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VELYN.PAZ\Downloads\RDC 2022\"/>
    </mc:Choice>
  </mc:AlternateContent>
  <xr:revisionPtr revIDLastSave="0" documentId="8_{8C39FF5B-97C0-4396-9D1F-2291EB93318C}" xr6:coauthVersionLast="47" xr6:coauthVersionMax="47" xr10:uidLastSave="{00000000-0000-0000-0000-000000000000}"/>
  <bookViews>
    <workbookView xWindow="-120" yWindow="-120" windowWidth="24240" windowHeight="13140" activeTab="3" xr2:uid="{00000000-000D-0000-FFFF-FFFF00000000}"/>
  </bookViews>
  <sheets>
    <sheet name="FLOW " sheetId="8" r:id="rId1"/>
    <sheet name="RAD NAC" sheetId="1" r:id="rId2"/>
    <sheet name="RAD LOCAL " sheetId="3" r:id="rId3"/>
    <sheet name="RAD COMUNITARIA" sheetId="4" r:id="rId4"/>
    <sheet name="DIG" sheetId="9" r:id="rId5"/>
    <sheet name="REVISTA" sheetId="10" r:id="rId6"/>
    <sheet name="NACIO" sheetId="2" state="hidden" r:id="rId7"/>
    <sheet name=" CUE" sheetId="5" state="hidden" r:id="rId8"/>
    <sheet name="STO" sheetId="6" state="hidden" r:id="rId9"/>
    <sheet name="AMB" sheetId="7" state="hidden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</externalReferences>
  <definedNames>
    <definedName name="\a" localSheetId="3">'[1]#G.O.'!#REF!</definedName>
    <definedName name="\a" localSheetId="2">'[1]#G.O.'!#REF!</definedName>
    <definedName name="\a" localSheetId="1">'[1]#G.O.'!#REF!</definedName>
    <definedName name="\a">'[1]#G.O.'!#REF!</definedName>
    <definedName name="\b" localSheetId="3">'[1]#G.O.'!#REF!</definedName>
    <definedName name="\b" localSheetId="2">'[1]#G.O.'!#REF!</definedName>
    <definedName name="\b" localSheetId="1">'[1]#G.O.'!#REF!</definedName>
    <definedName name="\b">'[1]#G.O.'!#REF!</definedName>
    <definedName name="\c" localSheetId="3">'[1]#G.O.'!#REF!</definedName>
    <definedName name="\c" localSheetId="2">'[1]#G.O.'!#REF!</definedName>
    <definedName name="\c" localSheetId="1">'[1]#G.O.'!#REF!</definedName>
    <definedName name="\c">'[1]#G.O.'!#REF!</definedName>
    <definedName name="\d" localSheetId="3">'[1]#G.O.'!#REF!</definedName>
    <definedName name="\d" localSheetId="2">'[1]#G.O.'!#REF!</definedName>
    <definedName name="\d" localSheetId="1">'[1]#G.O.'!#REF!</definedName>
    <definedName name="\d">'[1]#G.O.'!#REF!</definedName>
    <definedName name="\e" localSheetId="3">'[1]#G.O.'!#REF!</definedName>
    <definedName name="\e" localSheetId="2">'[1]#G.O.'!#REF!</definedName>
    <definedName name="\e" localSheetId="1">'[1]#G.O.'!#REF!</definedName>
    <definedName name="\e">'[1]#G.O.'!#REF!</definedName>
    <definedName name="\f">'[1]#G.O.'!#REF!</definedName>
    <definedName name="\g">'[1]#G.O.'!#REF!</definedName>
    <definedName name="\h">'[1]#G.O.'!#REF!</definedName>
    <definedName name="\i">'[1]#G.O.'!#REF!</definedName>
    <definedName name="\j">'[1]#G.O.'!#REF!</definedName>
    <definedName name="\k">'[1]#G.O.'!#REF!</definedName>
    <definedName name="\l">'[1]#G.O.'!#REF!</definedName>
    <definedName name="\m">'[1]#G.O.'!#REF!</definedName>
    <definedName name="\n">'[1]#G.O.'!#REF!</definedName>
    <definedName name="\o">'[1]#G.O.'!#REF!</definedName>
    <definedName name="\p">'[1]#G.O.'!#REF!</definedName>
    <definedName name="\q">'[1]#G.O.'!#REF!</definedName>
    <definedName name="\r">'[1]#G.O.'!#REF!</definedName>
    <definedName name="\s">'[1]#G.O.'!#REF!</definedName>
    <definedName name="\t">'[1]#G.O.'!#REF!</definedName>
    <definedName name="\u">'[1]#G.O.'!#REF!</definedName>
    <definedName name="\v">'[1]#G.O.'!#REF!</definedName>
    <definedName name="\w">'[1]#G.O.'!#REF!</definedName>
    <definedName name="\x">'[1]#G.O.'!#REF!</definedName>
    <definedName name="\Y">'[2]NEWS PREV'!#REF!</definedName>
    <definedName name="\z">'[1]#G.O.'!#REF!</definedName>
    <definedName name="______________________________________________________________________________R" localSheetId="0">#REF!</definedName>
    <definedName name="______________________________________________________________________________R" localSheetId="3">#REF!</definedName>
    <definedName name="______________________________________________________________________________R" localSheetId="2">#REF!</definedName>
    <definedName name="______________________________________________________________________________R" localSheetId="1">#REF!</definedName>
    <definedName name="______________________________________________________________________________R">#REF!</definedName>
    <definedName name="______________________________________________________________________________rad2" localSheetId="0">#REF!</definedName>
    <definedName name="______________________________________________________________________________rad2" localSheetId="3">#REF!</definedName>
    <definedName name="______________________________________________________________________________rad2" localSheetId="2">#REF!</definedName>
    <definedName name="______________________________________________________________________________rad2" localSheetId="1">#REF!</definedName>
    <definedName name="______________________________________________________________________________rad2">#REF!</definedName>
    <definedName name="_____________________________________________________________________________R" localSheetId="0">#REF!</definedName>
    <definedName name="_____________________________________________________________________________R" localSheetId="3">#REF!</definedName>
    <definedName name="_____________________________________________________________________________R" localSheetId="2">#REF!</definedName>
    <definedName name="_____________________________________________________________________________R" localSheetId="1">#REF!</definedName>
    <definedName name="_____________________________________________________________________________R">#REF!</definedName>
    <definedName name="_____________________________________________________________________________rad2" localSheetId="0">#REF!</definedName>
    <definedName name="_____________________________________________________________________________rad2">#REF!</definedName>
    <definedName name="____________________________________________________________________________R" localSheetId="0">#REF!</definedName>
    <definedName name="____________________________________________________________________________R">#REF!</definedName>
    <definedName name="____________________________________________________________________________rad2" localSheetId="0">#REF!</definedName>
    <definedName name="____________________________________________________________________________rad2">#REF!</definedName>
    <definedName name="___________________________________________________________________________R" localSheetId="0">#REF!</definedName>
    <definedName name="___________________________________________________________________________R">#REF!</definedName>
    <definedName name="___________________________________________________________________________rad2" localSheetId="0">#REF!</definedName>
    <definedName name="___________________________________________________________________________rad2">#REF!</definedName>
    <definedName name="__________________________________________________________________________R" localSheetId="0">#REF!</definedName>
    <definedName name="__________________________________________________________________________R">#REF!</definedName>
    <definedName name="__________________________________________________________________________rad2" localSheetId="0">#REF!</definedName>
    <definedName name="__________________________________________________________________________rad2">#REF!</definedName>
    <definedName name="_________________________________________________________________________R" localSheetId="0">#REF!</definedName>
    <definedName name="_________________________________________________________________________R">#REF!</definedName>
    <definedName name="_________________________________________________________________________rad2" localSheetId="0">#REF!</definedName>
    <definedName name="_________________________________________________________________________rad2">#REF!</definedName>
    <definedName name="________________________________________________________________________R" localSheetId="0">#REF!</definedName>
    <definedName name="________________________________________________________________________R">#REF!</definedName>
    <definedName name="________________________________________________________________________rad2" localSheetId="0">#REF!</definedName>
    <definedName name="________________________________________________________________________rad2">#REF!</definedName>
    <definedName name="_______________________________________________________________________R" localSheetId="0">#REF!</definedName>
    <definedName name="_______________________________________________________________________R">#REF!</definedName>
    <definedName name="_______________________________________________________________________rad2" localSheetId="0">#REF!</definedName>
    <definedName name="_______________________________________________________________________rad2">#REF!</definedName>
    <definedName name="______________________________________________________________________R" localSheetId="0">#REF!</definedName>
    <definedName name="______________________________________________________________________R">#REF!</definedName>
    <definedName name="______________________________________________________________________rad2" localSheetId="0">#REF!</definedName>
    <definedName name="______________________________________________________________________rad2">#REF!</definedName>
    <definedName name="_____________________________________________________________________R" localSheetId="0">#REF!</definedName>
    <definedName name="_____________________________________________________________________R">#REF!</definedName>
    <definedName name="_____________________________________________________________________rad2" localSheetId="0">#REF!</definedName>
    <definedName name="_____________________________________________________________________rad2">#REF!</definedName>
    <definedName name="____________________________________________________________________R" localSheetId="0">#REF!</definedName>
    <definedName name="____________________________________________________________________R">#REF!</definedName>
    <definedName name="____________________________________________________________________rad2" localSheetId="0">#REF!</definedName>
    <definedName name="____________________________________________________________________rad2">#REF!</definedName>
    <definedName name="___________________________________________________________________R" localSheetId="0">#REF!</definedName>
    <definedName name="___________________________________________________________________R">#REF!</definedName>
    <definedName name="___________________________________________________________________rad2" localSheetId="0">#REF!</definedName>
    <definedName name="___________________________________________________________________rad2">#REF!</definedName>
    <definedName name="__________________________________________________________________R" localSheetId="0">#REF!</definedName>
    <definedName name="__________________________________________________________________R">#REF!</definedName>
    <definedName name="__________________________________________________________________rad2" localSheetId="0">#REF!</definedName>
    <definedName name="__________________________________________________________________rad2">#REF!</definedName>
    <definedName name="_________________________________________________________________R" localSheetId="0">#REF!</definedName>
    <definedName name="_________________________________________________________________R">#REF!</definedName>
    <definedName name="_________________________________________________________________rad2" localSheetId="0">#REF!</definedName>
    <definedName name="_________________________________________________________________rad2">#REF!</definedName>
    <definedName name="________________________________________________________________rad2" localSheetId="0">#REF!</definedName>
    <definedName name="________________________________________________________________rad2">#REF!</definedName>
    <definedName name="____________________________________OP9" localSheetId="0">#REF!</definedName>
    <definedName name="____________________________________OP9">#REF!</definedName>
    <definedName name="___________________________________OP9" localSheetId="0">#REF!</definedName>
    <definedName name="___________________________________OP9">#REF!</definedName>
    <definedName name="__________________________________OP9" localSheetId="0">#REF!</definedName>
    <definedName name="__________________________________OP9">#REF!</definedName>
    <definedName name="________________________GYE1" localSheetId="0">#REF!</definedName>
    <definedName name="________________________GYE1">#REF!</definedName>
    <definedName name="________________________gye2" localSheetId="0">#REF!</definedName>
    <definedName name="________________________gye2">#REF!</definedName>
    <definedName name="________________________UIO1" localSheetId="0">#REF!</definedName>
    <definedName name="________________________UIO1">#REF!</definedName>
    <definedName name="_______________________GYE1" localSheetId="0">#REF!</definedName>
    <definedName name="_______________________GYE1">#REF!</definedName>
    <definedName name="_______________________gye2" localSheetId="0">#REF!</definedName>
    <definedName name="_______________________gye2">#REF!</definedName>
    <definedName name="_______________________MUJ2637">[3]MUJ2637!$A$6:$M$235</definedName>
    <definedName name="_______________________rtt5">'[4]A&amp;F MAN 2DO'!$B$60:$AC$90</definedName>
    <definedName name="_______________________UIO1" localSheetId="0">#REF!</definedName>
    <definedName name="_______________________UIO1">#REF!</definedName>
    <definedName name="______________________GYE1" localSheetId="0">#REF!</definedName>
    <definedName name="______________________GYE1">#REF!</definedName>
    <definedName name="______________________gye2" localSheetId="0">#REF!</definedName>
    <definedName name="______________________gye2">#REF!</definedName>
    <definedName name="______________________MUJ2637">[3]MUJ2637!$A$6:$M$235</definedName>
    <definedName name="______________________rtt5">'[4]A&amp;F MAN 2DO'!$B$60:$AC$90</definedName>
    <definedName name="______________________UIO1" localSheetId="0">#REF!</definedName>
    <definedName name="______________________UIO1">#REF!</definedName>
    <definedName name="_____________________GYE1" localSheetId="0">#REF!</definedName>
    <definedName name="_____________________GYE1">#REF!</definedName>
    <definedName name="_____________________gye2" localSheetId="0">#REF!</definedName>
    <definedName name="_____________________gye2">#REF!</definedName>
    <definedName name="_____________________MUJ2637">[3]MUJ2637!$A$6:$M$235</definedName>
    <definedName name="_____________________rtt5">'[4]A&amp;F MAN 2DO'!$B$60:$AC$90</definedName>
    <definedName name="_____________________UIO1" localSheetId="0">#REF!</definedName>
    <definedName name="_____________________UIO1">#REF!</definedName>
    <definedName name="____________________GYE1" localSheetId="0">#REF!</definedName>
    <definedName name="____________________GYE1">#REF!</definedName>
    <definedName name="____________________gye2" localSheetId="0">#REF!</definedName>
    <definedName name="____________________gye2">#REF!</definedName>
    <definedName name="____________________MUJ2637">[3]MUJ2637!$A$6:$M$235</definedName>
    <definedName name="____________________rtt5">'[4]A&amp;F MAN 2DO'!$B$60:$AC$90</definedName>
    <definedName name="____________________UIO1" localSheetId="0">#REF!</definedName>
    <definedName name="____________________UIO1">#REF!</definedName>
    <definedName name="___________________GYE1" localSheetId="0">#REF!</definedName>
    <definedName name="___________________GYE1">#REF!</definedName>
    <definedName name="___________________gye2" localSheetId="0">#REF!</definedName>
    <definedName name="___________________gye2">#REF!</definedName>
    <definedName name="___________________MUJ2637">[3]MUJ2637!$A$6:$M$235</definedName>
    <definedName name="___________________rtt5">'[4]A&amp;F MAN 2DO'!$B$60:$AC$90</definedName>
    <definedName name="___________________UIO1" localSheetId="0">#REF!</definedName>
    <definedName name="___________________UIO1">#REF!</definedName>
    <definedName name="__________________GYE1" localSheetId="0">#REF!</definedName>
    <definedName name="__________________GYE1">#REF!</definedName>
    <definedName name="__________________gye2" localSheetId="0">#REF!</definedName>
    <definedName name="__________________gye2">#REF!</definedName>
    <definedName name="__________________MUJ2637">[3]MUJ2637!$A$6:$M$235</definedName>
    <definedName name="__________________rtt5">'[4]A&amp;F MAN 2DO'!$B$60:$AC$90</definedName>
    <definedName name="__________________UIO1" localSheetId="0">#REF!</definedName>
    <definedName name="__________________UIO1">#REF!</definedName>
    <definedName name="_________________GYE1" localSheetId="0">#REF!</definedName>
    <definedName name="_________________GYE1">#REF!</definedName>
    <definedName name="_________________gye2" localSheetId="0">#REF!</definedName>
    <definedName name="_________________gye2">#REF!</definedName>
    <definedName name="_________________MUJ2637">[3]MUJ2637!$A$6:$M$235</definedName>
    <definedName name="_________________rtt5">'[4]A&amp;F MAN 2DO'!$B$60:$AC$90</definedName>
    <definedName name="_________________UIO1" localSheetId="0">#REF!</definedName>
    <definedName name="_________________UIO1">#REF!</definedName>
    <definedName name="________________b2">#N/A</definedName>
    <definedName name="________________b3">#N/A</definedName>
    <definedName name="________________GYE1" localSheetId="0">#REF!</definedName>
    <definedName name="________________GYE1">#REF!</definedName>
    <definedName name="________________gye2" localSheetId="0">#REF!</definedName>
    <definedName name="________________gye2">#REF!</definedName>
    <definedName name="________________MUJ2637">[3]MUJ2637!$A$6:$M$235</definedName>
    <definedName name="________________rtt5">'[4]A&amp;F MAN 2DO'!$B$60:$AC$90</definedName>
    <definedName name="________________UIO1" localSheetId="0">#REF!</definedName>
    <definedName name="________________UIO1">#REF!</definedName>
    <definedName name="________________UIO2">#N/A</definedName>
    <definedName name="_______________b2" localSheetId="0">[0]!___________b2</definedName>
    <definedName name="_______________b2">[0]!___________b2</definedName>
    <definedName name="_______________b3" localSheetId="0">[0]!___________b3</definedName>
    <definedName name="_______________b3">[0]!___________b3</definedName>
    <definedName name="_______________GYE1" localSheetId="0">#REF!</definedName>
    <definedName name="_______________GYE1">#REF!</definedName>
    <definedName name="_______________gye2" localSheetId="0">#REF!</definedName>
    <definedName name="_______________gye2">#REF!</definedName>
    <definedName name="_______________MUJ2637">[3]MUJ2637!$A$6:$M$235</definedName>
    <definedName name="_______________rtt5">'[4]A&amp;F MAN 2DO'!$B$60:$AC$90</definedName>
    <definedName name="_______________UIO1" localSheetId="0">#REF!</definedName>
    <definedName name="_______________UIO1">#REF!</definedName>
    <definedName name="_______________UIO2" localSheetId="0">[0]!___________UIO2</definedName>
    <definedName name="_______________UIO2">[0]!___________UIO2</definedName>
    <definedName name="______________GYE1" localSheetId="0">#REF!</definedName>
    <definedName name="______________GYE1">#REF!</definedName>
    <definedName name="______________gye2" localSheetId="0">#REF!</definedName>
    <definedName name="______________gye2">#REF!</definedName>
    <definedName name="______________MUJ2637">[3]MUJ2637!$A$6:$M$235</definedName>
    <definedName name="______________rtt5">'[4]A&amp;F MAN 2DO'!$B$60:$AC$90</definedName>
    <definedName name="______________UIO1" localSheetId="0">#REF!</definedName>
    <definedName name="______________UIO1">#REF!</definedName>
    <definedName name="_____________b2" localSheetId="0">[0]!___________b2</definedName>
    <definedName name="_____________b2">[0]!___________b2</definedName>
    <definedName name="_____________b3" localSheetId="0">[0]!___________b3</definedName>
    <definedName name="_____________b3">[0]!___________b3</definedName>
    <definedName name="_____________GYE1" localSheetId="0">#REF!</definedName>
    <definedName name="_____________GYE1">#REF!</definedName>
    <definedName name="_____________gye2" localSheetId="0">#REF!</definedName>
    <definedName name="_____________gye2">#REF!</definedName>
    <definedName name="_____________MUJ2637">[3]MUJ2637!$A$6:$M$235</definedName>
    <definedName name="_____________rtt5">'[4]A&amp;F MAN 2DO'!$B$60:$AC$90</definedName>
    <definedName name="_____________UIO1" localSheetId="0">#REF!</definedName>
    <definedName name="_____________UIO1">#REF!</definedName>
    <definedName name="_____________UIO2" localSheetId="0">[0]!___________UIO2</definedName>
    <definedName name="_____________UIO2">[0]!___________UIO2</definedName>
    <definedName name="____________ABC1" localSheetId="0">#REF!</definedName>
    <definedName name="____________ABC1">#REF!</definedName>
    <definedName name="____________b2">#N/A</definedName>
    <definedName name="____________b3">#N/A</definedName>
    <definedName name="____________GYE1" localSheetId="0">#REF!</definedName>
    <definedName name="____________GYE1">#REF!</definedName>
    <definedName name="____________gye2" localSheetId="0">#REF!</definedName>
    <definedName name="____________gye2">#REF!</definedName>
    <definedName name="____________MUJ2637">[3]MUJ2637!$A$6:$M$235</definedName>
    <definedName name="____________rtt5">'[4]A&amp;F MAN 2DO'!$B$60:$AC$90</definedName>
    <definedName name="____________UIO1" localSheetId="0">#REF!</definedName>
    <definedName name="____________UIO1">#REF!</definedName>
    <definedName name="____________UIO2">#N/A</definedName>
    <definedName name="___________aa97" localSheetId="0">#REF!</definedName>
    <definedName name="___________aa97">#REF!</definedName>
    <definedName name="___________ABC1" localSheetId="0">#REF!</definedName>
    <definedName name="___________ABC1">#REF!</definedName>
    <definedName name="___________b2">#N/A</definedName>
    <definedName name="___________b3">#N/A</definedName>
    <definedName name="___________GYE1" localSheetId="0">#REF!</definedName>
    <definedName name="___________GYE1">#REF!</definedName>
    <definedName name="___________gye2" localSheetId="0">#REF!</definedName>
    <definedName name="___________gye2">#REF!</definedName>
    <definedName name="___________MUJ2637">[3]MUJ2637!$A$6:$M$235</definedName>
    <definedName name="___________rtt5">'[4]A&amp;F MAN 2DO'!$B$60:$AC$90</definedName>
    <definedName name="___________UIO1" localSheetId="0">#REF!</definedName>
    <definedName name="___________UIO1">#REF!</definedName>
    <definedName name="___________UIO2">#N/A</definedName>
    <definedName name="__________A768">#N/A</definedName>
    <definedName name="__________aa97" localSheetId="0">#REF!</definedName>
    <definedName name="__________aa97">#REF!</definedName>
    <definedName name="__________b2">#N/A</definedName>
    <definedName name="__________b3">#N/A</definedName>
    <definedName name="__________F" localSheetId="0">#REF!</definedName>
    <definedName name="__________F">#REF!</definedName>
    <definedName name="__________GYE1" localSheetId="0">#REF!</definedName>
    <definedName name="__________GYE1">#REF!</definedName>
    <definedName name="__________gye2" localSheetId="0">#REF!</definedName>
    <definedName name="__________gye2">#REF!</definedName>
    <definedName name="__________JOY104">'[5]Alc y Fr Nin'!$A$16:$J$295</definedName>
    <definedName name="__________MUJ2637">[3]MUJ2637!$A$6:$M$235</definedName>
    <definedName name="__________r" localSheetId="0">#REF!</definedName>
    <definedName name="__________r">#REF!</definedName>
    <definedName name="__________rtt5">'[4]A&amp;F MAN 2DO'!$B$60:$AC$90</definedName>
    <definedName name="__________UIO1" localSheetId="0">#REF!</definedName>
    <definedName name="__________UIO1">#REF!</definedName>
    <definedName name="__________UIO2">#N/A</definedName>
    <definedName name="_________A768">#N/A</definedName>
    <definedName name="_________aa97" localSheetId="0">#REF!</definedName>
    <definedName name="_________aa97">#REF!</definedName>
    <definedName name="_________ABC1" localSheetId="0">#REF!</definedName>
    <definedName name="_________ABC1">#REF!</definedName>
    <definedName name="_________b2">#N/A</definedName>
    <definedName name="_________b3">#N/A</definedName>
    <definedName name="_________F" localSheetId="0">#REF!</definedName>
    <definedName name="_________F">#REF!</definedName>
    <definedName name="_________GYE1" localSheetId="0">#REF!</definedName>
    <definedName name="_________GYE1" localSheetId="3">#REF!</definedName>
    <definedName name="_________GYE1" localSheetId="2">#REF!</definedName>
    <definedName name="_________GYE1" localSheetId="1">#REF!</definedName>
    <definedName name="_________GYE1">#REF!</definedName>
    <definedName name="_________gye2" localSheetId="0">#REF!</definedName>
    <definedName name="_________gye2">#REF!</definedName>
    <definedName name="_________JOY104">'[5]Alc y Fr Nin'!$A$16:$J$295</definedName>
    <definedName name="_________MUJ2637">[3]MUJ2637!$A$6:$M$235</definedName>
    <definedName name="_________r" localSheetId="0">#REF!</definedName>
    <definedName name="_________r">#REF!</definedName>
    <definedName name="_________rtt5">'[4]A&amp;F MAN 2DO'!$B$60:$AC$90</definedName>
    <definedName name="_________UIO1" localSheetId="0">#REF!</definedName>
    <definedName name="_________UIO1" localSheetId="3">#REF!</definedName>
    <definedName name="_________UIO1" localSheetId="2">#REF!</definedName>
    <definedName name="_________UIO1" localSheetId="1">#REF!</definedName>
    <definedName name="_________UIO1">#REF!</definedName>
    <definedName name="_________UIO2">#N/A</definedName>
    <definedName name="________A768">#N/A</definedName>
    <definedName name="________aa97" localSheetId="0">#REF!</definedName>
    <definedName name="________aa97" localSheetId="3">#REF!</definedName>
    <definedName name="________aa97" localSheetId="2">#REF!</definedName>
    <definedName name="________aa97" localSheetId="1">#REF!</definedName>
    <definedName name="________aa97">#REF!</definedName>
    <definedName name="________ABC1" localSheetId="0">#REF!</definedName>
    <definedName name="________ABC1" localSheetId="3">#REF!</definedName>
    <definedName name="________ABC1" localSheetId="2">#REF!</definedName>
    <definedName name="________ABC1" localSheetId="1">#REF!</definedName>
    <definedName name="________ABC1">#REF!</definedName>
    <definedName name="________b2">#N/A</definedName>
    <definedName name="________b3">#N/A</definedName>
    <definedName name="________F" localSheetId="0">#REF!</definedName>
    <definedName name="________F">#REF!</definedName>
    <definedName name="________GYE1" localSheetId="0">#REF!</definedName>
    <definedName name="________GYE1" localSheetId="3">#REF!</definedName>
    <definedName name="________GYE1" localSheetId="2">#REF!</definedName>
    <definedName name="________GYE1" localSheetId="1">#REF!</definedName>
    <definedName name="________GYE1">#REF!</definedName>
    <definedName name="________gye2" localSheetId="0">#REF!</definedName>
    <definedName name="________gye2">#REF!</definedName>
    <definedName name="________JOY104">'[5]Alc y Fr Nin'!$A$16:$J$295</definedName>
    <definedName name="________MUJ2637">[3]MUJ2637!$A$6:$M$235</definedName>
    <definedName name="________r" localSheetId="0">#REF!</definedName>
    <definedName name="________r">#REF!</definedName>
    <definedName name="________rtt5">'[4]A&amp;F MAN 2DO'!$B$60:$AC$90</definedName>
    <definedName name="________UIO1" localSheetId="0">#REF!</definedName>
    <definedName name="________UIO1" localSheetId="3">#REF!</definedName>
    <definedName name="________UIO1" localSheetId="2">#REF!</definedName>
    <definedName name="________UIO1" localSheetId="1">#REF!</definedName>
    <definedName name="________UIO1">#REF!</definedName>
    <definedName name="________UIO2">#N/A</definedName>
    <definedName name="_______A7">#N/A</definedName>
    <definedName name="_______A768">#N/A</definedName>
    <definedName name="_______aa97" localSheetId="0">#REF!</definedName>
    <definedName name="_______aa97" localSheetId="3">#REF!</definedName>
    <definedName name="_______aa97" localSheetId="2">#REF!</definedName>
    <definedName name="_______aa97" localSheetId="1">#REF!</definedName>
    <definedName name="_______aa97">#REF!</definedName>
    <definedName name="_______ABC1" localSheetId="0">#REF!</definedName>
    <definedName name="_______ABC1" localSheetId="3">#REF!</definedName>
    <definedName name="_______ABC1" localSheetId="2">#REF!</definedName>
    <definedName name="_______ABC1" localSheetId="1">#REF!</definedName>
    <definedName name="_______ABC1">#REF!</definedName>
    <definedName name="_______b2">#N/A</definedName>
    <definedName name="_______b3">#N/A</definedName>
    <definedName name="_______B5">#N/A</definedName>
    <definedName name="_______F" localSheetId="0">#REF!</definedName>
    <definedName name="_______F">#REF!</definedName>
    <definedName name="_______GYE1" localSheetId="0">#REF!</definedName>
    <definedName name="_______GYE1" localSheetId="3">#REF!</definedName>
    <definedName name="_______GYE1" localSheetId="2">#REF!</definedName>
    <definedName name="_______GYE1" localSheetId="1">#REF!</definedName>
    <definedName name="_______GYE1">#REF!</definedName>
    <definedName name="_______gye2" localSheetId="0">#REF!</definedName>
    <definedName name="_______gye2">#REF!</definedName>
    <definedName name="_______JOY104">'[5]Alc y Fr Nin'!$A$16:$J$295</definedName>
    <definedName name="_______MUJ2637">[3]MUJ2637!$A$6:$M$235</definedName>
    <definedName name="_______r" localSheetId="0">#REF!</definedName>
    <definedName name="_______r" localSheetId="3">#REF!</definedName>
    <definedName name="_______r" localSheetId="2">#REF!</definedName>
    <definedName name="_______r" localSheetId="1">#REF!</definedName>
    <definedName name="_______r">#REF!</definedName>
    <definedName name="_______rtt5">'[4]A&amp;F MAN 2DO'!$B$60:$AC$90</definedName>
    <definedName name="_______UIO1" localSheetId="0">#REF!</definedName>
    <definedName name="_______UIO1" localSheetId="3">#REF!</definedName>
    <definedName name="_______UIO1" localSheetId="2">#REF!</definedName>
    <definedName name="_______UIO1" localSheetId="1">#REF!</definedName>
    <definedName name="_______UIO1">#REF!</definedName>
    <definedName name="_______UIO2">#N/A</definedName>
    <definedName name="______A7">#N/A</definedName>
    <definedName name="______A768">#N/A</definedName>
    <definedName name="______aa97" localSheetId="0">#REF!</definedName>
    <definedName name="______aa97" localSheetId="3">#REF!</definedName>
    <definedName name="______aa97" localSheetId="2">#REF!</definedName>
    <definedName name="______aa97" localSheetId="1">#REF!</definedName>
    <definedName name="______aa97">#REF!</definedName>
    <definedName name="______ABC1" localSheetId="0">#REF!</definedName>
    <definedName name="______ABC1" localSheetId="3">#REF!</definedName>
    <definedName name="______ABC1" localSheetId="2">#REF!</definedName>
    <definedName name="______ABC1" localSheetId="1">#REF!</definedName>
    <definedName name="______ABC1">#REF!</definedName>
    <definedName name="______b2">#N/A</definedName>
    <definedName name="______b3">#N/A</definedName>
    <definedName name="______B5">#N/A</definedName>
    <definedName name="______F" localSheetId="0">#REF!</definedName>
    <definedName name="______F">#REF!</definedName>
    <definedName name="______GYE1" localSheetId="0">#REF!</definedName>
    <definedName name="______GYE1" localSheetId="3">#REF!</definedName>
    <definedName name="______GYE1" localSheetId="2">#REF!</definedName>
    <definedName name="______GYE1" localSheetId="1">#REF!</definedName>
    <definedName name="______GYE1">#REF!</definedName>
    <definedName name="______gye2" localSheetId="0">#REF!</definedName>
    <definedName name="______gye2">#REF!</definedName>
    <definedName name="______JOY104">'[5]Alc y Fr Nin'!$A$16:$J$295</definedName>
    <definedName name="______MUJ2637">[3]MUJ2637!$A$6:$M$235</definedName>
    <definedName name="______r" localSheetId="0">#REF!</definedName>
    <definedName name="______r" localSheetId="3">#REF!</definedName>
    <definedName name="______r" localSheetId="2">#REF!</definedName>
    <definedName name="______r" localSheetId="1">#REF!</definedName>
    <definedName name="______r">#REF!</definedName>
    <definedName name="______rtt5">'[4]A&amp;F MAN 2DO'!$B$60:$AC$90</definedName>
    <definedName name="______UIO1" localSheetId="0">#REF!</definedName>
    <definedName name="______UIO1" localSheetId="3">#REF!</definedName>
    <definedName name="______UIO1" localSheetId="2">#REF!</definedName>
    <definedName name="______UIO1" localSheetId="1">#REF!</definedName>
    <definedName name="______UIO1">#REF!</definedName>
    <definedName name="______UIO2">[6]!______UIO2</definedName>
    <definedName name="_____A7" localSheetId="3">[7]!_____A7</definedName>
    <definedName name="_____A7" localSheetId="2">[7]!_____A7</definedName>
    <definedName name="_____A7" localSheetId="1">[7]!_____A7</definedName>
    <definedName name="_____A7">[8]!_____A7</definedName>
    <definedName name="_____A768">#N/A</definedName>
    <definedName name="_____aa97" localSheetId="0">#REF!</definedName>
    <definedName name="_____aa97" localSheetId="3">#REF!</definedName>
    <definedName name="_____aa97" localSheetId="2">#REF!</definedName>
    <definedName name="_____aa97" localSheetId="1">#REF!</definedName>
    <definedName name="_____aa97">#REF!</definedName>
    <definedName name="_____ABC1" localSheetId="0">#REF!</definedName>
    <definedName name="_____ABC1" localSheetId="3">#REF!</definedName>
    <definedName name="_____ABC1" localSheetId="2">#REF!</definedName>
    <definedName name="_____ABC1" localSheetId="1">#REF!</definedName>
    <definedName name="_____ABC1">#REF!</definedName>
    <definedName name="_____b2">#N/A</definedName>
    <definedName name="_____b3">#N/A</definedName>
    <definedName name="_____B5" localSheetId="3">[7]!_____B5</definedName>
    <definedName name="_____B5" localSheetId="2">[7]!_____B5</definedName>
    <definedName name="_____B5" localSheetId="1">[7]!_____B5</definedName>
    <definedName name="_____B5">[8]!_____B5</definedName>
    <definedName name="_____F" localSheetId="0">#REF!</definedName>
    <definedName name="_____F" localSheetId="3">#REF!</definedName>
    <definedName name="_____F" localSheetId="2">#REF!</definedName>
    <definedName name="_____F" localSheetId="1">#REF!</definedName>
    <definedName name="_____F">#REF!</definedName>
    <definedName name="_____GYE1" localSheetId="0">#REF!</definedName>
    <definedName name="_____GYE1" localSheetId="3">#REF!</definedName>
    <definedName name="_____GYE1" localSheetId="2">#REF!</definedName>
    <definedName name="_____GYE1" localSheetId="1">#REF!</definedName>
    <definedName name="_____GYE1">#REF!</definedName>
    <definedName name="_____gye2" localSheetId="0">#REF!</definedName>
    <definedName name="_____gye2">#REF!</definedName>
    <definedName name="_____JOY104">'[5]Alc y Fr Nin'!$A$16:$J$295</definedName>
    <definedName name="_____MUJ2637">[3]MUJ2637!$A$6:$M$235</definedName>
    <definedName name="_____r" localSheetId="0">#REF!</definedName>
    <definedName name="_____r" localSheetId="3">#REF!</definedName>
    <definedName name="_____r" localSheetId="2">#REF!</definedName>
    <definedName name="_____r" localSheetId="1">#REF!</definedName>
    <definedName name="_____r">#REF!</definedName>
    <definedName name="_____rtt5">'[4]A&amp;F MAN 2DO'!$B$60:$AC$90</definedName>
    <definedName name="_____UIO1" localSheetId="0">#REF!</definedName>
    <definedName name="_____UIO1" localSheetId="3">#REF!</definedName>
    <definedName name="_____UIO1" localSheetId="2">#REF!</definedName>
    <definedName name="_____UIO1" localSheetId="1">#REF!</definedName>
    <definedName name="_____UIO1">#REF!</definedName>
    <definedName name="_____UIO2">[6]!_____UIO2</definedName>
    <definedName name="____A3" localSheetId="0" hidden="1">{#N/A,#N/A,FALSE,"단축1";#N/A,#N/A,FALSE,"단축2";#N/A,#N/A,FALSE,"단축3";#N/A,#N/A,FALSE,"장축";#N/A,#N/A,FALSE,"4WD"}</definedName>
    <definedName name="____A3" localSheetId="3" hidden="1">{#N/A,#N/A,FALSE,"단축1";#N/A,#N/A,FALSE,"단축2";#N/A,#N/A,FALSE,"단축3";#N/A,#N/A,FALSE,"장축";#N/A,#N/A,FALSE,"4WD"}</definedName>
    <definedName name="____A3" localSheetId="2" hidden="1">{#N/A,#N/A,FALSE,"단축1";#N/A,#N/A,FALSE,"단축2";#N/A,#N/A,FALSE,"단축3";#N/A,#N/A,FALSE,"장축";#N/A,#N/A,FALSE,"4WD"}</definedName>
    <definedName name="____A3" localSheetId="1" hidden="1">{#N/A,#N/A,FALSE,"단축1";#N/A,#N/A,FALSE,"단축2";#N/A,#N/A,FALSE,"단축3";#N/A,#N/A,FALSE,"장축";#N/A,#N/A,FALSE,"4WD"}</definedName>
    <definedName name="____A3" hidden="1">{#N/A,#N/A,FALSE,"단축1";#N/A,#N/A,FALSE,"단축2";#N/A,#N/A,FALSE,"단축3";#N/A,#N/A,FALSE,"장축";#N/A,#N/A,FALSE,"4WD"}</definedName>
    <definedName name="____A7">[6]!____A7</definedName>
    <definedName name="____A768">[6]!____A768</definedName>
    <definedName name="____aa97" localSheetId="0">#REF!</definedName>
    <definedName name="____aa97" localSheetId="3">#REF!</definedName>
    <definedName name="____aa97" localSheetId="2">#REF!</definedName>
    <definedName name="____aa97" localSheetId="1">#REF!</definedName>
    <definedName name="____aa97">#REF!</definedName>
    <definedName name="____ABC1" localSheetId="0">#REF!</definedName>
    <definedName name="____ABC1" localSheetId="3">#REF!</definedName>
    <definedName name="____ABC1" localSheetId="2">#REF!</definedName>
    <definedName name="____ABC1" localSheetId="1">#REF!</definedName>
    <definedName name="____ABC1">#REF!</definedName>
    <definedName name="____b2">[6]!____b2</definedName>
    <definedName name="____b3">[6]!____b3</definedName>
    <definedName name="____B5">[6]!____B5</definedName>
    <definedName name="____F" localSheetId="0">#REF!</definedName>
    <definedName name="____F">#REF!</definedName>
    <definedName name="____GYE1" localSheetId="0">#REF!</definedName>
    <definedName name="____GYE1" localSheetId="3">#REF!</definedName>
    <definedName name="____GYE1" localSheetId="2">#REF!</definedName>
    <definedName name="____GYE1" localSheetId="1">#REF!</definedName>
    <definedName name="____GYE1">#REF!</definedName>
    <definedName name="____gye2" localSheetId="0">#REF!</definedName>
    <definedName name="____gye2">#REF!</definedName>
    <definedName name="____JOY104">'[5]Alc y Fr Nin'!$A$16:$J$295</definedName>
    <definedName name="____MUJ2637">[3]MUJ2637!$A$6:$M$235</definedName>
    <definedName name="____r" localSheetId="0">#REF!</definedName>
    <definedName name="____r" localSheetId="3">#REF!</definedName>
    <definedName name="____r" localSheetId="2">#REF!</definedName>
    <definedName name="____r" localSheetId="1">#REF!</definedName>
    <definedName name="____r">#REF!</definedName>
    <definedName name="____rtt5">'[4]A&amp;F MAN 2DO'!$B$60:$AC$90</definedName>
    <definedName name="____SUM1" localSheetId="0" hidden="1">{#N/A,#N/A,FALSE,"단축1";#N/A,#N/A,FALSE,"단축2";#N/A,#N/A,FALSE,"단축3";#N/A,#N/A,FALSE,"장축";#N/A,#N/A,FALSE,"4WD"}</definedName>
    <definedName name="____SUM1" localSheetId="3" hidden="1">{#N/A,#N/A,FALSE,"단축1";#N/A,#N/A,FALSE,"단축2";#N/A,#N/A,FALSE,"단축3";#N/A,#N/A,FALSE,"장축";#N/A,#N/A,FALSE,"4WD"}</definedName>
    <definedName name="____SUM1" localSheetId="2" hidden="1">{#N/A,#N/A,FALSE,"단축1";#N/A,#N/A,FALSE,"단축2";#N/A,#N/A,FALSE,"단축3";#N/A,#N/A,FALSE,"장축";#N/A,#N/A,FALSE,"4WD"}</definedName>
    <definedName name="____SUM1" localSheetId="1" hidden="1">{#N/A,#N/A,FALSE,"단축1";#N/A,#N/A,FALSE,"단축2";#N/A,#N/A,FALSE,"단축3";#N/A,#N/A,FALSE,"장축";#N/A,#N/A,FALSE,"4WD"}</definedName>
    <definedName name="____SUM1" hidden="1">{#N/A,#N/A,FALSE,"단축1";#N/A,#N/A,FALSE,"단축2";#N/A,#N/A,FALSE,"단축3";#N/A,#N/A,FALSE,"장축";#N/A,#N/A,FALSE,"4WD"}</definedName>
    <definedName name="____UIO1" localSheetId="0">#REF!</definedName>
    <definedName name="____UIO1" localSheetId="3">#REF!</definedName>
    <definedName name="____UIO1" localSheetId="2">#REF!</definedName>
    <definedName name="____UIO1" localSheetId="1">#REF!</definedName>
    <definedName name="____UIO1">#REF!</definedName>
    <definedName name="____UIO2">#N/A</definedName>
    <definedName name="___A3" localSheetId="0" hidden="1">{#N/A,#N/A,FALSE,"단축1";#N/A,#N/A,FALSE,"단축2";#N/A,#N/A,FALSE,"단축3";#N/A,#N/A,FALSE,"장축";#N/A,#N/A,FALSE,"4WD"}</definedName>
    <definedName name="___A3" localSheetId="3" hidden="1">{#N/A,#N/A,FALSE,"단축1";#N/A,#N/A,FALSE,"단축2";#N/A,#N/A,FALSE,"단축3";#N/A,#N/A,FALSE,"장축";#N/A,#N/A,FALSE,"4WD"}</definedName>
    <definedName name="___A3" localSheetId="2" hidden="1">{#N/A,#N/A,FALSE,"단축1";#N/A,#N/A,FALSE,"단축2";#N/A,#N/A,FALSE,"단축3";#N/A,#N/A,FALSE,"장축";#N/A,#N/A,FALSE,"4WD"}</definedName>
    <definedName name="___A3" localSheetId="1" hidden="1">{#N/A,#N/A,FALSE,"단축1";#N/A,#N/A,FALSE,"단축2";#N/A,#N/A,FALSE,"단축3";#N/A,#N/A,FALSE,"장축";#N/A,#N/A,FALSE,"4WD"}</definedName>
    <definedName name="___A3" hidden="1">{#N/A,#N/A,FALSE,"단축1";#N/A,#N/A,FALSE,"단축2";#N/A,#N/A,FALSE,"단축3";#N/A,#N/A,FALSE,"장축";#N/A,#N/A,FALSE,"4WD"}</definedName>
    <definedName name="___A7">[6]!___A7</definedName>
    <definedName name="___A768">[6]!___A768</definedName>
    <definedName name="___aa97" localSheetId="0">#REF!</definedName>
    <definedName name="___aa97" localSheetId="3">#REF!</definedName>
    <definedName name="___aa97" localSheetId="2">#REF!</definedName>
    <definedName name="___aa97" localSheetId="1">#REF!</definedName>
    <definedName name="___aa97">#REF!</definedName>
    <definedName name="___ABC1" localSheetId="0">#REF!</definedName>
    <definedName name="___ABC1" localSheetId="3">#REF!</definedName>
    <definedName name="___ABC1" localSheetId="2">#REF!</definedName>
    <definedName name="___ABC1" localSheetId="1">#REF!</definedName>
    <definedName name="___ABC1">#REF!</definedName>
    <definedName name="___b2">[6]!___b2</definedName>
    <definedName name="___b3">[6]!___b3</definedName>
    <definedName name="___B5">[6]!___B5</definedName>
    <definedName name="___F" localSheetId="0">#REF!</definedName>
    <definedName name="___F" localSheetId="3">#REF!</definedName>
    <definedName name="___F" localSheetId="2">#REF!</definedName>
    <definedName name="___F" localSheetId="1">#REF!</definedName>
    <definedName name="___F">#REF!</definedName>
    <definedName name="___GYE1" localSheetId="0">#REF!</definedName>
    <definedName name="___GYE1" localSheetId="3">#REF!</definedName>
    <definedName name="___GYE1" localSheetId="2">#REF!</definedName>
    <definedName name="___GYE1" localSheetId="1">#REF!</definedName>
    <definedName name="___GYE1">#REF!</definedName>
    <definedName name="___gye2" localSheetId="0">#REF!</definedName>
    <definedName name="___gye2">#REF!</definedName>
    <definedName name="___JOY104">'[5]Alc y Fr Nin'!$A$16:$J$295</definedName>
    <definedName name="___MUJ2637">[3]MUJ2637!$A$6:$M$235</definedName>
    <definedName name="___r" localSheetId="0">#REF!</definedName>
    <definedName name="___r" localSheetId="3">#REF!</definedName>
    <definedName name="___r" localSheetId="2">#REF!</definedName>
    <definedName name="___r" localSheetId="1">#REF!</definedName>
    <definedName name="___r">#REF!</definedName>
    <definedName name="___rtt5">'[4]A&amp;F MAN 2DO'!$B$60:$AC$90</definedName>
    <definedName name="___SUM1" localSheetId="0" hidden="1">{#N/A,#N/A,FALSE,"단축1";#N/A,#N/A,FALSE,"단축2";#N/A,#N/A,FALSE,"단축3";#N/A,#N/A,FALSE,"장축";#N/A,#N/A,FALSE,"4WD"}</definedName>
    <definedName name="___SUM1" localSheetId="3" hidden="1">{#N/A,#N/A,FALSE,"단축1";#N/A,#N/A,FALSE,"단축2";#N/A,#N/A,FALSE,"단축3";#N/A,#N/A,FALSE,"장축";#N/A,#N/A,FALSE,"4WD"}</definedName>
    <definedName name="___SUM1" localSheetId="2" hidden="1">{#N/A,#N/A,FALSE,"단축1";#N/A,#N/A,FALSE,"단축2";#N/A,#N/A,FALSE,"단축3";#N/A,#N/A,FALSE,"장축";#N/A,#N/A,FALSE,"4WD"}</definedName>
    <definedName name="___SUM1" localSheetId="1" hidden="1">{#N/A,#N/A,FALSE,"단축1";#N/A,#N/A,FALSE,"단축2";#N/A,#N/A,FALSE,"단축3";#N/A,#N/A,FALSE,"장축";#N/A,#N/A,FALSE,"4WD"}</definedName>
    <definedName name="___SUM1" hidden="1">{#N/A,#N/A,FALSE,"단축1";#N/A,#N/A,FALSE,"단축2";#N/A,#N/A,FALSE,"단축3";#N/A,#N/A,FALSE,"장축";#N/A,#N/A,FALSE,"4WD"}</definedName>
    <definedName name="___UIO1" localSheetId="0">#REF!</definedName>
    <definedName name="___UIO1" localSheetId="3">#REF!</definedName>
    <definedName name="___UIO1" localSheetId="2">#REF!</definedName>
    <definedName name="___UIO1" localSheetId="1">#REF!</definedName>
    <definedName name="___UIO1">#REF!</definedName>
    <definedName name="___UIO2">#N/A</definedName>
    <definedName name="__A3" localSheetId="0" hidden="1">{#N/A,#N/A,FALSE,"단축1";#N/A,#N/A,FALSE,"단축2";#N/A,#N/A,FALSE,"단축3";#N/A,#N/A,FALSE,"장축";#N/A,#N/A,FALSE,"4WD"}</definedName>
    <definedName name="__A3" localSheetId="3" hidden="1">{#N/A,#N/A,FALSE,"단축1";#N/A,#N/A,FALSE,"단축2";#N/A,#N/A,FALSE,"단축3";#N/A,#N/A,FALSE,"장축";#N/A,#N/A,FALSE,"4WD"}</definedName>
    <definedName name="__A3" localSheetId="2" hidden="1">{#N/A,#N/A,FALSE,"단축1";#N/A,#N/A,FALSE,"단축2";#N/A,#N/A,FALSE,"단축3";#N/A,#N/A,FALSE,"장축";#N/A,#N/A,FALSE,"4WD"}</definedName>
    <definedName name="__A3" localSheetId="1" hidden="1">{#N/A,#N/A,FALSE,"단축1";#N/A,#N/A,FALSE,"단축2";#N/A,#N/A,FALSE,"단축3";#N/A,#N/A,FALSE,"장축";#N/A,#N/A,FALSE,"4WD"}</definedName>
    <definedName name="__A3" hidden="1">{#N/A,#N/A,FALSE,"단축1";#N/A,#N/A,FALSE,"단축2";#N/A,#N/A,FALSE,"단축3";#N/A,#N/A,FALSE,"장축";#N/A,#N/A,FALSE,"4WD"}</definedName>
    <definedName name="__A7">#N/A</definedName>
    <definedName name="__A768">#N/A</definedName>
    <definedName name="__aa97" localSheetId="0">#REF!</definedName>
    <definedName name="__aa97" localSheetId="3">#REF!</definedName>
    <definedName name="__aa97" localSheetId="2">#REF!</definedName>
    <definedName name="__aa97" localSheetId="1">#REF!</definedName>
    <definedName name="__aa97">#REF!</definedName>
    <definedName name="__ABC1" localSheetId="0">#REF!</definedName>
    <definedName name="__ABC1" localSheetId="3">#REF!</definedName>
    <definedName name="__ABC1" localSheetId="2">#REF!</definedName>
    <definedName name="__ABC1" localSheetId="1">#REF!</definedName>
    <definedName name="__ABC1">#REF!</definedName>
    <definedName name="__b2">#N/A</definedName>
    <definedName name="__b3">#N/A</definedName>
    <definedName name="__B5">#N/A</definedName>
    <definedName name="__F" localSheetId="0">#REF!</definedName>
    <definedName name="__F">#REF!</definedName>
    <definedName name="__GYE1" localSheetId="0">#REF!</definedName>
    <definedName name="__GYE1" localSheetId="3">#REF!</definedName>
    <definedName name="__GYE1" localSheetId="2">#REF!</definedName>
    <definedName name="__GYE1" localSheetId="1">#REF!</definedName>
    <definedName name="__GYE1">#REF!</definedName>
    <definedName name="__gye2" localSheetId="0">#REF!</definedName>
    <definedName name="__gye2">#REF!</definedName>
    <definedName name="__JOY104">'[5]Alc y Fr Nin'!$A$16:$J$295</definedName>
    <definedName name="__MUJ2637">[3]MUJ2637!$A$6:$M$235</definedName>
    <definedName name="__r" localSheetId="0">#REF!</definedName>
    <definedName name="__r" localSheetId="3">#REF!</definedName>
    <definedName name="__r" localSheetId="2">#REF!</definedName>
    <definedName name="__r" localSheetId="1">#REF!</definedName>
    <definedName name="__r">#REF!</definedName>
    <definedName name="__rd1" localSheetId="0" hidden="1">{"Retail Divisional",#N/A,FALSE,"DCIConsol";"Discovery Stores PL",#N/A,FALSE,"DCIConsol";"Flagship PL",#N/A,FALSE,"DCIConsol"}</definedName>
    <definedName name="__rd1" localSheetId="3" hidden="1">{"Retail Divisional",#N/A,FALSE,"DCIConsol";"Discovery Stores PL",#N/A,FALSE,"DCIConsol";"Flagship PL",#N/A,FALSE,"DCIConsol"}</definedName>
    <definedName name="__rd1" localSheetId="2" hidden="1">{"Retail Divisional",#N/A,FALSE,"DCIConsol";"Discovery Stores PL",#N/A,FALSE,"DCIConsol";"Flagship PL",#N/A,FALSE,"DCIConsol"}</definedName>
    <definedName name="__rd1" localSheetId="1" hidden="1">{"Retail Divisional",#N/A,FALSE,"DCIConsol";"Discovery Stores PL",#N/A,FALSE,"DCIConsol";"Flagship PL",#N/A,FALSE,"DCIConsol"}</definedName>
    <definedName name="__rd1" hidden="1">{"Retail Divisional",#N/A,FALSE,"DCIConsol";"Discovery Stores PL",#N/A,FALSE,"DCIConsol";"Flagship PL",#N/A,FALSE,"DCIConsol"}</definedName>
    <definedName name="__rtt5">'[4]A&amp;F MAN 2DO'!$B$60:$AC$90</definedName>
    <definedName name="__SUM1" localSheetId="0" hidden="1">{#N/A,#N/A,FALSE,"단축1";#N/A,#N/A,FALSE,"단축2";#N/A,#N/A,FALSE,"단축3";#N/A,#N/A,FALSE,"장축";#N/A,#N/A,FALSE,"4WD"}</definedName>
    <definedName name="__SUM1" localSheetId="3" hidden="1">{#N/A,#N/A,FALSE,"단축1";#N/A,#N/A,FALSE,"단축2";#N/A,#N/A,FALSE,"단축3";#N/A,#N/A,FALSE,"장축";#N/A,#N/A,FALSE,"4WD"}</definedName>
    <definedName name="__SUM1" localSheetId="2" hidden="1">{#N/A,#N/A,FALSE,"단축1";#N/A,#N/A,FALSE,"단축2";#N/A,#N/A,FALSE,"단축3";#N/A,#N/A,FALSE,"장축";#N/A,#N/A,FALSE,"4WD"}</definedName>
    <definedName name="__SUM1" localSheetId="1" hidden="1">{#N/A,#N/A,FALSE,"단축1";#N/A,#N/A,FALSE,"단축2";#N/A,#N/A,FALSE,"단축3";#N/A,#N/A,FALSE,"장축";#N/A,#N/A,FALSE,"4WD"}</definedName>
    <definedName name="__SUM1" hidden="1">{#N/A,#N/A,FALSE,"단축1";#N/A,#N/A,FALSE,"단축2";#N/A,#N/A,FALSE,"단축3";#N/A,#N/A,FALSE,"장축";#N/A,#N/A,FALSE,"4WD"}</definedName>
    <definedName name="__UIO1" localSheetId="0">#REF!</definedName>
    <definedName name="__UIO1" localSheetId="3">#REF!</definedName>
    <definedName name="__UIO1" localSheetId="2">#REF!</definedName>
    <definedName name="__UIO1" localSheetId="1">#REF!</definedName>
    <definedName name="__UIO1">#REF!</definedName>
    <definedName name="__UIO2">#N/A</definedName>
    <definedName name="_1" localSheetId="0">#REF!</definedName>
    <definedName name="_1" localSheetId="3">#REF!</definedName>
    <definedName name="_1" localSheetId="2">#REF!</definedName>
    <definedName name="_1" localSheetId="1">#REF!</definedName>
    <definedName name="_1">#REF!</definedName>
    <definedName name="_10" localSheetId="0">#REF!</definedName>
    <definedName name="_10" localSheetId="3">#REF!</definedName>
    <definedName name="_10" localSheetId="2">#REF!</definedName>
    <definedName name="_10" localSheetId="1">#REF!</definedName>
    <definedName name="_10">#REF!</definedName>
    <definedName name="_11" localSheetId="0">#REF!</definedName>
    <definedName name="_11" localSheetId="3">#REF!</definedName>
    <definedName name="_11" localSheetId="2">#REF!</definedName>
    <definedName name="_11" localSheetId="1">#REF!</definedName>
    <definedName name="_11">#REF!</definedName>
    <definedName name="_12" localSheetId="0">#REF!</definedName>
    <definedName name="_12">#REF!</definedName>
    <definedName name="_13" localSheetId="0">#REF!</definedName>
    <definedName name="_13">#REF!</definedName>
    <definedName name="_14" localSheetId="0">#REF!</definedName>
    <definedName name="_14">#REF!</definedName>
    <definedName name="_15" localSheetId="0">#REF!</definedName>
    <definedName name="_15">#REF!</definedName>
    <definedName name="_16" localSheetId="0">#REF!</definedName>
    <definedName name="_16">#REF!</definedName>
    <definedName name="_16JUL" localSheetId="0">#REF!</definedName>
    <definedName name="_16JUL">#REF!</definedName>
    <definedName name="_17" localSheetId="0">#REF!</definedName>
    <definedName name="_17">#REF!</definedName>
    <definedName name="_18" localSheetId="0">#REF!</definedName>
    <definedName name="_18">#REF!</definedName>
    <definedName name="_18MARZO" localSheetId="0">#REF!</definedName>
    <definedName name="_18MARZO">#REF!</definedName>
    <definedName name="_19" localSheetId="0">#REF!</definedName>
    <definedName name="_19">#REF!</definedName>
    <definedName name="_2" localSheetId="0">#REF!</definedName>
    <definedName name="_2">#REF!</definedName>
    <definedName name="_20" localSheetId="0">#REF!</definedName>
    <definedName name="_20">#REF!</definedName>
    <definedName name="_200HYU" localSheetId="0">#REF!</definedName>
    <definedName name="_200HYU">#REF!</definedName>
    <definedName name="_20HYU" localSheetId="0">#REF!</definedName>
    <definedName name="_20HYU">#REF!</definedName>
    <definedName name="_21" localSheetId="0">#REF!</definedName>
    <definedName name="_21">#REF!</definedName>
    <definedName name="_214NOV" localSheetId="0">#REF!</definedName>
    <definedName name="_214NOV">#REF!</definedName>
    <definedName name="_21OCT" localSheetId="0">#REF!</definedName>
    <definedName name="_21OCT">#REF!</definedName>
    <definedName name="_21OCT1" localSheetId="0">#REF!</definedName>
    <definedName name="_21OCT1">#REF!</definedName>
    <definedName name="_22" localSheetId="0">#REF!</definedName>
    <definedName name="_22">#REF!</definedName>
    <definedName name="_23" localSheetId="0">#REF!</definedName>
    <definedName name="_23">#REF!</definedName>
    <definedName name="_24" localSheetId="0">#REF!</definedName>
    <definedName name="_24">#REF!</definedName>
    <definedName name="_25" localSheetId="0">#REF!</definedName>
    <definedName name="_25">#REF!</definedName>
    <definedName name="_26" localSheetId="0">#REF!</definedName>
    <definedName name="_26">#REF!</definedName>
    <definedName name="_27" localSheetId="0">#REF!</definedName>
    <definedName name="_27">#REF!</definedName>
    <definedName name="_28" localSheetId="0">#REF!</definedName>
    <definedName name="_28">#REF!</definedName>
    <definedName name="_29" localSheetId="0">#REF!</definedName>
    <definedName name="_29">#REF!</definedName>
    <definedName name="_3" localSheetId="0">#REF!</definedName>
    <definedName name="_3">#REF!</definedName>
    <definedName name="_30" localSheetId="0">#REF!</definedName>
    <definedName name="_30">#REF!</definedName>
    <definedName name="_30ddoc" localSheetId="0">#REF!</definedName>
    <definedName name="_30ddoc">#REF!</definedName>
    <definedName name="_30DIC" localSheetId="0">#REF!</definedName>
    <definedName name="_30DIC">#REF!</definedName>
    <definedName name="_31" localSheetId="0">#REF!</definedName>
    <definedName name="_31">#REF!</definedName>
    <definedName name="_319" localSheetId="0">#REF!</definedName>
    <definedName name="_319">#REF!</definedName>
    <definedName name="_3COINS" localSheetId="0">#REF!</definedName>
    <definedName name="_3COINS">#REF!</definedName>
    <definedName name="_4" localSheetId="0">#REF!</definedName>
    <definedName name="_4">#REF!</definedName>
    <definedName name="_5" localSheetId="0">#REF!</definedName>
    <definedName name="_5">#REF!</definedName>
    <definedName name="_57ENER" localSheetId="0">#REF!</definedName>
    <definedName name="_57ENER">#REF!</definedName>
    <definedName name="_6" localSheetId="0">#REF!</definedName>
    <definedName name="_6">#REF!</definedName>
    <definedName name="_7" localSheetId="0">#REF!</definedName>
    <definedName name="_7">#REF!</definedName>
    <definedName name="_8" localSheetId="0">#REF!</definedName>
    <definedName name="_8">#REF!</definedName>
    <definedName name="_9" localSheetId="0">#REF!</definedName>
    <definedName name="_9">#REF!</definedName>
    <definedName name="_94MARZ" localSheetId="0">#REF!</definedName>
    <definedName name="_94MARZ">#REF!</definedName>
    <definedName name="_a">'[9]#G.O.'!#REF!</definedName>
    <definedName name="_A1" localSheetId="0" hidden="1">{#N/A,#N/A,FALSE,"BALLANTINE´S ";#N/A,#N/A,FALSE,"FUNDADOR"}</definedName>
    <definedName name="_A1" localSheetId="3" hidden="1">{#N/A,#N/A,FALSE,"BALLANTINE´S ";#N/A,#N/A,FALSE,"FUNDADOR"}</definedName>
    <definedName name="_A1" localSheetId="2" hidden="1">{#N/A,#N/A,FALSE,"BALLANTINE´S ";#N/A,#N/A,FALSE,"FUNDADOR"}</definedName>
    <definedName name="_A1" localSheetId="1" hidden="1">{#N/A,#N/A,FALSE,"BALLANTINE´S ";#N/A,#N/A,FALSE,"FUNDADOR"}</definedName>
    <definedName name="_A1" hidden="1">{#N/A,#N/A,FALSE,"BALLANTINE´S ";#N/A,#N/A,FALSE,"FUNDADOR"}</definedName>
    <definedName name="_A12ENE" localSheetId="0">#REF!</definedName>
    <definedName name="_A12ENE" localSheetId="3">#REF!</definedName>
    <definedName name="_A12ENE" localSheetId="2">#REF!</definedName>
    <definedName name="_A12ENE" localSheetId="1">#REF!</definedName>
    <definedName name="_A12ENE">#REF!</definedName>
    <definedName name="_A2" localSheetId="0" hidden="1">{#N/A,#N/A,FALSE,"BALLANTINE´S ";#N/A,#N/A,FALSE,"FUNDADOR"}</definedName>
    <definedName name="_A2" localSheetId="3" hidden="1">{#N/A,#N/A,FALSE,"BALLANTINE´S ";#N/A,#N/A,FALSE,"FUNDADOR"}</definedName>
    <definedName name="_A2" localSheetId="2" hidden="1">{#N/A,#N/A,FALSE,"BALLANTINE´S ";#N/A,#N/A,FALSE,"FUNDADOR"}</definedName>
    <definedName name="_A2" localSheetId="1" hidden="1">{#N/A,#N/A,FALSE,"BALLANTINE´S ";#N/A,#N/A,FALSE,"FUNDADOR"}</definedName>
    <definedName name="_A2" hidden="1">{#N/A,#N/A,FALSE,"BALLANTINE´S ";#N/A,#N/A,FALSE,"FUNDADOR"}</definedName>
    <definedName name="_A3" localSheetId="0" hidden="1">{#N/A,#N/A,FALSE,"단축1";#N/A,#N/A,FALSE,"단축2";#N/A,#N/A,FALSE,"단축3";#N/A,#N/A,FALSE,"장축";#N/A,#N/A,FALSE,"4WD"}</definedName>
    <definedName name="_A3" localSheetId="3" hidden="1">{#N/A,#N/A,FALSE,"단축1";#N/A,#N/A,FALSE,"단축2";#N/A,#N/A,FALSE,"단축3";#N/A,#N/A,FALSE,"장축";#N/A,#N/A,FALSE,"4WD"}</definedName>
    <definedName name="_A3" localSheetId="2" hidden="1">{#N/A,#N/A,FALSE,"단축1";#N/A,#N/A,FALSE,"단축2";#N/A,#N/A,FALSE,"단축3";#N/A,#N/A,FALSE,"장축";#N/A,#N/A,FALSE,"4WD"}</definedName>
    <definedName name="_A3" localSheetId="1" hidden="1">{#N/A,#N/A,FALSE,"단축1";#N/A,#N/A,FALSE,"단축2";#N/A,#N/A,FALSE,"단축3";#N/A,#N/A,FALSE,"장축";#N/A,#N/A,FALSE,"4WD"}</definedName>
    <definedName name="_A3" hidden="1">{#N/A,#N/A,FALSE,"단축1";#N/A,#N/A,FALSE,"단축2";#N/A,#N/A,FALSE,"단축3";#N/A,#N/A,FALSE,"장축";#N/A,#N/A,FALSE,"4WD"}</definedName>
    <definedName name="_A5ENE" localSheetId="0">#REF!</definedName>
    <definedName name="_A5ENE" localSheetId="3">#REF!</definedName>
    <definedName name="_A5ENE" localSheetId="2">#REF!</definedName>
    <definedName name="_A5ENE" localSheetId="1">#REF!</definedName>
    <definedName name="_A5ENE">#REF!</definedName>
    <definedName name="_A7">#N/A</definedName>
    <definedName name="_A768">#N/A</definedName>
    <definedName name="_aa97" localSheetId="0">#REF!</definedName>
    <definedName name="_aa97" localSheetId="3">#REF!</definedName>
    <definedName name="_aa97" localSheetId="2">#REF!</definedName>
    <definedName name="_aa97" localSheetId="1">#REF!</definedName>
    <definedName name="_aa97">#REF!</definedName>
    <definedName name="_ABC1" localSheetId="0">#REF!</definedName>
    <definedName name="_ABC1" localSheetId="3">#REF!</definedName>
    <definedName name="_ABC1" localSheetId="2">#REF!</definedName>
    <definedName name="_ABC1" localSheetId="1">#REF!</definedName>
    <definedName name="_ABC1">#REF!</definedName>
    <definedName name="_ANA1" localSheetId="0">#REF!</definedName>
    <definedName name="_ANA1">#REF!</definedName>
    <definedName name="_b" localSheetId="0">'[9]#G.O.'!#REF!</definedName>
    <definedName name="_b">'[9]#G.O.'!#REF!</definedName>
    <definedName name="_B1" localSheetId="0" hidden="1">{#N/A,#N/A,FALSE,"BALLANTINE´S ";#N/A,#N/A,FALSE,"FUNDADOR"}</definedName>
    <definedName name="_B1" localSheetId="3" hidden="1">{#N/A,#N/A,FALSE,"BALLANTINE´S ";#N/A,#N/A,FALSE,"FUNDADOR"}</definedName>
    <definedName name="_B1" localSheetId="2" hidden="1">{#N/A,#N/A,FALSE,"BALLANTINE´S ";#N/A,#N/A,FALSE,"FUNDADOR"}</definedName>
    <definedName name="_B1" localSheetId="1" hidden="1">{#N/A,#N/A,FALSE,"BALLANTINE´S ";#N/A,#N/A,FALSE,"FUNDADOR"}</definedName>
    <definedName name="_B1" hidden="1">{#N/A,#N/A,FALSE,"BALLANTINE´S ";#N/A,#N/A,FALSE,"FUNDADOR"}</definedName>
    <definedName name="_b2">#N/A</definedName>
    <definedName name="_b3">#N/A</definedName>
    <definedName name="_B5">#N/A</definedName>
    <definedName name="_BQ4.1" localSheetId="0" hidden="1">#REF!</definedName>
    <definedName name="_BQ4.1" hidden="1">#REF!</definedName>
    <definedName name="_BQ4.2" localSheetId="0" hidden="1">#REF!</definedName>
    <definedName name="_BQ4.2" hidden="1">#REF!</definedName>
    <definedName name="_c" localSheetId="0">'[9]#G.O.'!#REF!</definedName>
    <definedName name="_c">'[9]#G.O.'!#REF!</definedName>
    <definedName name="_d">'[9]#G.O.'!#REF!</definedName>
    <definedName name="_e">'[9]#G.O.'!#REF!</definedName>
    <definedName name="_E46" hidden="1">[10]Tapa!#REF!</definedName>
    <definedName name="_F" localSheetId="0">#REF!</definedName>
    <definedName name="_F" localSheetId="3">#REF!</definedName>
    <definedName name="_F" localSheetId="2">#REF!</definedName>
    <definedName name="_F" localSheetId="1">#REF!</definedName>
    <definedName name="_F">#REF!</definedName>
    <definedName name="_Fill" localSheetId="3" hidden="1">[10]Tapa!#REF!</definedName>
    <definedName name="_Fill" localSheetId="2" hidden="1">[10]Tapa!#REF!</definedName>
    <definedName name="_Fill" localSheetId="1" hidden="1">[10]Tapa!#REF!</definedName>
    <definedName name="_Fill" hidden="1">[10]Tapa!#REF!</definedName>
    <definedName name="_g">'[9]#G.O.'!#REF!</definedName>
    <definedName name="_GYE1" localSheetId="0">#REF!</definedName>
    <definedName name="_GYE1" localSheetId="3">#REF!</definedName>
    <definedName name="_GYE1" localSheetId="2">#REF!</definedName>
    <definedName name="_GYE1" localSheetId="1">#REF!</definedName>
    <definedName name="_GYE1">#REF!</definedName>
    <definedName name="_gye2" localSheetId="0">#REF!</definedName>
    <definedName name="_gye2">#REF!</definedName>
    <definedName name="_h" localSheetId="0">'[9]#G.O.'!#REF!</definedName>
    <definedName name="_h">'[9]#G.O.'!#REF!</definedName>
    <definedName name="_i">'[9]#G.O.'!#REF!</definedName>
    <definedName name="_INDU" localSheetId="0">#REF!</definedName>
    <definedName name="_INDU" localSheetId="3">#REF!</definedName>
    <definedName name="_INDU" localSheetId="2">#REF!</definedName>
    <definedName name="_INDU" localSheetId="1">#REF!</definedName>
    <definedName name="_INDU">#REF!</definedName>
    <definedName name="_IV17000" localSheetId="0">#REF!</definedName>
    <definedName name="_IV17000" localSheetId="3">#REF!</definedName>
    <definedName name="_IV17000" localSheetId="2">#REF!</definedName>
    <definedName name="_IV17000" localSheetId="1">#REF!</definedName>
    <definedName name="_IV17000">#REF!</definedName>
    <definedName name="_IV20000" localSheetId="0">#REF!</definedName>
    <definedName name="_IV20000">#REF!</definedName>
    <definedName name="_j" localSheetId="0">'[9]#G.O.'!#REF!</definedName>
    <definedName name="_j">'[9]#G.O.'!#REF!</definedName>
    <definedName name="_JOY104">'[5]Alc y Fr Nin'!$A$16:$J$295</definedName>
    <definedName name="_k">'[9]#G.O.'!#REF!</definedName>
    <definedName name="_Key1" localSheetId="3" hidden="1">[11]expertisse!#REF!</definedName>
    <definedName name="_Key1" localSheetId="2" hidden="1">[11]expertisse!#REF!</definedName>
    <definedName name="_Key1" localSheetId="1" hidden="1">[11]expertisse!#REF!</definedName>
    <definedName name="_Key1" hidden="1">[11]expertisse!#REF!</definedName>
    <definedName name="_Key2" localSheetId="0" hidden="1">#REF!</definedName>
    <definedName name="_Key2" localSheetId="3" hidden="1">#REF!</definedName>
    <definedName name="_Key2" localSheetId="2" hidden="1">#REF!</definedName>
    <definedName name="_Key2" localSheetId="1" hidden="1">#REF!</definedName>
    <definedName name="_Key2" hidden="1">#REF!</definedName>
    <definedName name="_l" localSheetId="0">'[9]#G.O.'!#REF!</definedName>
    <definedName name="_l">'[9]#G.O.'!#REF!</definedName>
    <definedName name="_M" localSheetId="0">#REF!</definedName>
    <definedName name="_M" localSheetId="3">#REF!</definedName>
    <definedName name="_M" localSheetId="2">#REF!</definedName>
    <definedName name="_M" localSheetId="1">#REF!</definedName>
    <definedName name="_M">#REF!</definedName>
    <definedName name="_MANGYE" localSheetId="0">#REF!</definedName>
    <definedName name="_MANGYE" localSheetId="3">#REF!</definedName>
    <definedName name="_MANGYE" localSheetId="2">#REF!</definedName>
    <definedName name="_MANGYE" localSheetId="1">#REF!</definedName>
    <definedName name="_MANGYE">#REF!</definedName>
    <definedName name="_MANUIO" localSheetId="0">#REF!</definedName>
    <definedName name="_MANUIO">#REF!</definedName>
    <definedName name="_MUJ2637">[3]MUJ2637!$A$6:$M$235</definedName>
    <definedName name="_n">'[9]#G.O.'!#REF!</definedName>
    <definedName name="_O" localSheetId="0">#REF!</definedName>
    <definedName name="_O" localSheetId="3">#REF!</definedName>
    <definedName name="_O" localSheetId="2">#REF!</definedName>
    <definedName name="_O" localSheetId="1">#REF!</definedName>
    <definedName name="_O">#REF!</definedName>
    <definedName name="_OPE2" localSheetId="0">#REF!</definedName>
    <definedName name="_OPE2" localSheetId="3">#REF!</definedName>
    <definedName name="_OPE2" localSheetId="2">#REF!</definedName>
    <definedName name="_OPE2" localSheetId="1">#REF!</definedName>
    <definedName name="_OPE2">#REF!</definedName>
    <definedName name="_Order1" hidden="1">255</definedName>
    <definedName name="_Order2" hidden="1">0</definedName>
    <definedName name="_p" localSheetId="0">'[9]#G.O.'!#REF!</definedName>
    <definedName name="_p">'[9]#G.O.'!#REF!</definedName>
    <definedName name="_Parse_In" localSheetId="3" hidden="1">[10]Tapa!#REF!</definedName>
    <definedName name="_Parse_In" localSheetId="2" hidden="1">[10]Tapa!#REF!</definedName>
    <definedName name="_Parse_In" localSheetId="1" hidden="1">[10]Tapa!#REF!</definedName>
    <definedName name="_Parse_In" hidden="1">[10]Tapa!#REF!</definedName>
    <definedName name="_Parse_Out" localSheetId="0" hidden="1">#REF!</definedName>
    <definedName name="_Parse_Out" localSheetId="3" hidden="1">#REF!</definedName>
    <definedName name="_Parse_Out" localSheetId="2" hidden="1">#REF!</definedName>
    <definedName name="_Parse_Out" localSheetId="1" hidden="1">#REF!</definedName>
    <definedName name="_Parse_Out" hidden="1">#REF!</definedName>
    <definedName name="_q" localSheetId="0">'[9]#G.O.'!#REF!</definedName>
    <definedName name="_q">'[9]#G.O.'!#REF!</definedName>
    <definedName name="_r" localSheetId="0">#REF!</definedName>
    <definedName name="_r" localSheetId="3">#REF!</definedName>
    <definedName name="_r" localSheetId="2">#REF!</definedName>
    <definedName name="_r" localSheetId="1">#REF!</definedName>
    <definedName name="_r">#REF!</definedName>
    <definedName name="_rad2" localSheetId="0">#REF!</definedName>
    <definedName name="_rad2">#REF!</definedName>
    <definedName name="_Rad20" localSheetId="0" hidden="1">#REF!</definedName>
    <definedName name="_Rad20" localSheetId="3" hidden="1">#REF!</definedName>
    <definedName name="_Rad20" localSheetId="2" hidden="1">#REF!</definedName>
    <definedName name="_Rad20" localSheetId="1" hidden="1">#REF!</definedName>
    <definedName name="_Rad20" hidden="1">#REF!</definedName>
    <definedName name="_rd1" localSheetId="0" hidden="1">{"Retail Divisional",#N/A,FALSE,"DCIConsol";"Discovery Stores PL",#N/A,FALSE,"DCIConsol";"Flagship PL",#N/A,FALSE,"DCIConsol"}</definedName>
    <definedName name="_rd1" localSheetId="3" hidden="1">{"Retail Divisional",#N/A,FALSE,"DCIConsol";"Discovery Stores PL",#N/A,FALSE,"DCIConsol";"Flagship PL",#N/A,FALSE,"DCIConsol"}</definedName>
    <definedName name="_rd1" localSheetId="2" hidden="1">{"Retail Divisional",#N/A,FALSE,"DCIConsol";"Discovery Stores PL",#N/A,FALSE,"DCIConsol";"Flagship PL",#N/A,FALSE,"DCIConsol"}</definedName>
    <definedName name="_rd1" localSheetId="1" hidden="1">{"Retail Divisional",#N/A,FALSE,"DCIConsol";"Discovery Stores PL",#N/A,FALSE,"DCIConsol";"Flagship PL",#N/A,FALSE,"DCIConsol"}</definedName>
    <definedName name="_rd1" hidden="1">{"Retail Divisional",#N/A,FALSE,"DCIConsol";"Discovery Stores PL",#N/A,FALSE,"DCIConsol";"Flagship PL",#N/A,FALSE,"DCIConsol"}</definedName>
    <definedName name="_Regression_Int" hidden="1">1</definedName>
    <definedName name="_rtt5">'[4]A&amp;F MAN 2DO'!$B$60:$AC$90</definedName>
    <definedName name="_s">'[9]#G.O.'!#REF!</definedName>
    <definedName name="_Sort" localSheetId="3" hidden="1">[11]expertisse!#REF!</definedName>
    <definedName name="_Sort" localSheetId="2" hidden="1">[11]expertisse!#REF!</definedName>
    <definedName name="_Sort" localSheetId="1" hidden="1">[11]expertisse!#REF!</definedName>
    <definedName name="_Sort" hidden="1">[11]expertisse!#REF!</definedName>
    <definedName name="_Sort2" localSheetId="0" hidden="1">#REF!</definedName>
    <definedName name="_Sort2" localSheetId="3" hidden="1">#REF!</definedName>
    <definedName name="_Sort2" localSheetId="2" hidden="1">#REF!</definedName>
    <definedName name="_Sort2" localSheetId="1" hidden="1">#REF!</definedName>
    <definedName name="_Sort2" hidden="1">#REF!</definedName>
    <definedName name="_SUM1" localSheetId="0" hidden="1">{#N/A,#N/A,FALSE,"단축1";#N/A,#N/A,FALSE,"단축2";#N/A,#N/A,FALSE,"단축3";#N/A,#N/A,FALSE,"장축";#N/A,#N/A,FALSE,"4WD"}</definedName>
    <definedName name="_SUM1" localSheetId="3" hidden="1">{#N/A,#N/A,FALSE,"단축1";#N/A,#N/A,FALSE,"단축2";#N/A,#N/A,FALSE,"단축3";#N/A,#N/A,FALSE,"장축";#N/A,#N/A,FALSE,"4WD"}</definedName>
    <definedName name="_SUM1" localSheetId="2" hidden="1">{#N/A,#N/A,FALSE,"단축1";#N/A,#N/A,FALSE,"단축2";#N/A,#N/A,FALSE,"단축3";#N/A,#N/A,FALSE,"장축";#N/A,#N/A,FALSE,"4WD"}</definedName>
    <definedName name="_SUM1" localSheetId="1" hidden="1">{#N/A,#N/A,FALSE,"단축1";#N/A,#N/A,FALSE,"단축2";#N/A,#N/A,FALSE,"단축3";#N/A,#N/A,FALSE,"장축";#N/A,#N/A,FALSE,"4WD"}</definedName>
    <definedName name="_SUM1" hidden="1">{#N/A,#N/A,FALSE,"단축1";#N/A,#N/A,FALSE,"단축2";#N/A,#N/A,FALSE,"단축3";#N/A,#N/A,FALSE,"장축";#N/A,#N/A,FALSE,"4WD"}</definedName>
    <definedName name="_t">'[9]#G.O.'!#REF!</definedName>
    <definedName name="_u">'[9]#G.O.'!#REF!</definedName>
    <definedName name="_UIO1" localSheetId="0">#REF!</definedName>
    <definedName name="_UIO1" localSheetId="3">#REF!</definedName>
    <definedName name="_UIO1" localSheetId="2">#REF!</definedName>
    <definedName name="_UIO1" localSheetId="1">#REF!</definedName>
    <definedName name="_UIO1">#REF!</definedName>
    <definedName name="_UIO2" localSheetId="3">'[12]Revista Mes Tipo (2)'!_UIO2</definedName>
    <definedName name="_UIO2" localSheetId="2">'[12]Revista Mes Tipo (2)'!_UIO2</definedName>
    <definedName name="_UIO2" localSheetId="1">'[12]Revista Mes Tipo (2)'!_UIO2</definedName>
    <definedName name="_UIO2">'[13]Revista Mes Tipo (2)'!_UIO2</definedName>
    <definedName name="_v">'[9]#G.O.'!#REF!</definedName>
    <definedName name="_w">'[9]#G.O.'!#REF!</definedName>
    <definedName name="_x">'[9]#G.O.'!#REF!</definedName>
    <definedName name="_Y">'[14]NEWS PREV'!#REF!</definedName>
    <definedName name="_z">'[9]#G.O.'!#REF!</definedName>
    <definedName name="_ZZ5000" localSheetId="0">#REF!</definedName>
    <definedName name="_ZZ5000" localSheetId="3">#REF!</definedName>
    <definedName name="_ZZ5000" localSheetId="2">#REF!</definedName>
    <definedName name="_ZZ5000" localSheetId="1">#REF!</definedName>
    <definedName name="_ZZ5000">#REF!</definedName>
    <definedName name="A" localSheetId="0" hidden="1">{#N/A,#N/A,FALSE,"BALLANTINE´S ";#N/A,#N/A,FALSE,"FUNDADOR"}</definedName>
    <definedName name="a" localSheetId="3">#REF!</definedName>
    <definedName name="a" localSheetId="2">#REF!</definedName>
    <definedName name="a" localSheetId="1">#REF!</definedName>
    <definedName name="A" hidden="1">{#N/A,#N/A,FALSE,"BALLANTINE´S ";#N/A,#N/A,FALSE,"FUNDADOR"}</definedName>
    <definedName name="A_impresión_IM" localSheetId="0">#REF!</definedName>
    <definedName name="A_impresión_IM" localSheetId="3">#REF!</definedName>
    <definedName name="A_impresión_IM" localSheetId="2">#REF!</definedName>
    <definedName name="A_impresión_IM" localSheetId="1">#REF!</definedName>
    <definedName name="A_impresión_IM">#REF!</definedName>
    <definedName name="aa" localSheetId="3">'[15]Oil Consumption – barrels'!#REF!</definedName>
    <definedName name="aa" localSheetId="2">'[15]Oil Consumption – barrels'!#REF!</definedName>
    <definedName name="aa" localSheetId="1">'[15]Oil Consumption – barrels'!#REF!</definedName>
    <definedName name="aa">'[16]Oil Consumption – barrels'!#REF!</definedName>
    <definedName name="AA6SEM" localSheetId="0">#REF!</definedName>
    <definedName name="AA6SEM" localSheetId="3">#REF!</definedName>
    <definedName name="AA6SEM" localSheetId="2">#REF!</definedName>
    <definedName name="AA6SEM" localSheetId="1">#REF!</definedName>
    <definedName name="AA6SEM">#REF!</definedName>
    <definedName name="aaa" localSheetId="0">#REF!</definedName>
    <definedName name="aaa" localSheetId="3">#REF!</definedName>
    <definedName name="aaa" localSheetId="2">#REF!</definedName>
    <definedName name="aaa" localSheetId="1">#REF!</definedName>
    <definedName name="aaa">#REF!</definedName>
    <definedName name="AAAA" localSheetId="3">[17]HMAMB!#REF!</definedName>
    <definedName name="AAAA" localSheetId="2">[17]HMAMB!#REF!</definedName>
    <definedName name="AAAA" localSheetId="1">[17]HMAMB!#REF!</definedName>
    <definedName name="AAAA">[17]HMAMB!#REF!</definedName>
    <definedName name="ab" localSheetId="0">#REF!</definedName>
    <definedName name="ab">#REF!</definedName>
    <definedName name="acapulco">'[18]aca-'!$A$1:$M$30</definedName>
    <definedName name="ACB" localSheetId="0" hidden="1">{#N/A,#N/A,FALSE,"단축1";#N/A,#N/A,FALSE,"단축2";#N/A,#N/A,FALSE,"단축3";#N/A,#N/A,FALSE,"장축";#N/A,#N/A,FALSE,"4WD"}</definedName>
    <definedName name="ACB" localSheetId="3" hidden="1">{#N/A,#N/A,FALSE,"단축1";#N/A,#N/A,FALSE,"단축2";#N/A,#N/A,FALSE,"단축3";#N/A,#N/A,FALSE,"장축";#N/A,#N/A,FALSE,"4WD"}</definedName>
    <definedName name="ACB" localSheetId="2" hidden="1">{#N/A,#N/A,FALSE,"단축1";#N/A,#N/A,FALSE,"단축2";#N/A,#N/A,FALSE,"단축3";#N/A,#N/A,FALSE,"장축";#N/A,#N/A,FALSE,"4WD"}</definedName>
    <definedName name="ACB" localSheetId="1" hidden="1">{#N/A,#N/A,FALSE,"단축1";#N/A,#N/A,FALSE,"단축2";#N/A,#N/A,FALSE,"단축3";#N/A,#N/A,FALSE,"장축";#N/A,#N/A,FALSE,"4WD"}</definedName>
    <definedName name="ACB" hidden="1">{#N/A,#N/A,FALSE,"단축1";#N/A,#N/A,FALSE,"단축2";#N/A,#N/A,FALSE,"단축3";#N/A,#N/A,FALSE,"장축";#N/A,#N/A,FALSE,"4WD"}</definedName>
    <definedName name="acceso">[19]ACCESO!$O$12:$P$6999</definedName>
    <definedName name="Access_Button" hidden="1">"SINGER97_Hoja1_List"</definedName>
    <definedName name="Access_Button1" hidden="1">"SINGER97_Hoja1_List"</definedName>
    <definedName name="AccessDatabase" hidden="1">"F:\RESPALDO\VENTAS\CARSORP\SINGER97.mdb"</definedName>
    <definedName name="ADD" localSheetId="0" hidden="1">{#N/A,#N/A,FALSE,"BALLANTINE´S ";#N/A,#N/A,FALSE,"FUNDADOR"}</definedName>
    <definedName name="ADD" localSheetId="3" hidden="1">{#N/A,#N/A,FALSE,"BALLANTINE´S ";#N/A,#N/A,FALSE,"FUNDADOR"}</definedName>
    <definedName name="ADD" localSheetId="2" hidden="1">{#N/A,#N/A,FALSE,"BALLANTINE´S ";#N/A,#N/A,FALSE,"FUNDADOR"}</definedName>
    <definedName name="ADD" localSheetId="1" hidden="1">{#N/A,#N/A,FALSE,"BALLANTINE´S ";#N/A,#N/A,FALSE,"FUNDADOR"}</definedName>
    <definedName name="ADD" hidden="1">{#N/A,#N/A,FALSE,"BALLANTINE´S ";#N/A,#N/A,FALSE,"FUNDADOR"}</definedName>
    <definedName name="ADPUBLT">'[20]Pub1 L'!$H$50</definedName>
    <definedName name="ADSDF" localSheetId="0" hidden="1">{#N/A,#N/A,TRUE,"Y생산";#N/A,#N/A,TRUE,"Y판매";#N/A,#N/A,TRUE,"Y총물량";#N/A,#N/A,TRUE,"Y능력";#N/A,#N/A,TRUE,"YKD"}</definedName>
    <definedName name="ADSDF" localSheetId="3" hidden="1">{#N/A,#N/A,TRUE,"Y생산";#N/A,#N/A,TRUE,"Y판매";#N/A,#N/A,TRUE,"Y총물량";#N/A,#N/A,TRUE,"Y능력";#N/A,#N/A,TRUE,"YKD"}</definedName>
    <definedName name="ADSDF" localSheetId="2" hidden="1">{#N/A,#N/A,TRUE,"Y생산";#N/A,#N/A,TRUE,"Y판매";#N/A,#N/A,TRUE,"Y총물량";#N/A,#N/A,TRUE,"Y능력";#N/A,#N/A,TRUE,"YKD"}</definedName>
    <definedName name="ADSDF" localSheetId="1" hidden="1">{#N/A,#N/A,TRUE,"Y생산";#N/A,#N/A,TRUE,"Y판매";#N/A,#N/A,TRUE,"Y총물량";#N/A,#N/A,TRUE,"Y능력";#N/A,#N/A,TRUE,"YKD"}</definedName>
    <definedName name="ADSDF" hidden="1">{#N/A,#N/A,TRUE,"Y생산";#N/A,#N/A,TRUE,"Y판매";#N/A,#N/A,TRUE,"Y총물량";#N/A,#N/A,TRUE,"Y능력";#N/A,#N/A,TRUE,"YKD"}</definedName>
    <definedName name="ae">[21]Sheet1!$B$33:$D$33</definedName>
    <definedName name="aegge" localSheetId="0">#REF!</definedName>
    <definedName name="aegge" localSheetId="3">#REF!</definedName>
    <definedName name="aegge" localSheetId="2">#REF!</definedName>
    <definedName name="aegge" localSheetId="1">#REF!</definedName>
    <definedName name="aegge">#REF!</definedName>
    <definedName name="AF" localSheetId="3">'[22]FINAL ROLL 7+5'!$B$209:$AD$216</definedName>
    <definedName name="AF" localSheetId="2">'[22]FINAL ROLL 7+5'!$B$209:$AD$216</definedName>
    <definedName name="AF" localSheetId="1">'[22]FINAL ROLL 7+5'!$B$209:$AD$216</definedName>
    <definedName name="AF">'[23]FINAL ROLL 7+5'!$B$209:$AD$216</definedName>
    <definedName name="afaama" localSheetId="0">#REF!</definedName>
    <definedName name="afaama">#REF!</definedName>
    <definedName name="AFAMAS" localSheetId="0">#REF!</definedName>
    <definedName name="AFAMAS" localSheetId="3">#REF!</definedName>
    <definedName name="AFAMAS" localSheetId="2">#REF!</definedName>
    <definedName name="AFAMAS" localSheetId="1">#REF!</definedName>
    <definedName name="AFAMAS">#REF!</definedName>
    <definedName name="AFASDASD" localSheetId="3" hidden="1">[10]Tapa!#REF!</definedName>
    <definedName name="AFASDASD" localSheetId="2" hidden="1">[10]Tapa!#REF!</definedName>
    <definedName name="AFASDASD" localSheetId="1" hidden="1">[10]Tapa!#REF!</definedName>
    <definedName name="AFASDASD" hidden="1">[10]Tapa!#REF!</definedName>
    <definedName name="AFJOVEN" localSheetId="0">#REF!</definedName>
    <definedName name="AFJOVEN" localSheetId="3">#REF!</definedName>
    <definedName name="AFJOVEN" localSheetId="2">#REF!</definedName>
    <definedName name="AFJOVEN" localSheetId="1">#REF!</definedName>
    <definedName name="AFJOVEN">#REF!</definedName>
    <definedName name="Afswagff" localSheetId="0">#REF!</definedName>
    <definedName name="Afswagff" localSheetId="3">#REF!</definedName>
    <definedName name="Afswagff" localSheetId="2">#REF!</definedName>
    <definedName name="Afswagff" localSheetId="1">#REF!</definedName>
    <definedName name="Afswagff">#REF!</definedName>
    <definedName name="agae" localSheetId="0">#REF!</definedName>
    <definedName name="agae">#REF!</definedName>
    <definedName name="aguascalientes" localSheetId="3">'[18]aca-'!#REF!</definedName>
    <definedName name="aguascalientes" localSheetId="2">'[18]aca-'!#REF!</definedName>
    <definedName name="aguascalientes" localSheetId="1">'[18]aca-'!#REF!</definedName>
    <definedName name="aguascalientes">'[18]aca-'!#REF!</definedName>
    <definedName name="AJHASDG" localSheetId="0" hidden="1">#REF!</definedName>
    <definedName name="AJHASDG" localSheetId="3" hidden="1">#REF!</definedName>
    <definedName name="AJHASDG" localSheetId="2" hidden="1">#REF!</definedName>
    <definedName name="AJHASDG" localSheetId="1" hidden="1">#REF!</definedName>
    <definedName name="AJHASDG" hidden="1">#REF!</definedName>
    <definedName name="AKF" localSheetId="0" hidden="1">{#N/A,#N/A,FALSE,"단축1";#N/A,#N/A,FALSE,"단축2";#N/A,#N/A,FALSE,"단축3";#N/A,#N/A,FALSE,"장축";#N/A,#N/A,FALSE,"4WD"}</definedName>
    <definedName name="AKF" localSheetId="3" hidden="1">{#N/A,#N/A,FALSE,"단축1";#N/A,#N/A,FALSE,"단축2";#N/A,#N/A,FALSE,"단축3";#N/A,#N/A,FALSE,"장축";#N/A,#N/A,FALSE,"4WD"}</definedName>
    <definedName name="AKF" localSheetId="2" hidden="1">{#N/A,#N/A,FALSE,"단축1";#N/A,#N/A,FALSE,"단축2";#N/A,#N/A,FALSE,"단축3";#N/A,#N/A,FALSE,"장축";#N/A,#N/A,FALSE,"4WD"}</definedName>
    <definedName name="AKF" localSheetId="1" hidden="1">{#N/A,#N/A,FALSE,"단축1";#N/A,#N/A,FALSE,"단축2";#N/A,#N/A,FALSE,"단축3";#N/A,#N/A,FALSE,"장축";#N/A,#N/A,FALSE,"4WD"}</definedName>
    <definedName name="AKF" hidden="1">{#N/A,#N/A,FALSE,"단축1";#N/A,#N/A,FALSE,"단축2";#N/A,#N/A,FALSE,"단축3";#N/A,#N/A,FALSE,"장축";#N/A,#N/A,FALSE,"4WD"}</definedName>
    <definedName name="al" localSheetId="0">#REF!</definedName>
    <definedName name="al">#REF!</definedName>
    <definedName name="ALIS" localSheetId="0">#REF!</definedName>
    <definedName name="ALIS">#REF!</definedName>
    <definedName name="ALL2NOVI" localSheetId="0">#REF!</definedName>
    <definedName name="ALL2NOVI" localSheetId="3">#REF!</definedName>
    <definedName name="ALL2NOVI" localSheetId="2">#REF!</definedName>
    <definedName name="ALL2NOVI" localSheetId="1">#REF!</definedName>
    <definedName name="ALL2NOVI">#REF!</definedName>
    <definedName name="ALOE" localSheetId="0" hidden="1">#REF!</definedName>
    <definedName name="ALOE" localSheetId="3" hidden="1">#REF!</definedName>
    <definedName name="ALOE" localSheetId="2" hidden="1">#REF!</definedName>
    <definedName name="ALOE" localSheetId="1" hidden="1">#REF!</definedName>
    <definedName name="ALOE" hidden="1">#REF!</definedName>
    <definedName name="ALTERNATIVA" localSheetId="0">#REF!,#REF!</definedName>
    <definedName name="ALTERNATIVA" localSheetId="3">#REF!,#REF!</definedName>
    <definedName name="ALTERNATIVA" localSheetId="2">#REF!,#REF!</definedName>
    <definedName name="ALTERNATIVA" localSheetId="1">#REF!,#REF!</definedName>
    <definedName name="ALTERNATIVA">#REF!,#REF!</definedName>
    <definedName name="ama" localSheetId="0">#REF!</definedName>
    <definedName name="ama" localSheetId="3">#REF!</definedName>
    <definedName name="ama" localSheetId="2">#REF!</definedName>
    <definedName name="ama" localSheetId="1">#REF!</definedName>
    <definedName name="ama">#REF!</definedName>
    <definedName name="AMANJH" localSheetId="0" hidden="1">#REF!</definedName>
    <definedName name="AMANJH" localSheetId="3" hidden="1">#REF!</definedName>
    <definedName name="AMANJH" localSheetId="2" hidden="1">#REF!</definedName>
    <definedName name="AMANJH" localSheetId="1" hidden="1">#REF!</definedName>
    <definedName name="AMANJH" hidden="1">#REF!</definedName>
    <definedName name="AMAS" localSheetId="0">#REF!</definedName>
    <definedName name="AMAS" localSheetId="3">#REF!</definedName>
    <definedName name="AMAS" localSheetId="2">#REF!</definedName>
    <definedName name="AMAS" localSheetId="1">#REF!</definedName>
    <definedName name="AMAS">#REF!</definedName>
    <definedName name="AMB" localSheetId="3">'[22]FINAL ROLL 7+5'!$B$201:$AD$208</definedName>
    <definedName name="AMB" localSheetId="2">'[22]FINAL ROLL 7+5'!$B$201:$AD$208</definedName>
    <definedName name="AMB" localSheetId="1">'[22]FINAL ROLL 7+5'!$B$201:$AD$208</definedName>
    <definedName name="AMB">'[23]FINAL ROLL 7+5'!$B$201:$AD$208</definedName>
    <definedName name="anaprensa" hidden="1">[24]anarev!$O$10</definedName>
    <definedName name="ANATV" localSheetId="0">#REF!</definedName>
    <definedName name="ANATV">#REF!</definedName>
    <definedName name="ANATVC" localSheetId="0">#REF!</definedName>
    <definedName name="ANATVC">#REF!</definedName>
    <definedName name="ANATVFEB" localSheetId="0">#REF!</definedName>
    <definedName name="ANATVFEB">#REF!</definedName>
    <definedName name="ANATVMAY" localSheetId="0">#REF!</definedName>
    <definedName name="ANATVMAY">#REF!</definedName>
    <definedName name="AND" localSheetId="3">'[22]FINAL ROLL 7+5'!$B$217:$AD$224</definedName>
    <definedName name="AND" localSheetId="2">'[22]FINAL ROLL 7+5'!$B$217:$AD$224</definedName>
    <definedName name="AND" localSheetId="1">'[22]FINAL ROLL 7+5'!$B$217:$AD$224</definedName>
    <definedName name="AND">'[23]FINAL ROLL 7+5'!$B$217:$AD$224</definedName>
    <definedName name="anden">[19]ANDEN!$O$12:$P$6998</definedName>
    <definedName name="ANG" localSheetId="0" hidden="1">{#N/A,#N/A,FALSE,"BALLANTINE´S ";#N/A,#N/A,FALSE,"FUNDADOR"}</definedName>
    <definedName name="ANG" localSheetId="3" hidden="1">{#N/A,#N/A,FALSE,"BALLANTINE´S ";#N/A,#N/A,FALSE,"FUNDADOR"}</definedName>
    <definedName name="ANG" localSheetId="2" hidden="1">{#N/A,#N/A,FALSE,"BALLANTINE´S ";#N/A,#N/A,FALSE,"FUNDADOR"}</definedName>
    <definedName name="ANG" localSheetId="1" hidden="1">{#N/A,#N/A,FALSE,"BALLANTINE´S ";#N/A,#N/A,FALSE,"FUNDADOR"}</definedName>
    <definedName name="ANG" hidden="1">{#N/A,#N/A,FALSE,"BALLANTINE´S ";#N/A,#N/A,FALSE,"FUNDADOR"}</definedName>
    <definedName name="anita" localSheetId="0">#REF!</definedName>
    <definedName name="anita">#REF!</definedName>
    <definedName name="anot" localSheetId="0">#REF!</definedName>
    <definedName name="anot">#REF!</definedName>
    <definedName name="ansd" localSheetId="0" hidden="1">#REF!</definedName>
    <definedName name="ansd" localSheetId="3" hidden="1">#REF!</definedName>
    <definedName name="ansd" localSheetId="2" hidden="1">#REF!</definedName>
    <definedName name="ansd" localSheetId="1" hidden="1">#REF!</definedName>
    <definedName name="ansd" hidden="1">#REF!</definedName>
    <definedName name="ANT" localSheetId="0" hidden="1">{#N/A,#N/A,FALSE,"BALLANTINE´S ";#N/A,#N/A,FALSE,"FUNDADOR"}</definedName>
    <definedName name="ANT" localSheetId="3" hidden="1">{#N/A,#N/A,FALSE,"BALLANTINE´S ";#N/A,#N/A,FALSE,"FUNDADOR"}</definedName>
    <definedName name="ANT" localSheetId="2" hidden="1">{#N/A,#N/A,FALSE,"BALLANTINE´S ";#N/A,#N/A,FALSE,"FUNDADOR"}</definedName>
    <definedName name="ANT" localSheetId="1" hidden="1">{#N/A,#N/A,FALSE,"BALLANTINE´S ";#N/A,#N/A,FALSE,"FUNDADOR"}</definedName>
    <definedName name="ANT" hidden="1">{#N/A,#N/A,FALSE,"BALLANTINE´S ";#N/A,#N/A,FALSE,"FUNDADOR"}</definedName>
    <definedName name="antepecho">[19]ANTEPECHO!$O$12:$P$6999</definedName>
    <definedName name="APA" localSheetId="0" hidden="1">{#N/A,#N/A,FALSE,"BALLANTINE´S ";#N/A,#N/A,FALSE,"FUNDADOR"}</definedName>
    <definedName name="APA" localSheetId="3" hidden="1">{#N/A,#N/A,FALSE,"BALLANTINE´S ";#N/A,#N/A,FALSE,"FUNDADOR"}</definedName>
    <definedName name="APA" localSheetId="2" hidden="1">{#N/A,#N/A,FALSE,"BALLANTINE´S ";#N/A,#N/A,FALSE,"FUNDADOR"}</definedName>
    <definedName name="APA" localSheetId="1" hidden="1">{#N/A,#N/A,FALSE,"BALLANTINE´S ";#N/A,#N/A,FALSE,"FUNDADOR"}</definedName>
    <definedName name="APA" hidden="1">{#N/A,#N/A,FALSE,"BALLANTINE´S ";#N/A,#N/A,FALSE,"FUNDADOR"}</definedName>
    <definedName name="Archivo_Primario">[25]MACMASK1!$A$1:$Q$935</definedName>
    <definedName name="Archivo_Secundario">[26]MACMASK1!$A$1:$Q$935</definedName>
    <definedName name="Area_de_Impresion" localSheetId="0">#REF!</definedName>
    <definedName name="Area_de_Impresion" localSheetId="3">#REF!</definedName>
    <definedName name="Area_de_Impresion" localSheetId="2">#REF!</definedName>
    <definedName name="Area_de_Impresion" localSheetId="1">#REF!</definedName>
    <definedName name="Area_de_Impresion">#REF!</definedName>
    <definedName name="_xlnm.Print_Area">'[27]latest 3-18:2000 BS'!$A$1:$BO$33</definedName>
    <definedName name="as" localSheetId="0">#REF!</definedName>
    <definedName name="as" localSheetId="3">#REF!</definedName>
    <definedName name="as" localSheetId="2">#REF!</definedName>
    <definedName name="as" localSheetId="1">#REF!</definedName>
    <definedName name="as">#REF!</definedName>
    <definedName name="AS2DocOpenMode" hidden="1">"AS2DocumentEdit"</definedName>
    <definedName name="AS2HasNoAutoHeaderFooter" hidden="1">" "</definedName>
    <definedName name="ASA" localSheetId="0" hidden="1">{#N/A,#N/A,FALSE,"BALLANTINE´S ";#N/A,#N/A,FALSE,"FUNDADOR"}</definedName>
    <definedName name="ASA" localSheetId="3" hidden="1">{#N/A,#N/A,FALSE,"BALLANTINE´S ";#N/A,#N/A,FALSE,"FUNDADOR"}</definedName>
    <definedName name="ASA" localSheetId="2" hidden="1">{#N/A,#N/A,FALSE,"BALLANTINE´S ";#N/A,#N/A,FALSE,"FUNDADOR"}</definedName>
    <definedName name="ASA" localSheetId="1" hidden="1">{#N/A,#N/A,FALSE,"BALLANTINE´S ";#N/A,#N/A,FALSE,"FUNDADOR"}</definedName>
    <definedName name="ASA" hidden="1">{#N/A,#N/A,FALSE,"BALLANTINE´S ";#N/A,#N/A,FALSE,"FUNDADOR"}</definedName>
    <definedName name="asaf" localSheetId="0">#REF!</definedName>
    <definedName name="asaf">#REF!</definedName>
    <definedName name="ASDF" localSheetId="0">#REF!</definedName>
    <definedName name="ASDF" localSheetId="3">#REF!</definedName>
    <definedName name="ASDF" localSheetId="2">#REF!</definedName>
    <definedName name="ASDF" localSheetId="1">#REF!</definedName>
    <definedName name="ASDF">#REF!</definedName>
    <definedName name="ASDS" localSheetId="0">#REF!</definedName>
    <definedName name="ASDS">#REF!</definedName>
    <definedName name="asdv" localSheetId="0">#REF!</definedName>
    <definedName name="asdv">#REF!</definedName>
    <definedName name="ASFASF" localSheetId="0" hidden="1">{#N/A,#N/A,FALSE,"BALLANTINE´S ";#N/A,#N/A,FALSE,"FUNDADOR"}</definedName>
    <definedName name="ASFASF" localSheetId="3" hidden="1">{#N/A,#N/A,FALSE,"BALLANTINE´S ";#N/A,#N/A,FALSE,"FUNDADOR"}</definedName>
    <definedName name="ASFASF" localSheetId="2" hidden="1">{#N/A,#N/A,FALSE,"BALLANTINE´S ";#N/A,#N/A,FALSE,"FUNDADOR"}</definedName>
    <definedName name="ASFASF" localSheetId="1" hidden="1">{#N/A,#N/A,FALSE,"BALLANTINE´S ";#N/A,#N/A,FALSE,"FUNDADOR"}</definedName>
    <definedName name="ASFASF" hidden="1">{#N/A,#N/A,FALSE,"BALLANTINE´S ";#N/A,#N/A,FALSE,"FUNDADOR"}</definedName>
    <definedName name="asientos">[28]Hoja2!#REF!</definedName>
    <definedName name="ASSD" localSheetId="0" hidden="1">{#N/A,#N/A,FALSE,"BALLANTINE´S ";#N/A,#N/A,FALSE,"FUNDADOR"}</definedName>
    <definedName name="ASSD" localSheetId="3" hidden="1">{#N/A,#N/A,FALSE,"BALLANTINE´S ";#N/A,#N/A,FALSE,"FUNDADOR"}</definedName>
    <definedName name="ASSD" localSheetId="2" hidden="1">{#N/A,#N/A,FALSE,"BALLANTINE´S ";#N/A,#N/A,FALSE,"FUNDADOR"}</definedName>
    <definedName name="ASSD" localSheetId="1" hidden="1">{#N/A,#N/A,FALSE,"BALLANTINE´S ";#N/A,#N/A,FALSE,"FUNDADOR"}</definedName>
    <definedName name="ASSD" hidden="1">{#N/A,#N/A,FALSE,"BALLANTINE´S ";#N/A,#N/A,FALSE,"FUNDADOR"}</definedName>
    <definedName name="asv" localSheetId="0">#REF!</definedName>
    <definedName name="asv">#REF!</definedName>
    <definedName name="ATLAS3" localSheetId="0">#REF!</definedName>
    <definedName name="ATLAS3" localSheetId="3">[29]RANKING!$A$11:$O$246</definedName>
    <definedName name="ATLAS3" localSheetId="2">[29]RANKING!$A$11:$O$246</definedName>
    <definedName name="ATLAS3" localSheetId="1">[29]RANKING!$A$11:$O$246</definedName>
    <definedName name="ATLAS3">#REF!</definedName>
    <definedName name="ATOA" localSheetId="0">#REF!</definedName>
    <definedName name="ATOA">#REF!</definedName>
    <definedName name="AVABAJA" localSheetId="0">#REF!</definedName>
    <definedName name="AVABAJA" localSheetId="3">#REF!</definedName>
    <definedName name="AVABAJA" localSheetId="2">#REF!</definedName>
    <definedName name="AVABAJA" localSheetId="1">#REF!</definedName>
    <definedName name="AVABAJA">#REF!</definedName>
    <definedName name="Averageots" localSheetId="3">[30]Flow!#REF!</definedName>
    <definedName name="Averageots" localSheetId="2">[30]Flow!#REF!</definedName>
    <definedName name="Averageots" localSheetId="1">[30]Flow!#REF!</definedName>
    <definedName name="Averageots">[30]Flow!#REF!</definedName>
    <definedName name="AW" localSheetId="0" hidden="1">#REF!</definedName>
    <definedName name="AW" localSheetId="3" hidden="1">#REF!</definedName>
    <definedName name="AW" localSheetId="2" hidden="1">#REF!</definedName>
    <definedName name="AW" localSheetId="1" hidden="1">#REF!</definedName>
    <definedName name="AW" hidden="1">#REF!</definedName>
    <definedName name="B" localSheetId="0" hidden="1">{#N/A,#N/A,FALSE,"BALLANTINE´S ";#N/A,#N/A,FALSE,"FUNDADOR"}</definedName>
    <definedName name="b" localSheetId="3">#N/A</definedName>
    <definedName name="b" localSheetId="2">#N/A</definedName>
    <definedName name="b" localSheetId="1">#N/A</definedName>
    <definedName name="B" hidden="1">{#N/A,#N/A,FALSE,"BALLANTINE´S ";#N/A,#N/A,FALSE,"FUNDADOR"}</definedName>
    <definedName name="Ballantines" localSheetId="0">#REF!</definedName>
    <definedName name="Ballantines" localSheetId="3">#REF!</definedName>
    <definedName name="Ballantines" localSheetId="2">#REF!</definedName>
    <definedName name="Ballantines" localSheetId="1">#REF!</definedName>
    <definedName name="Ballantines">#REF!</definedName>
    <definedName name="BANNER" localSheetId="0">#REF!</definedName>
    <definedName name="BANNER" localSheetId="3">#REF!</definedName>
    <definedName name="BANNER" localSheetId="2">#REF!</definedName>
    <definedName name="BANNER" localSheetId="1">#REF!</definedName>
    <definedName name="BANNER">#REF!</definedName>
    <definedName name="barandal">[19]BARANDAL!$O$12:$P$6999</definedName>
    <definedName name="base" localSheetId="3">[31]FC!#REF!</definedName>
    <definedName name="base" localSheetId="2">[31]FC!#REF!</definedName>
    <definedName name="base" localSheetId="1">[31]FC!#REF!</definedName>
    <definedName name="base">[31]FC!#REF!</definedName>
    <definedName name="base_de_datos" localSheetId="0">#REF!</definedName>
    <definedName name="base_de_datos" localSheetId="3">#REF!</definedName>
    <definedName name="base_de_datos" localSheetId="2">#REF!</definedName>
    <definedName name="base_de_datos" localSheetId="1">#REF!</definedName>
    <definedName name="base_de_datos">#REF!</definedName>
    <definedName name="_xlnm.Database" localSheetId="3">[31]FC!#REF!</definedName>
    <definedName name="_xlnm.Database" localSheetId="2">[31]FC!#REF!</definedName>
    <definedName name="_xlnm.Database" localSheetId="1">[31]FC!#REF!</definedName>
    <definedName name="_xlnm.Database">[31]FC!#REF!</definedName>
    <definedName name="bb" localSheetId="3">'[12]Revista Mes Tipo (2)'!bb</definedName>
    <definedName name="bb" localSheetId="2">'[12]Revista Mes Tipo (2)'!bb</definedName>
    <definedName name="bb" localSheetId="1">'[12]Revista Mes Tipo (2)'!bb</definedName>
    <definedName name="bb">'[13]Revista Mes Tipo (2)'!bb</definedName>
    <definedName name="bbb" localSheetId="3">[32]!bbb</definedName>
    <definedName name="bbb" localSheetId="2">[32]!bbb</definedName>
    <definedName name="bbb">[32]!bbb</definedName>
    <definedName name="bdg" localSheetId="0" hidden="1">#REF!</definedName>
    <definedName name="bdg" localSheetId="3" hidden="1">#REF!</definedName>
    <definedName name="bdg" localSheetId="2" hidden="1">#REF!</definedName>
    <definedName name="bdg" localSheetId="1" hidden="1">#REF!</definedName>
    <definedName name="bdg" hidden="1">#REF!</definedName>
    <definedName name="BELIZE" localSheetId="0">#REF!,#REF!</definedName>
    <definedName name="BELIZE" localSheetId="3">#REF!,#REF!</definedName>
    <definedName name="BELIZE" localSheetId="2">#REF!,#REF!</definedName>
    <definedName name="BELIZE" localSheetId="1">#REF!,#REF!</definedName>
    <definedName name="BELIZE">#REF!,#REF!</definedName>
    <definedName name="BETO" localSheetId="3">[33]Tvsa!#REF!</definedName>
    <definedName name="BETO" localSheetId="2">[33]Tvsa!#REF!</definedName>
    <definedName name="BETO" localSheetId="1">[33]Tvsa!#REF!</definedName>
    <definedName name="BETO">[33]Tvsa!#REF!</definedName>
    <definedName name="BFX_BRANDFX">60122</definedName>
    <definedName name="bg" localSheetId="0">#REF!</definedName>
    <definedName name="bg" localSheetId="3">#REF!</definedName>
    <definedName name="bg" localSheetId="2">#REF!</definedName>
    <definedName name="bg" localSheetId="1">#REF!</definedName>
    <definedName name="bg">#REF!</definedName>
    <definedName name="Bla">#N/A</definedName>
    <definedName name="Bloque" localSheetId="0">#REF!</definedName>
    <definedName name="Bloque" localSheetId="3">#REF!</definedName>
    <definedName name="Bloque" localSheetId="2">#REF!</definedName>
    <definedName name="Bloque" localSheetId="1">#REF!</definedName>
    <definedName name="Bloque">#REF!</definedName>
    <definedName name="bn" localSheetId="0" hidden="1">#REF!</definedName>
    <definedName name="bn" localSheetId="3" hidden="1">#REF!</definedName>
    <definedName name="bn" localSheetId="2" hidden="1">#REF!</definedName>
    <definedName name="bn" localSheetId="1" hidden="1">#REF!</definedName>
    <definedName name="bn" hidden="1">#REF!</definedName>
    <definedName name="bq" localSheetId="0">#REF!</definedName>
    <definedName name="bq" localSheetId="3">#REF!</definedName>
    <definedName name="bq" localSheetId="2">#REF!</definedName>
    <definedName name="bq" localSheetId="1">#REF!</definedName>
    <definedName name="bq">#REF!</definedName>
    <definedName name="br" localSheetId="0" hidden="1">#REF!</definedName>
    <definedName name="br" hidden="1">#REF!</definedName>
    <definedName name="BSRECIMG" localSheetId="0">#REF!</definedName>
    <definedName name="BSRECIMG">#REF!</definedName>
    <definedName name="BTL" localSheetId="0">#REF!</definedName>
    <definedName name="BTL">#REF!</definedName>
    <definedName name="BuiltIn_Consolidate_Area___1">NA()</definedName>
    <definedName name="BuiltIn_Consolidate_Area___2">NA()</definedName>
    <definedName name="BuiltIn_Consolidate_Area___3">NA()</definedName>
    <definedName name="businessType" localSheetId="0">#REF!</definedName>
    <definedName name="businessType">#REF!</definedName>
    <definedName name="C_" localSheetId="0">#REF!</definedName>
    <definedName name="C_">#REF!</definedName>
    <definedName name="C_Calc" localSheetId="0">#REF!</definedName>
    <definedName name="C_Calc">#REF!</definedName>
    <definedName name="C_CGRPNet1" localSheetId="3">[34]Schedule!#REF!</definedName>
    <definedName name="C_CGRPNet1" localSheetId="2">[34]Schedule!#REF!</definedName>
    <definedName name="C_CGRPNet1" localSheetId="1">[34]Schedule!#REF!</definedName>
    <definedName name="C_CGRPNet1">[34]Schedule!#REF!</definedName>
    <definedName name="C_Code">[34]Schedule!$A$1:$A$65536</definedName>
    <definedName name="C_Cost">[34]Schedule!$F$1:$F$65536</definedName>
    <definedName name="C_GRPs">[34]Schedule!$G$1:$G$65536</definedName>
    <definedName name="C_Name">[34]Schedule!$C$1:$C$65536</definedName>
    <definedName name="C_Satura">[34]Schedule!$H$1:$H$65536</definedName>
    <definedName name="C_Start">[34]Schedule!$D$1:$D$65536</definedName>
    <definedName name="C_SubCode">[34]Schedule!$B$1:$B$65536</definedName>
    <definedName name="cable" localSheetId="0">#REF!</definedName>
    <definedName name="cable" localSheetId="3">#REF!</definedName>
    <definedName name="cable" localSheetId="2">#REF!</definedName>
    <definedName name="cable" localSheetId="1">#REF!</definedName>
    <definedName name="cable">#REF!</definedName>
    <definedName name="cableL20lau" localSheetId="0" hidden="1">#REF!</definedName>
    <definedName name="cableL20lau" localSheetId="3" hidden="1">#REF!</definedName>
    <definedName name="cableL20lau" localSheetId="2" hidden="1">#REF!</definedName>
    <definedName name="cableL20lau" localSheetId="1" hidden="1">#REF!</definedName>
    <definedName name="cableL20lau" hidden="1">#REF!</definedName>
    <definedName name="CableLz20" localSheetId="0" hidden="1">#REF!</definedName>
    <definedName name="CableLz20" localSheetId="3" hidden="1">#REF!</definedName>
    <definedName name="CableLz20" localSheetId="2" hidden="1">#REF!</definedName>
    <definedName name="CableLz20" localSheetId="1" hidden="1">#REF!</definedName>
    <definedName name="CableLz20" hidden="1">#REF!</definedName>
    <definedName name="cadena" localSheetId="0">#REF!</definedName>
    <definedName name="cadena">#REF!</definedName>
    <definedName name="Cadena1">"TVE"</definedName>
    <definedName name="Calafia" localSheetId="0">#REF!</definedName>
    <definedName name="Calafia" localSheetId="3">#REF!</definedName>
    <definedName name="Calafia" localSheetId="2">#REF!</definedName>
    <definedName name="Calafia" localSheetId="1">#REF!</definedName>
    <definedName name="Calafia">#REF!</definedName>
    <definedName name="calcula" localSheetId="3">[35]Module1!calcula</definedName>
    <definedName name="calcula" localSheetId="2">[35]Module1!calcula</definedName>
    <definedName name="calcula">[35]Module1!calcula</definedName>
    <definedName name="Calcular" localSheetId="3">[36]!Calcular</definedName>
    <definedName name="Calcular" localSheetId="2">[36]!Calcular</definedName>
    <definedName name="Calcular">[36]!Calcular</definedName>
    <definedName name="Calcular.Calcular" localSheetId="3">'[37]P_Diarios Santiago'!Calcular.Calcular</definedName>
    <definedName name="Calcular.Calcular" localSheetId="2">'[37]P_Diarios Santiago'!Calcular.Calcular</definedName>
    <definedName name="Calcular.Calcular">'[37]P_Diarios Santiago'!Calcular.Calcular</definedName>
    <definedName name="Calendario">#N/A</definedName>
    <definedName name="CAMP" localSheetId="0">#REF!</definedName>
    <definedName name="CAMP" localSheetId="3">#REF!</definedName>
    <definedName name="CAMP" localSheetId="2">#REF!</definedName>
    <definedName name="CAMP" localSheetId="1">#REF!</definedName>
    <definedName name="CAMP">#REF!</definedName>
    <definedName name="Campaign" localSheetId="0">#REF!</definedName>
    <definedName name="Campaign" localSheetId="3">#REF!</definedName>
    <definedName name="Campaign" localSheetId="2">#REF!</definedName>
    <definedName name="Campaign" localSheetId="1">#REF!</definedName>
    <definedName name="Campaign">#REF!</definedName>
    <definedName name="Campana">#N/A</definedName>
    <definedName name="Canal" localSheetId="0">#REF!</definedName>
    <definedName name="Canal" localSheetId="3">#REF!</definedName>
    <definedName name="Canal" localSheetId="2">#REF!</definedName>
    <definedName name="Canal" localSheetId="1">#REF!</definedName>
    <definedName name="Canal">#REF!</definedName>
    <definedName name="CANTO" localSheetId="3" hidden="1">[10]Tapa!#REF!</definedName>
    <definedName name="CANTO" localSheetId="2" hidden="1">[10]Tapa!#REF!</definedName>
    <definedName name="CANTO" localSheetId="1" hidden="1">[10]Tapa!#REF!</definedName>
    <definedName name="CANTO" hidden="1">[10]Tapa!#REF!</definedName>
    <definedName name="Capullo">[38]Sheet1!$BC$27</definedName>
    <definedName name="CAR" localSheetId="0" hidden="1">#REF!</definedName>
    <definedName name="CAR" localSheetId="3" hidden="1">#REF!</definedName>
    <definedName name="CAR" localSheetId="2" hidden="1">#REF!</definedName>
    <definedName name="CAR" localSheetId="1" hidden="1">#REF!</definedName>
    <definedName name="CAR" hidden="1">#REF!</definedName>
    <definedName name="CARENF2" localSheetId="0">#REF!</definedName>
    <definedName name="CARENF2" localSheetId="3">#REF!</definedName>
    <definedName name="CARENF2" localSheetId="2">#REF!</definedName>
    <definedName name="CARENF2" localSheetId="1">#REF!</definedName>
    <definedName name="CARENF2">#REF!</definedName>
    <definedName name="CARENF21" localSheetId="0">#REF!</definedName>
    <definedName name="CARENF21" localSheetId="3">#REF!</definedName>
    <definedName name="CARENF21" localSheetId="2">#REF!</definedName>
    <definedName name="CARENF21" localSheetId="1">#REF!</definedName>
    <definedName name="CARENF21">#REF!</definedName>
    <definedName name="Caribe_Cooler" localSheetId="0">#REF!</definedName>
    <definedName name="Caribe_Cooler">#REF!</definedName>
    <definedName name="ccccc" localSheetId="0">#REF!</definedName>
    <definedName name="ccccc">#REF!</definedName>
    <definedName name="ccccccccc" localSheetId="0">#REF!</definedName>
    <definedName name="ccccccccc">#REF!</definedName>
    <definedName name="CCF" localSheetId="0" hidden="1">{#N/A,#N/A,FALSE,"BALLANTINE´S ";#N/A,#N/A,FALSE,"FUNDADOR"}</definedName>
    <definedName name="CCF" localSheetId="3" hidden="1">{#N/A,#N/A,FALSE,"BALLANTINE´S ";#N/A,#N/A,FALSE,"FUNDADOR"}</definedName>
    <definedName name="CCF" localSheetId="2" hidden="1">{#N/A,#N/A,FALSE,"BALLANTINE´S ";#N/A,#N/A,FALSE,"FUNDADOR"}</definedName>
    <definedName name="CCF" localSheetId="1" hidden="1">{#N/A,#N/A,FALSE,"BALLANTINE´S ";#N/A,#N/A,FALSE,"FUNDADOR"}</definedName>
    <definedName name="CCF" hidden="1">{#N/A,#N/A,FALSE,"BALLANTINE´S ";#N/A,#N/A,FALSE,"FUNDADOR"}</definedName>
    <definedName name="cdobregon">'[18]aca-'!#REF!</definedName>
    <definedName name="celaya">'[18]aca-'!#REF!</definedName>
    <definedName name="CERVEZAS" localSheetId="3">'[12]Revista Mes Tipo (2)'!CERVEZAS</definedName>
    <definedName name="CERVEZAS" localSheetId="2">'[12]Revista Mes Tipo (2)'!CERVEZAS</definedName>
    <definedName name="CERVEZAS" localSheetId="1">'[12]Revista Mes Tipo (2)'!CERVEZAS</definedName>
    <definedName name="CERVEZAS">'[13]Revista Mes Tipo (2)'!CERVEZAS</definedName>
    <definedName name="CGCG" localSheetId="3">'[12]Revista Mes Tipo (2)'!CGCG</definedName>
    <definedName name="CGCG" localSheetId="2">'[12]Revista Mes Tipo (2)'!CGCG</definedName>
    <definedName name="CGCG" localSheetId="1">'[12]Revista Mes Tipo (2)'!CGCG</definedName>
    <definedName name="CGCG">'[13]Revista Mes Tipo (2)'!CGCG</definedName>
    <definedName name="cgfjncvhn" localSheetId="0">#REF!</definedName>
    <definedName name="cgfjncvhn">#REF!</definedName>
    <definedName name="CH" localSheetId="3">'[22]FINAL ROLL 7+5'!$B$225:$AD$232</definedName>
    <definedName name="CH" localSheetId="2">'[22]FINAL ROLL 7+5'!$B$225:$AD$232</definedName>
    <definedName name="CH" localSheetId="1">'[22]FINAL ROLL 7+5'!$B$225:$AD$232</definedName>
    <definedName name="CH">'[23]FINAL ROLL 7+5'!$B$225:$AD$232</definedName>
    <definedName name="Channels" localSheetId="0">#REF!</definedName>
    <definedName name="Channels" localSheetId="3">#REF!</definedName>
    <definedName name="Channels" localSheetId="2">#REF!</definedName>
    <definedName name="Channels" localSheetId="1">#REF!</definedName>
    <definedName name="Channels">#REF!</definedName>
    <definedName name="CHART" localSheetId="0">#REF!</definedName>
    <definedName name="CHART" localSheetId="3">#REF!</definedName>
    <definedName name="CHART" localSheetId="2">#REF!</definedName>
    <definedName name="CHART" localSheetId="1">#REF!</definedName>
    <definedName name="CHART">#REF!</definedName>
    <definedName name="CHUIOAG9" localSheetId="0">#REF!</definedName>
    <definedName name="CHUIOAG9" localSheetId="3">#REF!</definedName>
    <definedName name="CHUIOAG9" localSheetId="2">#REF!</definedName>
    <definedName name="CHUIOAG9" localSheetId="1">#REF!</definedName>
    <definedName name="CHUIOAG9">#REF!</definedName>
    <definedName name="ci" localSheetId="0">#REF!</definedName>
    <definedName name="ci">#REF!</definedName>
    <definedName name="cin" localSheetId="0">#REF!</definedName>
    <definedName name="cin">#REF!</definedName>
    <definedName name="CINE" localSheetId="0">#REF!</definedName>
    <definedName name="CINE">#REF!</definedName>
    <definedName name="cine3" localSheetId="0">#REF!</definedName>
    <definedName name="cine3">#REF!</definedName>
    <definedName name="CINES" localSheetId="0">#REF!</definedName>
    <definedName name="CINES">#REF!</definedName>
    <definedName name="Client" localSheetId="0">#REF!</definedName>
    <definedName name="Client">#REF!</definedName>
    <definedName name="CLIENTE" localSheetId="0">#REF!</definedName>
    <definedName name="CLIENTE">#REF!</definedName>
    <definedName name="ClienteE" localSheetId="0">#REF!</definedName>
    <definedName name="ClienteE">#REF!</definedName>
    <definedName name="Clubs" localSheetId="0">#REF!</definedName>
    <definedName name="Clubs">#REF!</definedName>
    <definedName name="CMDFH" localSheetId="0" hidden="1">#REF!</definedName>
    <definedName name="CMDFH" hidden="1">#REF!</definedName>
    <definedName name="co" localSheetId="0">#REF!</definedName>
    <definedName name="co">#REF!</definedName>
    <definedName name="columna">[19]COLUMNA!$O$12:$P$6999</definedName>
    <definedName name="Columnas">'[39]Tablas Base'!$F$3</definedName>
    <definedName name="commission">[21]Sheet1!$B$23:$E$23</definedName>
    <definedName name="comparativo" localSheetId="0">#REF!</definedName>
    <definedName name="comparativo" localSheetId="3">#REF!</definedName>
    <definedName name="comparativo" localSheetId="2">#REF!</definedName>
    <definedName name="comparativo" localSheetId="1">#REF!</definedName>
    <definedName name="comparativo">#REF!</definedName>
    <definedName name="compcmk">[40]Hoja2!$C$2:$C$27</definedName>
    <definedName name="Complejos" localSheetId="0">#REF!</definedName>
    <definedName name="Complejos">#REF!</definedName>
    <definedName name="compram">[40]Hoja2!$C$30:$C$172</definedName>
    <definedName name="comunic" localSheetId="0">#REF!</definedName>
    <definedName name="comunic">#REF!</definedName>
    <definedName name="CONCGT" localSheetId="0">#REF!</definedName>
    <definedName name="CONCGT" localSheetId="3">#REF!</definedName>
    <definedName name="CONCGT" localSheetId="2">#REF!</definedName>
    <definedName name="CONCGT" localSheetId="1">#REF!</definedName>
    <definedName name="CONCGT">#REF!</definedName>
    <definedName name="CONF" localSheetId="0" hidden="1">#REF!</definedName>
    <definedName name="CONF" localSheetId="3" hidden="1">#REF!</definedName>
    <definedName name="CONF" localSheetId="2" hidden="1">#REF!</definedName>
    <definedName name="CONF" localSheetId="1" hidden="1">#REF!</definedName>
    <definedName name="CONF" hidden="1">#REF!</definedName>
    <definedName name="Control_Mes">'[39]Tablas Base'!$B$16</definedName>
    <definedName name="Convenio">#N/A</definedName>
    <definedName name="COPIA" localSheetId="0" hidden="1">{#N/A,#N/A,FALSE,"BALLANTINE´S ";#N/A,#N/A,FALSE,"FUNDADOR"}</definedName>
    <definedName name="COPIA" localSheetId="3" hidden="1">{#N/A,#N/A,FALSE,"BALLANTINE´S ";#N/A,#N/A,FALSE,"FUNDADOR"}</definedName>
    <definedName name="COPIA" localSheetId="2" hidden="1">{#N/A,#N/A,FALSE,"BALLANTINE´S ";#N/A,#N/A,FALSE,"FUNDADOR"}</definedName>
    <definedName name="COPIA" localSheetId="1" hidden="1">{#N/A,#N/A,FALSE,"BALLANTINE´S ";#N/A,#N/A,FALSE,"FUNDADOR"}</definedName>
    <definedName name="COPIA" hidden="1">{#N/A,#N/A,FALSE,"BALLANTINE´S ";#N/A,#N/A,FALSE,"FUNDADOR"}</definedName>
    <definedName name="CREDITO">'[41]NEWS PREV'!#REF!</definedName>
    <definedName name="CREEMP" localSheetId="0">#REF!</definedName>
    <definedName name="CREEMP" localSheetId="3">#REF!</definedName>
    <definedName name="CREEMP" localSheetId="2">#REF!</definedName>
    <definedName name="CREEMP" localSheetId="1">#REF!</definedName>
    <definedName name="CREEMP">#REF!</definedName>
    <definedName name="creme" localSheetId="0" hidden="1">{#N/A,#N/A,FALSE,"BALLANTINE´S ";#N/A,#N/A,FALSE,"FUNDADOR"}</definedName>
    <definedName name="creme" localSheetId="3" hidden="1">{#N/A,#N/A,FALSE,"BALLANTINE´S ";#N/A,#N/A,FALSE,"FUNDADOR"}</definedName>
    <definedName name="creme" localSheetId="2" hidden="1">{#N/A,#N/A,FALSE,"BALLANTINE´S ";#N/A,#N/A,FALSE,"FUNDADOR"}</definedName>
    <definedName name="creme" localSheetId="1" hidden="1">{#N/A,#N/A,FALSE,"BALLANTINE´S ";#N/A,#N/A,FALSE,"FUNDADOR"}</definedName>
    <definedName name="creme" hidden="1">{#N/A,#N/A,FALSE,"BALLANTINE´S ";#N/A,#N/A,FALSE,"FUNDADOR"}</definedName>
    <definedName name="CRISTAL">[42]Rk!$A$5:$I$93</definedName>
    <definedName name="CRON" localSheetId="0">#REF!</definedName>
    <definedName name="CRON" localSheetId="3">#REF!</definedName>
    <definedName name="CRON" localSheetId="2">#REF!</definedName>
    <definedName name="CRON" localSheetId="1">#REF!</definedName>
    <definedName name="CRON">#REF!</definedName>
    <definedName name="CronoFeb" localSheetId="3">'[12]Revista Mes Tipo (2)'!CronoFeb</definedName>
    <definedName name="CronoFeb" localSheetId="2">'[12]Revista Mes Tipo (2)'!CronoFeb</definedName>
    <definedName name="CronoFeb" localSheetId="1">'[12]Revista Mes Tipo (2)'!CronoFeb</definedName>
    <definedName name="CronoFeb">'[13]Revista Mes Tipo (2)'!CronoFeb</definedName>
    <definedName name="CTASEGU" localSheetId="0">#REF!</definedName>
    <definedName name="CTASEGU" localSheetId="3">#REF!</definedName>
    <definedName name="CTASEGU" localSheetId="2">#REF!</definedName>
    <definedName name="CTASEGU" localSheetId="1">#REF!</definedName>
    <definedName name="CTASEGU">#REF!</definedName>
    <definedName name="cuant1" localSheetId="3">[43]Module1!calcula</definedName>
    <definedName name="cuant1" localSheetId="2">[43]Module1!calcula</definedName>
    <definedName name="cuant1">[43]Module1!calcula</definedName>
    <definedName name="Cuerpo">#N/A</definedName>
    <definedName name="culiacan" localSheetId="0">#REF!</definedName>
    <definedName name="culiacan" localSheetId="3">#REF!</definedName>
    <definedName name="culiacan" localSheetId="2">#REF!</definedName>
    <definedName name="culiacan" localSheetId="1">#REF!</definedName>
    <definedName name="culiacan">#REF!</definedName>
    <definedName name="currency">[44]SET!$D$14:$E$14</definedName>
    <definedName name="curva">[45]MUJ2637!$A$6:$M$235</definedName>
    <definedName name="CUT_COL_CHN_1">[46]Plan!$C$10:$I$23</definedName>
    <definedName name="CUT_COL_CHN_2">[46]Plan!$C$34:$I$48</definedName>
    <definedName name="CUT_COL_WKS">[46]Plan!$C$64:$I$88</definedName>
    <definedName name="CUT_ROW_COP">[46]Plan!$A$78:$IV$87</definedName>
    <definedName name="CUT_ROW_DPT_1">[46]Plan!$A$38:$IV$47</definedName>
    <definedName name="CUT_ROW_DPT_2">[46]Plan!$A$68:$IV$77</definedName>
    <definedName name="CUT_ROW_WKP">[46]Plan!$E$120:$F$126</definedName>
    <definedName name="CUZQUENA">[47]Rk!$A$5:$N$77</definedName>
    <definedName name="cv" localSheetId="0" hidden="1">#REF!</definedName>
    <definedName name="cv" localSheetId="3" hidden="1">#REF!</definedName>
    <definedName name="cv" localSheetId="2" hidden="1">#REF!</definedName>
    <definedName name="cv" localSheetId="1" hidden="1">#REF!</definedName>
    <definedName name="cv" hidden="1">#REF!</definedName>
    <definedName name="d" localSheetId="3">'[12]Revista Mes Tipo (2)'!d</definedName>
    <definedName name="d" localSheetId="2">'[12]Revista Mes Tipo (2)'!d</definedName>
    <definedName name="d" localSheetId="1">'[12]Revista Mes Tipo (2)'!d</definedName>
    <definedName name="D" hidden="1">[10]Tapa!#REF!</definedName>
    <definedName name="Data" localSheetId="0">#REF!</definedName>
    <definedName name="Data" localSheetId="3">#REF!</definedName>
    <definedName name="Data" localSheetId="2">#REF!</definedName>
    <definedName name="Data" localSheetId="1">#REF!</definedName>
    <definedName name="Data">#REF!</definedName>
    <definedName name="DATA_BASE" localSheetId="0">#REF!</definedName>
    <definedName name="DATA_BASE" localSheetId="3">#REF!</definedName>
    <definedName name="DATA_BASE" localSheetId="2">#REF!</definedName>
    <definedName name="DATA_BASE" localSheetId="1">#REF!</definedName>
    <definedName name="DATA_BASE">#REF!</definedName>
    <definedName name="DAYPARTS">[48]Sheet16!$BW$3:$CD$274</definedName>
    <definedName name="dd" localSheetId="0" hidden="1">#REF!</definedName>
    <definedName name="DD" localSheetId="3">#REF!</definedName>
    <definedName name="DD" localSheetId="2">#REF!</definedName>
    <definedName name="DD" localSheetId="1">#REF!</definedName>
    <definedName name="dd" hidden="1">#REF!</definedName>
    <definedName name="DDD">#N/A</definedName>
    <definedName name="DDDD" localSheetId="3" hidden="1">[11]expertisse!#REF!</definedName>
    <definedName name="DDDD" localSheetId="2" hidden="1">[11]expertisse!#REF!</definedName>
    <definedName name="DDDD" localSheetId="1" hidden="1">[11]expertisse!#REF!</definedName>
    <definedName name="DDDD" hidden="1">[11]expertisse!#REF!</definedName>
    <definedName name="ddddcx" localSheetId="0">#REF!</definedName>
    <definedName name="ddddcx" localSheetId="3">#REF!</definedName>
    <definedName name="ddddcx" localSheetId="2">#REF!</definedName>
    <definedName name="ddddcx" localSheetId="1">#REF!</definedName>
    <definedName name="ddddcx">#REF!</definedName>
    <definedName name="ddddd" localSheetId="0">#REF!</definedName>
    <definedName name="ddddd">#REF!</definedName>
    <definedName name="DDDSD" localSheetId="0" hidden="1">{#N/A,#N/A,FALSE,"BALLANTINE´S ";#N/A,#N/A,FALSE,"FUNDADOR"}</definedName>
    <definedName name="DDDSD" localSheetId="3" hidden="1">{#N/A,#N/A,FALSE,"BALLANTINE´S ";#N/A,#N/A,FALSE,"FUNDADOR"}</definedName>
    <definedName name="DDDSD" localSheetId="2" hidden="1">{#N/A,#N/A,FALSE,"BALLANTINE´S ";#N/A,#N/A,FALSE,"FUNDADOR"}</definedName>
    <definedName name="DDDSD" localSheetId="1" hidden="1">{#N/A,#N/A,FALSE,"BALLANTINE´S ";#N/A,#N/A,FALSE,"FUNDADOR"}</definedName>
    <definedName name="DDDSD" hidden="1">{#N/A,#N/A,FALSE,"BALLANTINE´S ";#N/A,#N/A,FALSE,"FUNDADOR"}</definedName>
    <definedName name="DDF" localSheetId="0" hidden="1">{#N/A,#N/A,FALSE,"BALLANTINE´S ";#N/A,#N/A,FALSE,"FUNDADOR"}</definedName>
    <definedName name="DDF" localSheetId="3" hidden="1">{#N/A,#N/A,FALSE,"BALLANTINE´S ";#N/A,#N/A,FALSE,"FUNDADOR"}</definedName>
    <definedName name="DDF" localSheetId="2" hidden="1">{#N/A,#N/A,FALSE,"BALLANTINE´S ";#N/A,#N/A,FALSE,"FUNDADOR"}</definedName>
    <definedName name="DDF" localSheetId="1" hidden="1">{#N/A,#N/A,FALSE,"BALLANTINE´S ";#N/A,#N/A,FALSE,"FUNDADOR"}</definedName>
    <definedName name="DDF" hidden="1">{#N/A,#N/A,FALSE,"BALLANTINE´S ";#N/A,#N/A,FALSE,"FUNDADOR"}</definedName>
    <definedName name="DDFDF" localSheetId="0" hidden="1">{#N/A,#N/A,FALSE,"BALLANTINE´S ";#N/A,#N/A,FALSE,"FUNDADOR"}</definedName>
    <definedName name="DDFDF" localSheetId="3" hidden="1">{#N/A,#N/A,FALSE,"BALLANTINE´S ";#N/A,#N/A,FALSE,"FUNDADOR"}</definedName>
    <definedName name="DDFDF" localSheetId="2" hidden="1">{#N/A,#N/A,FALSE,"BALLANTINE´S ";#N/A,#N/A,FALSE,"FUNDADOR"}</definedName>
    <definedName name="DDFDF" localSheetId="1" hidden="1">{#N/A,#N/A,FALSE,"BALLANTINE´S ";#N/A,#N/A,FALSE,"FUNDADOR"}</definedName>
    <definedName name="DDFDF" hidden="1">{#N/A,#N/A,FALSE,"BALLANTINE´S ";#N/A,#N/A,FALSE,"FUNDADOR"}</definedName>
    <definedName name="ddffgdf" localSheetId="3">'[12]Revista Mes Tipo (2)'!ddffgdf</definedName>
    <definedName name="ddffgdf" localSheetId="2">'[12]Revista Mes Tipo (2)'!ddffgdf</definedName>
    <definedName name="ddffgdf" localSheetId="1">'[12]Revista Mes Tipo (2)'!ddffgdf</definedName>
    <definedName name="ddffgdf">'[13]Revista Mes Tipo (2)'!ddffgdf</definedName>
    <definedName name="ddfsf" localSheetId="3">'[12]Revista Mes Tipo (2)'!ddfsf</definedName>
    <definedName name="ddfsf" localSheetId="2">'[12]Revista Mes Tipo (2)'!ddfsf</definedName>
    <definedName name="ddfsf" localSheetId="1">'[12]Revista Mes Tipo (2)'!ddfsf</definedName>
    <definedName name="ddfsf">'[13]Revista Mes Tipo (2)'!ddfsf</definedName>
    <definedName name="DDRGTGF" localSheetId="3">[30]Flow!#REF!</definedName>
    <definedName name="DDRGTGF" localSheetId="2">[30]Flow!#REF!</definedName>
    <definedName name="DDRGTGF" localSheetId="1">[30]Flow!#REF!</definedName>
    <definedName name="DDRGTGF">[30]Flow!#REF!</definedName>
    <definedName name="DE" localSheetId="0">#REF!</definedName>
    <definedName name="DE" localSheetId="3">#REF!</definedName>
    <definedName name="DE" localSheetId="2">#REF!</definedName>
    <definedName name="DE" localSheetId="1">#REF!</definedName>
    <definedName name="DE">#REF!</definedName>
    <definedName name="Define_target" localSheetId="3">[49]!Define_target</definedName>
    <definedName name="Define_target" localSheetId="2">[49]!Define_target</definedName>
    <definedName name="Define_target">[49]!Define_target</definedName>
    <definedName name="delivery">[21]Sheet1!$B$31:$C$31</definedName>
    <definedName name="DER" localSheetId="3">'[50]NEWS PREV'!#REF!</definedName>
    <definedName name="DER" localSheetId="2">'[50]NEWS PREV'!#REF!</definedName>
    <definedName name="DER" localSheetId="1">'[50]NEWS PREV'!#REF!</definedName>
    <definedName name="DER">'[50]NEWS PREV'!#REF!</definedName>
    <definedName name="DERE" localSheetId="3">'[51]NEWS PREV'!#REF!</definedName>
    <definedName name="DERE" localSheetId="2">'[51]NEWS PREV'!#REF!</definedName>
    <definedName name="DERE" localSheetId="1">'[51]NEWS PREV'!#REF!</definedName>
    <definedName name="DERE">'[52]NEWS PREV'!#REF!</definedName>
    <definedName name="desglosar">[21]Sheet1!$B$24:$C$24</definedName>
    <definedName name="DetalleRow">#N/A</definedName>
    <definedName name="dewgty" localSheetId="0" hidden="1">{#N/A,#N/A,FALSE,"BALLANTINE´S ";#N/A,#N/A,FALSE,"FUNDADOR"}</definedName>
    <definedName name="dewgty" localSheetId="3" hidden="1">{#N/A,#N/A,FALSE,"BALLANTINE´S ";#N/A,#N/A,FALSE,"FUNDADOR"}</definedName>
    <definedName name="dewgty" localSheetId="2" hidden="1">{#N/A,#N/A,FALSE,"BALLANTINE´S ";#N/A,#N/A,FALSE,"FUNDADOR"}</definedName>
    <definedName name="dewgty" localSheetId="1" hidden="1">{#N/A,#N/A,FALSE,"BALLANTINE´S ";#N/A,#N/A,FALSE,"FUNDADOR"}</definedName>
    <definedName name="dewgty" hidden="1">{#N/A,#N/A,FALSE,"BALLANTINE´S ";#N/A,#N/A,FALSE,"FUNDADOR"}</definedName>
    <definedName name="deya" localSheetId="0">#REF!</definedName>
    <definedName name="deya" localSheetId="3">#REF!</definedName>
    <definedName name="deya" localSheetId="2">#REF!</definedName>
    <definedName name="deya" localSheetId="1">#REF!</definedName>
    <definedName name="deya">#REF!</definedName>
    <definedName name="deya1" localSheetId="0">#REF!</definedName>
    <definedName name="deya1" localSheetId="3">#REF!</definedName>
    <definedName name="deya1" localSheetId="2">#REF!</definedName>
    <definedName name="deya1" localSheetId="1">#REF!</definedName>
    <definedName name="deya1">#REF!</definedName>
    <definedName name="deya2" localSheetId="0">#REF!</definedName>
    <definedName name="deya2" localSheetId="3">#REF!</definedName>
    <definedName name="deya2" localSheetId="2">#REF!</definedName>
    <definedName name="deya2" localSheetId="1">#REF!</definedName>
    <definedName name="deya2">#REF!</definedName>
    <definedName name="deya3" localSheetId="0">#REF!</definedName>
    <definedName name="deya3">#REF!</definedName>
    <definedName name="deya4" localSheetId="0">#REF!</definedName>
    <definedName name="deya4">#REF!</definedName>
    <definedName name="deya5" localSheetId="0">#REF!</definedName>
    <definedName name="deya5">#REF!</definedName>
    <definedName name="deya6" localSheetId="0">#REF!</definedName>
    <definedName name="deya6">#REF!</definedName>
    <definedName name="deya7" localSheetId="0">#REF!</definedName>
    <definedName name="deya7">#REF!</definedName>
    <definedName name="df">#N/A</definedName>
    <definedName name="dfd" localSheetId="0">#REF!</definedName>
    <definedName name="dfd">#REF!</definedName>
    <definedName name="dfdd" localSheetId="0">#REF!</definedName>
    <definedName name="dfdd">#REF!</definedName>
    <definedName name="dfdf" localSheetId="0">#REF!</definedName>
    <definedName name="dfdf">#REF!</definedName>
    <definedName name="DFDFGFF" localSheetId="0" hidden="1">{#N/A,#N/A,FALSE,"BALLANTINE´S ";#N/A,#N/A,FALSE,"FUNDADOR"}</definedName>
    <definedName name="DFDFGFF" localSheetId="3" hidden="1">{#N/A,#N/A,FALSE,"BALLANTINE´S ";#N/A,#N/A,FALSE,"FUNDADOR"}</definedName>
    <definedName name="DFDFGFF" localSheetId="2" hidden="1">{#N/A,#N/A,FALSE,"BALLANTINE´S ";#N/A,#N/A,FALSE,"FUNDADOR"}</definedName>
    <definedName name="DFDFGFF" localSheetId="1" hidden="1">{#N/A,#N/A,FALSE,"BALLANTINE´S ";#N/A,#N/A,FALSE,"FUNDADOR"}</definedName>
    <definedName name="DFDFGFF" hidden="1">{#N/A,#N/A,FALSE,"BALLANTINE´S ";#N/A,#N/A,FALSE,"FUNDADOR"}</definedName>
    <definedName name="dFecFinal" localSheetId="0">#REF!</definedName>
    <definedName name="dFecFinal" localSheetId="3">#REF!</definedName>
    <definedName name="dFecFinal" localSheetId="2">#REF!</definedName>
    <definedName name="dFecFinal" localSheetId="1">#REF!</definedName>
    <definedName name="dFecFinal">#REF!</definedName>
    <definedName name="dFecFinalCan" localSheetId="0">#REF!</definedName>
    <definedName name="dFecFinalCan" localSheetId="3">#REF!</definedName>
    <definedName name="dFecFinalCan" localSheetId="2">#REF!</definedName>
    <definedName name="dFecFinalCan" localSheetId="1">#REF!</definedName>
    <definedName name="dFecFinalCan">#REF!</definedName>
    <definedName name="dFecFinalDur" localSheetId="0">#REF!</definedName>
    <definedName name="dFecFinalDur" localSheetId="3">#REF!</definedName>
    <definedName name="dFecFinalDur" localSheetId="2">#REF!</definedName>
    <definedName name="dFecFinalDur" localSheetId="1">#REF!</definedName>
    <definedName name="dFecFinalDur">#REF!</definedName>
    <definedName name="dFecFinalFja" localSheetId="0">#REF!</definedName>
    <definedName name="dFecFinalFja">#REF!</definedName>
    <definedName name="dFecFinalGrp" localSheetId="0">#REF!</definedName>
    <definedName name="dFecFinalGrp">#REF!</definedName>
    <definedName name="dFecFinalPos" localSheetId="0">#REF!</definedName>
    <definedName name="dFecFinalPos">#REF!</definedName>
    <definedName name="dFecFinalRea" localSheetId="0">#REF!</definedName>
    <definedName name="dFecFinalRea">#REF!</definedName>
    <definedName name="dFecFinalReb" localSheetId="0">#REF!</definedName>
    <definedName name="dFecFinalReb">#REF!</definedName>
    <definedName name="dFecFinalRes" localSheetId="0">#REF!</definedName>
    <definedName name="dFecFinalRes">#REF!</definedName>
    <definedName name="dFecFinalSat" localSheetId="0">#REF!</definedName>
    <definedName name="dFecFinalSat">#REF!</definedName>
    <definedName name="dFecFinalSem" localSheetId="0">#REF!</definedName>
    <definedName name="dFecFinalSem">#REF!</definedName>
    <definedName name="dFecInicial" localSheetId="0">#REF!</definedName>
    <definedName name="dFecInicial">#REF!</definedName>
    <definedName name="dFecInicialCan" localSheetId="0">#REF!</definedName>
    <definedName name="dFecInicialCan">#REF!</definedName>
    <definedName name="dFecInicialDur" localSheetId="0">#REF!</definedName>
    <definedName name="dFecInicialDur">#REF!</definedName>
    <definedName name="dFecInicialFja" localSheetId="0">#REF!</definedName>
    <definedName name="dFecInicialFja">#REF!</definedName>
    <definedName name="dFecInicialGrp" localSheetId="0">#REF!</definedName>
    <definedName name="dFecInicialGrp">#REF!</definedName>
    <definedName name="dFecInicialPos" localSheetId="0">#REF!</definedName>
    <definedName name="dFecInicialPos">#REF!</definedName>
    <definedName name="dFecInicialRea" localSheetId="0">#REF!</definedName>
    <definedName name="dFecInicialRea">#REF!</definedName>
    <definedName name="dFecInicialReb" localSheetId="0">#REF!</definedName>
    <definedName name="dFecInicialReb">#REF!</definedName>
    <definedName name="dFecInicialRes" localSheetId="0">#REF!</definedName>
    <definedName name="dFecInicialRes">#REF!</definedName>
    <definedName name="dFecInicialSat" localSheetId="0">#REF!</definedName>
    <definedName name="dFecInicialSat">#REF!</definedName>
    <definedName name="dFecInicialSem" localSheetId="0">#REF!</definedName>
    <definedName name="dFecInicialSem">#REF!</definedName>
    <definedName name="DFG" localSheetId="3" hidden="1">[10]Tapa!#REF!</definedName>
    <definedName name="DFG" localSheetId="2" hidden="1">[10]Tapa!#REF!</definedName>
    <definedName name="DFG" localSheetId="1" hidden="1">[10]Tapa!#REF!</definedName>
    <definedName name="DFG" hidden="1">[10]Tapa!#REF!</definedName>
    <definedName name="dfgh" localSheetId="0" hidden="1">#REF!</definedName>
    <definedName name="dfgh" localSheetId="3" hidden="1">#REF!</definedName>
    <definedName name="dfgh" localSheetId="2" hidden="1">#REF!</definedName>
    <definedName name="dfgh" localSheetId="1" hidden="1">#REF!</definedName>
    <definedName name="dfgh" hidden="1">#REF!</definedName>
    <definedName name="DFGHJ" localSheetId="0" hidden="1">{#N/A,#N/A,FALSE,"BALLANTINE´S ";#N/A,#N/A,FALSE,"FUNDADOR"}</definedName>
    <definedName name="DFGHJ" localSheetId="3" hidden="1">{#N/A,#N/A,FALSE,"BALLANTINE´S ";#N/A,#N/A,FALSE,"FUNDADOR"}</definedName>
    <definedName name="DFGHJ" localSheetId="2" hidden="1">{#N/A,#N/A,FALSE,"BALLANTINE´S ";#N/A,#N/A,FALSE,"FUNDADOR"}</definedName>
    <definedName name="DFGHJ" localSheetId="1" hidden="1">{#N/A,#N/A,FALSE,"BALLANTINE´S ";#N/A,#N/A,FALSE,"FUNDADOR"}</definedName>
    <definedName name="DFGHJ" hidden="1">{#N/A,#N/A,FALSE,"BALLANTINE´S ";#N/A,#N/A,FALSE,"FUNDADOR"}</definedName>
    <definedName name="DFGHSGSDFSD" hidden="1">[10]Tapa!#REF!</definedName>
    <definedName name="dfr" localSheetId="0" hidden="1">#REF!</definedName>
    <definedName name="dfr" localSheetId="3" hidden="1">#REF!</definedName>
    <definedName name="dfr" localSheetId="2" hidden="1">#REF!</definedName>
    <definedName name="dfr" localSheetId="1" hidden="1">#REF!</definedName>
    <definedName name="dfr" hidden="1">#REF!</definedName>
    <definedName name="dfs" localSheetId="0" hidden="1">#REF!</definedName>
    <definedName name="dfs" localSheetId="3" hidden="1">#REF!</definedName>
    <definedName name="dfs" localSheetId="2" hidden="1">#REF!</definedName>
    <definedName name="dfs" localSheetId="1" hidden="1">#REF!</definedName>
    <definedName name="dfs" hidden="1">#REF!</definedName>
    <definedName name="dg" localSheetId="0" hidden="1">#REF!</definedName>
    <definedName name="dg" localSheetId="3" hidden="1">#REF!</definedName>
    <definedName name="dg" localSheetId="2" hidden="1">#REF!</definedName>
    <definedName name="dg" localSheetId="1" hidden="1">#REF!</definedName>
    <definedName name="dg" hidden="1">#REF!</definedName>
    <definedName name="dghmcgm" localSheetId="0">#REF!</definedName>
    <definedName name="dghmcgm">#REF!</definedName>
    <definedName name="dghmdghm" localSheetId="0">#REF!</definedName>
    <definedName name="dghmdghm">#REF!</definedName>
    <definedName name="dghmdgm" localSheetId="0">#REF!</definedName>
    <definedName name="dghmdgm">#REF!</definedName>
    <definedName name="dghmgcm" localSheetId="0">#REF!</definedName>
    <definedName name="dghmgcm">#REF!</definedName>
    <definedName name="dghmgdm" localSheetId="0">#REF!</definedName>
    <definedName name="dghmgdm">#REF!</definedName>
    <definedName name="dghmgm" localSheetId="0">#REF!</definedName>
    <definedName name="dghmgm">#REF!</definedName>
    <definedName name="DHJEU" localSheetId="0" hidden="1">#REF!</definedName>
    <definedName name="DHJEU" hidden="1">#REF!</definedName>
    <definedName name="DHRTR" localSheetId="0" hidden="1">#REF!</definedName>
    <definedName name="DHRTR" hidden="1">#REF!</definedName>
    <definedName name="dhsrth">#N/A</definedName>
    <definedName name="dia" localSheetId="0">#REF!</definedName>
    <definedName name="dia">#REF!</definedName>
    <definedName name="DIANA" localSheetId="0" hidden="1">#REF!</definedName>
    <definedName name="DIANA" localSheetId="3" hidden="1">#REF!</definedName>
    <definedName name="DIANA" localSheetId="2" hidden="1">#REF!</definedName>
    <definedName name="DIANA" localSheetId="1" hidden="1">#REF!</definedName>
    <definedName name="DIANA" hidden="1">#REF!</definedName>
    <definedName name="diarios" localSheetId="0">#REF!</definedName>
    <definedName name="diarios">#REF!</definedName>
    <definedName name="Dias" localSheetId="0">#REF!</definedName>
    <definedName name="Dias" localSheetId="3">#REF!</definedName>
    <definedName name="Dias" localSheetId="2">#REF!</definedName>
    <definedName name="Dias" localSheetId="1">#REF!</definedName>
    <definedName name="Dias">#REF!</definedName>
    <definedName name="directo" localSheetId="0">#REF!</definedName>
    <definedName name="directo">#REF!</definedName>
    <definedName name="DIRSM5" localSheetId="3">[53]Diario!$A$20:$J$27</definedName>
    <definedName name="DIRSM5" localSheetId="2">[53]Diario!$A$20:$J$27</definedName>
    <definedName name="DIRSM5" localSheetId="1">[53]Diario!$A$20:$J$27</definedName>
    <definedName name="DIRSM5">[54]Diario!$A$20:$J$27</definedName>
    <definedName name="DIRSMP">[55]DIRSMP!$A$25:$J$32</definedName>
    <definedName name="DLKF" localSheetId="0">#REF!</definedName>
    <definedName name="DLKF" localSheetId="3">#REF!</definedName>
    <definedName name="DLKF" localSheetId="2">#REF!</definedName>
    <definedName name="DLKF" localSheetId="1">#REF!</definedName>
    <definedName name="DLKF">#REF!</definedName>
    <definedName name="Don_Pedro" localSheetId="0">#REF!</definedName>
    <definedName name="Don_Pedro" localSheetId="3">#REF!</definedName>
    <definedName name="Don_Pedro" localSheetId="2">#REF!</definedName>
    <definedName name="Don_Pedro" localSheetId="1">#REF!</definedName>
    <definedName name="Don_Pedro">#REF!</definedName>
    <definedName name="DRF" localSheetId="0" hidden="1">#REF!</definedName>
    <definedName name="DRF" localSheetId="3" hidden="1">#REF!</definedName>
    <definedName name="DRF" localSheetId="2" hidden="1">#REF!</definedName>
    <definedName name="DRF" localSheetId="1" hidden="1">#REF!</definedName>
    <definedName name="DRF" hidden="1">#REF!</definedName>
    <definedName name="DRGDH" localSheetId="0">#REF!</definedName>
    <definedName name="DRGDH">#REF!</definedName>
    <definedName name="DRHDHD" localSheetId="0">#REF!</definedName>
    <definedName name="DRHDHD">#REF!</definedName>
    <definedName name="ds" localSheetId="0">#REF!</definedName>
    <definedName name="ds">#REF!</definedName>
    <definedName name="DSDD" localSheetId="0" hidden="1">{#N/A,#N/A,FALSE,"BALLANTINE´S ";#N/A,#N/A,FALSE,"FUNDADOR"}</definedName>
    <definedName name="DSDD" localSheetId="3" hidden="1">{#N/A,#N/A,FALSE,"BALLANTINE´S ";#N/A,#N/A,FALSE,"FUNDADOR"}</definedName>
    <definedName name="DSDD" localSheetId="2" hidden="1">{#N/A,#N/A,FALSE,"BALLANTINE´S ";#N/A,#N/A,FALSE,"FUNDADOR"}</definedName>
    <definedName name="DSDD" localSheetId="1" hidden="1">{#N/A,#N/A,FALSE,"BALLANTINE´S ";#N/A,#N/A,FALSE,"FUNDADOR"}</definedName>
    <definedName name="DSDD" hidden="1">{#N/A,#N/A,FALSE,"BALLANTINE´S ";#N/A,#N/A,FALSE,"FUNDADOR"}</definedName>
    <definedName name="DSFADSF" localSheetId="0" hidden="1">{#N/A,#N/A,FALSE,"BALLANTINE´S ";#N/A,#N/A,FALSE,"FUNDADOR"}</definedName>
    <definedName name="DSFADSF" localSheetId="3" hidden="1">{#N/A,#N/A,FALSE,"BALLANTINE´S ";#N/A,#N/A,FALSE,"FUNDADOR"}</definedName>
    <definedName name="DSFADSF" localSheetId="2" hidden="1">{#N/A,#N/A,FALSE,"BALLANTINE´S ";#N/A,#N/A,FALSE,"FUNDADOR"}</definedName>
    <definedName name="DSFADSF" localSheetId="1" hidden="1">{#N/A,#N/A,FALSE,"BALLANTINE´S ";#N/A,#N/A,FALSE,"FUNDADOR"}</definedName>
    <definedName name="DSFADSF" hidden="1">{#N/A,#N/A,FALSE,"BALLANTINE´S ";#N/A,#N/A,FALSE,"FUNDADOR"}</definedName>
    <definedName name="DSFDFDF" localSheetId="0" hidden="1">{#N/A,#N/A,FALSE,"BALLANTINE´S ";#N/A,#N/A,FALSE,"FUNDADOR"}</definedName>
    <definedName name="DSFDFDF" localSheetId="3" hidden="1">{#N/A,#N/A,FALSE,"BALLANTINE´S ";#N/A,#N/A,FALSE,"FUNDADOR"}</definedName>
    <definedName name="DSFDFDF" localSheetId="2" hidden="1">{#N/A,#N/A,FALSE,"BALLANTINE´S ";#N/A,#N/A,FALSE,"FUNDADOR"}</definedName>
    <definedName name="DSFDFDF" localSheetId="1" hidden="1">{#N/A,#N/A,FALSE,"BALLANTINE´S ";#N/A,#N/A,FALSE,"FUNDADOR"}</definedName>
    <definedName name="DSFDFDF" hidden="1">{#N/A,#N/A,FALSE,"BALLANTINE´S ";#N/A,#N/A,FALSE,"FUNDADOR"}</definedName>
    <definedName name="dss" localSheetId="3">'[12]Revista Mes Tipo (2)'!dss</definedName>
    <definedName name="dss" localSheetId="2">'[12]Revista Mes Tipo (2)'!dss</definedName>
    <definedName name="dss" localSheetId="1">'[12]Revista Mes Tipo (2)'!dss</definedName>
    <definedName name="dss">'[13]Revista Mes Tipo (2)'!dss</definedName>
    <definedName name="dt" localSheetId="0">#REF!</definedName>
    <definedName name="dt" localSheetId="3">#REF!</definedName>
    <definedName name="dt" localSheetId="2">#REF!</definedName>
    <definedName name="dt" localSheetId="1">#REF!</definedName>
    <definedName name="dt">#REF!</definedName>
    <definedName name="dur" localSheetId="0">#REF!</definedName>
    <definedName name="dur" localSheetId="3">#REF!</definedName>
    <definedName name="dur" localSheetId="2">#REF!</definedName>
    <definedName name="dur" localSheetId="1">#REF!</definedName>
    <definedName name="dur">#REF!</definedName>
    <definedName name="durango" localSheetId="3">'[18]aca-'!#REF!</definedName>
    <definedName name="durango" localSheetId="2">'[18]aca-'!#REF!</definedName>
    <definedName name="durango" localSheetId="1">'[18]aca-'!#REF!</definedName>
    <definedName name="durango">'[18]aca-'!#REF!</definedName>
    <definedName name="E" localSheetId="3" hidden="1">[10]Tapa!#REF!</definedName>
    <definedName name="E" localSheetId="2" hidden="1">[10]Tapa!#REF!</definedName>
    <definedName name="E" localSheetId="1" hidden="1">[10]Tapa!#REF!</definedName>
    <definedName name="e" hidden="1">[10]Tapa!#REF!</definedName>
    <definedName name="e5yy" localSheetId="0" hidden="1">#REF!</definedName>
    <definedName name="e5yy" localSheetId="3" hidden="1">#REF!</definedName>
    <definedName name="e5yy" localSheetId="2" hidden="1">#REF!</definedName>
    <definedName name="e5yy" localSheetId="1" hidden="1">#REF!</definedName>
    <definedName name="e5yy" hidden="1">#REF!</definedName>
    <definedName name="EBEGYE" localSheetId="0">#REF!</definedName>
    <definedName name="EBEGYE" localSheetId="3">#REF!</definedName>
    <definedName name="EBEGYE" localSheetId="2">#REF!</definedName>
    <definedName name="EBEGYE" localSheetId="1">#REF!</definedName>
    <definedName name="EBEGYE">#REF!</definedName>
    <definedName name="EBEUIO" localSheetId="0">#REF!</definedName>
    <definedName name="EBEUIO" localSheetId="3">#REF!</definedName>
    <definedName name="EBEUIO" localSheetId="2">#REF!</definedName>
    <definedName name="EBEUIO" localSheetId="1">#REF!</definedName>
    <definedName name="EBEUIO">#REF!</definedName>
    <definedName name="ECGAM" localSheetId="0">#REF!</definedName>
    <definedName name="ECGAM">#REF!</definedName>
    <definedName name="ECTC" localSheetId="0">#REF!</definedName>
    <definedName name="ECTC">#REF!</definedName>
    <definedName name="ECTS" localSheetId="0">#REF!</definedName>
    <definedName name="ECTS">#REF!</definedName>
    <definedName name="ED" localSheetId="0" hidden="1">#REF!</definedName>
    <definedName name="ED" hidden="1">#REF!</definedName>
    <definedName name="EE" localSheetId="0">#REF!</definedName>
    <definedName name="EE">#REF!</definedName>
    <definedName name="EERR" localSheetId="0" hidden="1">{#N/A,#N/A,FALSE,"BALLANTINE´S ";#N/A,#N/A,FALSE,"FUNDADOR"}</definedName>
    <definedName name="EERR" localSheetId="3" hidden="1">{#N/A,#N/A,FALSE,"BALLANTINE´S ";#N/A,#N/A,FALSE,"FUNDADOR"}</definedName>
    <definedName name="EERR" localSheetId="2" hidden="1">{#N/A,#N/A,FALSE,"BALLANTINE´S ";#N/A,#N/A,FALSE,"FUNDADOR"}</definedName>
    <definedName name="EERR" localSheetId="1" hidden="1">{#N/A,#N/A,FALSE,"BALLANTINE´S ";#N/A,#N/A,FALSE,"FUNDADOR"}</definedName>
    <definedName name="EERR" hidden="1">{#N/A,#N/A,FALSE,"BALLANTINE´S ";#N/A,#N/A,FALSE,"FUNDADOR"}</definedName>
    <definedName name="efr" localSheetId="3">'[12]Revista Mes Tipo (2)'!efr</definedName>
    <definedName name="efr" localSheetId="2">'[12]Revista Mes Tipo (2)'!efr</definedName>
    <definedName name="efr" localSheetId="1">'[12]Revista Mes Tipo (2)'!efr</definedName>
    <definedName name="efr">'[13]Revista Mes Tipo (2)'!efr</definedName>
    <definedName name="eg" localSheetId="0">#REF!</definedName>
    <definedName name="eg">#REF!</definedName>
    <definedName name="EGYE" localSheetId="3">'[22]FINAL ROLL 7+5'!$B$233:$AD$240</definedName>
    <definedName name="EGYE" localSheetId="2">'[22]FINAL ROLL 7+5'!$B$233:$AD$240</definedName>
    <definedName name="EGYE" localSheetId="1">'[22]FINAL ROLL 7+5'!$B$233:$AD$240</definedName>
    <definedName name="EGYE">'[23]FINAL ROLL 7+5'!$B$233:$AD$240</definedName>
    <definedName name="eje">[56]Matriz!$B$15:$C$72</definedName>
    <definedName name="EJECUTIVO" localSheetId="0">#REF!</definedName>
    <definedName name="EJECUTIVO" localSheetId="3">#REF!</definedName>
    <definedName name="EJECUTIVO" localSheetId="2">#REF!</definedName>
    <definedName name="EJECUTIVO" localSheetId="1">#REF!</definedName>
    <definedName name="EJECUTIVO">#REF!</definedName>
    <definedName name="Empresa">#N/A</definedName>
    <definedName name="ensenada" localSheetId="0">#REF!</definedName>
    <definedName name="ensenada" localSheetId="3">#REF!</definedName>
    <definedName name="ensenada" localSheetId="2">#REF!</definedName>
    <definedName name="ensenada" localSheetId="1">#REF!</definedName>
    <definedName name="ensenada">#REF!</definedName>
    <definedName name="er" localSheetId="0" hidden="1">#REF!</definedName>
    <definedName name="er" localSheetId="3" hidden="1">#REF!</definedName>
    <definedName name="er" localSheetId="2" hidden="1">#REF!</definedName>
    <definedName name="er" localSheetId="1" hidden="1">#REF!</definedName>
    <definedName name="er" hidden="1">#REF!</definedName>
    <definedName name="erg" localSheetId="0">#REF!</definedName>
    <definedName name="erg">#REF!</definedName>
    <definedName name="ERT" localSheetId="0" hidden="1">{#N/A,#N/A,FALSE,"BALLANTINE´S ";#N/A,#N/A,FALSE,"FUNDADOR"}</definedName>
    <definedName name="ERT" localSheetId="3" hidden="1">{#N/A,#N/A,FALSE,"BALLANTINE´S ";#N/A,#N/A,FALSE,"FUNDADOR"}</definedName>
    <definedName name="ERT" localSheetId="2" hidden="1">{#N/A,#N/A,FALSE,"BALLANTINE´S ";#N/A,#N/A,FALSE,"FUNDADOR"}</definedName>
    <definedName name="ERT" localSheetId="1" hidden="1">{#N/A,#N/A,FALSE,"BALLANTINE´S ";#N/A,#N/A,FALSE,"FUNDADOR"}</definedName>
    <definedName name="ERT" hidden="1">{#N/A,#N/A,FALSE,"BALLANTINE´S ";#N/A,#N/A,FALSE,"FUNDADOR"}</definedName>
    <definedName name="erty" localSheetId="0" hidden="1">#REF!</definedName>
    <definedName name="erty" localSheetId="3" hidden="1">#REF!</definedName>
    <definedName name="erty" localSheetId="2" hidden="1">#REF!</definedName>
    <definedName name="erty" localSheetId="1" hidden="1">#REF!</definedName>
    <definedName name="erty" hidden="1">#REF!</definedName>
    <definedName name="eruu" hidden="1">[10]Tapa!#REF!</definedName>
    <definedName name="eso" localSheetId="0">#REF!</definedName>
    <definedName name="eso" localSheetId="3">#REF!</definedName>
    <definedName name="eso" localSheetId="2">#REF!</definedName>
    <definedName name="eso" localSheetId="1">#REF!</definedName>
    <definedName name="eso">#REF!</definedName>
    <definedName name="ESPACIO" localSheetId="0">#REF!</definedName>
    <definedName name="ESPACIO" localSheetId="3">#REF!</definedName>
    <definedName name="ESPACIO" localSheetId="2">#REF!</definedName>
    <definedName name="ESPACIO" localSheetId="1">#REF!</definedName>
    <definedName name="ESPACIO">#REF!</definedName>
    <definedName name="estacio">[19]ESTACION!$O$12:$P$6999</definedName>
    <definedName name="ESTACION">[19]MATRIZ!$B$36:$C$210</definedName>
    <definedName name="etg" localSheetId="0">#REF!</definedName>
    <definedName name="etg">#REF!</definedName>
    <definedName name="etrg" localSheetId="0">#REF!</definedName>
    <definedName name="etrg">#REF!</definedName>
    <definedName name="etyj" localSheetId="0">#REF!</definedName>
    <definedName name="etyj">#REF!</definedName>
    <definedName name="EUIO" localSheetId="3">'[22]FINAL ROLL 7+5'!$B$241:$AD$248</definedName>
    <definedName name="EUIO" localSheetId="2">'[22]FINAL ROLL 7+5'!$B$241:$AD$248</definedName>
    <definedName name="EUIO" localSheetId="1">'[22]FINAL ROLL 7+5'!$B$241:$AD$248</definedName>
    <definedName name="EUIO">'[23]FINAL ROLL 7+5'!$B$241:$AD$248</definedName>
    <definedName name="EVALUACI" localSheetId="0">#REF!</definedName>
    <definedName name="EVALUACI" localSheetId="3">#REF!</definedName>
    <definedName name="EVALUACI" localSheetId="2">#REF!</definedName>
    <definedName name="EVALUACI" localSheetId="1">#REF!</definedName>
    <definedName name="EVALUACI">#REF!</definedName>
    <definedName name="ewg" localSheetId="0">#REF!</definedName>
    <definedName name="ewg" localSheetId="3">#REF!</definedName>
    <definedName name="ewg" localSheetId="2">#REF!</definedName>
    <definedName name="ewg" localSheetId="1">#REF!</definedName>
    <definedName name="ewg">#REF!</definedName>
    <definedName name="Excel_BuiltIn_Database" localSheetId="0">[31]FC!#REF!</definedName>
    <definedName name="Excel_BuiltIn_Database">[31]FC!#REF!</definedName>
    <definedName name="EXP" localSheetId="0">#REF!</definedName>
    <definedName name="EXP" localSheetId="3">#REF!</definedName>
    <definedName name="EXP" localSheetId="2">#REF!</definedName>
    <definedName name="EXP" localSheetId="1">#REF!</definedName>
    <definedName name="EXP">#REF!</definedName>
    <definedName name="EXPRESS" localSheetId="0">#REF!</definedName>
    <definedName name="EXPRESS">#REF!</definedName>
    <definedName name="EXTRAOCT" localSheetId="0">#REF!</definedName>
    <definedName name="EXTRAOCT">#REF!</definedName>
    <definedName name="eXTRAORDINARIOS" localSheetId="3">'[12]Revista Mes Tipo (2)'!eXTRAORDINARIOS</definedName>
    <definedName name="eXTRAORDINARIOS" localSheetId="2">'[12]Revista Mes Tipo (2)'!eXTRAORDINARIOS</definedName>
    <definedName name="eXTRAORDINARIOS" localSheetId="1">'[12]Revista Mes Tipo (2)'!eXTRAORDINARIOS</definedName>
    <definedName name="eXTRAORDINARIOS">'[13]Revista Mes Tipo (2)'!eXTRAORDINARIOS</definedName>
    <definedName name="EXTRNAV" localSheetId="0">#REF!</definedName>
    <definedName name="EXTRNAV" localSheetId="3">#REF!</definedName>
    <definedName name="EXTRNAV" localSheetId="2">#REF!</definedName>
    <definedName name="EXTRNAV" localSheetId="1">#REF!</definedName>
    <definedName name="EXTRNAV">#REF!</definedName>
    <definedName name="eyy" localSheetId="0" hidden="1">#REF!</definedName>
    <definedName name="eyy" localSheetId="3" hidden="1">#REF!</definedName>
    <definedName name="eyy" localSheetId="2" hidden="1">#REF!</definedName>
    <definedName name="eyy" localSheetId="1" hidden="1">#REF!</definedName>
    <definedName name="eyy" hidden="1">#REF!</definedName>
    <definedName name="F_" localSheetId="0">#REF!</definedName>
    <definedName name="F_">#REF!</definedName>
    <definedName name="fd" localSheetId="0">#REF!</definedName>
    <definedName name="fd" localSheetId="3">#REF!</definedName>
    <definedName name="fd" localSheetId="2">#REF!</definedName>
    <definedName name="fd" localSheetId="1">#REF!</definedName>
    <definedName name="fd">#REF!</definedName>
    <definedName name="FDDFDF" localSheetId="0" hidden="1">{#N/A,#N/A,FALSE,"BALLANTINE´S ";#N/A,#N/A,FALSE,"FUNDADOR"}</definedName>
    <definedName name="FDDFDF" localSheetId="3" hidden="1">{#N/A,#N/A,FALSE,"BALLANTINE´S ";#N/A,#N/A,FALSE,"FUNDADOR"}</definedName>
    <definedName name="FDDFDF" localSheetId="2" hidden="1">{#N/A,#N/A,FALSE,"BALLANTINE´S ";#N/A,#N/A,FALSE,"FUNDADOR"}</definedName>
    <definedName name="FDDFDF" localSheetId="1" hidden="1">{#N/A,#N/A,FALSE,"BALLANTINE´S ";#N/A,#N/A,FALSE,"FUNDADOR"}</definedName>
    <definedName name="FDDFDF" hidden="1">{#N/A,#N/A,FALSE,"BALLANTINE´S ";#N/A,#N/A,FALSE,"FUNDADOR"}</definedName>
    <definedName name="FDFDFDFD" localSheetId="0" hidden="1">{#N/A,#N/A,FALSE,"BALLANTINE´S ";#N/A,#N/A,FALSE,"FUNDADOR"}</definedName>
    <definedName name="FDFDFDFD" localSheetId="3" hidden="1">{#N/A,#N/A,FALSE,"BALLANTINE´S ";#N/A,#N/A,FALSE,"FUNDADOR"}</definedName>
    <definedName name="FDFDFDFD" localSheetId="2" hidden="1">{#N/A,#N/A,FALSE,"BALLANTINE´S ";#N/A,#N/A,FALSE,"FUNDADOR"}</definedName>
    <definedName name="FDFDFDFD" localSheetId="1" hidden="1">{#N/A,#N/A,FALSE,"BALLANTINE´S ";#N/A,#N/A,FALSE,"FUNDADOR"}</definedName>
    <definedName name="FDFDFDFD" hidden="1">{#N/A,#N/A,FALSE,"BALLANTINE´S ";#N/A,#N/A,FALSE,"FUNDADOR"}</definedName>
    <definedName name="FDGG" localSheetId="0" hidden="1">{#N/A,#N/A,FALSE,"BALLANTINE´S ";#N/A,#N/A,FALSE,"FUNDADOR"}</definedName>
    <definedName name="FDGG" localSheetId="3" hidden="1">{#N/A,#N/A,FALSE,"BALLANTINE´S ";#N/A,#N/A,FALSE,"FUNDADOR"}</definedName>
    <definedName name="FDGG" localSheetId="2" hidden="1">{#N/A,#N/A,FALSE,"BALLANTINE´S ";#N/A,#N/A,FALSE,"FUNDADOR"}</definedName>
    <definedName name="FDGG" localSheetId="1" hidden="1">{#N/A,#N/A,FALSE,"BALLANTINE´S ";#N/A,#N/A,FALSE,"FUNDADOR"}</definedName>
    <definedName name="FDGG" hidden="1">{#N/A,#N/A,FALSE,"BALLANTINE´S ";#N/A,#N/A,FALSE,"FUNDADOR"}</definedName>
    <definedName name="FEB" localSheetId="0">#REF!</definedName>
    <definedName name="FEB" localSheetId="3">#REF!</definedName>
    <definedName name="FEB" localSheetId="2">#REF!</definedName>
    <definedName name="FEB" localSheetId="1">#REF!</definedName>
    <definedName name="FEB">#REF!</definedName>
    <definedName name="Febrero">#N/A</definedName>
    <definedName name="Feed">[21]Sheet1!$A$1:$A$17</definedName>
    <definedName name="FER" localSheetId="0">#REF!</definedName>
    <definedName name="FER">#REF!</definedName>
    <definedName name="FERAYF" localSheetId="0">#REF!</definedName>
    <definedName name="FERAYF" localSheetId="3">#REF!</definedName>
    <definedName name="FERAYF" localSheetId="2">#REF!</definedName>
    <definedName name="FERAYF" localSheetId="1">#REF!</definedName>
    <definedName name="FERAYF">#REF!</definedName>
    <definedName name="ferayf1" localSheetId="0">#REF!</definedName>
    <definedName name="ferayf1" localSheetId="3">#REF!</definedName>
    <definedName name="ferayf1" localSheetId="2">#REF!</definedName>
    <definedName name="ferayf1" localSheetId="1">#REF!</definedName>
    <definedName name="ferayf1">#REF!</definedName>
    <definedName name="FF" localSheetId="3">'[12]Revista Mes Tipo (2)'!FF</definedName>
    <definedName name="FF" localSheetId="2">'[12]Revista Mes Tipo (2)'!FF</definedName>
    <definedName name="FF" localSheetId="1">'[12]Revista Mes Tipo (2)'!FF</definedName>
    <definedName name="FF">'[13]Revista Mes Tipo (2)'!FF</definedName>
    <definedName name="FFG" localSheetId="0" hidden="1">{#N/A,#N/A,FALSE,"BALLANTINE´S ";#N/A,#N/A,FALSE,"FUNDADOR"}</definedName>
    <definedName name="FFG" localSheetId="3" hidden="1">{#N/A,#N/A,FALSE,"BALLANTINE´S ";#N/A,#N/A,FALSE,"FUNDADOR"}</definedName>
    <definedName name="FFG" localSheetId="2" hidden="1">{#N/A,#N/A,FALSE,"BALLANTINE´S ";#N/A,#N/A,FALSE,"FUNDADOR"}</definedName>
    <definedName name="FFG" localSheetId="1" hidden="1">{#N/A,#N/A,FALSE,"BALLANTINE´S ";#N/A,#N/A,FALSE,"FUNDADOR"}</definedName>
    <definedName name="FFG" hidden="1">{#N/A,#N/A,FALSE,"BALLANTINE´S ";#N/A,#N/A,FALSE,"FUNDADOR"}</definedName>
    <definedName name="fg" localSheetId="0" hidden="1">#REF!</definedName>
    <definedName name="fg" localSheetId="3" hidden="1">#REF!</definedName>
    <definedName name="fg" localSheetId="2" hidden="1">#REF!</definedName>
    <definedName name="fg" localSheetId="1" hidden="1">#REF!</definedName>
    <definedName name="fg" hidden="1">#REF!</definedName>
    <definedName name="fgf" localSheetId="0" hidden="1">#REF!</definedName>
    <definedName name="fgf" localSheetId="3" hidden="1">#REF!</definedName>
    <definedName name="fgf" localSheetId="2" hidden="1">#REF!</definedName>
    <definedName name="fgf" localSheetId="1" hidden="1">#REF!</definedName>
    <definedName name="fgf" hidden="1">#REF!</definedName>
    <definedName name="FGFDFG" localSheetId="3">'[12]Revista Mes Tipo (2)'!FGFDFG</definedName>
    <definedName name="FGFDFG" localSheetId="2">'[12]Revista Mes Tipo (2)'!FGFDFG</definedName>
    <definedName name="FGFDFG" localSheetId="1">'[12]Revista Mes Tipo (2)'!FGFDFG</definedName>
    <definedName name="FGFDFG">'[13]Revista Mes Tipo (2)'!FGFDFG</definedName>
    <definedName name="FGFH" localSheetId="0">#REF!</definedName>
    <definedName name="FGFH" localSheetId="3">#REF!</definedName>
    <definedName name="FGFH" localSheetId="2">#REF!</definedName>
    <definedName name="FGFH" localSheetId="1">#REF!</definedName>
    <definedName name="FGFH">#REF!</definedName>
    <definedName name="fgg" localSheetId="0">#REF!</definedName>
    <definedName name="fgg" localSheetId="3">#REF!</definedName>
    <definedName name="fgg" localSheetId="2">#REF!</definedName>
    <definedName name="fgg" localSheetId="1">#REF!</definedName>
    <definedName name="fgg">#REF!</definedName>
    <definedName name="FGGD" localSheetId="3">'[12]Revista Mes Tipo (2)'!FGGD</definedName>
    <definedName name="FGGD" localSheetId="2">'[12]Revista Mes Tipo (2)'!FGGD</definedName>
    <definedName name="FGGD" localSheetId="1">'[12]Revista Mes Tipo (2)'!FGGD</definedName>
    <definedName name="FGGD">'[13]Revista Mes Tipo (2)'!FGGD</definedName>
    <definedName name="fggh" localSheetId="0">#REF!</definedName>
    <definedName name="fggh" localSheetId="3">#REF!</definedName>
    <definedName name="fggh" localSheetId="2">#REF!</definedName>
    <definedName name="fggh" localSheetId="1">#REF!</definedName>
    <definedName name="fggh">#REF!</definedName>
    <definedName name="FGH" localSheetId="0" hidden="1">{#N/A,#N/A,FALSE,"BALLANTINE´S ";#N/A,#N/A,FALSE,"FUNDADOR"}</definedName>
    <definedName name="FGH" localSheetId="3" hidden="1">{#N/A,#N/A,FALSE,"BALLANTINE´S ";#N/A,#N/A,FALSE,"FUNDADOR"}</definedName>
    <definedName name="FGH" localSheetId="2" hidden="1">{#N/A,#N/A,FALSE,"BALLANTINE´S ";#N/A,#N/A,FALSE,"FUNDADOR"}</definedName>
    <definedName name="FGH" localSheetId="1" hidden="1">{#N/A,#N/A,FALSE,"BALLANTINE´S ";#N/A,#N/A,FALSE,"FUNDADOR"}</definedName>
    <definedName name="FGH" hidden="1">{#N/A,#N/A,FALSE,"BALLANTINE´S ";#N/A,#N/A,FALSE,"FUNDADOR"}</definedName>
    <definedName name="FGHJ" localSheetId="0" hidden="1">{#N/A,#N/A,FALSE,"BALLANTINE´S ";#N/A,#N/A,FALSE,"FUNDADOR"}</definedName>
    <definedName name="FGHJ" localSheetId="3" hidden="1">{#N/A,#N/A,FALSE,"BALLANTINE´S ";#N/A,#N/A,FALSE,"FUNDADOR"}</definedName>
    <definedName name="FGHJ" localSheetId="2" hidden="1">{#N/A,#N/A,FALSE,"BALLANTINE´S ";#N/A,#N/A,FALSE,"FUNDADOR"}</definedName>
    <definedName name="FGHJ" localSheetId="1" hidden="1">{#N/A,#N/A,FALSE,"BALLANTINE´S ";#N/A,#N/A,FALSE,"FUNDADOR"}</definedName>
    <definedName name="FGHJ" hidden="1">{#N/A,#N/A,FALSE,"BALLANTINE´S ";#N/A,#N/A,FALSE,"FUNDADOR"}</definedName>
    <definedName name="fhy" localSheetId="0" hidden="1">#REF!</definedName>
    <definedName name="fhy" localSheetId="3" hidden="1">#REF!</definedName>
    <definedName name="fhy" localSheetId="2" hidden="1">#REF!</definedName>
    <definedName name="fhy" localSheetId="1" hidden="1">#REF!</definedName>
    <definedName name="fhy" hidden="1">#REF!</definedName>
    <definedName name="FI" localSheetId="0">#REF!</definedName>
    <definedName name="FI" localSheetId="3">#REF!</definedName>
    <definedName name="FI" localSheetId="2">#REF!</definedName>
    <definedName name="FI" localSheetId="1">#REF!</definedName>
    <definedName name="FI">#REF!</definedName>
    <definedName name="fill" localSheetId="3" hidden="1">[10]Tapa!#REF!</definedName>
    <definedName name="fill" localSheetId="2" hidden="1">[10]Tapa!#REF!</definedName>
    <definedName name="fill" localSheetId="1" hidden="1">[10]Tapa!#REF!</definedName>
    <definedName name="fill" hidden="1">[10]Tapa!#REF!</definedName>
    <definedName name="FILM">[20]Rental!$B$4</definedName>
    <definedName name="fina" localSheetId="0">#REF!</definedName>
    <definedName name="fina" localSheetId="3">#REF!</definedName>
    <definedName name="fina" localSheetId="2">#REF!</definedName>
    <definedName name="fina" localSheetId="1">#REF!</definedName>
    <definedName name="fina">#REF!</definedName>
    <definedName name="FINALHY" localSheetId="0">#REF!</definedName>
    <definedName name="FINALHY" localSheetId="3">#REF!</definedName>
    <definedName name="FINALHY" localSheetId="2">#REF!</definedName>
    <definedName name="FINALHY" localSheetId="1">#REF!</definedName>
    <definedName name="FINALHY">#REF!</definedName>
    <definedName name="FJD" localSheetId="0" hidden="1">{#N/A,#N/A,FALSE,"단축1";#N/A,#N/A,FALSE,"단축2";#N/A,#N/A,FALSE,"단축3";#N/A,#N/A,FALSE,"장축";#N/A,#N/A,FALSE,"4WD"}</definedName>
    <definedName name="FJD" localSheetId="3" hidden="1">{#N/A,#N/A,FALSE,"단축1";#N/A,#N/A,FALSE,"단축2";#N/A,#N/A,FALSE,"단축3";#N/A,#N/A,FALSE,"장축";#N/A,#N/A,FALSE,"4WD"}</definedName>
    <definedName name="FJD" localSheetId="2" hidden="1">{#N/A,#N/A,FALSE,"단축1";#N/A,#N/A,FALSE,"단축2";#N/A,#N/A,FALSE,"단축3";#N/A,#N/A,FALSE,"장축";#N/A,#N/A,FALSE,"4WD"}</definedName>
    <definedName name="FJD" localSheetId="1" hidden="1">{#N/A,#N/A,FALSE,"단축1";#N/A,#N/A,FALSE,"단축2";#N/A,#N/A,FALSE,"단축3";#N/A,#N/A,FALSE,"장축";#N/A,#N/A,FALSE,"4WD"}</definedName>
    <definedName name="FJD" hidden="1">{#N/A,#N/A,FALSE,"단축1";#N/A,#N/A,FALSE,"단축2";#N/A,#N/A,FALSE,"단축3";#N/A,#N/A,FALSE,"장축";#N/A,#N/A,FALSE,"4WD"}</definedName>
    <definedName name="fjlsajfl" localSheetId="0">#REF!</definedName>
    <definedName name="fjlsajfl">#REF!</definedName>
    <definedName name="FKLFDJKFO" localSheetId="3">'[57]CNNi Geography'!#REF!</definedName>
    <definedName name="FKLFDJKFO" localSheetId="2">'[57]CNNi Geography'!#REF!</definedName>
    <definedName name="FKLFDJKFO" localSheetId="1">'[57]CNNi Geography'!#REF!</definedName>
    <definedName name="FKLFDJKFO">'[58]CNNi Geography'!#REF!</definedName>
    <definedName name="FLEXIBLE.T.L" localSheetId="0" hidden="1">{#N/A,#N/A,FALSE,"단축1";#N/A,#N/A,FALSE,"단축2";#N/A,#N/A,FALSE,"단축3";#N/A,#N/A,FALSE,"장축";#N/A,#N/A,FALSE,"4WD"}</definedName>
    <definedName name="FLEXIBLE.T.L" localSheetId="3" hidden="1">{#N/A,#N/A,FALSE,"단축1";#N/A,#N/A,FALSE,"단축2";#N/A,#N/A,FALSE,"단축3";#N/A,#N/A,FALSE,"장축";#N/A,#N/A,FALSE,"4WD"}</definedName>
    <definedName name="FLEXIBLE.T.L" localSheetId="2" hidden="1">{#N/A,#N/A,FALSE,"단축1";#N/A,#N/A,FALSE,"단축2";#N/A,#N/A,FALSE,"단축3";#N/A,#N/A,FALSE,"장축";#N/A,#N/A,FALSE,"4WD"}</definedName>
    <definedName name="FLEXIBLE.T.L" localSheetId="1" hidden="1">{#N/A,#N/A,FALSE,"단축1";#N/A,#N/A,FALSE,"단축2";#N/A,#N/A,FALSE,"단축3";#N/A,#N/A,FALSE,"장축";#N/A,#N/A,FALSE,"4WD"}</definedName>
    <definedName name="FLEXIBLE.T.L" hidden="1">{#N/A,#N/A,FALSE,"단축1";#N/A,#N/A,FALSE,"단축2";#N/A,#N/A,FALSE,"단축3";#N/A,#N/A,FALSE,"장축";#N/A,#N/A,FALSE,"4WD"}</definedName>
    <definedName name="FLOR" hidden="1">[10]Tapa!#REF!</definedName>
    <definedName name="FLOW" hidden="1">[10]Tapa!#REF!</definedName>
    <definedName name="FlowPPoint" localSheetId="0" hidden="1">{#N/A,#N/A,FALSE,"BALLANTINE´S ";#N/A,#N/A,FALSE,"FUNDADOR"}</definedName>
    <definedName name="FlowPPoint" localSheetId="3" hidden="1">{#N/A,#N/A,FALSE,"BALLANTINE´S ";#N/A,#N/A,FALSE,"FUNDADOR"}</definedName>
    <definedName name="FlowPPoint" localSheetId="2" hidden="1">{#N/A,#N/A,FALSE,"BALLANTINE´S ";#N/A,#N/A,FALSE,"FUNDADOR"}</definedName>
    <definedName name="FlowPPoint" localSheetId="1" hidden="1">{#N/A,#N/A,FALSE,"BALLANTINE´S ";#N/A,#N/A,FALSE,"FUNDADOR"}</definedName>
    <definedName name="FlowPPoint" hidden="1">{#N/A,#N/A,FALSE,"BALLANTINE´S ";#N/A,#N/A,FALSE,"FUNDADOR"}</definedName>
    <definedName name="FLOWREVISTA" localSheetId="0">#REF!</definedName>
    <definedName name="FLOWREVISTA" localSheetId="3">#REF!</definedName>
    <definedName name="FLOWREVISTA" localSheetId="2">#REF!</definedName>
    <definedName name="FLOWREVISTA" localSheetId="1">#REF!</definedName>
    <definedName name="FLOWREVISTA">#REF!</definedName>
    <definedName name="FOR" localSheetId="0" hidden="1">#REF!</definedName>
    <definedName name="FOR" localSheetId="3" hidden="1">#REF!</definedName>
    <definedName name="FOR" localSheetId="2" hidden="1">#REF!</definedName>
    <definedName name="FOR" localSheetId="1" hidden="1">#REF!</definedName>
    <definedName name="FOR" hidden="1">#REF!</definedName>
    <definedName name="FORMA" localSheetId="0">#REF!</definedName>
    <definedName name="FORMA" localSheetId="3">#REF!</definedName>
    <definedName name="FORMA" localSheetId="2">#REF!</definedName>
    <definedName name="FORMA" localSheetId="1">#REF!</definedName>
    <definedName name="FORMA">#REF!</definedName>
    <definedName name="FORMAS_PAGO">[59]GENERICO!$H$83:$H$84</definedName>
    <definedName name="Format" localSheetId="0">#REF!</definedName>
    <definedName name="Format">#REF!</definedName>
    <definedName name="fr" localSheetId="0">#REF!</definedName>
    <definedName name="fr">#REF!</definedName>
    <definedName name="frr" localSheetId="3">'[12]Revista Mes Tipo (2)'!frr</definedName>
    <definedName name="frr" localSheetId="2">'[12]Revista Mes Tipo (2)'!frr</definedName>
    <definedName name="frr" localSheetId="1">'[12]Revista Mes Tipo (2)'!frr</definedName>
    <definedName name="frr">'[13]Revista Mes Tipo (2)'!frr</definedName>
    <definedName name="FS" hidden="1">[11]expertisse!#REF!</definedName>
    <definedName name="Fundador" localSheetId="0">#REF!</definedName>
    <definedName name="Fundador" localSheetId="3">#REF!</definedName>
    <definedName name="Fundador" localSheetId="2">#REF!</definedName>
    <definedName name="Fundador" localSheetId="1">#REF!</definedName>
    <definedName name="Fundador">#REF!</definedName>
    <definedName name="fyukmmmnhj" localSheetId="0">#REF!</definedName>
    <definedName name="fyukmmmnhj" localSheetId="3">#REF!</definedName>
    <definedName name="fyukmmmnhj" localSheetId="2">#REF!</definedName>
    <definedName name="fyukmmmnhj" localSheetId="1">#REF!</definedName>
    <definedName name="fyukmmmnhj">#REF!</definedName>
    <definedName name="G" localSheetId="0" hidden="1">{#N/A,#N/A,FALSE,"BALLANTINE´S ";#N/A,#N/A,FALSE,"FUNDADOR"}</definedName>
    <definedName name="G" localSheetId="3" hidden="1">{#N/A,#N/A,FALSE,"BALLANTINE´S ";#N/A,#N/A,FALSE,"FUNDADOR"}</definedName>
    <definedName name="G" localSheetId="2" hidden="1">{#N/A,#N/A,FALSE,"BALLANTINE´S ";#N/A,#N/A,FALSE,"FUNDADOR"}</definedName>
    <definedName name="G" localSheetId="1" hidden="1">{#N/A,#N/A,FALSE,"BALLANTINE´S ";#N/A,#N/A,FALSE,"FUNDADOR"}</definedName>
    <definedName name="G" hidden="1">{#N/A,#N/A,FALSE,"BALLANTINE´S ";#N/A,#N/A,FALSE,"FUNDADOR"}</definedName>
    <definedName name="g.o." hidden="1">[10]Tapa!#REF!</definedName>
    <definedName name="gABC1" localSheetId="0">#REF!</definedName>
    <definedName name="gABC1" localSheetId="3">#REF!</definedName>
    <definedName name="gABC1" localSheetId="2">#REF!</definedName>
    <definedName name="gABC1" localSheetId="1">#REF!</definedName>
    <definedName name="gABC1">#REF!</definedName>
    <definedName name="gadalajara" localSheetId="0">#REF!</definedName>
    <definedName name="gadalajara" localSheetId="3">#REF!</definedName>
    <definedName name="gadalajara" localSheetId="2">#REF!</definedName>
    <definedName name="gadalajara" localSheetId="1">#REF!</definedName>
    <definedName name="gadalajara">#REF!</definedName>
    <definedName name="gaha" localSheetId="0">#REF!</definedName>
    <definedName name="gaha">#REF!</definedName>
    <definedName name="gC2_" localSheetId="0">#REF!</definedName>
    <definedName name="gC2_" localSheetId="3">#REF!</definedName>
    <definedName name="gC2_" localSheetId="2">#REF!</definedName>
    <definedName name="gC2_" localSheetId="1">#REF!</definedName>
    <definedName name="gC2_">#REF!</definedName>
    <definedName name="gC3_" localSheetId="0">#REF!</definedName>
    <definedName name="gC3_">#REF!</definedName>
    <definedName name="gDE" localSheetId="0">#REF!</definedName>
    <definedName name="gDE">#REF!</definedName>
    <definedName name="gf" localSheetId="0" hidden="1">#REF!</definedName>
    <definedName name="gf" hidden="1">#REF!</definedName>
    <definedName name="gfchngf" localSheetId="0">#REF!</definedName>
    <definedName name="gfchngf">#REF!</definedName>
    <definedName name="gfs" localSheetId="0">#REF!</definedName>
    <definedName name="gfs">#REF!</definedName>
    <definedName name="GG" localSheetId="0">#REF!</definedName>
    <definedName name="GG">#REF!</definedName>
    <definedName name="ggjhyu" localSheetId="0" hidden="1">#REF!</definedName>
    <definedName name="ggjhyu" hidden="1">#REF!</definedName>
    <definedName name="gh" localSheetId="0" hidden="1">#REF!</definedName>
    <definedName name="gh" hidden="1">#REF!</definedName>
    <definedName name="ghdff" localSheetId="0" hidden="1">#REF!</definedName>
    <definedName name="ghdff" hidden="1">#REF!</definedName>
    <definedName name="GHGH" localSheetId="0" hidden="1">#REF!</definedName>
    <definedName name="GHGH" hidden="1">#REF!</definedName>
    <definedName name="ghji" localSheetId="0" hidden="1">#REF!</definedName>
    <definedName name="ghji" hidden="1">#REF!</definedName>
    <definedName name="ghk" localSheetId="0" hidden="1">#REF!</definedName>
    <definedName name="ghk" hidden="1">#REF!</definedName>
    <definedName name="GINA" localSheetId="0">#REF!</definedName>
    <definedName name="GINA">#REF!</definedName>
    <definedName name="GK" localSheetId="0" hidden="1">#REF!</definedName>
    <definedName name="GK" hidden="1">#REF!</definedName>
    <definedName name="glade_antitabaco">'[39]P&amp;L x Pdto (Procesado)'!$B$1541:$BB$1569</definedName>
    <definedName name="glade_aromatik">'[39]P&amp;L x Pdto (Procesado)'!$B$178:$BB$206</definedName>
    <definedName name="glade_fombra">'[39]P&amp;L x Pdto (Procesado)'!$B$207:$BB$235</definedName>
    <definedName name="glade_gel">'[39]P&amp;L x Pdto (Procesado)'!$B$1628:$BB$1656</definedName>
    <definedName name="glade_plug_ap">'[39]P&amp;L x Pdto (Procesado)'!$B$294:$BB$322</definedName>
    <definedName name="glade_plug_rep">'[39]P&amp;L x Pdto (Procesado)'!$B$323:$BB$351</definedName>
    <definedName name="glade_pot">'[39]P&amp;L x Pdto (Procesado)'!$B$352:$BB$380</definedName>
    <definedName name="glade_sensa">'[39]P&amp;L x Pdto (Procesado)'!$B$381:$BB$409</definedName>
    <definedName name="glade_toque_ap">'[39]P&amp;L x Pdto (Procesado)'!$B$1483:$BB$1511</definedName>
    <definedName name="glade_toque_rep">'[39]P&amp;L x Pdto (Procesado)'!$B$1512:$BB$1540</definedName>
    <definedName name="glade_velas">'[39]P&amp;L x Pdto (Procesado)'!$B$410:$BB$438</definedName>
    <definedName name="glade_velas_rep">'[39]P&amp;L x Pdto (Procesado)'!$B$439:$BB$467</definedName>
    <definedName name="glade_votive_ap">'[39]P&amp;L x Pdto (Procesado)'!$B$468:$BB$496</definedName>
    <definedName name="glade_votive_rep">'[39]P&amp;L x Pdto (Procesado)'!$B$497:$BB$525</definedName>
    <definedName name="gme" localSheetId="0">#REF!</definedName>
    <definedName name="gme" localSheetId="3">#REF!</definedName>
    <definedName name="gme" localSheetId="2">#REF!</definedName>
    <definedName name="gme" localSheetId="1">#REF!</definedName>
    <definedName name="gme">#REF!</definedName>
    <definedName name="gmo" localSheetId="3">'[12]Revista Mes Tipo (2)'!gmo</definedName>
    <definedName name="gmo" localSheetId="2">'[12]Revista Mes Tipo (2)'!gmo</definedName>
    <definedName name="gmo" localSheetId="1">'[12]Revista Mes Tipo (2)'!gmo</definedName>
    <definedName name="gmo">'[13]Revista Mes Tipo (2)'!gmo</definedName>
    <definedName name="gn" localSheetId="0">#REF!</definedName>
    <definedName name="gn">#REF!</definedName>
    <definedName name="gnhgf">#N/A</definedName>
    <definedName name="gr" localSheetId="0" hidden="1">#REF!</definedName>
    <definedName name="gr" localSheetId="3" hidden="1">#REF!</definedName>
    <definedName name="gr" localSheetId="2" hidden="1">#REF!</definedName>
    <definedName name="gr" localSheetId="1" hidden="1">#REF!</definedName>
    <definedName name="gr" hidden="1">#REF!</definedName>
    <definedName name="GRAN_TOTAL" localSheetId="0">#REF!</definedName>
    <definedName name="GRAN_TOTAL" localSheetId="3">#REF!</definedName>
    <definedName name="GRAN_TOTAL" localSheetId="2">#REF!</definedName>
    <definedName name="GRAN_TOTAL" localSheetId="1">#REF!</definedName>
    <definedName name="GRAN_TOTAL">#REF!</definedName>
    <definedName name="GRAN_TOTAL24" localSheetId="0">#REF!</definedName>
    <definedName name="GRAN_TOTAL24" localSheetId="3">#REF!</definedName>
    <definedName name="GRAN_TOTAL24" localSheetId="2">#REF!</definedName>
    <definedName name="GRAN_TOTAL24" localSheetId="1">#REF!</definedName>
    <definedName name="GRAN_TOTAL24">#REF!</definedName>
    <definedName name="Grand_Total" localSheetId="0">#REF!</definedName>
    <definedName name="Grand_Total">#REF!</definedName>
    <definedName name="gris" localSheetId="0" hidden="1">{#N/A,#N/A,FALSE,"BALLANTINE´S ";#N/A,#N/A,FALSE,"FUNDADOR"}</definedName>
    <definedName name="gris" localSheetId="3" hidden="1">{#N/A,#N/A,FALSE,"BALLANTINE´S ";#N/A,#N/A,FALSE,"FUNDADOR"}</definedName>
    <definedName name="gris" localSheetId="2" hidden="1">{#N/A,#N/A,FALSE,"BALLANTINE´S ";#N/A,#N/A,FALSE,"FUNDADOR"}</definedName>
    <definedName name="gris" localSheetId="1" hidden="1">{#N/A,#N/A,FALSE,"BALLANTINE´S ";#N/A,#N/A,FALSE,"FUNDADOR"}</definedName>
    <definedName name="gris" hidden="1">{#N/A,#N/A,FALSE,"BALLANTINE´S ";#N/A,#N/A,FALSE,"FUNDADOR"}</definedName>
    <definedName name="gss" localSheetId="0">#REF!</definedName>
    <definedName name="gss">#REF!</definedName>
    <definedName name="GT" localSheetId="0">#REF!</definedName>
    <definedName name="GT" localSheetId="3">#REF!</definedName>
    <definedName name="GT" localSheetId="2">#REF!</definedName>
    <definedName name="GT" localSheetId="1">#REF!</definedName>
    <definedName name="GT">#REF!</definedName>
    <definedName name="GTF" localSheetId="0" hidden="1">#REF!</definedName>
    <definedName name="GTF" localSheetId="3" hidden="1">#REF!</definedName>
    <definedName name="GTF" localSheetId="2" hidden="1">#REF!</definedName>
    <definedName name="GTF" localSheetId="1" hidden="1">#REF!</definedName>
    <definedName name="GTF" hidden="1">#REF!</definedName>
    <definedName name="gty" localSheetId="0" hidden="1">#REF!</definedName>
    <definedName name="gty" localSheetId="3" hidden="1">#REF!</definedName>
    <definedName name="gty" localSheetId="2" hidden="1">#REF!</definedName>
    <definedName name="gty" localSheetId="1" hidden="1">#REF!</definedName>
    <definedName name="gty" hidden="1">#REF!</definedName>
    <definedName name="GUAYAQUIL" localSheetId="0">#REF!</definedName>
    <definedName name="GUAYAQUIL">#REF!</definedName>
    <definedName name="GUAYFIN" localSheetId="0">#REF!</definedName>
    <definedName name="GUAYFIN">#REF!</definedName>
    <definedName name="guayfinn" localSheetId="0">#REF!</definedName>
    <definedName name="guayfinn">#REF!</definedName>
    <definedName name="Gus" localSheetId="3">'[14]NEWS PREV'!#REF!</definedName>
    <definedName name="Gus" localSheetId="2">'[14]NEWS PREV'!#REF!</definedName>
    <definedName name="Gus" localSheetId="1">'[14]NEWS PREV'!#REF!</definedName>
    <definedName name="Gus">'[14]NEWS PREV'!#REF!</definedName>
    <definedName name="GUYGIUB" localSheetId="3" hidden="1">[10]Tapa!#REF!</definedName>
    <definedName name="GUYGIUB" localSheetId="2" hidden="1">[10]Tapa!#REF!</definedName>
    <definedName name="GUYGIUB" localSheetId="1" hidden="1">[10]Tapa!#REF!</definedName>
    <definedName name="GUYGIUB" hidden="1">[10]Tapa!#REF!</definedName>
    <definedName name="GYE" localSheetId="0">#REF!</definedName>
    <definedName name="GYE" localSheetId="3">#REF!</definedName>
    <definedName name="GYE" localSheetId="2">#REF!</definedName>
    <definedName name="GYE" localSheetId="1">#REF!</definedName>
    <definedName name="GYE">#REF!</definedName>
    <definedName name="GYECGT" localSheetId="0">#REF!</definedName>
    <definedName name="GYECGT" localSheetId="3">#REF!</definedName>
    <definedName name="GYECGT" localSheetId="2">#REF!</definedName>
    <definedName name="GYECGT" localSheetId="1">#REF!</definedName>
    <definedName name="GYECGT">#REF!</definedName>
    <definedName name="GYELANZ" localSheetId="0">#REF!</definedName>
    <definedName name="GYELANZ" localSheetId="3">#REF!</definedName>
    <definedName name="GYELANZ" localSheetId="2">#REF!</definedName>
    <definedName name="GYELANZ" localSheetId="1">#REF!</definedName>
    <definedName name="GYELANZ">#REF!</definedName>
    <definedName name="GYEMANT" localSheetId="0">#REF!</definedName>
    <definedName name="GYEMANT">#REF!</definedName>
    <definedName name="gyemanta" localSheetId="0">#REF!</definedName>
    <definedName name="gyemanta">#REF!</definedName>
    <definedName name="GYEPRELA" localSheetId="0">#REF!</definedName>
    <definedName name="GYEPRELA">#REF!</definedName>
    <definedName name="GYESPRIN" localSheetId="0">#REF!</definedName>
    <definedName name="GYESPRIN">#REF!</definedName>
    <definedName name="h" localSheetId="0">#REF!</definedName>
    <definedName name="h">#REF!</definedName>
    <definedName name="hahs" localSheetId="0" hidden="1">#REF!</definedName>
    <definedName name="hahs" hidden="1">#REF!</definedName>
    <definedName name="HALLSG" localSheetId="0">#REF!</definedName>
    <definedName name="HALLSG">#REF!</definedName>
    <definedName name="HALLSGYE" localSheetId="0">#REF!</definedName>
    <definedName name="HALLSGYE">#REF!</definedName>
    <definedName name="HALMARG7" localSheetId="0">#REF!</definedName>
    <definedName name="HALMARG7">#REF!</definedName>
    <definedName name="HALMARQ7" localSheetId="0">#REF!</definedName>
    <definedName name="HALMARQ7">#REF!</definedName>
    <definedName name="hayst" localSheetId="0" hidden="1">#REF!</definedName>
    <definedName name="hayst" hidden="1">#REF!</definedName>
    <definedName name="hd" localSheetId="0" hidden="1">#REF!</definedName>
    <definedName name="hd" hidden="1">#REF!</definedName>
    <definedName name="hdgrt" localSheetId="0" hidden="1">#REF!</definedName>
    <definedName name="hdgrt" hidden="1">#REF!</definedName>
    <definedName name="Header">#N/A</definedName>
    <definedName name="HEQRHJ" localSheetId="0">#REF!</definedName>
    <definedName name="HEQRHJ">#REF!</definedName>
    <definedName name="HER" localSheetId="0" hidden="1">#REF!</definedName>
    <definedName name="HER" localSheetId="3" hidden="1">#REF!</definedName>
    <definedName name="HER" localSheetId="2" hidden="1">#REF!</definedName>
    <definedName name="HER" localSheetId="1" hidden="1">#REF!</definedName>
    <definedName name="HER" hidden="1">#REF!</definedName>
    <definedName name="hermosillo" localSheetId="0">#REF!</definedName>
    <definedName name="hermosillo" localSheetId="3">#REF!</definedName>
    <definedName name="hermosillo" localSheetId="2">#REF!</definedName>
    <definedName name="hermosillo" localSheetId="1">#REF!</definedName>
    <definedName name="hermosillo">#REF!</definedName>
    <definedName name="het" localSheetId="0">#REF!</definedName>
    <definedName name="het" localSheetId="3">#REF!</definedName>
    <definedName name="het" localSheetId="2">#REF!</definedName>
    <definedName name="het" localSheetId="1">#REF!</definedName>
    <definedName name="het">#REF!</definedName>
    <definedName name="hfdh" localSheetId="0">#REF!</definedName>
    <definedName name="hfdh">#REF!</definedName>
    <definedName name="hg" localSheetId="0" hidden="1">#REF!</definedName>
    <definedName name="hg" hidden="1">#REF!</definedName>
    <definedName name="HGFDF" localSheetId="3">'[12]Revista Mes Tipo (2)'!HGFDF</definedName>
    <definedName name="HGFDF" localSheetId="2">'[12]Revista Mes Tipo (2)'!HGFDF</definedName>
    <definedName name="HGFDF" localSheetId="1">'[12]Revista Mes Tipo (2)'!HGFDF</definedName>
    <definedName name="HGFDF">'[13]Revista Mes Tipo (2)'!HGFDF</definedName>
    <definedName name="hhh" localSheetId="0">#REF!</definedName>
    <definedName name="hhh" localSheetId="3">#REF!</definedName>
    <definedName name="hhh" localSheetId="2">#REF!</definedName>
    <definedName name="hhh" localSheetId="1">#REF!</definedName>
    <definedName name="hhh">#REF!</definedName>
    <definedName name="HHHH" localSheetId="3">'[12]Revista Mes Tipo (2)'!HHHH</definedName>
    <definedName name="HHHH" localSheetId="2">'[12]Revista Mes Tipo (2)'!HHHH</definedName>
    <definedName name="HHHH" localSheetId="1">'[12]Revista Mes Tipo (2)'!HHHH</definedName>
    <definedName name="HHHH">'[13]Revista Mes Tipo (2)'!HHHH</definedName>
    <definedName name="hhhhhhhhha" localSheetId="0">#REF!</definedName>
    <definedName name="hhhhhhhhha">#REF!</definedName>
    <definedName name="HIPOTECA" localSheetId="0">#REF!</definedName>
    <definedName name="HIPOTECA" localSheetId="3">#REF!</definedName>
    <definedName name="HIPOTECA" localSheetId="2">#REF!</definedName>
    <definedName name="HIPOTECA" localSheetId="1">#REF!</definedName>
    <definedName name="HIPOTECA">#REF!</definedName>
    <definedName name="HJK" localSheetId="0" hidden="1">{#N/A,#N/A,FALSE,"BALLANTINE´S ";#N/A,#N/A,FALSE,"FUNDADOR"}</definedName>
    <definedName name="HJK" localSheetId="3" hidden="1">{#N/A,#N/A,FALSE,"BALLANTINE´S ";#N/A,#N/A,FALSE,"FUNDADOR"}</definedName>
    <definedName name="HJK" localSheetId="2" hidden="1">{#N/A,#N/A,FALSE,"BALLANTINE´S ";#N/A,#N/A,FALSE,"FUNDADOR"}</definedName>
    <definedName name="HJK" localSheetId="1" hidden="1">{#N/A,#N/A,FALSE,"BALLANTINE´S ";#N/A,#N/A,FALSE,"FUNDADOR"}</definedName>
    <definedName name="HJK" hidden="1">{#N/A,#N/A,FALSE,"BALLANTINE´S ";#N/A,#N/A,FALSE,"FUNDADOR"}</definedName>
    <definedName name="hjlk" localSheetId="0">#REF!</definedName>
    <definedName name="hjlk">#REF!</definedName>
    <definedName name="HJY" localSheetId="0" hidden="1">#REF!</definedName>
    <definedName name="HJY" localSheetId="3" hidden="1">#REF!</definedName>
    <definedName name="HJY" localSheetId="2" hidden="1">#REF!</definedName>
    <definedName name="HJY" localSheetId="1" hidden="1">#REF!</definedName>
    <definedName name="HJY" hidden="1">#REF!</definedName>
    <definedName name="HKJK" localSheetId="0" hidden="1">{#N/A,#N/A,FALSE,"BALLANTINE´S ";#N/A,#N/A,FALSE,"FUNDADOR"}</definedName>
    <definedName name="HKJK" localSheetId="3" hidden="1">{#N/A,#N/A,FALSE,"BALLANTINE´S ";#N/A,#N/A,FALSE,"FUNDADOR"}</definedName>
    <definedName name="HKJK" localSheetId="2" hidden="1">{#N/A,#N/A,FALSE,"BALLANTINE´S ";#N/A,#N/A,FALSE,"FUNDADOR"}</definedName>
    <definedName name="HKJK" localSheetId="1" hidden="1">{#N/A,#N/A,FALSE,"BALLANTINE´S ";#N/A,#N/A,FALSE,"FUNDADOR"}</definedName>
    <definedName name="HKJK" hidden="1">{#N/A,#N/A,FALSE,"BALLANTINE´S ";#N/A,#N/A,FALSE,"FUNDADOR"}</definedName>
    <definedName name="HKL" localSheetId="0" hidden="1">{#N/A,#N/A,FALSE,"BALLANTINE´S ";#N/A,#N/A,FALSE,"FUNDADOR"}</definedName>
    <definedName name="HKL" localSheetId="3" hidden="1">{#N/A,#N/A,FALSE,"BALLANTINE´S ";#N/A,#N/A,FALSE,"FUNDADOR"}</definedName>
    <definedName name="HKL" localSheetId="2" hidden="1">{#N/A,#N/A,FALSE,"BALLANTINE´S ";#N/A,#N/A,FALSE,"FUNDADOR"}</definedName>
    <definedName name="HKL" localSheetId="1" hidden="1">{#N/A,#N/A,FALSE,"BALLANTINE´S ";#N/A,#N/A,FALSE,"FUNDADOR"}</definedName>
    <definedName name="HKL" hidden="1">{#N/A,#N/A,FALSE,"BALLANTINE´S ";#N/A,#N/A,FALSE,"FUNDADOR"}</definedName>
    <definedName name="hkudt" localSheetId="0" hidden="1">#REF!</definedName>
    <definedName name="hkudt" localSheetId="3" hidden="1">#REF!</definedName>
    <definedName name="hkudt" localSheetId="2" hidden="1">#REF!</definedName>
    <definedName name="hkudt" localSheetId="1" hidden="1">#REF!</definedName>
    <definedName name="hkudt" hidden="1">#REF!</definedName>
    <definedName name="HL">'[60]Half Life Definitions'!$B$3:$E$30</definedName>
    <definedName name="HM18ABC" localSheetId="0">#REF!</definedName>
    <definedName name="HM18ABC" localSheetId="3">#REF!</definedName>
    <definedName name="HM18ABC" localSheetId="2">#REF!</definedName>
    <definedName name="HM18ABC" localSheetId="1">#REF!</definedName>
    <definedName name="HM18ABC">#REF!</definedName>
    <definedName name="HN" localSheetId="0">#REF!</definedName>
    <definedName name="HN" localSheetId="3">#REF!</definedName>
    <definedName name="HN" localSheetId="2">#REF!</definedName>
    <definedName name="HN" localSheetId="1">#REF!</definedName>
    <definedName name="HN">#REF!</definedName>
    <definedName name="HOG" localSheetId="0">#REF!</definedName>
    <definedName name="HOG" localSheetId="3">#REF!</definedName>
    <definedName name="HOG" localSheetId="2">#REF!</definedName>
    <definedName name="HOG" localSheetId="1">#REF!</definedName>
    <definedName name="HOG">#REF!</definedName>
    <definedName name="HOGARES">[48]Sheet16!$AV$3:$BC$274</definedName>
    <definedName name="hola" localSheetId="0">#REF!</definedName>
    <definedName name="hola" localSheetId="3">#REF!</definedName>
    <definedName name="hola" localSheetId="2">#REF!</definedName>
    <definedName name="hola" localSheetId="1">#REF!</definedName>
    <definedName name="hola">#REF!</definedName>
    <definedName name="HOR" localSheetId="0" hidden="1">#REF!</definedName>
    <definedName name="HOR" localSheetId="3" hidden="1">#REF!</definedName>
    <definedName name="HOR" localSheetId="2" hidden="1">#REF!</definedName>
    <definedName name="HOR" localSheetId="1" hidden="1">#REF!</definedName>
    <definedName name="HOR" hidden="1">#REF!</definedName>
    <definedName name="HRE_V1_sh1_0604215249345" localSheetId="3">'[57]CNNi Summary'!#REF!</definedName>
    <definedName name="HRE_V1_sh1_0604215249345" localSheetId="2">'[57]CNNi Summary'!#REF!</definedName>
    <definedName name="HRE_V1_sh1_0604215249345" localSheetId="1">'[57]CNNi Summary'!#REF!</definedName>
    <definedName name="HRE_V1_sh1_0604215249345">'[58]CNNi Summary'!#REF!</definedName>
    <definedName name="HRE_V1_sh1_06042152511459553" localSheetId="3">'[57]CNNi Summary'!#REF!</definedName>
    <definedName name="HRE_V1_sh1_06042152511459553" localSheetId="2">'[57]CNNi Summary'!#REF!</definedName>
    <definedName name="HRE_V1_sh1_06042152511459553" localSheetId="1">'[57]CNNi Summary'!#REF!</definedName>
    <definedName name="HRE_V1_sh1_06042152511459553">'[58]CNNi Summary'!#REF!</definedName>
    <definedName name="HRE_V1_sh1_06042152551427117" localSheetId="3">'[57]CNNi Summary'!#REF!</definedName>
    <definedName name="HRE_V1_sh1_06042152551427117" localSheetId="2">'[57]CNNi Summary'!#REF!</definedName>
    <definedName name="HRE_V1_sh1_06042152551427117" localSheetId="1">'[57]CNNi Summary'!#REF!</definedName>
    <definedName name="HRE_V1_sh1_06042152551427117">'[58]CNNi Summary'!#REF!</definedName>
    <definedName name="HRE_V1_sh1_0604215302826" localSheetId="3">'[57]CNNi Summary'!#REF!</definedName>
    <definedName name="HRE_V1_sh1_0604215302826" localSheetId="2">'[57]CNNi Summary'!#REF!</definedName>
    <definedName name="HRE_V1_sh1_0604215302826" localSheetId="1">'[57]CNNi Summary'!#REF!</definedName>
    <definedName name="HRE_V1_sh1_0604215302826">'[58]CNNi Summary'!#REF!</definedName>
    <definedName name="HRE_V1_sh1_06042153627721036" localSheetId="3">'[57]CNNi Summary'!#REF!</definedName>
    <definedName name="HRE_V1_sh1_06042153627721036" localSheetId="2">'[57]CNNi Summary'!#REF!</definedName>
    <definedName name="HRE_V1_sh1_06042153627721036" localSheetId="1">'[57]CNNi Summary'!#REF!</definedName>
    <definedName name="HRE_V1_sh1_06042153627721036">'[58]CNNi Summary'!#REF!</definedName>
    <definedName name="HRE_V1_sh1_06042153627723150" localSheetId="3">'[57]CNNi Summary'!#REF!</definedName>
    <definedName name="HRE_V1_sh1_06042153627723150" localSheetId="2">'[57]CNNi Summary'!#REF!</definedName>
    <definedName name="HRE_V1_sh1_06042153627723150" localSheetId="1">'[57]CNNi Summary'!#REF!</definedName>
    <definedName name="HRE_V1_sh1_06042153627723150">'[58]CNNi Summary'!#REF!</definedName>
    <definedName name="HRE_V1_sh1_06042153726881226" localSheetId="3">'[57]CNNi Summary'!#REF!</definedName>
    <definedName name="HRE_V1_sh1_06042153726881226" localSheetId="2">'[57]CNNi Summary'!#REF!</definedName>
    <definedName name="HRE_V1_sh1_06042153726881226" localSheetId="1">'[57]CNNi Summary'!#REF!</definedName>
    <definedName name="HRE_V1_sh1_06042153726881226">'[58]CNNi Summary'!#REF!</definedName>
    <definedName name="HRE_V1_sh1_06042153726885163" localSheetId="3">'[57]CNNi Summary'!#REF!</definedName>
    <definedName name="HRE_V1_sh1_06042153726885163" localSheetId="2">'[57]CNNi Summary'!#REF!</definedName>
    <definedName name="HRE_V1_sh1_06042153726885163" localSheetId="1">'[57]CNNi Summary'!#REF!</definedName>
    <definedName name="HRE_V1_sh1_06042153726885163">'[58]CNNi Summary'!#REF!</definedName>
    <definedName name="HRE_V1_sh1_06042154620812433" localSheetId="3">'[57]CNNi Summary'!#REF!</definedName>
    <definedName name="HRE_V1_sh1_06042154620812433" localSheetId="2">'[57]CNNi Summary'!#REF!</definedName>
    <definedName name="HRE_V1_sh1_06042154620812433" localSheetId="1">'[57]CNNi Summary'!#REF!</definedName>
    <definedName name="HRE_V1_sh1_06042154620812433">'[58]CNNi Summary'!#REF!</definedName>
    <definedName name="HRE_V1_sh1_06042156312534064" localSheetId="3">'[57]CNNi Summary'!#REF!</definedName>
    <definedName name="HRE_V1_sh1_06042156312534064" localSheetId="2">'[57]CNNi Summary'!#REF!</definedName>
    <definedName name="HRE_V1_sh1_06042156312534064" localSheetId="1">'[57]CNNi Summary'!#REF!</definedName>
    <definedName name="HRE_V1_sh1_06042156312534064">'[58]CNNi Summary'!#REF!</definedName>
    <definedName name="HRE_V1_sh1_06042156312538807" localSheetId="3">'[57]CNNi Summary'!#REF!</definedName>
    <definedName name="HRE_V1_sh1_06042156312538807" localSheetId="2">'[57]CNNi Summary'!#REF!</definedName>
    <definedName name="HRE_V1_sh1_06042156312538807" localSheetId="1">'[57]CNNi Summary'!#REF!</definedName>
    <definedName name="HRE_V1_sh1_06042156312538807">'[58]CNNi Summary'!#REF!</definedName>
    <definedName name="HRE_V1_sh1_06042156489473805" localSheetId="3">'[57]CNNi Summary'!#REF!</definedName>
    <definedName name="HRE_V1_sh1_06042156489473805" localSheetId="2">'[57]CNNi Summary'!#REF!</definedName>
    <definedName name="HRE_V1_sh1_06042156489473805" localSheetId="1">'[57]CNNi Summary'!#REF!</definedName>
    <definedName name="HRE_V1_sh1_06042156489473805">'[58]CNNi Summary'!#REF!</definedName>
    <definedName name="HRE_V1_sh1_06042156489483431" localSheetId="3">'[57]CNNi Summary'!#REF!</definedName>
    <definedName name="HRE_V1_sh1_06042156489483431" localSheetId="2">'[57]CNNi Summary'!#REF!</definedName>
    <definedName name="HRE_V1_sh1_06042156489483431" localSheetId="1">'[57]CNNi Summary'!#REF!</definedName>
    <definedName name="HRE_V1_sh1_06042156489483431">'[58]CNNi Summary'!#REF!</definedName>
    <definedName name="HRE_V1_sh1_06042156565724530" localSheetId="3">'[57]CNNi Summary'!#REF!</definedName>
    <definedName name="HRE_V1_sh1_06042156565724530" localSheetId="2">'[57]CNNi Summary'!#REF!</definedName>
    <definedName name="HRE_V1_sh1_06042156565724530" localSheetId="1">'[57]CNNi Summary'!#REF!</definedName>
    <definedName name="HRE_V1_sh1_06042156565724530">'[58]CNNi Summary'!#REF!</definedName>
    <definedName name="HRE_V1_sh1_06042156565724675" localSheetId="3">'[57]CNNi Summary'!#REF!</definedName>
    <definedName name="HRE_V1_sh1_06042156565724675" localSheetId="2">'[57]CNNi Summary'!#REF!</definedName>
    <definedName name="HRE_V1_sh1_06042156565724675" localSheetId="1">'[57]CNNi Summary'!#REF!</definedName>
    <definedName name="HRE_V1_sh1_06042156565724675">'[58]CNNi Summary'!#REF!</definedName>
    <definedName name="HRE_V1_sh1_06042156599429954" localSheetId="3">'[57]CNNi Summary'!#REF!</definedName>
    <definedName name="HRE_V1_sh1_06042156599429954" localSheetId="2">'[57]CNNi Summary'!#REF!</definedName>
    <definedName name="HRE_V1_sh1_06042156599429954" localSheetId="1">'[57]CNNi Summary'!#REF!</definedName>
    <definedName name="HRE_V1_sh1_06042156599429954">'[58]CNNi Summary'!#REF!</definedName>
    <definedName name="HRE_V1_sh1_0604215659944594" localSheetId="3">'[57]CNNi Summary'!#REF!</definedName>
    <definedName name="HRE_V1_sh1_0604215659944594" localSheetId="2">'[57]CNNi Summary'!#REF!</definedName>
    <definedName name="HRE_V1_sh1_0604215659944594" localSheetId="1">'[57]CNNi Summary'!#REF!</definedName>
    <definedName name="HRE_V1_sh1_0604215659944594">'[58]CNNi Summary'!#REF!</definedName>
    <definedName name="HRE_V1_sh1_06042156623881254" localSheetId="3">'[57]CNNi Summary'!#REF!</definedName>
    <definedName name="HRE_V1_sh1_06042156623881254" localSheetId="2">'[57]CNNi Summary'!#REF!</definedName>
    <definedName name="HRE_V1_sh1_06042156623881254" localSheetId="1">'[57]CNNi Summary'!#REF!</definedName>
    <definedName name="HRE_V1_sh1_06042156623881254">'[58]CNNi Summary'!#REF!</definedName>
    <definedName name="HRE_V1_sh1_06042156623883937" localSheetId="3">'[57]CNNi Summary'!#REF!</definedName>
    <definedName name="HRE_V1_sh1_06042156623883937" localSheetId="2">'[57]CNNi Summary'!#REF!</definedName>
    <definedName name="HRE_V1_sh1_06042156623883937" localSheetId="1">'[57]CNNi Summary'!#REF!</definedName>
    <definedName name="HRE_V1_sh1_06042156623883937">'[58]CNNi Summary'!#REF!</definedName>
    <definedName name="HRE_V1_sh1_06042156634163344" localSheetId="3">'[57]CNNi Summary'!#REF!</definedName>
    <definedName name="HRE_V1_sh1_06042156634163344" localSheetId="2">'[57]CNNi Summary'!#REF!</definedName>
    <definedName name="HRE_V1_sh1_06042156634163344" localSheetId="1">'[57]CNNi Summary'!#REF!</definedName>
    <definedName name="HRE_V1_sh1_06042156634163344">'[58]CNNi Summary'!#REF!</definedName>
    <definedName name="HRE_V1_sh1_06042156634163883" localSheetId="3">'[57]CNNi Summary'!#REF!</definedName>
    <definedName name="HRE_V1_sh1_06042156634163883" localSheetId="2">'[57]CNNi Summary'!#REF!</definedName>
    <definedName name="HRE_V1_sh1_06042156634163883" localSheetId="1">'[57]CNNi Summary'!#REF!</definedName>
    <definedName name="HRE_V1_sh1_06042156634163883">'[58]CNNi Summary'!#REF!</definedName>
    <definedName name="HRE_V1_sh1_0604215665688248" localSheetId="3">'[57]CNNi Summary'!#REF!</definedName>
    <definedName name="HRE_V1_sh1_0604215665688248" localSheetId="2">'[57]CNNi Summary'!#REF!</definedName>
    <definedName name="HRE_V1_sh1_0604215665688248" localSheetId="1">'[57]CNNi Summary'!#REF!</definedName>
    <definedName name="HRE_V1_sh1_0604215665688248">'[58]CNNi Summary'!#REF!</definedName>
    <definedName name="HRE_V1_sh1_06042156656884013" localSheetId="3">'[57]CNNi Summary'!#REF!</definedName>
    <definedName name="HRE_V1_sh1_06042156656884013" localSheetId="2">'[57]CNNi Summary'!#REF!</definedName>
    <definedName name="HRE_V1_sh1_06042156656884013" localSheetId="1">'[57]CNNi Summary'!#REF!</definedName>
    <definedName name="HRE_V1_sh1_06042156656884013">'[58]CNNi Summary'!#REF!</definedName>
    <definedName name="HRE_V1_sh1_06042156769769221" localSheetId="3">'[57]CNNi Summary'!#REF!</definedName>
    <definedName name="HRE_V1_sh1_06042156769769221" localSheetId="2">'[57]CNNi Summary'!#REF!</definedName>
    <definedName name="HRE_V1_sh1_06042156769769221" localSheetId="1">'[57]CNNi Summary'!#REF!</definedName>
    <definedName name="HRE_V1_sh1_06042156769769221">'[58]CNNi Summary'!#REF!</definedName>
    <definedName name="HRE_V1_sh1_06042160241" localSheetId="3">'[57]CNNi Summary'!#REF!</definedName>
    <definedName name="HRE_V1_sh1_06042160241" localSheetId="2">'[57]CNNi Summary'!#REF!</definedName>
    <definedName name="HRE_V1_sh1_06042160241" localSheetId="1">'[57]CNNi Summary'!#REF!</definedName>
    <definedName name="HRE_V1_sh1_06042160241">'[58]CNNi Summary'!#REF!</definedName>
    <definedName name="HRE_V1_sh1_06042160315088683" localSheetId="3">'[57]CNNi Summary'!#REF!</definedName>
    <definedName name="HRE_V1_sh1_06042160315088683" localSheetId="2">'[57]CNNi Summary'!#REF!</definedName>
    <definedName name="HRE_V1_sh1_06042160315088683" localSheetId="1">'[57]CNNi Summary'!#REF!</definedName>
    <definedName name="HRE_V1_sh1_06042160315088683">'[58]CNNi Summary'!#REF!</definedName>
    <definedName name="HRE_V1_sh1_06042162022839712" localSheetId="3">'[57]CNNi Summary'!#REF!</definedName>
    <definedName name="HRE_V1_sh1_06042162022839712" localSheetId="2">'[57]CNNi Summary'!#REF!</definedName>
    <definedName name="HRE_V1_sh1_06042162022839712" localSheetId="1">'[57]CNNi Summary'!#REF!</definedName>
    <definedName name="HRE_V1_sh1_06042162022839712">'[58]CNNi Summary'!#REF!</definedName>
    <definedName name="HRE_V1_sh1_06042162185759641" localSheetId="3">'[57]CNNi Summary'!#REF!</definedName>
    <definedName name="HRE_V1_sh1_06042162185759641" localSheetId="2">'[57]CNNi Summary'!#REF!</definedName>
    <definedName name="HRE_V1_sh1_06042162185759641" localSheetId="1">'[57]CNNi Summary'!#REF!</definedName>
    <definedName name="HRE_V1_sh1_06042162185759641">'[58]CNNi Summary'!#REF!</definedName>
    <definedName name="HRE_V1_sh1_06042162185761464" localSheetId="3">'[57]CNNi Summary'!#REF!</definedName>
    <definedName name="HRE_V1_sh1_06042162185761464" localSheetId="2">'[57]CNNi Summary'!#REF!</definedName>
    <definedName name="HRE_V1_sh1_06042162185761464" localSheetId="1">'[57]CNNi Summary'!#REF!</definedName>
    <definedName name="HRE_V1_sh1_06042162185761464">'[58]CNNi Summary'!#REF!</definedName>
    <definedName name="HRE_V1_sh1_06042162185768642" localSheetId="3">'[57]CNNi Summary'!#REF!</definedName>
    <definedName name="HRE_V1_sh1_06042162185768642" localSheetId="2">'[57]CNNi Summary'!#REF!</definedName>
    <definedName name="HRE_V1_sh1_06042162185768642" localSheetId="1">'[57]CNNi Summary'!#REF!</definedName>
    <definedName name="HRE_V1_sh1_06042162185768642">'[58]CNNi Summary'!#REF!</definedName>
    <definedName name="HRE_V1_sh1_06042162185782919" localSheetId="3">'[57]CNNi Summary'!#REF!</definedName>
    <definedName name="HRE_V1_sh1_06042162185782919" localSheetId="2">'[57]CNNi Summary'!#REF!</definedName>
    <definedName name="HRE_V1_sh1_06042162185782919" localSheetId="1">'[57]CNNi Summary'!#REF!</definedName>
    <definedName name="HRE_V1_sh1_06042162185782919">'[58]CNNi Summary'!#REF!</definedName>
    <definedName name="HRE_V1_sh1_06042162185784889" localSheetId="3">'[57]CNNi Summary'!#REF!</definedName>
    <definedName name="HRE_V1_sh1_06042162185784889" localSheetId="2">'[57]CNNi Summary'!#REF!</definedName>
    <definedName name="HRE_V1_sh1_06042162185784889" localSheetId="1">'[57]CNNi Summary'!#REF!</definedName>
    <definedName name="HRE_V1_sh1_06042162185784889">'[58]CNNi Summary'!#REF!</definedName>
    <definedName name="HRE_V1_sh1_06042162196782398" localSheetId="3">'[57]CNNi Summary'!#REF!</definedName>
    <definedName name="HRE_V1_sh1_06042162196782398" localSheetId="2">'[57]CNNi Summary'!#REF!</definedName>
    <definedName name="HRE_V1_sh1_06042162196782398" localSheetId="1">'[57]CNNi Summary'!#REF!</definedName>
    <definedName name="HRE_V1_sh1_06042162196782398">'[58]CNNi Summary'!#REF!</definedName>
    <definedName name="HRE_V1_sh1_06042162196801251" localSheetId="3">'[57]CNNi Summary'!#REF!</definedName>
    <definedName name="HRE_V1_sh1_06042162196801251" localSheetId="2">'[57]CNNi Summary'!#REF!</definedName>
    <definedName name="HRE_V1_sh1_06042162196801251" localSheetId="1">'[57]CNNi Summary'!#REF!</definedName>
    <definedName name="HRE_V1_sh1_06042162196801251">'[58]CNNi Summary'!#REF!</definedName>
    <definedName name="HRE_V1_sh1_06042162196803455" localSheetId="3">'[57]CNNi Summary'!#REF!</definedName>
    <definedName name="HRE_V1_sh1_06042162196803455" localSheetId="2">'[57]CNNi Summary'!#REF!</definedName>
    <definedName name="HRE_V1_sh1_06042162196803455" localSheetId="1">'[57]CNNi Summary'!#REF!</definedName>
    <definedName name="HRE_V1_sh1_06042162196803455">'[58]CNNi Summary'!#REF!</definedName>
    <definedName name="HRE_V1_sh1_06042162196809433" localSheetId="3">'[57]CNNi Summary'!#REF!</definedName>
    <definedName name="HRE_V1_sh1_06042162196809433" localSheetId="2">'[57]CNNi Summary'!#REF!</definedName>
    <definedName name="HRE_V1_sh1_06042162196809433" localSheetId="1">'[57]CNNi Summary'!#REF!</definedName>
    <definedName name="HRE_V1_sh1_06042162196809433">'[58]CNNi Summary'!#REF!</definedName>
    <definedName name="HRE_V1_sh1_06042163224" localSheetId="3">'[57]CNNi Summary'!#REF!</definedName>
    <definedName name="HRE_V1_sh1_06042163224" localSheetId="2">'[57]CNNi Summary'!#REF!</definedName>
    <definedName name="HRE_V1_sh1_06042163224" localSheetId="1">'[57]CNNi Summary'!#REF!</definedName>
    <definedName name="HRE_V1_sh1_06042163224">'[58]CNNi Summary'!#REF!</definedName>
    <definedName name="HRE_V1_sh1_0604216323000" localSheetId="3">'[57]CNNi Summary'!#REF!</definedName>
    <definedName name="HRE_V1_sh1_0604216323000" localSheetId="2">'[57]CNNi Summary'!#REF!</definedName>
    <definedName name="HRE_V1_sh1_0604216323000" localSheetId="1">'[57]CNNi Summary'!#REF!</definedName>
    <definedName name="HRE_V1_sh1_0604216323000">'[58]CNNi Summary'!#REF!</definedName>
    <definedName name="HRE_V1_sh1_06042163260881778" localSheetId="3">'[57]CNNi Summary'!#REF!</definedName>
    <definedName name="HRE_V1_sh1_06042163260881778" localSheetId="2">'[57]CNNi Summary'!#REF!</definedName>
    <definedName name="HRE_V1_sh1_06042163260881778" localSheetId="1">'[57]CNNi Summary'!#REF!</definedName>
    <definedName name="HRE_V1_sh1_06042163260881778">'[58]CNNi Summary'!#REF!</definedName>
    <definedName name="HRE_V1_sh1_06042163265612602" localSheetId="3">'[57]CNNi Summary'!#REF!</definedName>
    <definedName name="HRE_V1_sh1_06042163265612602" localSheetId="2">'[57]CNNi Summary'!#REF!</definedName>
    <definedName name="HRE_V1_sh1_06042163265612602" localSheetId="1">'[57]CNNi Summary'!#REF!</definedName>
    <definedName name="HRE_V1_sh1_06042163265612602">'[58]CNNi Summary'!#REF!</definedName>
    <definedName name="HRE_V1_sh1_06042163265614421" localSheetId="3">'[57]CNNi Summary'!#REF!</definedName>
    <definedName name="HRE_V1_sh1_06042163265614421" localSheetId="2">'[57]CNNi Summary'!#REF!</definedName>
    <definedName name="HRE_V1_sh1_06042163265614421" localSheetId="1">'[57]CNNi Summary'!#REF!</definedName>
    <definedName name="HRE_V1_sh1_06042163265614421">'[58]CNNi Summary'!#REF!</definedName>
    <definedName name="HRE_V1_sh1_0604216329122" localSheetId="3">'[57]CNNi Summary'!#REF!</definedName>
    <definedName name="HRE_V1_sh1_0604216329122" localSheetId="2">'[57]CNNi Summary'!#REF!</definedName>
    <definedName name="HRE_V1_sh1_0604216329122" localSheetId="1">'[57]CNNi Summary'!#REF!</definedName>
    <definedName name="HRE_V1_sh1_0604216329122">'[58]CNNi Summary'!#REF!</definedName>
    <definedName name="HRE_V1_sh1_06042163346331032" localSheetId="3">'[57]CNNi Summary'!#REF!</definedName>
    <definedName name="HRE_V1_sh1_06042163346331032" localSheetId="2">'[57]CNNi Summary'!#REF!</definedName>
    <definedName name="HRE_V1_sh1_06042163346331032" localSheetId="1">'[57]CNNi Summary'!#REF!</definedName>
    <definedName name="HRE_V1_sh1_06042163346331032">'[58]CNNi Summary'!#REF!</definedName>
    <definedName name="HRE_V1_sh1_06042163346344289" localSheetId="3">'[57]CNNi Summary'!#REF!</definedName>
    <definedName name="HRE_V1_sh1_06042163346344289" localSheetId="2">'[57]CNNi Summary'!#REF!</definedName>
    <definedName name="HRE_V1_sh1_06042163346344289" localSheetId="1">'[57]CNNi Summary'!#REF!</definedName>
    <definedName name="HRE_V1_sh1_06042163346344289">'[58]CNNi Summary'!#REF!</definedName>
    <definedName name="HRE_V1_sh1_06042163349983132" localSheetId="3">'[57]CNNi Summary'!#REF!</definedName>
    <definedName name="HRE_V1_sh1_06042163349983132" localSheetId="2">'[57]CNNi Summary'!#REF!</definedName>
    <definedName name="HRE_V1_sh1_06042163349983132" localSheetId="1">'[57]CNNi Summary'!#REF!</definedName>
    <definedName name="HRE_V1_sh1_06042163349983132">'[58]CNNi Summary'!#REF!</definedName>
    <definedName name="HRE_V1_sh1_06042163349983763" localSheetId="3">'[57]CNNi Summary'!#REF!</definedName>
    <definedName name="HRE_V1_sh1_06042163349983763" localSheetId="2">'[57]CNNi Summary'!#REF!</definedName>
    <definedName name="HRE_V1_sh1_06042163349983763" localSheetId="1">'[57]CNNi Summary'!#REF!</definedName>
    <definedName name="HRE_V1_sh1_06042163349983763">'[58]CNNi Summary'!#REF!</definedName>
    <definedName name="HRE_V1_sh1_0604216337336" localSheetId="3">'[57]CNNi Summary'!#REF!</definedName>
    <definedName name="HRE_V1_sh1_0604216337336" localSheetId="2">'[57]CNNi Summary'!#REF!</definedName>
    <definedName name="HRE_V1_sh1_0604216337336" localSheetId="1">'[57]CNNi Summary'!#REF!</definedName>
    <definedName name="HRE_V1_sh1_0604216337336">'[58]CNNi Summary'!#REF!</definedName>
    <definedName name="HRE_V1_sh1_06042163384615134" localSheetId="3">'[57]CNNi Summary'!#REF!</definedName>
    <definedName name="HRE_V1_sh1_06042163384615134" localSheetId="2">'[57]CNNi Summary'!#REF!</definedName>
    <definedName name="HRE_V1_sh1_06042163384615134" localSheetId="1">'[57]CNNi Summary'!#REF!</definedName>
    <definedName name="HRE_V1_sh1_06042163384615134">'[58]CNNi Summary'!#REF!</definedName>
    <definedName name="HRE_V1_sh1_06042163384619193" localSheetId="3">'[57]CNNi Summary'!#REF!</definedName>
    <definedName name="HRE_V1_sh1_06042163384619193" localSheetId="2">'[57]CNNi Summary'!#REF!</definedName>
    <definedName name="HRE_V1_sh1_06042163384619193" localSheetId="1">'[57]CNNi Summary'!#REF!</definedName>
    <definedName name="HRE_V1_sh1_06042163384619193">'[58]CNNi Summary'!#REF!</definedName>
    <definedName name="HRE_V1_sh1_06042163388002893" localSheetId="3">'[57]CNNi Summary'!#REF!</definedName>
    <definedName name="HRE_V1_sh1_06042163388002893" localSheetId="2">'[57]CNNi Summary'!#REF!</definedName>
    <definedName name="HRE_V1_sh1_06042163388002893" localSheetId="1">'[57]CNNi Summary'!#REF!</definedName>
    <definedName name="HRE_V1_sh1_06042163388002893">'[58]CNNi Summary'!#REF!</definedName>
    <definedName name="HRE_V1_sh1_06042163388004192" localSheetId="3">'[57]CNNi Summary'!#REF!</definedName>
    <definedName name="HRE_V1_sh1_06042163388004192" localSheetId="2">'[57]CNNi Summary'!#REF!</definedName>
    <definedName name="HRE_V1_sh1_06042163388004192" localSheetId="1">'[57]CNNi Summary'!#REF!</definedName>
    <definedName name="HRE_V1_sh1_06042163388004192">'[58]CNNi Summary'!#REF!</definedName>
    <definedName name="HRE_V1_sh1_06042165704" localSheetId="3">'[57]CNNi Summary'!#REF!</definedName>
    <definedName name="HRE_V1_sh1_06042165704" localSheetId="2">'[57]CNNi Summary'!#REF!</definedName>
    <definedName name="HRE_V1_sh1_06042165704" localSheetId="1">'[57]CNNi Summary'!#REF!</definedName>
    <definedName name="HRE_V1_sh1_06042165704">'[58]CNNi Summary'!#REF!</definedName>
    <definedName name="HRE_V1_sh1_0604216571203" localSheetId="3">'[57]CNNi Summary'!#REF!</definedName>
    <definedName name="HRE_V1_sh1_0604216571203" localSheetId="2">'[57]CNNi Summary'!#REF!</definedName>
    <definedName name="HRE_V1_sh1_0604216571203" localSheetId="1">'[57]CNNi Summary'!#REF!</definedName>
    <definedName name="HRE_V1_sh1_0604216571203">'[58]CNNi Summary'!#REF!</definedName>
    <definedName name="HRE_V1_sh1_06042166364451248" localSheetId="3">'[57]CNNi Summary'!#REF!</definedName>
    <definedName name="HRE_V1_sh1_06042166364451248" localSheetId="2">'[57]CNNi Summary'!#REF!</definedName>
    <definedName name="HRE_V1_sh1_06042166364451248" localSheetId="1">'[57]CNNi Summary'!#REF!</definedName>
    <definedName name="HRE_V1_sh1_06042166364451248">'[58]CNNi Summary'!#REF!</definedName>
    <definedName name="HRE_V1_sh1_06042166364453357" localSheetId="3">'[57]CNNi Summary'!#REF!</definedName>
    <definedName name="HRE_V1_sh1_06042166364453357" localSheetId="2">'[57]CNNi Summary'!#REF!</definedName>
    <definedName name="HRE_V1_sh1_06042166364453357" localSheetId="1">'[57]CNNi Summary'!#REF!</definedName>
    <definedName name="HRE_V1_sh1_06042166364453357">'[58]CNNi Summary'!#REF!</definedName>
    <definedName name="HRE_V1_sh1_06042166368669562" localSheetId="3">'[57]CNNi Summary'!#REF!</definedName>
    <definedName name="HRE_V1_sh1_06042166368669562" localSheetId="2">'[57]CNNi Summary'!#REF!</definedName>
    <definedName name="HRE_V1_sh1_06042166368669562" localSheetId="1">'[57]CNNi Summary'!#REF!</definedName>
    <definedName name="HRE_V1_sh1_06042166368669562">'[58]CNNi Summary'!#REF!</definedName>
    <definedName name="HRE_V1_sh1_06042166457692301" localSheetId="3">'[57]CNNi Summary'!#REF!</definedName>
    <definedName name="HRE_V1_sh1_06042166457692301" localSheetId="2">'[57]CNNi Summary'!#REF!</definedName>
    <definedName name="HRE_V1_sh1_06042166457692301" localSheetId="1">'[57]CNNi Summary'!#REF!</definedName>
    <definedName name="HRE_V1_sh1_06042166457692301">'[58]CNNi Summary'!#REF!</definedName>
    <definedName name="HRE_V1_sh1_06042166497592174" localSheetId="3">'[57]CNNi Summary'!#REF!</definedName>
    <definedName name="HRE_V1_sh1_06042166497592174" localSheetId="2">'[57]CNNi Summary'!#REF!</definedName>
    <definedName name="HRE_V1_sh1_06042166497592174" localSheetId="1">'[57]CNNi Summary'!#REF!</definedName>
    <definedName name="HRE_V1_sh1_06042166497592174">'[58]CNNi Summary'!#REF!</definedName>
    <definedName name="HRE_V1_sh1_06042166497611855" localSheetId="3">'[57]CNNi Summary'!#REF!</definedName>
    <definedName name="HRE_V1_sh1_06042166497611855" localSheetId="2">'[57]CNNi Summary'!#REF!</definedName>
    <definedName name="HRE_V1_sh1_06042166497611855" localSheetId="1">'[57]CNNi Summary'!#REF!</definedName>
    <definedName name="HRE_V1_sh1_06042166497611855">'[58]CNNi Summary'!#REF!</definedName>
    <definedName name="HRE_V1_sh1_06042166497615615" localSheetId="3">'[57]CNNi Summary'!#REF!</definedName>
    <definedName name="HRE_V1_sh1_06042166497615615" localSheetId="2">'[57]CNNi Summary'!#REF!</definedName>
    <definedName name="HRE_V1_sh1_06042166497615615" localSheetId="1">'[57]CNNi Summary'!#REF!</definedName>
    <definedName name="HRE_V1_sh1_06042166497615615">'[58]CNNi Summary'!#REF!</definedName>
    <definedName name="HRE_V1_sh1_06042166497627311" localSheetId="3">'[57]CNNi Summary'!#REF!</definedName>
    <definedName name="HRE_V1_sh1_06042166497627311" localSheetId="2">'[57]CNNi Summary'!#REF!</definedName>
    <definedName name="HRE_V1_sh1_06042166497627311" localSheetId="1">'[57]CNNi Summary'!#REF!</definedName>
    <definedName name="HRE_V1_sh1_06042166497627311">'[58]CNNi Summary'!#REF!</definedName>
    <definedName name="HRE_V1_sh1_06042166516172302" localSheetId="3">'[57]CNNi Summary'!#REF!</definedName>
    <definedName name="HRE_V1_sh1_06042166516172302" localSheetId="2">'[57]CNNi Summary'!#REF!</definedName>
    <definedName name="HRE_V1_sh1_06042166516172302" localSheetId="1">'[57]CNNi Summary'!#REF!</definedName>
    <definedName name="HRE_V1_sh1_06042166516172302">'[58]CNNi Summary'!#REF!</definedName>
    <definedName name="HRE_V1_sh1_06042166540231033" localSheetId="3">'[57]CNNi Summary'!#REF!</definedName>
    <definedName name="HRE_V1_sh1_06042166540231033" localSheetId="2">'[57]CNNi Summary'!#REF!</definedName>
    <definedName name="HRE_V1_sh1_06042166540231033" localSheetId="1">'[57]CNNi Summary'!#REF!</definedName>
    <definedName name="HRE_V1_sh1_06042166540231033">'[58]CNNi Summary'!#REF!</definedName>
    <definedName name="HRE_V1_sh1_06042166540231205" localSheetId="3">'[57]CNNi Summary'!#REF!</definedName>
    <definedName name="HRE_V1_sh1_06042166540231205" localSheetId="2">'[57]CNNi Summary'!#REF!</definedName>
    <definedName name="HRE_V1_sh1_06042166540231205" localSheetId="1">'[57]CNNi Summary'!#REF!</definedName>
    <definedName name="HRE_V1_sh1_06042166540231205">'[58]CNNi Summary'!#REF!</definedName>
    <definedName name="HRE_V1_sh1_06042166540256805" localSheetId="3">'[57]CNNi Summary'!#REF!</definedName>
    <definedName name="HRE_V1_sh1_06042166540256805" localSheetId="2">'[57]CNNi Summary'!#REF!</definedName>
    <definedName name="HRE_V1_sh1_06042166540256805" localSheetId="1">'[57]CNNi Summary'!#REF!</definedName>
    <definedName name="HRE_V1_sh1_06042166540256805">'[58]CNNi Summary'!#REF!</definedName>
    <definedName name="HRE_V1_sh1_06042166540259274" localSheetId="3">'[57]CNNi Summary'!#REF!</definedName>
    <definedName name="HRE_V1_sh1_06042166540259274" localSheetId="2">'[57]CNNi Summary'!#REF!</definedName>
    <definedName name="HRE_V1_sh1_06042166540259274" localSheetId="1">'[57]CNNi Summary'!#REF!</definedName>
    <definedName name="HRE_V1_sh1_06042166540259274">'[58]CNNi Summary'!#REF!</definedName>
    <definedName name="HRE_V1_sh2_0604244038581" localSheetId="3">'[57]CNNi Geography'!#REF!</definedName>
    <definedName name="HRE_V1_sh2_0604244038581" localSheetId="2">'[57]CNNi Geography'!#REF!</definedName>
    <definedName name="HRE_V1_sh2_0604244038581" localSheetId="1">'[57]CNNi Geography'!#REF!</definedName>
    <definedName name="HRE_V1_sh2_0604244038581">'[58]CNNi Geography'!#REF!</definedName>
    <definedName name="HRE_V1_sh2_0604244039586" localSheetId="3">'[57]CNNi Geography'!#REF!</definedName>
    <definedName name="HRE_V1_sh2_0604244039586" localSheetId="2">'[57]CNNi Geography'!#REF!</definedName>
    <definedName name="HRE_V1_sh2_0604244039586" localSheetId="1">'[57]CNNi Geography'!#REF!</definedName>
    <definedName name="HRE_V1_sh2_0604244039586">'[58]CNNi Geography'!#REF!</definedName>
    <definedName name="HRE_V1_sh2_06042440412" localSheetId="3">'[57]CNNi Geography'!#REF!</definedName>
    <definedName name="HRE_V1_sh2_06042440412" localSheetId="2">'[57]CNNi Geography'!#REF!</definedName>
    <definedName name="HRE_V1_sh2_06042440412" localSheetId="1">'[57]CNNi Geography'!#REF!</definedName>
    <definedName name="HRE_V1_sh2_06042440412">'[58]CNNi Geography'!#REF!</definedName>
    <definedName name="HRE_V1_sh2_06042448664" localSheetId="3">'[57]CNNi Geography'!#REF!</definedName>
    <definedName name="HRE_V1_sh2_06042448664" localSheetId="2">'[57]CNNi Geography'!#REF!</definedName>
    <definedName name="HRE_V1_sh2_06042448664" localSheetId="1">'[57]CNNi Geography'!#REF!</definedName>
    <definedName name="HRE_V1_sh2_06042448664">'[58]CNNi Geography'!#REF!</definedName>
    <definedName name="HRE_V1_sh2_0604244868248" localSheetId="3">'[57]CNNi Geography'!#REF!</definedName>
    <definedName name="HRE_V1_sh2_0604244868248" localSheetId="2">'[57]CNNi Geography'!#REF!</definedName>
    <definedName name="HRE_V1_sh2_0604244868248" localSheetId="1">'[57]CNNi Geography'!#REF!</definedName>
    <definedName name="HRE_V1_sh2_0604244868248">'[58]CNNi Geography'!#REF!</definedName>
    <definedName name="HRE_V1_sh2_0604244871709" localSheetId="3">'[57]CNNi Geography'!#REF!</definedName>
    <definedName name="HRE_V1_sh2_0604244871709" localSheetId="2">'[57]CNNi Geography'!#REF!</definedName>
    <definedName name="HRE_V1_sh2_0604244871709" localSheetId="1">'[57]CNNi Geography'!#REF!</definedName>
    <definedName name="HRE_V1_sh2_0604244871709">'[58]CNNi Geography'!#REF!</definedName>
    <definedName name="HRE_V1_sh2_0604244872636" localSheetId="3">'[57]CNNi Geography'!#REF!</definedName>
    <definedName name="HRE_V1_sh2_0604244872636" localSheetId="2">'[57]CNNi Geography'!#REF!</definedName>
    <definedName name="HRE_V1_sh2_0604244872636" localSheetId="1">'[57]CNNi Geography'!#REF!</definedName>
    <definedName name="HRE_V1_sh2_0604244872636">'[58]CNNi Geography'!#REF!</definedName>
    <definedName name="HRE_V1_sh2_06042449192761186" localSheetId="3">'[57]CNNi Geography'!#REF!</definedName>
    <definedName name="HRE_V1_sh2_06042449192761186" localSheetId="2">'[57]CNNi Geography'!#REF!</definedName>
    <definedName name="HRE_V1_sh2_06042449192761186" localSheetId="1">'[57]CNNi Geography'!#REF!</definedName>
    <definedName name="HRE_V1_sh2_06042449192761186">'[58]CNNi Geography'!#REF!</definedName>
    <definedName name="HRE_V1_sh2_06042449192788580" localSheetId="3">'[57]CNNi Geography'!#REF!</definedName>
    <definedName name="HRE_V1_sh2_06042449192788580" localSheetId="2">'[57]CNNi Geography'!#REF!</definedName>
    <definedName name="HRE_V1_sh2_06042449192788580" localSheetId="1">'[57]CNNi Geography'!#REF!</definedName>
    <definedName name="HRE_V1_sh2_06042449192788580">'[58]CNNi Geography'!#REF!</definedName>
    <definedName name="HRE_V1_sh2_06042449192788986" localSheetId="3">'[57]CNNi Geography'!#REF!</definedName>
    <definedName name="HRE_V1_sh2_06042449192788986" localSheetId="2">'[57]CNNi Geography'!#REF!</definedName>
    <definedName name="HRE_V1_sh2_06042449192788986" localSheetId="1">'[57]CNNi Geography'!#REF!</definedName>
    <definedName name="HRE_V1_sh2_06042449192788986">'[58]CNNi Geography'!#REF!</definedName>
    <definedName name="HRE_V1_sh2_06042449192801455" localSheetId="3">'[57]CNNi Geography'!#REF!</definedName>
    <definedName name="HRE_V1_sh2_06042449192801455" localSheetId="2">'[57]CNNi Geography'!#REF!</definedName>
    <definedName name="HRE_V1_sh2_06042449192801455" localSheetId="1">'[57]CNNi Geography'!#REF!</definedName>
    <definedName name="HRE_V1_sh2_06042449192801455">'[58]CNNi Geography'!#REF!</definedName>
    <definedName name="HRE_V1_sh2_06042449192804394" localSheetId="3">'[57]CNNi Geography'!#REF!</definedName>
    <definedName name="HRE_V1_sh2_06042449192804394" localSheetId="2">'[57]CNNi Geography'!#REF!</definedName>
    <definedName name="HRE_V1_sh2_06042449192804394" localSheetId="1">'[57]CNNi Geography'!#REF!</definedName>
    <definedName name="HRE_V1_sh2_06042449192804394">'[58]CNNi Geography'!#REF!</definedName>
    <definedName name="HRE_V1_sh2_0604245109959" localSheetId="3">'[57]CNNi Geography'!#REF!</definedName>
    <definedName name="HRE_V1_sh2_0604245109959" localSheetId="2">'[57]CNNi Geography'!#REF!</definedName>
    <definedName name="HRE_V1_sh2_0604245109959" localSheetId="1">'[57]CNNi Geography'!#REF!</definedName>
    <definedName name="HRE_V1_sh2_0604245109959">'[58]CNNi Geography'!#REF!</definedName>
    <definedName name="HRE_V1_sh2_0604245112297" localSheetId="3">'[57]CNNi Geography'!#REF!</definedName>
    <definedName name="HRE_V1_sh2_0604245112297" localSheetId="2">'[57]CNNi Geography'!#REF!</definedName>
    <definedName name="HRE_V1_sh2_0604245112297" localSheetId="1">'[57]CNNi Geography'!#REF!</definedName>
    <definedName name="HRE_V1_sh2_0604245112297">'[58]CNNi Geography'!#REF!</definedName>
    <definedName name="HRE_V1_sh2_0604245114120" localSheetId="3">'[57]CNNi Geography'!#REF!</definedName>
    <definedName name="HRE_V1_sh2_0604245114120" localSheetId="2">'[57]CNNi Geography'!#REF!</definedName>
    <definedName name="HRE_V1_sh2_0604245114120" localSheetId="1">'[57]CNNi Geography'!#REF!</definedName>
    <definedName name="HRE_V1_sh2_0604245114120">'[58]CNNi Geography'!#REF!</definedName>
    <definedName name="HRE_V1_sh2_06042451283" localSheetId="3">'[57]CNNi Geography'!#REF!</definedName>
    <definedName name="HRE_V1_sh2_06042451283" localSheetId="2">'[57]CNNi Geography'!#REF!</definedName>
    <definedName name="HRE_V1_sh2_06042451283" localSheetId="1">'[57]CNNi Geography'!#REF!</definedName>
    <definedName name="HRE_V1_sh2_06042451283">'[58]CNNi Geography'!#REF!</definedName>
    <definedName name="HRE_V1_sh2_06042451298943501" localSheetId="3">'[57]CNNi Geography'!#REF!</definedName>
    <definedName name="HRE_V1_sh2_06042451298943501" localSheetId="2">'[57]CNNi Geography'!#REF!</definedName>
    <definedName name="HRE_V1_sh2_06042451298943501" localSheetId="1">'[57]CNNi Geography'!#REF!</definedName>
    <definedName name="HRE_V1_sh2_06042451298943501">'[58]CNNi Geography'!#REF!</definedName>
    <definedName name="HRE_V1_sh2_06042451298952562" localSheetId="3">'[57]CNNi Geography'!#REF!</definedName>
    <definedName name="HRE_V1_sh2_06042451298952562" localSheetId="2">'[57]CNNi Geography'!#REF!</definedName>
    <definedName name="HRE_V1_sh2_06042451298952562" localSheetId="1">'[57]CNNi Geography'!#REF!</definedName>
    <definedName name="HRE_V1_sh2_06042451298952562">'[58]CNNi Geography'!#REF!</definedName>
    <definedName name="HRE_V1_sh2_0604245134225" localSheetId="3">'[57]CNNi Geography'!#REF!</definedName>
    <definedName name="HRE_V1_sh2_0604245134225" localSheetId="2">'[57]CNNi Geography'!#REF!</definedName>
    <definedName name="HRE_V1_sh2_0604245134225" localSheetId="1">'[57]CNNi Geography'!#REF!</definedName>
    <definedName name="HRE_V1_sh2_0604245134225">'[58]CNNi Geography'!#REF!</definedName>
    <definedName name="HRE_V1_sh2_0604245136084" localSheetId="3">'[57]CNNi Geography'!#REF!</definedName>
    <definedName name="HRE_V1_sh2_0604245136084" localSheetId="2">'[57]CNNi Geography'!#REF!</definedName>
    <definedName name="HRE_V1_sh2_0604245136084" localSheetId="1">'[57]CNNi Geography'!#REF!</definedName>
    <definedName name="HRE_V1_sh2_0604245136084">'[58]CNNi Geography'!#REF!</definedName>
    <definedName name="HRE_V1_sh2_0604245529739" localSheetId="3">'[57]CNNi Geography'!#REF!</definedName>
    <definedName name="HRE_V1_sh2_0604245529739" localSheetId="2">'[57]CNNi Geography'!#REF!</definedName>
    <definedName name="HRE_V1_sh2_0604245529739" localSheetId="1">'[57]CNNi Geography'!#REF!</definedName>
    <definedName name="HRE_V1_sh2_0604245529739">'[58]CNNi Geography'!#REF!</definedName>
    <definedName name="HRE_V1_sh2_0604245531395" localSheetId="3">'[57]CNNi Geography'!#REF!</definedName>
    <definedName name="HRE_V1_sh2_0604245531395" localSheetId="2">'[57]CNNi Geography'!#REF!</definedName>
    <definedName name="HRE_V1_sh2_0604245531395" localSheetId="1">'[57]CNNi Geography'!#REF!</definedName>
    <definedName name="HRE_V1_sh2_0604245531395">'[58]CNNi Geography'!#REF!</definedName>
    <definedName name="HRE_V1_sh2_06042455415" localSheetId="3">'[57]CNNi Geography'!#REF!</definedName>
    <definedName name="HRE_V1_sh2_06042455415" localSheetId="2">'[57]CNNi Geography'!#REF!</definedName>
    <definedName name="HRE_V1_sh2_06042455415" localSheetId="1">'[57]CNNi Geography'!#REF!</definedName>
    <definedName name="HRE_V1_sh2_06042455415">'[58]CNNi Geography'!#REF!</definedName>
    <definedName name="HRE_V1_sh2_0604245548261" localSheetId="3">'[57]CNNi Geography'!#REF!</definedName>
    <definedName name="HRE_V1_sh2_0604245548261" localSheetId="2">'[57]CNNi Geography'!#REF!</definedName>
    <definedName name="HRE_V1_sh2_0604245548261" localSheetId="1">'[57]CNNi Geography'!#REF!</definedName>
    <definedName name="HRE_V1_sh2_0604245548261">'[58]CNNi Geography'!#REF!</definedName>
    <definedName name="HRE_V1_sh2_0604245564225" localSheetId="3">'[57]CNNi Geography'!#REF!</definedName>
    <definedName name="HRE_V1_sh2_0604245564225" localSheetId="2">'[57]CNNi Geography'!#REF!</definedName>
    <definedName name="HRE_V1_sh2_0604245564225" localSheetId="1">'[57]CNNi Geography'!#REF!</definedName>
    <definedName name="HRE_V1_sh2_0604245564225">'[58]CNNi Geography'!#REF!</definedName>
    <definedName name="HRE_V1_sh2_0604245567055" localSheetId="3">'[57]CNNi Geography'!#REF!</definedName>
    <definedName name="HRE_V1_sh2_0604245567055" localSheetId="2">'[57]CNNi Geography'!#REF!</definedName>
    <definedName name="HRE_V1_sh2_0604245567055" localSheetId="1">'[57]CNNi Geography'!#REF!</definedName>
    <definedName name="HRE_V1_sh2_0604245567055">'[58]CNNi Geography'!#REF!</definedName>
    <definedName name="HRE_V1_sh2_0604245571816" localSheetId="3">'[57]CNNi Geography'!#REF!</definedName>
    <definedName name="HRE_V1_sh2_0604245571816" localSheetId="2">'[57]CNNi Geography'!#REF!</definedName>
    <definedName name="HRE_V1_sh2_0604245571816" localSheetId="1">'[57]CNNi Geography'!#REF!</definedName>
    <definedName name="HRE_V1_sh2_0604245571816">'[58]CNNi Geography'!#REF!</definedName>
    <definedName name="HRE_V1_sh2_06042455733" localSheetId="3">'[57]CNNi Geography'!#REF!</definedName>
    <definedName name="HRE_V1_sh2_06042455733" localSheetId="2">'[57]CNNi Geography'!#REF!</definedName>
    <definedName name="HRE_V1_sh2_06042455733" localSheetId="1">'[57]CNNi Geography'!#REF!</definedName>
    <definedName name="HRE_V1_sh2_06042455733">'[58]CNNi Geography'!#REF!</definedName>
    <definedName name="HRE_V1_sh2_06042455841" localSheetId="3">'[57]CNNi Geography'!#REF!</definedName>
    <definedName name="HRE_V1_sh2_06042455841" localSheetId="2">'[57]CNNi Geography'!#REF!</definedName>
    <definedName name="HRE_V1_sh2_06042455841" localSheetId="1">'[57]CNNi Geography'!#REF!</definedName>
    <definedName name="HRE_V1_sh2_06042455841">'[58]CNNi Geography'!#REF!</definedName>
    <definedName name="HRE_V1_sh2_0605044278097" localSheetId="3">'[57]CNNi Geography'!#REF!</definedName>
    <definedName name="HRE_V1_sh2_0605044278097" localSheetId="2">'[57]CNNi Geography'!#REF!</definedName>
    <definedName name="HRE_V1_sh2_0605044278097" localSheetId="1">'[57]CNNi Geography'!#REF!</definedName>
    <definedName name="HRE_V1_sh2_0605044278097">'[58]CNNi Geography'!#REF!</definedName>
    <definedName name="HRE_V1_sh3_0604245830444" localSheetId="0">#REF!</definedName>
    <definedName name="HRE_V1_sh3_0604245830444" localSheetId="3">#REF!</definedName>
    <definedName name="HRE_V1_sh3_0604245830444" localSheetId="2">#REF!</definedName>
    <definedName name="HRE_V1_sh3_0604245830444" localSheetId="1">#REF!</definedName>
    <definedName name="HRE_V1_sh3_0604245830444">#REF!</definedName>
    <definedName name="HRE_V1_sh3_06042459429" localSheetId="0">#REF!</definedName>
    <definedName name="HRE_V1_sh3_06042459429" localSheetId="3">#REF!</definedName>
    <definedName name="HRE_V1_sh3_06042459429" localSheetId="2">#REF!</definedName>
    <definedName name="HRE_V1_sh3_06042459429" localSheetId="1">#REF!</definedName>
    <definedName name="HRE_V1_sh3_06042459429">#REF!</definedName>
    <definedName name="HRE_V1_sh3_06042459521943087" localSheetId="0">#REF!</definedName>
    <definedName name="HRE_V1_sh3_06042459521943087" localSheetId="3">#REF!</definedName>
    <definedName name="HRE_V1_sh3_06042459521943087" localSheetId="2">#REF!</definedName>
    <definedName name="HRE_V1_sh3_06042459521943087" localSheetId="1">#REF!</definedName>
    <definedName name="HRE_V1_sh3_06042459521943087">#REF!</definedName>
    <definedName name="HRE_V1_sh3_06042459579169162" localSheetId="0">#REF!</definedName>
    <definedName name="HRE_V1_sh3_06042459579169162">#REF!</definedName>
    <definedName name="HRE_V1_sh3_0604246018536" localSheetId="0">#REF!</definedName>
    <definedName name="HRE_V1_sh3_0604246018536">#REF!</definedName>
    <definedName name="HRE_V1_sh3_06042460374397321" localSheetId="0">#REF!</definedName>
    <definedName name="HRE_V1_sh3_06042460374397321">#REF!</definedName>
    <definedName name="HRE_V1_sh3_06042460387" localSheetId="0">#REF!</definedName>
    <definedName name="HRE_V1_sh3_06042460387">#REF!</definedName>
    <definedName name="HRE_V1_sh3_06042461005835032" localSheetId="0">#REF!</definedName>
    <definedName name="HRE_V1_sh3_06042461005835032">#REF!</definedName>
    <definedName name="HRE_V1_sh3_06042461050254811" localSheetId="0">#REF!</definedName>
    <definedName name="HRE_V1_sh3_06042461050254811">#REF!</definedName>
    <definedName name="HRE_V1_sh3_06042461050268829" localSheetId="0">#REF!</definedName>
    <definedName name="HRE_V1_sh3_06042461050268829">#REF!</definedName>
    <definedName name="HRE_V1_sh3_06042461150754131" localSheetId="0">#REF!</definedName>
    <definedName name="HRE_V1_sh3_06042461150754131">#REF!</definedName>
    <definedName name="HRE_V1_sh3_06042461184811975" localSheetId="0">#REF!</definedName>
    <definedName name="HRE_V1_sh3_06042461184811975">#REF!</definedName>
    <definedName name="HRE_V1_sh3_06042461184836525" localSheetId="0">#REF!</definedName>
    <definedName name="HRE_V1_sh3_06042461184836525">#REF!</definedName>
    <definedName name="HRE_V1_sh3_0604246173720" localSheetId="0">#REF!</definedName>
    <definedName name="HRE_V1_sh3_0604246173720">#REF!</definedName>
    <definedName name="HRE_V1_sh3_06042461925264565" localSheetId="0">#REF!</definedName>
    <definedName name="HRE_V1_sh3_06042461925264565">#REF!</definedName>
    <definedName name="HRE_V1_sh3_0604246200788458" localSheetId="0">#REF!</definedName>
    <definedName name="HRE_V1_sh3_0604246200788458">#REF!</definedName>
    <definedName name="HRE_V1_sh3_06050444724" localSheetId="0">#REF!</definedName>
    <definedName name="HRE_V1_sh3_06050444724">#REF!</definedName>
    <definedName name="HRE_V1_sh3_06050445675" localSheetId="0">#REF!</definedName>
    <definedName name="HRE_V1_sh3_06050445675">#REF!</definedName>
    <definedName name="HRE_V1_sh3_06050445824" localSheetId="0">#REF!</definedName>
    <definedName name="HRE_V1_sh3_06050445824">#REF!</definedName>
    <definedName name="HRE_V1_sh3_06050445858" localSheetId="0">#REF!</definedName>
    <definedName name="HRE_V1_sh3_06050445858">#REF!</definedName>
    <definedName name="HRE_V1_sh3_06050445892" localSheetId="0">#REF!</definedName>
    <definedName name="HRE_V1_sh3_06050445892">#REF!</definedName>
    <definedName name="HRE_V1_sh3_06050445913" localSheetId="0">#REF!</definedName>
    <definedName name="HRE_V1_sh3_06050445913">#REF!</definedName>
    <definedName name="HRE_V1_sh3_06050445945" localSheetId="0">#REF!</definedName>
    <definedName name="HRE_V1_sh3_06050445945">#REF!</definedName>
    <definedName name="HRE_V1_sh3_06050446013" localSheetId="0">#REF!</definedName>
    <definedName name="HRE_V1_sh3_06050446013">#REF!</definedName>
    <definedName name="HRE_V1_sh3_06050446029" localSheetId="0">#REF!</definedName>
    <definedName name="HRE_V1_sh3_06050446029">#REF!</definedName>
    <definedName name="HRE_V1_sh3_06050446047" localSheetId="0">#REF!</definedName>
    <definedName name="HRE_V1_sh3_06050446047">#REF!</definedName>
    <definedName name="HRE_V1_sh3_06050446234" localSheetId="0">#REF!</definedName>
    <definedName name="HRE_V1_sh3_06050446234">#REF!</definedName>
    <definedName name="HRE_V1_sh3_0605044624070" localSheetId="0">#REF!</definedName>
    <definedName name="HRE_V1_sh3_0605044624070">#REF!</definedName>
    <definedName name="HRE_V1_sh3_06050446328841572" localSheetId="0">#REF!</definedName>
    <definedName name="HRE_V1_sh3_06050446328841572">#REF!</definedName>
    <definedName name="HRE_V1_sh3_06050446328843481" localSheetId="0">#REF!</definedName>
    <definedName name="HRE_V1_sh3_06050446328843481">#REF!</definedName>
    <definedName name="HRE_V1_sh3_06050446340" localSheetId="0">#REF!</definedName>
    <definedName name="HRE_V1_sh3_06050446340">#REF!</definedName>
    <definedName name="HRE_V1_sh3_06050446373618634" localSheetId="0">#REF!</definedName>
    <definedName name="HRE_V1_sh3_06050446373618634">#REF!</definedName>
    <definedName name="HRE_V1_sh3_06050446373621048" localSheetId="0">#REF!</definedName>
    <definedName name="HRE_V1_sh3_06050446373621048">#REF!</definedName>
    <definedName name="HRE_V1_sh3_06050446373625339" localSheetId="0">#REF!</definedName>
    <definedName name="HRE_V1_sh3_06050446373625339">#REF!</definedName>
    <definedName name="HRE_V1_sh3_0605044637362644" localSheetId="0">#REF!</definedName>
    <definedName name="HRE_V1_sh3_0605044637362644">#REF!</definedName>
    <definedName name="HRE_V1_sh3_06050446373629876" localSheetId="0">#REF!</definedName>
    <definedName name="HRE_V1_sh3_06050446373629876">#REF!</definedName>
    <definedName name="HRE_V1_sh3_06050446453443982" localSheetId="0">#REF!</definedName>
    <definedName name="HRE_V1_sh3_06050446453443982">#REF!</definedName>
    <definedName name="HRE_V1_sh3_06050446453448293" localSheetId="0">#REF!</definedName>
    <definedName name="HRE_V1_sh3_06050446453448293">#REF!</definedName>
    <definedName name="HRE_V1_sh3_0605044645345752" localSheetId="0">#REF!</definedName>
    <definedName name="HRE_V1_sh3_0605044645345752">#REF!</definedName>
    <definedName name="HRE_V1_sh3_0605044645345812" localSheetId="0">#REF!</definedName>
    <definedName name="HRE_V1_sh3_0605044645345812">#REF!</definedName>
    <definedName name="HRE_V1_sh3_06050447504649808" localSheetId="0">#REF!</definedName>
    <definedName name="HRE_V1_sh3_06050447504649808">#REF!</definedName>
    <definedName name="HRE_V1_sh3_06050447579582736" localSheetId="0">#REF!</definedName>
    <definedName name="HRE_V1_sh3_06050447579582736">#REF!</definedName>
    <definedName name="HRE_V1_sh3_06050447587735095" localSheetId="0">#REF!</definedName>
    <definedName name="HRE_V1_sh3_06050447587735095">#REF!</definedName>
    <definedName name="HRE_V1_sh3_06050448454" localSheetId="0">#REF!</definedName>
    <definedName name="HRE_V1_sh3_06050448454">#REF!</definedName>
    <definedName name="HRE_V1_sh3_0605044850472" localSheetId="0">#REF!</definedName>
    <definedName name="HRE_V1_sh3_0605044850472">#REF!</definedName>
    <definedName name="HRE_V1_sh3_06050448534345103" localSheetId="0">#REF!</definedName>
    <definedName name="HRE_V1_sh3_06050448534345103">#REF!</definedName>
    <definedName name="HRE_V1_sh3_0605044853436557" localSheetId="0">#REF!</definedName>
    <definedName name="HRE_V1_sh3_0605044853436557">#REF!</definedName>
    <definedName name="HRE_V1_sh3_06050448537808235" localSheetId="0">#REF!</definedName>
    <definedName name="HRE_V1_sh3_06050448537808235">#REF!</definedName>
    <definedName name="HRE_V1_sh3_06050448537811109" localSheetId="0">#REF!</definedName>
    <definedName name="HRE_V1_sh3_06050448537811109">#REF!</definedName>
    <definedName name="HRE_V1_sh3_06050448540667600" localSheetId="0">#REF!</definedName>
    <definedName name="HRE_V1_sh3_06050448540667600">#REF!</definedName>
    <definedName name="HRE_V1_sh3_06050448540669178" localSheetId="0">#REF!</definedName>
    <definedName name="HRE_V1_sh3_06050448540669178">#REF!</definedName>
    <definedName name="HRE_V1_sh3_06050448543691261" localSheetId="0">#REF!</definedName>
    <definedName name="HRE_V1_sh3_06050448543691261">#REF!</definedName>
    <definedName name="HRE_V1_sh3_06050448543695231" localSheetId="0">#REF!</definedName>
    <definedName name="HRE_V1_sh3_06050448543695231">#REF!</definedName>
    <definedName name="HRE_V1_sh3_06050448547501943" localSheetId="0">#REF!</definedName>
    <definedName name="HRE_V1_sh3_06050448547501943">#REF!</definedName>
    <definedName name="HRE_V1_sh3_06050448547529977" localSheetId="0">#REF!</definedName>
    <definedName name="HRE_V1_sh3_06050448547529977">#REF!</definedName>
    <definedName name="HRE_V1_sh3_06050448550644208" localSheetId="0">#REF!</definedName>
    <definedName name="HRE_V1_sh3_06050448550644208">#REF!</definedName>
    <definedName name="HRE_V1_sh3_06050448550645629" localSheetId="0">#REF!</definedName>
    <definedName name="HRE_V1_sh3_06050448550645629">#REF!</definedName>
    <definedName name="HRE_V1_sh3_06050448570946934" localSheetId="0">#REF!</definedName>
    <definedName name="HRE_V1_sh3_06050448570946934">#REF!</definedName>
    <definedName name="HRE_V1_sh3_06050448570948554" localSheetId="0">#REF!</definedName>
    <definedName name="HRE_V1_sh3_06050448570948554">#REF!</definedName>
    <definedName name="HRE_V1_sh3_06050451053837255" localSheetId="0">#REF!</definedName>
    <definedName name="HRE_V1_sh3_06050451053837255">#REF!</definedName>
    <definedName name="HRE_V1_sh3_06050451053841589" localSheetId="0">#REF!</definedName>
    <definedName name="HRE_V1_sh3_06050451053841589">#REF!</definedName>
    <definedName name="HRE_V1_sh3_06050451053841965" localSheetId="0">#REF!</definedName>
    <definedName name="HRE_V1_sh3_06050451053841965">#REF!</definedName>
    <definedName name="HRE_V1_sh3_06050451053865843" localSheetId="0">#REF!</definedName>
    <definedName name="HRE_V1_sh3_06050451053865843">#REF!</definedName>
    <definedName name="HRE_V1_sh3_06050451053868424" localSheetId="0">#REF!</definedName>
    <definedName name="HRE_V1_sh3_06050451053868424">#REF!</definedName>
    <definedName name="HRE_V1_sh3_06050451053868758" localSheetId="0">#REF!</definedName>
    <definedName name="HRE_V1_sh3_06050451053868758">#REF!</definedName>
    <definedName name="HRE_V1_sh3_06050451053883183" localSheetId="0">#REF!</definedName>
    <definedName name="HRE_V1_sh3_06050451053883183">#REF!</definedName>
    <definedName name="HRE_V1_sh3_06050451053884369" localSheetId="0">#REF!</definedName>
    <definedName name="HRE_V1_sh3_06050451053884369">#REF!</definedName>
    <definedName name="HRE_V1_sh3_06050451072283586" localSheetId="0">#REF!</definedName>
    <definedName name="HRE_V1_sh3_06050451072283586">#REF!</definedName>
    <definedName name="HRE_V1_sh3_06050451072284722" localSheetId="0">#REF!</definedName>
    <definedName name="HRE_V1_sh3_06050451072284722">#REF!</definedName>
    <definedName name="HRE_V1_sh3_06050451072287158" localSheetId="0">#REF!</definedName>
    <definedName name="HRE_V1_sh3_06050451072287158">#REF!</definedName>
    <definedName name="HRE_V1_sh3_06050451072309610" localSheetId="0">#REF!</definedName>
    <definedName name="HRE_V1_sh3_06050451072309610">#REF!</definedName>
    <definedName name="HRE_V1_sh3_06050451213584283" localSheetId="0">#REF!</definedName>
    <definedName name="HRE_V1_sh3_06050451213584283">#REF!</definedName>
    <definedName name="HRE_V1_sh3_06050451213597678" localSheetId="0">#REF!</definedName>
    <definedName name="HRE_V1_sh3_06050451213597678">#REF!</definedName>
    <definedName name="HRE_V1_sh3_06050451213598052" localSheetId="0">#REF!</definedName>
    <definedName name="HRE_V1_sh3_06050451213598052">#REF!</definedName>
    <definedName name="HRE_V1_sh3_06050451213617879" localSheetId="0">#REF!</definedName>
    <definedName name="HRE_V1_sh3_06050451213617879">#REF!</definedName>
    <definedName name="HRE_V1_sh3_06050451213618351" localSheetId="0">#REF!</definedName>
    <definedName name="HRE_V1_sh3_06050451213618351">#REF!</definedName>
    <definedName name="HRE_V1_sh3_06050451213623561" localSheetId="0">#REF!</definedName>
    <definedName name="HRE_V1_sh3_06050451213623561">#REF!</definedName>
    <definedName name="HRE_V1_sh3_06050451213623762" localSheetId="0">#REF!</definedName>
    <definedName name="HRE_V1_sh3_06050451213623762">#REF!</definedName>
    <definedName name="HRE_V1_sh3_06050451213627478" localSheetId="0">#REF!</definedName>
    <definedName name="HRE_V1_sh3_06050451213627478">#REF!</definedName>
    <definedName name="HRE_V1_sh3_06050451213646462" localSheetId="0">#REF!</definedName>
    <definedName name="HRE_V1_sh3_06050451213646462">#REF!</definedName>
    <definedName name="HRE_V1_sh3_06050451213649146" localSheetId="0">#REF!</definedName>
    <definedName name="HRE_V1_sh3_06050451213649146">#REF!</definedName>
    <definedName name="HRE_V1_sh3_06050451213662924" localSheetId="0">#REF!</definedName>
    <definedName name="HRE_V1_sh3_06050451213662924">#REF!</definedName>
    <definedName name="HRE_V1_sh3_06050451213663070" localSheetId="0">#REF!</definedName>
    <definedName name="HRE_V1_sh3_06050451213663070">#REF!</definedName>
    <definedName name="HRE_V1_sh3_06050451213664999" localSheetId="0">#REF!</definedName>
    <definedName name="HRE_V1_sh3_06050451213664999">#REF!</definedName>
    <definedName name="HRE_V1_sh3_06050451213667518" localSheetId="0">#REF!</definedName>
    <definedName name="HRE_V1_sh3_06050451213667518">#REF!</definedName>
    <definedName name="HRE_V1_sh3_06050464549" localSheetId="0">#REF!</definedName>
    <definedName name="HRE_V1_sh3_06050464549">#REF!</definedName>
    <definedName name="HRE_V1_sh3_0605046455961" localSheetId="0">#REF!</definedName>
    <definedName name="HRE_V1_sh3_0605046455961">#REF!</definedName>
    <definedName name="HRE_V1_sh3_06050464635701623" localSheetId="0">#REF!</definedName>
    <definedName name="HRE_V1_sh3_06050464635701623">#REF!</definedName>
    <definedName name="HRE_V1_sh3_0605046463570972" localSheetId="0">#REF!</definedName>
    <definedName name="HRE_V1_sh3_0605046463570972">#REF!</definedName>
    <definedName name="HRE_V1_sh3_06050464759484552" localSheetId="0">#REF!</definedName>
    <definedName name="HRE_V1_sh3_06050464759484552">#REF!</definedName>
    <definedName name="HRE_V1_sh3_06050464759489818" localSheetId="0">#REF!</definedName>
    <definedName name="HRE_V1_sh3_06050464759489818">#REF!</definedName>
    <definedName name="HRE_V1_sh3_0605054161597" localSheetId="0">#REF!</definedName>
    <definedName name="HRE_V1_sh3_0605054161597">#REF!</definedName>
    <definedName name="HRE_V1_sh3_06050541648382460" localSheetId="0">#REF!</definedName>
    <definedName name="HRE_V1_sh3_06050541648382460">#REF!</definedName>
    <definedName name="HRE_V1_sh3_06050548168021118" localSheetId="0">#REF!</definedName>
    <definedName name="HRE_V1_sh3_06050548168021118">#REF!</definedName>
    <definedName name="HRE_V1_sh3_06050548240" localSheetId="0">#REF!</definedName>
    <definedName name="HRE_V1_sh3_06050548240">#REF!</definedName>
    <definedName name="HRE_V1_sh3_06050548258" localSheetId="0">#REF!</definedName>
    <definedName name="HRE_V1_sh3_06050548258">#REF!</definedName>
    <definedName name="HRE_V1_sh3_06052261157144968" localSheetId="0">#REF!</definedName>
    <definedName name="HRE_V1_sh3_06052261157144968">#REF!</definedName>
    <definedName name="HRE_V1_sh3_06052261157148535" localSheetId="0">#REF!</definedName>
    <definedName name="HRE_V1_sh3_06052261157148535">#REF!</definedName>
    <definedName name="HRE_V1_sh3_06052261157167493" localSheetId="0">#REF!</definedName>
    <definedName name="HRE_V1_sh3_06052261157167493">#REF!</definedName>
    <definedName name="HRE_V1_sh3_06052261157168736" localSheetId="0">#REF!</definedName>
    <definedName name="HRE_V1_sh3_06052261157168736">#REF!</definedName>
    <definedName name="HRE_V1_sh3_06052261315069487" localSheetId="0">#REF!</definedName>
    <definedName name="HRE_V1_sh3_06052261315069487">#REF!</definedName>
    <definedName name="HRE_V1_sh3_06052261315083402" localSheetId="0">#REF!</definedName>
    <definedName name="HRE_V1_sh3_06052261315083402">#REF!</definedName>
    <definedName name="HRE_V1_sh3_0605226132719346" localSheetId="0">#REF!</definedName>
    <definedName name="HRE_V1_sh3_0605226132719346">#REF!</definedName>
    <definedName name="HRE_V1_sh3_06052261327204396" localSheetId="0">#REF!</definedName>
    <definedName name="HRE_V1_sh3_06052261327204396">#REF!</definedName>
    <definedName name="HRE_V1_sh3_06052261336255643" localSheetId="0">#REF!</definedName>
    <definedName name="HRE_V1_sh3_06052261336255643">#REF!</definedName>
    <definedName name="HRE_V1_sh3_06052261336266961" localSheetId="0">#REF!</definedName>
    <definedName name="HRE_V1_sh3_06052261336266961">#REF!</definedName>
    <definedName name="HRE_V1_sh3_06052261342862874" localSheetId="0">#REF!</definedName>
    <definedName name="HRE_V1_sh3_06052261342862874">#REF!</definedName>
    <definedName name="HRE_V1_sh3_0605226134288593" localSheetId="0">#REF!</definedName>
    <definedName name="HRE_V1_sh3_0605226134288593">#REF!</definedName>
    <definedName name="HRE_V1_sh3_06052337347" localSheetId="0">#REF!</definedName>
    <definedName name="HRE_V1_sh3_06052337347">#REF!</definedName>
    <definedName name="HRE_V1_sh4_06060654693" localSheetId="0">#REF!</definedName>
    <definedName name="HRE_V1_sh4_06060654693">#REF!</definedName>
    <definedName name="HRE_V1_sh4_0606065470100" localSheetId="0">#REF!</definedName>
    <definedName name="HRE_V1_sh4_0606065470100">#REF!</definedName>
    <definedName name="HRE_V1_sh4_06060654718191073" localSheetId="0">#REF!</definedName>
    <definedName name="HRE_V1_sh4_06060654718191073">#REF!</definedName>
    <definedName name="HRE_V1_sh4_06060654718193991" localSheetId="0">#REF!</definedName>
    <definedName name="HRE_V1_sh4_06060654718193991">#REF!</definedName>
    <definedName name="HRE_V1_sh4_06060654718203217" localSheetId="0">#REF!</definedName>
    <definedName name="HRE_V1_sh4_06060654718203217">#REF!</definedName>
    <definedName name="HRE_V1_sh4_06060654718206700" localSheetId="0">#REF!</definedName>
    <definedName name="HRE_V1_sh4_06060654718206700">#REF!</definedName>
    <definedName name="HRE_V1_sh4_06060654718223037" localSheetId="0">#REF!</definedName>
    <definedName name="HRE_V1_sh4_06060654718223037">#REF!</definedName>
    <definedName name="HRE_V1_sh4_06060654718223440" localSheetId="0">#REF!</definedName>
    <definedName name="HRE_V1_sh4_06060654718223440">#REF!</definedName>
    <definedName name="HRE_V1_sh4_06060654718233704" localSheetId="0">#REF!</definedName>
    <definedName name="HRE_V1_sh4_06060654718233704">#REF!</definedName>
    <definedName name="HRE_V1_sh4_06060654718235149" localSheetId="0">#REF!</definedName>
    <definedName name="HRE_V1_sh4_06060654718235149">#REF!</definedName>
    <definedName name="HRE_V1_sh4_06060654718251016" localSheetId="0">#REF!</definedName>
    <definedName name="HRE_V1_sh4_06060654718251016">#REF!</definedName>
    <definedName name="HRE_V1_sh4_0606065471826503" localSheetId="0">#REF!</definedName>
    <definedName name="HRE_V1_sh4_0606065471826503">#REF!</definedName>
    <definedName name="HRE_V1_sh4_06060654718269074" localSheetId="0">#REF!</definedName>
    <definedName name="HRE_V1_sh4_06060654718269074">#REF!</definedName>
    <definedName name="HRE_V1_sh4_06060654718281421" localSheetId="0">#REF!</definedName>
    <definedName name="HRE_V1_sh4_06060654718281421">#REF!</definedName>
    <definedName name="HRE_V1_sh4_06060654718282646" localSheetId="0">#REF!</definedName>
    <definedName name="HRE_V1_sh4_06060654718282646">#REF!</definedName>
    <definedName name="HRE_V1_sh4_06060654718306006" localSheetId="0">#REF!</definedName>
    <definedName name="HRE_V1_sh4_06060654718306006">#REF!</definedName>
    <definedName name="HRE_V1_sh4_06060654718306309" localSheetId="0">#REF!</definedName>
    <definedName name="HRE_V1_sh4_06060654718306309">#REF!</definedName>
    <definedName name="HRE_V1_sh4_0606065471831422" localSheetId="0">#REF!</definedName>
    <definedName name="HRE_V1_sh4_0606065471831422">#REF!</definedName>
    <definedName name="HRE_V1_sh4_06060654718315870" localSheetId="0">#REF!</definedName>
    <definedName name="HRE_V1_sh4_06060654718315870">#REF!</definedName>
    <definedName name="HRE_V1_sh4_06060654718339390" localSheetId="0">#REF!</definedName>
    <definedName name="HRE_V1_sh4_06060654718339390">#REF!</definedName>
    <definedName name="HRE_V1_sh4_06060654747081588" localSheetId="0">#REF!</definedName>
    <definedName name="HRE_V1_sh4_06060654747081588">#REF!</definedName>
    <definedName name="HRE_V1_sh4_06060654747086426" localSheetId="0">#REF!</definedName>
    <definedName name="HRE_V1_sh4_06060654747086426">#REF!</definedName>
    <definedName name="HRE_V1_sh4_06060654769533402" localSheetId="0">#REF!</definedName>
    <definedName name="HRE_V1_sh4_06060654769533402">#REF!</definedName>
    <definedName name="HRE_V1_sh4_0606065476953593" localSheetId="0">#REF!</definedName>
    <definedName name="HRE_V1_sh4_0606065476953593">#REF!</definedName>
    <definedName name="HRE_V1_sh4_06060654769555435" localSheetId="0">#REF!</definedName>
    <definedName name="HRE_V1_sh4_06060654769555435">#REF!</definedName>
    <definedName name="HRE_V1_sh4_06060654769557575" localSheetId="0">#REF!</definedName>
    <definedName name="HRE_V1_sh4_06060654769557575">#REF!</definedName>
    <definedName name="HRE_V1_sh4_0606065476956136" localSheetId="0">#REF!</definedName>
    <definedName name="HRE_V1_sh4_0606065476956136">#REF!</definedName>
    <definedName name="HRE_V1_sh4_06060654769567016" localSheetId="0">#REF!</definedName>
    <definedName name="HRE_V1_sh4_06060654769567016">#REF!</definedName>
    <definedName name="HRE_V1_sh4_06060654769583799" localSheetId="0">#REF!</definedName>
    <definedName name="HRE_V1_sh4_06060654769583799">#REF!</definedName>
    <definedName name="HRE_V1_sh4_06060654769584735" localSheetId="0">#REF!</definedName>
    <definedName name="HRE_V1_sh4_06060654769584735">#REF!</definedName>
    <definedName name="HRE_V1_sh4_06060654769593003" localSheetId="0">#REF!</definedName>
    <definedName name="HRE_V1_sh4_06060654769593003">#REF!</definedName>
    <definedName name="HRE_V1_sh4_06060654769598729" localSheetId="0">#REF!</definedName>
    <definedName name="HRE_V1_sh4_06060654769598729">#REF!</definedName>
    <definedName name="HRE_V1_sh4_06060654769612301" localSheetId="0">#REF!</definedName>
    <definedName name="HRE_V1_sh4_06060654769612301">#REF!</definedName>
    <definedName name="HRE_V1_sh4_06060654769617891" localSheetId="0">#REF!</definedName>
    <definedName name="HRE_V1_sh4_06060654769617891">#REF!</definedName>
    <definedName name="HRE_V1_sh4_06060654769629167" localSheetId="0">#REF!</definedName>
    <definedName name="HRE_V1_sh4_06060654769629167">#REF!</definedName>
    <definedName name="HRE_V1_sh4_06060654769629724" localSheetId="0">#REF!</definedName>
    <definedName name="HRE_V1_sh4_06060654769629724">#REF!</definedName>
    <definedName name="HRE_V1_sh4_06060654769642423" localSheetId="0">#REF!</definedName>
    <definedName name="HRE_V1_sh4_06060654769642423">#REF!</definedName>
    <definedName name="HRE_V1_sh4_06060654769644229" localSheetId="0">#REF!</definedName>
    <definedName name="HRE_V1_sh4_06060654769644229">#REF!</definedName>
    <definedName name="HRE_V1_sh4_06060654769647970" localSheetId="0">#REF!</definedName>
    <definedName name="HRE_V1_sh4_06060654769647970">#REF!</definedName>
    <definedName name="HRE_V1_sh4_06060654769667770" localSheetId="0">#REF!</definedName>
    <definedName name="HRE_V1_sh4_06060654769667770">#REF!</definedName>
    <definedName name="HRE_V1_sh4_06060654804489018" localSheetId="0">#REF!</definedName>
    <definedName name="HRE_V1_sh4_06060654804489018">#REF!</definedName>
    <definedName name="HRE_V1_sh4_06060654804504812" localSheetId="0">#REF!</definedName>
    <definedName name="HRE_V1_sh4_06060654804504812">#REF!</definedName>
    <definedName name="HRE_V1_sh4_06060654869723965" localSheetId="0">#REF!</definedName>
    <definedName name="HRE_V1_sh4_06060654869723965">#REF!</definedName>
    <definedName name="HRE_V1_sh4_06060654902702521" localSheetId="0">#REF!</definedName>
    <definedName name="HRE_V1_sh4_06060654902702521">#REF!</definedName>
    <definedName name="HRE_V1_sh4_06060654902708406" localSheetId="0">#REF!</definedName>
    <definedName name="HRE_V1_sh4_06060654902708406">#REF!</definedName>
    <definedName name="HRE_V1_sh4_06060654902722445" localSheetId="0">#REF!</definedName>
    <definedName name="HRE_V1_sh4_06060654902722445">#REF!</definedName>
    <definedName name="HRE_V1_sh4_0606065490272385" localSheetId="0">#REF!</definedName>
    <definedName name="HRE_V1_sh4_0606065490272385">#REF!</definedName>
    <definedName name="HRE_V1_sh4_06060654902737176" localSheetId="0">#REF!</definedName>
    <definedName name="HRE_V1_sh4_06060654902737176">#REF!</definedName>
    <definedName name="HRE_V1_sh4_06060654902754789" localSheetId="0">#REF!</definedName>
    <definedName name="HRE_V1_sh4_06060654902754789">#REF!</definedName>
    <definedName name="HRE_V1_sh4_06060654902758114" localSheetId="0">#REF!</definedName>
    <definedName name="HRE_V1_sh4_06060654902758114">#REF!</definedName>
    <definedName name="HRE_V1_sh4_06060654902763047" localSheetId="0">#REF!</definedName>
    <definedName name="HRE_V1_sh4_06060654902763047">#REF!</definedName>
    <definedName name="HRE_V1_sh4_06060654902766156" localSheetId="0">#REF!</definedName>
    <definedName name="HRE_V1_sh4_06060654902766156">#REF!</definedName>
    <definedName name="HRE_V1_sh4_06060654902787454" localSheetId="0">#REF!</definedName>
    <definedName name="HRE_V1_sh4_06060654902787454">#REF!</definedName>
    <definedName name="HRE_V1_sh4_06060654902805512" localSheetId="0">#REF!</definedName>
    <definedName name="HRE_V1_sh4_06060654902805512">#REF!</definedName>
    <definedName name="HRE_V1_sh4_06060654902806345" localSheetId="0">#REF!</definedName>
    <definedName name="HRE_V1_sh4_06060654902806345">#REF!</definedName>
    <definedName name="HRE_V1_sh4_06060654902814316" localSheetId="0">#REF!</definedName>
    <definedName name="HRE_V1_sh4_06060654902814316">#REF!</definedName>
    <definedName name="HRE_V1_sh4_06060654902814361" localSheetId="0">#REF!</definedName>
    <definedName name="HRE_V1_sh4_06060654902814361">#REF!</definedName>
    <definedName name="HRE_V1_sh4_06060654902832588" localSheetId="0">#REF!</definedName>
    <definedName name="HRE_V1_sh4_06060654902832588">#REF!</definedName>
    <definedName name="HRE_V1_sh4_06060654902836070" localSheetId="0">#REF!</definedName>
    <definedName name="HRE_V1_sh4_06060654902836070">#REF!</definedName>
    <definedName name="HRE_V1_sh4_06060654902847754" localSheetId="0">#REF!</definedName>
    <definedName name="HRE_V1_sh4_06060654902847754">#REF!</definedName>
    <definedName name="HRE_V1_sh4_06060654902849389" localSheetId="0">#REF!</definedName>
    <definedName name="HRE_V1_sh4_06060654902849389">#REF!</definedName>
    <definedName name="HRE_V1_sh4_06060654902868200" localSheetId="0">#REF!</definedName>
    <definedName name="HRE_V1_sh4_06060654902868200">#REF!</definedName>
    <definedName name="HRE_V1_sh4_06060654902869152" localSheetId="0">#REF!</definedName>
    <definedName name="HRE_V1_sh4_06060654902869152">#REF!</definedName>
    <definedName name="HRE_V1_sh4_0606065490286920" localSheetId="0">#REF!</definedName>
    <definedName name="HRE_V1_sh4_0606065490286920">#REF!</definedName>
    <definedName name="HRE_V1_sh4_06060654902881240" localSheetId="0">#REF!</definedName>
    <definedName name="HRE_V1_sh4_06060654902881240">#REF!</definedName>
    <definedName name="HRE_V1_sh4_06060654902882586" localSheetId="0">#REF!</definedName>
    <definedName name="HRE_V1_sh4_06060654902882586">#REF!</definedName>
    <definedName name="HRE_V1_sh4_06060654902888016" localSheetId="0">#REF!</definedName>
    <definedName name="HRE_V1_sh4_06060654902888016">#REF!</definedName>
    <definedName name="HRE_V1_sh4_06060654917209924" localSheetId="0">#REF!</definedName>
    <definedName name="HRE_V1_sh4_06060654917209924">#REF!</definedName>
    <definedName name="HRE_V1_sh4_06060654917225948" localSheetId="0">#REF!</definedName>
    <definedName name="HRE_V1_sh4_06060654917225948">#REF!</definedName>
    <definedName name="HRE_V1_sh4_06060654917237035" localSheetId="0">#REF!</definedName>
    <definedName name="HRE_V1_sh4_06060654917237035">#REF!</definedName>
    <definedName name="hrees" localSheetId="0">#REF!</definedName>
    <definedName name="hrees">#REF!</definedName>
    <definedName name="hrfghfhgf" localSheetId="0">#REF!</definedName>
    <definedName name="hrfghfhgf">#REF!</definedName>
    <definedName name="HRTY" localSheetId="0">#REF!</definedName>
    <definedName name="HRTY">#REF!</definedName>
    <definedName name="hsdgg" localSheetId="0">#REF!</definedName>
    <definedName name="hsdgg">#REF!</definedName>
    <definedName name="HT" localSheetId="0">#REF!</definedName>
    <definedName name="HT">#REF!</definedName>
    <definedName name="HUEVOS">#N/A</definedName>
    <definedName name="HUIDFVHDR" localSheetId="3">[61]Master!#REF!</definedName>
    <definedName name="HUIDFVHDR" localSheetId="2">[61]Master!#REF!</definedName>
    <definedName name="HUIDFVHDR" localSheetId="1">[61]Master!#REF!</definedName>
    <definedName name="HUIDFVHDR">[61]Master!#REF!</definedName>
    <definedName name="HUND3" localSheetId="0">#REF!</definedName>
    <definedName name="HUND3" localSheetId="3">#REF!</definedName>
    <definedName name="HUND3" localSheetId="2">#REF!</definedName>
    <definedName name="HUND3" localSheetId="1">#REF!</definedName>
    <definedName name="HUND3">#REF!</definedName>
    <definedName name="hygfd" localSheetId="0">#REF!</definedName>
    <definedName name="hygfd" localSheetId="3">#REF!</definedName>
    <definedName name="hygfd" localSheetId="2">#REF!</definedName>
    <definedName name="hygfd" localSheetId="1">#REF!</definedName>
    <definedName name="hygfd">#REF!</definedName>
    <definedName name="HYP" localSheetId="0" hidden="1">#REF!</definedName>
    <definedName name="HYP" localSheetId="3" hidden="1">#REF!</definedName>
    <definedName name="HYP" localSheetId="2" hidden="1">#REF!</definedName>
    <definedName name="HYP" localSheetId="1" hidden="1">#REF!</definedName>
    <definedName name="HYP" hidden="1">#REF!</definedName>
    <definedName name="i">'[4]A&amp;F MAN 2DO'!$B$16:$AC$41</definedName>
    <definedName name="ICALL" localSheetId="0">#REF!</definedName>
    <definedName name="ICALL" localSheetId="3">#REF!</definedName>
    <definedName name="ICALL" localSheetId="2">#REF!</definedName>
    <definedName name="ICALL" localSheetId="1">#REF!</definedName>
    <definedName name="ICALL">#REF!</definedName>
    <definedName name="II" localSheetId="0">#REF!</definedName>
    <definedName name="II">#REF!</definedName>
    <definedName name="iieiweiepri" localSheetId="0">#REF!</definedName>
    <definedName name="iieiweiepri">#REF!</definedName>
    <definedName name="IK" localSheetId="0" hidden="1">#REF!</definedName>
    <definedName name="IK" localSheetId="3" hidden="1">#REF!</definedName>
    <definedName name="IK" localSheetId="2" hidden="1">#REF!</definedName>
    <definedName name="IK" localSheetId="1" hidden="1">#REF!</definedName>
    <definedName name="IK" hidden="1">#REF!</definedName>
    <definedName name="IMP" localSheetId="3">'[22]FINAL ROLL 7+5'!$B$249:$AD$256</definedName>
    <definedName name="IMP" localSheetId="2">'[22]FINAL ROLL 7+5'!$B$249:$AD$256</definedName>
    <definedName name="IMP" localSheetId="1">'[22]FINAL ROLL 7+5'!$B$249:$AD$256</definedName>
    <definedName name="IMP">'[23]FINAL ROLL 7+5'!$B$249:$AD$256</definedName>
    <definedName name="impresión">[62]Jef99m!$A$1:$L$132</definedName>
    <definedName name="iMuestra" localSheetId="0">#REF!</definedName>
    <definedName name="iMuestra" localSheetId="3">#REF!</definedName>
    <definedName name="iMuestra" localSheetId="2">#REF!</definedName>
    <definedName name="iMuestra" localSheetId="1">#REF!</definedName>
    <definedName name="iMuestra">#REF!</definedName>
    <definedName name="iMuestraCan" localSheetId="0">#REF!</definedName>
    <definedName name="iMuestraCan" localSheetId="3">#REF!</definedName>
    <definedName name="iMuestraCan" localSheetId="2">#REF!</definedName>
    <definedName name="iMuestraCan" localSheetId="1">#REF!</definedName>
    <definedName name="iMuestraCan">#REF!</definedName>
    <definedName name="iMuestraDur" localSheetId="0">#REF!</definedName>
    <definedName name="iMuestraDur" localSheetId="3">#REF!</definedName>
    <definedName name="iMuestraDur" localSheetId="2">#REF!</definedName>
    <definedName name="iMuestraDur" localSheetId="1">#REF!</definedName>
    <definedName name="iMuestraDur">#REF!</definedName>
    <definedName name="iMuestraFja" localSheetId="0">#REF!</definedName>
    <definedName name="iMuestraFja">#REF!</definedName>
    <definedName name="iMuestraGrp" localSheetId="0">#REF!</definedName>
    <definedName name="iMuestraGrp">#REF!</definedName>
    <definedName name="iMuestraPos" localSheetId="0">#REF!</definedName>
    <definedName name="iMuestraPos">#REF!</definedName>
    <definedName name="iMuestraRea" localSheetId="0">#REF!</definedName>
    <definedName name="iMuestraRea">#REF!</definedName>
    <definedName name="iMuestraReb" localSheetId="0">#REF!</definedName>
    <definedName name="iMuestraReb">#REF!</definedName>
    <definedName name="iMuestraRes" localSheetId="0">#REF!</definedName>
    <definedName name="iMuestraRes">#REF!</definedName>
    <definedName name="iMuestraSat" localSheetId="0">#REF!</definedName>
    <definedName name="iMuestraSat">#REF!</definedName>
    <definedName name="iMuestraSem" localSheetId="0">#REF!</definedName>
    <definedName name="iMuestraSem">#REF!</definedName>
    <definedName name="IN" localSheetId="0">#REF!</definedName>
    <definedName name="IN">#REF!</definedName>
    <definedName name="INCE" localSheetId="0" hidden="1">#REF!</definedName>
    <definedName name="INCE" hidden="1">#REF!</definedName>
    <definedName name="INIT" localSheetId="0">#REF!</definedName>
    <definedName name="INIT">#REF!</definedName>
    <definedName name="insertos" localSheetId="0">#REF!</definedName>
    <definedName name="insertos">#REF!</definedName>
    <definedName name="INST" localSheetId="0">#REF!</definedName>
    <definedName name="INST">#REF!</definedName>
    <definedName name="INSTITU" localSheetId="0">#REF!</definedName>
    <definedName name="INSTITU">#REF!</definedName>
    <definedName name="iNumSemanas" localSheetId="0">#REF!</definedName>
    <definedName name="iNumSemanas">#REF!</definedName>
    <definedName name="iNumSemanasCan" localSheetId="0">#REF!</definedName>
    <definedName name="iNumSemanasCan">#REF!</definedName>
    <definedName name="iNumSemanasDur" localSheetId="0">#REF!</definedName>
    <definedName name="iNumSemanasDur">#REF!</definedName>
    <definedName name="iNumSemanasFja" localSheetId="0">#REF!</definedName>
    <definedName name="iNumSemanasFja">#REF!</definedName>
    <definedName name="iNumSemanasGrp" localSheetId="0">#REF!</definedName>
    <definedName name="iNumSemanasGrp">#REF!</definedName>
    <definedName name="iNumSemanasPos" localSheetId="0">#REF!</definedName>
    <definedName name="iNumSemanasPos">#REF!</definedName>
    <definedName name="iNumSemanasRea" localSheetId="0">#REF!</definedName>
    <definedName name="iNumSemanasRea">#REF!</definedName>
    <definedName name="iNumSemanasReb" localSheetId="0">#REF!</definedName>
    <definedName name="iNumSemanasReb">#REF!</definedName>
    <definedName name="iNumSemanasRes" localSheetId="0">#REF!</definedName>
    <definedName name="iNumSemanasRes">#REF!</definedName>
    <definedName name="iNumSemanasSat" localSheetId="0">#REF!</definedName>
    <definedName name="iNumSemanasSat">#REF!</definedName>
    <definedName name="iNumSemanasSem" localSheetId="0">#REF!</definedName>
    <definedName name="iNumSemanasSem">#REF!</definedName>
    <definedName name="inv" localSheetId="0">#REF!</definedName>
    <definedName name="inv">#REF!</definedName>
    <definedName name="inversion" localSheetId="0">#REF!</definedName>
    <definedName name="inversion">#REF!</definedName>
    <definedName name="invertvaz" localSheetId="0">#REF!</definedName>
    <definedName name="invertvaz">#REF!</definedName>
    <definedName name="IOM" localSheetId="3">'[22]FINAL ROLL 7+5'!$B$257:$AD$264</definedName>
    <definedName name="IOM" localSheetId="2">'[22]FINAL ROLL 7+5'!$B$257:$AD$264</definedName>
    <definedName name="IOM" localSheetId="1">'[22]FINAL ROLL 7+5'!$B$257:$AD$264</definedName>
    <definedName name="IOM">'[23]FINAL ROLL 7+5'!$B$257:$AD$264</definedName>
    <definedName name="iqipi" localSheetId="0">#REF!</definedName>
    <definedName name="iqipi">#REF!</definedName>
    <definedName name="irapuato" localSheetId="3">'[18]aca-'!#REF!</definedName>
    <definedName name="irapuato" localSheetId="2">'[18]aca-'!#REF!</definedName>
    <definedName name="irapuato" localSheetId="1">'[18]aca-'!#REF!</definedName>
    <definedName name="irapuato">'[18]aca-'!#REF!</definedName>
    <definedName name="IRE" localSheetId="0" hidden="1">#REF!</definedName>
    <definedName name="IRE" localSheetId="3" hidden="1">#REF!</definedName>
    <definedName name="IRE" localSheetId="2" hidden="1">#REF!</definedName>
    <definedName name="IRE" localSheetId="1" hidden="1">#REF!</definedName>
    <definedName name="IRE" hidden="1">#REF!</definedName>
    <definedName name="ISLA" localSheetId="0">#REF!</definedName>
    <definedName name="ISLA">#REF!</definedName>
    <definedName name="iUniverso" localSheetId="0">#REF!</definedName>
    <definedName name="iUniverso" localSheetId="3">#REF!</definedName>
    <definedName name="iUniverso" localSheetId="2">#REF!</definedName>
    <definedName name="iUniverso" localSheetId="1">#REF!</definedName>
    <definedName name="iUniverso">#REF!</definedName>
    <definedName name="iUniversoCan" localSheetId="0">#REF!</definedName>
    <definedName name="iUniversoCan" localSheetId="3">#REF!</definedName>
    <definedName name="iUniversoCan" localSheetId="2">#REF!</definedName>
    <definedName name="iUniversoCan" localSheetId="1">#REF!</definedName>
    <definedName name="iUniversoCan">#REF!</definedName>
    <definedName name="iUniversoDur" localSheetId="0">#REF!</definedName>
    <definedName name="iUniversoDur">#REF!</definedName>
    <definedName name="iUniversoFja" localSheetId="0">#REF!</definedName>
    <definedName name="iUniversoFja">#REF!</definedName>
    <definedName name="iUniversoGrp" localSheetId="0">#REF!</definedName>
    <definedName name="iUniversoGrp">#REF!</definedName>
    <definedName name="iUniversoPos" localSheetId="0">#REF!</definedName>
    <definedName name="iUniversoPos">#REF!</definedName>
    <definedName name="iUniversoRea" localSheetId="0">#REF!</definedName>
    <definedName name="iUniversoRea">#REF!</definedName>
    <definedName name="iUniversoReb" localSheetId="0">#REF!</definedName>
    <definedName name="iUniversoReb">#REF!</definedName>
    <definedName name="iUniversoRes" localSheetId="0">#REF!</definedName>
    <definedName name="iUniversoRes">#REF!</definedName>
    <definedName name="iUniversoSat" localSheetId="0">#REF!</definedName>
    <definedName name="iUniversoSat">#REF!</definedName>
    <definedName name="iUniversoSem" localSheetId="0">#REF!</definedName>
    <definedName name="iUniversoSem">#REF!</definedName>
    <definedName name="j" localSheetId="0">#REF!</definedName>
    <definedName name="j">#REF!</definedName>
    <definedName name="jahey" localSheetId="0" hidden="1">#REF!</definedName>
    <definedName name="jahey" hidden="1">#REF!</definedName>
    <definedName name="JAHSY" localSheetId="0" hidden="1">#REF!</definedName>
    <definedName name="JAHSY" hidden="1">#REF!</definedName>
    <definedName name="jd" localSheetId="0" hidden="1">#REF!</definedName>
    <definedName name="jd" hidden="1">#REF!</definedName>
    <definedName name="JDHG" localSheetId="0" hidden="1">#REF!</definedName>
    <definedName name="JDHG" hidden="1">#REF!</definedName>
    <definedName name="jdshye" localSheetId="0" hidden="1">#REF!</definedName>
    <definedName name="jdshye" hidden="1">#REF!</definedName>
    <definedName name="jduet" localSheetId="0" hidden="1">#REF!</definedName>
    <definedName name="jduet" hidden="1">#REF!</definedName>
    <definedName name="JEJEJ" localSheetId="0">#REF!</definedName>
    <definedName name="JEJEJ">#REF!</definedName>
    <definedName name="jey" localSheetId="0" hidden="1">#REF!</definedName>
    <definedName name="jey" hidden="1">#REF!</definedName>
    <definedName name="JF" localSheetId="0" hidden="1">#REF!</definedName>
    <definedName name="JF" hidden="1">#REF!</definedName>
    <definedName name="JFUR" localSheetId="0" hidden="1">#REF!</definedName>
    <definedName name="JFUR" hidden="1">#REF!</definedName>
    <definedName name="jg" localSheetId="0">#REF!</definedName>
    <definedName name="jg">#REF!</definedName>
    <definedName name="jgf" localSheetId="0" hidden="1">#REF!</definedName>
    <definedName name="jgf" hidden="1">#REF!</definedName>
    <definedName name="JI" localSheetId="0" hidden="1">{#N/A,#N/A,FALSE,"BALLANTINE´S ";#N/A,#N/A,FALSE,"FUNDADOR"}</definedName>
    <definedName name="JI" localSheetId="3" hidden="1">{#N/A,#N/A,FALSE,"BALLANTINE´S ";#N/A,#N/A,FALSE,"FUNDADOR"}</definedName>
    <definedName name="JI" localSheetId="2" hidden="1">{#N/A,#N/A,FALSE,"BALLANTINE´S ";#N/A,#N/A,FALSE,"FUNDADOR"}</definedName>
    <definedName name="JI" localSheetId="1" hidden="1">{#N/A,#N/A,FALSE,"BALLANTINE´S ";#N/A,#N/A,FALSE,"FUNDADOR"}</definedName>
    <definedName name="JI" hidden="1">{#N/A,#N/A,FALSE,"BALLANTINE´S ";#N/A,#N/A,FALSE,"FUNDADOR"}</definedName>
    <definedName name="JIJIJ" localSheetId="0">#REF!</definedName>
    <definedName name="JIJIJ">#REF!</definedName>
    <definedName name="jijijijiji" localSheetId="0">#REF!</definedName>
    <definedName name="jijijijiji">#REF!</definedName>
    <definedName name="jj" localSheetId="0">#REF!</definedName>
    <definedName name="jj">#REF!</definedName>
    <definedName name="jkl" localSheetId="0" hidden="1">{"DAI PL",#N/A,FALSE,"Int'l"}</definedName>
    <definedName name="jkl" localSheetId="3" hidden="1">{"DAI PL",#N/A,FALSE,"Int'l"}</definedName>
    <definedName name="jkl" localSheetId="2" hidden="1">{"DAI PL",#N/A,FALSE,"Int'l"}</definedName>
    <definedName name="jkl" localSheetId="1" hidden="1">{"DAI PL",#N/A,FALSE,"Int'l"}</definedName>
    <definedName name="jkl" hidden="1">{"DAI PL",#N/A,FALSE,"Int'l"}</definedName>
    <definedName name="jksjdfs" localSheetId="0" hidden="1">{#N/A,#N/A,FALSE,"BALLANTINE´S ";#N/A,#N/A,FALSE,"FUNDADOR"}</definedName>
    <definedName name="jksjdfs" localSheetId="3" hidden="1">{#N/A,#N/A,FALSE,"BALLANTINE´S ";#N/A,#N/A,FALSE,"FUNDADOR"}</definedName>
    <definedName name="jksjdfs" localSheetId="2" hidden="1">{#N/A,#N/A,FALSE,"BALLANTINE´S ";#N/A,#N/A,FALSE,"FUNDADOR"}</definedName>
    <definedName name="jksjdfs" localSheetId="1" hidden="1">{#N/A,#N/A,FALSE,"BALLANTINE´S ";#N/A,#N/A,FALSE,"FUNDADOR"}</definedName>
    <definedName name="jksjdfs" hidden="1">{#N/A,#N/A,FALSE,"BALLANTINE´S ";#N/A,#N/A,FALSE,"FUNDADOR"}</definedName>
    <definedName name="JN" localSheetId="0" hidden="1">{#N/A,#N/A,FALSE,"BALLANTINE´S ";#N/A,#N/A,FALSE,"FUNDADOR"}</definedName>
    <definedName name="JN" localSheetId="3" hidden="1">{#N/A,#N/A,FALSE,"BALLANTINE´S ";#N/A,#N/A,FALSE,"FUNDADOR"}</definedName>
    <definedName name="JN" localSheetId="2" hidden="1">{#N/A,#N/A,FALSE,"BALLANTINE´S ";#N/A,#N/A,FALSE,"FUNDADOR"}</definedName>
    <definedName name="JN" localSheetId="1" hidden="1">{#N/A,#N/A,FALSE,"BALLANTINE´S ";#N/A,#N/A,FALSE,"FUNDADOR"}</definedName>
    <definedName name="JN" hidden="1">{#N/A,#N/A,FALSE,"BALLANTINE´S ";#N/A,#N/A,FALSE,"FUNDADOR"}</definedName>
    <definedName name="joe" localSheetId="0" hidden="1">#REF!</definedName>
    <definedName name="joe" localSheetId="3" hidden="1">#REF!</definedName>
    <definedName name="joe" localSheetId="2" hidden="1">#REF!</definedName>
    <definedName name="joe" localSheetId="1" hidden="1">#REF!</definedName>
    <definedName name="joe" hidden="1">#REF!</definedName>
    <definedName name="JORDI">#N/A</definedName>
    <definedName name="JOY104AM">'[5]Alc y Fre Amas'!$A$16:$J$295</definedName>
    <definedName name="JS" localSheetId="3" hidden="1">[63]Tapa!#REF!</definedName>
    <definedName name="JS" localSheetId="2" hidden="1">[63]Tapa!#REF!</definedName>
    <definedName name="JS" localSheetId="1" hidden="1">[63]Tapa!#REF!</definedName>
    <definedName name="JS" hidden="1">[64]Tapa!#REF!</definedName>
    <definedName name="jshd" localSheetId="0" hidden="1">#REF!</definedName>
    <definedName name="jshd" localSheetId="3" hidden="1">#REF!</definedName>
    <definedName name="jshd" localSheetId="2" hidden="1">#REF!</definedName>
    <definedName name="jshd" localSheetId="1" hidden="1">#REF!</definedName>
    <definedName name="jshd" hidden="1">#REF!</definedName>
    <definedName name="JSHJSD" localSheetId="0">#REF!</definedName>
    <definedName name="JSHJSD">#REF!</definedName>
    <definedName name="jtyuy" localSheetId="0" hidden="1">#REF!</definedName>
    <definedName name="jtyuy" localSheetId="3" hidden="1">#REF!</definedName>
    <definedName name="jtyuy" localSheetId="2" hidden="1">#REF!</definedName>
    <definedName name="jtyuy" localSheetId="1" hidden="1">#REF!</definedName>
    <definedName name="jtyuy" hidden="1">#REF!</definedName>
    <definedName name="ju" localSheetId="0" hidden="1">#REF!</definedName>
    <definedName name="ju" localSheetId="3" hidden="1">#REF!</definedName>
    <definedName name="ju" localSheetId="2" hidden="1">#REF!</definedName>
    <definedName name="ju" localSheetId="1" hidden="1">#REF!</definedName>
    <definedName name="ju" hidden="1">#REF!</definedName>
    <definedName name="jue" localSheetId="0">#REF!</definedName>
    <definedName name="jue">#REF!</definedName>
    <definedName name="jueves" localSheetId="0">#REF!</definedName>
    <definedName name="jueves">#REF!</definedName>
    <definedName name="JURI" localSheetId="0" hidden="1">#REF!</definedName>
    <definedName name="JURI" hidden="1">#REF!</definedName>
    <definedName name="jyjuj" localSheetId="3">[49]!Ordena</definedName>
    <definedName name="jyjuj" localSheetId="2">[49]!Ordena</definedName>
    <definedName name="jyjuj">[49]!Ordena</definedName>
    <definedName name="k" localSheetId="0">#REF!</definedName>
    <definedName name="k" localSheetId="3">#REF!</definedName>
    <definedName name="k" localSheetId="2">#REF!</definedName>
    <definedName name="k" localSheetId="1">#REF!</definedName>
    <definedName name="k">#REF!</definedName>
    <definedName name="KA" localSheetId="0">#REF!</definedName>
    <definedName name="KA" localSheetId="3">#REF!</definedName>
    <definedName name="KA" localSheetId="2">#REF!</definedName>
    <definedName name="KA" localSheetId="1">#REF!</definedName>
    <definedName name="KA">#REF!</definedName>
    <definedName name="KAGYE" localSheetId="0">#REF!</definedName>
    <definedName name="KAGYE" localSheetId="3">#REF!</definedName>
    <definedName name="KAGYE" localSheetId="2">#REF!</definedName>
    <definedName name="KAGYE" localSheetId="1">#REF!</definedName>
    <definedName name="KAGYE">#REF!</definedName>
    <definedName name="kaiyu" localSheetId="0" hidden="1">#REF!</definedName>
    <definedName name="kaiyu" hidden="1">#REF!</definedName>
    <definedName name="KAJDT" localSheetId="0" hidden="1">#REF!</definedName>
    <definedName name="KAJDT" hidden="1">#REF!</definedName>
    <definedName name="kajsu" localSheetId="0" hidden="1">#REF!</definedName>
    <definedName name="kajsu" hidden="1">#REF!</definedName>
    <definedName name="kar" localSheetId="0">#REF!</definedName>
    <definedName name="kar">#REF!</definedName>
    <definedName name="karelet" localSheetId="0">#REF!</definedName>
    <definedName name="karelet">#REF!</definedName>
    <definedName name="karina" localSheetId="0">#REF!</definedName>
    <definedName name="karina">#REF!</definedName>
    <definedName name="karlakarlakarla" localSheetId="3">'[12]Revista Mes Tipo (2)'!karlakarlakarla</definedName>
    <definedName name="karlakarlakarla" localSheetId="2">'[12]Revista Mes Tipo (2)'!karlakarlakarla</definedName>
    <definedName name="karlakarlakarla" localSheetId="1">'[12]Revista Mes Tipo (2)'!karlakarlakarla</definedName>
    <definedName name="karlakarlakarla">'[13]Revista Mes Tipo (2)'!karlakarlakarla</definedName>
    <definedName name="KASIE" localSheetId="0" hidden="1">#REF!</definedName>
    <definedName name="KASIE" localSheetId="3" hidden="1">#REF!</definedName>
    <definedName name="KASIE" localSheetId="2" hidden="1">#REF!</definedName>
    <definedName name="KASIE" localSheetId="1" hidden="1">#REF!</definedName>
    <definedName name="KASIE" hidden="1">#REF!</definedName>
    <definedName name="KDKD" localSheetId="0">#REF!</definedName>
    <definedName name="KDKD">#REF!</definedName>
    <definedName name="KEY" localSheetId="3" hidden="1">[11]expertisse!#REF!</definedName>
    <definedName name="KEY" localSheetId="2" hidden="1">[11]expertisse!#REF!</definedName>
    <definedName name="KEY" localSheetId="1" hidden="1">[11]expertisse!#REF!</definedName>
    <definedName name="KEY" hidden="1">[11]expertisse!#REF!</definedName>
    <definedName name="KFJG" localSheetId="0" hidden="1">#REF!</definedName>
    <definedName name="KFJG" localSheetId="3" hidden="1">#REF!</definedName>
    <definedName name="KFJG" localSheetId="2" hidden="1">#REF!</definedName>
    <definedName name="KFJG" localSheetId="1" hidden="1">#REF!</definedName>
    <definedName name="KFJG" hidden="1">#REF!</definedName>
    <definedName name="KFJH" localSheetId="0" hidden="1">#REF!</definedName>
    <definedName name="KFJH" localSheetId="3" hidden="1">#REF!</definedName>
    <definedName name="KFJH" localSheetId="2" hidden="1">#REF!</definedName>
    <definedName name="KFJH" localSheetId="1" hidden="1">#REF!</definedName>
    <definedName name="KFJH" hidden="1">#REF!</definedName>
    <definedName name="khhloi" localSheetId="0" hidden="1">#REF!</definedName>
    <definedName name="khhloi" localSheetId="3" hidden="1">#REF!</definedName>
    <definedName name="khhloi" localSheetId="2" hidden="1">#REF!</definedName>
    <definedName name="khhloi" localSheetId="1" hidden="1">#REF!</definedName>
    <definedName name="khhloi" hidden="1">#REF!</definedName>
    <definedName name="khhu" localSheetId="0" hidden="1">#REF!</definedName>
    <definedName name="khhu" hidden="1">#REF!</definedName>
    <definedName name="ki" localSheetId="0" hidden="1">#REF!</definedName>
    <definedName name="ki" hidden="1">#REF!</definedName>
    <definedName name="KILO" localSheetId="0">#REF!</definedName>
    <definedName name="KILO">#REF!</definedName>
    <definedName name="KIM" localSheetId="0" hidden="1">{#N/A,#N/A,FALSE,"단축1";#N/A,#N/A,FALSE,"단축2";#N/A,#N/A,FALSE,"단축3";#N/A,#N/A,FALSE,"장축";#N/A,#N/A,FALSE,"4WD"}</definedName>
    <definedName name="KIM" localSheetId="3" hidden="1">{#N/A,#N/A,FALSE,"단축1";#N/A,#N/A,FALSE,"단축2";#N/A,#N/A,FALSE,"단축3";#N/A,#N/A,FALSE,"장축";#N/A,#N/A,FALSE,"4WD"}</definedName>
    <definedName name="KIM" localSheetId="2" hidden="1">{#N/A,#N/A,FALSE,"단축1";#N/A,#N/A,FALSE,"단축2";#N/A,#N/A,FALSE,"단축3";#N/A,#N/A,FALSE,"장축";#N/A,#N/A,FALSE,"4WD"}</definedName>
    <definedName name="KIM" localSheetId="1" hidden="1">{#N/A,#N/A,FALSE,"단축1";#N/A,#N/A,FALSE,"단축2";#N/A,#N/A,FALSE,"단축3";#N/A,#N/A,FALSE,"장축";#N/A,#N/A,FALSE,"4WD"}</definedName>
    <definedName name="KIM" hidden="1">{#N/A,#N/A,FALSE,"단축1";#N/A,#N/A,FALSE,"단축2";#N/A,#N/A,FALSE,"단축3";#N/A,#N/A,FALSE,"장축";#N/A,#N/A,FALSE,"4WD"}</definedName>
    <definedName name="KINDER" localSheetId="0">#REF!</definedName>
    <definedName name="KINDER" localSheetId="3">#REF!</definedName>
    <definedName name="KINDER" localSheetId="2">#REF!</definedName>
    <definedName name="KINDER" localSheetId="1">#REF!</definedName>
    <definedName name="KINDER">#REF!</definedName>
    <definedName name="KIO" localSheetId="0" hidden="1">#REF!</definedName>
    <definedName name="KIO" localSheetId="3" hidden="1">#REF!</definedName>
    <definedName name="KIO" localSheetId="2" hidden="1">#REF!</definedName>
    <definedName name="KIO" localSheetId="1" hidden="1">#REF!</definedName>
    <definedName name="KIO" hidden="1">#REF!</definedName>
    <definedName name="KJDSFKHFDSJHFDS" localSheetId="0">#REF!</definedName>
    <definedName name="KJDSFKHFDSJHFDS" localSheetId="3">#REF!</definedName>
    <definedName name="KJDSFKHFDSJHFDS" localSheetId="2">#REF!</definedName>
    <definedName name="KJDSFKHFDSJHFDS" localSheetId="1">#REF!</definedName>
    <definedName name="KJDSFKHFDSJHFDS">#REF!</definedName>
    <definedName name="kjdsyf" localSheetId="0" hidden="1">#REF!</definedName>
    <definedName name="kjdsyf" hidden="1">#REF!</definedName>
    <definedName name="kjl" localSheetId="0">#REF!</definedName>
    <definedName name="kjl">#REF!</definedName>
    <definedName name="kjnl" localSheetId="3">'[12]Revista Mes Tipo (2)'!kjnl</definedName>
    <definedName name="kjnl" localSheetId="2">'[12]Revista Mes Tipo (2)'!kjnl</definedName>
    <definedName name="kjnl" localSheetId="1">'[12]Revista Mes Tipo (2)'!kjnl</definedName>
    <definedName name="kjnl">'[13]Revista Mes Tipo (2)'!kjnl</definedName>
    <definedName name="KJS" localSheetId="0" hidden="1">#REF!</definedName>
    <definedName name="KJS" localSheetId="3" hidden="1">#REF!</definedName>
    <definedName name="KJS" localSheetId="2" hidden="1">#REF!</definedName>
    <definedName name="KJS" localSheetId="1" hidden="1">#REF!</definedName>
    <definedName name="KJS" hidden="1">#REF!</definedName>
    <definedName name="kkk" localSheetId="0">#REF!</definedName>
    <definedName name="kkk" localSheetId="3">#REF!</definedName>
    <definedName name="kkk" localSheetId="2">#REF!</definedName>
    <definedName name="kkk" localSheetId="1">#REF!</definedName>
    <definedName name="kkk">#REF!</definedName>
    <definedName name="KKKEK" localSheetId="0">#REF!</definedName>
    <definedName name="KKKEK">#REF!</definedName>
    <definedName name="KKKK" localSheetId="0">#REF!</definedName>
    <definedName name="KKKK">#REF!</definedName>
    <definedName name="KKÑKÑK" localSheetId="0">#REF!</definedName>
    <definedName name="KKÑKÑK">#REF!</definedName>
    <definedName name="kl" localSheetId="0">#REF!</definedName>
    <definedName name="kl">#REF!</definedName>
    <definedName name="KNGYE" localSheetId="0">#REF!</definedName>
    <definedName name="KNGYE" localSheetId="3">#REF!</definedName>
    <definedName name="KNGYE" localSheetId="2">#REF!</definedName>
    <definedName name="KNGYE" localSheetId="1">#REF!</definedName>
    <definedName name="KNGYE">#REF!</definedName>
    <definedName name="KOTEX" localSheetId="0">#REF!</definedName>
    <definedName name="KOTEX">#REF!</definedName>
    <definedName name="KSIYE" localSheetId="0" hidden="1">#REF!</definedName>
    <definedName name="KSIYE" hidden="1">#REF!</definedName>
    <definedName name="ksje" localSheetId="0" hidden="1">#REF!</definedName>
    <definedName name="ksje" hidden="1">#REF!</definedName>
    <definedName name="KSJY" localSheetId="0" hidden="1">#REF!</definedName>
    <definedName name="KSJY" hidden="1">#REF!</definedName>
    <definedName name="l" localSheetId="3">'[1]#G.O.'!#REF!</definedName>
    <definedName name="l" localSheetId="2">'[1]#G.O.'!#REF!</definedName>
    <definedName name="l" localSheetId="1">'[1]#G.O.'!#REF!</definedName>
    <definedName name="l">'[1]#G.O.'!#REF!</definedName>
    <definedName name="l_name" localSheetId="0">#REF!</definedName>
    <definedName name="l_name" localSheetId="3">#REF!</definedName>
    <definedName name="l_name" localSheetId="2">#REF!</definedName>
    <definedName name="l_name" localSheetId="1">#REF!</definedName>
    <definedName name="l_name">#REF!</definedName>
    <definedName name="LAIODU" localSheetId="0" hidden="1">#REF!</definedName>
    <definedName name="LAIODU" localSheetId="3" hidden="1">#REF!</definedName>
    <definedName name="LAIODU" localSheetId="2" hidden="1">#REF!</definedName>
    <definedName name="LAIODU" localSheetId="1" hidden="1">#REF!</definedName>
    <definedName name="LAIODU" hidden="1">#REF!</definedName>
    <definedName name="LAKDJ" localSheetId="0" hidden="1">#REF!</definedName>
    <definedName name="LAKDJ" localSheetId="3" hidden="1">#REF!</definedName>
    <definedName name="LAKDJ" localSheetId="2" hidden="1">#REF!</definedName>
    <definedName name="LAKDJ" localSheetId="1" hidden="1">#REF!</definedName>
    <definedName name="LAKDJ" hidden="1">#REF!</definedName>
    <definedName name="laksdu" localSheetId="0" hidden="1">#REF!</definedName>
    <definedName name="laksdu" hidden="1">#REF!</definedName>
    <definedName name="laksi" localSheetId="0" hidden="1">#REF!</definedName>
    <definedName name="laksi" hidden="1">#REF!</definedName>
    <definedName name="LAN" localSheetId="0">#REF!</definedName>
    <definedName name="LAN">#REF!</definedName>
    <definedName name="LAN1MAZ" localSheetId="0">#REF!</definedName>
    <definedName name="LAN1MAZ">#REF!</definedName>
    <definedName name="LAN1REV0" localSheetId="0">#REF!</definedName>
    <definedName name="LAN1REV0">#REF!</definedName>
    <definedName name="LANRON" localSheetId="0">#REF!</definedName>
    <definedName name="LANRON">#REF!</definedName>
    <definedName name="LANZA" localSheetId="0">#REF!</definedName>
    <definedName name="LANZA">#REF!</definedName>
    <definedName name="lanzagye" localSheetId="0">#REF!</definedName>
    <definedName name="lanzagye">#REF!</definedName>
    <definedName name="lanzagye2" localSheetId="0">#REF!</definedName>
    <definedName name="lanzagye2">#REF!</definedName>
    <definedName name="LANZAM" localSheetId="0">#REF!</definedName>
    <definedName name="LANZAM">#REF!</definedName>
    <definedName name="LANZGYE" localSheetId="0">#REF!</definedName>
    <definedName name="LANZGYE">#REF!</definedName>
    <definedName name="LANZUIO" localSheetId="0">#REF!</definedName>
    <definedName name="LANZUIO">#REF!</definedName>
    <definedName name="laou" localSheetId="0" hidden="1">#REF!</definedName>
    <definedName name="laou" hidden="1">#REF!</definedName>
    <definedName name="Layer" localSheetId="3">'[65]INTERNET TEASER'!#REF!</definedName>
    <definedName name="Layer" localSheetId="2">'[65]INTERNET TEASER'!#REF!</definedName>
    <definedName name="Layer" localSheetId="1">'[65]INTERNET TEASER'!#REF!</definedName>
    <definedName name="Layer">'[65]INTERNET TEASER'!#REF!</definedName>
    <definedName name="LDFKF" localSheetId="0" hidden="1">#REF!</definedName>
    <definedName name="LDFKF" localSheetId="3" hidden="1">#REF!</definedName>
    <definedName name="LDFKF" localSheetId="2" hidden="1">#REF!</definedName>
    <definedName name="LDFKF" localSheetId="1" hidden="1">#REF!</definedName>
    <definedName name="LDFKF" hidden="1">#REF!</definedName>
    <definedName name="ldke4" localSheetId="0" hidden="1">#REF!</definedName>
    <definedName name="ldke4" localSheetId="3" hidden="1">#REF!</definedName>
    <definedName name="ldke4" localSheetId="2" hidden="1">#REF!</definedName>
    <definedName name="ldke4" localSheetId="1" hidden="1">#REF!</definedName>
    <definedName name="ldke4" hidden="1">#REF!</definedName>
    <definedName name="ldkeri" localSheetId="0" hidden="1">#REF!</definedName>
    <definedName name="ldkeri" localSheetId="3" hidden="1">#REF!</definedName>
    <definedName name="ldkeri" localSheetId="2" hidden="1">#REF!</definedName>
    <definedName name="ldkeri" localSheetId="1" hidden="1">#REF!</definedName>
    <definedName name="ldkeri" hidden="1">#REF!</definedName>
    <definedName name="ldkeu" localSheetId="0" hidden="1">#REF!</definedName>
    <definedName name="ldkeu" hidden="1">#REF!</definedName>
    <definedName name="LE" localSheetId="0" hidden="1">#REF!</definedName>
    <definedName name="LE" hidden="1">#REF!</definedName>
    <definedName name="LEAP" localSheetId="0">#REF!</definedName>
    <definedName name="LEAP">#REF!</definedName>
    <definedName name="lfo" localSheetId="0" hidden="1">#REF!</definedName>
    <definedName name="lfo" hidden="1">#REF!</definedName>
    <definedName name="lfol" localSheetId="0">#REF!</definedName>
    <definedName name="lfol">#REF!</definedName>
    <definedName name="li" localSheetId="0" hidden="1">#REF!</definedName>
    <definedName name="li" hidden="1">#REF!</definedName>
    <definedName name="LIZ" localSheetId="0" hidden="1">#REF!</definedName>
    <definedName name="LIZ" hidden="1">#REF!</definedName>
    <definedName name="lkd" localSheetId="0" hidden="1">#REF!</definedName>
    <definedName name="lkd" hidden="1">#REF!</definedName>
    <definedName name="lkdeo" localSheetId="0" hidden="1">#REF!</definedName>
    <definedName name="lkdeo" hidden="1">#REF!</definedName>
    <definedName name="lkdu" localSheetId="0" hidden="1">#REF!</definedName>
    <definedName name="lkdu" hidden="1">#REF!</definedName>
    <definedName name="lks" localSheetId="0" hidden="1">#REF!</definedName>
    <definedName name="lks" hidden="1">#REF!</definedName>
    <definedName name="ll" localSheetId="0">#REF!</definedName>
    <definedName name="ll">#REF!</definedName>
    <definedName name="llave3" localSheetId="0" hidden="1">#REF!</definedName>
    <definedName name="llave3" hidden="1">#REF!</definedName>
    <definedName name="LLL" localSheetId="0" hidden="1">{#N/A,#N/A,FALSE,"BALLANTINE´S ";#N/A,#N/A,FALSE,"FUNDADOR"}</definedName>
    <definedName name="LLL" localSheetId="3" hidden="1">{#N/A,#N/A,FALSE,"BALLANTINE´S ";#N/A,#N/A,FALSE,"FUNDADOR"}</definedName>
    <definedName name="LLL" localSheetId="2" hidden="1">{#N/A,#N/A,FALSE,"BALLANTINE´S ";#N/A,#N/A,FALSE,"FUNDADOR"}</definedName>
    <definedName name="LLL" localSheetId="1" hidden="1">{#N/A,#N/A,FALSE,"BALLANTINE´S ";#N/A,#N/A,FALSE,"FUNDADOR"}</definedName>
    <definedName name="LLL" hidden="1">{#N/A,#N/A,FALSE,"BALLANTINE´S ";#N/A,#N/A,FALSE,"FUNDADOR"}</definedName>
    <definedName name="LLLL" localSheetId="0" hidden="1">{#N/A,#N/A,FALSE,"BALLANTINE´S ";#N/A,#N/A,FALSE,"FUNDADOR"}</definedName>
    <definedName name="LLLL" localSheetId="3" hidden="1">{#N/A,#N/A,FALSE,"BALLANTINE´S ";#N/A,#N/A,FALSE,"FUNDADOR"}</definedName>
    <definedName name="LLLL" localSheetId="2" hidden="1">{#N/A,#N/A,FALSE,"BALLANTINE´S ";#N/A,#N/A,FALSE,"FUNDADOR"}</definedName>
    <definedName name="LLLL" localSheetId="1" hidden="1">{#N/A,#N/A,FALSE,"BALLANTINE´S ";#N/A,#N/A,FALSE,"FUNDADOR"}</definedName>
    <definedName name="LLLL" hidden="1">{#N/A,#N/A,FALSE,"BALLANTINE´S ";#N/A,#N/A,FALSE,"FUNDADOR"}</definedName>
    <definedName name="lml" localSheetId="0">#REF!</definedName>
    <definedName name="lml">#REF!</definedName>
    <definedName name="lo" localSheetId="0" hidden="1">#REF!</definedName>
    <definedName name="lo" localSheetId="3" hidden="1">#REF!</definedName>
    <definedName name="lo" localSheetId="2" hidden="1">#REF!</definedName>
    <definedName name="lo" localSheetId="1" hidden="1">#REF!</definedName>
    <definedName name="lo" hidden="1">#REF!</definedName>
    <definedName name="Local" localSheetId="3">'[2]NEWS PREV'!#REF!</definedName>
    <definedName name="Local" localSheetId="2">'[2]NEWS PREV'!#REF!</definedName>
    <definedName name="Local" localSheetId="1">'[2]NEWS PREV'!#REF!</definedName>
    <definedName name="Local">'[2]NEWS PREV'!#REF!</definedName>
    <definedName name="LOLO" localSheetId="0">#REF!</definedName>
    <definedName name="LOLO" localSheetId="3">#REF!</definedName>
    <definedName name="LOLO" localSheetId="2">#REF!</definedName>
    <definedName name="LOLO" localSheetId="1">#REF!</definedName>
    <definedName name="LOLO">#REF!</definedName>
    <definedName name="LOLO1" localSheetId="0" hidden="1">{#N/A,#N/A,FALSE,"BALLANTINE´S ";#N/A,#N/A,FALSE,"FUNDADOR"}</definedName>
    <definedName name="LOLO1" localSheetId="3" hidden="1">{#N/A,#N/A,FALSE,"BALLANTINE´S ";#N/A,#N/A,FALSE,"FUNDADOR"}</definedName>
    <definedName name="LOLO1" localSheetId="2" hidden="1">{#N/A,#N/A,FALSE,"BALLANTINE´S ";#N/A,#N/A,FALSE,"FUNDADOR"}</definedName>
    <definedName name="LOLO1" localSheetId="1" hidden="1">{#N/A,#N/A,FALSE,"BALLANTINE´S ";#N/A,#N/A,FALSE,"FUNDADOR"}</definedName>
    <definedName name="LOLO1" hidden="1">{#N/A,#N/A,FALSE,"BALLANTINE´S ";#N/A,#N/A,FALSE,"FUNDADOR"}</definedName>
    <definedName name="LOLO2" localSheetId="0" hidden="1">{#N/A,#N/A,FALSE,"BALLANTINE´S ";#N/A,#N/A,FALSE,"FUNDADOR"}</definedName>
    <definedName name="LOLO2" localSheetId="3" hidden="1">{#N/A,#N/A,FALSE,"BALLANTINE´S ";#N/A,#N/A,FALSE,"FUNDADOR"}</definedName>
    <definedName name="LOLO2" localSheetId="2" hidden="1">{#N/A,#N/A,FALSE,"BALLANTINE´S ";#N/A,#N/A,FALSE,"FUNDADOR"}</definedName>
    <definedName name="LOLO2" localSheetId="1" hidden="1">{#N/A,#N/A,FALSE,"BALLANTINE´S ";#N/A,#N/A,FALSE,"FUNDADOR"}</definedName>
    <definedName name="LOLO2" hidden="1">{#N/A,#N/A,FALSE,"BALLANTINE´S ";#N/A,#N/A,FALSE,"FUNDADOR"}</definedName>
    <definedName name="LOLY">#N/A</definedName>
    <definedName name="LOLY\S" localSheetId="0">#REF!</definedName>
    <definedName name="LOLY\S" localSheetId="3">#REF!</definedName>
    <definedName name="LOLY\S" localSheetId="2">#REF!</definedName>
    <definedName name="LOLY\S" localSheetId="1">#REF!</definedName>
    <definedName name="LOLY\S">#REF!</definedName>
    <definedName name="LOLY_S" localSheetId="0">#REF!</definedName>
    <definedName name="LOLY_S">#REF!</definedName>
    <definedName name="lookupPeriod">[60]Start!$N$2:$O$4</definedName>
    <definedName name="lookupPeriod2">[60]Start!$N$2:$P$4</definedName>
    <definedName name="losmochis" localSheetId="3">'[18]aca-'!#REF!</definedName>
    <definedName name="losmochis" localSheetId="2">'[18]aca-'!#REF!</definedName>
    <definedName name="losmochis" localSheetId="1">'[18]aca-'!#REF!</definedName>
    <definedName name="losmochis">'[18]aca-'!#REF!</definedName>
    <definedName name="LOTANIV" localSheetId="0">#REF!</definedName>
    <definedName name="LOTANIV" localSheetId="3">#REF!</definedName>
    <definedName name="LOTANIV" localSheetId="2">#REF!</definedName>
    <definedName name="LOTANIV" localSheetId="1">#REF!</definedName>
    <definedName name="LOTANIV">#REF!</definedName>
    <definedName name="lotto" localSheetId="0">#REF!</definedName>
    <definedName name="lotto" localSheetId="3">#REF!</definedName>
    <definedName name="lotto" localSheetId="2">#REF!</definedName>
    <definedName name="lotto" localSheetId="1">#REF!</definedName>
    <definedName name="lotto">#REF!</definedName>
    <definedName name="lotto1" localSheetId="0">#REF!</definedName>
    <definedName name="lotto1" localSheetId="3">#REF!</definedName>
    <definedName name="lotto1" localSheetId="2">#REF!</definedName>
    <definedName name="lotto1" localSheetId="1">#REF!</definedName>
    <definedName name="lotto1">#REF!</definedName>
    <definedName name="LOTTOSEP" localSheetId="0">#REF!</definedName>
    <definedName name="LOTTOSEP">#REF!</definedName>
    <definedName name="lpas" localSheetId="0" hidden="1">#REF!</definedName>
    <definedName name="lpas" hidden="1">#REF!</definedName>
    <definedName name="ls" localSheetId="0" hidden="1">#REF!</definedName>
    <definedName name="ls" hidden="1">#REF!</definedName>
    <definedName name="LSAJKS" localSheetId="0" hidden="1">#REF!</definedName>
    <definedName name="LSAJKS" hidden="1">#REF!</definedName>
    <definedName name="lsaoe" localSheetId="0" hidden="1">#REF!</definedName>
    <definedName name="lsaoe" hidden="1">#REF!</definedName>
    <definedName name="lsdkdj" localSheetId="0" hidden="1">#REF!</definedName>
    <definedName name="lsdkdj" hidden="1">#REF!</definedName>
    <definedName name="LSJDFI" localSheetId="0" hidden="1">#REF!</definedName>
    <definedName name="LSJDFI" hidden="1">#REF!</definedName>
    <definedName name="lskd" localSheetId="0" hidden="1">#REF!</definedName>
    <definedName name="lskd" hidden="1">#REF!</definedName>
    <definedName name="LSKI" localSheetId="0" hidden="1">#REF!</definedName>
    <definedName name="LSKI" hidden="1">#REF!</definedName>
    <definedName name="lskue" localSheetId="0" hidden="1">#REF!</definedName>
    <definedName name="lskue" hidden="1">#REF!</definedName>
    <definedName name="lsoe" localSheetId="0" hidden="1">#REF!</definedName>
    <definedName name="lsoe" hidden="1">#REF!</definedName>
    <definedName name="lu" localSheetId="3" hidden="1">[66]Tapa!#REF!</definedName>
    <definedName name="lu" localSheetId="2" hidden="1">[66]Tapa!#REF!</definedName>
    <definedName name="lu" localSheetId="1" hidden="1">[66]Tapa!#REF!</definedName>
    <definedName name="lu" hidden="1">[67]Tapa!#REF!</definedName>
    <definedName name="LUGGIS" localSheetId="0">#REF!</definedName>
    <definedName name="LUGGIS" localSheetId="3">#REF!</definedName>
    <definedName name="LUGGIS" localSheetId="2">#REF!</definedName>
    <definedName name="LUGGIS" localSheetId="1">#REF!</definedName>
    <definedName name="LUGGIS">#REF!</definedName>
    <definedName name="LUPITA" localSheetId="0" hidden="1">{#N/A,#N/A,FALSE,"BALLANTINE´S ";#N/A,#N/A,FALSE,"FUNDADOR"}</definedName>
    <definedName name="LUPITA" localSheetId="3" hidden="1">{#N/A,#N/A,FALSE,"BALLANTINE´S ";#N/A,#N/A,FALSE,"FUNDADOR"}</definedName>
    <definedName name="LUPITA" localSheetId="2" hidden="1">{#N/A,#N/A,FALSE,"BALLANTINE´S ";#N/A,#N/A,FALSE,"FUNDADOR"}</definedName>
    <definedName name="LUPITA" localSheetId="1" hidden="1">{#N/A,#N/A,FALSE,"BALLANTINE´S ";#N/A,#N/A,FALSE,"FUNDADOR"}</definedName>
    <definedName name="LUPITA" hidden="1">{#N/A,#N/A,FALSE,"BALLANTINE´S ";#N/A,#N/A,FALSE,"FUNDADOR"}</definedName>
    <definedName name="LUPITA1" localSheetId="0" hidden="1">{#N/A,#N/A,FALSE,"BALLANTINE´S ";#N/A,#N/A,FALSE,"FUNDADOR"}</definedName>
    <definedName name="LUPITA1" localSheetId="3" hidden="1">{#N/A,#N/A,FALSE,"BALLANTINE´S ";#N/A,#N/A,FALSE,"FUNDADOR"}</definedName>
    <definedName name="LUPITA1" localSheetId="2" hidden="1">{#N/A,#N/A,FALSE,"BALLANTINE´S ";#N/A,#N/A,FALSE,"FUNDADOR"}</definedName>
    <definedName name="LUPITA1" localSheetId="1" hidden="1">{#N/A,#N/A,FALSE,"BALLANTINE´S ";#N/A,#N/A,FALSE,"FUNDADOR"}</definedName>
    <definedName name="LUPITA1" hidden="1">{#N/A,#N/A,FALSE,"BALLANTINE´S ";#N/A,#N/A,FALSE,"FUNDADOR"}</definedName>
    <definedName name="M" localSheetId="0">#REF!</definedName>
    <definedName name="M" localSheetId="3">#REF!</definedName>
    <definedName name="M" localSheetId="2">#REF!</definedName>
    <definedName name="M" localSheetId="1">#REF!</definedName>
    <definedName name="M">#REF!</definedName>
    <definedName name="M_GRAM2" localSheetId="0">#REF!</definedName>
    <definedName name="M_GRAM2" localSheetId="3">#REF!</definedName>
    <definedName name="M_GRAM2" localSheetId="2">#REF!</definedName>
    <definedName name="M_GRAM2" localSheetId="1">#REF!</definedName>
    <definedName name="M_GRAM2">#REF!</definedName>
    <definedName name="M1735AB">[68]M1735AB!$A$5:$L$235</definedName>
    <definedName name="M1849ABC">'[69]Channel Mix'!$A$9:$O$250</definedName>
    <definedName name="MACH31">[70]CHANNEL!$A$10:$O$213</definedName>
    <definedName name="mah" localSheetId="0" hidden="1">#REF!</definedName>
    <definedName name="mah" localSheetId="3" hidden="1">#REF!</definedName>
    <definedName name="mah" localSheetId="2" hidden="1">#REF!</definedName>
    <definedName name="mah" localSheetId="1" hidden="1">#REF!</definedName>
    <definedName name="mah" hidden="1">#REF!</definedName>
    <definedName name="mall" localSheetId="3" hidden="1">[10]Tapa!#REF!</definedName>
    <definedName name="mall" localSheetId="2" hidden="1">[10]Tapa!#REF!</definedName>
    <definedName name="mall" localSheetId="1" hidden="1">[10]Tapa!#REF!</definedName>
    <definedName name="mall" hidden="1">[10]Tapa!#REF!</definedName>
    <definedName name="mall2" hidden="1">[10]Tapa!#REF!</definedName>
    <definedName name="MAMNOV2" localSheetId="0">#REF!</definedName>
    <definedName name="MAMNOV2" localSheetId="3">#REF!</definedName>
    <definedName name="MAMNOV2" localSheetId="2">#REF!</definedName>
    <definedName name="MAMNOV2" localSheetId="1">#REF!</definedName>
    <definedName name="MAMNOV2">#REF!</definedName>
    <definedName name="MAN" localSheetId="0" hidden="1">{#N/A,#N/A,FALSE,"BALLANTINE´S ";#N/A,#N/A,FALSE,"FUNDADOR"}</definedName>
    <definedName name="MAN" localSheetId="3" hidden="1">{#N/A,#N/A,FALSE,"BALLANTINE´S ";#N/A,#N/A,FALSE,"FUNDADOR"}</definedName>
    <definedName name="MAN" localSheetId="2" hidden="1">{#N/A,#N/A,FALSE,"BALLANTINE´S ";#N/A,#N/A,FALSE,"FUNDADOR"}</definedName>
    <definedName name="MAN" localSheetId="1" hidden="1">{#N/A,#N/A,FALSE,"BALLANTINE´S ";#N/A,#N/A,FALSE,"FUNDADOR"}</definedName>
    <definedName name="MAN" hidden="1">{#N/A,#N/A,FALSE,"BALLANTINE´S ";#N/A,#N/A,FALSE,"FUNDADOR"}</definedName>
    <definedName name="Mangye" localSheetId="0">#REF!</definedName>
    <definedName name="Mangye" localSheetId="3">#REF!</definedName>
    <definedName name="Mangye" localSheetId="2">#REF!</definedName>
    <definedName name="Mangye" localSheetId="1">#REF!</definedName>
    <definedName name="Mangye">#REF!</definedName>
    <definedName name="MANT" localSheetId="0">#REF!</definedName>
    <definedName name="MANT" localSheetId="3">#REF!</definedName>
    <definedName name="MANT" localSheetId="2">#REF!</definedName>
    <definedName name="MANT" localSheetId="1">#REF!</definedName>
    <definedName name="MANT">#REF!</definedName>
    <definedName name="MANTEN22" localSheetId="0" hidden="1">#REF!</definedName>
    <definedName name="MANTEN22" localSheetId="3" hidden="1">#REF!</definedName>
    <definedName name="MANTEN22" localSheetId="2" hidden="1">#REF!</definedName>
    <definedName name="MANTEN22" localSheetId="1" hidden="1">#REF!</definedName>
    <definedName name="MANTEN22" hidden="1">#REF!</definedName>
    <definedName name="MANTRON" localSheetId="0">#REF!</definedName>
    <definedName name="MANTRON">#REF!</definedName>
    <definedName name="MANTUIO" localSheetId="0">#REF!</definedName>
    <definedName name="MANTUIO">#REF!</definedName>
    <definedName name="mar" localSheetId="0">#REF!</definedName>
    <definedName name="mar">#REF!</definedName>
    <definedName name="marc" localSheetId="0">#REF!</definedName>
    <definedName name="marc">#REF!</definedName>
    <definedName name="MARIO" localSheetId="0">#REF!</definedName>
    <definedName name="MARIO">#REF!</definedName>
    <definedName name="marl1" localSheetId="0">#REF!</definedName>
    <definedName name="marl1">#REF!</definedName>
    <definedName name="marlboro" localSheetId="0">#REF!</definedName>
    <definedName name="marlboro">#REF!</definedName>
    <definedName name="MAS" localSheetId="0" hidden="1">#REF!</definedName>
    <definedName name="MAS" hidden="1">#REF!</definedName>
    <definedName name="MAXTVPAGA" localSheetId="0">#REF!</definedName>
    <definedName name="MAXTVPAGA">#REF!</definedName>
    <definedName name="MAYBABR" localSheetId="0">#REF!</definedName>
    <definedName name="MAYBABR">#REF!</definedName>
    <definedName name="MAYBE2">'[71]DAYPART MIX'!$A$8:$O$248</definedName>
    <definedName name="MAYBELL">[72]channel!$A$9:$O$258</definedName>
    <definedName name="MAZ1CON">[73]maz1con!$A$1:$A$15</definedName>
    <definedName name="MAZ1GYE">[73]maz1gye!$A$1:$A$16</definedName>
    <definedName name="MAZ1UIO">[73]maz1uio!$A$1:$A$14</definedName>
    <definedName name="mazatlan" localSheetId="0">#REF!</definedName>
    <definedName name="mazatlan" localSheetId="3">#REF!</definedName>
    <definedName name="mazatlan" localSheetId="2">#REF!</definedName>
    <definedName name="mazatlan" localSheetId="1">#REF!</definedName>
    <definedName name="mazatlan">#REF!</definedName>
    <definedName name="MCCOCA" localSheetId="3">'[22]FINAL ROLL 7+5'!$B$129:$AD$136</definedName>
    <definedName name="MCCOCA" localSheetId="2">'[22]FINAL ROLL 7+5'!$B$129:$AD$136</definedName>
    <definedName name="MCCOCA" localSheetId="1">'[22]FINAL ROLL 7+5'!$B$129:$AD$136</definedName>
    <definedName name="MCCOCA">'[23]FINAL ROLL 7+5'!$B$129:$AD$136</definedName>
    <definedName name="MCGRA" localSheetId="3">'[22]FINAL ROLL 7+5'!$B$169:$AD$176</definedName>
    <definedName name="MCGRA" localSheetId="2">'[22]FINAL ROLL 7+5'!$B$169:$AD$176</definedName>
    <definedName name="MCGRA" localSheetId="1">'[22]FINAL ROLL 7+5'!$B$169:$AD$176</definedName>
    <definedName name="MCGRA">'[23]FINAL ROLL 7+5'!$B$169:$AD$176</definedName>
    <definedName name="MCGYE" localSheetId="3">'[22]FINAL ROLL 7+5'!$B$137:$AD$144</definedName>
    <definedName name="MCGYE" localSheetId="2">'[22]FINAL ROLL 7+5'!$B$137:$AD$144</definedName>
    <definedName name="MCGYE" localSheetId="1">'[22]FINAL ROLL 7+5'!$B$137:$AD$144</definedName>
    <definedName name="MCGYE">'[23]FINAL ROLL 7+5'!$B$137:$AD$144</definedName>
    <definedName name="MCMTA" localSheetId="3">'[22]FINAL ROLL 7+5'!$B$145:$AD$152</definedName>
    <definedName name="MCMTA" localSheetId="2">'[22]FINAL ROLL 7+5'!$B$145:$AD$152</definedName>
    <definedName name="MCMTA" localSheetId="1">'[22]FINAL ROLL 7+5'!$B$145:$AD$152</definedName>
    <definedName name="MCMTA">'[23]FINAL ROLL 7+5'!$B$145:$AD$152</definedName>
    <definedName name="MCSD" localSheetId="3">'[22]FINAL ROLL 7+5'!$B$161:$AD$168</definedName>
    <definedName name="MCSD" localSheetId="2">'[22]FINAL ROLL 7+5'!$B$161:$AD$168</definedName>
    <definedName name="MCSD" localSheetId="1">'[22]FINAL ROLL 7+5'!$B$161:$AD$168</definedName>
    <definedName name="MCSD">'[23]FINAL ROLL 7+5'!$B$161:$AD$168</definedName>
    <definedName name="MCSUR" localSheetId="3">'[22]FINAL ROLL 7+5'!$B$153:$AD$160</definedName>
    <definedName name="MCSUR" localSheetId="2">'[22]FINAL ROLL 7+5'!$B$153:$AD$160</definedName>
    <definedName name="MCSUR" localSheetId="1">'[22]FINAL ROLL 7+5'!$B$153:$AD$160</definedName>
    <definedName name="MCSUR">'[23]FINAL ROLL 7+5'!$B$153:$AD$160</definedName>
    <definedName name="MDJY" localSheetId="0" hidden="1">#REF!</definedName>
    <definedName name="MDJY" localSheetId="3" hidden="1">#REF!</definedName>
    <definedName name="MDJY" localSheetId="2" hidden="1">#REF!</definedName>
    <definedName name="MDJY" localSheetId="1" hidden="1">#REF!</definedName>
    <definedName name="MDJY" hidden="1">#REF!</definedName>
    <definedName name="MEDIO" localSheetId="0">#REF!</definedName>
    <definedName name="MEDIO" localSheetId="3">#REF!</definedName>
    <definedName name="MEDIO" localSheetId="2">#REF!</definedName>
    <definedName name="MEDIO" localSheetId="1">#REF!</definedName>
    <definedName name="MEDIO">#REF!</definedName>
    <definedName name="MEDIOS">[74]DESPLIEGUE!$A$2:$A$7</definedName>
    <definedName name="memo" localSheetId="0" hidden="1">{#N/A,#N/A,FALSE,"Pauta Real Publicado"}</definedName>
    <definedName name="memo" localSheetId="3" hidden="1">{#N/A,#N/A,FALSE,"Pauta Real Publicado"}</definedName>
    <definedName name="memo" localSheetId="2" hidden="1">{#N/A,#N/A,FALSE,"Pauta Real Publicado"}</definedName>
    <definedName name="memo" localSheetId="1" hidden="1">{#N/A,#N/A,FALSE,"Pauta Real Publicado"}</definedName>
    <definedName name="memo" hidden="1">{#N/A,#N/A,FALSE,"Pauta Real Publicado"}</definedName>
    <definedName name="MEMO1" localSheetId="0" hidden="1">{#N/A,#N/A,FALSE,"Pauta Real Publicado"}</definedName>
    <definedName name="MEMO1" localSheetId="3" hidden="1">{#N/A,#N/A,FALSE,"Pauta Real Publicado"}</definedName>
    <definedName name="MEMO1" localSheetId="2" hidden="1">{#N/A,#N/A,FALSE,"Pauta Real Publicado"}</definedName>
    <definedName name="MEMO1" localSheetId="1" hidden="1">{#N/A,#N/A,FALSE,"Pauta Real Publicado"}</definedName>
    <definedName name="MEMO1" hidden="1">{#N/A,#N/A,FALSE,"Pauta Real Publicado"}</definedName>
    <definedName name="MENABC">[75]Sheet16!$CI$3:$CP$274</definedName>
    <definedName name="MENCD">[75]Sheet16!$CW$3:$DD$274</definedName>
    <definedName name="merida" localSheetId="0">#REF!</definedName>
    <definedName name="merida" localSheetId="3">#REF!</definedName>
    <definedName name="merida" localSheetId="2">#REF!</definedName>
    <definedName name="merida" localSheetId="1">#REF!</definedName>
    <definedName name="merida">#REF!</definedName>
    <definedName name="MESES">[74]DESPLIEGUE!$B$2:$B$13</definedName>
    <definedName name="metro">[76]Comentario!$I$4:$J$178</definedName>
    <definedName name="mexicali" localSheetId="0">#REF!</definedName>
    <definedName name="mexicali" localSheetId="3">#REF!</definedName>
    <definedName name="mexicali" localSheetId="2">#REF!</definedName>
    <definedName name="mexicali" localSheetId="1">#REF!</definedName>
    <definedName name="mexicali">#REF!</definedName>
    <definedName name="MG" localSheetId="0" hidden="1">#REF!</definedName>
    <definedName name="MG" localSheetId="3" hidden="1">#REF!</definedName>
    <definedName name="MG" localSheetId="2" hidden="1">#REF!</definedName>
    <definedName name="MG" localSheetId="1" hidden="1">#REF!</definedName>
    <definedName name="MG" hidden="1">#REF!</definedName>
    <definedName name="MICROOCT" localSheetId="0">#REF!</definedName>
    <definedName name="MICROOCT" localSheetId="3">#REF!</definedName>
    <definedName name="MICROOCT" localSheetId="2">#REF!</definedName>
    <definedName name="MICROOCT" localSheetId="1">#REF!</definedName>
    <definedName name="MICROOCT">#REF!</definedName>
    <definedName name="mine" localSheetId="0" hidden="1">{#N/A,#N/A,FALSE,"Pauta Real Publicado"}</definedName>
    <definedName name="mine" localSheetId="3" hidden="1">{#N/A,#N/A,FALSE,"Pauta Real Publicado"}</definedName>
    <definedName name="mine" localSheetId="2" hidden="1">{#N/A,#N/A,FALSE,"Pauta Real Publicado"}</definedName>
    <definedName name="mine" localSheetId="1" hidden="1">{#N/A,#N/A,FALSE,"Pauta Real Publicado"}</definedName>
    <definedName name="mine" hidden="1">{#N/A,#N/A,FALSE,"Pauta Real Publicado"}</definedName>
    <definedName name="MIO">[77]Flow!#REF!</definedName>
    <definedName name="MIRADO" localSheetId="0">#REF!</definedName>
    <definedName name="MIRADO" localSheetId="3">#REF!</definedName>
    <definedName name="MIRADO" localSheetId="2">#REF!</definedName>
    <definedName name="MIRADO" localSheetId="1">#REF!</definedName>
    <definedName name="MIRADO">#REF!</definedName>
    <definedName name="ml" localSheetId="0" hidden="1">#REF!</definedName>
    <definedName name="ml" localSheetId="3" hidden="1">#REF!</definedName>
    <definedName name="ml" localSheetId="2" hidden="1">#REF!</definedName>
    <definedName name="ml" localSheetId="1" hidden="1">#REF!</definedName>
    <definedName name="ml" hidden="1">#REF!</definedName>
    <definedName name="mmm" localSheetId="0" hidden="1">{#N/A,#N/A,FALSE,"BALLANTINE´S ";#N/A,#N/A,FALSE,"FUNDADOR"}</definedName>
    <definedName name="mmm" localSheetId="3" hidden="1">{#N/A,#N/A,FALSE,"BALLANTINE´S ";#N/A,#N/A,FALSE,"FUNDADOR"}</definedName>
    <definedName name="mmm" localSheetId="2" hidden="1">{#N/A,#N/A,FALSE,"BALLANTINE´S ";#N/A,#N/A,FALSE,"FUNDADOR"}</definedName>
    <definedName name="mmm" localSheetId="1" hidden="1">{#N/A,#N/A,FALSE,"BALLANTINE´S ";#N/A,#N/A,FALSE,"FUNDADOR"}</definedName>
    <definedName name="mmm" hidden="1">{#N/A,#N/A,FALSE,"BALLANTINE´S ";#N/A,#N/A,FALSE,"FUNDADOR"}</definedName>
    <definedName name="MMS" localSheetId="0" hidden="1">#REF!</definedName>
    <definedName name="MMS" localSheetId="3" hidden="1">#REF!</definedName>
    <definedName name="MMS" localSheetId="2" hidden="1">#REF!</definedName>
    <definedName name="MMS" localSheetId="1" hidden="1">#REF!</definedName>
    <definedName name="MMS" hidden="1">#REF!</definedName>
    <definedName name="mnb" localSheetId="0" hidden="1">#REF!</definedName>
    <definedName name="mnb" localSheetId="3" hidden="1">#REF!</definedName>
    <definedName name="mnb" localSheetId="2" hidden="1">#REF!</definedName>
    <definedName name="mnb" localSheetId="1" hidden="1">#REF!</definedName>
    <definedName name="mnb" hidden="1">#REF!</definedName>
    <definedName name="MODELO" localSheetId="3">[22]CODIGOS!$C$1:$G$35</definedName>
    <definedName name="MODELO" localSheetId="2">[22]CODIGOS!$C$1:$G$35</definedName>
    <definedName name="MODELO" localSheetId="1">[22]CODIGOS!$C$1:$G$35</definedName>
    <definedName name="MODELO">[23]CODIGOS!$C$1:$G$35</definedName>
    <definedName name="Moneda">[44]SET!$D$12:$E$12</definedName>
    <definedName name="monterrey" localSheetId="0">#REF!</definedName>
    <definedName name="monterrey" localSheetId="3">#REF!</definedName>
    <definedName name="monterrey" localSheetId="2">#REF!</definedName>
    <definedName name="monterrey" localSheetId="1">#REF!</definedName>
    <definedName name="monterrey">#REF!</definedName>
    <definedName name="Month" localSheetId="0">#REF!</definedName>
    <definedName name="Month" localSheetId="3">#REF!</definedName>
    <definedName name="Month" localSheetId="2">#REF!</definedName>
    <definedName name="Month" localSheetId="1">#REF!</definedName>
    <definedName name="Month">#REF!</definedName>
    <definedName name="Months">[60]Months!$A:$IV</definedName>
    <definedName name="MOVIL" localSheetId="0">#REF!</definedName>
    <definedName name="MOVIL">#REF!</definedName>
    <definedName name="moya" localSheetId="0">#REF!</definedName>
    <definedName name="moya">#REF!</definedName>
    <definedName name="mr" localSheetId="0" hidden="1">#REF!</definedName>
    <definedName name="mr" localSheetId="3" hidden="1">#REF!</definedName>
    <definedName name="mr" localSheetId="2" hidden="1">#REF!</definedName>
    <definedName name="mr" localSheetId="1" hidden="1">#REF!</definedName>
    <definedName name="mr" hidden="1">#REF!</definedName>
    <definedName name="msjak" localSheetId="0" hidden="1">#REF!</definedName>
    <definedName name="msjak" localSheetId="3" hidden="1">#REF!</definedName>
    <definedName name="msjak" localSheetId="2" hidden="1">#REF!</definedName>
    <definedName name="msjak" localSheetId="1" hidden="1">#REF!</definedName>
    <definedName name="msjak" hidden="1">#REF!</definedName>
    <definedName name="mswksu" localSheetId="0" hidden="1">#REF!</definedName>
    <definedName name="mswksu" localSheetId="3" hidden="1">#REF!</definedName>
    <definedName name="mswksu" localSheetId="2" hidden="1">#REF!</definedName>
    <definedName name="mswksu" localSheetId="1" hidden="1">#REF!</definedName>
    <definedName name="mswksu" hidden="1">#REF!</definedName>
    <definedName name="MVSLz10" localSheetId="0" hidden="1">#REF!</definedName>
    <definedName name="MVSLz10" hidden="1">#REF!</definedName>
    <definedName name="MVSLz20" localSheetId="0" hidden="1">#REF!</definedName>
    <definedName name="MVSLz20" hidden="1">#REF!</definedName>
    <definedName name="MWAGT" localSheetId="0">#REF!</definedName>
    <definedName name="MWAGT">#REF!</definedName>
    <definedName name="MX" localSheetId="0" hidden="1">#REF!</definedName>
    <definedName name="MX" hidden="1">#REF!</definedName>
    <definedName name="mznx" localSheetId="0" hidden="1">#REF!</definedName>
    <definedName name="mznx" hidden="1">#REF!</definedName>
    <definedName name="N" localSheetId="0" hidden="1">{#N/A,#N/A,FALSE,"BALLANTINE´S ";#N/A,#N/A,FALSE,"FUNDADOR"}</definedName>
    <definedName name="N" localSheetId="3" hidden="1">{#N/A,#N/A,FALSE,"BALLANTINE´S ";#N/A,#N/A,FALSE,"FUNDADOR"}</definedName>
    <definedName name="N" localSheetId="2" hidden="1">{#N/A,#N/A,FALSE,"BALLANTINE´S ";#N/A,#N/A,FALSE,"FUNDADOR"}</definedName>
    <definedName name="N" localSheetId="1" hidden="1">{#N/A,#N/A,FALSE,"BALLANTINE´S ";#N/A,#N/A,FALSE,"FUNDADOR"}</definedName>
    <definedName name="N" hidden="1">{#N/A,#N/A,FALSE,"BALLANTINE´S ";#N/A,#N/A,FALSE,"FUNDADOR"}</definedName>
    <definedName name="NAC" localSheetId="0">#REF!</definedName>
    <definedName name="NAC" localSheetId="3">#REF!</definedName>
    <definedName name="NAC" localSheetId="2">#REF!</definedName>
    <definedName name="NAC" localSheetId="1">#REF!</definedName>
    <definedName name="NAC">#REF!</definedName>
    <definedName name="nagsf" localSheetId="0" hidden="1">#REF!</definedName>
    <definedName name="nagsf" localSheetId="3" hidden="1">#REF!</definedName>
    <definedName name="nagsf" localSheetId="2" hidden="1">#REF!</definedName>
    <definedName name="nagsf" localSheetId="1" hidden="1">#REF!</definedName>
    <definedName name="nagsf" hidden="1">#REF!</definedName>
    <definedName name="nahsg" localSheetId="0" hidden="1">#REF!</definedName>
    <definedName name="nahsg" localSheetId="3" hidden="1">#REF!</definedName>
    <definedName name="nahsg" localSheetId="2" hidden="1">#REF!</definedName>
    <definedName name="nahsg" localSheetId="1" hidden="1">#REF!</definedName>
    <definedName name="nahsg" hidden="1">#REF!</definedName>
    <definedName name="NEXTEL" localSheetId="0">#REF!</definedName>
    <definedName name="NEXTEL">#REF!</definedName>
    <definedName name="nh" localSheetId="3" hidden="1">[10]Tapa!#REF!</definedName>
    <definedName name="nh" localSheetId="2" hidden="1">[10]Tapa!#REF!</definedName>
    <definedName name="nh" localSheetId="1" hidden="1">[10]Tapa!#REF!</definedName>
    <definedName name="nh" hidden="1">[10]Tapa!#REF!</definedName>
    <definedName name="nhju" localSheetId="0" hidden="1">#REF!</definedName>
    <definedName name="nhju" localSheetId="3" hidden="1">#REF!</definedName>
    <definedName name="nhju" localSheetId="2" hidden="1">#REF!</definedName>
    <definedName name="nhju" localSheetId="1" hidden="1">#REF!</definedName>
    <definedName name="nhju" hidden="1">#REF!</definedName>
    <definedName name="NINNOV2" localSheetId="0">#REF!</definedName>
    <definedName name="NINNOV2" localSheetId="3">#REF!</definedName>
    <definedName name="NINNOV2" localSheetId="2">#REF!</definedName>
    <definedName name="NINNOV2" localSheetId="1">#REF!</definedName>
    <definedName name="NINNOV2">#REF!</definedName>
    <definedName name="NINOS" localSheetId="0">#REF!</definedName>
    <definedName name="NINOS" localSheetId="3">#REF!</definedName>
    <definedName name="NINOS" localSheetId="2">#REF!</definedName>
    <definedName name="NINOS" localSheetId="1">#REF!</definedName>
    <definedName name="NINOS">#REF!</definedName>
    <definedName name="NJJLKL" localSheetId="0" hidden="1">{#N/A,#N/A,FALSE,"BALLANTINE´S ";#N/A,#N/A,FALSE,"FUNDADOR"}</definedName>
    <definedName name="NJJLKL" localSheetId="3" hidden="1">{#N/A,#N/A,FALSE,"BALLANTINE´S ";#N/A,#N/A,FALSE,"FUNDADOR"}</definedName>
    <definedName name="NJJLKL" localSheetId="2" hidden="1">{#N/A,#N/A,FALSE,"BALLANTINE´S ";#N/A,#N/A,FALSE,"FUNDADOR"}</definedName>
    <definedName name="NJJLKL" localSheetId="1" hidden="1">{#N/A,#N/A,FALSE,"BALLANTINE´S ";#N/A,#N/A,FALSE,"FUNDADOR"}</definedName>
    <definedName name="NJJLKL" hidden="1">{#N/A,#N/A,FALSE,"BALLANTINE´S ";#N/A,#N/A,FALSE,"FUNDADOR"}</definedName>
    <definedName name="NKJK" localSheetId="0" hidden="1">{#N/A,#N/A,FALSE,"BALLANTINE´S ";#N/A,#N/A,FALSE,"FUNDADOR"}</definedName>
    <definedName name="NKJK" localSheetId="3" hidden="1">{#N/A,#N/A,FALSE,"BALLANTINE´S ";#N/A,#N/A,FALSE,"FUNDADOR"}</definedName>
    <definedName name="NKJK" localSheetId="2" hidden="1">{#N/A,#N/A,FALSE,"BALLANTINE´S ";#N/A,#N/A,FALSE,"FUNDADOR"}</definedName>
    <definedName name="NKJK" localSheetId="1" hidden="1">{#N/A,#N/A,FALSE,"BALLANTINE´S ";#N/A,#N/A,FALSE,"FUNDADOR"}</definedName>
    <definedName name="NKJK" hidden="1">{#N/A,#N/A,FALSE,"BALLANTINE´S ";#N/A,#N/A,FALSE,"FUNDADOR"}</definedName>
    <definedName name="NKJK." localSheetId="0" hidden="1">{#N/A,#N/A,FALSE,"BALLANTINE´S ";#N/A,#N/A,FALSE,"FUNDADOR"}</definedName>
    <definedName name="NKJK." localSheetId="3" hidden="1">{#N/A,#N/A,FALSE,"BALLANTINE´S ";#N/A,#N/A,FALSE,"FUNDADOR"}</definedName>
    <definedName name="NKJK." localSheetId="2" hidden="1">{#N/A,#N/A,FALSE,"BALLANTINE´S ";#N/A,#N/A,FALSE,"FUNDADOR"}</definedName>
    <definedName name="NKJK." localSheetId="1" hidden="1">{#N/A,#N/A,FALSE,"BALLANTINE´S ";#N/A,#N/A,FALSE,"FUNDADOR"}</definedName>
    <definedName name="NKJK." hidden="1">{#N/A,#N/A,FALSE,"BALLANTINE´S ";#N/A,#N/A,FALSE,"FUNDADOR"}</definedName>
    <definedName name="nm" localSheetId="0">#REF!</definedName>
    <definedName name="nm">#REF!</definedName>
    <definedName name="nMedCinco">#N/A</definedName>
    <definedName name="nMedCuatro">#N/A</definedName>
    <definedName name="nMedDos">#N/A</definedName>
    <definedName name="nMediaCinco">#N/A</definedName>
    <definedName name="nMediaCuatro">#N/A</definedName>
    <definedName name="nMediaDos">#N/A</definedName>
    <definedName name="nMediaSeis">#N/A</definedName>
    <definedName name="nMediaTotal">#N/A</definedName>
    <definedName name="nMediaTres">#N/A</definedName>
    <definedName name="nMediaUno">#N/A</definedName>
    <definedName name="nMedSeis">#N/A</definedName>
    <definedName name="nMedTotal">#N/A</definedName>
    <definedName name="nMedTres">#N/A</definedName>
    <definedName name="nMedUno">#N/A</definedName>
    <definedName name="NN" localSheetId="3">'[12]Revista Mes Tipo (2)'!NN</definedName>
    <definedName name="NN" localSheetId="2">'[12]Revista Mes Tipo (2)'!NN</definedName>
    <definedName name="NN" localSheetId="1">'[12]Revista Mes Tipo (2)'!NN</definedName>
    <definedName name="NN">'[13]Revista Mes Tipo (2)'!NN</definedName>
    <definedName name="nnn" localSheetId="0">#REF!</definedName>
    <definedName name="nnn" localSheetId="3">#REF!</definedName>
    <definedName name="nnn" localSheetId="2">#REF!</definedName>
    <definedName name="nnn" localSheetId="1">#REF!</definedName>
    <definedName name="nnn">#REF!</definedName>
    <definedName name="NNNNNNNN" localSheetId="0">#REF!</definedName>
    <definedName name="NNNNNNNN" localSheetId="3">#REF!</definedName>
    <definedName name="NNNNNNNN" localSheetId="2">#REF!</definedName>
    <definedName name="NNNNNNNN" localSheetId="1">#REF!</definedName>
    <definedName name="NNNNNNNN">#REF!</definedName>
    <definedName name="NomeTabela">"Dummy"</definedName>
    <definedName name="NONLEAP" localSheetId="0">#REF!</definedName>
    <definedName name="NONLEAP" localSheetId="3">#REF!</definedName>
    <definedName name="NONLEAP" localSheetId="2">#REF!</definedName>
    <definedName name="NONLEAP" localSheetId="1">#REF!</definedName>
    <definedName name="NONLEAP">#REF!</definedName>
    <definedName name="NORTE" localSheetId="0">#REF!</definedName>
    <definedName name="NORTE">#REF!</definedName>
    <definedName name="NOTA" localSheetId="0">#REF!</definedName>
    <definedName name="NOTA" localSheetId="3">#REF!</definedName>
    <definedName name="NOTA" localSheetId="2">#REF!</definedName>
    <definedName name="NOTA" localSheetId="1">#REF!</definedName>
    <definedName name="NOTA">#REF!</definedName>
    <definedName name="NOTAS" localSheetId="0">#REF!</definedName>
    <definedName name="NOTAS" localSheetId="3">#REF!</definedName>
    <definedName name="NOTAS" localSheetId="2">#REF!</definedName>
    <definedName name="NOTAS" localSheetId="1">#REF!</definedName>
    <definedName name="NOTAS">#REF!</definedName>
    <definedName name="notita" localSheetId="3">[78]Notas!notita</definedName>
    <definedName name="notita" localSheetId="2">[78]Notas!notita</definedName>
    <definedName name="notita">[78]Notas!notita</definedName>
    <definedName name="NS" localSheetId="0" hidden="1">#REF!</definedName>
    <definedName name="NS" localSheetId="3" hidden="1">#REF!</definedName>
    <definedName name="NS" localSheetId="2" hidden="1">#REF!</definedName>
    <definedName name="NS" localSheetId="1" hidden="1">#REF!</definedName>
    <definedName name="NS" hidden="1">#REF!</definedName>
    <definedName name="nuervo" localSheetId="0">#REF!</definedName>
    <definedName name="nuervo" localSheetId="3">#REF!</definedName>
    <definedName name="nuervo" localSheetId="2">#REF!</definedName>
    <definedName name="nuervo" localSheetId="1">#REF!</definedName>
    <definedName name="nuervo">#REF!</definedName>
    <definedName name="Ñ" localSheetId="0">#REF!</definedName>
    <definedName name="Ñ" localSheetId="3">#REF!</definedName>
    <definedName name="Ñ" localSheetId="2">#REF!</definedName>
    <definedName name="Ñ" localSheetId="1">#REF!</definedName>
    <definedName name="Ñ">#REF!</definedName>
    <definedName name="ñdlfo" localSheetId="0" hidden="1">#REF!</definedName>
    <definedName name="ñdlfo" hidden="1">#REF!</definedName>
    <definedName name="ñk" localSheetId="0">#REF!</definedName>
    <definedName name="ñk">#REF!</definedName>
    <definedName name="ñleo" localSheetId="0" hidden="1">#REF!</definedName>
    <definedName name="ñleo" hidden="1">#REF!</definedName>
    <definedName name="ÑLK" localSheetId="0" hidden="1">{#N/A,#N/A,FALSE,"BALLANTINE´S ";#N/A,#N/A,FALSE,"FUNDADOR"}</definedName>
    <definedName name="ÑLK" localSheetId="3" hidden="1">{#N/A,#N/A,FALSE,"BALLANTINE´S ";#N/A,#N/A,FALSE,"FUNDADOR"}</definedName>
    <definedName name="ÑLK" localSheetId="2" hidden="1">{#N/A,#N/A,FALSE,"BALLANTINE´S ";#N/A,#N/A,FALSE,"FUNDADOR"}</definedName>
    <definedName name="ÑLK" localSheetId="1" hidden="1">{#N/A,#N/A,FALSE,"BALLANTINE´S ";#N/A,#N/A,FALSE,"FUNDADOR"}</definedName>
    <definedName name="ÑLK" hidden="1">{#N/A,#N/A,FALSE,"BALLANTINE´S ";#N/A,#N/A,FALSE,"FUNDADOR"}</definedName>
    <definedName name="ÑLPO" localSheetId="0" hidden="1">#REF!</definedName>
    <definedName name="ÑLPO" localSheetId="3" hidden="1">#REF!</definedName>
    <definedName name="ÑLPO" localSheetId="2" hidden="1">#REF!</definedName>
    <definedName name="ÑLPO" localSheetId="1" hidden="1">#REF!</definedName>
    <definedName name="ÑLPO" hidden="1">#REF!</definedName>
    <definedName name="ÑÑ" localSheetId="0">#REF!</definedName>
    <definedName name="ÑÑ" localSheetId="3">#REF!</definedName>
    <definedName name="ÑÑ" localSheetId="2">#REF!</definedName>
    <definedName name="ÑÑ" localSheetId="1">#REF!</definedName>
    <definedName name="ÑÑ">#REF!</definedName>
    <definedName name="ñp" localSheetId="0" hidden="1">#REF!</definedName>
    <definedName name="ñp" localSheetId="3" hidden="1">#REF!</definedName>
    <definedName name="ñp" localSheetId="2" hidden="1">#REF!</definedName>
    <definedName name="ñp" localSheetId="1" hidden="1">#REF!</definedName>
    <definedName name="ñp" hidden="1">#REF!</definedName>
    <definedName name="ÑPI" localSheetId="0" hidden="1">#REF!</definedName>
    <definedName name="ÑPI" hidden="1">#REF!</definedName>
    <definedName name="ÑPO" localSheetId="0" hidden="1">#REF!</definedName>
    <definedName name="ÑPO" hidden="1">#REF!</definedName>
    <definedName name="ÑSLP" localSheetId="0" hidden="1">#REF!</definedName>
    <definedName name="ÑSLP" hidden="1">#REF!</definedName>
    <definedName name="O" localSheetId="0">#REF!</definedName>
    <definedName name="O">#REF!</definedName>
    <definedName name="oaxaca" localSheetId="3">'[18]aca-'!#REF!</definedName>
    <definedName name="oaxaca" localSheetId="2">'[18]aca-'!#REF!</definedName>
    <definedName name="oaxaca" localSheetId="1">'[18]aca-'!#REF!</definedName>
    <definedName name="oaxaca">'[18]aca-'!#REF!</definedName>
    <definedName name="OC">#N/A</definedName>
    <definedName name="Oct" localSheetId="0" hidden="1">{#N/A,#N/A,FALSE,"Pauta Real Publicado"}</definedName>
    <definedName name="Oct" localSheetId="3" hidden="1">{#N/A,#N/A,FALSE,"Pauta Real Publicado"}</definedName>
    <definedName name="Oct" localSheetId="2" hidden="1">{#N/A,#N/A,FALSE,"Pauta Real Publicado"}</definedName>
    <definedName name="Oct" localSheetId="1" hidden="1">{#N/A,#N/A,FALSE,"Pauta Real Publicado"}</definedName>
    <definedName name="Oct" hidden="1">{#N/A,#N/A,FALSE,"Pauta Real Publicado"}</definedName>
    <definedName name="ocupado" localSheetId="0">#REF!</definedName>
    <definedName name="ocupado" localSheetId="3">#REF!</definedName>
    <definedName name="ocupado" localSheetId="2">#REF!</definedName>
    <definedName name="ocupado" localSheetId="1">#REF!</definedName>
    <definedName name="ocupado">#REF!</definedName>
    <definedName name="oeoe" localSheetId="0">#REF!</definedName>
    <definedName name="oeoe">#REF!</definedName>
    <definedName name="oiry" localSheetId="0" hidden="1">#REF!</definedName>
    <definedName name="oiry" localSheetId="3" hidden="1">#REF!</definedName>
    <definedName name="oiry" localSheetId="2" hidden="1">#REF!</definedName>
    <definedName name="oiry" localSheetId="1" hidden="1">#REF!</definedName>
    <definedName name="oiry" hidden="1">#REF!</definedName>
    <definedName name="OK" localSheetId="0" hidden="1">#REF!</definedName>
    <definedName name="OK" localSheetId="3" hidden="1">#REF!</definedName>
    <definedName name="OK" localSheetId="2" hidden="1">#REF!</definedName>
    <definedName name="OK" localSheetId="1" hidden="1">#REF!</definedName>
    <definedName name="OK" hidden="1">#REF!</definedName>
    <definedName name="ol" localSheetId="0">#REF!</definedName>
    <definedName name="ol">#REF!</definedName>
    <definedName name="OOO" localSheetId="0" hidden="1">{#N/A,#N/A,TRUE,"Y생산";#N/A,#N/A,TRUE,"Y판매";#N/A,#N/A,TRUE,"Y총물량";#N/A,#N/A,TRUE,"Y능력";#N/A,#N/A,TRUE,"YKD"}</definedName>
    <definedName name="OOO" localSheetId="3" hidden="1">{#N/A,#N/A,TRUE,"Y생산";#N/A,#N/A,TRUE,"Y판매";#N/A,#N/A,TRUE,"Y총물량";#N/A,#N/A,TRUE,"Y능력";#N/A,#N/A,TRUE,"YKD"}</definedName>
    <definedName name="OOO" localSheetId="2" hidden="1">{#N/A,#N/A,TRUE,"Y생산";#N/A,#N/A,TRUE,"Y판매";#N/A,#N/A,TRUE,"Y총물량";#N/A,#N/A,TRUE,"Y능력";#N/A,#N/A,TRUE,"YKD"}</definedName>
    <definedName name="OOO" localSheetId="1" hidden="1">{#N/A,#N/A,TRUE,"Y생산";#N/A,#N/A,TRUE,"Y판매";#N/A,#N/A,TRUE,"Y총물량";#N/A,#N/A,TRUE,"Y능력";#N/A,#N/A,TRUE,"YKD"}</definedName>
    <definedName name="OOO" hidden="1">{#N/A,#N/A,TRUE,"Y생산";#N/A,#N/A,TRUE,"Y판매";#N/A,#N/A,TRUE,"Y총물량";#N/A,#N/A,TRUE,"Y능력";#N/A,#N/A,TRUE,"YKD"}</definedName>
    <definedName name="OOOO" localSheetId="0">#REF!</definedName>
    <definedName name="OOOO">#REF!</definedName>
    <definedName name="op" localSheetId="0" hidden="1">#REF!</definedName>
    <definedName name="op" localSheetId="3" hidden="1">#REF!</definedName>
    <definedName name="op" localSheetId="2" hidden="1">#REF!</definedName>
    <definedName name="op" localSheetId="1" hidden="1">#REF!</definedName>
    <definedName name="op" hidden="1">#REF!</definedName>
    <definedName name="OPE" localSheetId="0">#REF!</definedName>
    <definedName name="OPE" localSheetId="3">#REF!</definedName>
    <definedName name="OPE" localSheetId="2">#REF!</definedName>
    <definedName name="OPE" localSheetId="1">#REF!</definedName>
    <definedName name="OPE">#REF!</definedName>
    <definedName name="operaciones">[79]Matriz!$I$2:$U$2445</definedName>
    <definedName name="OperEuro">[80]Matriz!$H$3:$M$323</definedName>
    <definedName name="or" localSheetId="0" hidden="1">#REF!</definedName>
    <definedName name="or" localSheetId="3" hidden="1">#REF!</definedName>
    <definedName name="or" localSheetId="2" hidden="1">#REF!</definedName>
    <definedName name="or" localSheetId="1" hidden="1">#REF!</definedName>
    <definedName name="or" hidden="1">#REF!</definedName>
    <definedName name="Ordena" localSheetId="3">[49]!Ordena</definedName>
    <definedName name="Ordena" localSheetId="2">[49]!Ordena</definedName>
    <definedName name="Ordena">[49]!Ordena</definedName>
    <definedName name="ORDINARIO" localSheetId="3">'[12]Revista Mes Tipo (2)'!ORDINARIO</definedName>
    <definedName name="ORDINARIO" localSheetId="2">'[12]Revista Mes Tipo (2)'!ORDINARIO</definedName>
    <definedName name="ORDINARIO" localSheetId="1">'[12]Revista Mes Tipo (2)'!ORDINARIO</definedName>
    <definedName name="ORDINARIO">'[13]Revista Mes Tipo (2)'!ORDINARIO</definedName>
    <definedName name="ORO" localSheetId="3">'[22]FINAL ROLL 7+5'!$B$265:$AD$272</definedName>
    <definedName name="ORO" localSheetId="2">'[22]FINAL ROLL 7+5'!$B$265:$AD$272</definedName>
    <definedName name="ORO" localSheetId="1">'[22]FINAL ROLL 7+5'!$B$265:$AD$272</definedName>
    <definedName name="ORO">'[23]FINAL ROLL 7+5'!$B$265:$AD$272</definedName>
    <definedName name="OTLTA" localSheetId="0">#REF!</definedName>
    <definedName name="OTLTA" localSheetId="3">#REF!</definedName>
    <definedName name="OTLTA" localSheetId="2">#REF!</definedName>
    <definedName name="OTLTA" localSheetId="1">#REF!</definedName>
    <definedName name="OTLTA">#REF!</definedName>
    <definedName name="otro" localSheetId="0" hidden="1">#REF!</definedName>
    <definedName name="otro" localSheetId="3" hidden="1">#REF!</definedName>
    <definedName name="otro" localSheetId="2" hidden="1">#REF!</definedName>
    <definedName name="otro" localSheetId="1" hidden="1">#REF!</definedName>
    <definedName name="otro" hidden="1">#REF!</definedName>
    <definedName name="oye" localSheetId="3">'[12]Revista Mes Tipo (2)'!oye</definedName>
    <definedName name="oye" localSheetId="2">'[12]Revista Mes Tipo (2)'!oye</definedName>
    <definedName name="oye" localSheetId="1">'[12]Revista Mes Tipo (2)'!oye</definedName>
    <definedName name="oye">'[13]Revista Mes Tipo (2)'!oye</definedName>
    <definedName name="P" localSheetId="0">#REF!</definedName>
    <definedName name="P" localSheetId="3">#REF!</definedName>
    <definedName name="P" localSheetId="2">#REF!</definedName>
    <definedName name="P" localSheetId="1">#REF!</definedName>
    <definedName name="P">#REF!</definedName>
    <definedName name="pa" localSheetId="0">#REF!</definedName>
    <definedName name="pa" localSheetId="3">#REF!</definedName>
    <definedName name="pa" localSheetId="2">#REF!</definedName>
    <definedName name="pa" localSheetId="1">#REF!</definedName>
    <definedName name="pa">#REF!</definedName>
    <definedName name="pa___0" localSheetId="0">#REF!</definedName>
    <definedName name="pa___0">#REF!</definedName>
    <definedName name="pa___2" localSheetId="0">#REF!</definedName>
    <definedName name="pa___2">#REF!</definedName>
    <definedName name="PAQUETES" localSheetId="0">#REF!</definedName>
    <definedName name="PAQUETES" localSheetId="3">#REF!</definedName>
    <definedName name="PAQUETES" localSheetId="2">#REF!</definedName>
    <definedName name="PAQUETES" localSheetId="1">#REF!</definedName>
    <definedName name="PAQUETES">#REF!</definedName>
    <definedName name="PARIS" localSheetId="3">[81]Rk!$A$1:$Q$231</definedName>
    <definedName name="PARIS" localSheetId="2">[81]Rk!$A$1:$Q$231</definedName>
    <definedName name="PARIS" localSheetId="1">[81]Rk!$A$1:$Q$231</definedName>
    <definedName name="PARIS">[82]Rk!$A$1:$Q$231</definedName>
    <definedName name="PATI" localSheetId="0">#REF!</definedName>
    <definedName name="PATI" localSheetId="3">#REF!</definedName>
    <definedName name="PATI" localSheetId="2">#REF!</definedName>
    <definedName name="PATI" localSheetId="1">#REF!</definedName>
    <definedName name="PATI">#REF!</definedName>
    <definedName name="PATR" localSheetId="0" hidden="1">#REF!</definedName>
    <definedName name="PATR" localSheetId="3" hidden="1">#REF!</definedName>
    <definedName name="PATR" localSheetId="2" hidden="1">#REF!</definedName>
    <definedName name="PATR" localSheetId="1" hidden="1">#REF!</definedName>
    <definedName name="PATR" hidden="1">#REF!</definedName>
    <definedName name="pau">[83]channel!$A$1:$F$260</definedName>
    <definedName name="pauta" localSheetId="0">#REF!</definedName>
    <definedName name="pauta" localSheetId="3">#REF!</definedName>
    <definedName name="pauta" localSheetId="2">#REF!</definedName>
    <definedName name="pauta" localSheetId="1">#REF!</definedName>
    <definedName name="pauta">#REF!</definedName>
    <definedName name="pautatv">#N/A</definedName>
    <definedName name="pay" localSheetId="0">#REF!</definedName>
    <definedName name="pay" localSheetId="3">#REF!</definedName>
    <definedName name="pay" localSheetId="2">#REF!</definedName>
    <definedName name="pay" localSheetId="1">#REF!</definedName>
    <definedName name="pay">#REF!</definedName>
    <definedName name="PctvLz20" localSheetId="0" hidden="1">#REF!</definedName>
    <definedName name="PctvLz20" localSheetId="3" hidden="1">#REF!</definedName>
    <definedName name="PctvLz20" localSheetId="2" hidden="1">#REF!</definedName>
    <definedName name="PctvLz20" localSheetId="1" hidden="1">#REF!</definedName>
    <definedName name="PctvLz20" hidden="1">#REF!</definedName>
    <definedName name="PE" localSheetId="0" hidden="1">{#N/A,#N/A,FALSE,"BALLANTINE´S ";#N/A,#N/A,FALSE,"FUNDADOR"}</definedName>
    <definedName name="PE" localSheetId="3" hidden="1">{#N/A,#N/A,FALSE,"BALLANTINE´S ";#N/A,#N/A,FALSE,"FUNDADOR"}</definedName>
    <definedName name="PE" localSheetId="2" hidden="1">{#N/A,#N/A,FALSE,"BALLANTINE´S ";#N/A,#N/A,FALSE,"FUNDADOR"}</definedName>
    <definedName name="PE" localSheetId="1" hidden="1">{#N/A,#N/A,FALSE,"BALLANTINE´S ";#N/A,#N/A,FALSE,"FUNDADOR"}</definedName>
    <definedName name="PE" hidden="1">{#N/A,#N/A,FALSE,"BALLANTINE´S ";#N/A,#N/A,FALSE,"FUNDADOR"}</definedName>
    <definedName name="PEFAC" localSheetId="0" hidden="1">{#N/A,#N/A,FALSE,"BALLANTINE´S ";#N/A,#N/A,FALSE,"FUNDADOR"}</definedName>
    <definedName name="PEFAC" localSheetId="3" hidden="1">{#N/A,#N/A,FALSE,"BALLANTINE´S ";#N/A,#N/A,FALSE,"FUNDADOR"}</definedName>
    <definedName name="PEFAC" localSheetId="2" hidden="1">{#N/A,#N/A,FALSE,"BALLANTINE´S ";#N/A,#N/A,FALSE,"FUNDADOR"}</definedName>
    <definedName name="PEFAC" localSheetId="1" hidden="1">{#N/A,#N/A,FALSE,"BALLANTINE´S ";#N/A,#N/A,FALSE,"FUNDADOR"}</definedName>
    <definedName name="PEFAC" hidden="1">{#N/A,#N/A,FALSE,"BALLANTINE´S ";#N/A,#N/A,FALSE,"FUNDADOR"}</definedName>
    <definedName name="PEFAC02" localSheetId="0" hidden="1">{#N/A,#N/A,FALSE,"BALLANTINE´S ";#N/A,#N/A,FALSE,"FUNDADOR"}</definedName>
    <definedName name="PEFAC02" localSheetId="3" hidden="1">{#N/A,#N/A,FALSE,"BALLANTINE´S ";#N/A,#N/A,FALSE,"FUNDADOR"}</definedName>
    <definedName name="PEFAC02" localSheetId="2" hidden="1">{#N/A,#N/A,FALSE,"BALLANTINE´S ";#N/A,#N/A,FALSE,"FUNDADOR"}</definedName>
    <definedName name="PEFAC02" localSheetId="1" hidden="1">{#N/A,#N/A,FALSE,"BALLANTINE´S ";#N/A,#N/A,FALSE,"FUNDADOR"}</definedName>
    <definedName name="PEFAC02" hidden="1">{#N/A,#N/A,FALSE,"BALLANTINE´S ";#N/A,#N/A,FALSE,"FUNDADOR"}</definedName>
    <definedName name="PEFAC2" localSheetId="0" hidden="1">{#N/A,#N/A,FALSE,"BALLANTINE´S ";#N/A,#N/A,FALSE,"FUNDADOR"}</definedName>
    <definedName name="PEFAC2" localSheetId="3" hidden="1">{#N/A,#N/A,FALSE,"BALLANTINE´S ";#N/A,#N/A,FALSE,"FUNDADOR"}</definedName>
    <definedName name="PEFAC2" localSheetId="2" hidden="1">{#N/A,#N/A,FALSE,"BALLANTINE´S ";#N/A,#N/A,FALSE,"FUNDADOR"}</definedName>
    <definedName name="PEFAC2" localSheetId="1" hidden="1">{#N/A,#N/A,FALSE,"BALLANTINE´S ";#N/A,#N/A,FALSE,"FUNDADOR"}</definedName>
    <definedName name="PEFAC2" hidden="1">{#N/A,#N/A,FALSE,"BALLANTINE´S ";#N/A,#N/A,FALSE,"FUNDADOR"}</definedName>
    <definedName name="pefac22" localSheetId="0" hidden="1">{#N/A,#N/A,FALSE,"BALLANTINE´S ";#N/A,#N/A,FALSE,"FUNDADOR"}</definedName>
    <definedName name="pefac22" localSheetId="3" hidden="1">{#N/A,#N/A,FALSE,"BALLANTINE´S ";#N/A,#N/A,FALSE,"FUNDADOR"}</definedName>
    <definedName name="pefac22" localSheetId="2" hidden="1">{#N/A,#N/A,FALSE,"BALLANTINE´S ";#N/A,#N/A,FALSE,"FUNDADOR"}</definedName>
    <definedName name="pefac22" localSheetId="1" hidden="1">{#N/A,#N/A,FALSE,"BALLANTINE´S ";#N/A,#N/A,FALSE,"FUNDADOR"}</definedName>
    <definedName name="pefac22" hidden="1">{#N/A,#N/A,FALSE,"BALLANTINE´S ";#N/A,#N/A,FALSE,"FUNDADOR"}</definedName>
    <definedName name="peralte">[19]PERALTE!$O$12:$P$6999</definedName>
    <definedName name="PERFIL" localSheetId="0">#REF!</definedName>
    <definedName name="PERFIL" localSheetId="3">#REF!</definedName>
    <definedName name="PERFIL" localSheetId="2">#REF!</definedName>
    <definedName name="PERFIL" localSheetId="1">#REF!</definedName>
    <definedName name="PERFIL">#REF!</definedName>
    <definedName name="Perfumería" localSheetId="0" hidden="1">{#N/A,#N/A,FALSE,"BALLANTINE´S ";#N/A,#N/A,FALSE,"FUNDADOR"}</definedName>
    <definedName name="Perfumería" localSheetId="3" hidden="1">{#N/A,#N/A,FALSE,"BALLANTINE´S ";#N/A,#N/A,FALSE,"FUNDADOR"}</definedName>
    <definedName name="Perfumería" localSheetId="2" hidden="1">{#N/A,#N/A,FALSE,"BALLANTINE´S ";#N/A,#N/A,FALSE,"FUNDADOR"}</definedName>
    <definedName name="Perfumería" localSheetId="1" hidden="1">{#N/A,#N/A,FALSE,"BALLANTINE´S ";#N/A,#N/A,FALSE,"FUNDADOR"}</definedName>
    <definedName name="Perfumería" hidden="1">{#N/A,#N/A,FALSE,"BALLANTINE´S ";#N/A,#N/A,FALSE,"FUNDADOR"}</definedName>
    <definedName name="Periodo">#N/A</definedName>
    <definedName name="phoenix_ap">'[39]P&amp;L x Pdto (Procesado)'!$B$642:$BB$670</definedName>
    <definedName name="phoenix_rep">'[39]P&amp;L x Pdto (Procesado)'!$B$671:$BB$699</definedName>
    <definedName name="PILSENC">[84]Rk!$A$5:$N$90</definedName>
    <definedName name="Plan">#N/A</definedName>
    <definedName name="PLAN_BRANDFX" localSheetId="0">#REF!</definedName>
    <definedName name="PLAN_BRANDFX" localSheetId="3">#REF!</definedName>
    <definedName name="PLAN_BRANDFX" localSheetId="2">#REF!</definedName>
    <definedName name="PLAN_BRANDFX" localSheetId="1">#REF!</definedName>
    <definedName name="PLAN_BRANDFX">#REF!</definedName>
    <definedName name="platilla" localSheetId="0">#REF!</definedName>
    <definedName name="platilla" localSheetId="3">#REF!</definedName>
    <definedName name="platilla" localSheetId="2">#REF!</definedName>
    <definedName name="platilla" localSheetId="1">#REF!</definedName>
    <definedName name="platilla">#REF!</definedName>
    <definedName name="plaza">[85]Hoja1!$A$2,[85]Hoja1!$A$1,[85]Hoja1!$A$1:$A$65536</definedName>
    <definedName name="PLK" localSheetId="0" hidden="1">#REF!</definedName>
    <definedName name="PLK" localSheetId="3" hidden="1">#REF!</definedName>
    <definedName name="PLK" localSheetId="2" hidden="1">#REF!</definedName>
    <definedName name="PLK" localSheetId="1" hidden="1">#REF!</definedName>
    <definedName name="PLK" hidden="1">#REF!</definedName>
    <definedName name="po" localSheetId="0" hidden="1">#REF!</definedName>
    <definedName name="po" localSheetId="3" hidden="1">#REF!</definedName>
    <definedName name="po" localSheetId="2" hidden="1">#REF!</definedName>
    <definedName name="po" localSheetId="1" hidden="1">#REF!</definedName>
    <definedName name="po" hidden="1">#REF!</definedName>
    <definedName name="PODY" localSheetId="0" hidden="1">#REF!</definedName>
    <definedName name="PODY" localSheetId="3" hidden="1">#REF!</definedName>
    <definedName name="PODY" localSheetId="2" hidden="1">#REF!</definedName>
    <definedName name="PODY" localSheetId="1" hidden="1">#REF!</definedName>
    <definedName name="PODY" hidden="1">#REF!</definedName>
    <definedName name="POI" localSheetId="0" hidden="1">{#N/A,#N/A,FALSE,"BALLANTINE´S ";#N/A,#N/A,FALSE,"FUNDADOR"}</definedName>
    <definedName name="POI" localSheetId="3" hidden="1">{#N/A,#N/A,FALSE,"BALLANTINE´S ";#N/A,#N/A,FALSE,"FUNDADOR"}</definedName>
    <definedName name="POI" localSheetId="2" hidden="1">{#N/A,#N/A,FALSE,"BALLANTINE´S ";#N/A,#N/A,FALSE,"FUNDADOR"}</definedName>
    <definedName name="POI" localSheetId="1" hidden="1">{#N/A,#N/A,FALSE,"BALLANTINE´S ";#N/A,#N/A,FALSE,"FUNDADOR"}</definedName>
    <definedName name="POI" hidden="1">{#N/A,#N/A,FALSE,"BALLANTINE´S ";#N/A,#N/A,FALSE,"FUNDADOR"}</definedName>
    <definedName name="POP">'[1]#G.O.'!#REF!</definedName>
    <definedName name="POPO" localSheetId="0">#REF!</definedName>
    <definedName name="POPO">#REF!</definedName>
    <definedName name="pos" localSheetId="0">#REF!</definedName>
    <definedName name="pos" localSheetId="3">#REF!</definedName>
    <definedName name="pos" localSheetId="2">#REF!</definedName>
    <definedName name="pos" localSheetId="1">#REF!</definedName>
    <definedName name="pos">#REF!</definedName>
    <definedName name="PosiciónCabecera" localSheetId="0">#REF!</definedName>
    <definedName name="PosiciónCabecera">#REF!</definedName>
    <definedName name="PosPrimeraDuración" localSheetId="0">#REF!</definedName>
    <definedName name="PosPrimeraDuración">#REF!</definedName>
    <definedName name="POSTALES" localSheetId="0" hidden="1">{#N/A,#N/A,FALSE,"BALLANTINE´S ";#N/A,#N/A,FALSE,"FUNDADOR"}</definedName>
    <definedName name="POSTALES" localSheetId="3" hidden="1">{#N/A,#N/A,FALSE,"BALLANTINE´S ";#N/A,#N/A,FALSE,"FUNDADOR"}</definedName>
    <definedName name="POSTALES" localSheetId="2" hidden="1">{#N/A,#N/A,FALSE,"BALLANTINE´S ";#N/A,#N/A,FALSE,"FUNDADOR"}</definedName>
    <definedName name="POSTALES" localSheetId="1" hidden="1">{#N/A,#N/A,FALSE,"BALLANTINE´S ";#N/A,#N/A,FALSE,"FUNDADOR"}</definedName>
    <definedName name="POSTALES" hidden="1">{#N/A,#N/A,FALSE,"BALLANTINE´S ";#N/A,#N/A,FALSE,"FUNDADOR"}</definedName>
    <definedName name="POSTGYE" localSheetId="0">#REF!</definedName>
    <definedName name="POSTGYE">#REF!</definedName>
    <definedName name="POSTNAC" localSheetId="0">#REF!</definedName>
    <definedName name="POSTNAC">#REF!</definedName>
    <definedName name="POSTUIO" localSheetId="0">#REF!</definedName>
    <definedName name="POSTUIO">#REF!</definedName>
    <definedName name="POZOJUN" localSheetId="3">'[86]POST EVALUACION'!$B$18:$F$60</definedName>
    <definedName name="POZOJUN" localSheetId="2">'[86]POST EVALUACION'!$B$18:$F$60</definedName>
    <definedName name="POZOJUN" localSheetId="1">'[86]POST EVALUACION'!$B$18:$F$60</definedName>
    <definedName name="POZOJUN">'[87]POST EVALUACION'!$B$18:$F$60</definedName>
    <definedName name="POZOTODO" localSheetId="3">'[86]Alcan y Frec TOTAL 3 Semanas'!$B$18:$F$60</definedName>
    <definedName name="POZOTODO" localSheetId="2">'[86]Alcan y Frec TOTAL 3 Semanas'!$B$18:$F$60</definedName>
    <definedName name="POZOTODO" localSheetId="1">'[86]Alcan y Frec TOTAL 3 Semanas'!$B$18:$F$60</definedName>
    <definedName name="POZOTODO">'[87]Alcan y Frec TOTAL 3 Semanas'!$B$18:$F$60</definedName>
    <definedName name="PP" localSheetId="0">#REF!</definedName>
    <definedName name="PP">#REF!</definedName>
    <definedName name="PPK" localSheetId="0" hidden="1">{#N/A,#N/A,FALSE,"96 3월물량표";#N/A,#N/A,FALSE,"96 4월물량표";#N/A,#N/A,FALSE,"96 5월물량표"}</definedName>
    <definedName name="PPK" localSheetId="3" hidden="1">{#N/A,#N/A,FALSE,"96 3월물량표";#N/A,#N/A,FALSE,"96 4월물량표";#N/A,#N/A,FALSE,"96 5월물량표"}</definedName>
    <definedName name="PPK" localSheetId="2" hidden="1">{#N/A,#N/A,FALSE,"96 3월물량표";#N/A,#N/A,FALSE,"96 4월물량표";#N/A,#N/A,FALSE,"96 5월물량표"}</definedName>
    <definedName name="PPK" localSheetId="1" hidden="1">{#N/A,#N/A,FALSE,"96 3월물량표";#N/A,#N/A,FALSE,"96 4월물량표";#N/A,#N/A,FALSE,"96 5월물량표"}</definedName>
    <definedName name="PPK" hidden="1">{#N/A,#N/A,FALSE,"96 3월물량표";#N/A,#N/A,FALSE,"96 4월물량표";#N/A,#N/A,FALSE,"96 5월물량표"}</definedName>
    <definedName name="ppo" localSheetId="0">#REF!</definedName>
    <definedName name="ppo">#REF!</definedName>
    <definedName name="PPOOO" localSheetId="0">#REF!</definedName>
    <definedName name="PPOOO">#REF!</definedName>
    <definedName name="PR" localSheetId="0" hidden="1">#REF!</definedName>
    <definedName name="PR" localSheetId="3" hidden="1">#REF!</definedName>
    <definedName name="PR" localSheetId="2" hidden="1">#REF!</definedName>
    <definedName name="PR" localSheetId="1" hidden="1">#REF!</definedName>
    <definedName name="PR" hidden="1">#REF!</definedName>
    <definedName name="PREAA" localSheetId="0">#REF!</definedName>
    <definedName name="PREAA" localSheetId="3">#REF!</definedName>
    <definedName name="PREAA" localSheetId="2">#REF!</definedName>
    <definedName name="PREAA" localSheetId="1">#REF!</definedName>
    <definedName name="PREAA">#REF!</definedName>
    <definedName name="PREEVA" localSheetId="0">#REF!</definedName>
    <definedName name="PREEVA" localSheetId="3">#REF!</definedName>
    <definedName name="PREEVA" localSheetId="2">#REF!</definedName>
    <definedName name="PREEVA" localSheetId="1">#REF!</definedName>
    <definedName name="PREEVA">#REF!</definedName>
    <definedName name="PREEVA2" localSheetId="0">#REF!</definedName>
    <definedName name="PREEVA2">#REF!</definedName>
    <definedName name="PREEVALU" localSheetId="0">#REF!</definedName>
    <definedName name="PREEVALU">#REF!</definedName>
    <definedName name="PREEVATV" localSheetId="0">#REF!</definedName>
    <definedName name="PREEVATV">#REF!</definedName>
    <definedName name="PREFER">[88]channel!$A$9:$G$254</definedName>
    <definedName name="PREFS" localSheetId="0">#REF!</definedName>
    <definedName name="PREFS" localSheetId="3">#REF!</definedName>
    <definedName name="PREFS" localSheetId="2">#REF!</definedName>
    <definedName name="PREFS" localSheetId="1">#REF!</definedName>
    <definedName name="PREFS">#REF!</definedName>
    <definedName name="PREGYE" localSheetId="0">#REF!</definedName>
    <definedName name="PREGYE">#REF!</definedName>
    <definedName name="PRELAUIO" localSheetId="0">#REF!</definedName>
    <definedName name="PRELAUIO" localSheetId="3">#REF!</definedName>
    <definedName name="PRELAUIO" localSheetId="2">#REF!</definedName>
    <definedName name="PRELAUIO" localSheetId="1">#REF!</definedName>
    <definedName name="PRELAUIO">#REF!</definedName>
    <definedName name="PRENAC" localSheetId="0">#REF!</definedName>
    <definedName name="PRENAC">#REF!</definedName>
    <definedName name="PRENSA" localSheetId="0" hidden="1">#REF!</definedName>
    <definedName name="PRENSA" localSheetId="3" hidden="1">#REF!</definedName>
    <definedName name="PRENSA" localSheetId="2" hidden="1">#REF!</definedName>
    <definedName name="PRENSA" localSheetId="1" hidden="1">#REF!</definedName>
    <definedName name="PRENSA" hidden="1">#REF!</definedName>
    <definedName name="PRENSA2" localSheetId="0" hidden="1">#REF!</definedName>
    <definedName name="PRENSA2" hidden="1">#REF!</definedName>
    <definedName name="PRESUPUESTO" localSheetId="0">#REF!</definedName>
    <definedName name="PRESUPUESTO">#REF!</definedName>
    <definedName name="PREUIO" localSheetId="0">#REF!</definedName>
    <definedName name="PREUIO">#REF!</definedName>
    <definedName name="PrimeraCadena" localSheetId="0">#REF!</definedName>
    <definedName name="PrimeraCadena">#REF!</definedName>
    <definedName name="Print" localSheetId="0">#REF!</definedName>
    <definedName name="Print">#REF!</definedName>
    <definedName name="Print_Area_MI" localSheetId="3">[89]PLAN!#REF!</definedName>
    <definedName name="Print_Area_MI" localSheetId="2">[89]PLAN!#REF!</definedName>
    <definedName name="Print_Area_MI" localSheetId="1">[89]PLAN!#REF!</definedName>
    <definedName name="Print_Area_MI">[89]PLAN!#REF!</definedName>
    <definedName name="Print1" localSheetId="0">#REF!</definedName>
    <definedName name="Print1" localSheetId="3">#REF!</definedName>
    <definedName name="Print1" localSheetId="2">#REF!</definedName>
    <definedName name="Print1" localSheetId="1">#REF!</definedName>
    <definedName name="Print1">#REF!</definedName>
    <definedName name="PRINTAREA" localSheetId="3">[31]FC!#REF!</definedName>
    <definedName name="PRINTAREA" localSheetId="2">[31]FC!#REF!</definedName>
    <definedName name="PRINTAREA" localSheetId="1">[31]FC!#REF!</definedName>
    <definedName name="PRINTAREA">[31]FC!#REF!</definedName>
    <definedName name="PRINTL">[20]Rental!$D$16</definedName>
    <definedName name="PRINTO">[20]Rental!$B$16</definedName>
    <definedName name="PROD" localSheetId="0">#REF!</definedName>
    <definedName name="PROD" localSheetId="3">#REF!</definedName>
    <definedName name="PROD" localSheetId="2">#REF!</definedName>
    <definedName name="PROD" localSheetId="1">#REF!</definedName>
    <definedName name="PROD">#REF!</definedName>
    <definedName name="PRODUCTO" localSheetId="0">#REF!</definedName>
    <definedName name="PRODUCTO" localSheetId="3">#REF!</definedName>
    <definedName name="PRODUCTO" localSheetId="2">#REF!</definedName>
    <definedName name="PRODUCTO" localSheetId="1">#REF!</definedName>
    <definedName name="PRODUCTO">#REF!</definedName>
    <definedName name="PROMO" localSheetId="0">#REF!</definedName>
    <definedName name="PROMO" localSheetId="3">#REF!</definedName>
    <definedName name="PROMO" localSheetId="2">#REF!</definedName>
    <definedName name="PROMO" localSheetId="1">#REF!</definedName>
    <definedName name="PROMO">#REF!</definedName>
    <definedName name="prop_AverageOTS" localSheetId="3">[90]Flow!#REF!</definedName>
    <definedName name="prop_AverageOTS" localSheetId="2">[90]Flow!#REF!</definedName>
    <definedName name="prop_AverageOTS" localSheetId="1">[90]Flow!#REF!</definedName>
    <definedName name="prop_AverageOTS">[91]Flow!#REF!</definedName>
    <definedName name="prop_Campaign" localSheetId="3">[92]Flow!#REF!</definedName>
    <definedName name="prop_Campaign" localSheetId="2">[92]Flow!#REF!</definedName>
    <definedName name="prop_Campaign" localSheetId="1">[92]Flow!#REF!</definedName>
    <definedName name="prop_Campaign">[93]Flow!#REF!</definedName>
    <definedName name="prop_Country" localSheetId="3">[94]Flow!#REF!</definedName>
    <definedName name="prop_Country" localSheetId="2">[94]Flow!#REF!</definedName>
    <definedName name="prop_Country" localSheetId="1">[94]Flow!#REF!</definedName>
    <definedName name="prop_Country">[95]Flow!#REF!</definedName>
    <definedName name="prop_Currency" localSheetId="3">[92]Flow!#REF!</definedName>
    <definedName name="prop_Currency" localSheetId="2">[92]Flow!#REF!</definedName>
    <definedName name="prop_Currency" localSheetId="1">[92]Flow!#REF!</definedName>
    <definedName name="prop_Currency">[93]Flow!#REF!</definedName>
    <definedName name="prop_Date" localSheetId="3">[92]Flow!#REF!</definedName>
    <definedName name="prop_Date" localSheetId="2">[92]Flow!#REF!</definedName>
    <definedName name="prop_Date" localSheetId="1">[92]Flow!#REF!</definedName>
    <definedName name="prop_Date">[93]Flow!#REF!</definedName>
    <definedName name="prop_ExchangeRate" localSheetId="3">[94]Flow!#REF!</definedName>
    <definedName name="prop_ExchangeRate" localSheetId="2">[94]Flow!#REF!</definedName>
    <definedName name="prop_ExchangeRate" localSheetId="1">[94]Flow!#REF!</definedName>
    <definedName name="prop_ExchangeRate">[95]Flow!#REF!</definedName>
    <definedName name="prop_IndirectExchangeRate" localSheetId="3">[94]Flow!#REF!</definedName>
    <definedName name="prop_IndirectExchangeRate" localSheetId="2">[94]Flow!#REF!</definedName>
    <definedName name="prop_IndirectExchangeRate" localSheetId="1">[94]Flow!#REF!</definedName>
    <definedName name="prop_IndirectExchangeRate">[95]Flow!#REF!</definedName>
    <definedName name="prop_MediaBuyingTarget" localSheetId="3">[90]Flow!#REF!</definedName>
    <definedName name="prop_MediaBuyingTarget" localSheetId="2">[90]Flow!#REF!</definedName>
    <definedName name="prop_MediaBuyingTarget" localSheetId="1">[90]Flow!#REF!</definedName>
    <definedName name="prop_MediaBuyingTarget">[91]Flow!#REF!</definedName>
    <definedName name="prop_MediaType" localSheetId="3">[94]Flow!#REF!</definedName>
    <definedName name="prop_MediaType" localSheetId="2">[94]Flow!#REF!</definedName>
    <definedName name="prop_MediaType" localSheetId="1">[94]Flow!#REF!</definedName>
    <definedName name="prop_MediaType">[95]Flow!#REF!</definedName>
    <definedName name="prop_PercentageCover" localSheetId="3">[90]Flow!#REF!</definedName>
    <definedName name="prop_PercentageCover" localSheetId="2">[90]Flow!#REF!</definedName>
    <definedName name="prop_PercentageCover" localSheetId="1">[90]Flow!#REF!</definedName>
    <definedName name="prop_PercentageCover">[91]Flow!#REF!</definedName>
    <definedName name="prop_PlanNumber" localSheetId="3">[92]Flow!#REF!</definedName>
    <definedName name="prop_PlanNumber" localSheetId="2">[92]Flow!#REF!</definedName>
    <definedName name="prop_PlanNumber" localSheetId="1">[92]Flow!#REF!</definedName>
    <definedName name="prop_PlanNumber">[93]Flow!#REF!</definedName>
    <definedName name="prop_Quotation" localSheetId="3">[94]Flow!#REF!</definedName>
    <definedName name="prop_Quotation" localSheetId="2">[94]Flow!#REF!</definedName>
    <definedName name="prop_Quotation" localSheetId="1">[94]Flow!#REF!</definedName>
    <definedName name="prop_Quotation">[95]Flow!#REF!</definedName>
    <definedName name="prop_Source" localSheetId="3">[90]Flow!#REF!</definedName>
    <definedName name="prop_Source" localSheetId="2">[90]Flow!#REF!</definedName>
    <definedName name="prop_Source" localSheetId="1">[90]Flow!#REF!</definedName>
    <definedName name="prop_Source">[91]Flow!#REF!</definedName>
    <definedName name="prop_UniverseSize" localSheetId="3">[90]Flow!#REF!</definedName>
    <definedName name="prop_UniverseSize" localSheetId="2">[90]Flow!#REF!</definedName>
    <definedName name="prop_UniverseSize" localSheetId="1">[90]Flow!#REF!</definedName>
    <definedName name="prop_UniverseSize">[91]Flow!#REF!</definedName>
    <definedName name="proui" localSheetId="0" hidden="1">#REF!</definedName>
    <definedName name="proui" localSheetId="3" hidden="1">#REF!</definedName>
    <definedName name="proui" localSheetId="2" hidden="1">#REF!</definedName>
    <definedName name="proui" localSheetId="1" hidden="1">#REF!</definedName>
    <definedName name="proui" hidden="1">#REF!</definedName>
    <definedName name="provincia" localSheetId="3">'[2]NEWS PREV'!#REF!</definedName>
    <definedName name="provincia" localSheetId="2">'[2]NEWS PREV'!#REF!</definedName>
    <definedName name="provincia" localSheetId="1">'[2]NEWS PREV'!#REF!</definedName>
    <definedName name="provincia">'[2]NEWS PREV'!#REF!</definedName>
    <definedName name="PRT" localSheetId="0" hidden="1">{#N/A,#N/A,FALSE,"BALLANTINE´S ";#N/A,#N/A,FALSE,"FUNDADOR"}</definedName>
    <definedName name="PRT" localSheetId="3" hidden="1">{#N/A,#N/A,FALSE,"BALLANTINE´S ";#N/A,#N/A,FALSE,"FUNDADOR"}</definedName>
    <definedName name="PRT" localSheetId="2" hidden="1">{#N/A,#N/A,FALSE,"BALLANTINE´S ";#N/A,#N/A,FALSE,"FUNDADOR"}</definedName>
    <definedName name="PRT" localSheetId="1" hidden="1">{#N/A,#N/A,FALSE,"BALLANTINE´S ";#N/A,#N/A,FALSE,"FUNDADOR"}</definedName>
    <definedName name="PRT" hidden="1">{#N/A,#N/A,FALSE,"BALLANTINE´S ";#N/A,#N/A,FALSE,"FUNDADOR"}</definedName>
    <definedName name="psauta" localSheetId="0">#REF!</definedName>
    <definedName name="psauta" localSheetId="3">#REF!</definedName>
    <definedName name="psauta" localSheetId="2">#REF!</definedName>
    <definedName name="psauta" localSheetId="1">#REF!</definedName>
    <definedName name="psauta">#REF!</definedName>
    <definedName name="PT" localSheetId="0" hidden="1">#REF!</definedName>
    <definedName name="PT" localSheetId="3" hidden="1">#REF!</definedName>
    <definedName name="PT" localSheetId="2" hidden="1">#REF!</definedName>
    <definedName name="PT" localSheetId="1" hidden="1">#REF!</definedName>
    <definedName name="PT" hidden="1">#REF!</definedName>
    <definedName name="ptv" localSheetId="0">#REF!</definedName>
    <definedName name="ptv" localSheetId="3">#REF!</definedName>
    <definedName name="ptv" localSheetId="2">#REF!</definedName>
    <definedName name="ptv" localSheetId="1">#REF!</definedName>
    <definedName name="ptv">#REF!</definedName>
    <definedName name="PU" localSheetId="0">#REF!</definedName>
    <definedName name="PU">#REF!</definedName>
    <definedName name="puebla" localSheetId="0">#REF!</definedName>
    <definedName name="puebla">#REF!</definedName>
    <definedName name="Q" hidden="1">[10]Tapa!#REF!</definedName>
    <definedName name="qe" localSheetId="0">#REF!</definedName>
    <definedName name="qe">#REF!</definedName>
    <definedName name="qeg" localSheetId="0">#REF!</definedName>
    <definedName name="qeg">#REF!</definedName>
    <definedName name="qer" localSheetId="0">#REF!</definedName>
    <definedName name="qer">#REF!</definedName>
    <definedName name="qjer" localSheetId="0" hidden="1">#REF!</definedName>
    <definedName name="qjer" hidden="1">#REF!</definedName>
    <definedName name="QQ" localSheetId="0" hidden="1">{#N/A,#N/A,FALSE,"단축1";#N/A,#N/A,FALSE,"단축2";#N/A,#N/A,FALSE,"단축3";#N/A,#N/A,FALSE,"장축";#N/A,#N/A,FALSE,"4WD"}</definedName>
    <definedName name="QQ" localSheetId="3" hidden="1">{#N/A,#N/A,FALSE,"단축1";#N/A,#N/A,FALSE,"단축2";#N/A,#N/A,FALSE,"단축3";#N/A,#N/A,FALSE,"장축";#N/A,#N/A,FALSE,"4WD"}</definedName>
    <definedName name="QQ" localSheetId="2" hidden="1">{#N/A,#N/A,FALSE,"단축1";#N/A,#N/A,FALSE,"단축2";#N/A,#N/A,FALSE,"단축3";#N/A,#N/A,FALSE,"장축";#N/A,#N/A,FALSE,"4WD"}</definedName>
    <definedName name="QQ" localSheetId="1" hidden="1">{#N/A,#N/A,FALSE,"단축1";#N/A,#N/A,FALSE,"단축2";#N/A,#N/A,FALSE,"단축3";#N/A,#N/A,FALSE,"장축";#N/A,#N/A,FALSE,"4WD"}</definedName>
    <definedName name="QQ" hidden="1">{#N/A,#N/A,FALSE,"단축1";#N/A,#N/A,FALSE,"단축2";#N/A,#N/A,FALSE,"단축3";#N/A,#N/A,FALSE,"장축";#N/A,#N/A,FALSE,"4WD"}</definedName>
    <definedName name="QQQAAASSS" localSheetId="0" hidden="1">{#N/A,#N/A,TRUE,"Y생산";#N/A,#N/A,TRUE,"Y판매";#N/A,#N/A,TRUE,"Y총물량";#N/A,#N/A,TRUE,"Y능력";#N/A,#N/A,TRUE,"YKD"}</definedName>
    <definedName name="QQQAAASSS" localSheetId="3" hidden="1">{#N/A,#N/A,TRUE,"Y생산";#N/A,#N/A,TRUE,"Y판매";#N/A,#N/A,TRUE,"Y총물량";#N/A,#N/A,TRUE,"Y능력";#N/A,#N/A,TRUE,"YKD"}</definedName>
    <definedName name="QQQAAASSS" localSheetId="2" hidden="1">{#N/A,#N/A,TRUE,"Y생산";#N/A,#N/A,TRUE,"Y판매";#N/A,#N/A,TRUE,"Y총물량";#N/A,#N/A,TRUE,"Y능력";#N/A,#N/A,TRUE,"YKD"}</definedName>
    <definedName name="QQQAAASSS" localSheetId="1" hidden="1">{#N/A,#N/A,TRUE,"Y생산";#N/A,#N/A,TRUE,"Y판매";#N/A,#N/A,TRUE,"Y총물량";#N/A,#N/A,TRUE,"Y능력";#N/A,#N/A,TRUE,"YKD"}</definedName>
    <definedName name="QQQAAASSS" hidden="1">{#N/A,#N/A,TRUE,"Y생산";#N/A,#N/A,TRUE,"Y판매";#N/A,#N/A,TRUE,"Y총물량";#N/A,#N/A,TRUE,"Y능력";#N/A,#N/A,TRUE,"YKD"}</definedName>
    <definedName name="QQQQQQQ" localSheetId="0" hidden="1">{#N/A,#N/A,TRUE,"Y생산";#N/A,#N/A,TRUE,"Y판매";#N/A,#N/A,TRUE,"Y총물량";#N/A,#N/A,TRUE,"Y능력";#N/A,#N/A,TRUE,"YKD"}</definedName>
    <definedName name="QQQQQQQ" localSheetId="3" hidden="1">{#N/A,#N/A,TRUE,"Y생산";#N/A,#N/A,TRUE,"Y판매";#N/A,#N/A,TRUE,"Y총물량";#N/A,#N/A,TRUE,"Y능력";#N/A,#N/A,TRUE,"YKD"}</definedName>
    <definedName name="QQQQQQQ" localSheetId="2" hidden="1">{#N/A,#N/A,TRUE,"Y생산";#N/A,#N/A,TRUE,"Y판매";#N/A,#N/A,TRUE,"Y총물량";#N/A,#N/A,TRUE,"Y능력";#N/A,#N/A,TRUE,"YKD"}</definedName>
    <definedName name="QQQQQQQ" localSheetId="1" hidden="1">{#N/A,#N/A,TRUE,"Y생산";#N/A,#N/A,TRUE,"Y판매";#N/A,#N/A,TRUE,"Y총물량";#N/A,#N/A,TRUE,"Y능력";#N/A,#N/A,TRUE,"YKD"}</definedName>
    <definedName name="QQQQQQQ" hidden="1">{#N/A,#N/A,TRUE,"Y생산";#N/A,#N/A,TRUE,"Y판매";#N/A,#N/A,TRUE,"Y총물량";#N/A,#N/A,TRUE,"Y능력";#N/A,#N/A,TRUE,"YKD"}</definedName>
    <definedName name="qqqqqqqqqqq" localSheetId="0" hidden="1">#REF!</definedName>
    <definedName name="qqqqqqqqqqq" hidden="1">#REF!</definedName>
    <definedName name="qqqqqqqqqqqqqqqqq" localSheetId="0" hidden="1">#REF!</definedName>
    <definedName name="qqqqqqqqqqqqqqqqq" hidden="1">#REF!</definedName>
    <definedName name="qqqqqqqqqqqqqqqqqqqqq" localSheetId="0" hidden="1">#REF!</definedName>
    <definedName name="qqqqqqqqqqqqqqqqqqqqq" hidden="1">#REF!</definedName>
    <definedName name="queretaro" localSheetId="3">'[18]aca-'!#REF!</definedName>
    <definedName name="queretaro" localSheetId="2">'[18]aca-'!#REF!</definedName>
    <definedName name="queretaro" localSheetId="1">'[18]aca-'!#REF!</definedName>
    <definedName name="queretaro">'[18]aca-'!#REF!</definedName>
    <definedName name="qwd" localSheetId="0">#REF!</definedName>
    <definedName name="qwd">#REF!</definedName>
    <definedName name="QWE" localSheetId="0" hidden="1">#REF!</definedName>
    <definedName name="qwe" localSheetId="3">#REF!</definedName>
    <definedName name="qwe" localSheetId="2">#REF!</definedName>
    <definedName name="qwe" localSheetId="1">#REF!</definedName>
    <definedName name="QWE" hidden="1">#REF!</definedName>
    <definedName name="QWERT" localSheetId="0" hidden="1">{#N/A,#N/A,FALSE,"BALLANTINE´S ";#N/A,#N/A,FALSE,"FUNDADOR"}</definedName>
    <definedName name="QWERT" localSheetId="3" hidden="1">{#N/A,#N/A,FALSE,"BALLANTINE´S ";#N/A,#N/A,FALSE,"FUNDADOR"}</definedName>
    <definedName name="QWERT" localSheetId="2" hidden="1">{#N/A,#N/A,FALSE,"BALLANTINE´S ";#N/A,#N/A,FALSE,"FUNDADOR"}</definedName>
    <definedName name="QWERT" localSheetId="1" hidden="1">{#N/A,#N/A,FALSE,"BALLANTINE´S ";#N/A,#N/A,FALSE,"FUNDADOR"}</definedName>
    <definedName name="QWERT" hidden="1">{#N/A,#N/A,FALSE,"BALLANTINE´S ";#N/A,#N/A,FALSE,"FUNDADOR"}</definedName>
    <definedName name="qwqd" localSheetId="0">#REF!</definedName>
    <definedName name="qwqd">#REF!</definedName>
    <definedName name="R_Daypart" localSheetId="0">#REF!</definedName>
    <definedName name="R_Daypart" localSheetId="3">#REF!</definedName>
    <definedName name="R_Daypart" localSheetId="2">#REF!</definedName>
    <definedName name="R_Daypart" localSheetId="1">#REF!</definedName>
    <definedName name="R_Daypart">#REF!</definedName>
    <definedName name="R_Gross" localSheetId="0">#REF!</definedName>
    <definedName name="R_Gross" localSheetId="3">#REF!</definedName>
    <definedName name="R_Gross" localSheetId="2">#REF!</definedName>
    <definedName name="R_Gross" localSheetId="1">#REF!</definedName>
    <definedName name="R_Gross">#REF!</definedName>
    <definedName name="R_GRPs" localSheetId="0">#REF!</definedName>
    <definedName name="R_GRPs" localSheetId="3">#REF!</definedName>
    <definedName name="R_GRPs" localSheetId="2">#REF!</definedName>
    <definedName name="R_GRPs" localSheetId="1">#REF!</definedName>
    <definedName name="R_GRPs">#REF!</definedName>
    <definedName name="R_Index" localSheetId="0">#REF!</definedName>
    <definedName name="R_Index">#REF!</definedName>
    <definedName name="R_Length" localSheetId="0">#REF!</definedName>
    <definedName name="R_Length">#REF!</definedName>
    <definedName name="R_Nego" localSheetId="0">#REF!</definedName>
    <definedName name="R_Nego">#REF!</definedName>
    <definedName name="R_Reach" localSheetId="0">#REF!</definedName>
    <definedName name="R_Reach">#REF!</definedName>
    <definedName name="R_Spots" localSheetId="0">#REF!</definedName>
    <definedName name="R_Spots">#REF!</definedName>
    <definedName name="RAD" localSheetId="3">'[12]Revista Mes Tipo (2)'!RAD</definedName>
    <definedName name="RAD" localSheetId="2">'[12]Revista Mes Tipo (2)'!RAD</definedName>
    <definedName name="RAD" localSheetId="1">'[12]Revista Mes Tipo (2)'!RAD</definedName>
    <definedName name="RAD">'[13]Revista Mes Tipo (2)'!RAD</definedName>
    <definedName name="radio" localSheetId="0">#REF!</definedName>
    <definedName name="radio" localSheetId="3">#REF!</definedName>
    <definedName name="radio" localSheetId="2">#REF!</definedName>
    <definedName name="radio" localSheetId="1">#REF!</definedName>
    <definedName name="radio">#REF!</definedName>
    <definedName name="radio1" localSheetId="3">'[96]an-r'!#REF!</definedName>
    <definedName name="radio1" localSheetId="2">'[96]an-r'!#REF!</definedName>
    <definedName name="radio1" localSheetId="1">'[96]an-r'!#REF!</definedName>
    <definedName name="radio1">'[96]an-r'!#REF!</definedName>
    <definedName name="radio2" localSheetId="0" hidden="1">#REF!</definedName>
    <definedName name="radio2" localSheetId="3" hidden="1">#REF!</definedName>
    <definedName name="radio2" localSheetId="2" hidden="1">#REF!</definedName>
    <definedName name="radio2" localSheetId="1" hidden="1">#REF!</definedName>
    <definedName name="radio2" hidden="1">#REF!</definedName>
    <definedName name="RADIOS" localSheetId="0">#REF!</definedName>
    <definedName name="RADIOS" localSheetId="3">#REF!</definedName>
    <definedName name="RADIOS" localSheetId="2">#REF!</definedName>
    <definedName name="RADIOS" localSheetId="1">#REF!</definedName>
    <definedName name="RADIOS">#REF!</definedName>
    <definedName name="radmant" localSheetId="0" hidden="1">#REF!</definedName>
    <definedName name="radmant" localSheetId="3" hidden="1">#REF!</definedName>
    <definedName name="radmant" localSheetId="2" hidden="1">#REF!</definedName>
    <definedName name="radmant" localSheetId="1" hidden="1">#REF!</definedName>
    <definedName name="radmant" hidden="1">#REF!</definedName>
    <definedName name="RadSpot" localSheetId="0" hidden="1">#REF!</definedName>
    <definedName name="RadSpot" hidden="1">#REF!</definedName>
    <definedName name="Range1">'[97]Plan 1'!$B$2:$B$23</definedName>
    <definedName name="Range10">[98]Sheet1!$K$1:$K$22</definedName>
    <definedName name="Range11">[98]Sheet1!$L$1:$L$22</definedName>
    <definedName name="Range12">[98]Sheet1!$M$1:$M$22</definedName>
    <definedName name="Range13">[98]Sheet1!$N$1:$N$22</definedName>
    <definedName name="Range14">[98]Sheet1!$O$1:$O$22</definedName>
    <definedName name="Range15">[98]Sheet1!$P$1:$P$22</definedName>
    <definedName name="Range16">[98]Sheet1!$Q$1:$Q$22</definedName>
    <definedName name="Range17">[98]Sheet1!$R$1:$R$22</definedName>
    <definedName name="Range18">[98]Sheet1!$S$1:$S$22</definedName>
    <definedName name="Range19">[98]Sheet1!$T$1:$T$22</definedName>
    <definedName name="Range2">[98]Sheet1!$C$1:$C$22</definedName>
    <definedName name="Range20">[98]Sheet1!$U$1:$U$22</definedName>
    <definedName name="Range3">[98]Sheet1!$D$1:$D$22</definedName>
    <definedName name="Range4">[98]Sheet1!$E$1:$E$22</definedName>
    <definedName name="Range5">[98]Sheet1!$F$1:$F$22</definedName>
    <definedName name="Range6">[98]Sheet1!$G$1:$G$22</definedName>
    <definedName name="Range7">[98]Sheet1!$H$1:$H$22</definedName>
    <definedName name="Range8">[98]Sheet1!$I$1:$I$22</definedName>
    <definedName name="Range9">[98]Sheet1!$J$1:$J$22</definedName>
    <definedName name="Rango">[99]Pauta!$B$11:$O$52</definedName>
    <definedName name="RangoCabDía" localSheetId="0">#REF!</definedName>
    <definedName name="RangoCabDía">#REF!</definedName>
    <definedName name="RangoCabInforme" localSheetId="0">#REF!</definedName>
    <definedName name="RangoCabInforme">#REF!</definedName>
    <definedName name="RangoDP1" localSheetId="0">#REF!</definedName>
    <definedName name="RangoDP1">#REF!</definedName>
    <definedName name="RangoDuración" localSheetId="0">#REF!</definedName>
    <definedName name="RangoDuración">#REF!</definedName>
    <definedName name="RangoHoras" localSheetId="0">#REF!</definedName>
    <definedName name="RangoHoras">#REF!</definedName>
    <definedName name="RangoPieDía" localSheetId="0">#REF!</definedName>
    <definedName name="RangoPieDía">#REF!</definedName>
    <definedName name="RangoPieInforme" localSheetId="0">#REF!</definedName>
    <definedName name="RangoPieInforme">#REF!</definedName>
    <definedName name="RANICAL" localSheetId="0">#REF!</definedName>
    <definedName name="RANICAL" localSheetId="3">#REF!</definedName>
    <definedName name="RANICAL" localSheetId="2">#REF!</definedName>
    <definedName name="RANICAL" localSheetId="1">#REF!</definedName>
    <definedName name="RANICAL">#REF!</definedName>
    <definedName name="rankgye" localSheetId="0">#REF!</definedName>
    <definedName name="rankgye">#REF!</definedName>
    <definedName name="rankuio" localSheetId="0">#REF!</definedName>
    <definedName name="rankuio">#REF!</definedName>
    <definedName name="RATES">[48]Sheet16!$BK$3:$BR$274</definedName>
    <definedName name="Rating" localSheetId="0">#REF!</definedName>
    <definedName name="Rating" localSheetId="3">#REF!</definedName>
    <definedName name="Rating" localSheetId="2">#REF!</definedName>
    <definedName name="Rating" localSheetId="1">#REF!</definedName>
    <definedName name="Rating">#REF!</definedName>
    <definedName name="RE" localSheetId="0" hidden="1">#REF!</definedName>
    <definedName name="RE" localSheetId="3" hidden="1">#REF!</definedName>
    <definedName name="RE" localSheetId="2" hidden="1">#REF!</definedName>
    <definedName name="RE" localSheetId="1" hidden="1">#REF!</definedName>
    <definedName name="RE" hidden="1">#REF!</definedName>
    <definedName name="reb" localSheetId="0">#REF!</definedName>
    <definedName name="reb" localSheetId="3">#REF!</definedName>
    <definedName name="reb" localSheetId="2">#REF!</definedName>
    <definedName name="reb" localSheetId="1">#REF!</definedName>
    <definedName name="reb">#REF!</definedName>
    <definedName name="RECISTAS" localSheetId="0" hidden="1">{#N/A,#N/A,FALSE,"BALLANTINE´S ";#N/A,#N/A,FALSE,"FUNDADOR"}</definedName>
    <definedName name="RECISTAS" localSheetId="3" hidden="1">{#N/A,#N/A,FALSE,"BALLANTINE´S ";#N/A,#N/A,FALSE,"FUNDADOR"}</definedName>
    <definedName name="RECISTAS" localSheetId="2" hidden="1">{#N/A,#N/A,FALSE,"BALLANTINE´S ";#N/A,#N/A,FALSE,"FUNDADOR"}</definedName>
    <definedName name="RECISTAS" localSheetId="1" hidden="1">{#N/A,#N/A,FALSE,"BALLANTINE´S ";#N/A,#N/A,FALSE,"FUNDADOR"}</definedName>
    <definedName name="RECISTAS" hidden="1">{#N/A,#N/A,FALSE,"BALLANTINE´S ";#N/A,#N/A,FALSE,"FUNDADOR"}</definedName>
    <definedName name="Recom" localSheetId="0">#REF!</definedName>
    <definedName name="Recom">#REF!</definedName>
    <definedName name="Recover" localSheetId="3">[100]Macro1!$A$180</definedName>
    <definedName name="Recover" localSheetId="2">[100]Macro1!$A$180</definedName>
    <definedName name="Recover" localSheetId="1">[100]Macro1!$A$180</definedName>
    <definedName name="Recover">[101]Macro1!$A$180</definedName>
    <definedName name="REDES" localSheetId="0">#REF!</definedName>
    <definedName name="REDES" localSheetId="3">#REF!</definedName>
    <definedName name="REDES" localSheetId="2">#REF!</definedName>
    <definedName name="REDES" localSheetId="1">#REF!</definedName>
    <definedName name="REDES">#REF!</definedName>
    <definedName name="REFAGT" localSheetId="0">#REF!</definedName>
    <definedName name="REFAGT" localSheetId="3">#REF!</definedName>
    <definedName name="REFAGT" localSheetId="2">#REF!</definedName>
    <definedName name="REFAGT" localSheetId="1">#REF!</definedName>
    <definedName name="REFAGT">#REF!</definedName>
    <definedName name="REFOCT" localSheetId="0">#REF!</definedName>
    <definedName name="REFOCT" localSheetId="3">#REF!</definedName>
    <definedName name="REFOCT" localSheetId="2">#REF!</definedName>
    <definedName name="REFOCT" localSheetId="1">#REF!</definedName>
    <definedName name="REFOCT">#REF!</definedName>
    <definedName name="RELEASEL">[20]Rental!$D$8</definedName>
    <definedName name="reloj">[19]RELOJ!$O$12:$P$6999</definedName>
    <definedName name="REN" localSheetId="0" hidden="1">#REF!</definedName>
    <definedName name="REN" localSheetId="3" hidden="1">#REF!</definedName>
    <definedName name="REN" localSheetId="2" hidden="1">#REF!</definedName>
    <definedName name="REN" localSheetId="1" hidden="1">#REF!</definedName>
    <definedName name="REN" hidden="1">#REF!</definedName>
    <definedName name="Renglon">#N/A</definedName>
    <definedName name="rentabilidad" localSheetId="0">#REF!</definedName>
    <definedName name="rentabilidad">#REF!</definedName>
    <definedName name="RENTL">[20]Rental!$D$10</definedName>
    <definedName name="RENTO">[20]Rental!$B$10</definedName>
    <definedName name="REP" localSheetId="0">#REF!</definedName>
    <definedName name="REP" localSheetId="3">#REF!</definedName>
    <definedName name="REP" localSheetId="2">#REF!</definedName>
    <definedName name="REP" localSheetId="1">#REF!</definedName>
    <definedName name="REP">#REF!</definedName>
    <definedName name="Representante">#N/A</definedName>
    <definedName name="res">'[4]A&amp;F MAN 1ER'!$B$16:$AJ$41</definedName>
    <definedName name="RESPUESTA" localSheetId="0">#REF!</definedName>
    <definedName name="RESPUESTA">#REF!</definedName>
    <definedName name="ret" localSheetId="0">#REF!</definedName>
    <definedName name="ret" localSheetId="3">#REF!</definedName>
    <definedName name="ret" localSheetId="2">#REF!</definedName>
    <definedName name="ret" localSheetId="1">#REF!</definedName>
    <definedName name="ret">#REF!</definedName>
    <definedName name="RETAIL" localSheetId="0">#REF!</definedName>
    <definedName name="RETAIL" localSheetId="3">#REF!</definedName>
    <definedName name="RETAIL" localSheetId="2">#REF!</definedName>
    <definedName name="RETAIL" localSheetId="1">#REF!</definedName>
    <definedName name="RETAIL">#REF!</definedName>
    <definedName name="RETE" localSheetId="0" hidden="1">#REF!</definedName>
    <definedName name="RETE" localSheetId="3" hidden="1">#REF!</definedName>
    <definedName name="RETE" localSheetId="2" hidden="1">#REF!</definedName>
    <definedName name="RETE" localSheetId="1" hidden="1">#REF!</definedName>
    <definedName name="RETE" hidden="1">#REF!</definedName>
    <definedName name="retg" localSheetId="0">#REF!</definedName>
    <definedName name="retg">#REF!</definedName>
    <definedName name="retre" localSheetId="0">#REF!</definedName>
    <definedName name="retre">#REF!</definedName>
    <definedName name="rev" localSheetId="0">#REF!</definedName>
    <definedName name="rev">#REF!</definedName>
    <definedName name="REVISTA55" localSheetId="0">#REF!</definedName>
    <definedName name="REVISTA55">#REF!</definedName>
    <definedName name="REVISTAGY" localSheetId="0">#REF!</definedName>
    <definedName name="REVISTAGY">#REF!</definedName>
    <definedName name="REVISTAS" localSheetId="0">#REF!</definedName>
    <definedName name="REVISTAS">#REF!</definedName>
    <definedName name="REVISTAS2">[102]M1735AB!$A$5:$L$235</definedName>
    <definedName name="RF" localSheetId="0" hidden="1">#REF!</definedName>
    <definedName name="RF" localSheetId="3" hidden="1">#REF!</definedName>
    <definedName name="RF" localSheetId="2" hidden="1">#REF!</definedName>
    <definedName name="RF" localSheetId="1" hidden="1">#REF!</definedName>
    <definedName name="RF" hidden="1">#REF!</definedName>
    <definedName name="rfe">#N/A</definedName>
    <definedName name="rg" localSheetId="0">#REF!</definedName>
    <definedName name="rg">#REF!</definedName>
    <definedName name="rgdgd" localSheetId="0" hidden="1">{#N/A,#N/A,FALSE,"BALLANTINE´S ";#N/A,#N/A,FALSE,"FUNDADOR"}</definedName>
    <definedName name="rgdgd" localSheetId="3" hidden="1">{#N/A,#N/A,FALSE,"BALLANTINE´S ";#N/A,#N/A,FALSE,"FUNDADOR"}</definedName>
    <definedName name="rgdgd" localSheetId="2" hidden="1">{#N/A,#N/A,FALSE,"BALLANTINE´S ";#N/A,#N/A,FALSE,"FUNDADOR"}</definedName>
    <definedName name="rgdgd" localSheetId="1" hidden="1">{#N/A,#N/A,FALSE,"BALLANTINE´S ";#N/A,#N/A,FALSE,"FUNDADOR"}</definedName>
    <definedName name="rgdgd" hidden="1">{#N/A,#N/A,FALSE,"BALLANTINE´S ";#N/A,#N/A,FALSE,"FUNDADOR"}</definedName>
    <definedName name="RK" localSheetId="0">#REF!</definedName>
    <definedName name="RK" localSheetId="3">#REF!</definedName>
    <definedName name="RK" localSheetId="2">#REF!</definedName>
    <definedName name="RK" localSheetId="1">#REF!</definedName>
    <definedName name="RK">#REF!</definedName>
    <definedName name="RKGOOD3" localSheetId="0">#REF!</definedName>
    <definedName name="RKGOOD3" localSheetId="3">#REF!</definedName>
    <definedName name="RKGOOD3" localSheetId="2">#REF!</definedName>
    <definedName name="RKGOOD3" localSheetId="1">#REF!</definedName>
    <definedName name="RKGOOD3">#REF!</definedName>
    <definedName name="RKTV" localSheetId="0">#REF!</definedName>
    <definedName name="RKTV" localSheetId="3">#REF!</definedName>
    <definedName name="RKTV" localSheetId="2">#REF!</definedName>
    <definedName name="RKTV" localSheetId="1">#REF!</definedName>
    <definedName name="RKTV">#REF!</definedName>
    <definedName name="RLA" localSheetId="0" hidden="1">{#N/A,#N/A,TRUE,"Y생산";#N/A,#N/A,TRUE,"Y판매";#N/A,#N/A,TRUE,"Y총물량";#N/A,#N/A,TRUE,"Y능력";#N/A,#N/A,TRUE,"YKD"}</definedName>
    <definedName name="RLA" localSheetId="3" hidden="1">{#N/A,#N/A,TRUE,"Y생산";#N/A,#N/A,TRUE,"Y판매";#N/A,#N/A,TRUE,"Y총물량";#N/A,#N/A,TRUE,"Y능력";#N/A,#N/A,TRUE,"YKD"}</definedName>
    <definedName name="RLA" localSheetId="2" hidden="1">{#N/A,#N/A,TRUE,"Y생산";#N/A,#N/A,TRUE,"Y판매";#N/A,#N/A,TRUE,"Y총물량";#N/A,#N/A,TRUE,"Y능력";#N/A,#N/A,TRUE,"YKD"}</definedName>
    <definedName name="RLA" localSheetId="1" hidden="1">{#N/A,#N/A,TRUE,"Y생산";#N/A,#N/A,TRUE,"Y판매";#N/A,#N/A,TRUE,"Y총물량";#N/A,#N/A,TRUE,"Y능력";#N/A,#N/A,TRUE,"YKD"}</definedName>
    <definedName name="RLA" hidden="1">{#N/A,#N/A,TRUE,"Y생산";#N/A,#N/A,TRUE,"Y판매";#N/A,#N/A,TRUE,"Y총물량";#N/A,#N/A,TRUE,"Y능력";#N/A,#N/A,TRUE,"YKD"}</definedName>
    <definedName name="ROMITA" localSheetId="0">#REF!</definedName>
    <definedName name="ROMITA" localSheetId="3">#REF!</definedName>
    <definedName name="ROMITA" localSheetId="2">#REF!</definedName>
    <definedName name="ROMITA" localSheetId="1">#REF!</definedName>
    <definedName name="ROMITA">#REF!</definedName>
    <definedName name="RONSHA" localSheetId="3">[103]Share!#REF!</definedName>
    <definedName name="RONSHA" localSheetId="2">[103]Share!#REF!</definedName>
    <definedName name="RONSHA" localSheetId="1">[103]Share!#REF!</definedName>
    <definedName name="RONSHA">[103]Share!#REF!</definedName>
    <definedName name="Rotación" localSheetId="0">#REF!</definedName>
    <definedName name="Rotación" localSheetId="3">#REF!</definedName>
    <definedName name="Rotación" localSheetId="2">#REF!</definedName>
    <definedName name="Rotación" localSheetId="1">#REF!</definedName>
    <definedName name="Rotación">#REF!</definedName>
    <definedName name="rr" localSheetId="0">#REF!</definedName>
    <definedName name="rr" localSheetId="3">#REF!</definedName>
    <definedName name="rr" localSheetId="2">#REF!</definedName>
    <definedName name="rr" localSheetId="1">#REF!</definedName>
    <definedName name="rr">#REF!</definedName>
    <definedName name="rrt">'[4]A&amp;F MAN 2DO'!$B$16:$AC$41</definedName>
    <definedName name="RSM5LAN" localSheetId="3">[53]Análisis!$B$28:$F$69</definedName>
    <definedName name="RSM5LAN" localSheetId="2">[53]Análisis!$B$28:$F$69</definedName>
    <definedName name="RSM5LAN" localSheetId="1">[53]Análisis!$B$28:$F$69</definedName>
    <definedName name="RSM5LAN">[54]Análisis!$B$28:$F$69</definedName>
    <definedName name="RSMALCAN" localSheetId="0">#REF!</definedName>
    <definedName name="RSMALCAN" localSheetId="3">#REF!</definedName>
    <definedName name="RSMALCAN" localSheetId="2">#REF!</definedName>
    <definedName name="RSMALCAN" localSheetId="1">#REF!</definedName>
    <definedName name="RSMALCAN">#REF!</definedName>
    <definedName name="RSMSEMA" localSheetId="0">#REF!</definedName>
    <definedName name="RSMSEMA" localSheetId="3">#REF!</definedName>
    <definedName name="RSMSEMA" localSheetId="2">#REF!</definedName>
    <definedName name="RSMSEMA" localSheetId="1">#REF!</definedName>
    <definedName name="RSMSEMA">#REF!</definedName>
    <definedName name="rt" localSheetId="0" hidden="1">#REF!</definedName>
    <definedName name="rt" localSheetId="3" hidden="1">#REF!</definedName>
    <definedName name="rt" localSheetId="2" hidden="1">#REF!</definedName>
    <definedName name="rt" localSheetId="1" hidden="1">#REF!</definedName>
    <definedName name="rt" hidden="1">#REF!</definedName>
    <definedName name="rt5t5" localSheetId="3">'[12]Revista Mes Tipo (2)'!rt5t5</definedName>
    <definedName name="rt5t5" localSheetId="2">'[12]Revista Mes Tipo (2)'!rt5t5</definedName>
    <definedName name="rt5t5" localSheetId="1">'[12]Revista Mes Tipo (2)'!rt5t5</definedName>
    <definedName name="rt5t5">'[13]Revista Mes Tipo (2)'!rt5t5</definedName>
    <definedName name="rtg" localSheetId="3">'[12]Revista Mes Tipo (2)'!rtg</definedName>
    <definedName name="rtg" localSheetId="2">'[12]Revista Mes Tipo (2)'!rtg</definedName>
    <definedName name="rtg" localSheetId="1">'[12]Revista Mes Tipo (2)'!rtg</definedName>
    <definedName name="rtg">'[13]Revista Mes Tipo (2)'!rtg</definedName>
    <definedName name="rty" localSheetId="0" hidden="1">#REF!</definedName>
    <definedName name="rty" localSheetId="3" hidden="1">#REF!</definedName>
    <definedName name="rty" localSheetId="2" hidden="1">#REF!</definedName>
    <definedName name="rty" localSheetId="1" hidden="1">#REF!</definedName>
    <definedName name="rty" hidden="1">#REF!</definedName>
    <definedName name="rut" localSheetId="0" hidden="1">#REF!</definedName>
    <definedName name="rut" localSheetId="3" hidden="1">#REF!</definedName>
    <definedName name="rut" localSheetId="2" hidden="1">#REF!</definedName>
    <definedName name="rut" localSheetId="1" hidden="1">#REF!</definedName>
    <definedName name="rut" hidden="1">#REF!</definedName>
    <definedName name="rutye" localSheetId="0" hidden="1">#REF!</definedName>
    <definedName name="rutye" localSheetId="3" hidden="1">#REF!</definedName>
    <definedName name="rutye" localSheetId="2" hidden="1">#REF!</definedName>
    <definedName name="rutye" localSheetId="1" hidden="1">#REF!</definedName>
    <definedName name="rutye" hidden="1">#REF!</definedName>
    <definedName name="rwtr" localSheetId="3">'[12]Revista Mes Tipo (2)'!rwtr</definedName>
    <definedName name="rwtr" localSheetId="2">'[12]Revista Mes Tipo (2)'!rwtr</definedName>
    <definedName name="rwtr" localSheetId="1">'[12]Revista Mes Tipo (2)'!rwtr</definedName>
    <definedName name="rwtr">'[13]Revista Mes Tipo (2)'!rwtr</definedName>
    <definedName name="ryu" localSheetId="0">#REF!</definedName>
    <definedName name="ryu">#REF!</definedName>
    <definedName name="ryuk" localSheetId="0">#REF!</definedName>
    <definedName name="ryuk">#REF!</definedName>
    <definedName name="s" localSheetId="0" hidden="1">#REF!</definedName>
    <definedName name="s" localSheetId="3">#N/A</definedName>
    <definedName name="s" localSheetId="2">#N/A</definedName>
    <definedName name="s" localSheetId="1">#N/A</definedName>
    <definedName name="s" hidden="1">#REF!</definedName>
    <definedName name="S_Reg" localSheetId="0">#REF!</definedName>
    <definedName name="S_Reg">#REF!</definedName>
    <definedName name="SA" localSheetId="0">#REF!</definedName>
    <definedName name="SA" localSheetId="3">#REF!</definedName>
    <definedName name="SA" localSheetId="2">#REF!</definedName>
    <definedName name="SA" localSheetId="1">#REF!</definedName>
    <definedName name="SA">#REF!</definedName>
    <definedName name="sadfsa" localSheetId="0" hidden="1">{#N/A,#N/A,FALSE,"Pauta Real Publicado"}</definedName>
    <definedName name="sadfsa" localSheetId="3" hidden="1">{#N/A,#N/A,FALSE,"Pauta Real Publicado"}</definedName>
    <definedName name="sadfsa" localSheetId="2" hidden="1">{#N/A,#N/A,FALSE,"Pauta Real Publicado"}</definedName>
    <definedName name="sadfsa" localSheetId="1" hidden="1">{#N/A,#N/A,FALSE,"Pauta Real Publicado"}</definedName>
    <definedName name="sadfsa" hidden="1">{#N/A,#N/A,FALSE,"Pauta Real Publicado"}</definedName>
    <definedName name="sArchivo" localSheetId="0">#REF!</definedName>
    <definedName name="sArchivo" localSheetId="3">#REF!</definedName>
    <definedName name="sArchivo" localSheetId="2">#REF!</definedName>
    <definedName name="sArchivo" localSheetId="1">#REF!</definedName>
    <definedName name="sArchivo">#REF!</definedName>
    <definedName name="SASA" localSheetId="0" hidden="1">{#N/A,#N/A,FALSE,"BALLANTINE´S ";#N/A,#N/A,FALSE,"FUNDADOR"}</definedName>
    <definedName name="SASA" localSheetId="3" hidden="1">{#N/A,#N/A,FALSE,"BALLANTINE´S ";#N/A,#N/A,FALSE,"FUNDADOR"}</definedName>
    <definedName name="SASA" localSheetId="2" hidden="1">{#N/A,#N/A,FALSE,"BALLANTINE´S ";#N/A,#N/A,FALSE,"FUNDADOR"}</definedName>
    <definedName name="SASA" localSheetId="1" hidden="1">{#N/A,#N/A,FALSE,"BALLANTINE´S ";#N/A,#N/A,FALSE,"FUNDADOR"}</definedName>
    <definedName name="SASA" hidden="1">{#N/A,#N/A,FALSE,"BALLANTINE´S ";#N/A,#N/A,FALSE,"FUNDADOR"}</definedName>
    <definedName name="SASASA" localSheetId="0" hidden="1">{#N/A,#N/A,FALSE,"BALLANTINE´S ";#N/A,#N/A,FALSE,"FUNDADOR"}</definedName>
    <definedName name="SASASA" localSheetId="3" hidden="1">{#N/A,#N/A,FALSE,"BALLANTINE´S ";#N/A,#N/A,FALSE,"FUNDADOR"}</definedName>
    <definedName name="SASASA" localSheetId="2" hidden="1">{#N/A,#N/A,FALSE,"BALLANTINE´S ";#N/A,#N/A,FALSE,"FUNDADOR"}</definedName>
    <definedName name="SASASA" localSheetId="1" hidden="1">{#N/A,#N/A,FALSE,"BALLANTINE´S ";#N/A,#N/A,FALSE,"FUNDADOR"}</definedName>
    <definedName name="SASASA" hidden="1">{#N/A,#N/A,FALSE,"BALLANTINE´S ";#N/A,#N/A,FALSE,"FUNDADOR"}</definedName>
    <definedName name="sat" localSheetId="0">#REF!</definedName>
    <definedName name="sat" localSheetId="3">#REF!</definedName>
    <definedName name="sat" localSheetId="2">#REF!</definedName>
    <definedName name="sat" localSheetId="1">#REF!</definedName>
    <definedName name="sat">#REF!</definedName>
    <definedName name="SAVARIOS" localSheetId="0">#REF!</definedName>
    <definedName name="SAVARIOS" localSheetId="3">#REF!</definedName>
    <definedName name="SAVARIOS" localSheetId="2">#REF!</definedName>
    <definedName name="SAVARIOS" localSheetId="1">#REF!</definedName>
    <definedName name="SAVARIOS">#REF!</definedName>
    <definedName name="sBoni1" localSheetId="0">#REF!</definedName>
    <definedName name="sBoni1" localSheetId="3">#REF!</definedName>
    <definedName name="sBoni1" localSheetId="2">#REF!</definedName>
    <definedName name="sBoni1" localSheetId="1">#REF!</definedName>
    <definedName name="sBoni1">#REF!</definedName>
    <definedName name="sBoni2" localSheetId="0">#REF!</definedName>
    <definedName name="sBoni2">#REF!</definedName>
    <definedName name="sBoni3" localSheetId="0">#REF!</definedName>
    <definedName name="sBoni3">#REF!</definedName>
    <definedName name="sBoni4" localSheetId="0">#REF!</definedName>
    <definedName name="sBoni4">#REF!</definedName>
    <definedName name="sBoni5" localSheetId="0">#REF!</definedName>
    <definedName name="sBoni5">#REF!</definedName>
    <definedName name="sCampana" localSheetId="0">#REF!</definedName>
    <definedName name="sCampana">#REF!</definedName>
    <definedName name="sCanales" localSheetId="0">#REF!</definedName>
    <definedName name="sCanales">#REF!</definedName>
    <definedName name="sCanales2" localSheetId="0">#REF!</definedName>
    <definedName name="sCanales2">#REF!</definedName>
    <definedName name="sCanales2Can" localSheetId="0">#REF!</definedName>
    <definedName name="sCanales2Can">#REF!</definedName>
    <definedName name="sCanales2Dur" localSheetId="0">#REF!</definedName>
    <definedName name="sCanales2Dur">#REF!</definedName>
    <definedName name="sCanales2Fja" localSheetId="0">#REF!</definedName>
    <definedName name="sCanales2Fja">#REF!</definedName>
    <definedName name="sCanales2Grp" localSheetId="0">#REF!</definedName>
    <definedName name="sCanales2Grp">#REF!</definedName>
    <definedName name="sCanales2Pos" localSheetId="0">#REF!</definedName>
    <definedName name="sCanales2Pos">#REF!</definedName>
    <definedName name="sCanales2Rea" localSheetId="0">#REF!</definedName>
    <definedName name="sCanales2Rea">#REF!</definedName>
    <definedName name="sCanales2Reb" localSheetId="0">#REF!</definedName>
    <definedName name="sCanales2Reb">#REF!</definedName>
    <definedName name="sCanales2Res" localSheetId="0">#REF!</definedName>
    <definedName name="sCanales2Res">#REF!</definedName>
    <definedName name="sCanales2Sat" localSheetId="0">#REF!</definedName>
    <definedName name="sCanales2Sat">#REF!</definedName>
    <definedName name="sCanales2Sem" localSheetId="0">#REF!</definedName>
    <definedName name="sCanales2Sem">#REF!</definedName>
    <definedName name="sCanalesCan" localSheetId="0">#REF!</definedName>
    <definedName name="sCanalesCan">#REF!</definedName>
    <definedName name="sCanalesDur" localSheetId="0">#REF!</definedName>
    <definedName name="sCanalesDur">#REF!</definedName>
    <definedName name="sCanalesFja" localSheetId="0">#REF!</definedName>
    <definedName name="sCanalesFja">#REF!</definedName>
    <definedName name="sCanalesGrp" localSheetId="0">#REF!</definedName>
    <definedName name="sCanalesGrp">#REF!</definedName>
    <definedName name="sCanalesPos" localSheetId="0">#REF!</definedName>
    <definedName name="sCanalesPos">#REF!</definedName>
    <definedName name="sCanalesRea" localSheetId="0">#REF!</definedName>
    <definedName name="sCanalesRea">#REF!</definedName>
    <definedName name="sCanalesReb" localSheetId="0">#REF!</definedName>
    <definedName name="sCanalesReb">#REF!</definedName>
    <definedName name="sCanalesRes" localSheetId="0">#REF!</definedName>
    <definedName name="sCanalesRes">#REF!</definedName>
    <definedName name="sCanalesSat" localSheetId="0">#REF!</definedName>
    <definedName name="sCanalesSat">#REF!</definedName>
    <definedName name="sCanalesSem" localSheetId="0">#REF!</definedName>
    <definedName name="sCanalesSem">#REF!</definedName>
    <definedName name="sCliente" localSheetId="0">#REF!</definedName>
    <definedName name="sCliente">#REF!</definedName>
    <definedName name="sClienteCan" localSheetId="0">#REF!</definedName>
    <definedName name="sClienteCan">#REF!</definedName>
    <definedName name="sClienteDur" localSheetId="0">#REF!</definedName>
    <definedName name="sClienteDur">#REF!</definedName>
    <definedName name="sClienteFja" localSheetId="0">#REF!</definedName>
    <definedName name="sClienteFja">#REF!</definedName>
    <definedName name="sClienteGrp" localSheetId="0">#REF!</definedName>
    <definedName name="sClienteGrp">#REF!</definedName>
    <definedName name="sClientePos" localSheetId="0">#REF!</definedName>
    <definedName name="sClientePos">#REF!</definedName>
    <definedName name="sClienteRea" localSheetId="0">#REF!</definedName>
    <definedName name="sClienteRea">#REF!</definedName>
    <definedName name="sClienteReb" localSheetId="0">#REF!</definedName>
    <definedName name="sClienteReb">#REF!</definedName>
    <definedName name="sClienteRes" localSheetId="0">#REF!</definedName>
    <definedName name="sClienteRes">#REF!</definedName>
    <definedName name="sClienteSat" localSheetId="0">#REF!</definedName>
    <definedName name="sClienteSat">#REF!</definedName>
    <definedName name="sClienteSem" localSheetId="0">#REF!</definedName>
    <definedName name="sClienteSem">#REF!</definedName>
    <definedName name="sConMat">#N/A</definedName>
    <definedName name="sCostes1" localSheetId="0">#REF!</definedName>
    <definedName name="sCostes1" localSheetId="3">#REF!</definedName>
    <definedName name="sCostes1" localSheetId="2">#REF!</definedName>
    <definedName name="sCostes1" localSheetId="1">#REF!</definedName>
    <definedName name="sCostes1">#REF!</definedName>
    <definedName name="sCostes2" localSheetId="0">#REF!</definedName>
    <definedName name="sCostes2" localSheetId="3">#REF!</definedName>
    <definedName name="sCostes2" localSheetId="2">#REF!</definedName>
    <definedName name="sCostes2" localSheetId="1">#REF!</definedName>
    <definedName name="sCostes2">#REF!</definedName>
    <definedName name="sCostes3" localSheetId="0">#REF!</definedName>
    <definedName name="sCostes3" localSheetId="3">#REF!</definedName>
    <definedName name="sCostes3" localSheetId="2">#REF!</definedName>
    <definedName name="sCostes3" localSheetId="1">#REF!</definedName>
    <definedName name="sCostes3">#REF!</definedName>
    <definedName name="sCostes4" localSheetId="0">#REF!</definedName>
    <definedName name="sCostes4">#REF!</definedName>
    <definedName name="sCostes5" localSheetId="0">#REF!</definedName>
    <definedName name="sCostes5">#REF!</definedName>
    <definedName name="sd" localSheetId="0">#REF!</definedName>
    <definedName name="sd">#REF!</definedName>
    <definedName name="sder" localSheetId="0" hidden="1">#REF!</definedName>
    <definedName name="sder" hidden="1">#REF!</definedName>
    <definedName name="sDetalle">#N/A</definedName>
    <definedName name="sdf" localSheetId="3">'[12]Revista Mes Tipo (2)'!sdf</definedName>
    <definedName name="sdf" localSheetId="2">'[12]Revista Mes Tipo (2)'!sdf</definedName>
    <definedName name="sdf" localSheetId="1">'[12]Revista Mes Tipo (2)'!sdf</definedName>
    <definedName name="sdf">'[13]Revista Mes Tipo (2)'!sdf</definedName>
    <definedName name="SDR" localSheetId="0" hidden="1">#REF!</definedName>
    <definedName name="SDR" localSheetId="3" hidden="1">#REF!</definedName>
    <definedName name="SDR" localSheetId="2" hidden="1">#REF!</definedName>
    <definedName name="SDR" localSheetId="1" hidden="1">#REF!</definedName>
    <definedName name="SDR" hidden="1">#REF!</definedName>
    <definedName name="sdsdffs" localSheetId="3">'[12]Revista Mes Tipo (2)'!sdsdffs</definedName>
    <definedName name="sdsdffs" localSheetId="2">'[12]Revista Mes Tipo (2)'!sdsdffs</definedName>
    <definedName name="sdsdffs" localSheetId="1">'[12]Revista Mes Tipo (2)'!sdsdffs</definedName>
    <definedName name="sdsdffs">'[13]Revista Mes Tipo (2)'!sdsdffs</definedName>
    <definedName name="sdsds" localSheetId="0">#REF!</definedName>
    <definedName name="sdsds">#REF!</definedName>
    <definedName name="SDSDSD" localSheetId="0" hidden="1">#REF!</definedName>
    <definedName name="SDSDSD" localSheetId="3" hidden="1">#REF!</definedName>
    <definedName name="SDSDSD" localSheetId="2" hidden="1">#REF!</definedName>
    <definedName name="SDSDSD" localSheetId="1" hidden="1">#REF!</definedName>
    <definedName name="SDSDSD" hidden="1">#REF!</definedName>
    <definedName name="sDuracion" localSheetId="0">#REF!</definedName>
    <definedName name="sDuracion" localSheetId="3">#REF!</definedName>
    <definedName name="sDuracion" localSheetId="2">#REF!</definedName>
    <definedName name="sDuracion" localSheetId="1">#REF!</definedName>
    <definedName name="sDuracion">#REF!</definedName>
    <definedName name="sdv" localSheetId="0">#REF!</definedName>
    <definedName name="sdv">#REF!</definedName>
    <definedName name="seg" localSheetId="0">#REF!</definedName>
    <definedName name="seg">#REF!</definedName>
    <definedName name="Segundaje" localSheetId="0">#REF!</definedName>
    <definedName name="Segundaje" localSheetId="3">#REF!</definedName>
    <definedName name="Segundaje" localSheetId="2">#REF!</definedName>
    <definedName name="Segundaje" localSheetId="1">#REF!</definedName>
    <definedName name="Segundaje">#REF!</definedName>
    <definedName name="sem" localSheetId="0">#REF!</definedName>
    <definedName name="sem">#REF!</definedName>
    <definedName name="sEncabezado">#N/A</definedName>
    <definedName name="Septiembre">#N/A</definedName>
    <definedName name="ses" localSheetId="0" hidden="1">{#N/A,#N/A,FALSE,"BALLANTINE´S ";#N/A,#N/A,FALSE,"FUNDADOR"}</definedName>
    <definedName name="ses" localSheetId="3" hidden="1">{#N/A,#N/A,FALSE,"BALLANTINE´S ";#N/A,#N/A,FALSE,"FUNDADOR"}</definedName>
    <definedName name="ses" localSheetId="2" hidden="1">{#N/A,#N/A,FALSE,"BALLANTINE´S ";#N/A,#N/A,FALSE,"FUNDADOR"}</definedName>
    <definedName name="ses" localSheetId="1" hidden="1">{#N/A,#N/A,FALSE,"BALLANTINE´S ";#N/A,#N/A,FALSE,"FUNDADOR"}</definedName>
    <definedName name="ses" hidden="1">{#N/A,#N/A,FALSE,"BALLANTINE´S ";#N/A,#N/A,FALSE,"FUNDADOR"}</definedName>
    <definedName name="sEstado">#N/A</definedName>
    <definedName name="sFactNeto">#N/A</definedName>
    <definedName name="sFactura">#N/A</definedName>
    <definedName name="sFecfin" localSheetId="0">#REF!</definedName>
    <definedName name="sFecfin" localSheetId="3">#REF!</definedName>
    <definedName name="sFecfin" localSheetId="2">#REF!</definedName>
    <definedName name="sFecfin" localSheetId="1">#REF!</definedName>
    <definedName name="sFecfin">#REF!</definedName>
    <definedName name="sFecha">#N/A</definedName>
    <definedName name="sFechafin">#N/A</definedName>
    <definedName name="sFechaini">#N/A</definedName>
    <definedName name="sFecinicio" localSheetId="0">#REF!</definedName>
    <definedName name="sFecinicio" localSheetId="3">#REF!</definedName>
    <definedName name="sFecinicio" localSheetId="2">#REF!</definedName>
    <definedName name="sFecinicio" localSheetId="1">#REF!</definedName>
    <definedName name="sFecinicio">#REF!</definedName>
    <definedName name="sfrg" localSheetId="3">'[12]Revista Mes Tipo (2)'!sfrg</definedName>
    <definedName name="sfrg" localSheetId="2">'[12]Revista Mes Tipo (2)'!sfrg</definedName>
    <definedName name="sfrg" localSheetId="1">'[12]Revista Mes Tipo (2)'!sfrg</definedName>
    <definedName name="sfrg">'[13]Revista Mes Tipo (2)'!sfrg</definedName>
    <definedName name="sGRP1" localSheetId="0">#REF!</definedName>
    <definedName name="sGRP1" localSheetId="3">#REF!</definedName>
    <definedName name="sGRP1" localSheetId="2">#REF!</definedName>
    <definedName name="sGRP1" localSheetId="1">#REF!</definedName>
    <definedName name="sGRP1">#REF!</definedName>
    <definedName name="sGRP2" localSheetId="0">#REF!</definedName>
    <definedName name="sGRP2" localSheetId="3">#REF!</definedName>
    <definedName name="sGRP2" localSheetId="2">#REF!</definedName>
    <definedName name="sGRP2" localSheetId="1">#REF!</definedName>
    <definedName name="sGRP2">#REF!</definedName>
    <definedName name="sGRP3" localSheetId="0">#REF!</definedName>
    <definedName name="sGRP3" localSheetId="3">#REF!</definedName>
    <definedName name="sGRP3" localSheetId="2">#REF!</definedName>
    <definedName name="sGRP3" localSheetId="1">#REF!</definedName>
    <definedName name="sGRP3">#REF!</definedName>
    <definedName name="sGRP4" localSheetId="0">#REF!</definedName>
    <definedName name="sGRP4">#REF!</definedName>
    <definedName name="sGRP5" localSheetId="0">#REF!</definedName>
    <definedName name="sGRP5">#REF!</definedName>
    <definedName name="SHACALL" localSheetId="0">#REF!</definedName>
    <definedName name="SHACALL">#REF!</definedName>
    <definedName name="sHeaderCan" localSheetId="0">#REF!</definedName>
    <definedName name="sHeaderCan">#REF!</definedName>
    <definedName name="sHeaderDur" localSheetId="0">#REF!</definedName>
    <definedName name="sHeaderDur">#REF!</definedName>
    <definedName name="sHeaderFra" localSheetId="0">#REF!</definedName>
    <definedName name="sHeaderFra">#REF!</definedName>
    <definedName name="sHeaderGrp" localSheetId="0">#REF!</definedName>
    <definedName name="sHeaderGrp">#REF!</definedName>
    <definedName name="sHeaderIns" localSheetId="0">#REF!</definedName>
    <definedName name="sHeaderIns">#REF!</definedName>
    <definedName name="sHeaderPos" localSheetId="0">#REF!</definedName>
    <definedName name="sHeaderPos">#REF!</definedName>
    <definedName name="sHeaderRea" localSheetId="0">#REF!</definedName>
    <definedName name="sHeaderRea">#REF!</definedName>
    <definedName name="sHeaderReb" localSheetId="0">#REF!</definedName>
    <definedName name="sHeaderReb">#REF!</definedName>
    <definedName name="sHeaderReg" localSheetId="0">#REF!</definedName>
    <definedName name="sHeaderReg">#REF!</definedName>
    <definedName name="sHeaderRes" localSheetId="0">#REF!</definedName>
    <definedName name="sHeaderRes">#REF!</definedName>
    <definedName name="sHeaderSat" localSheetId="0">#REF!</definedName>
    <definedName name="sHeaderSat">#REF!</definedName>
    <definedName name="sHeaderSem" localSheetId="0">#REF!</definedName>
    <definedName name="sHeaderSem">#REF!</definedName>
    <definedName name="SHYE" localSheetId="0" hidden="1">#REF!</definedName>
    <definedName name="SHYE" hidden="1">#REF!</definedName>
    <definedName name="SIERRA" localSheetId="0">#REF!</definedName>
    <definedName name="SIERRA">#REF!</definedName>
    <definedName name="sIns1" localSheetId="0">#REF!</definedName>
    <definedName name="sIns1">#REF!</definedName>
    <definedName name="sIns2" localSheetId="0">#REF!</definedName>
    <definedName name="sIns2">#REF!</definedName>
    <definedName name="sIns3" localSheetId="0">#REF!</definedName>
    <definedName name="sIns3">#REF!</definedName>
    <definedName name="sIns4" localSheetId="0">#REF!</definedName>
    <definedName name="sIns4">#REF!</definedName>
    <definedName name="sIns5" localSheetId="0">#REF!</definedName>
    <definedName name="sIns5">#REF!</definedName>
    <definedName name="sInserCanelada">#N/A</definedName>
    <definedName name="Situacion" localSheetId="3">[104]MATRIZ!#REF!</definedName>
    <definedName name="Situacion" localSheetId="2">[104]MATRIZ!#REF!</definedName>
    <definedName name="Situacion" localSheetId="1">[104]MATRIZ!#REF!</definedName>
    <definedName name="Situacion">[104]MATRIZ!#REF!</definedName>
    <definedName name="sjldjflsdjflsj" localSheetId="0">#REF!</definedName>
    <definedName name="sjldjflsdjflsj">#REF!</definedName>
    <definedName name="SLDJJ" localSheetId="0" hidden="1">#REF!</definedName>
    <definedName name="SLDJJ" localSheetId="3" hidden="1">#REF!</definedName>
    <definedName name="SLDJJ" localSheetId="2" hidden="1">#REF!</definedName>
    <definedName name="SLDJJ" localSheetId="1" hidden="1">#REF!</definedName>
    <definedName name="SLDJJ" hidden="1">#REF!</definedName>
    <definedName name="SM" localSheetId="0" hidden="1">{#N/A,#N/A,FALSE,"BALLANTINE´S ";#N/A,#N/A,FALSE,"FUNDADOR"}</definedName>
    <definedName name="SM" localSheetId="3" hidden="1">{#N/A,#N/A,FALSE,"BALLANTINE´S ";#N/A,#N/A,FALSE,"FUNDADOR"}</definedName>
    <definedName name="SM" localSheetId="2" hidden="1">{#N/A,#N/A,FALSE,"BALLANTINE´S ";#N/A,#N/A,FALSE,"FUNDADOR"}</definedName>
    <definedName name="SM" localSheetId="1" hidden="1">{#N/A,#N/A,FALSE,"BALLANTINE´S ";#N/A,#N/A,FALSE,"FUNDADOR"}</definedName>
    <definedName name="SM" hidden="1">{#N/A,#N/A,FALSE,"BALLANTINE´S ";#N/A,#N/A,FALSE,"FUNDADOR"}</definedName>
    <definedName name="sMedio" localSheetId="0">#REF!</definedName>
    <definedName name="sMedio" localSheetId="3">#REF!</definedName>
    <definedName name="sMedio" localSheetId="2">#REF!</definedName>
    <definedName name="sMedio" localSheetId="1">#REF!</definedName>
    <definedName name="sMedio">#REF!</definedName>
    <definedName name="sMesSem" localSheetId="0">#REF!</definedName>
    <definedName name="sMesSem" localSheetId="3">#REF!</definedName>
    <definedName name="sMesSem" localSheetId="2">#REF!</definedName>
    <definedName name="sMesSem" localSheetId="1">#REF!</definedName>
    <definedName name="sMesSem">#REF!</definedName>
    <definedName name="sMonto" localSheetId="0">#REF!</definedName>
    <definedName name="sMonto" localSheetId="3">#REF!</definedName>
    <definedName name="sMonto" localSheetId="2">#REF!</definedName>
    <definedName name="sMonto" localSheetId="1">#REF!</definedName>
    <definedName name="sMonto">#REF!</definedName>
    <definedName name="sNCR">#N/A</definedName>
    <definedName name="snr" localSheetId="0">#REF!</definedName>
    <definedName name="snr" localSheetId="3">#REF!</definedName>
    <definedName name="snr" localSheetId="2">#REF!</definedName>
    <definedName name="snr" localSheetId="1">#REF!</definedName>
    <definedName name="snr">#REF!</definedName>
    <definedName name="SORAM1" localSheetId="0">#REF!</definedName>
    <definedName name="SORAM1" localSheetId="3">#REF!</definedName>
    <definedName name="SORAM1" localSheetId="2">#REF!</definedName>
    <definedName name="SORAM1" localSheetId="1">#REF!</definedName>
    <definedName name="SORAM1">#REF!</definedName>
    <definedName name="SORMAM" localSheetId="0">#REF!</definedName>
    <definedName name="SORMAM" localSheetId="3">#REF!</definedName>
    <definedName name="SORMAM" localSheetId="2">#REF!</definedName>
    <definedName name="SORMAM" localSheetId="1">#REF!</definedName>
    <definedName name="SORMAM">#REF!</definedName>
    <definedName name="SORN1" localSheetId="0">#REF!</definedName>
    <definedName name="SORN1">#REF!</definedName>
    <definedName name="SORNIN" localSheetId="0">#REF!</definedName>
    <definedName name="SORNIN">#REF!</definedName>
    <definedName name="SORTEO5" localSheetId="0">#REF!</definedName>
    <definedName name="SORTEO5">#REF!</definedName>
    <definedName name="SOS" localSheetId="0">#REF!</definedName>
    <definedName name="SOS">#REF!</definedName>
    <definedName name="sPendiente">#N/A</definedName>
    <definedName name="sPeriodo">#N/A</definedName>
    <definedName name="sPlaza" localSheetId="0">#REF!</definedName>
    <definedName name="sPlaza" localSheetId="3">#REF!</definedName>
    <definedName name="sPlaza" localSheetId="2">#REF!</definedName>
    <definedName name="sPlaza" localSheetId="1">#REF!</definedName>
    <definedName name="sPlaza">#REF!</definedName>
    <definedName name="sPlazaCan" localSheetId="0">#REF!</definedName>
    <definedName name="sPlazaCan" localSheetId="3">#REF!</definedName>
    <definedName name="sPlazaCan" localSheetId="2">#REF!</definedName>
    <definedName name="sPlazaCan" localSheetId="1">#REF!</definedName>
    <definedName name="sPlazaCan">#REF!</definedName>
    <definedName name="sPlazaDur" localSheetId="0">#REF!</definedName>
    <definedName name="sPlazaDur" localSheetId="3">#REF!</definedName>
    <definedName name="sPlazaDur" localSheetId="2">#REF!</definedName>
    <definedName name="sPlazaDur" localSheetId="1">#REF!</definedName>
    <definedName name="sPlazaDur">#REF!</definedName>
    <definedName name="sPlazaFja" localSheetId="0">#REF!</definedName>
    <definedName name="sPlazaFja">#REF!</definedName>
    <definedName name="sPlazaGrp" localSheetId="0">#REF!</definedName>
    <definedName name="sPlazaGrp">#REF!</definedName>
    <definedName name="sPlazaPos" localSheetId="0">#REF!</definedName>
    <definedName name="sPlazaPos">#REF!</definedName>
    <definedName name="sPlazaRea" localSheetId="0">#REF!</definedName>
    <definedName name="sPlazaRea">#REF!</definedName>
    <definedName name="sPlazaReb" localSheetId="0">#REF!</definedName>
    <definedName name="sPlazaReb">#REF!</definedName>
    <definedName name="sPlazaRes" localSheetId="0">#REF!</definedName>
    <definedName name="sPlazaRes">#REF!</definedName>
    <definedName name="sPlazas" localSheetId="0">#REF!</definedName>
    <definedName name="sPlazas">#REF!</definedName>
    <definedName name="sPlazaSat" localSheetId="0">#REF!</definedName>
    <definedName name="sPlazaSat">#REF!</definedName>
    <definedName name="sPlazaSem" localSheetId="0">#REF!</definedName>
    <definedName name="sPlazaSem">#REF!</definedName>
    <definedName name="spoteo" localSheetId="0" hidden="1">#REF!</definedName>
    <definedName name="spoteo" hidden="1">#REF!</definedName>
    <definedName name="sPresup">#N/A</definedName>
    <definedName name="sProducto" localSheetId="0">#REF!</definedName>
    <definedName name="sProducto" localSheetId="3">#REF!</definedName>
    <definedName name="sProducto" localSheetId="2">#REF!</definedName>
    <definedName name="sProducto" localSheetId="1">#REF!</definedName>
    <definedName name="sProducto">#REF!</definedName>
    <definedName name="sRenglon" localSheetId="0">#REF!</definedName>
    <definedName name="sRenglon" localSheetId="3">#REF!</definedName>
    <definedName name="sRenglon" localSheetId="2">#REF!</definedName>
    <definedName name="sRenglon" localSheetId="1">#REF!</definedName>
    <definedName name="sRenglon">#REF!</definedName>
    <definedName name="sRenglonCan" localSheetId="0">#REF!</definedName>
    <definedName name="sRenglonCan" localSheetId="3">#REF!</definedName>
    <definedName name="sRenglonCan" localSheetId="2">#REF!</definedName>
    <definedName name="sRenglonCan" localSheetId="1">#REF!</definedName>
    <definedName name="sRenglonCan">#REF!</definedName>
    <definedName name="sRenglonCanal" localSheetId="3">[105]Optico!#REF!</definedName>
    <definedName name="sRenglonCanal" localSheetId="2">[105]Optico!#REF!</definedName>
    <definedName name="sRenglonCanal" localSheetId="1">[105]Optico!#REF!</definedName>
    <definedName name="sRenglonCanal">[105]Optico!#REF!</definedName>
    <definedName name="sRenglonDur" localSheetId="0">#REF!</definedName>
    <definedName name="sRenglonDur" localSheetId="3">#REF!</definedName>
    <definedName name="sRenglonDur" localSheetId="2">#REF!</definedName>
    <definedName name="sRenglonDur" localSheetId="1">#REF!</definedName>
    <definedName name="sRenglonDur">#REF!</definedName>
    <definedName name="sRenglonFja" localSheetId="0">#REF!</definedName>
    <definedName name="sRenglonFja" localSheetId="3">#REF!</definedName>
    <definedName name="sRenglonFja" localSheetId="2">#REF!</definedName>
    <definedName name="sRenglonFja" localSheetId="1">#REF!</definedName>
    <definedName name="sRenglonFja">#REF!</definedName>
    <definedName name="sRenglonGrp" localSheetId="0">#REF!</definedName>
    <definedName name="sRenglonGrp" localSheetId="3">#REF!</definedName>
    <definedName name="sRenglonGrp" localSheetId="2">#REF!</definedName>
    <definedName name="sRenglonGrp" localSheetId="1">#REF!</definedName>
    <definedName name="sRenglonGrp">#REF!</definedName>
    <definedName name="sRenglonLoc" localSheetId="3">[105]Optico!#REF!</definedName>
    <definedName name="sRenglonLoc" localSheetId="2">[105]Optico!#REF!</definedName>
    <definedName name="sRenglonLoc" localSheetId="1">[105]Optico!#REF!</definedName>
    <definedName name="sRenglonLoc">[105]Optico!#REF!</definedName>
    <definedName name="sRenglonNeg" localSheetId="0">#REF!</definedName>
    <definedName name="sRenglonNeg" localSheetId="3">#REF!</definedName>
    <definedName name="sRenglonNeg" localSheetId="2">#REF!</definedName>
    <definedName name="sRenglonNeg" localSheetId="1">#REF!</definedName>
    <definedName name="sRenglonNeg">#REF!</definedName>
    <definedName name="sRenglonOpt" localSheetId="3">[105]Optico!#REF!</definedName>
    <definedName name="sRenglonOpt" localSheetId="2">[105]Optico!#REF!</definedName>
    <definedName name="sRenglonOpt" localSheetId="1">[105]Optico!#REF!</definedName>
    <definedName name="sRenglonOpt">[105]Optico!#REF!</definedName>
    <definedName name="sRenglonOptSem" localSheetId="3">[105]Optico!#REF!</definedName>
    <definedName name="sRenglonOptSem" localSheetId="2">[105]Optico!#REF!</definedName>
    <definedName name="sRenglonOptSem" localSheetId="1">[105]Optico!#REF!</definedName>
    <definedName name="sRenglonOptSem">[105]Optico!#REF!</definedName>
    <definedName name="sRenglonPos" localSheetId="0">#REF!</definedName>
    <definedName name="sRenglonPos" localSheetId="3">#REF!</definedName>
    <definedName name="sRenglonPos" localSheetId="2">#REF!</definedName>
    <definedName name="sRenglonPos" localSheetId="1">#REF!</definedName>
    <definedName name="sRenglonPos">#REF!</definedName>
    <definedName name="sRenglonReg" localSheetId="0">#REF!</definedName>
    <definedName name="sRenglonReg" localSheetId="3">#REF!</definedName>
    <definedName name="sRenglonReg" localSheetId="2">#REF!</definedName>
    <definedName name="sRenglonReg" localSheetId="1">#REF!</definedName>
    <definedName name="sRenglonReg">#REF!</definedName>
    <definedName name="sRenglonRegB" localSheetId="0">#REF!</definedName>
    <definedName name="sRenglonRegB" localSheetId="3">#REF!</definedName>
    <definedName name="sRenglonRegB" localSheetId="2">#REF!</definedName>
    <definedName name="sRenglonRegB" localSheetId="1">#REF!</definedName>
    <definedName name="sRenglonRegB">#REF!</definedName>
    <definedName name="sRenglonRes" localSheetId="0">#REF!</definedName>
    <definedName name="sRenglonRes">#REF!</definedName>
    <definedName name="sRenglonSat" localSheetId="0">#REF!</definedName>
    <definedName name="sRenglonSat">#REF!</definedName>
    <definedName name="sRenglonSem" localSheetId="0">#REF!</definedName>
    <definedName name="sRenglonSem">#REF!</definedName>
    <definedName name="sRenglonSpot" localSheetId="3">[105]Optico!#REF!</definedName>
    <definedName name="sRenglonSpot" localSheetId="2">[105]Optico!#REF!</definedName>
    <definedName name="sRenglonSpot" localSheetId="1">[105]Optico!#REF!</definedName>
    <definedName name="sRenglonSpot">[105]Optico!#REF!</definedName>
    <definedName name="SSAAS" localSheetId="0" hidden="1">{#N/A,#N/A,FALSE,"BALLANTINE´S ";#N/A,#N/A,FALSE,"FUNDADOR"}</definedName>
    <definedName name="SSAAS" localSheetId="3" hidden="1">{#N/A,#N/A,FALSE,"BALLANTINE´S ";#N/A,#N/A,FALSE,"FUNDADOR"}</definedName>
    <definedName name="SSAAS" localSheetId="2" hidden="1">{#N/A,#N/A,FALSE,"BALLANTINE´S ";#N/A,#N/A,FALSE,"FUNDADOR"}</definedName>
    <definedName name="SSAAS" localSheetId="1" hidden="1">{#N/A,#N/A,FALSE,"BALLANTINE´S ";#N/A,#N/A,FALSE,"FUNDADOR"}</definedName>
    <definedName name="SSAAS" hidden="1">{#N/A,#N/A,FALSE,"BALLANTINE´S ";#N/A,#N/A,FALSE,"FUNDADOR"}</definedName>
    <definedName name="sSemana1" localSheetId="0">#REF!</definedName>
    <definedName name="sSemana1" localSheetId="3">#REF!</definedName>
    <definedName name="sSemana1" localSheetId="2">#REF!</definedName>
    <definedName name="sSemana1" localSheetId="1">#REF!</definedName>
    <definedName name="sSemana1">#REF!</definedName>
    <definedName name="sSemana2" localSheetId="0">#REF!</definedName>
    <definedName name="sSemana2" localSheetId="3">#REF!</definedName>
    <definedName name="sSemana2" localSheetId="2">#REF!</definedName>
    <definedName name="sSemana2" localSheetId="1">#REF!</definedName>
    <definedName name="sSemana2">#REF!</definedName>
    <definedName name="sSemana3" localSheetId="0">#REF!</definedName>
    <definedName name="sSemana3" localSheetId="3">#REF!</definedName>
    <definedName name="sSemana3" localSheetId="2">#REF!</definedName>
    <definedName name="sSemana3" localSheetId="1">#REF!</definedName>
    <definedName name="sSemana3">#REF!</definedName>
    <definedName name="sSemana4" localSheetId="0">#REF!</definedName>
    <definedName name="sSemana4">#REF!</definedName>
    <definedName name="sSemana5" localSheetId="0">#REF!</definedName>
    <definedName name="sSemana5">#REF!</definedName>
    <definedName name="ssgvGFS" localSheetId="0">#REF!</definedName>
    <definedName name="ssgvGFS">#REF!</definedName>
    <definedName name="SSS" localSheetId="0">#REF!</definedName>
    <definedName name="SSS">#REF!</definedName>
    <definedName name="SSSSSSSSSSSSSSSSSSSSSS" localSheetId="0" hidden="1">{#N/A,#N/A,FALSE,"단축1";#N/A,#N/A,FALSE,"단축2";#N/A,#N/A,FALSE,"단축3";#N/A,#N/A,FALSE,"장축";#N/A,#N/A,FALSE,"4WD"}</definedName>
    <definedName name="SSSSSSSSSSSSSSSSSSSSSS" hidden="1">{#N/A,#N/A,FALSE,"단축1";#N/A,#N/A,FALSE,"단축2";#N/A,#N/A,FALSE,"단축3";#N/A,#N/A,FALSE,"장축";#N/A,#N/A,FALSE,"4WD"}</definedName>
    <definedName name="sStatus">#N/A</definedName>
    <definedName name="st" localSheetId="0" hidden="1">#REF!</definedName>
    <definedName name="st" localSheetId="3" hidden="1">#REF!</definedName>
    <definedName name="st" localSheetId="2" hidden="1">#REF!</definedName>
    <definedName name="st" localSheetId="1" hidden="1">#REF!</definedName>
    <definedName name="st" hidden="1">#REF!</definedName>
    <definedName name="StaPln">#N/A</definedName>
    <definedName name="sTarget" localSheetId="0">#REF!</definedName>
    <definedName name="sTarget" localSheetId="3">#REF!</definedName>
    <definedName name="sTarget" localSheetId="2">#REF!</definedName>
    <definedName name="sTarget" localSheetId="1">#REF!</definedName>
    <definedName name="sTarget">#REF!</definedName>
    <definedName name="sTargetCan" localSheetId="0">#REF!</definedName>
    <definedName name="sTargetCan" localSheetId="3">#REF!</definedName>
    <definedName name="sTargetCan" localSheetId="2">#REF!</definedName>
    <definedName name="sTargetCan" localSheetId="1">#REF!</definedName>
    <definedName name="sTargetCan">#REF!</definedName>
    <definedName name="sTargetDur" localSheetId="0">#REF!</definedName>
    <definedName name="sTargetDur" localSheetId="3">#REF!</definedName>
    <definedName name="sTargetDur" localSheetId="2">#REF!</definedName>
    <definedName name="sTargetDur" localSheetId="1">#REF!</definedName>
    <definedName name="sTargetDur">#REF!</definedName>
    <definedName name="sTargetFja" localSheetId="0">#REF!</definedName>
    <definedName name="sTargetFja">#REF!</definedName>
    <definedName name="sTargetGrp" localSheetId="0">#REF!</definedName>
    <definedName name="sTargetGrp">#REF!</definedName>
    <definedName name="sTargetPos" localSheetId="0">#REF!</definedName>
    <definedName name="sTargetPos">#REF!</definedName>
    <definedName name="sTargetRea" localSheetId="0">#REF!</definedName>
    <definedName name="sTargetRea">#REF!</definedName>
    <definedName name="sTargetReb" localSheetId="0">#REF!</definedName>
    <definedName name="sTargetReb">#REF!</definedName>
    <definedName name="sTargetRes" localSheetId="0">#REF!</definedName>
    <definedName name="sTargetRes">#REF!</definedName>
    <definedName name="sTargetSat" localSheetId="0">#REF!</definedName>
    <definedName name="sTargetSat">#REF!</definedName>
    <definedName name="sTargetSem" localSheetId="0">#REF!</definedName>
    <definedName name="sTargetSem">#REF!</definedName>
    <definedName name="Start_Schedule" localSheetId="3">[34]Schedule!#REF!</definedName>
    <definedName name="Start_Schedule" localSheetId="2">[34]Schedule!#REF!</definedName>
    <definedName name="Start_Schedule" localSheetId="1">[34]Schedule!#REF!</definedName>
    <definedName name="Start_Schedule">[34]Schedule!#REF!</definedName>
    <definedName name="Start_Spot">[34]Schedule!$F$138</definedName>
    <definedName name="Start_Weekpart" localSheetId="0">#REF!</definedName>
    <definedName name="Start_Weekpart" localSheetId="3">#REF!</definedName>
    <definedName name="Start_Weekpart" localSheetId="2">#REF!</definedName>
    <definedName name="Start_Weekpart" localSheetId="1">#REF!</definedName>
    <definedName name="Start_Weekpart">#REF!</definedName>
    <definedName name="STG" localSheetId="0">#REF!</definedName>
    <definedName name="STG" localSheetId="3">#REF!</definedName>
    <definedName name="STG" localSheetId="2">#REF!</definedName>
    <definedName name="STG" localSheetId="1">#REF!</definedName>
    <definedName name="STG">#REF!</definedName>
    <definedName name="STGH" localSheetId="3">'[12]Revista Mes Tipo (2)'!STGH</definedName>
    <definedName name="STGH" localSheetId="2">'[12]Revista Mes Tipo (2)'!STGH</definedName>
    <definedName name="STGH" localSheetId="1">'[12]Revista Mes Tipo (2)'!STGH</definedName>
    <definedName name="STGH">'[13]Revista Mes Tipo (2)'!STGH</definedName>
    <definedName name="sTitulo" localSheetId="0">#REF!</definedName>
    <definedName name="sTitulo" localSheetId="3">#REF!</definedName>
    <definedName name="sTitulo" localSheetId="2">#REF!</definedName>
    <definedName name="sTitulo" localSheetId="1">#REF!</definedName>
    <definedName name="sTitulo">#REF!</definedName>
    <definedName name="sTotalBoni" localSheetId="0">#REF!</definedName>
    <definedName name="sTotalBoni" localSheetId="3">#REF!</definedName>
    <definedName name="sTotalBoni" localSheetId="2">#REF!</definedName>
    <definedName name="sTotalBoni" localSheetId="1">#REF!</definedName>
    <definedName name="sTotalBoni">#REF!</definedName>
    <definedName name="sTotalCol" localSheetId="0">#REF!</definedName>
    <definedName name="sTotalCol" localSheetId="3">#REF!</definedName>
    <definedName name="sTotalCol" localSheetId="2">#REF!</definedName>
    <definedName name="sTotalCol" localSheetId="1">#REF!</definedName>
    <definedName name="sTotalCol">#REF!</definedName>
    <definedName name="sTotalCostes" localSheetId="0">#REF!</definedName>
    <definedName name="sTotalCostes">#REF!</definedName>
    <definedName name="sTotalGRP" localSheetId="0">#REF!</definedName>
    <definedName name="sTotalGRP">#REF!</definedName>
    <definedName name="sTotalIns" localSheetId="0">#REF!</definedName>
    <definedName name="sTotalIns">#REF!</definedName>
    <definedName name="sTpo1Informe" localSheetId="0">#REF!</definedName>
    <definedName name="sTpo1Informe">#REF!</definedName>
    <definedName name="sTpo1InformeCan" localSheetId="0">#REF!</definedName>
    <definedName name="sTpo1InformeCan">#REF!</definedName>
    <definedName name="sTpo1InformeDur" localSheetId="0">#REF!</definedName>
    <definedName name="sTpo1InformeDur">#REF!</definedName>
    <definedName name="sTpo1InformeFja" localSheetId="0">#REF!</definedName>
    <definedName name="sTpo1InformeFja">#REF!</definedName>
    <definedName name="sTpo1InformeGrp" localSheetId="0">#REF!</definedName>
    <definedName name="sTpo1InformeGrp">#REF!</definedName>
    <definedName name="sTpo1InformePos" localSheetId="0">#REF!</definedName>
    <definedName name="sTpo1InformePos">#REF!</definedName>
    <definedName name="sTpo1InformeRea" localSheetId="0">#REF!</definedName>
    <definedName name="sTpo1InformeRea">#REF!</definedName>
    <definedName name="sTpo1InformeReb" localSheetId="0">#REF!</definedName>
    <definedName name="sTpo1InformeReb">#REF!</definedName>
    <definedName name="sTpo1InformeRes" localSheetId="0">#REF!</definedName>
    <definedName name="sTpo1InformeRes">#REF!</definedName>
    <definedName name="sTpo1InformeSat" localSheetId="0">#REF!</definedName>
    <definedName name="sTpo1InformeSat">#REF!</definedName>
    <definedName name="sTpo1InformeSem" localSheetId="0">#REF!</definedName>
    <definedName name="sTpo1InformeSem">#REF!</definedName>
    <definedName name="sTpo2Informe" localSheetId="0">#REF!</definedName>
    <definedName name="sTpo2Informe">#REF!</definedName>
    <definedName name="sTpo2InformeCan" localSheetId="0">#REF!</definedName>
    <definedName name="sTpo2InformeCan">#REF!</definedName>
    <definedName name="sTpo2InformeDur" localSheetId="0">#REF!</definedName>
    <definedName name="sTpo2InformeDur">#REF!</definedName>
    <definedName name="sTpo2InformeFja" localSheetId="0">#REF!</definedName>
    <definedName name="sTpo2InformeFja">#REF!</definedName>
    <definedName name="sTpo2InformeGrp" localSheetId="0">#REF!</definedName>
    <definedName name="sTpo2InformeGrp">#REF!</definedName>
    <definedName name="sTpo2InformePos" localSheetId="0">#REF!</definedName>
    <definedName name="sTpo2InformePos">#REF!</definedName>
    <definedName name="sTpo2InformeRea" localSheetId="0">#REF!</definedName>
    <definedName name="sTpo2InformeRea">#REF!</definedName>
    <definedName name="sTpo2InformeReb" localSheetId="0">#REF!</definedName>
    <definedName name="sTpo2InformeReb">#REF!</definedName>
    <definedName name="sTpo2InformeRes" localSheetId="0">#REF!</definedName>
    <definedName name="sTpo2InformeRes">#REF!</definedName>
    <definedName name="sTpo2InformeSat" localSheetId="0">#REF!</definedName>
    <definedName name="sTpo2InformeSat">#REF!</definedName>
    <definedName name="sTpo2InformeSem" localSheetId="0">#REF!</definedName>
    <definedName name="sTpo2InformeSem">#REF!</definedName>
    <definedName name="SU" localSheetId="3" hidden="1">[11]expertisse!#REF!</definedName>
    <definedName name="SU" localSheetId="2" hidden="1">[11]expertisse!#REF!</definedName>
    <definedName name="SU" localSheetId="1" hidden="1">[11]expertisse!#REF!</definedName>
    <definedName name="SU" hidden="1">[11]expertisse!#REF!</definedName>
    <definedName name="Subcampana">#N/A</definedName>
    <definedName name="SUMARIO1" localSheetId="0" hidden="1">#REF!</definedName>
    <definedName name="SUMARIO1" localSheetId="3" hidden="1">#REF!</definedName>
    <definedName name="SUMARIO1" localSheetId="2" hidden="1">#REF!</definedName>
    <definedName name="SUMARIO1" localSheetId="1" hidden="1">#REF!</definedName>
    <definedName name="SUMARIO1" hidden="1">#REF!</definedName>
    <definedName name="sup" localSheetId="0">#REF!</definedName>
    <definedName name="sup">#REF!</definedName>
    <definedName name="super" localSheetId="0">#REF!</definedName>
    <definedName name="super">#REF!</definedName>
    <definedName name="susy" localSheetId="3" hidden="1">[10]Tapa!#REF!</definedName>
    <definedName name="susy" localSheetId="2" hidden="1">[10]Tapa!#REF!</definedName>
    <definedName name="susy" localSheetId="1" hidden="1">[10]Tapa!#REF!</definedName>
    <definedName name="susy" hidden="1">[10]Tapa!#REF!</definedName>
    <definedName name="SVAGT" localSheetId="0">#REF!</definedName>
    <definedName name="SVAGT" localSheetId="3">#REF!</definedName>
    <definedName name="SVAGT" localSheetId="2">#REF!</definedName>
    <definedName name="SVAGT" localSheetId="1">#REF!</definedName>
    <definedName name="SVAGT">#REF!</definedName>
    <definedName name="t" localSheetId="0">#REF!</definedName>
    <definedName name="t" localSheetId="3">#REF!</definedName>
    <definedName name="t" localSheetId="2">#REF!</definedName>
    <definedName name="t" localSheetId="1">#REF!</definedName>
    <definedName name="t">#REF!</definedName>
    <definedName name="TAB" localSheetId="0" hidden="1">#REF!</definedName>
    <definedName name="TAB" localSheetId="3" hidden="1">#REF!</definedName>
    <definedName name="TAB" localSheetId="2" hidden="1">#REF!</definedName>
    <definedName name="TAB" localSheetId="1" hidden="1">#REF!</definedName>
    <definedName name="TAB" hidden="1">#REF!</definedName>
    <definedName name="Tabla" localSheetId="0">#REF!</definedName>
    <definedName name="Tabla">#REF!</definedName>
    <definedName name="Target" localSheetId="0">#REF!</definedName>
    <definedName name="Target">#REF!</definedName>
    <definedName name="Target_Size">0</definedName>
    <definedName name="TarifaTvsa" localSheetId="0">#REF!</definedName>
    <definedName name="TarifaTvsa" localSheetId="3">#REF!</definedName>
    <definedName name="TarifaTvsa" localSheetId="2">#REF!</definedName>
    <definedName name="TarifaTvsa" localSheetId="1">#REF!</definedName>
    <definedName name="TarifaTvsa">#REF!</definedName>
    <definedName name="tcf" localSheetId="0">#REF!</definedName>
    <definedName name="tcf">#REF!</definedName>
    <definedName name="TELEVISION" localSheetId="3" hidden="1">[10]Tapa!#REF!</definedName>
    <definedName name="TELEVISION" localSheetId="2" hidden="1">[10]Tapa!#REF!</definedName>
    <definedName name="TELEVISION" localSheetId="1" hidden="1">[10]Tapa!#REF!</definedName>
    <definedName name="TELEVISION" hidden="1">[10]Tapa!#REF!</definedName>
    <definedName name="TELEVISON" localSheetId="0">#REF!</definedName>
    <definedName name="TELEVISON" localSheetId="3">#REF!</definedName>
    <definedName name="TELEVISON" localSheetId="2">#REF!</definedName>
    <definedName name="TELEVISON" localSheetId="1">#REF!</definedName>
    <definedName name="TELEVISON">#REF!</definedName>
    <definedName name="TERRITORY">[20]Rental!$B$2</definedName>
    <definedName name="testrange">[60]Start!$O$7:$P$19</definedName>
    <definedName name="TEWR" localSheetId="0" hidden="1">{#N/A,#N/A,TRUE,"Y생산";#N/A,#N/A,TRUE,"Y판매";#N/A,#N/A,TRUE,"Y총물량";#N/A,#N/A,TRUE,"Y능력";#N/A,#N/A,TRUE,"YKD"}</definedName>
    <definedName name="TEWR" localSheetId="3" hidden="1">{#N/A,#N/A,TRUE,"Y생산";#N/A,#N/A,TRUE,"Y판매";#N/A,#N/A,TRUE,"Y총물량";#N/A,#N/A,TRUE,"Y능력";#N/A,#N/A,TRUE,"YKD"}</definedName>
    <definedName name="TEWR" localSheetId="2" hidden="1">{#N/A,#N/A,TRUE,"Y생산";#N/A,#N/A,TRUE,"Y판매";#N/A,#N/A,TRUE,"Y총물량";#N/A,#N/A,TRUE,"Y능력";#N/A,#N/A,TRUE,"YKD"}</definedName>
    <definedName name="TEWR" localSheetId="1" hidden="1">{#N/A,#N/A,TRUE,"Y생산";#N/A,#N/A,TRUE,"Y판매";#N/A,#N/A,TRUE,"Y총물량";#N/A,#N/A,TRUE,"Y능력";#N/A,#N/A,TRUE,"YKD"}</definedName>
    <definedName name="TEWR" hidden="1">{#N/A,#N/A,TRUE,"Y생산";#N/A,#N/A,TRUE,"Y판매";#N/A,#N/A,TRUE,"Y총물량";#N/A,#N/A,TRUE,"Y능력";#N/A,#N/A,TRUE,"YKD"}</definedName>
    <definedName name="TG" localSheetId="0" hidden="1">#REF!</definedName>
    <definedName name="TG" localSheetId="3" hidden="1">#REF!</definedName>
    <definedName name="TG" localSheetId="2" hidden="1">#REF!</definedName>
    <definedName name="TG" localSheetId="1" hidden="1">#REF!</definedName>
    <definedName name="TG" hidden="1">#REF!</definedName>
    <definedName name="th" localSheetId="0">#REF!</definedName>
    <definedName name="th" localSheetId="3">#REF!</definedName>
    <definedName name="th" localSheetId="2">#REF!</definedName>
    <definedName name="th" localSheetId="1">#REF!</definedName>
    <definedName name="th">#REF!</definedName>
    <definedName name="thjki" localSheetId="0" hidden="1">#REF!</definedName>
    <definedName name="thjki" localSheetId="3" hidden="1">#REF!</definedName>
    <definedName name="thjki" localSheetId="2" hidden="1">#REF!</definedName>
    <definedName name="thjki" localSheetId="1" hidden="1">#REF!</definedName>
    <definedName name="thjki" hidden="1">#REF!</definedName>
    <definedName name="TIC1GY04" localSheetId="0">#REF!</definedName>
    <definedName name="TIC1GY04">#REF!</definedName>
    <definedName name="TIC1UI04" localSheetId="0">#REF!</definedName>
    <definedName name="TIC1UI04">#REF!</definedName>
    <definedName name="TIC3CON" localSheetId="0">#REF!</definedName>
    <definedName name="TIC3CON">#REF!</definedName>
    <definedName name="TIC3GYE" localSheetId="0">#REF!</definedName>
    <definedName name="TIC3GYE">#REF!</definedName>
    <definedName name="TIC3UIO" localSheetId="0">#REF!</definedName>
    <definedName name="TIC3UIO">#REF!</definedName>
    <definedName name="TICON" localSheetId="0">#REF!</definedName>
    <definedName name="TICON">#REF!</definedName>
    <definedName name="tijuana" localSheetId="0">#REF!</definedName>
    <definedName name="tijuana">#REF!</definedName>
    <definedName name="_xlnm.Print_Titles">'[27]latest 3-18:2000 BS'!$A$1:$B$65536</definedName>
    <definedName name="Títulos_a_imprimir_IM" localSheetId="0">#REF!</definedName>
    <definedName name="Títulos_a_imprimir_IM" localSheetId="3">#REF!</definedName>
    <definedName name="Títulos_a_imprimir_IM" localSheetId="2">#REF!</definedName>
    <definedName name="Títulos_a_imprimir_IM" localSheetId="1">#REF!</definedName>
    <definedName name="Títulos_a_imprimir_IM">#REF!</definedName>
    <definedName name="todas" localSheetId="0">#REF!</definedName>
    <definedName name="todas" localSheetId="3">#REF!</definedName>
    <definedName name="todas" localSheetId="2">#REF!</definedName>
    <definedName name="todas" localSheetId="1">#REF!</definedName>
    <definedName name="todas">#REF!</definedName>
    <definedName name="tolva">[19]TOLVA!$O$12:$P$6999</definedName>
    <definedName name="Tot" localSheetId="3">[106]HMAMB!#REF!</definedName>
    <definedName name="Tot" localSheetId="2">[106]HMAMB!#REF!</definedName>
    <definedName name="Tot" localSheetId="1">[106]HMAMB!#REF!</definedName>
    <definedName name="Tot">[106]HMAMB!#REF!</definedName>
    <definedName name="TOTAL" localSheetId="0">#REF!</definedName>
    <definedName name="TOTAL" localSheetId="3">#REF!</definedName>
    <definedName name="TOTAL" localSheetId="2">#REF!</definedName>
    <definedName name="TOTAL" localSheetId="1">#REF!</definedName>
    <definedName name="TOTAL">#REF!</definedName>
    <definedName name="Total_pautas" localSheetId="0">#REF!</definedName>
    <definedName name="Total_pautas" localSheetId="3">#REF!</definedName>
    <definedName name="Total_pautas" localSheetId="2">#REF!</definedName>
    <definedName name="Total_pautas" localSheetId="1">#REF!</definedName>
    <definedName name="Total_pautas">#REF!</definedName>
    <definedName name="TOTAL_PLAN" localSheetId="0">#REF!</definedName>
    <definedName name="TOTAL_PLAN" localSheetId="3">#REF!</definedName>
    <definedName name="TOTAL_PLAN" localSheetId="2">#REF!</definedName>
    <definedName name="TOTAL_PLAN" localSheetId="1">#REF!</definedName>
    <definedName name="TOTAL_PLAN">#REF!</definedName>
    <definedName name="TOTAL13" localSheetId="0">#REF!</definedName>
    <definedName name="TOTAL13">#REF!</definedName>
    <definedName name="TOTAL2" localSheetId="0">#REF!</definedName>
    <definedName name="TOTAL2">#REF!</definedName>
    <definedName name="TOTAL4" localSheetId="0">#REF!</definedName>
    <definedName name="TOTAL4">#REF!</definedName>
    <definedName name="TOTLANGY" localSheetId="0">#REF!</definedName>
    <definedName name="TOTLANGY">#REF!</definedName>
    <definedName name="TOTLANUI" localSheetId="0">#REF!</definedName>
    <definedName name="TOTLANUI">#REF!</definedName>
    <definedName name="TOTMANGY" localSheetId="0">#REF!</definedName>
    <definedName name="TOTMANGY">#REF!</definedName>
    <definedName name="TOTMANUI" localSheetId="0">#REF!</definedName>
    <definedName name="TOTMANUI">#REF!</definedName>
    <definedName name="tr" localSheetId="0" hidden="1">#REF!</definedName>
    <definedName name="tr" hidden="1">#REF!</definedName>
    <definedName name="trabe">[19]TRABE!$O$12:$P$6999</definedName>
    <definedName name="TRADICIONAL" localSheetId="0">#REF!</definedName>
    <definedName name="TRADICIONAL" localSheetId="3">#REF!</definedName>
    <definedName name="TRADICIONAL" localSheetId="2">#REF!</definedName>
    <definedName name="TRADICIONAL" localSheetId="1">#REF!</definedName>
    <definedName name="TRADICIONAL">#REF!</definedName>
    <definedName name="tt" localSheetId="0" hidden="1">{#N/A,#N/A,FALSE,"BALLANTINE´S ";#N/A,#N/A,FALSE,"FUNDADOR"}</definedName>
    <definedName name="tt" localSheetId="3" hidden="1">{#N/A,#N/A,FALSE,"BALLANTINE´S ";#N/A,#N/A,FALSE,"FUNDADOR"}</definedName>
    <definedName name="tt" localSheetId="2" hidden="1">{#N/A,#N/A,FALSE,"BALLANTINE´S ";#N/A,#N/A,FALSE,"FUNDADOR"}</definedName>
    <definedName name="tt" localSheetId="1" hidden="1">{#N/A,#N/A,FALSE,"BALLANTINE´S ";#N/A,#N/A,FALSE,"FUNDADOR"}</definedName>
    <definedName name="tt" hidden="1">{#N/A,#N/A,FALSE,"BALLANTINE´S ";#N/A,#N/A,FALSE,"FUNDADOR"}</definedName>
    <definedName name="ttt" localSheetId="0" hidden="1">{#N/A,#N/A,FALSE,"BALLANTINE´S ";#N/A,#N/A,FALSE,"FUNDADOR"}</definedName>
    <definedName name="ttt" localSheetId="3" hidden="1">{#N/A,#N/A,FALSE,"BALLANTINE´S ";#N/A,#N/A,FALSE,"FUNDADOR"}</definedName>
    <definedName name="ttt" localSheetId="2" hidden="1">{#N/A,#N/A,FALSE,"BALLANTINE´S ";#N/A,#N/A,FALSE,"FUNDADOR"}</definedName>
    <definedName name="ttt" localSheetId="1" hidden="1">{#N/A,#N/A,FALSE,"BALLANTINE´S ";#N/A,#N/A,FALSE,"FUNDADOR"}</definedName>
    <definedName name="ttt" hidden="1">{#N/A,#N/A,FALSE,"BALLANTINE´S ";#N/A,#N/A,FALSE,"FUNDADOR"}</definedName>
    <definedName name="tttt" localSheetId="0" hidden="1">{#N/A,#N/A,FALSE,"BALLANTINE´S ";#N/A,#N/A,FALSE,"FUNDADOR"}</definedName>
    <definedName name="tttt" localSheetId="3" hidden="1">{#N/A,#N/A,FALSE,"BALLANTINE´S ";#N/A,#N/A,FALSE,"FUNDADOR"}</definedName>
    <definedName name="tttt" localSheetId="2" hidden="1">{#N/A,#N/A,FALSE,"BALLANTINE´S ";#N/A,#N/A,FALSE,"FUNDADOR"}</definedName>
    <definedName name="tttt" localSheetId="1" hidden="1">{#N/A,#N/A,FALSE,"BALLANTINE´S ";#N/A,#N/A,FALSE,"FUNDADOR"}</definedName>
    <definedName name="tttt" hidden="1">{#N/A,#N/A,FALSE,"BALLANTINE´S ";#N/A,#N/A,FALSE,"FUNDADOR"}</definedName>
    <definedName name="ttttt" localSheetId="0" hidden="1">{#N/A,#N/A,FALSE,"BALLANTINE´S ";#N/A,#N/A,FALSE,"FUNDADOR"}</definedName>
    <definedName name="ttttt" localSheetId="3" hidden="1">{#N/A,#N/A,FALSE,"BALLANTINE´S ";#N/A,#N/A,FALSE,"FUNDADOR"}</definedName>
    <definedName name="ttttt" localSheetId="2" hidden="1">{#N/A,#N/A,FALSE,"BALLANTINE´S ";#N/A,#N/A,FALSE,"FUNDADOR"}</definedName>
    <definedName name="ttttt" localSheetId="1" hidden="1">{#N/A,#N/A,FALSE,"BALLANTINE´S ";#N/A,#N/A,FALSE,"FUNDADOR"}</definedName>
    <definedName name="ttttt" hidden="1">{#N/A,#N/A,FALSE,"BALLANTINE´S ";#N/A,#N/A,FALSE,"FUNDADOR"}</definedName>
    <definedName name="tula" localSheetId="3">[49]!Define_target</definedName>
    <definedName name="tula" localSheetId="2">[49]!Define_target</definedName>
    <definedName name="tula">[49]!Define_target</definedName>
    <definedName name="TUTU" localSheetId="0" hidden="1">{#N/A,#N/A,FALSE,"BALLANTINE´S ";#N/A,#N/A,FALSE,"FUNDADOR"}</definedName>
    <definedName name="TUTU" localSheetId="3" hidden="1">{#N/A,#N/A,FALSE,"BALLANTINE´S ";#N/A,#N/A,FALSE,"FUNDADOR"}</definedName>
    <definedName name="TUTU" localSheetId="2" hidden="1">{#N/A,#N/A,FALSE,"BALLANTINE´S ";#N/A,#N/A,FALSE,"FUNDADOR"}</definedName>
    <definedName name="TUTU" localSheetId="1" hidden="1">{#N/A,#N/A,FALSE,"BALLANTINE´S ";#N/A,#N/A,FALSE,"FUNDADOR"}</definedName>
    <definedName name="TUTU" hidden="1">{#N/A,#N/A,FALSE,"BALLANTINE´S ";#N/A,#N/A,FALSE,"FUNDADOR"}</definedName>
    <definedName name="TV" localSheetId="0">#REF!</definedName>
    <definedName name="TV" localSheetId="3">#REF!</definedName>
    <definedName name="TV" localSheetId="2">#REF!</definedName>
    <definedName name="TV" localSheetId="1">#REF!</definedName>
    <definedName name="TV">#REF!</definedName>
    <definedName name="TVAB" localSheetId="0">#REF!</definedName>
    <definedName name="TVAB" localSheetId="3">#REF!</definedName>
    <definedName name="TVAB" localSheetId="2">#REF!</definedName>
    <definedName name="TVAB" localSheetId="1">#REF!</definedName>
    <definedName name="TVAB">#REF!</definedName>
    <definedName name="TVISITA" localSheetId="0" hidden="1">#REF!</definedName>
    <definedName name="TVISITA" localSheetId="3" hidden="1">#REF!</definedName>
    <definedName name="TVISITA" localSheetId="2" hidden="1">#REF!</definedName>
    <definedName name="TVISITA" localSheetId="1" hidden="1">#REF!</definedName>
    <definedName name="TVISITA" hidden="1">#REF!</definedName>
    <definedName name="TVSAVIRTUAL" localSheetId="0" hidden="1">#REF!</definedName>
    <definedName name="TVSAVIRTUAL" hidden="1">#REF!</definedName>
    <definedName name="ty" localSheetId="0" hidden="1">#REF!</definedName>
    <definedName name="ty" hidden="1">#REF!</definedName>
    <definedName name="type">[21]Sheet1!$B$32:$D$32</definedName>
    <definedName name="tyui" localSheetId="0">#REF!</definedName>
    <definedName name="tyui" localSheetId="3">#REF!</definedName>
    <definedName name="tyui" localSheetId="2">#REF!</definedName>
    <definedName name="tyui" localSheetId="1">#REF!</definedName>
    <definedName name="tyui">#REF!</definedName>
    <definedName name="U" localSheetId="0" hidden="1">{#N/A,#N/A,FALSE,"BALLANTINE´S ";#N/A,#N/A,FALSE,"FUNDADOR"}</definedName>
    <definedName name="U" localSheetId="3" hidden="1">{#N/A,#N/A,FALSE,"BALLANTINE´S ";#N/A,#N/A,FALSE,"FUNDADOR"}</definedName>
    <definedName name="U" localSheetId="2" hidden="1">{#N/A,#N/A,FALSE,"BALLANTINE´S ";#N/A,#N/A,FALSE,"FUNDADOR"}</definedName>
    <definedName name="U" localSheetId="1" hidden="1">{#N/A,#N/A,FALSE,"BALLANTINE´S ";#N/A,#N/A,FALSE,"FUNDADOR"}</definedName>
    <definedName name="U" hidden="1">{#N/A,#N/A,FALSE,"BALLANTINE´S ";#N/A,#N/A,FALSE,"FUNDADOR"}</definedName>
    <definedName name="UET" localSheetId="0" hidden="1">#REF!</definedName>
    <definedName name="UET" localSheetId="3" hidden="1">#REF!</definedName>
    <definedName name="UET" localSheetId="2" hidden="1">#REF!</definedName>
    <definedName name="UET" localSheetId="1" hidden="1">#REF!</definedName>
    <definedName name="UET" hidden="1">#REF!</definedName>
    <definedName name="UEY" localSheetId="0" hidden="1">#REF!</definedName>
    <definedName name="UEY" localSheetId="3" hidden="1">#REF!</definedName>
    <definedName name="UEY" localSheetId="2" hidden="1">#REF!</definedName>
    <definedName name="UEY" localSheetId="1" hidden="1">#REF!</definedName>
    <definedName name="UEY" hidden="1">#REF!</definedName>
    <definedName name="UI" localSheetId="0" hidden="1">#REF!</definedName>
    <definedName name="UI" localSheetId="3" hidden="1">#REF!</definedName>
    <definedName name="UI" localSheetId="2" hidden="1">#REF!</definedName>
    <definedName name="UI" localSheetId="1" hidden="1">#REF!</definedName>
    <definedName name="UI" hidden="1">#REF!</definedName>
    <definedName name="UIO" localSheetId="0">#REF!</definedName>
    <definedName name="UIO">#REF!</definedName>
    <definedName name="UIO.Ç" localSheetId="3">'[12]Revista Mes Tipo (2)'!UIO.Ç</definedName>
    <definedName name="UIO.Ç" localSheetId="2">'[12]Revista Mes Tipo (2)'!UIO.Ç</definedName>
    <definedName name="UIO.Ç" localSheetId="1">'[12]Revista Mes Tipo (2)'!UIO.Ç</definedName>
    <definedName name="UIO.Ç">'[13]Revista Mes Tipo (2)'!UIO.Ç</definedName>
    <definedName name="UIOCGT" localSheetId="0">#REF!</definedName>
    <definedName name="UIOCGT" localSheetId="3">#REF!</definedName>
    <definedName name="UIOCGT" localSheetId="2">#REF!</definedName>
    <definedName name="UIOCGT" localSheetId="1">#REF!</definedName>
    <definedName name="UIOCGT">#REF!</definedName>
    <definedName name="UIOFIN" localSheetId="0">#REF!</definedName>
    <definedName name="UIOFIN" localSheetId="3">#REF!</definedName>
    <definedName name="UIOFIN" localSheetId="2">#REF!</definedName>
    <definedName name="UIOFIN" localSheetId="1">#REF!</definedName>
    <definedName name="UIOFIN">#REF!</definedName>
    <definedName name="UIOSPRIN" localSheetId="0">#REF!</definedName>
    <definedName name="UIOSPRIN" localSheetId="3">#REF!</definedName>
    <definedName name="UIOSPRIN" localSheetId="2">#REF!</definedName>
    <definedName name="UIOSPRIN" localSheetId="1">#REF!</definedName>
    <definedName name="UIOSPRIN">#REF!</definedName>
    <definedName name="UNIDAS" localSheetId="0">#REF!</definedName>
    <definedName name="UNIDAS">#REF!</definedName>
    <definedName name="universesize" localSheetId="3">[30]Flow!#REF!</definedName>
    <definedName name="universesize" localSheetId="2">[30]Flow!#REF!</definedName>
    <definedName name="universesize" localSheetId="1">[30]Flow!#REF!</definedName>
    <definedName name="universesize">[30]Flow!#REF!</definedName>
    <definedName name="uno" localSheetId="3" hidden="1">[10]Tapa!#REF!</definedName>
    <definedName name="uno" localSheetId="2" hidden="1">[10]Tapa!#REF!</definedName>
    <definedName name="uno" localSheetId="1" hidden="1">[10]Tapa!#REF!</definedName>
    <definedName name="uno" hidden="1">[10]Tapa!#REF!</definedName>
    <definedName name="uññ" localSheetId="0">#REF!</definedName>
    <definedName name="uññ" localSheetId="3">#REF!</definedName>
    <definedName name="uññ" localSheetId="2">#REF!</definedName>
    <definedName name="uññ" localSheetId="1">#REF!</definedName>
    <definedName name="uññ">#REF!</definedName>
    <definedName name="US_">[20]Rental!$B$14</definedName>
    <definedName name="uy" localSheetId="0">#REF!</definedName>
    <definedName name="uy">#REF!</definedName>
    <definedName name="V" localSheetId="0">#REF!</definedName>
    <definedName name="V" localSheetId="3">#REF!</definedName>
    <definedName name="V" localSheetId="2">#REF!</definedName>
    <definedName name="V" localSheetId="1">#REF!</definedName>
    <definedName name="V">#REF!</definedName>
    <definedName name="vacaciones" localSheetId="3" hidden="1">[10]Tapa!#REF!</definedName>
    <definedName name="vacaciones" localSheetId="2" hidden="1">[10]Tapa!#REF!</definedName>
    <definedName name="vacaciones" localSheetId="1" hidden="1">[10]Tapa!#REF!</definedName>
    <definedName name="vacaciones" hidden="1">[10]Tapa!#REF!</definedName>
    <definedName name="VALLA" localSheetId="3">[49]!Ordena</definedName>
    <definedName name="VALLA" localSheetId="2">[49]!Ordena</definedName>
    <definedName name="VALLA">[49]!Ordena</definedName>
    <definedName name="varios" localSheetId="0">#REF!</definedName>
    <definedName name="varios" localSheetId="3">#REF!</definedName>
    <definedName name="varios" localSheetId="2">#REF!</definedName>
    <definedName name="varios" localSheetId="1">#REF!</definedName>
    <definedName name="varios">#REF!</definedName>
    <definedName name="vasdva" localSheetId="0">#REF!</definedName>
    <definedName name="vasdva">#REF!</definedName>
    <definedName name="vea" localSheetId="0">#REF!</definedName>
    <definedName name="vea">#REF!</definedName>
    <definedName name="VERO">#N/A</definedName>
    <definedName name="VERSION" localSheetId="0">#REF!</definedName>
    <definedName name="VERSION" localSheetId="3">#REF!</definedName>
    <definedName name="VERSION" localSheetId="2">#REF!</definedName>
    <definedName name="VERSION" localSheetId="1">#REF!</definedName>
    <definedName name="VERSION">#REF!</definedName>
    <definedName name="VERSIÓN" localSheetId="0">#REF!</definedName>
    <definedName name="VERSIÓN" localSheetId="3">#REF!</definedName>
    <definedName name="VERSIÓN" localSheetId="2">#REF!</definedName>
    <definedName name="VERSIÓN" localSheetId="1">#REF!</definedName>
    <definedName name="VERSIÓN">#REF!</definedName>
    <definedName name="VHS" localSheetId="3">'[12]Revista Mes Tipo (2)'!VHS</definedName>
    <definedName name="VHS" localSheetId="2">'[12]Revista Mes Tipo (2)'!VHS</definedName>
    <definedName name="VHS" localSheetId="1">'[12]Revista Mes Tipo (2)'!VHS</definedName>
    <definedName name="VHS">'[13]Revista Mes Tipo (2)'!VHS</definedName>
    <definedName name="VIEJO" localSheetId="0">#REF!</definedName>
    <definedName name="VIEJO" localSheetId="3">#REF!</definedName>
    <definedName name="VIEJO" localSheetId="2">#REF!</definedName>
    <definedName name="VIEJO" localSheetId="1">#REF!</definedName>
    <definedName name="VIEJO">#REF!</definedName>
    <definedName name="villahermosa" localSheetId="0">#REF!</definedName>
    <definedName name="villahermosa" localSheetId="3">#REF!</definedName>
    <definedName name="villahermosa" localSheetId="2">#REF!</definedName>
    <definedName name="villahermosa" localSheetId="1">#REF!</definedName>
    <definedName name="villahermosa">#REF!</definedName>
    <definedName name="visual" localSheetId="0">#REF!</definedName>
    <definedName name="visual" localSheetId="3">#REF!</definedName>
    <definedName name="visual" localSheetId="2">#REF!</definedName>
    <definedName name="visual" localSheetId="1">#REF!</definedName>
    <definedName name="visual">#REF!</definedName>
    <definedName name="vp" localSheetId="3">'[12]Revista Mes Tipo (2)'!vp</definedName>
    <definedName name="vp" localSheetId="2">'[12]Revista Mes Tipo (2)'!vp</definedName>
    <definedName name="vp" localSheetId="1">'[12]Revista Mes Tipo (2)'!vp</definedName>
    <definedName name="vp">'[13]Revista Mes Tipo (2)'!vp</definedName>
    <definedName name="VPRAB">[107]VPR!$B$14</definedName>
    <definedName name="VPRAC">[107]VPR!$B$21</definedName>
    <definedName name="VPRC">[107]VPR!$B$15</definedName>
    <definedName name="VPRD">[107]VPR!$B$16</definedName>
    <definedName name="VPRG">[107]VPR!$B$13</definedName>
    <definedName name="VPRH">[107]VPR!$B$18</definedName>
    <definedName name="VPRM">[107]VPR!$B$19</definedName>
    <definedName name="VPRN">[107]VPR!$B$19</definedName>
    <definedName name="VPRP">[107]VPR!$B$17</definedName>
    <definedName name="VV">#N/A</definedName>
    <definedName name="vvv" localSheetId="0" hidden="1">{#N/A,#N/A,FALSE,"BALLANTINE´S ";#N/A,#N/A,FALSE,"FUNDADOR"}</definedName>
    <definedName name="vvv" localSheetId="3" hidden="1">{#N/A,#N/A,FALSE,"BALLANTINE´S ";#N/A,#N/A,FALSE,"FUNDADOR"}</definedName>
    <definedName name="vvv" localSheetId="2" hidden="1">{#N/A,#N/A,FALSE,"BALLANTINE´S ";#N/A,#N/A,FALSE,"FUNDADOR"}</definedName>
    <definedName name="vvv" localSheetId="1" hidden="1">{#N/A,#N/A,FALSE,"BALLANTINE´S ";#N/A,#N/A,FALSE,"FUNDADOR"}</definedName>
    <definedName name="vvv" hidden="1">{#N/A,#N/A,FALSE,"BALLANTINE´S ";#N/A,#N/A,FALSE,"FUNDADOR"}</definedName>
    <definedName name="W" localSheetId="0" hidden="1">{#N/A,#N/A,FALSE,"BALLANTINE´S ";#N/A,#N/A,FALSE,"FUNDADOR"}</definedName>
    <definedName name="W" localSheetId="3" hidden="1">{#N/A,#N/A,FALSE,"BALLANTINE´S ";#N/A,#N/A,FALSE,"FUNDADOR"}</definedName>
    <definedName name="W" localSheetId="2" hidden="1">{#N/A,#N/A,FALSE,"BALLANTINE´S ";#N/A,#N/A,FALSE,"FUNDADOR"}</definedName>
    <definedName name="W" localSheetId="1" hidden="1">{#N/A,#N/A,FALSE,"BALLANTINE´S ";#N/A,#N/A,FALSE,"FUNDADOR"}</definedName>
    <definedName name="W" hidden="1">{#N/A,#N/A,FALSE,"BALLANTINE´S ";#N/A,#N/A,FALSE,"FUNDADOR"}</definedName>
    <definedName name="WABC">[48]Sheet16!$C$3:$J$274</definedName>
    <definedName name="WABCD">[48]Sheet16!$AG$3:$AN$274</definedName>
    <definedName name="waf" localSheetId="0">#REF!</definedName>
    <definedName name="waf">#REF!</definedName>
    <definedName name="WCD">[48]Sheet16!$R$3:$Y$274</definedName>
    <definedName name="WE" localSheetId="0" hidden="1">#REF!</definedName>
    <definedName name="WE" localSheetId="3" hidden="1">#REF!</definedName>
    <definedName name="WE" localSheetId="2" hidden="1">#REF!</definedName>
    <definedName name="WE" localSheetId="1" hidden="1">#REF!</definedName>
    <definedName name="WE" hidden="1">#REF!</definedName>
    <definedName name="WEARF" localSheetId="0" hidden="1">{#N/A,#N/A,TRUE,"Y생산";#N/A,#N/A,TRUE,"Y판매";#N/A,#N/A,TRUE,"Y총물량";#N/A,#N/A,TRUE,"Y능력";#N/A,#N/A,TRUE,"YKD"}</definedName>
    <definedName name="WEARF" localSheetId="3" hidden="1">{#N/A,#N/A,TRUE,"Y생산";#N/A,#N/A,TRUE,"Y판매";#N/A,#N/A,TRUE,"Y총물량";#N/A,#N/A,TRUE,"Y능력";#N/A,#N/A,TRUE,"YKD"}</definedName>
    <definedName name="WEARF" localSheetId="2" hidden="1">{#N/A,#N/A,TRUE,"Y생산";#N/A,#N/A,TRUE,"Y판매";#N/A,#N/A,TRUE,"Y총물량";#N/A,#N/A,TRUE,"Y능력";#N/A,#N/A,TRUE,"YKD"}</definedName>
    <definedName name="WEARF" localSheetId="1" hidden="1">{#N/A,#N/A,TRUE,"Y생산";#N/A,#N/A,TRUE,"Y판매";#N/A,#N/A,TRUE,"Y총물량";#N/A,#N/A,TRUE,"Y능력";#N/A,#N/A,TRUE,"YKD"}</definedName>
    <definedName name="WEARF" hidden="1">{#N/A,#N/A,TRUE,"Y생산";#N/A,#N/A,TRUE,"Y판매";#N/A,#N/A,TRUE,"Y총물량";#N/A,#N/A,TRUE,"Y능력";#N/A,#N/A,TRUE,"YKD"}</definedName>
    <definedName name="wef" localSheetId="0">#REF!</definedName>
    <definedName name="wef">#REF!</definedName>
    <definedName name="WER" localSheetId="0" hidden="1">#REF!</definedName>
    <definedName name="WER" localSheetId="3" hidden="1">#REF!</definedName>
    <definedName name="WER" localSheetId="2" hidden="1">#REF!</definedName>
    <definedName name="WER" localSheetId="1" hidden="1">#REF!</definedName>
    <definedName name="WER" hidden="1">#REF!</definedName>
    <definedName name="wert" localSheetId="0" hidden="1">#REF!</definedName>
    <definedName name="wert" localSheetId="3" hidden="1">#REF!</definedName>
    <definedName name="wert" localSheetId="2" hidden="1">#REF!</definedName>
    <definedName name="wert" localSheetId="1" hidden="1">#REF!</definedName>
    <definedName name="wert" hidden="1">#REF!</definedName>
    <definedName name="WINNER" localSheetId="0">#REF!</definedName>
    <definedName name="WINNER" localSheetId="3">#REF!</definedName>
    <definedName name="WINNER" localSheetId="2">#REF!</definedName>
    <definedName name="WINNER" localSheetId="1">#REF!</definedName>
    <definedName name="WINNER">#REF!</definedName>
    <definedName name="WIWI" localSheetId="0">#REF!</definedName>
    <definedName name="WIWI">#REF!</definedName>
    <definedName name="WIWIW" localSheetId="0">#REF!</definedName>
    <definedName name="WIWIW">#REF!</definedName>
    <definedName name="wq" localSheetId="0">#REF!</definedName>
    <definedName name="wq">#REF!</definedName>
    <definedName name="wqd" localSheetId="0">#REF!</definedName>
    <definedName name="wqd">#REF!</definedName>
    <definedName name="wrn.345." localSheetId="0" hidden="1">{#N/A,#N/A,FALSE,"96 3월물량표";#N/A,#N/A,FALSE,"96 4월물량표";#N/A,#N/A,FALSE,"96 5월물량표"}</definedName>
    <definedName name="wrn.345." localSheetId="3" hidden="1">{#N/A,#N/A,FALSE,"96 3월물량표";#N/A,#N/A,FALSE,"96 4월물량표";#N/A,#N/A,FALSE,"96 5월물량표"}</definedName>
    <definedName name="wrn.345." localSheetId="2" hidden="1">{#N/A,#N/A,FALSE,"96 3월물량표";#N/A,#N/A,FALSE,"96 4월물량표";#N/A,#N/A,FALSE,"96 5월물량표"}</definedName>
    <definedName name="wrn.345." localSheetId="1" hidden="1">{#N/A,#N/A,FALSE,"96 3월물량표";#N/A,#N/A,FALSE,"96 4월물량표";#N/A,#N/A,FALSE,"96 5월물량표"}</definedName>
    <definedName name="wrn.345." hidden="1">{#N/A,#N/A,FALSE,"96 3월물량표";#N/A,#N/A,FALSE,"96 4월물량표";#N/A,#N/A,FALSE,"96 5월물량표"}</definedName>
    <definedName name="wrn.All._.Assumptions." localSheetId="0" hidden="1">{"DSC Assumptions",#N/A,FALSE,"domnets";"TLC Assumptions",#N/A,FALSE,"domnets";"Animal Planet Assumptions",#N/A,FALSE,"domnets";"Showcase Assumptions",#N/A,FALSE,"domnets";"Discovery Stores Assumptions",#N/A,FALSE,"DCIConsol";"Flagship Assumptions",#N/A,FALSE,"DCIConsol";"Multimedia Assumptions",#N/A,FALSE,"Interactive";"Home Video Assumptions",#N/A,FALSE,"Consumer";"Consumer Other Assumptions",#N/A,FALSE,"Consumer";"DCOL Assumptions",#N/A,FALSE,"Interactive";"Planet Explorer Assumptions",#N/A,FALSE,"Interactive";"Education Assumption",#N/A,FALSE,"DEWOther";"Global Library Assumptions",#N/A,FALSE,"Library";"IMAX Assumptions",#N/A,FALSE,"Library"}</definedName>
    <definedName name="wrn.All._.Assumptions." localSheetId="3" hidden="1">{"DSC Assumptions",#N/A,FALSE,"domnets";"TLC Assumptions",#N/A,FALSE,"domnets";"Animal Planet Assumptions",#N/A,FALSE,"domnets";"Showcase Assumptions",#N/A,FALSE,"domnets";"Discovery Stores Assumptions",#N/A,FALSE,"DCIConsol";"Flagship Assumptions",#N/A,FALSE,"DCIConsol";"Multimedia Assumptions",#N/A,FALSE,"Interactive";"Home Video Assumptions",#N/A,FALSE,"Consumer";"Consumer Other Assumptions",#N/A,FALSE,"Consumer";"DCOL Assumptions",#N/A,FALSE,"Interactive";"Planet Explorer Assumptions",#N/A,FALSE,"Interactive";"Education Assumption",#N/A,FALSE,"DEWOther";"Global Library Assumptions",#N/A,FALSE,"Library";"IMAX Assumptions",#N/A,FALSE,"Library"}</definedName>
    <definedName name="wrn.All._.Assumptions." localSheetId="2" hidden="1">{"DSC Assumptions",#N/A,FALSE,"domnets";"TLC Assumptions",#N/A,FALSE,"domnets";"Animal Planet Assumptions",#N/A,FALSE,"domnets";"Showcase Assumptions",#N/A,FALSE,"domnets";"Discovery Stores Assumptions",#N/A,FALSE,"DCIConsol";"Flagship Assumptions",#N/A,FALSE,"DCIConsol";"Multimedia Assumptions",#N/A,FALSE,"Interactive";"Home Video Assumptions",#N/A,FALSE,"Consumer";"Consumer Other Assumptions",#N/A,FALSE,"Consumer";"DCOL Assumptions",#N/A,FALSE,"Interactive";"Planet Explorer Assumptions",#N/A,FALSE,"Interactive";"Education Assumption",#N/A,FALSE,"DEWOther";"Global Library Assumptions",#N/A,FALSE,"Library";"IMAX Assumptions",#N/A,FALSE,"Library"}</definedName>
    <definedName name="wrn.All._.Assumptions." localSheetId="1" hidden="1">{"DSC Assumptions",#N/A,FALSE,"domnets";"TLC Assumptions",#N/A,FALSE,"domnets";"Animal Planet Assumptions",#N/A,FALSE,"domnets";"Showcase Assumptions",#N/A,FALSE,"domnets";"Discovery Stores Assumptions",#N/A,FALSE,"DCIConsol";"Flagship Assumptions",#N/A,FALSE,"DCIConsol";"Multimedia Assumptions",#N/A,FALSE,"Interactive";"Home Video Assumptions",#N/A,FALSE,"Consumer";"Consumer Other Assumptions",#N/A,FALSE,"Consumer";"DCOL Assumptions",#N/A,FALSE,"Interactive";"Planet Explorer Assumptions",#N/A,FALSE,"Interactive";"Education Assumption",#N/A,FALSE,"DEWOther";"Global Library Assumptions",#N/A,FALSE,"Library";"IMAX Assumptions",#N/A,FALSE,"Library"}</definedName>
    <definedName name="wrn.All._.Assumptions." hidden="1">{"DSC Assumptions",#N/A,FALSE,"domnets";"TLC Assumptions",#N/A,FALSE,"domnets";"Animal Planet Assumptions",#N/A,FALSE,"domnets";"Showcase Assumptions",#N/A,FALSE,"domnets";"Discovery Stores Assumptions",#N/A,FALSE,"DCIConsol";"Flagship Assumptions",#N/A,FALSE,"DCIConsol";"Multimedia Assumptions",#N/A,FALSE,"Interactive";"Home Video Assumptions",#N/A,FALSE,"Consumer";"Consumer Other Assumptions",#N/A,FALSE,"Consumer";"DCOL Assumptions",#N/A,FALSE,"Interactive";"Planet Explorer Assumptions",#N/A,FALSE,"Interactive";"Education Assumption",#N/A,FALSE,"DEWOther";"Global Library Assumptions",#N/A,FALSE,"Library";"IMAX Assumptions",#N/A,FALSE,"Library"}</definedName>
    <definedName name="wrn.All._.P._.and._.Ls." localSheetId="0" hidden="1">{"DCI Consolidated",#N/A,FALSE,"DCIConsol";"IRR Analysis",#N/A,FALSE,"DCIConsol";"Domestic Nets Divisional",#N/A,FALSE,"domnets";"DSC PL",#N/A,FALSE,"domnets";"TLC PL",#N/A,FALSE,"domnets";"Animal Planet PL",#N/A,FALSE,"domnets";"Showcase PL",#N/A,FALSE,"domnets";"Retail Divisional",#N/A,FALSE,"DCIConsol";"Discovery Stores PL",#N/A,FALSE,"DCIConsol";"Flagship PL",#N/A,FALSE,"DCIConsol";"DEW Divisional",#N/A,FALSE,"DEWConsol";"Multimedia PL",#N/A,FALSE,"Interactive";"Planet Explorer PL",#N/A,FALSE,"Interactive";"Home Video PL",#N/A,FALSE,"Consumer";"Consumer Other PL",#N/A,FALSE,"Consumer";"Education PL",#N/A,FALSE,"DEWOther";"DCOL PL",#N/A,FALSE,"Interactive";"Global Library Divisional",#N/A,FALSE,"Library";"Global Library PL",#N/A,FALSE,"Library";"IMAX PL",#N/A,FALSE,"Library";"Theatrical PL",#N/A,FALSE,"Library";"Corporate Services",#N/A,FALSE,"G&amp;A";"Capital Expenditures",#N/A,FALSE,"Capital"}</definedName>
    <definedName name="wrn.All._.P._.and._.Ls." localSheetId="3" hidden="1">{"DCI Consolidated",#N/A,FALSE,"DCIConsol";"IRR Analysis",#N/A,FALSE,"DCIConsol";"Domestic Nets Divisional",#N/A,FALSE,"domnets";"DSC PL",#N/A,FALSE,"domnets";"TLC PL",#N/A,FALSE,"domnets";"Animal Planet PL",#N/A,FALSE,"domnets";"Showcase PL",#N/A,FALSE,"domnets";"Retail Divisional",#N/A,FALSE,"DCIConsol";"Discovery Stores PL",#N/A,FALSE,"DCIConsol";"Flagship PL",#N/A,FALSE,"DCIConsol";"DEW Divisional",#N/A,FALSE,"DEWConsol";"Multimedia PL",#N/A,FALSE,"Interactive";"Planet Explorer PL",#N/A,FALSE,"Interactive";"Home Video PL",#N/A,FALSE,"Consumer";"Consumer Other PL",#N/A,FALSE,"Consumer";"Education PL",#N/A,FALSE,"DEWOther";"DCOL PL",#N/A,FALSE,"Interactive";"Global Library Divisional",#N/A,FALSE,"Library";"Global Library PL",#N/A,FALSE,"Library";"IMAX PL",#N/A,FALSE,"Library";"Theatrical PL",#N/A,FALSE,"Library";"Corporate Services",#N/A,FALSE,"G&amp;A";"Capital Expenditures",#N/A,FALSE,"Capital"}</definedName>
    <definedName name="wrn.All._.P._.and._.Ls." localSheetId="2" hidden="1">{"DCI Consolidated",#N/A,FALSE,"DCIConsol";"IRR Analysis",#N/A,FALSE,"DCIConsol";"Domestic Nets Divisional",#N/A,FALSE,"domnets";"DSC PL",#N/A,FALSE,"domnets";"TLC PL",#N/A,FALSE,"domnets";"Animal Planet PL",#N/A,FALSE,"domnets";"Showcase PL",#N/A,FALSE,"domnets";"Retail Divisional",#N/A,FALSE,"DCIConsol";"Discovery Stores PL",#N/A,FALSE,"DCIConsol";"Flagship PL",#N/A,FALSE,"DCIConsol";"DEW Divisional",#N/A,FALSE,"DEWConsol";"Multimedia PL",#N/A,FALSE,"Interactive";"Planet Explorer PL",#N/A,FALSE,"Interactive";"Home Video PL",#N/A,FALSE,"Consumer";"Consumer Other PL",#N/A,FALSE,"Consumer";"Education PL",#N/A,FALSE,"DEWOther";"DCOL PL",#N/A,FALSE,"Interactive";"Global Library Divisional",#N/A,FALSE,"Library";"Global Library PL",#N/A,FALSE,"Library";"IMAX PL",#N/A,FALSE,"Library";"Theatrical PL",#N/A,FALSE,"Library";"Corporate Services",#N/A,FALSE,"G&amp;A";"Capital Expenditures",#N/A,FALSE,"Capital"}</definedName>
    <definedName name="wrn.All._.P._.and._.Ls." localSheetId="1" hidden="1">{"DCI Consolidated",#N/A,FALSE,"DCIConsol";"IRR Analysis",#N/A,FALSE,"DCIConsol";"Domestic Nets Divisional",#N/A,FALSE,"domnets";"DSC PL",#N/A,FALSE,"domnets";"TLC PL",#N/A,FALSE,"domnets";"Animal Planet PL",#N/A,FALSE,"domnets";"Showcase PL",#N/A,FALSE,"domnets";"Retail Divisional",#N/A,FALSE,"DCIConsol";"Discovery Stores PL",#N/A,FALSE,"DCIConsol";"Flagship PL",#N/A,FALSE,"DCIConsol";"DEW Divisional",#N/A,FALSE,"DEWConsol";"Multimedia PL",#N/A,FALSE,"Interactive";"Planet Explorer PL",#N/A,FALSE,"Interactive";"Home Video PL",#N/A,FALSE,"Consumer";"Consumer Other PL",#N/A,FALSE,"Consumer";"Education PL",#N/A,FALSE,"DEWOther";"DCOL PL",#N/A,FALSE,"Interactive";"Global Library Divisional",#N/A,FALSE,"Library";"Global Library PL",#N/A,FALSE,"Library";"IMAX PL",#N/A,FALSE,"Library";"Theatrical PL",#N/A,FALSE,"Library";"Corporate Services",#N/A,FALSE,"G&amp;A";"Capital Expenditures",#N/A,FALSE,"Capital"}</definedName>
    <definedName name="wrn.All._.P._.and._.Ls." hidden="1">{"DCI Consolidated",#N/A,FALSE,"DCIConsol";"IRR Analysis",#N/A,FALSE,"DCIConsol";"Domestic Nets Divisional",#N/A,FALSE,"domnets";"DSC PL",#N/A,FALSE,"domnets";"TLC PL",#N/A,FALSE,"domnets";"Animal Planet PL",#N/A,FALSE,"domnets";"Showcase PL",#N/A,FALSE,"domnets";"Retail Divisional",#N/A,FALSE,"DCIConsol";"Discovery Stores PL",#N/A,FALSE,"DCIConsol";"Flagship PL",#N/A,FALSE,"DCIConsol";"DEW Divisional",#N/A,FALSE,"DEWConsol";"Multimedia PL",#N/A,FALSE,"Interactive";"Planet Explorer PL",#N/A,FALSE,"Interactive";"Home Video PL",#N/A,FALSE,"Consumer";"Consumer Other PL",#N/A,FALSE,"Consumer";"Education PL",#N/A,FALSE,"DEWOther";"DCOL PL",#N/A,FALSE,"Interactive";"Global Library Divisional",#N/A,FALSE,"Library";"Global Library PL",#N/A,FALSE,"Library";"IMAX PL",#N/A,FALSE,"Library";"Theatrical PL",#N/A,FALSE,"Library";"Corporate Services",#N/A,FALSE,"G&amp;A";"Capital Expenditures",#N/A,FALSE,"Capital"}</definedName>
    <definedName name="wrn.DCI._.Consolidated._.and._.Divisional." localSheetId="0" hidden="1">{"DCI Consolidated",#N/A,FALSE,"DCIConsol";"Retail Divisional",#N/A,FALSE,"DCIConsol";"Domestic Nets Divisional",#N/A,FALSE,"domnets";"IRR Analysis",#N/A,FALSE,"DCIConsol";"Intl Divisional",#N/A,FALSE,"Int'l";"DEW Divisional",#N/A,FALSE,"DEWConsol";"Global Library Divisional",#N/A,FALSE,"Library"}</definedName>
    <definedName name="wrn.DCI._.Consolidated._.and._.Divisional." localSheetId="3" hidden="1">{"DCI Consolidated",#N/A,FALSE,"DCIConsol";"Retail Divisional",#N/A,FALSE,"DCIConsol";"Domestic Nets Divisional",#N/A,FALSE,"domnets";"IRR Analysis",#N/A,FALSE,"DCIConsol";"Intl Divisional",#N/A,FALSE,"Int'l";"DEW Divisional",#N/A,FALSE,"DEWConsol";"Global Library Divisional",#N/A,FALSE,"Library"}</definedName>
    <definedName name="wrn.DCI._.Consolidated._.and._.Divisional." localSheetId="2" hidden="1">{"DCI Consolidated",#N/A,FALSE,"DCIConsol";"Retail Divisional",#N/A,FALSE,"DCIConsol";"Domestic Nets Divisional",#N/A,FALSE,"domnets";"IRR Analysis",#N/A,FALSE,"DCIConsol";"Intl Divisional",#N/A,FALSE,"Int'l";"DEW Divisional",#N/A,FALSE,"DEWConsol";"Global Library Divisional",#N/A,FALSE,"Library"}</definedName>
    <definedName name="wrn.DCI._.Consolidated._.and._.Divisional." localSheetId="1" hidden="1">{"DCI Consolidated",#N/A,FALSE,"DCIConsol";"Retail Divisional",#N/A,FALSE,"DCIConsol";"Domestic Nets Divisional",#N/A,FALSE,"domnets";"IRR Analysis",#N/A,FALSE,"DCIConsol";"Intl Divisional",#N/A,FALSE,"Int'l";"DEW Divisional",#N/A,FALSE,"DEWConsol";"Global Library Divisional",#N/A,FALSE,"Library"}</definedName>
    <definedName name="wrn.DCI._.Consolidated._.and._.Divisional." hidden="1">{"DCI Consolidated",#N/A,FALSE,"DCIConsol";"Retail Divisional",#N/A,FALSE,"DCIConsol";"Domestic Nets Divisional",#N/A,FALSE,"domnets";"IRR Analysis",#N/A,FALSE,"DCIConsol";"Intl Divisional",#N/A,FALSE,"Int'l";"DEW Divisional",#N/A,FALSE,"DEWConsol";"Global Library Divisional",#N/A,FALSE,"Library"}</definedName>
    <definedName name="wrn.EM." localSheetId="0" hidden="1">{#N/A,#N/A,FALSE,"전제";#N/A,#N/A,FALSE,"표지";#N/A,#N/A,FALSE,"6D16";#N/A,#N/A,FALSE,"6D22";#N/A,#N/A,FALSE,"6D22-T";#N/A,#N/A,FALSE,"Q-DEG";#N/A,#N/A,FALSE,"총손";#N/A,#N/A,FALSE,"대당";#N/A,#N/A,FALSE,"가공비"}</definedName>
    <definedName name="wrn.EM." localSheetId="3" hidden="1">{#N/A,#N/A,FALSE,"전제";#N/A,#N/A,FALSE,"표지";#N/A,#N/A,FALSE,"6D16";#N/A,#N/A,FALSE,"6D22";#N/A,#N/A,FALSE,"6D22-T";#N/A,#N/A,FALSE,"Q-DEG";#N/A,#N/A,FALSE,"총손";#N/A,#N/A,FALSE,"대당";#N/A,#N/A,FALSE,"가공비"}</definedName>
    <definedName name="wrn.EM." localSheetId="2" hidden="1">{#N/A,#N/A,FALSE,"전제";#N/A,#N/A,FALSE,"표지";#N/A,#N/A,FALSE,"6D16";#N/A,#N/A,FALSE,"6D22";#N/A,#N/A,FALSE,"6D22-T";#N/A,#N/A,FALSE,"Q-DEG";#N/A,#N/A,FALSE,"총손";#N/A,#N/A,FALSE,"대당";#N/A,#N/A,FALSE,"가공비"}</definedName>
    <definedName name="wrn.EM." localSheetId="1" hidden="1">{#N/A,#N/A,FALSE,"전제";#N/A,#N/A,FALSE,"표지";#N/A,#N/A,FALSE,"6D16";#N/A,#N/A,FALSE,"6D22";#N/A,#N/A,FALSE,"6D22-T";#N/A,#N/A,FALSE,"Q-DEG";#N/A,#N/A,FALSE,"총손";#N/A,#N/A,FALSE,"대당";#N/A,#N/A,FALSE,"가공비"}</definedName>
    <definedName name="wrn.EM." hidden="1">{#N/A,#N/A,FALSE,"전제";#N/A,#N/A,FALSE,"표지";#N/A,#N/A,FALSE,"6D16";#N/A,#N/A,FALSE,"6D22";#N/A,#N/A,FALSE,"6D22-T";#N/A,#N/A,FALSE,"Q-DEG";#N/A,#N/A,FALSE,"총손";#N/A,#N/A,FALSE,"대당";#N/A,#N/A,FALSE,"가공비"}</definedName>
    <definedName name="wrn.Intl._.Division." localSheetId="0" hidden="1">{"DAI PL",#N/A,FALSE,"Int'l"}</definedName>
    <definedName name="wrn.Intl._.Division." localSheetId="3" hidden="1">{"DAI PL",#N/A,FALSE,"Int'l"}</definedName>
    <definedName name="wrn.Intl._.Division." localSheetId="2" hidden="1">{"DAI PL",#N/A,FALSE,"Int'l"}</definedName>
    <definedName name="wrn.Intl._.Division." localSheetId="1" hidden="1">{"DAI PL",#N/A,FALSE,"Int'l"}</definedName>
    <definedName name="wrn.Intl._.Division." hidden="1">{"DAI PL",#N/A,FALSE,"Int'l"}</definedName>
    <definedName name="wrn.Inversión._.por._.plaza." localSheetId="0" hidden="1">{#N/A,#N/A,FALSE,"BALLANTINE´S ";#N/A,#N/A,FALSE,"FUNDADOR"}</definedName>
    <definedName name="wrn.Inversión._.por._.plaza." localSheetId="3" hidden="1">{#N/A,#N/A,FALSE,"BALLANTINE´S ";#N/A,#N/A,FALSE,"FUNDADOR"}</definedName>
    <definedName name="wrn.Inversión._.por._.plaza." localSheetId="2" hidden="1">{#N/A,#N/A,FALSE,"BALLANTINE´S ";#N/A,#N/A,FALSE,"FUNDADOR"}</definedName>
    <definedName name="wrn.Inversión._.por._.plaza." localSheetId="1" hidden="1">{#N/A,#N/A,FALSE,"BALLANTINE´S ";#N/A,#N/A,FALSE,"FUNDADOR"}</definedName>
    <definedName name="wrn.Inversión._.por._.plaza." hidden="1">{#N/A,#N/A,FALSE,"BALLANTINE´S ";#N/A,#N/A,FALSE,"FUNDADOR"}</definedName>
    <definedName name="wrn.Pauta._.Prensa." localSheetId="0" hidden="1">{#N/A,#N/A,FALSE,"Pauta Prensa"}</definedName>
    <definedName name="wrn.Pauta._.Prensa." localSheetId="3" hidden="1">{#N/A,#N/A,FALSE,"Pauta Prensa"}</definedName>
    <definedName name="wrn.Pauta._.Prensa." localSheetId="2" hidden="1">{#N/A,#N/A,FALSE,"Pauta Prensa"}</definedName>
    <definedName name="wrn.Pauta._.Prensa." localSheetId="1" hidden="1">{#N/A,#N/A,FALSE,"Pauta Prensa"}</definedName>
    <definedName name="wrn.Pauta._.Prensa." hidden="1">{#N/A,#N/A,FALSE,"Pauta Prensa"}</definedName>
    <definedName name="wrn.Pauta._.Prensa._.Real._.Publicado." localSheetId="0" hidden="1">{#N/A,#N/A,FALSE,"Pauta Real Publicado"}</definedName>
    <definedName name="wrn.Pauta._.Prensa._.Real._.Publicado." localSheetId="3" hidden="1">{#N/A,#N/A,FALSE,"Pauta Real Publicado"}</definedName>
    <definedName name="wrn.Pauta._.Prensa._.Real._.Publicado." localSheetId="2" hidden="1">{#N/A,#N/A,FALSE,"Pauta Real Publicado"}</definedName>
    <definedName name="wrn.Pauta._.Prensa._.Real._.Publicado." localSheetId="1" hidden="1">{#N/A,#N/A,FALSE,"Pauta Real Publicado"}</definedName>
    <definedName name="wrn.Pauta._.Prensa._.Real._.Publicado." hidden="1">{#N/A,#N/A,FALSE,"Pauta Real Publicado"}</definedName>
    <definedName name="wrn.Retail._.Division." localSheetId="0" hidden="1">{"Retail Divisional",#N/A,FALSE,"DCIConsol";"Discovery Stores PL",#N/A,FALSE,"DCIConsol";"Flagship PL",#N/A,FALSE,"DCIConsol"}</definedName>
    <definedName name="wrn.Retail._.Division." localSheetId="3" hidden="1">{"Retail Divisional",#N/A,FALSE,"DCIConsol";"Discovery Stores PL",#N/A,FALSE,"DCIConsol";"Flagship PL",#N/A,FALSE,"DCIConsol"}</definedName>
    <definedName name="wrn.Retail._.Division." localSheetId="2" hidden="1">{"Retail Divisional",#N/A,FALSE,"DCIConsol";"Discovery Stores PL",#N/A,FALSE,"DCIConsol";"Flagship PL",#N/A,FALSE,"DCIConsol"}</definedName>
    <definedName name="wrn.Retail._.Division." localSheetId="1" hidden="1">{"Retail Divisional",#N/A,FALSE,"DCIConsol";"Discovery Stores PL",#N/A,FALSE,"DCIConsol";"Flagship PL",#N/A,FALSE,"DCIConsol"}</definedName>
    <definedName name="wrn.Retail._.Division." hidden="1">{"Retail Divisional",#N/A,FALSE,"DCIConsol";"Discovery Stores PL",#N/A,FALSE,"DCIConsol";"Flagship PL",#N/A,FALSE,"DCIConsol"}</definedName>
    <definedName name="wrn.su." localSheetId="0" hidden="1">{#N/A,#N/A,FALSE,"표지";#N/A,#N/A,FALSE,"전제";#N/A,#N/A,FALSE,"손익-자 (2)";#N/A,#N/A,FALSE,"손익-자";#N/A,#N/A,FALSE,"손익-마 (2)";#N/A,#N/A,FALSE,"손익-마";#N/A,#N/A,FALSE,"총손최종"}</definedName>
    <definedName name="wrn.su." localSheetId="3" hidden="1">{#N/A,#N/A,FALSE,"표지";#N/A,#N/A,FALSE,"전제";#N/A,#N/A,FALSE,"손익-자 (2)";#N/A,#N/A,FALSE,"손익-자";#N/A,#N/A,FALSE,"손익-마 (2)";#N/A,#N/A,FALSE,"손익-마";#N/A,#N/A,FALSE,"총손최종"}</definedName>
    <definedName name="wrn.su." localSheetId="2" hidden="1">{#N/A,#N/A,FALSE,"표지";#N/A,#N/A,FALSE,"전제";#N/A,#N/A,FALSE,"손익-자 (2)";#N/A,#N/A,FALSE,"손익-자";#N/A,#N/A,FALSE,"손익-마 (2)";#N/A,#N/A,FALSE,"손익-마";#N/A,#N/A,FALSE,"총손최종"}</definedName>
    <definedName name="wrn.su." localSheetId="1" hidden="1">{#N/A,#N/A,FALSE,"표지";#N/A,#N/A,FALSE,"전제";#N/A,#N/A,FALSE,"손익-자 (2)";#N/A,#N/A,FALSE,"손익-자";#N/A,#N/A,FALSE,"손익-마 (2)";#N/A,#N/A,FALSE,"손익-마";#N/A,#N/A,FALSE,"총손최종"}</definedName>
    <definedName name="wrn.su." hidden="1">{#N/A,#N/A,FALSE,"표지";#N/A,#N/A,FALSE,"전제";#N/A,#N/A,FALSE,"손익-자 (2)";#N/A,#N/A,FALSE,"손익-자";#N/A,#N/A,FALSE,"손익-마 (2)";#N/A,#N/A,FALSE,"손익-마";#N/A,#N/A,FALSE,"총손최종"}</definedName>
    <definedName name="wrn.VT수익성._.FULL._.SET." localSheetId="0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wrn.VT수익성._.FULL._.SET." localSheetId="3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wrn.VT수익성._.FULL._.SET." localSheetId="2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wrn.VT수익성._.FULL._.SET." localSheetId="1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wrn.VT수익성._.FULL._.SET.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wrn.Y차._.종합." localSheetId="0" hidden="1">{#N/A,#N/A,TRUE,"Y생산";#N/A,#N/A,TRUE,"Y판매";#N/A,#N/A,TRUE,"Y총물량";#N/A,#N/A,TRUE,"Y능력";#N/A,#N/A,TRUE,"YKD"}</definedName>
    <definedName name="wrn.Y차._.종합." localSheetId="3" hidden="1">{#N/A,#N/A,TRUE,"Y생산";#N/A,#N/A,TRUE,"Y판매";#N/A,#N/A,TRUE,"Y총물량";#N/A,#N/A,TRUE,"Y능력";#N/A,#N/A,TRUE,"YKD"}</definedName>
    <definedName name="wrn.Y차._.종합." localSheetId="2" hidden="1">{#N/A,#N/A,TRUE,"Y생산";#N/A,#N/A,TRUE,"Y판매";#N/A,#N/A,TRUE,"Y총물량";#N/A,#N/A,TRUE,"Y능력";#N/A,#N/A,TRUE,"YKD"}</definedName>
    <definedName name="wrn.Y차._.종합." localSheetId="1" hidden="1">{#N/A,#N/A,TRUE,"Y생산";#N/A,#N/A,TRUE,"Y판매";#N/A,#N/A,TRUE,"Y총물량";#N/A,#N/A,TRUE,"Y능력";#N/A,#N/A,TRUE,"YKD"}</definedName>
    <definedName name="wrn.Y차._.종합." hidden="1">{#N/A,#N/A,TRUE,"Y생산";#N/A,#N/A,TRUE,"Y판매";#N/A,#N/A,TRUE,"Y총물량";#N/A,#N/A,TRUE,"Y능력";#N/A,#N/A,TRUE,"YKD"}</definedName>
    <definedName name="wrn.선사." localSheetId="0" hidden="1">{#N/A,#N/A,FALSE,"품의서";#N/A,#N/A,FALSE,"전제";#N/A,#N/A,FALSE,"총손";#N/A,#N/A,FALSE,"손익"}</definedName>
    <definedName name="wrn.선사." localSheetId="3" hidden="1">{#N/A,#N/A,FALSE,"품의서";#N/A,#N/A,FALSE,"전제";#N/A,#N/A,FALSE,"총손";#N/A,#N/A,FALSE,"손익"}</definedName>
    <definedName name="wrn.선사." localSheetId="2" hidden="1">{#N/A,#N/A,FALSE,"품의서";#N/A,#N/A,FALSE,"전제";#N/A,#N/A,FALSE,"총손";#N/A,#N/A,FALSE,"손익"}</definedName>
    <definedName name="wrn.선사." localSheetId="1" hidden="1">{#N/A,#N/A,FALSE,"품의서";#N/A,#N/A,FALSE,"전제";#N/A,#N/A,FALSE,"총손";#N/A,#N/A,FALSE,"손익"}</definedName>
    <definedName name="wrn.선사." hidden="1">{#N/A,#N/A,FALSE,"품의서";#N/A,#N/A,FALSE,"전제";#N/A,#N/A,FALSE,"총손";#N/A,#N/A,FALSE,"손익"}</definedName>
    <definedName name="wrn.전부인쇄." localSheetId="0" hidden="1">{#N/A,#N/A,FALSE,"단축1";#N/A,#N/A,FALSE,"단축2";#N/A,#N/A,FALSE,"단축3";#N/A,#N/A,FALSE,"장축";#N/A,#N/A,FALSE,"4WD"}</definedName>
    <definedName name="wrn.전부인쇄." localSheetId="3" hidden="1">{#N/A,#N/A,FALSE,"단축1";#N/A,#N/A,FALSE,"단축2";#N/A,#N/A,FALSE,"단축3";#N/A,#N/A,FALSE,"장축";#N/A,#N/A,FALSE,"4WD"}</definedName>
    <definedName name="wrn.전부인쇄." localSheetId="2" hidden="1">{#N/A,#N/A,FALSE,"단축1";#N/A,#N/A,FALSE,"단축2";#N/A,#N/A,FALSE,"단축3";#N/A,#N/A,FALSE,"장축";#N/A,#N/A,FALSE,"4WD"}</definedName>
    <definedName name="wrn.전부인쇄." localSheetId="1" hidden="1">{#N/A,#N/A,FALSE,"단축1";#N/A,#N/A,FALSE,"단축2";#N/A,#N/A,FALSE,"단축3";#N/A,#N/A,FALSE,"장축";#N/A,#N/A,FALSE,"4WD"}</definedName>
    <definedName name="wrn.전부인쇄." hidden="1">{#N/A,#N/A,FALSE,"단축1";#N/A,#N/A,FALSE,"단축2";#N/A,#N/A,FALSE,"단축3";#N/A,#N/A,FALSE,"장축";#N/A,#N/A,FALSE,"4WD"}</definedName>
    <definedName name="wrn.직좌." localSheetId="0" hidden="1">{#N/A,#N/A,FALSE,"품의서";#N/A,#N/A,FALSE,"전제";#N/A,#N/A,FALSE,"총손";#N/A,#N/A,FALSE,"손익";#N/A,#N/A,FALSE,"대당";#N/A,#N/A,FALSE,"가공비";#N/A,#N/A,FALSE,"재료비";#N/A,#N/A,FALSE,"판비";#N/A,#N/A,FALSE,"가격"}</definedName>
    <definedName name="wrn.직좌." localSheetId="3" hidden="1">{#N/A,#N/A,FALSE,"품의서";#N/A,#N/A,FALSE,"전제";#N/A,#N/A,FALSE,"총손";#N/A,#N/A,FALSE,"손익";#N/A,#N/A,FALSE,"대당";#N/A,#N/A,FALSE,"가공비";#N/A,#N/A,FALSE,"재료비";#N/A,#N/A,FALSE,"판비";#N/A,#N/A,FALSE,"가격"}</definedName>
    <definedName name="wrn.직좌." localSheetId="2" hidden="1">{#N/A,#N/A,FALSE,"품의서";#N/A,#N/A,FALSE,"전제";#N/A,#N/A,FALSE,"총손";#N/A,#N/A,FALSE,"손익";#N/A,#N/A,FALSE,"대당";#N/A,#N/A,FALSE,"가공비";#N/A,#N/A,FALSE,"재료비";#N/A,#N/A,FALSE,"판비";#N/A,#N/A,FALSE,"가격"}</definedName>
    <definedName name="wrn.직좌." localSheetId="1" hidden="1">{#N/A,#N/A,FALSE,"품의서";#N/A,#N/A,FALSE,"전제";#N/A,#N/A,FALSE,"총손";#N/A,#N/A,FALSE,"손익";#N/A,#N/A,FALSE,"대당";#N/A,#N/A,FALSE,"가공비";#N/A,#N/A,FALSE,"재료비";#N/A,#N/A,FALSE,"판비";#N/A,#N/A,FALSE,"가격"}</definedName>
    <definedName name="wrn.직좌." hidden="1">{#N/A,#N/A,FALSE,"품의서";#N/A,#N/A,FALSE,"전제";#N/A,#N/A,FALSE,"총손";#N/A,#N/A,FALSE,"손익";#N/A,#N/A,FALSE,"대당";#N/A,#N/A,FALSE,"가공비";#N/A,#N/A,FALSE,"재료비";#N/A,#N/A,FALSE,"판비";#N/A,#N/A,FALSE,"가격"}</definedName>
    <definedName name="wrn.직중." localSheetId="0" hidden="1">{#N/A,#N/A,FALSE,"표지";#N/A,#N/A,FALSE,"전제";#N/A,#N/A,FALSE,"대당";#N/A,#N/A,FALSE,"가공비";#N/A,#N/A,FALSE,"재료비";#N/A,#N/A,FALSE,"손익"}</definedName>
    <definedName name="wrn.직중." localSheetId="3" hidden="1">{#N/A,#N/A,FALSE,"표지";#N/A,#N/A,FALSE,"전제";#N/A,#N/A,FALSE,"대당";#N/A,#N/A,FALSE,"가공비";#N/A,#N/A,FALSE,"재료비";#N/A,#N/A,FALSE,"손익"}</definedName>
    <definedName name="wrn.직중." localSheetId="2" hidden="1">{#N/A,#N/A,FALSE,"표지";#N/A,#N/A,FALSE,"전제";#N/A,#N/A,FALSE,"대당";#N/A,#N/A,FALSE,"가공비";#N/A,#N/A,FALSE,"재료비";#N/A,#N/A,FALSE,"손익"}</definedName>
    <definedName name="wrn.직중." localSheetId="1" hidden="1">{#N/A,#N/A,FALSE,"표지";#N/A,#N/A,FALSE,"전제";#N/A,#N/A,FALSE,"대당";#N/A,#N/A,FALSE,"가공비";#N/A,#N/A,FALSE,"재료비";#N/A,#N/A,FALSE,"손익"}</definedName>
    <definedName name="wrn.직중." hidden="1">{#N/A,#N/A,FALSE,"표지";#N/A,#N/A,FALSE,"전제";#N/A,#N/A,FALSE,"대당";#N/A,#N/A,FALSE,"가공비";#N/A,#N/A,FALSE,"재료비";#N/A,#N/A,FALSE,"손익"}</definedName>
    <definedName name="WS" localSheetId="0" hidden="1">{#N/A,#N/A,FALSE,"BALLANTINE´S ";#N/A,#N/A,FALSE,"FUNDADOR"}</definedName>
    <definedName name="WS" localSheetId="3" hidden="1">{#N/A,#N/A,FALSE,"BALLANTINE´S ";#N/A,#N/A,FALSE,"FUNDADOR"}</definedName>
    <definedName name="WS" localSheetId="2" hidden="1">{#N/A,#N/A,FALSE,"BALLANTINE´S ";#N/A,#N/A,FALSE,"FUNDADOR"}</definedName>
    <definedName name="WS" localSheetId="1" hidden="1">{#N/A,#N/A,FALSE,"BALLANTINE´S ";#N/A,#N/A,FALSE,"FUNDADOR"}</definedName>
    <definedName name="WS" hidden="1">{#N/A,#N/A,FALSE,"BALLANTINE´S ";#N/A,#N/A,FALSE,"FUNDADOR"}</definedName>
    <definedName name="WW">#N/A</definedName>
    <definedName name="WWWW">#N/A</definedName>
    <definedName name="x" hidden="1">[108]PLANGENERAL!$AH$144</definedName>
    <definedName name="xcv" localSheetId="0" hidden="1">#REF!</definedName>
    <definedName name="xcv" localSheetId="3" hidden="1">#REF!</definedName>
    <definedName name="xcv" localSheetId="2" hidden="1">#REF!</definedName>
    <definedName name="xcv" localSheetId="1" hidden="1">#REF!</definedName>
    <definedName name="xcv" hidden="1">#REF!</definedName>
    <definedName name="xfh" localSheetId="0">#REF!</definedName>
    <definedName name="xfh" localSheetId="3">#REF!</definedName>
    <definedName name="xfh" localSheetId="2">#REF!</definedName>
    <definedName name="xfh" localSheetId="1">#REF!</definedName>
    <definedName name="xfh">#REF!</definedName>
    <definedName name="xfhgmngcf" localSheetId="0">#REF!</definedName>
    <definedName name="xfhgmngcf">#REF!</definedName>
    <definedName name="xg" localSheetId="0">#REF!</definedName>
    <definedName name="xg" localSheetId="3">#REF!</definedName>
    <definedName name="xg" localSheetId="2">#REF!</definedName>
    <definedName name="xg" localSheetId="1">#REF!</definedName>
    <definedName name="xg">#REF!</definedName>
    <definedName name="xls" localSheetId="0" hidden="1">{"DCI Consolidated",#N/A,FALSE,"DCIConsol";"Retail Divisional",#N/A,FALSE,"DCIConsol";"Domestic Nets Divisional",#N/A,FALSE,"domnets";"IRR Analysis",#N/A,FALSE,"DCIConsol";"Intl Divisional",#N/A,FALSE,"Int'l";"DEW Divisional",#N/A,FALSE,"DEWConsol";"Global Library Divisional",#N/A,FALSE,"Library"}</definedName>
    <definedName name="xls" localSheetId="3" hidden="1">{"DCI Consolidated",#N/A,FALSE,"DCIConsol";"Retail Divisional",#N/A,FALSE,"DCIConsol";"Domestic Nets Divisional",#N/A,FALSE,"domnets";"IRR Analysis",#N/A,FALSE,"DCIConsol";"Intl Divisional",#N/A,FALSE,"Int'l";"DEW Divisional",#N/A,FALSE,"DEWConsol";"Global Library Divisional",#N/A,FALSE,"Library"}</definedName>
    <definedName name="xls" localSheetId="2" hidden="1">{"DCI Consolidated",#N/A,FALSE,"DCIConsol";"Retail Divisional",#N/A,FALSE,"DCIConsol";"Domestic Nets Divisional",#N/A,FALSE,"domnets";"IRR Analysis",#N/A,FALSE,"DCIConsol";"Intl Divisional",#N/A,FALSE,"Int'l";"DEW Divisional",#N/A,FALSE,"DEWConsol";"Global Library Divisional",#N/A,FALSE,"Library"}</definedName>
    <definedName name="xls" localSheetId="1" hidden="1">{"DCI Consolidated",#N/A,FALSE,"DCIConsol";"Retail Divisional",#N/A,FALSE,"DCIConsol";"Domestic Nets Divisional",#N/A,FALSE,"domnets";"IRR Analysis",#N/A,FALSE,"DCIConsol";"Intl Divisional",#N/A,FALSE,"Int'l";"DEW Divisional",#N/A,FALSE,"DEWConsol";"Global Library Divisional",#N/A,FALSE,"Library"}</definedName>
    <definedName name="xls" hidden="1">{"DCI Consolidated",#N/A,FALSE,"DCIConsol";"Retail Divisional",#N/A,FALSE,"DCIConsol";"Domestic Nets Divisional",#N/A,FALSE,"domnets";"IRR Analysis",#N/A,FALSE,"DCIConsol";"Intl Divisional",#N/A,FALSE,"Int'l";"DEW Divisional",#N/A,FALSE,"DEWConsol";"Global Library Divisional",#N/A,FALSE,"Library"}</definedName>
    <definedName name="xs" localSheetId="0">#REF!</definedName>
    <definedName name="xs">#REF!</definedName>
    <definedName name="xscx" localSheetId="0">#REF!</definedName>
    <definedName name="xscx">#REF!</definedName>
    <definedName name="xszdxc" localSheetId="0" hidden="1">{#N/A,#N/A,FALSE,"BALLANTINE´S ";#N/A,#N/A,FALSE,"FUNDADOR"}</definedName>
    <definedName name="xszdxc" localSheetId="3" hidden="1">{#N/A,#N/A,FALSE,"BALLANTINE´S ";#N/A,#N/A,FALSE,"FUNDADOR"}</definedName>
    <definedName name="xszdxc" localSheetId="2" hidden="1">{#N/A,#N/A,FALSE,"BALLANTINE´S ";#N/A,#N/A,FALSE,"FUNDADOR"}</definedName>
    <definedName name="xszdxc" localSheetId="1" hidden="1">{#N/A,#N/A,FALSE,"BALLANTINE´S ";#N/A,#N/A,FALSE,"FUNDADOR"}</definedName>
    <definedName name="xszdxc" hidden="1">{#N/A,#N/A,FALSE,"BALLANTINE´S ";#N/A,#N/A,FALSE,"FUNDADOR"}</definedName>
    <definedName name="xx" localSheetId="3">'[12]Revista Mes Tipo (2)'!xx</definedName>
    <definedName name="xx" localSheetId="2">'[12]Revista Mes Tipo (2)'!xx</definedName>
    <definedName name="xx" localSheetId="1">'[12]Revista Mes Tipo (2)'!xx</definedName>
    <definedName name="xx">'[13]Revista Mes Tipo (2)'!xx</definedName>
    <definedName name="XXX">#N/A</definedName>
    <definedName name="xxxx" localSheetId="0">#REF!</definedName>
    <definedName name="xxxx" localSheetId="3">#REF!</definedName>
    <definedName name="xxxx" localSheetId="2">#REF!</definedName>
    <definedName name="xxxx" localSheetId="1">#REF!</definedName>
    <definedName name="xxxx">#REF!</definedName>
    <definedName name="xz" localSheetId="0">#REF!</definedName>
    <definedName name="xz">#REF!</definedName>
    <definedName name="Y" localSheetId="0">#REF!</definedName>
    <definedName name="Y" localSheetId="3">#REF!</definedName>
    <definedName name="Y" localSheetId="2">#REF!</definedName>
    <definedName name="Y" localSheetId="1">#REF!</definedName>
    <definedName name="Y">#REF!</definedName>
    <definedName name="ya" localSheetId="3">'[12]Revista Mes Tipo (2)'!ya</definedName>
    <definedName name="ya" localSheetId="2">'[12]Revista Mes Tipo (2)'!ya</definedName>
    <definedName name="ya" localSheetId="1">'[12]Revista Mes Tipo (2)'!ya</definedName>
    <definedName name="ya">'[13]Revista Mes Tipo (2)'!ya</definedName>
    <definedName name="ye" localSheetId="0" hidden="1">#REF!</definedName>
    <definedName name="ye" localSheetId="3" hidden="1">#REF!</definedName>
    <definedName name="ye" localSheetId="2" hidden="1">#REF!</definedName>
    <definedName name="ye" localSheetId="1" hidden="1">#REF!</definedName>
    <definedName name="ye" hidden="1">#REF!</definedName>
    <definedName name="yers" localSheetId="0" hidden="1">#REF!</definedName>
    <definedName name="yers" localSheetId="3" hidden="1">#REF!</definedName>
    <definedName name="yers" localSheetId="2" hidden="1">#REF!</definedName>
    <definedName name="yers" localSheetId="1" hidden="1">#REF!</definedName>
    <definedName name="yers" hidden="1">#REF!</definedName>
    <definedName name="ygiiiigigigiiigi" localSheetId="0">#REF!</definedName>
    <definedName name="ygiiiigigigiiigi" localSheetId="3">#REF!</definedName>
    <definedName name="ygiiiigigigiiigi" localSheetId="2">#REF!</definedName>
    <definedName name="ygiiiigigigiiigi" localSheetId="1">#REF!</definedName>
    <definedName name="ygiiiigigigiiigi">#REF!</definedName>
    <definedName name="YH" localSheetId="0" hidden="1">#REF!</definedName>
    <definedName name="YH" hidden="1">#REF!</definedName>
    <definedName name="yku" localSheetId="3">'[109]Pauta con 24 x seg'!#REF!</definedName>
    <definedName name="yku" localSheetId="2">'[109]Pauta con 24 x seg'!#REF!</definedName>
    <definedName name="yku" localSheetId="1">'[109]Pauta con 24 x seg'!#REF!</definedName>
    <definedName name="yku">'[109]Pauta con 24 x seg'!#REF!</definedName>
    <definedName name="YO" localSheetId="0">#REF!</definedName>
    <definedName name="YO" localSheetId="3">#REF!</definedName>
    <definedName name="YO" localSheetId="2">#REF!</definedName>
    <definedName name="YO" localSheetId="1">#REF!</definedName>
    <definedName name="YO">#REF!</definedName>
    <definedName name="YOYO" localSheetId="0" hidden="1">{#N/A,#N/A,FALSE,"BALLANTINE´S ";#N/A,#N/A,FALSE,"FUNDADOR"}</definedName>
    <definedName name="YOYO" localSheetId="3" hidden="1">{#N/A,#N/A,FALSE,"BALLANTINE´S ";#N/A,#N/A,FALSE,"FUNDADOR"}</definedName>
    <definedName name="YOYO" localSheetId="2" hidden="1">{#N/A,#N/A,FALSE,"BALLANTINE´S ";#N/A,#N/A,FALSE,"FUNDADOR"}</definedName>
    <definedName name="YOYO" localSheetId="1" hidden="1">{#N/A,#N/A,FALSE,"BALLANTINE´S ";#N/A,#N/A,FALSE,"FUNDADOR"}</definedName>
    <definedName name="YOYO" hidden="1">{#N/A,#N/A,FALSE,"BALLANTINE´S ";#N/A,#N/A,FALSE,"FUNDADOR"}</definedName>
    <definedName name="ytj" localSheetId="0">#REF!</definedName>
    <definedName name="ytj">#REF!</definedName>
    <definedName name="yu" localSheetId="0" hidden="1">#REF!</definedName>
    <definedName name="yu" localSheetId="3" hidden="1">#REF!</definedName>
    <definedName name="yu" localSheetId="2" hidden="1">#REF!</definedName>
    <definedName name="yu" localSheetId="1" hidden="1">#REF!</definedName>
    <definedName name="yu" hidden="1">#REF!</definedName>
    <definedName name="yufk" localSheetId="0">#REF!</definedName>
    <definedName name="yufk" localSheetId="3">#REF!</definedName>
    <definedName name="yufk" localSheetId="2">#REF!</definedName>
    <definedName name="yufk" localSheetId="1">#REF!</definedName>
    <definedName name="yufk">#REF!</definedName>
    <definedName name="YUI" localSheetId="0" hidden="1">{#N/A,#N/A,FALSE,"BALLANTINE´S ";#N/A,#N/A,FALSE,"FUNDADOR"}</definedName>
    <definedName name="YUI" localSheetId="3" hidden="1">{#N/A,#N/A,FALSE,"BALLANTINE´S ";#N/A,#N/A,FALSE,"FUNDADOR"}</definedName>
    <definedName name="YUI" localSheetId="2" hidden="1">{#N/A,#N/A,FALSE,"BALLANTINE´S ";#N/A,#N/A,FALSE,"FUNDADOR"}</definedName>
    <definedName name="YUI" localSheetId="1" hidden="1">{#N/A,#N/A,FALSE,"BALLANTINE´S ";#N/A,#N/A,FALSE,"FUNDADOR"}</definedName>
    <definedName name="YUI" hidden="1">{#N/A,#N/A,FALSE,"BALLANTINE´S ";#N/A,#N/A,FALSE,"FUNDADOR"}</definedName>
    <definedName name="yuk" localSheetId="0">#REF!</definedName>
    <definedName name="yuk">#REF!</definedName>
    <definedName name="yur" localSheetId="0" hidden="1">#REF!</definedName>
    <definedName name="yur" localSheetId="3" hidden="1">#REF!</definedName>
    <definedName name="yur" localSheetId="2" hidden="1">#REF!</definedName>
    <definedName name="yur" localSheetId="1" hidden="1">#REF!</definedName>
    <definedName name="yur" hidden="1">#REF!</definedName>
    <definedName name="Z" localSheetId="0" hidden="1">#REF!</definedName>
    <definedName name="Z" localSheetId="3" hidden="1">#REF!</definedName>
    <definedName name="Z" localSheetId="2" hidden="1">#REF!</definedName>
    <definedName name="Z" localSheetId="1" hidden="1">#REF!</definedName>
    <definedName name="Z" hidden="1">#REF!</definedName>
    <definedName name="ZZ" localSheetId="0">#REF!</definedName>
    <definedName name="ZZ" localSheetId="3">#REF!</definedName>
    <definedName name="ZZ" localSheetId="2">#REF!</definedName>
    <definedName name="ZZ" localSheetId="1">#REF!</definedName>
    <definedName name="ZZ">#REF!</definedName>
    <definedName name="ZZX" localSheetId="0" hidden="1">{#N/A,#N/A,FALSE,"BALLANTINE´S ";#N/A,#N/A,FALSE,"FUNDADOR"}</definedName>
    <definedName name="ZZX" localSheetId="3" hidden="1">{#N/A,#N/A,FALSE,"BALLANTINE´S ";#N/A,#N/A,FALSE,"FUNDADOR"}</definedName>
    <definedName name="ZZX" localSheetId="2" hidden="1">{#N/A,#N/A,FALSE,"BALLANTINE´S ";#N/A,#N/A,FALSE,"FUNDADOR"}</definedName>
    <definedName name="ZZX" localSheetId="1" hidden="1">{#N/A,#N/A,FALSE,"BALLANTINE´S ";#N/A,#N/A,FALSE,"FUNDADOR"}</definedName>
    <definedName name="ZZX" hidden="1">{#N/A,#N/A,FALSE,"BALLANTINE´S ";#N/A,#N/A,FALSE,"FUNDADOR"}</definedName>
    <definedName name="ZZZ999" localSheetId="0">#REF!</definedName>
    <definedName name="ZZZ999" localSheetId="3">#REF!</definedName>
    <definedName name="ZZZ999" localSheetId="2">#REF!</definedName>
    <definedName name="ZZZ999" localSheetId="1">#REF!</definedName>
    <definedName name="ZZZ999">#REF!</definedName>
    <definedName name="ZZZZ" localSheetId="0">#REF!</definedName>
    <definedName name="ZZZZ" localSheetId="3">#REF!</definedName>
    <definedName name="ZZZZ" localSheetId="2">#REF!</definedName>
    <definedName name="ZZZZ" localSheetId="1">#REF!</definedName>
    <definedName name="ZZZZ">#REF!</definedName>
    <definedName name="ZZZZ50000" localSheetId="3">'[110]flow. pren P.F.'!#REF!</definedName>
    <definedName name="ZZZZ50000" localSheetId="2">'[110]flow. pren P.F.'!#REF!</definedName>
    <definedName name="ZZZZ50000" localSheetId="1">'[110]flow. pren P.F.'!#REF!</definedName>
    <definedName name="ZZZZ50000">'[110]flow. pren P.F.'!#REF!</definedName>
    <definedName name="ㄱ" localSheetId="0" hidden="1">{#N/A,#N/A,FALSE,"단축1";#N/A,#N/A,FALSE,"단축2";#N/A,#N/A,FALSE,"단축3";#N/A,#N/A,FALSE,"장축";#N/A,#N/A,FALSE,"4WD"}</definedName>
    <definedName name="ㄱ" localSheetId="3" hidden="1">{#N/A,#N/A,FALSE,"단축1";#N/A,#N/A,FALSE,"단축2";#N/A,#N/A,FALSE,"단축3";#N/A,#N/A,FALSE,"장축";#N/A,#N/A,FALSE,"4WD"}</definedName>
    <definedName name="ㄱ" localSheetId="2" hidden="1">{#N/A,#N/A,FALSE,"단축1";#N/A,#N/A,FALSE,"단축2";#N/A,#N/A,FALSE,"단축3";#N/A,#N/A,FALSE,"장축";#N/A,#N/A,FALSE,"4WD"}</definedName>
    <definedName name="ㄱ" localSheetId="1" hidden="1">{#N/A,#N/A,FALSE,"단축1";#N/A,#N/A,FALSE,"단축2";#N/A,#N/A,FALSE,"단축3";#N/A,#N/A,FALSE,"장축";#N/A,#N/A,FALSE,"4WD"}</definedName>
    <definedName name="ㄱ" hidden="1">{#N/A,#N/A,FALSE,"단축1";#N/A,#N/A,FALSE,"단축2";#N/A,#N/A,FALSE,"단축3";#N/A,#N/A,FALSE,"장축";#N/A,#N/A,FALSE,"4WD"}</definedName>
    <definedName name="ㄱㅇ" localSheetId="0" hidden="1">{#N/A,#N/A,FALSE,"단축1";#N/A,#N/A,FALSE,"단축2";#N/A,#N/A,FALSE,"단축3";#N/A,#N/A,FALSE,"장축";#N/A,#N/A,FALSE,"4WD"}</definedName>
    <definedName name="ㄱㅇ" localSheetId="3" hidden="1">{#N/A,#N/A,FALSE,"단축1";#N/A,#N/A,FALSE,"단축2";#N/A,#N/A,FALSE,"단축3";#N/A,#N/A,FALSE,"장축";#N/A,#N/A,FALSE,"4WD"}</definedName>
    <definedName name="ㄱㅇ" localSheetId="2" hidden="1">{#N/A,#N/A,FALSE,"단축1";#N/A,#N/A,FALSE,"단축2";#N/A,#N/A,FALSE,"단축3";#N/A,#N/A,FALSE,"장축";#N/A,#N/A,FALSE,"4WD"}</definedName>
    <definedName name="ㄱㅇ" localSheetId="1" hidden="1">{#N/A,#N/A,FALSE,"단축1";#N/A,#N/A,FALSE,"단축2";#N/A,#N/A,FALSE,"단축3";#N/A,#N/A,FALSE,"장축";#N/A,#N/A,FALSE,"4WD"}</definedName>
    <definedName name="ㄱㅇ" hidden="1">{#N/A,#N/A,FALSE,"단축1";#N/A,#N/A,FALSE,"단축2";#N/A,#N/A,FALSE,"단축3";#N/A,#N/A,FALSE,"장축";#N/A,#N/A,FALSE,"4WD"}</definedName>
    <definedName name="가아나" localSheetId="0" hidden="1">{#N/A,#N/A,TRUE,"Y생산";#N/A,#N/A,TRUE,"Y판매";#N/A,#N/A,TRUE,"Y총물량";#N/A,#N/A,TRUE,"Y능력";#N/A,#N/A,TRUE,"YKD"}</definedName>
    <definedName name="가아나" localSheetId="3" hidden="1">{#N/A,#N/A,TRUE,"Y생산";#N/A,#N/A,TRUE,"Y판매";#N/A,#N/A,TRUE,"Y총물량";#N/A,#N/A,TRUE,"Y능력";#N/A,#N/A,TRUE,"YKD"}</definedName>
    <definedName name="가아나" localSheetId="2" hidden="1">{#N/A,#N/A,TRUE,"Y생산";#N/A,#N/A,TRUE,"Y판매";#N/A,#N/A,TRUE,"Y총물량";#N/A,#N/A,TRUE,"Y능력";#N/A,#N/A,TRUE,"YKD"}</definedName>
    <definedName name="가아나" localSheetId="1" hidden="1">{#N/A,#N/A,TRUE,"Y생산";#N/A,#N/A,TRUE,"Y판매";#N/A,#N/A,TRUE,"Y총물량";#N/A,#N/A,TRUE,"Y능력";#N/A,#N/A,TRUE,"YKD"}</definedName>
    <definedName name="가아나" hidden="1">{#N/A,#N/A,TRUE,"Y생산";#N/A,#N/A,TRUE,"Y판매";#N/A,#N/A,TRUE,"Y총물량";#N/A,#N/A,TRUE,"Y능력";#N/A,#N/A,TRUE,"YKD"}</definedName>
    <definedName name="개선내용" localSheetId="0" hidden="1">{#N/A,#N/A,TRUE,"Y생산";#N/A,#N/A,TRUE,"Y판매";#N/A,#N/A,TRUE,"Y총물량";#N/A,#N/A,TRUE,"Y능력";#N/A,#N/A,TRUE,"YKD"}</definedName>
    <definedName name="개선내용" localSheetId="3" hidden="1">{#N/A,#N/A,TRUE,"Y생산";#N/A,#N/A,TRUE,"Y판매";#N/A,#N/A,TRUE,"Y총물량";#N/A,#N/A,TRUE,"Y능력";#N/A,#N/A,TRUE,"YKD"}</definedName>
    <definedName name="개선내용" localSheetId="2" hidden="1">{#N/A,#N/A,TRUE,"Y생산";#N/A,#N/A,TRUE,"Y판매";#N/A,#N/A,TRUE,"Y총물량";#N/A,#N/A,TRUE,"Y능력";#N/A,#N/A,TRUE,"YKD"}</definedName>
    <definedName name="개선내용" localSheetId="1" hidden="1">{#N/A,#N/A,TRUE,"Y생산";#N/A,#N/A,TRUE,"Y판매";#N/A,#N/A,TRUE,"Y총물량";#N/A,#N/A,TRUE,"Y능력";#N/A,#N/A,TRUE,"YKD"}</definedName>
    <definedName name="개선내용" hidden="1">{#N/A,#N/A,TRUE,"Y생산";#N/A,#N/A,TRUE,"Y판매";#N/A,#N/A,TRUE,"Y총물량";#N/A,#N/A,TRUE,"Y능력";#N/A,#N/A,TRUE,"YKD"}</definedName>
    <definedName name="개선실적" localSheetId="0" hidden="1">{#N/A,#N/A,TRUE,"Y생산";#N/A,#N/A,TRUE,"Y판매";#N/A,#N/A,TRUE,"Y총물량";#N/A,#N/A,TRUE,"Y능력";#N/A,#N/A,TRUE,"YKD"}</definedName>
    <definedName name="개선실적" localSheetId="3" hidden="1">{#N/A,#N/A,TRUE,"Y생산";#N/A,#N/A,TRUE,"Y판매";#N/A,#N/A,TRUE,"Y총물량";#N/A,#N/A,TRUE,"Y능력";#N/A,#N/A,TRUE,"YKD"}</definedName>
    <definedName name="개선실적" localSheetId="2" hidden="1">{#N/A,#N/A,TRUE,"Y생산";#N/A,#N/A,TRUE,"Y판매";#N/A,#N/A,TRUE,"Y총물량";#N/A,#N/A,TRUE,"Y능력";#N/A,#N/A,TRUE,"YKD"}</definedName>
    <definedName name="개선실적" localSheetId="1" hidden="1">{#N/A,#N/A,TRUE,"Y생산";#N/A,#N/A,TRUE,"Y판매";#N/A,#N/A,TRUE,"Y총물량";#N/A,#N/A,TRUE,"Y능력";#N/A,#N/A,TRUE,"YKD"}</definedName>
    <definedName name="개선실적" hidden="1">{#N/A,#N/A,TRUE,"Y생산";#N/A,#N/A,TRUE,"Y판매";#N/A,#N/A,TRUE,"Y총물량";#N/A,#N/A,TRUE,"Y능력";#N/A,#N/A,TRUE,"YKD"}</definedName>
    <definedName name="근거2" localSheetId="0" hidden="1">{#N/A,#N/A,FALSE,"단축1";#N/A,#N/A,FALSE,"단축2";#N/A,#N/A,FALSE,"단축3";#N/A,#N/A,FALSE,"장축";#N/A,#N/A,FALSE,"4WD"}</definedName>
    <definedName name="근거2" localSheetId="3" hidden="1">{#N/A,#N/A,FALSE,"단축1";#N/A,#N/A,FALSE,"단축2";#N/A,#N/A,FALSE,"단축3";#N/A,#N/A,FALSE,"장축";#N/A,#N/A,FALSE,"4WD"}</definedName>
    <definedName name="근거2" localSheetId="2" hidden="1">{#N/A,#N/A,FALSE,"단축1";#N/A,#N/A,FALSE,"단축2";#N/A,#N/A,FALSE,"단축3";#N/A,#N/A,FALSE,"장축";#N/A,#N/A,FALSE,"4WD"}</definedName>
    <definedName name="근거2" localSheetId="1" hidden="1">{#N/A,#N/A,FALSE,"단축1";#N/A,#N/A,FALSE,"단축2";#N/A,#N/A,FALSE,"단축3";#N/A,#N/A,FALSE,"장축";#N/A,#N/A,FALSE,"4WD"}</definedName>
    <definedName name="근거2" hidden="1">{#N/A,#N/A,FALSE,"단축1";#N/A,#N/A,FALSE,"단축2";#N/A,#N/A,FALSE,"단축3";#N/A,#N/A,FALSE,"장축";#N/A,#N/A,FALSE,"4WD"}</definedName>
    <definedName name="금형" localSheetId="0" hidden="1">{#N/A,#N/A,FALSE,"단축1";#N/A,#N/A,FALSE,"단축2";#N/A,#N/A,FALSE,"단축3";#N/A,#N/A,FALSE,"장축";#N/A,#N/A,FALSE,"4WD"}</definedName>
    <definedName name="금형" localSheetId="3" hidden="1">{#N/A,#N/A,FALSE,"단축1";#N/A,#N/A,FALSE,"단축2";#N/A,#N/A,FALSE,"단축3";#N/A,#N/A,FALSE,"장축";#N/A,#N/A,FALSE,"4WD"}</definedName>
    <definedName name="금형" localSheetId="2" hidden="1">{#N/A,#N/A,FALSE,"단축1";#N/A,#N/A,FALSE,"단축2";#N/A,#N/A,FALSE,"단축3";#N/A,#N/A,FALSE,"장축";#N/A,#N/A,FALSE,"4WD"}</definedName>
    <definedName name="금형" localSheetId="1" hidden="1">{#N/A,#N/A,FALSE,"단축1";#N/A,#N/A,FALSE,"단축2";#N/A,#N/A,FALSE,"단축3";#N/A,#N/A,FALSE,"장축";#N/A,#N/A,FALSE,"4WD"}</definedName>
    <definedName name="금형" hidden="1">{#N/A,#N/A,FALSE,"단축1";#N/A,#N/A,FALSE,"단축2";#N/A,#N/A,FALSE,"단축3";#N/A,#N/A,FALSE,"장축";#N/A,#N/A,FALSE,"4WD"}</definedName>
    <definedName name="금형편성표" localSheetId="0" hidden="1">{#N/A,#N/A,FALSE,"단축1";#N/A,#N/A,FALSE,"단축2";#N/A,#N/A,FALSE,"단축3";#N/A,#N/A,FALSE,"장축";#N/A,#N/A,FALSE,"4WD"}</definedName>
    <definedName name="금형편성표" localSheetId="3" hidden="1">{#N/A,#N/A,FALSE,"단축1";#N/A,#N/A,FALSE,"단축2";#N/A,#N/A,FALSE,"단축3";#N/A,#N/A,FALSE,"장축";#N/A,#N/A,FALSE,"4WD"}</definedName>
    <definedName name="금형편성표" localSheetId="2" hidden="1">{#N/A,#N/A,FALSE,"단축1";#N/A,#N/A,FALSE,"단축2";#N/A,#N/A,FALSE,"단축3";#N/A,#N/A,FALSE,"장축";#N/A,#N/A,FALSE,"4WD"}</definedName>
    <definedName name="금형편성표" localSheetId="1" hidden="1">{#N/A,#N/A,FALSE,"단축1";#N/A,#N/A,FALSE,"단축2";#N/A,#N/A,FALSE,"단축3";#N/A,#N/A,FALSE,"장축";#N/A,#N/A,FALSE,"4WD"}</definedName>
    <definedName name="금형편성표" hidden="1">{#N/A,#N/A,FALSE,"단축1";#N/A,#N/A,FALSE,"단축2";#N/A,#N/A,FALSE,"단축3";#N/A,#N/A,FALSE,"장축";#N/A,#N/A,FALSE,"4WD"}</definedName>
    <definedName name="김" localSheetId="0" hidden="1">{#N/A,#N/A,TRUE,"Y생산";#N/A,#N/A,TRUE,"Y판매";#N/A,#N/A,TRUE,"Y총물량";#N/A,#N/A,TRUE,"Y능력";#N/A,#N/A,TRUE,"YKD"}</definedName>
    <definedName name="김" localSheetId="3" hidden="1">{#N/A,#N/A,TRUE,"Y생산";#N/A,#N/A,TRUE,"Y판매";#N/A,#N/A,TRUE,"Y총물량";#N/A,#N/A,TRUE,"Y능력";#N/A,#N/A,TRUE,"YKD"}</definedName>
    <definedName name="김" localSheetId="2" hidden="1">{#N/A,#N/A,TRUE,"Y생산";#N/A,#N/A,TRUE,"Y판매";#N/A,#N/A,TRUE,"Y총물량";#N/A,#N/A,TRUE,"Y능력";#N/A,#N/A,TRUE,"YKD"}</definedName>
    <definedName name="김" localSheetId="1" hidden="1">{#N/A,#N/A,TRUE,"Y생산";#N/A,#N/A,TRUE,"Y판매";#N/A,#N/A,TRUE,"Y총물량";#N/A,#N/A,TRUE,"Y능력";#N/A,#N/A,TRUE,"YKD"}</definedName>
    <definedName name="김" hidden="1">{#N/A,#N/A,TRUE,"Y생산";#N/A,#N/A,TRUE,"Y판매";#N/A,#N/A,TRUE,"Y총물량";#N/A,#N/A,TRUE,"Y능력";#N/A,#N/A,TRUE,"YKD"}</definedName>
    <definedName name="ㄴ" localSheetId="0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ㄴ" localSheetId="3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ㄴ" localSheetId="2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ㄴ" localSheetId="1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ㄴ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ㄴㅇ" localSheetId="0" hidden="1">{#N/A,#N/A,TRUE,"Y생산";#N/A,#N/A,TRUE,"Y판매";#N/A,#N/A,TRUE,"Y총물량";#N/A,#N/A,TRUE,"Y능력";#N/A,#N/A,TRUE,"YKD"}</definedName>
    <definedName name="ㄴㅇ" localSheetId="3" hidden="1">{#N/A,#N/A,TRUE,"Y생산";#N/A,#N/A,TRUE,"Y판매";#N/A,#N/A,TRUE,"Y총물량";#N/A,#N/A,TRUE,"Y능력";#N/A,#N/A,TRUE,"YKD"}</definedName>
    <definedName name="ㄴㅇ" localSheetId="2" hidden="1">{#N/A,#N/A,TRUE,"Y생산";#N/A,#N/A,TRUE,"Y판매";#N/A,#N/A,TRUE,"Y총물량";#N/A,#N/A,TRUE,"Y능력";#N/A,#N/A,TRUE,"YKD"}</definedName>
    <definedName name="ㄴㅇ" localSheetId="1" hidden="1">{#N/A,#N/A,TRUE,"Y생산";#N/A,#N/A,TRUE,"Y판매";#N/A,#N/A,TRUE,"Y총물량";#N/A,#N/A,TRUE,"Y능력";#N/A,#N/A,TRUE,"YKD"}</definedName>
    <definedName name="ㄴㅇ" hidden="1">{#N/A,#N/A,TRUE,"Y생산";#N/A,#N/A,TRUE,"Y판매";#N/A,#N/A,TRUE,"Y총물량";#N/A,#N/A,TRUE,"Y능력";#N/A,#N/A,TRUE,"YKD"}</definedName>
    <definedName name="ㄴㅇㄴ" localSheetId="0" hidden="1">{#N/A,#N/A,FALSE,"단축1";#N/A,#N/A,FALSE,"단축2";#N/A,#N/A,FALSE,"단축3";#N/A,#N/A,FALSE,"장축";#N/A,#N/A,FALSE,"4WD"}</definedName>
    <definedName name="ㄴㅇㄴ" localSheetId="3" hidden="1">{#N/A,#N/A,FALSE,"단축1";#N/A,#N/A,FALSE,"단축2";#N/A,#N/A,FALSE,"단축3";#N/A,#N/A,FALSE,"장축";#N/A,#N/A,FALSE,"4WD"}</definedName>
    <definedName name="ㄴㅇㄴ" localSheetId="2" hidden="1">{#N/A,#N/A,FALSE,"단축1";#N/A,#N/A,FALSE,"단축2";#N/A,#N/A,FALSE,"단축3";#N/A,#N/A,FALSE,"장축";#N/A,#N/A,FALSE,"4WD"}</definedName>
    <definedName name="ㄴㅇㄴ" localSheetId="1" hidden="1">{#N/A,#N/A,FALSE,"단축1";#N/A,#N/A,FALSE,"단축2";#N/A,#N/A,FALSE,"단축3";#N/A,#N/A,FALSE,"장축";#N/A,#N/A,FALSE,"4WD"}</definedName>
    <definedName name="ㄴㅇㄴ" hidden="1">{#N/A,#N/A,FALSE,"단축1";#N/A,#N/A,FALSE,"단축2";#N/A,#N/A,FALSE,"단축3";#N/A,#N/A,FALSE,"장축";#N/A,#N/A,FALSE,"4WD"}</definedName>
    <definedName name="ㄷ" localSheetId="0" hidden="1">{#N/A,#N/A,FALSE,"단축1";#N/A,#N/A,FALSE,"단축2";#N/A,#N/A,FALSE,"단축3";#N/A,#N/A,FALSE,"장축";#N/A,#N/A,FALSE,"4WD"}</definedName>
    <definedName name="ㄷ" localSheetId="3" hidden="1">{#N/A,#N/A,FALSE,"단축1";#N/A,#N/A,FALSE,"단축2";#N/A,#N/A,FALSE,"단축3";#N/A,#N/A,FALSE,"장축";#N/A,#N/A,FALSE,"4WD"}</definedName>
    <definedName name="ㄷ" localSheetId="2" hidden="1">{#N/A,#N/A,FALSE,"단축1";#N/A,#N/A,FALSE,"단축2";#N/A,#N/A,FALSE,"단축3";#N/A,#N/A,FALSE,"장축";#N/A,#N/A,FALSE,"4WD"}</definedName>
    <definedName name="ㄷ" localSheetId="1" hidden="1">{#N/A,#N/A,FALSE,"단축1";#N/A,#N/A,FALSE,"단축2";#N/A,#N/A,FALSE,"단축3";#N/A,#N/A,FALSE,"장축";#N/A,#N/A,FALSE,"4WD"}</definedName>
    <definedName name="ㄷ" hidden="1">{#N/A,#N/A,FALSE,"단축1";#N/A,#N/A,FALSE,"단축2";#N/A,#N/A,FALSE,"단축3";#N/A,#N/A,FALSE,"장축";#N/A,#N/A,FALSE,"4WD"}</definedName>
    <definedName name="ㄷㄳ" localSheetId="0" hidden="1">{#N/A,#N/A,FALSE,"단축1";#N/A,#N/A,FALSE,"단축2";#N/A,#N/A,FALSE,"단축3";#N/A,#N/A,FALSE,"장축";#N/A,#N/A,FALSE,"4WD"}</definedName>
    <definedName name="ㄷㄳ" localSheetId="3" hidden="1">{#N/A,#N/A,FALSE,"단축1";#N/A,#N/A,FALSE,"단축2";#N/A,#N/A,FALSE,"단축3";#N/A,#N/A,FALSE,"장축";#N/A,#N/A,FALSE,"4WD"}</definedName>
    <definedName name="ㄷㄳ" localSheetId="2" hidden="1">{#N/A,#N/A,FALSE,"단축1";#N/A,#N/A,FALSE,"단축2";#N/A,#N/A,FALSE,"단축3";#N/A,#N/A,FALSE,"장축";#N/A,#N/A,FALSE,"4WD"}</definedName>
    <definedName name="ㄷㄳ" localSheetId="1" hidden="1">{#N/A,#N/A,FALSE,"단축1";#N/A,#N/A,FALSE,"단축2";#N/A,#N/A,FALSE,"단축3";#N/A,#N/A,FALSE,"장축";#N/A,#N/A,FALSE,"4WD"}</definedName>
    <definedName name="ㄷㄳ" hidden="1">{#N/A,#N/A,FALSE,"단축1";#N/A,#N/A,FALSE,"단축2";#N/A,#N/A,FALSE,"단축3";#N/A,#N/A,FALSE,"장축";#N/A,#N/A,FALSE,"4WD"}</definedName>
    <definedName name="ㄷㅇ" localSheetId="0" hidden="1">{#N/A,#N/A,TRUE,"Y생산";#N/A,#N/A,TRUE,"Y판매";#N/A,#N/A,TRUE,"Y총물량";#N/A,#N/A,TRUE,"Y능력";#N/A,#N/A,TRUE,"YKD"}</definedName>
    <definedName name="ㄷㅇ" localSheetId="3" hidden="1">{#N/A,#N/A,TRUE,"Y생산";#N/A,#N/A,TRUE,"Y판매";#N/A,#N/A,TRUE,"Y총물량";#N/A,#N/A,TRUE,"Y능력";#N/A,#N/A,TRUE,"YKD"}</definedName>
    <definedName name="ㄷㅇ" localSheetId="2" hidden="1">{#N/A,#N/A,TRUE,"Y생산";#N/A,#N/A,TRUE,"Y판매";#N/A,#N/A,TRUE,"Y총물량";#N/A,#N/A,TRUE,"Y능력";#N/A,#N/A,TRUE,"YKD"}</definedName>
    <definedName name="ㄷㅇ" localSheetId="1" hidden="1">{#N/A,#N/A,TRUE,"Y생산";#N/A,#N/A,TRUE,"Y판매";#N/A,#N/A,TRUE,"Y총물량";#N/A,#N/A,TRUE,"Y능력";#N/A,#N/A,TRUE,"YKD"}</definedName>
    <definedName name="ㄷㅇ" hidden="1">{#N/A,#N/A,TRUE,"Y생산";#N/A,#N/A,TRUE,"Y판매";#N/A,#N/A,TRUE,"Y총물량";#N/A,#N/A,TRUE,"Y능력";#N/A,#N/A,TRUE,"YKD"}</definedName>
    <definedName name="단가기준" localSheetId="0" hidden="1">{#N/A,#N/A,TRUE,"Y생산";#N/A,#N/A,TRUE,"Y판매";#N/A,#N/A,TRUE,"Y총물량";#N/A,#N/A,TRUE,"Y능력";#N/A,#N/A,TRUE,"YKD"}</definedName>
    <definedName name="단가기준" localSheetId="3" hidden="1">{#N/A,#N/A,TRUE,"Y생산";#N/A,#N/A,TRUE,"Y판매";#N/A,#N/A,TRUE,"Y총물량";#N/A,#N/A,TRUE,"Y능력";#N/A,#N/A,TRUE,"YKD"}</definedName>
    <definedName name="단가기준" localSheetId="2" hidden="1">{#N/A,#N/A,TRUE,"Y생산";#N/A,#N/A,TRUE,"Y판매";#N/A,#N/A,TRUE,"Y총물량";#N/A,#N/A,TRUE,"Y능력";#N/A,#N/A,TRUE,"YKD"}</definedName>
    <definedName name="단가기준" localSheetId="1" hidden="1">{#N/A,#N/A,TRUE,"Y생산";#N/A,#N/A,TRUE,"Y판매";#N/A,#N/A,TRUE,"Y총물량";#N/A,#N/A,TRUE,"Y능력";#N/A,#N/A,TRUE,"YKD"}</definedName>
    <definedName name="단가기준" hidden="1">{#N/A,#N/A,TRUE,"Y생산";#N/A,#N/A,TRUE,"Y판매";#N/A,#N/A,TRUE,"Y총물량";#N/A,#N/A,TRUE,"Y능력";#N/A,#N/A,TRUE,"YKD"}</definedName>
    <definedName name="단기" localSheetId="0" hidden="1">{#N/A,#N/A,TRUE,"Y생산";#N/A,#N/A,TRUE,"Y판매";#N/A,#N/A,TRUE,"Y총물량";#N/A,#N/A,TRUE,"Y능력";#N/A,#N/A,TRUE,"YKD"}</definedName>
    <definedName name="단기" localSheetId="3" hidden="1">{#N/A,#N/A,TRUE,"Y생산";#N/A,#N/A,TRUE,"Y판매";#N/A,#N/A,TRUE,"Y총물량";#N/A,#N/A,TRUE,"Y능력";#N/A,#N/A,TRUE,"YKD"}</definedName>
    <definedName name="단기" localSheetId="2" hidden="1">{#N/A,#N/A,TRUE,"Y생산";#N/A,#N/A,TRUE,"Y판매";#N/A,#N/A,TRUE,"Y총물량";#N/A,#N/A,TRUE,"Y능력";#N/A,#N/A,TRUE,"YKD"}</definedName>
    <definedName name="단기" localSheetId="1" hidden="1">{#N/A,#N/A,TRUE,"Y생산";#N/A,#N/A,TRUE,"Y판매";#N/A,#N/A,TRUE,"Y총물량";#N/A,#N/A,TRUE,"Y능력";#N/A,#N/A,TRUE,"YKD"}</definedName>
    <definedName name="단기" hidden="1">{#N/A,#N/A,TRUE,"Y생산";#N/A,#N/A,TRUE,"Y판매";#N/A,#N/A,TRUE,"Y총물량";#N/A,#N/A,TRUE,"Y능력";#N/A,#N/A,TRUE,"YKD"}</definedName>
    <definedName name="단기대여금" localSheetId="0" hidden="1">{#N/A,#N/A,TRUE,"Y생산";#N/A,#N/A,TRUE,"Y판매";#N/A,#N/A,TRUE,"Y총물량";#N/A,#N/A,TRUE,"Y능력";#N/A,#N/A,TRUE,"YKD"}</definedName>
    <definedName name="단기대여금" localSheetId="3" hidden="1">{#N/A,#N/A,TRUE,"Y생산";#N/A,#N/A,TRUE,"Y판매";#N/A,#N/A,TRUE,"Y총물량";#N/A,#N/A,TRUE,"Y능력";#N/A,#N/A,TRUE,"YKD"}</definedName>
    <definedName name="단기대여금" localSheetId="2" hidden="1">{#N/A,#N/A,TRUE,"Y생산";#N/A,#N/A,TRUE,"Y판매";#N/A,#N/A,TRUE,"Y총물량";#N/A,#N/A,TRUE,"Y능력";#N/A,#N/A,TRUE,"YKD"}</definedName>
    <definedName name="단기대여금" localSheetId="1" hidden="1">{#N/A,#N/A,TRUE,"Y생산";#N/A,#N/A,TRUE,"Y판매";#N/A,#N/A,TRUE,"Y총물량";#N/A,#N/A,TRUE,"Y능력";#N/A,#N/A,TRUE,"YKD"}</definedName>
    <definedName name="단기대여금" hidden="1">{#N/A,#N/A,TRUE,"Y생산";#N/A,#N/A,TRUE,"Y판매";#N/A,#N/A,TRUE,"Y총물량";#N/A,#N/A,TRUE,"Y능력";#N/A,#N/A,TRUE,"YKD"}</definedName>
    <definedName name="단조편성표" localSheetId="0" hidden="1">{#N/A,#N/A,FALSE,"단축1";#N/A,#N/A,FALSE,"단축2";#N/A,#N/A,FALSE,"단축3";#N/A,#N/A,FALSE,"장축";#N/A,#N/A,FALSE,"4WD"}</definedName>
    <definedName name="단조편성표" localSheetId="3" hidden="1">{#N/A,#N/A,FALSE,"단축1";#N/A,#N/A,FALSE,"단축2";#N/A,#N/A,FALSE,"단축3";#N/A,#N/A,FALSE,"장축";#N/A,#N/A,FALSE,"4WD"}</definedName>
    <definedName name="단조편성표" localSheetId="2" hidden="1">{#N/A,#N/A,FALSE,"단축1";#N/A,#N/A,FALSE,"단축2";#N/A,#N/A,FALSE,"단축3";#N/A,#N/A,FALSE,"장축";#N/A,#N/A,FALSE,"4WD"}</definedName>
    <definedName name="단조편성표" localSheetId="1" hidden="1">{#N/A,#N/A,FALSE,"단축1";#N/A,#N/A,FALSE,"단축2";#N/A,#N/A,FALSE,"단축3";#N/A,#N/A,FALSE,"장축";#N/A,#N/A,FALSE,"4WD"}</definedName>
    <definedName name="단조편성표" hidden="1">{#N/A,#N/A,FALSE,"단축1";#N/A,#N/A,FALSE,"단축2";#N/A,#N/A,FALSE,"단축3";#N/A,#N/A,FALSE,"장축";#N/A,#N/A,FALSE,"4WD"}</definedName>
    <definedName name="대방총괄" localSheetId="0" hidden="1">{#N/A,#N/A,FALSE,"단축1";#N/A,#N/A,FALSE,"단축2";#N/A,#N/A,FALSE,"단축3";#N/A,#N/A,FALSE,"장축";#N/A,#N/A,FALSE,"4WD"}</definedName>
    <definedName name="대방총괄" localSheetId="3" hidden="1">{#N/A,#N/A,FALSE,"단축1";#N/A,#N/A,FALSE,"단축2";#N/A,#N/A,FALSE,"단축3";#N/A,#N/A,FALSE,"장축";#N/A,#N/A,FALSE,"4WD"}</definedName>
    <definedName name="대방총괄" localSheetId="2" hidden="1">{#N/A,#N/A,FALSE,"단축1";#N/A,#N/A,FALSE,"단축2";#N/A,#N/A,FALSE,"단축3";#N/A,#N/A,FALSE,"장축";#N/A,#N/A,FALSE,"4WD"}</definedName>
    <definedName name="대방총괄" localSheetId="1" hidden="1">{#N/A,#N/A,FALSE,"단축1";#N/A,#N/A,FALSE,"단축2";#N/A,#N/A,FALSE,"단축3";#N/A,#N/A,FALSE,"장축";#N/A,#N/A,FALSE,"4WD"}</definedName>
    <definedName name="대방총괄" hidden="1">{#N/A,#N/A,FALSE,"단축1";#N/A,#N/A,FALSE,"단축2";#N/A,#N/A,FALSE,"단축3";#N/A,#N/A,FALSE,"장축";#N/A,#N/A,FALSE,"4WD"}</definedName>
    <definedName name="ㄹ" localSheetId="0" hidden="1">{#N/A,#N/A,FALSE,"단축1";#N/A,#N/A,FALSE,"단축2";#N/A,#N/A,FALSE,"단축3";#N/A,#N/A,FALSE,"장축";#N/A,#N/A,FALSE,"4WD"}</definedName>
    <definedName name="ㄹ" localSheetId="3" hidden="1">{#N/A,#N/A,FALSE,"단축1";#N/A,#N/A,FALSE,"단축2";#N/A,#N/A,FALSE,"단축3";#N/A,#N/A,FALSE,"장축";#N/A,#N/A,FALSE,"4WD"}</definedName>
    <definedName name="ㄹ" localSheetId="2" hidden="1">{#N/A,#N/A,FALSE,"단축1";#N/A,#N/A,FALSE,"단축2";#N/A,#N/A,FALSE,"단축3";#N/A,#N/A,FALSE,"장축";#N/A,#N/A,FALSE,"4WD"}</definedName>
    <definedName name="ㄹ" localSheetId="1" hidden="1">{#N/A,#N/A,FALSE,"단축1";#N/A,#N/A,FALSE,"단축2";#N/A,#N/A,FALSE,"단축3";#N/A,#N/A,FALSE,"장축";#N/A,#N/A,FALSE,"4WD"}</definedName>
    <definedName name="ㄹ" hidden="1">{#N/A,#N/A,FALSE,"단축1";#N/A,#N/A,FALSE,"단축2";#N/A,#N/A,FALSE,"단축3";#N/A,#N/A,FALSE,"장축";#N/A,#N/A,FALSE,"4WD"}</definedName>
    <definedName name="ㅁㄴㅇ" localSheetId="0" hidden="1">{#N/A,#N/A,FALSE,"단축1";#N/A,#N/A,FALSE,"단축2";#N/A,#N/A,FALSE,"단축3";#N/A,#N/A,FALSE,"장축";#N/A,#N/A,FALSE,"4WD"}</definedName>
    <definedName name="ㅁㄴㅇ" localSheetId="3" hidden="1">{#N/A,#N/A,FALSE,"단축1";#N/A,#N/A,FALSE,"단축2";#N/A,#N/A,FALSE,"단축3";#N/A,#N/A,FALSE,"장축";#N/A,#N/A,FALSE,"4WD"}</definedName>
    <definedName name="ㅁㄴㅇ" localSheetId="2" hidden="1">{#N/A,#N/A,FALSE,"단축1";#N/A,#N/A,FALSE,"단축2";#N/A,#N/A,FALSE,"단축3";#N/A,#N/A,FALSE,"장축";#N/A,#N/A,FALSE,"4WD"}</definedName>
    <definedName name="ㅁㄴㅇ" localSheetId="1" hidden="1">{#N/A,#N/A,FALSE,"단축1";#N/A,#N/A,FALSE,"단축2";#N/A,#N/A,FALSE,"단축3";#N/A,#N/A,FALSE,"장축";#N/A,#N/A,FALSE,"4WD"}</definedName>
    <definedName name="ㅁㄴㅇ" hidden="1">{#N/A,#N/A,FALSE,"단축1";#N/A,#N/A,FALSE,"단축2";#N/A,#N/A,FALSE,"단축3";#N/A,#N/A,FALSE,"장축";#N/A,#N/A,FALSE,"4WD"}</definedName>
    <definedName name="마감" localSheetId="0" hidden="1">{#N/A,#N/A,TRUE,"Y생산";#N/A,#N/A,TRUE,"Y판매";#N/A,#N/A,TRUE,"Y총물량";#N/A,#N/A,TRUE,"Y능력";#N/A,#N/A,TRUE,"YKD"}</definedName>
    <definedName name="마감" localSheetId="3" hidden="1">{#N/A,#N/A,TRUE,"Y생산";#N/A,#N/A,TRUE,"Y판매";#N/A,#N/A,TRUE,"Y총물량";#N/A,#N/A,TRUE,"Y능력";#N/A,#N/A,TRUE,"YKD"}</definedName>
    <definedName name="마감" localSheetId="2" hidden="1">{#N/A,#N/A,TRUE,"Y생산";#N/A,#N/A,TRUE,"Y판매";#N/A,#N/A,TRUE,"Y총물량";#N/A,#N/A,TRUE,"Y능력";#N/A,#N/A,TRUE,"YKD"}</definedName>
    <definedName name="마감" localSheetId="1" hidden="1">{#N/A,#N/A,TRUE,"Y생산";#N/A,#N/A,TRUE,"Y판매";#N/A,#N/A,TRUE,"Y총물량";#N/A,#N/A,TRUE,"Y능력";#N/A,#N/A,TRUE,"YKD"}</definedName>
    <definedName name="마감" hidden="1">{#N/A,#N/A,TRUE,"Y생산";#N/A,#N/A,TRUE,"Y판매";#N/A,#N/A,TRUE,"Y총물량";#N/A,#N/A,TRUE,"Y능력";#N/A,#N/A,TRUE,"YKD"}</definedName>
    <definedName name="목차2" localSheetId="0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목차2" localSheetId="3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목차2" localSheetId="2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목차2" localSheetId="1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목차2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문제3" localSheetId="0" hidden="1">{#N/A,#N/A,FALSE,"단축1";#N/A,#N/A,FALSE,"단축2";#N/A,#N/A,FALSE,"단축3";#N/A,#N/A,FALSE,"장축";#N/A,#N/A,FALSE,"4WD"}</definedName>
    <definedName name="문제3" localSheetId="3" hidden="1">{#N/A,#N/A,FALSE,"단축1";#N/A,#N/A,FALSE,"단축2";#N/A,#N/A,FALSE,"단축3";#N/A,#N/A,FALSE,"장축";#N/A,#N/A,FALSE,"4WD"}</definedName>
    <definedName name="문제3" localSheetId="2" hidden="1">{#N/A,#N/A,FALSE,"단축1";#N/A,#N/A,FALSE,"단축2";#N/A,#N/A,FALSE,"단축3";#N/A,#N/A,FALSE,"장축";#N/A,#N/A,FALSE,"4WD"}</definedName>
    <definedName name="문제3" localSheetId="1" hidden="1">{#N/A,#N/A,FALSE,"단축1";#N/A,#N/A,FALSE,"단축2";#N/A,#N/A,FALSE,"단축3";#N/A,#N/A,FALSE,"장축";#N/A,#N/A,FALSE,"4WD"}</definedName>
    <definedName name="문제3" hidden="1">{#N/A,#N/A,FALSE,"단축1";#N/A,#N/A,FALSE,"단축2";#N/A,#N/A,FALSE,"단축3";#N/A,#N/A,FALSE,"장축";#N/A,#N/A,FALSE,"4WD"}</definedName>
    <definedName name="물랴자" localSheetId="0" hidden="1">{#N/A,#N/A,TRUE,"Y생산";#N/A,#N/A,TRUE,"Y판매";#N/A,#N/A,TRUE,"Y총물량";#N/A,#N/A,TRUE,"Y능력";#N/A,#N/A,TRUE,"YKD"}</definedName>
    <definedName name="물랴자" localSheetId="3" hidden="1">{#N/A,#N/A,TRUE,"Y생산";#N/A,#N/A,TRUE,"Y판매";#N/A,#N/A,TRUE,"Y총물량";#N/A,#N/A,TRUE,"Y능력";#N/A,#N/A,TRUE,"YKD"}</definedName>
    <definedName name="물랴자" localSheetId="2" hidden="1">{#N/A,#N/A,TRUE,"Y생산";#N/A,#N/A,TRUE,"Y판매";#N/A,#N/A,TRUE,"Y총물량";#N/A,#N/A,TRUE,"Y능력";#N/A,#N/A,TRUE,"YKD"}</definedName>
    <definedName name="물랴자" localSheetId="1" hidden="1">{#N/A,#N/A,TRUE,"Y생산";#N/A,#N/A,TRUE,"Y판매";#N/A,#N/A,TRUE,"Y총물량";#N/A,#N/A,TRUE,"Y능력";#N/A,#N/A,TRUE,"YKD"}</definedName>
    <definedName name="물랴자" hidden="1">{#N/A,#N/A,TRUE,"Y생산";#N/A,#N/A,TRUE,"Y판매";#N/A,#N/A,TRUE,"Y총물량";#N/A,#N/A,TRUE,"Y능력";#N/A,#N/A,TRUE,"YKD"}</definedName>
    <definedName name="물량수" localSheetId="0" hidden="1">{#N/A,#N/A,TRUE,"Y생산";#N/A,#N/A,TRUE,"Y판매";#N/A,#N/A,TRUE,"Y총물량";#N/A,#N/A,TRUE,"Y능력";#N/A,#N/A,TRUE,"YKD"}</definedName>
    <definedName name="물량수" localSheetId="3" hidden="1">{#N/A,#N/A,TRUE,"Y생산";#N/A,#N/A,TRUE,"Y판매";#N/A,#N/A,TRUE,"Y총물량";#N/A,#N/A,TRUE,"Y능력";#N/A,#N/A,TRUE,"YKD"}</definedName>
    <definedName name="물량수" localSheetId="2" hidden="1">{#N/A,#N/A,TRUE,"Y생산";#N/A,#N/A,TRUE,"Y판매";#N/A,#N/A,TRUE,"Y총물량";#N/A,#N/A,TRUE,"Y능력";#N/A,#N/A,TRUE,"YKD"}</definedName>
    <definedName name="물량수" localSheetId="1" hidden="1">{#N/A,#N/A,TRUE,"Y생산";#N/A,#N/A,TRUE,"Y판매";#N/A,#N/A,TRUE,"Y총물량";#N/A,#N/A,TRUE,"Y능력";#N/A,#N/A,TRUE,"YKD"}</definedName>
    <definedName name="물량수" hidden="1">{#N/A,#N/A,TRUE,"Y생산";#N/A,#N/A,TRUE,"Y판매";#N/A,#N/A,TRUE,"Y총물량";#N/A,#N/A,TRUE,"Y능력";#N/A,#N/A,TRUE,"YKD"}</definedName>
    <definedName name="물량수정" localSheetId="0" hidden="1">{#N/A,#N/A,TRUE,"Y생산";#N/A,#N/A,TRUE,"Y판매";#N/A,#N/A,TRUE,"Y총물량";#N/A,#N/A,TRUE,"Y능력";#N/A,#N/A,TRUE,"YKD"}</definedName>
    <definedName name="물량수정" localSheetId="3" hidden="1">{#N/A,#N/A,TRUE,"Y생산";#N/A,#N/A,TRUE,"Y판매";#N/A,#N/A,TRUE,"Y총물량";#N/A,#N/A,TRUE,"Y능력";#N/A,#N/A,TRUE,"YKD"}</definedName>
    <definedName name="물량수정" localSheetId="2" hidden="1">{#N/A,#N/A,TRUE,"Y생산";#N/A,#N/A,TRUE,"Y판매";#N/A,#N/A,TRUE,"Y총물량";#N/A,#N/A,TRUE,"Y능력";#N/A,#N/A,TRUE,"YKD"}</definedName>
    <definedName name="물량수정" localSheetId="1" hidden="1">{#N/A,#N/A,TRUE,"Y생산";#N/A,#N/A,TRUE,"Y판매";#N/A,#N/A,TRUE,"Y총물량";#N/A,#N/A,TRUE,"Y능력";#N/A,#N/A,TRUE,"YKD"}</definedName>
    <definedName name="물량수정" hidden="1">{#N/A,#N/A,TRUE,"Y생산";#N/A,#N/A,TRUE,"Y판매";#N/A,#N/A,TRUE,"Y총물량";#N/A,#N/A,TRUE,"Y능력";#N/A,#N/A,TRUE,"YKD"}</definedName>
    <definedName name="물량수정1" localSheetId="0" hidden="1">{#N/A,#N/A,TRUE,"Y생산";#N/A,#N/A,TRUE,"Y판매";#N/A,#N/A,TRUE,"Y총물량";#N/A,#N/A,TRUE,"Y능력";#N/A,#N/A,TRUE,"YKD"}</definedName>
    <definedName name="물량수정1" localSheetId="3" hidden="1">{#N/A,#N/A,TRUE,"Y생산";#N/A,#N/A,TRUE,"Y판매";#N/A,#N/A,TRUE,"Y총물량";#N/A,#N/A,TRUE,"Y능력";#N/A,#N/A,TRUE,"YKD"}</definedName>
    <definedName name="물량수정1" localSheetId="2" hidden="1">{#N/A,#N/A,TRUE,"Y생산";#N/A,#N/A,TRUE,"Y판매";#N/A,#N/A,TRUE,"Y총물량";#N/A,#N/A,TRUE,"Y능력";#N/A,#N/A,TRUE,"YKD"}</definedName>
    <definedName name="물량수정1" localSheetId="1" hidden="1">{#N/A,#N/A,TRUE,"Y생산";#N/A,#N/A,TRUE,"Y판매";#N/A,#N/A,TRUE,"Y총물량";#N/A,#N/A,TRUE,"Y능력";#N/A,#N/A,TRUE,"YKD"}</definedName>
    <definedName name="물량수정1" hidden="1">{#N/A,#N/A,TRUE,"Y생산";#N/A,#N/A,TRUE,"Y판매";#N/A,#N/A,TRUE,"Y총물량";#N/A,#N/A,TRUE,"Y능력";#N/A,#N/A,TRUE,"YKD"}</definedName>
    <definedName name="물량수정2" localSheetId="0" hidden="1">{#N/A,#N/A,TRUE,"Y생산";#N/A,#N/A,TRUE,"Y판매";#N/A,#N/A,TRUE,"Y총물량";#N/A,#N/A,TRUE,"Y능력";#N/A,#N/A,TRUE,"YKD"}</definedName>
    <definedName name="물량수정2" localSheetId="3" hidden="1">{#N/A,#N/A,TRUE,"Y생산";#N/A,#N/A,TRUE,"Y판매";#N/A,#N/A,TRUE,"Y총물량";#N/A,#N/A,TRUE,"Y능력";#N/A,#N/A,TRUE,"YKD"}</definedName>
    <definedName name="물량수정2" localSheetId="2" hidden="1">{#N/A,#N/A,TRUE,"Y생산";#N/A,#N/A,TRUE,"Y판매";#N/A,#N/A,TRUE,"Y총물량";#N/A,#N/A,TRUE,"Y능력";#N/A,#N/A,TRUE,"YKD"}</definedName>
    <definedName name="물량수정2" localSheetId="1" hidden="1">{#N/A,#N/A,TRUE,"Y생산";#N/A,#N/A,TRUE,"Y판매";#N/A,#N/A,TRUE,"Y총물량";#N/A,#N/A,TRUE,"Y능력";#N/A,#N/A,TRUE,"YKD"}</definedName>
    <definedName name="물량수정2" hidden="1">{#N/A,#N/A,TRUE,"Y생산";#N/A,#N/A,TRUE,"Y판매";#N/A,#N/A,TRUE,"Y총물량";#N/A,#N/A,TRUE,"Y능력";#N/A,#N/A,TRUE,"YKD"}</definedName>
    <definedName name="물량정" localSheetId="0" hidden="1">{#N/A,#N/A,TRUE,"Y생산";#N/A,#N/A,TRUE,"Y판매";#N/A,#N/A,TRUE,"Y총물량";#N/A,#N/A,TRUE,"Y능력";#N/A,#N/A,TRUE,"YKD"}</definedName>
    <definedName name="물량정" localSheetId="3" hidden="1">{#N/A,#N/A,TRUE,"Y생산";#N/A,#N/A,TRUE,"Y판매";#N/A,#N/A,TRUE,"Y총물량";#N/A,#N/A,TRUE,"Y능력";#N/A,#N/A,TRUE,"YKD"}</definedName>
    <definedName name="물량정" localSheetId="2" hidden="1">{#N/A,#N/A,TRUE,"Y생산";#N/A,#N/A,TRUE,"Y판매";#N/A,#N/A,TRUE,"Y총물량";#N/A,#N/A,TRUE,"Y능력";#N/A,#N/A,TRUE,"YKD"}</definedName>
    <definedName name="물량정" localSheetId="1" hidden="1">{#N/A,#N/A,TRUE,"Y생산";#N/A,#N/A,TRUE,"Y판매";#N/A,#N/A,TRUE,"Y총물량";#N/A,#N/A,TRUE,"Y능력";#N/A,#N/A,TRUE,"YKD"}</definedName>
    <definedName name="물량정" hidden="1">{#N/A,#N/A,TRUE,"Y생산";#N/A,#N/A,TRUE,"Y판매";#N/A,#N/A,TRUE,"Y총물량";#N/A,#N/A,TRUE,"Y능력";#N/A,#N/A,TRUE,"YKD"}</definedName>
    <definedName name="물량조정" localSheetId="0" hidden="1">{#N/A,#N/A,TRUE,"Y생산";#N/A,#N/A,TRUE,"Y판매";#N/A,#N/A,TRUE,"Y총물량";#N/A,#N/A,TRUE,"Y능력";#N/A,#N/A,TRUE,"YKD"}</definedName>
    <definedName name="물량조정" localSheetId="3" hidden="1">{#N/A,#N/A,TRUE,"Y생산";#N/A,#N/A,TRUE,"Y판매";#N/A,#N/A,TRUE,"Y총물량";#N/A,#N/A,TRUE,"Y능력";#N/A,#N/A,TRUE,"YKD"}</definedName>
    <definedName name="물량조정" localSheetId="2" hidden="1">{#N/A,#N/A,TRUE,"Y생산";#N/A,#N/A,TRUE,"Y판매";#N/A,#N/A,TRUE,"Y총물량";#N/A,#N/A,TRUE,"Y능력";#N/A,#N/A,TRUE,"YKD"}</definedName>
    <definedName name="물량조정" localSheetId="1" hidden="1">{#N/A,#N/A,TRUE,"Y생산";#N/A,#N/A,TRUE,"Y판매";#N/A,#N/A,TRUE,"Y총물량";#N/A,#N/A,TRUE,"Y능력";#N/A,#N/A,TRUE,"YKD"}</definedName>
    <definedName name="물량조정" hidden="1">{#N/A,#N/A,TRUE,"Y생산";#N/A,#N/A,TRUE,"Y판매";#N/A,#N/A,TRUE,"Y총물량";#N/A,#N/A,TRUE,"Y능력";#N/A,#N/A,TRUE,"YKD"}</definedName>
    <definedName name="물수" localSheetId="0" hidden="1">{#N/A,#N/A,TRUE,"Y생산";#N/A,#N/A,TRUE,"Y판매";#N/A,#N/A,TRUE,"Y총물량";#N/A,#N/A,TRUE,"Y능력";#N/A,#N/A,TRUE,"YKD"}</definedName>
    <definedName name="물수" localSheetId="3" hidden="1">{#N/A,#N/A,TRUE,"Y생산";#N/A,#N/A,TRUE,"Y판매";#N/A,#N/A,TRUE,"Y총물량";#N/A,#N/A,TRUE,"Y능력";#N/A,#N/A,TRUE,"YKD"}</definedName>
    <definedName name="물수" localSheetId="2" hidden="1">{#N/A,#N/A,TRUE,"Y생산";#N/A,#N/A,TRUE,"Y판매";#N/A,#N/A,TRUE,"Y총물량";#N/A,#N/A,TRUE,"Y능력";#N/A,#N/A,TRUE,"YKD"}</definedName>
    <definedName name="물수" localSheetId="1" hidden="1">{#N/A,#N/A,TRUE,"Y생산";#N/A,#N/A,TRUE,"Y판매";#N/A,#N/A,TRUE,"Y총물량";#N/A,#N/A,TRUE,"Y능력";#N/A,#N/A,TRUE,"YKD"}</definedName>
    <definedName name="물수" hidden="1">{#N/A,#N/A,TRUE,"Y생산";#N/A,#N/A,TRUE,"Y판매";#N/A,#N/A,TRUE,"Y총물량";#N/A,#N/A,TRUE,"Y능력";#N/A,#N/A,TRUE,"YKD"}</definedName>
    <definedName name="ㅂ" localSheetId="0" hidden="1">{#N/A,#N/A,FALSE,"단축1";#N/A,#N/A,FALSE,"단축2";#N/A,#N/A,FALSE,"단축3";#N/A,#N/A,FALSE,"장축";#N/A,#N/A,FALSE,"4WD"}</definedName>
    <definedName name="ㅂ" localSheetId="3" hidden="1">{#N/A,#N/A,FALSE,"단축1";#N/A,#N/A,FALSE,"단축2";#N/A,#N/A,FALSE,"단축3";#N/A,#N/A,FALSE,"장축";#N/A,#N/A,FALSE,"4WD"}</definedName>
    <definedName name="ㅂ" localSheetId="2" hidden="1">{#N/A,#N/A,FALSE,"단축1";#N/A,#N/A,FALSE,"단축2";#N/A,#N/A,FALSE,"단축3";#N/A,#N/A,FALSE,"장축";#N/A,#N/A,FALSE,"4WD"}</definedName>
    <definedName name="ㅂ" localSheetId="1" hidden="1">{#N/A,#N/A,FALSE,"단축1";#N/A,#N/A,FALSE,"단축2";#N/A,#N/A,FALSE,"단축3";#N/A,#N/A,FALSE,"장축";#N/A,#N/A,FALSE,"4WD"}</definedName>
    <definedName name="ㅂ" hidden="1">{#N/A,#N/A,FALSE,"단축1";#N/A,#N/A,FALSE,"단축2";#N/A,#N/A,FALSE,"단축3";#N/A,#N/A,FALSE,"장축";#N/A,#N/A,FALSE,"4WD"}</definedName>
    <definedName name="ㅂㅂ" localSheetId="0" hidden="1">{#N/A,#N/A,FALSE,"단축1";#N/A,#N/A,FALSE,"단축2";#N/A,#N/A,FALSE,"단축3";#N/A,#N/A,FALSE,"장축";#N/A,#N/A,FALSE,"4WD"}</definedName>
    <definedName name="ㅂㅂ" localSheetId="3" hidden="1">{#N/A,#N/A,FALSE,"단축1";#N/A,#N/A,FALSE,"단축2";#N/A,#N/A,FALSE,"단축3";#N/A,#N/A,FALSE,"장축";#N/A,#N/A,FALSE,"4WD"}</definedName>
    <definedName name="ㅂㅂ" localSheetId="2" hidden="1">{#N/A,#N/A,FALSE,"단축1";#N/A,#N/A,FALSE,"단축2";#N/A,#N/A,FALSE,"단축3";#N/A,#N/A,FALSE,"장축";#N/A,#N/A,FALSE,"4WD"}</definedName>
    <definedName name="ㅂㅂ" localSheetId="1" hidden="1">{#N/A,#N/A,FALSE,"단축1";#N/A,#N/A,FALSE,"단축2";#N/A,#N/A,FALSE,"단축3";#N/A,#N/A,FALSE,"장축";#N/A,#N/A,FALSE,"4WD"}</definedName>
    <definedName name="ㅂㅂ" hidden="1">{#N/A,#N/A,FALSE,"단축1";#N/A,#N/A,FALSE,"단축2";#N/A,#N/A,FALSE,"단축3";#N/A,#N/A,FALSE,"장축";#N/A,#N/A,FALSE,"4WD"}</definedName>
    <definedName name="ㅂㅈㄷ" localSheetId="0" hidden="1">{#N/A,#N/A,FALSE,"단축1";#N/A,#N/A,FALSE,"단축2";#N/A,#N/A,FALSE,"단축3";#N/A,#N/A,FALSE,"장축";#N/A,#N/A,FALSE,"4WD"}</definedName>
    <definedName name="ㅂㅈㄷ" localSheetId="3" hidden="1">{#N/A,#N/A,FALSE,"단축1";#N/A,#N/A,FALSE,"단축2";#N/A,#N/A,FALSE,"단축3";#N/A,#N/A,FALSE,"장축";#N/A,#N/A,FALSE,"4WD"}</definedName>
    <definedName name="ㅂㅈㄷ" localSheetId="2" hidden="1">{#N/A,#N/A,FALSE,"단축1";#N/A,#N/A,FALSE,"단축2";#N/A,#N/A,FALSE,"단축3";#N/A,#N/A,FALSE,"장축";#N/A,#N/A,FALSE,"4WD"}</definedName>
    <definedName name="ㅂㅈㄷ" localSheetId="1" hidden="1">{#N/A,#N/A,FALSE,"단축1";#N/A,#N/A,FALSE,"단축2";#N/A,#N/A,FALSE,"단축3";#N/A,#N/A,FALSE,"장축";#N/A,#N/A,FALSE,"4WD"}</definedName>
    <definedName name="ㅂㅈㄷ" hidden="1">{#N/A,#N/A,FALSE,"단축1";#N/A,#N/A,FALSE,"단축2";#N/A,#N/A,FALSE,"단축3";#N/A,#N/A,FALSE,"장축";#N/A,#N/A,FALSE,"4WD"}</definedName>
    <definedName name="바바라" localSheetId="0" hidden="1">{#N/A,#N/A,TRUE,"Y생산";#N/A,#N/A,TRUE,"Y판매";#N/A,#N/A,TRUE,"Y총물량";#N/A,#N/A,TRUE,"Y능력";#N/A,#N/A,TRUE,"YKD"}</definedName>
    <definedName name="바바라" localSheetId="3" hidden="1">{#N/A,#N/A,TRUE,"Y생산";#N/A,#N/A,TRUE,"Y판매";#N/A,#N/A,TRUE,"Y총물량";#N/A,#N/A,TRUE,"Y능력";#N/A,#N/A,TRUE,"YKD"}</definedName>
    <definedName name="바바라" localSheetId="2" hidden="1">{#N/A,#N/A,TRUE,"Y생산";#N/A,#N/A,TRUE,"Y판매";#N/A,#N/A,TRUE,"Y총물량";#N/A,#N/A,TRUE,"Y능력";#N/A,#N/A,TRUE,"YKD"}</definedName>
    <definedName name="바바라" localSheetId="1" hidden="1">{#N/A,#N/A,TRUE,"Y생산";#N/A,#N/A,TRUE,"Y판매";#N/A,#N/A,TRUE,"Y총물량";#N/A,#N/A,TRUE,"Y능력";#N/A,#N/A,TRUE,"YKD"}</definedName>
    <definedName name="바바라" hidden="1">{#N/A,#N/A,TRUE,"Y생산";#N/A,#N/A,TRUE,"Y판매";#N/A,#N/A,TRUE,"Y총물량";#N/A,#N/A,TRUE,"Y능력";#N/A,#N/A,TRUE,"YKD"}</definedName>
    <definedName name="분기별" localSheetId="0" hidden="1">{#N/A,#N/A,TRUE,"Y생산";#N/A,#N/A,TRUE,"Y판매";#N/A,#N/A,TRUE,"Y총물량";#N/A,#N/A,TRUE,"Y능력";#N/A,#N/A,TRUE,"YKD"}</definedName>
    <definedName name="분기별" localSheetId="3" hidden="1">{#N/A,#N/A,TRUE,"Y생산";#N/A,#N/A,TRUE,"Y판매";#N/A,#N/A,TRUE,"Y총물량";#N/A,#N/A,TRUE,"Y능력";#N/A,#N/A,TRUE,"YKD"}</definedName>
    <definedName name="분기별" localSheetId="2" hidden="1">{#N/A,#N/A,TRUE,"Y생산";#N/A,#N/A,TRUE,"Y판매";#N/A,#N/A,TRUE,"Y총물량";#N/A,#N/A,TRUE,"Y능력";#N/A,#N/A,TRUE,"YKD"}</definedName>
    <definedName name="분기별" localSheetId="1" hidden="1">{#N/A,#N/A,TRUE,"Y생산";#N/A,#N/A,TRUE,"Y판매";#N/A,#N/A,TRUE,"Y총물량";#N/A,#N/A,TRUE,"Y능력";#N/A,#N/A,TRUE,"YKD"}</definedName>
    <definedName name="분기별" hidden="1">{#N/A,#N/A,TRUE,"Y생산";#N/A,#N/A,TRUE,"Y판매";#N/A,#N/A,TRUE,"Y총물량";#N/A,#N/A,TRUE,"Y능력";#N/A,#N/A,TRUE,"YKD"}</definedName>
    <definedName name="ㅅ" localSheetId="0" hidden="1">{#N/A,#N/A,FALSE,"표지";#N/A,#N/A,FALSE,"전제";#N/A,#N/A,FALSE,"대당";#N/A,#N/A,FALSE,"가공비";#N/A,#N/A,FALSE,"재료비";#N/A,#N/A,FALSE,"손익"}</definedName>
    <definedName name="ㅅ" localSheetId="3" hidden="1">{#N/A,#N/A,FALSE,"표지";#N/A,#N/A,FALSE,"전제";#N/A,#N/A,FALSE,"대당";#N/A,#N/A,FALSE,"가공비";#N/A,#N/A,FALSE,"재료비";#N/A,#N/A,FALSE,"손익"}</definedName>
    <definedName name="ㅅ" localSheetId="2" hidden="1">{#N/A,#N/A,FALSE,"표지";#N/A,#N/A,FALSE,"전제";#N/A,#N/A,FALSE,"대당";#N/A,#N/A,FALSE,"가공비";#N/A,#N/A,FALSE,"재료비";#N/A,#N/A,FALSE,"손익"}</definedName>
    <definedName name="ㅅ" localSheetId="1" hidden="1">{#N/A,#N/A,FALSE,"표지";#N/A,#N/A,FALSE,"전제";#N/A,#N/A,FALSE,"대당";#N/A,#N/A,FALSE,"가공비";#N/A,#N/A,FALSE,"재료비";#N/A,#N/A,FALSE,"손익"}</definedName>
    <definedName name="ㅅ" hidden="1">{#N/A,#N/A,FALSE,"표지";#N/A,#N/A,FALSE,"전제";#N/A,#N/A,FALSE,"대당";#N/A,#N/A,FALSE,"가공비";#N/A,#N/A,FALSE,"재료비";#N/A,#N/A,FALSE,"손익"}</definedName>
    <definedName name="사진" localSheetId="0" hidden="1">{#N/A,#N/A,FALSE,"단축1";#N/A,#N/A,FALSE,"단축2";#N/A,#N/A,FALSE,"단축3";#N/A,#N/A,FALSE,"장축";#N/A,#N/A,FALSE,"4WD"}</definedName>
    <definedName name="사진" localSheetId="3" hidden="1">{#N/A,#N/A,FALSE,"단축1";#N/A,#N/A,FALSE,"단축2";#N/A,#N/A,FALSE,"단축3";#N/A,#N/A,FALSE,"장축";#N/A,#N/A,FALSE,"4WD"}</definedName>
    <definedName name="사진" localSheetId="2" hidden="1">{#N/A,#N/A,FALSE,"단축1";#N/A,#N/A,FALSE,"단축2";#N/A,#N/A,FALSE,"단축3";#N/A,#N/A,FALSE,"장축";#N/A,#N/A,FALSE,"4WD"}</definedName>
    <definedName name="사진" localSheetId="1" hidden="1">{#N/A,#N/A,FALSE,"단축1";#N/A,#N/A,FALSE,"단축2";#N/A,#N/A,FALSE,"단축3";#N/A,#N/A,FALSE,"장축";#N/A,#N/A,FALSE,"4WD"}</definedName>
    <definedName name="사진" hidden="1">{#N/A,#N/A,FALSE,"단축1";#N/A,#N/A,FALSE,"단축2";#N/A,#N/A,FALSE,"단축3";#N/A,#N/A,FALSE,"장축";#N/A,#N/A,FALSE,"4WD"}</definedName>
    <definedName name="사진1" localSheetId="0" hidden="1">{#N/A,#N/A,FALSE,"단축1";#N/A,#N/A,FALSE,"단축2";#N/A,#N/A,FALSE,"단축3";#N/A,#N/A,FALSE,"장축";#N/A,#N/A,FALSE,"4WD"}</definedName>
    <definedName name="사진1" localSheetId="3" hidden="1">{#N/A,#N/A,FALSE,"단축1";#N/A,#N/A,FALSE,"단축2";#N/A,#N/A,FALSE,"단축3";#N/A,#N/A,FALSE,"장축";#N/A,#N/A,FALSE,"4WD"}</definedName>
    <definedName name="사진1" localSheetId="2" hidden="1">{#N/A,#N/A,FALSE,"단축1";#N/A,#N/A,FALSE,"단축2";#N/A,#N/A,FALSE,"단축3";#N/A,#N/A,FALSE,"장축";#N/A,#N/A,FALSE,"4WD"}</definedName>
    <definedName name="사진1" localSheetId="1" hidden="1">{#N/A,#N/A,FALSE,"단축1";#N/A,#N/A,FALSE,"단축2";#N/A,#N/A,FALSE,"단축3";#N/A,#N/A,FALSE,"장축";#N/A,#N/A,FALSE,"4WD"}</definedName>
    <definedName name="사진1" hidden="1">{#N/A,#N/A,FALSE,"단축1";#N/A,#N/A,FALSE,"단축2";#N/A,#N/A,FALSE,"단축3";#N/A,#N/A,FALSE,"장축";#N/A,#N/A,FALSE,"4WD"}</definedName>
    <definedName name="세부일정" localSheetId="0" hidden="1">{#N/A,#N/A,FALSE,"단축1";#N/A,#N/A,FALSE,"단축2";#N/A,#N/A,FALSE,"단축3";#N/A,#N/A,FALSE,"장축";#N/A,#N/A,FALSE,"4WD"}</definedName>
    <definedName name="세부일정" localSheetId="3" hidden="1">{#N/A,#N/A,FALSE,"단축1";#N/A,#N/A,FALSE,"단축2";#N/A,#N/A,FALSE,"단축3";#N/A,#N/A,FALSE,"장축";#N/A,#N/A,FALSE,"4WD"}</definedName>
    <definedName name="세부일정" localSheetId="2" hidden="1">{#N/A,#N/A,FALSE,"단축1";#N/A,#N/A,FALSE,"단축2";#N/A,#N/A,FALSE,"단축3";#N/A,#N/A,FALSE,"장축";#N/A,#N/A,FALSE,"4WD"}</definedName>
    <definedName name="세부일정" localSheetId="1" hidden="1">{#N/A,#N/A,FALSE,"단축1";#N/A,#N/A,FALSE,"단축2";#N/A,#N/A,FALSE,"단축3";#N/A,#N/A,FALSE,"장축";#N/A,#N/A,FALSE,"4WD"}</definedName>
    <definedName name="세부일정" hidden="1">{#N/A,#N/A,FALSE,"단축1";#N/A,#N/A,FALSE,"단축2";#N/A,#N/A,FALSE,"단축3";#N/A,#N/A,FALSE,"장축";#N/A,#N/A,FALSE,"4WD"}</definedName>
    <definedName name="세부일정.1" localSheetId="0" hidden="1">{#N/A,#N/A,FALSE,"단축1";#N/A,#N/A,FALSE,"단축2";#N/A,#N/A,FALSE,"단축3";#N/A,#N/A,FALSE,"장축";#N/A,#N/A,FALSE,"4WD"}</definedName>
    <definedName name="세부일정.1" localSheetId="3" hidden="1">{#N/A,#N/A,FALSE,"단축1";#N/A,#N/A,FALSE,"단축2";#N/A,#N/A,FALSE,"단축3";#N/A,#N/A,FALSE,"장축";#N/A,#N/A,FALSE,"4WD"}</definedName>
    <definedName name="세부일정.1" localSheetId="2" hidden="1">{#N/A,#N/A,FALSE,"단축1";#N/A,#N/A,FALSE,"단축2";#N/A,#N/A,FALSE,"단축3";#N/A,#N/A,FALSE,"장축";#N/A,#N/A,FALSE,"4WD"}</definedName>
    <definedName name="세부일정.1" localSheetId="1" hidden="1">{#N/A,#N/A,FALSE,"단축1";#N/A,#N/A,FALSE,"단축2";#N/A,#N/A,FALSE,"단축3";#N/A,#N/A,FALSE,"장축";#N/A,#N/A,FALSE,"4WD"}</definedName>
    <definedName name="세부일정.1" hidden="1">{#N/A,#N/A,FALSE,"단축1";#N/A,#N/A,FALSE,"단축2";#N/A,#N/A,FALSE,"단축3";#N/A,#N/A,FALSE,"장축";#N/A,#N/A,FALSE,"4WD"}</definedName>
    <definedName name="소화주철장판" localSheetId="0" hidden="1">{#N/A,#N/A,FALSE,"단축1";#N/A,#N/A,FALSE,"단축2";#N/A,#N/A,FALSE,"단축3";#N/A,#N/A,FALSE,"장축";#N/A,#N/A,FALSE,"4WD"}</definedName>
    <definedName name="소화주철장판" localSheetId="3" hidden="1">{#N/A,#N/A,FALSE,"단축1";#N/A,#N/A,FALSE,"단축2";#N/A,#N/A,FALSE,"단축3";#N/A,#N/A,FALSE,"장축";#N/A,#N/A,FALSE,"4WD"}</definedName>
    <definedName name="소화주철장판" localSheetId="2" hidden="1">{#N/A,#N/A,FALSE,"단축1";#N/A,#N/A,FALSE,"단축2";#N/A,#N/A,FALSE,"단축3";#N/A,#N/A,FALSE,"장축";#N/A,#N/A,FALSE,"4WD"}</definedName>
    <definedName name="소화주철장판" localSheetId="1" hidden="1">{#N/A,#N/A,FALSE,"단축1";#N/A,#N/A,FALSE,"단축2";#N/A,#N/A,FALSE,"단축3";#N/A,#N/A,FALSE,"장축";#N/A,#N/A,FALSE,"4WD"}</definedName>
    <definedName name="소화주철장판" hidden="1">{#N/A,#N/A,FALSE,"단축1";#N/A,#N/A,FALSE,"단축2";#N/A,#N/A,FALSE,"단축3";#N/A,#N/A,FALSE,"장축";#N/A,#N/A,FALSE,"4WD"}</definedName>
    <definedName name="송창기" localSheetId="0" hidden="1">{#N/A,#N/A,TRUE,"Y생산";#N/A,#N/A,TRUE,"Y판매";#N/A,#N/A,TRUE,"Y총물량";#N/A,#N/A,TRUE,"Y능력";#N/A,#N/A,TRUE,"YKD"}</definedName>
    <definedName name="송창기" localSheetId="3" hidden="1">{#N/A,#N/A,TRUE,"Y생산";#N/A,#N/A,TRUE,"Y판매";#N/A,#N/A,TRUE,"Y총물량";#N/A,#N/A,TRUE,"Y능력";#N/A,#N/A,TRUE,"YKD"}</definedName>
    <definedName name="송창기" localSheetId="2" hidden="1">{#N/A,#N/A,TRUE,"Y생산";#N/A,#N/A,TRUE,"Y판매";#N/A,#N/A,TRUE,"Y총물량";#N/A,#N/A,TRUE,"Y능력";#N/A,#N/A,TRUE,"YKD"}</definedName>
    <definedName name="송창기" localSheetId="1" hidden="1">{#N/A,#N/A,TRUE,"Y생산";#N/A,#N/A,TRUE,"Y판매";#N/A,#N/A,TRUE,"Y총물량";#N/A,#N/A,TRUE,"Y능력";#N/A,#N/A,TRUE,"YKD"}</definedName>
    <definedName name="송창기" hidden="1">{#N/A,#N/A,TRUE,"Y생산";#N/A,#N/A,TRUE,"Y판매";#N/A,#N/A,TRUE,"Y총물량";#N/A,#N/A,TRUE,"Y능력";#N/A,#N/A,TRUE,"YKD"}</definedName>
    <definedName name="수익4속" localSheetId="0" hidden="1">{#N/A,#N/A,FALSE,"단축1";#N/A,#N/A,FALSE,"단축2";#N/A,#N/A,FALSE,"단축3";#N/A,#N/A,FALSE,"장축";#N/A,#N/A,FALSE,"4WD"}</definedName>
    <definedName name="수익4속" localSheetId="3" hidden="1">{#N/A,#N/A,FALSE,"단축1";#N/A,#N/A,FALSE,"단축2";#N/A,#N/A,FALSE,"단축3";#N/A,#N/A,FALSE,"장축";#N/A,#N/A,FALSE,"4WD"}</definedName>
    <definedName name="수익4속" localSheetId="2" hidden="1">{#N/A,#N/A,FALSE,"단축1";#N/A,#N/A,FALSE,"단축2";#N/A,#N/A,FALSE,"단축3";#N/A,#N/A,FALSE,"장축";#N/A,#N/A,FALSE,"4WD"}</definedName>
    <definedName name="수익4속" localSheetId="1" hidden="1">{#N/A,#N/A,FALSE,"단축1";#N/A,#N/A,FALSE,"단축2";#N/A,#N/A,FALSE,"단축3";#N/A,#N/A,FALSE,"장축";#N/A,#N/A,FALSE,"4WD"}</definedName>
    <definedName name="수익4속" hidden="1">{#N/A,#N/A,FALSE,"단축1";#N/A,#N/A,FALSE,"단축2";#N/A,#N/A,FALSE,"단축3";#N/A,#N/A,FALSE,"장축";#N/A,#N/A,FALSE,"4WD"}</definedName>
    <definedName name="수정물량" localSheetId="0" hidden="1">{#N/A,#N/A,TRUE,"Y생산";#N/A,#N/A,TRUE,"Y판매";#N/A,#N/A,TRUE,"Y총물량";#N/A,#N/A,TRUE,"Y능력";#N/A,#N/A,TRUE,"YKD"}</definedName>
    <definedName name="수정물량" localSheetId="3" hidden="1">{#N/A,#N/A,TRUE,"Y생산";#N/A,#N/A,TRUE,"Y판매";#N/A,#N/A,TRUE,"Y총물량";#N/A,#N/A,TRUE,"Y능력";#N/A,#N/A,TRUE,"YKD"}</definedName>
    <definedName name="수정물량" localSheetId="2" hidden="1">{#N/A,#N/A,TRUE,"Y생산";#N/A,#N/A,TRUE,"Y판매";#N/A,#N/A,TRUE,"Y총물량";#N/A,#N/A,TRUE,"Y능력";#N/A,#N/A,TRUE,"YKD"}</definedName>
    <definedName name="수정물량" localSheetId="1" hidden="1">{#N/A,#N/A,TRUE,"Y생산";#N/A,#N/A,TRUE,"Y판매";#N/A,#N/A,TRUE,"Y총물량";#N/A,#N/A,TRUE,"Y능력";#N/A,#N/A,TRUE,"YKD"}</definedName>
    <definedName name="수정물량" hidden="1">{#N/A,#N/A,TRUE,"Y생산";#N/A,#N/A,TRUE,"Y판매";#N/A,#N/A,TRUE,"Y총물량";#N/A,#N/A,TRUE,"Y능력";#N/A,#N/A,TRUE,"YKD"}</definedName>
    <definedName name="수출" localSheetId="0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수출" localSheetId="3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수출" localSheetId="2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수출" localSheetId="1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수출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수출판촉비총괄" hidden="1">#N/A</definedName>
    <definedName name="시장동향" localSheetId="0" hidden="1">{#N/A,#N/A,TRUE,"Y생산";#N/A,#N/A,TRUE,"Y판매";#N/A,#N/A,TRUE,"Y총물량";#N/A,#N/A,TRUE,"Y능력";#N/A,#N/A,TRUE,"YKD"}</definedName>
    <definedName name="시장동향" localSheetId="3" hidden="1">{#N/A,#N/A,TRUE,"Y생산";#N/A,#N/A,TRUE,"Y판매";#N/A,#N/A,TRUE,"Y총물량";#N/A,#N/A,TRUE,"Y능력";#N/A,#N/A,TRUE,"YKD"}</definedName>
    <definedName name="시장동향" localSheetId="2" hidden="1">{#N/A,#N/A,TRUE,"Y생산";#N/A,#N/A,TRUE,"Y판매";#N/A,#N/A,TRUE,"Y총물량";#N/A,#N/A,TRUE,"Y능력";#N/A,#N/A,TRUE,"YKD"}</definedName>
    <definedName name="시장동향" localSheetId="1" hidden="1">{#N/A,#N/A,TRUE,"Y생산";#N/A,#N/A,TRUE,"Y판매";#N/A,#N/A,TRUE,"Y총물량";#N/A,#N/A,TRUE,"Y능력";#N/A,#N/A,TRUE,"YKD"}</definedName>
    <definedName name="시장동향" hidden="1">{#N/A,#N/A,TRUE,"Y생산";#N/A,#N/A,TRUE,"Y판매";#N/A,#N/A,TRUE,"Y총물량";#N/A,#N/A,TRUE,"Y능력";#N/A,#N/A,TRUE,"YKD"}</definedName>
    <definedName name="신AT종합" localSheetId="0" hidden="1">{#N/A,#N/A,FALSE,"단축1";#N/A,#N/A,FALSE,"단축2";#N/A,#N/A,FALSE,"단축3";#N/A,#N/A,FALSE,"장축";#N/A,#N/A,FALSE,"4WD"}</definedName>
    <definedName name="신AT종합" localSheetId="3" hidden="1">{#N/A,#N/A,FALSE,"단축1";#N/A,#N/A,FALSE,"단축2";#N/A,#N/A,FALSE,"단축3";#N/A,#N/A,FALSE,"장축";#N/A,#N/A,FALSE,"4WD"}</definedName>
    <definedName name="신AT종합" localSheetId="2" hidden="1">{#N/A,#N/A,FALSE,"단축1";#N/A,#N/A,FALSE,"단축2";#N/A,#N/A,FALSE,"단축3";#N/A,#N/A,FALSE,"장축";#N/A,#N/A,FALSE,"4WD"}</definedName>
    <definedName name="신AT종합" localSheetId="1" hidden="1">{#N/A,#N/A,FALSE,"단축1";#N/A,#N/A,FALSE,"단축2";#N/A,#N/A,FALSE,"단축3";#N/A,#N/A,FALSE,"장축";#N/A,#N/A,FALSE,"4WD"}</definedName>
    <definedName name="신AT종합" hidden="1">{#N/A,#N/A,FALSE,"단축1";#N/A,#N/A,FALSE,"단축2";#N/A,#N/A,FALSE,"단축3";#N/A,#N/A,FALSE,"장축";#N/A,#N/A,FALSE,"4WD"}</definedName>
    <definedName name="신세대종합" localSheetId="0" hidden="1">{#N/A,#N/A,FALSE,"단축1";#N/A,#N/A,FALSE,"단축2";#N/A,#N/A,FALSE,"단축3";#N/A,#N/A,FALSE,"장축";#N/A,#N/A,FALSE,"4WD"}</definedName>
    <definedName name="신세대종합" localSheetId="3" hidden="1">{#N/A,#N/A,FALSE,"단축1";#N/A,#N/A,FALSE,"단축2";#N/A,#N/A,FALSE,"단축3";#N/A,#N/A,FALSE,"장축";#N/A,#N/A,FALSE,"4WD"}</definedName>
    <definedName name="신세대종합" localSheetId="2" hidden="1">{#N/A,#N/A,FALSE,"단축1";#N/A,#N/A,FALSE,"단축2";#N/A,#N/A,FALSE,"단축3";#N/A,#N/A,FALSE,"장축";#N/A,#N/A,FALSE,"4WD"}</definedName>
    <definedName name="신세대종합" localSheetId="1" hidden="1">{#N/A,#N/A,FALSE,"단축1";#N/A,#N/A,FALSE,"단축2";#N/A,#N/A,FALSE,"단축3";#N/A,#N/A,FALSE,"장축";#N/A,#N/A,FALSE,"4WD"}</definedName>
    <definedName name="신세대종합" hidden="1">{#N/A,#N/A,FALSE,"단축1";#N/A,#N/A,FALSE,"단축2";#N/A,#N/A,FALSE,"단축3";#N/A,#N/A,FALSE,"장축";#N/A,#N/A,FALSE,"4WD"}</definedName>
    <definedName name="실시" localSheetId="0" hidden="1">{#N/A,#N/A,FALSE,"단축1";#N/A,#N/A,FALSE,"단축2";#N/A,#N/A,FALSE,"단축3";#N/A,#N/A,FALSE,"장축";#N/A,#N/A,FALSE,"4WD"}</definedName>
    <definedName name="실시" localSheetId="3" hidden="1">{#N/A,#N/A,FALSE,"단축1";#N/A,#N/A,FALSE,"단축2";#N/A,#N/A,FALSE,"단축3";#N/A,#N/A,FALSE,"장축";#N/A,#N/A,FALSE,"4WD"}</definedName>
    <definedName name="실시" localSheetId="2" hidden="1">{#N/A,#N/A,FALSE,"단축1";#N/A,#N/A,FALSE,"단축2";#N/A,#N/A,FALSE,"단축3";#N/A,#N/A,FALSE,"장축";#N/A,#N/A,FALSE,"4WD"}</definedName>
    <definedName name="실시" localSheetId="1" hidden="1">{#N/A,#N/A,FALSE,"단축1";#N/A,#N/A,FALSE,"단축2";#N/A,#N/A,FALSE,"단축3";#N/A,#N/A,FALSE,"장축";#N/A,#N/A,FALSE,"4WD"}</definedName>
    <definedName name="실시" hidden="1">{#N/A,#N/A,FALSE,"단축1";#N/A,#N/A,FALSE,"단축2";#N/A,#N/A,FALSE,"단축3";#N/A,#N/A,FALSE,"장축";#N/A,#N/A,FALSE,"4WD"}</definedName>
    <definedName name="ㅇ" localSheetId="0" hidden="1">{#N/A,#N/A,FALSE,"품의서";#N/A,#N/A,FALSE,"전제";#N/A,#N/A,FALSE,"총손";#N/A,#N/A,FALSE,"손익"}</definedName>
    <definedName name="ㅇ" localSheetId="3" hidden="1">{#N/A,#N/A,FALSE,"품의서";#N/A,#N/A,FALSE,"전제";#N/A,#N/A,FALSE,"총손";#N/A,#N/A,FALSE,"손익"}</definedName>
    <definedName name="ㅇ" localSheetId="2" hidden="1">{#N/A,#N/A,FALSE,"품의서";#N/A,#N/A,FALSE,"전제";#N/A,#N/A,FALSE,"총손";#N/A,#N/A,FALSE,"손익"}</definedName>
    <definedName name="ㅇ" localSheetId="1" hidden="1">{#N/A,#N/A,FALSE,"품의서";#N/A,#N/A,FALSE,"전제";#N/A,#N/A,FALSE,"총손";#N/A,#N/A,FALSE,"손익"}</definedName>
    <definedName name="ㅇ" hidden="1">{#N/A,#N/A,FALSE,"품의서";#N/A,#N/A,FALSE,"전제";#N/A,#N/A,FALSE,"총손";#N/A,#N/A,FALSE,"손익"}</definedName>
    <definedName name="ㅇㅇㄹㄹ" localSheetId="0" hidden="1">{#N/A,#N/A,FALSE,"표지";#N/A,#N/A,FALSE,"전제";#N/A,#N/A,FALSE,"손익-자 (2)";#N/A,#N/A,FALSE,"손익-자";#N/A,#N/A,FALSE,"손익-마 (2)";#N/A,#N/A,FALSE,"손익-마";#N/A,#N/A,FALSE,"총손최종"}</definedName>
    <definedName name="ㅇㅇㄹㄹ" localSheetId="3" hidden="1">{#N/A,#N/A,FALSE,"표지";#N/A,#N/A,FALSE,"전제";#N/A,#N/A,FALSE,"손익-자 (2)";#N/A,#N/A,FALSE,"손익-자";#N/A,#N/A,FALSE,"손익-마 (2)";#N/A,#N/A,FALSE,"손익-마";#N/A,#N/A,FALSE,"총손최종"}</definedName>
    <definedName name="ㅇㅇㄹㄹ" localSheetId="2" hidden="1">{#N/A,#N/A,FALSE,"표지";#N/A,#N/A,FALSE,"전제";#N/A,#N/A,FALSE,"손익-자 (2)";#N/A,#N/A,FALSE,"손익-자";#N/A,#N/A,FALSE,"손익-마 (2)";#N/A,#N/A,FALSE,"손익-마";#N/A,#N/A,FALSE,"총손최종"}</definedName>
    <definedName name="ㅇㅇㄹㄹ" localSheetId="1" hidden="1">{#N/A,#N/A,FALSE,"표지";#N/A,#N/A,FALSE,"전제";#N/A,#N/A,FALSE,"손익-자 (2)";#N/A,#N/A,FALSE,"손익-자";#N/A,#N/A,FALSE,"손익-마 (2)";#N/A,#N/A,FALSE,"손익-마";#N/A,#N/A,FALSE,"총손최종"}</definedName>
    <definedName name="ㅇㅇㄹㄹ" hidden="1">{#N/A,#N/A,FALSE,"표지";#N/A,#N/A,FALSE,"전제";#N/A,#N/A,FALSE,"손익-자 (2)";#N/A,#N/A,FALSE,"손익-자";#N/A,#N/A,FALSE,"손익-마 (2)";#N/A,#N/A,FALSE,"손익-마";#N/A,#N/A,FALSE,"총손최종"}</definedName>
    <definedName name="ㅇㅇㅇ" localSheetId="0" hidden="1">{#N/A,#N/A,TRUE,"Y생산";#N/A,#N/A,TRUE,"Y판매";#N/A,#N/A,TRUE,"Y총물량";#N/A,#N/A,TRUE,"Y능력";#N/A,#N/A,TRUE,"YKD"}</definedName>
    <definedName name="ㅇㅇㅇ" localSheetId="3" hidden="1">{#N/A,#N/A,TRUE,"Y생산";#N/A,#N/A,TRUE,"Y판매";#N/A,#N/A,TRUE,"Y총물량";#N/A,#N/A,TRUE,"Y능력";#N/A,#N/A,TRUE,"YKD"}</definedName>
    <definedName name="ㅇㅇㅇ" localSheetId="2" hidden="1">{#N/A,#N/A,TRUE,"Y생산";#N/A,#N/A,TRUE,"Y판매";#N/A,#N/A,TRUE,"Y총물량";#N/A,#N/A,TRUE,"Y능력";#N/A,#N/A,TRUE,"YKD"}</definedName>
    <definedName name="ㅇㅇㅇ" localSheetId="1" hidden="1">{#N/A,#N/A,TRUE,"Y생산";#N/A,#N/A,TRUE,"Y판매";#N/A,#N/A,TRUE,"Y총물량";#N/A,#N/A,TRUE,"Y능력";#N/A,#N/A,TRUE,"YKD"}</definedName>
    <definedName name="ㅇㅇㅇ" hidden="1">{#N/A,#N/A,TRUE,"Y생산";#N/A,#N/A,TRUE,"Y판매";#N/A,#N/A,TRUE,"Y총물량";#N/A,#N/A,TRUE,"Y능력";#N/A,#N/A,TRUE,"YKD"}</definedName>
    <definedName name="ㅇㅎ" localSheetId="0" hidden="1">{#N/A,#N/A,FALSE,"단축1";#N/A,#N/A,FALSE,"단축2";#N/A,#N/A,FALSE,"단축3";#N/A,#N/A,FALSE,"장축";#N/A,#N/A,FALSE,"4WD"}</definedName>
    <definedName name="ㅇㅎ" localSheetId="3" hidden="1">{#N/A,#N/A,FALSE,"단축1";#N/A,#N/A,FALSE,"단축2";#N/A,#N/A,FALSE,"단축3";#N/A,#N/A,FALSE,"장축";#N/A,#N/A,FALSE,"4WD"}</definedName>
    <definedName name="ㅇㅎ" localSheetId="2" hidden="1">{#N/A,#N/A,FALSE,"단축1";#N/A,#N/A,FALSE,"단축2";#N/A,#N/A,FALSE,"단축3";#N/A,#N/A,FALSE,"장축";#N/A,#N/A,FALSE,"4WD"}</definedName>
    <definedName name="ㅇㅎ" localSheetId="1" hidden="1">{#N/A,#N/A,FALSE,"단축1";#N/A,#N/A,FALSE,"단축2";#N/A,#N/A,FALSE,"단축3";#N/A,#N/A,FALSE,"장축";#N/A,#N/A,FALSE,"4WD"}</definedName>
    <definedName name="ㅇㅎ" hidden="1">{#N/A,#N/A,FALSE,"단축1";#N/A,#N/A,FALSE,"단축2";#N/A,#N/A,FALSE,"단축3";#N/A,#N/A,FALSE,"장축";#N/A,#N/A,FALSE,"4WD"}</definedName>
    <definedName name="열처리" localSheetId="0" hidden="1">{#N/A,#N/A,FALSE,"단축1";#N/A,#N/A,FALSE,"단축2";#N/A,#N/A,FALSE,"단축3";#N/A,#N/A,FALSE,"장축";#N/A,#N/A,FALSE,"4WD"}</definedName>
    <definedName name="열처리" localSheetId="3" hidden="1">{#N/A,#N/A,FALSE,"단축1";#N/A,#N/A,FALSE,"단축2";#N/A,#N/A,FALSE,"단축3";#N/A,#N/A,FALSE,"장축";#N/A,#N/A,FALSE,"4WD"}</definedName>
    <definedName name="열처리" localSheetId="2" hidden="1">{#N/A,#N/A,FALSE,"단축1";#N/A,#N/A,FALSE,"단축2";#N/A,#N/A,FALSE,"단축3";#N/A,#N/A,FALSE,"장축";#N/A,#N/A,FALSE,"4WD"}</definedName>
    <definedName name="열처리" localSheetId="1" hidden="1">{#N/A,#N/A,FALSE,"단축1";#N/A,#N/A,FALSE,"단축2";#N/A,#N/A,FALSE,"단축3";#N/A,#N/A,FALSE,"장축";#N/A,#N/A,FALSE,"4WD"}</definedName>
    <definedName name="열처리" hidden="1">{#N/A,#N/A,FALSE,"단축1";#N/A,#N/A,FALSE,"단축2";#N/A,#N/A,FALSE,"단축3";#N/A,#N/A,FALSE,"장축";#N/A,#N/A,FALSE,"4WD"}</definedName>
    <definedName name="일자별" localSheetId="0" hidden="1">{#N/A,#N/A,TRUE,"Y생산";#N/A,#N/A,TRUE,"Y판매";#N/A,#N/A,TRUE,"Y총물량";#N/A,#N/A,TRUE,"Y능력";#N/A,#N/A,TRUE,"YKD"}</definedName>
    <definedName name="일자별" localSheetId="3" hidden="1">{#N/A,#N/A,TRUE,"Y생산";#N/A,#N/A,TRUE,"Y판매";#N/A,#N/A,TRUE,"Y총물량";#N/A,#N/A,TRUE,"Y능력";#N/A,#N/A,TRUE,"YKD"}</definedName>
    <definedName name="일자별" localSheetId="2" hidden="1">{#N/A,#N/A,TRUE,"Y생산";#N/A,#N/A,TRUE,"Y판매";#N/A,#N/A,TRUE,"Y총물량";#N/A,#N/A,TRUE,"Y능력";#N/A,#N/A,TRUE,"YKD"}</definedName>
    <definedName name="일자별" localSheetId="1" hidden="1">{#N/A,#N/A,TRUE,"Y생산";#N/A,#N/A,TRUE,"Y판매";#N/A,#N/A,TRUE,"Y총물량";#N/A,#N/A,TRUE,"Y능력";#N/A,#N/A,TRUE,"YKD"}</definedName>
    <definedName name="일자별" hidden="1">{#N/A,#N/A,TRUE,"Y생산";#N/A,#N/A,TRUE,"Y판매";#N/A,#N/A,TRUE,"Y총물량";#N/A,#N/A,TRUE,"Y능력";#N/A,#N/A,TRUE,"YKD"}</definedName>
    <definedName name="일정" localSheetId="0" hidden="1">{#N/A,#N/A,FALSE,"단축1";#N/A,#N/A,FALSE,"단축2";#N/A,#N/A,FALSE,"단축3";#N/A,#N/A,FALSE,"장축";#N/A,#N/A,FALSE,"4WD"}</definedName>
    <definedName name="일정" localSheetId="3" hidden="1">{#N/A,#N/A,FALSE,"단축1";#N/A,#N/A,FALSE,"단축2";#N/A,#N/A,FALSE,"단축3";#N/A,#N/A,FALSE,"장축";#N/A,#N/A,FALSE,"4WD"}</definedName>
    <definedName name="일정" localSheetId="2" hidden="1">{#N/A,#N/A,FALSE,"단축1";#N/A,#N/A,FALSE,"단축2";#N/A,#N/A,FALSE,"단축3";#N/A,#N/A,FALSE,"장축";#N/A,#N/A,FALSE,"4WD"}</definedName>
    <definedName name="일정" localSheetId="1" hidden="1">{#N/A,#N/A,FALSE,"단축1";#N/A,#N/A,FALSE,"단축2";#N/A,#N/A,FALSE,"단축3";#N/A,#N/A,FALSE,"장축";#N/A,#N/A,FALSE,"4WD"}</definedName>
    <definedName name="일정" hidden="1">{#N/A,#N/A,FALSE,"단축1";#N/A,#N/A,FALSE,"단축2";#N/A,#N/A,FALSE,"단축3";#N/A,#N/A,FALSE,"장축";#N/A,#N/A,FALSE,"4WD"}</definedName>
    <definedName name="ㅈㄷ" localSheetId="0" hidden="1">{#N/A,#N/A,FALSE,"전제";#N/A,#N/A,FALSE,"표지";#N/A,#N/A,FALSE,"6D16";#N/A,#N/A,FALSE,"6D22";#N/A,#N/A,FALSE,"6D22-T";#N/A,#N/A,FALSE,"Q-DEG";#N/A,#N/A,FALSE,"총손";#N/A,#N/A,FALSE,"대당";#N/A,#N/A,FALSE,"가공비"}</definedName>
    <definedName name="ㅈㄷ" localSheetId="3" hidden="1">{#N/A,#N/A,FALSE,"전제";#N/A,#N/A,FALSE,"표지";#N/A,#N/A,FALSE,"6D16";#N/A,#N/A,FALSE,"6D22";#N/A,#N/A,FALSE,"6D22-T";#N/A,#N/A,FALSE,"Q-DEG";#N/A,#N/A,FALSE,"총손";#N/A,#N/A,FALSE,"대당";#N/A,#N/A,FALSE,"가공비"}</definedName>
    <definedName name="ㅈㄷ" localSheetId="2" hidden="1">{#N/A,#N/A,FALSE,"전제";#N/A,#N/A,FALSE,"표지";#N/A,#N/A,FALSE,"6D16";#N/A,#N/A,FALSE,"6D22";#N/A,#N/A,FALSE,"6D22-T";#N/A,#N/A,FALSE,"Q-DEG";#N/A,#N/A,FALSE,"총손";#N/A,#N/A,FALSE,"대당";#N/A,#N/A,FALSE,"가공비"}</definedName>
    <definedName name="ㅈㄷ" localSheetId="1" hidden="1">{#N/A,#N/A,FALSE,"전제";#N/A,#N/A,FALSE,"표지";#N/A,#N/A,FALSE,"6D16";#N/A,#N/A,FALSE,"6D22";#N/A,#N/A,FALSE,"6D22-T";#N/A,#N/A,FALSE,"Q-DEG";#N/A,#N/A,FALSE,"총손";#N/A,#N/A,FALSE,"대당";#N/A,#N/A,FALSE,"가공비"}</definedName>
    <definedName name="ㅈㄷ" hidden="1">{#N/A,#N/A,FALSE,"전제";#N/A,#N/A,FALSE,"표지";#N/A,#N/A,FALSE,"6D16";#N/A,#N/A,FALSE,"6D22";#N/A,#N/A,FALSE,"6D22-T";#N/A,#N/A,FALSE,"Q-DEG";#N/A,#N/A,FALSE,"총손";#N/A,#N/A,FALSE,"대당";#N/A,#N/A,FALSE,"가공비"}</definedName>
    <definedName name="ㅈㅈ" localSheetId="0" hidden="1">{#N/A,#N/A,FALSE,"전제";#N/A,#N/A,FALSE,"표지";#N/A,#N/A,FALSE,"6D16";#N/A,#N/A,FALSE,"6D22";#N/A,#N/A,FALSE,"6D22-T";#N/A,#N/A,FALSE,"Q-DEG";#N/A,#N/A,FALSE,"총손";#N/A,#N/A,FALSE,"대당";#N/A,#N/A,FALSE,"가공비"}</definedName>
    <definedName name="ㅈㅈ" localSheetId="3" hidden="1">{#N/A,#N/A,FALSE,"전제";#N/A,#N/A,FALSE,"표지";#N/A,#N/A,FALSE,"6D16";#N/A,#N/A,FALSE,"6D22";#N/A,#N/A,FALSE,"6D22-T";#N/A,#N/A,FALSE,"Q-DEG";#N/A,#N/A,FALSE,"총손";#N/A,#N/A,FALSE,"대당";#N/A,#N/A,FALSE,"가공비"}</definedName>
    <definedName name="ㅈㅈ" localSheetId="2" hidden="1">{#N/A,#N/A,FALSE,"전제";#N/A,#N/A,FALSE,"표지";#N/A,#N/A,FALSE,"6D16";#N/A,#N/A,FALSE,"6D22";#N/A,#N/A,FALSE,"6D22-T";#N/A,#N/A,FALSE,"Q-DEG";#N/A,#N/A,FALSE,"총손";#N/A,#N/A,FALSE,"대당";#N/A,#N/A,FALSE,"가공비"}</definedName>
    <definedName name="ㅈㅈ" localSheetId="1" hidden="1">{#N/A,#N/A,FALSE,"전제";#N/A,#N/A,FALSE,"표지";#N/A,#N/A,FALSE,"6D16";#N/A,#N/A,FALSE,"6D22";#N/A,#N/A,FALSE,"6D22-T";#N/A,#N/A,FALSE,"Q-DEG";#N/A,#N/A,FALSE,"총손";#N/A,#N/A,FALSE,"대당";#N/A,#N/A,FALSE,"가공비"}</definedName>
    <definedName name="ㅈㅈ" hidden="1">{#N/A,#N/A,FALSE,"전제";#N/A,#N/A,FALSE,"표지";#N/A,#N/A,FALSE,"6D16";#N/A,#N/A,FALSE,"6D22";#N/A,#N/A,FALSE,"6D22-T";#N/A,#N/A,FALSE,"Q-DEG";#N/A,#N/A,FALSE,"총손";#N/A,#N/A,FALSE,"대당";#N/A,#N/A,FALSE,"가공비"}</definedName>
    <definedName name="전차종" localSheetId="0" hidden="1">{#N/A,#N/A,FALSE,"표지";#N/A,#N/A,FALSE,"전제";#N/A,#N/A,FALSE,"대당";#N/A,#N/A,FALSE,"가공비";#N/A,#N/A,FALSE,"재료비";#N/A,#N/A,FALSE,"손익"}</definedName>
    <definedName name="전차종" localSheetId="3" hidden="1">{#N/A,#N/A,FALSE,"표지";#N/A,#N/A,FALSE,"전제";#N/A,#N/A,FALSE,"대당";#N/A,#N/A,FALSE,"가공비";#N/A,#N/A,FALSE,"재료비";#N/A,#N/A,FALSE,"손익"}</definedName>
    <definedName name="전차종" localSheetId="2" hidden="1">{#N/A,#N/A,FALSE,"표지";#N/A,#N/A,FALSE,"전제";#N/A,#N/A,FALSE,"대당";#N/A,#N/A,FALSE,"가공비";#N/A,#N/A,FALSE,"재료비";#N/A,#N/A,FALSE,"손익"}</definedName>
    <definedName name="전차종" localSheetId="1" hidden="1">{#N/A,#N/A,FALSE,"표지";#N/A,#N/A,FALSE,"전제";#N/A,#N/A,FALSE,"대당";#N/A,#N/A,FALSE,"가공비";#N/A,#N/A,FALSE,"재료비";#N/A,#N/A,FALSE,"손익"}</definedName>
    <definedName name="전차종" hidden="1">{#N/A,#N/A,FALSE,"표지";#N/A,#N/A,FALSE,"전제";#N/A,#N/A,FALSE,"대당";#N/A,#N/A,FALSE,"가공비";#N/A,#N/A,FALSE,"재료비";#N/A,#N/A,FALSE,"손익"}</definedName>
    <definedName name="정수용" localSheetId="0" hidden="1">{#N/A,#N/A,TRUE,"Y생산";#N/A,#N/A,TRUE,"Y판매";#N/A,#N/A,TRUE,"Y총물량";#N/A,#N/A,TRUE,"Y능력";#N/A,#N/A,TRUE,"YKD"}</definedName>
    <definedName name="정수용" localSheetId="3" hidden="1">{#N/A,#N/A,TRUE,"Y생산";#N/A,#N/A,TRUE,"Y판매";#N/A,#N/A,TRUE,"Y총물량";#N/A,#N/A,TRUE,"Y능력";#N/A,#N/A,TRUE,"YKD"}</definedName>
    <definedName name="정수용" localSheetId="2" hidden="1">{#N/A,#N/A,TRUE,"Y생산";#N/A,#N/A,TRUE,"Y판매";#N/A,#N/A,TRUE,"Y총물량";#N/A,#N/A,TRUE,"Y능력";#N/A,#N/A,TRUE,"YKD"}</definedName>
    <definedName name="정수용" localSheetId="1" hidden="1">{#N/A,#N/A,TRUE,"Y생산";#N/A,#N/A,TRUE,"Y판매";#N/A,#N/A,TRUE,"Y총물량";#N/A,#N/A,TRUE,"Y능력";#N/A,#N/A,TRUE,"YKD"}</definedName>
    <definedName name="정수용" hidden="1">{#N/A,#N/A,TRUE,"Y생산";#N/A,#N/A,TRUE,"Y판매";#N/A,#N/A,TRUE,"Y총물량";#N/A,#N/A,TRUE,"Y능력";#N/A,#N/A,TRUE,"YKD"}</definedName>
    <definedName name="조립" localSheetId="0" hidden="1">{#N/A,#N/A,FALSE,"단축1";#N/A,#N/A,FALSE,"단축2";#N/A,#N/A,FALSE,"단축3";#N/A,#N/A,FALSE,"장축";#N/A,#N/A,FALSE,"4WD"}</definedName>
    <definedName name="조립" localSheetId="3" hidden="1">{#N/A,#N/A,FALSE,"단축1";#N/A,#N/A,FALSE,"단축2";#N/A,#N/A,FALSE,"단축3";#N/A,#N/A,FALSE,"장축";#N/A,#N/A,FALSE,"4WD"}</definedName>
    <definedName name="조립" localSheetId="2" hidden="1">{#N/A,#N/A,FALSE,"단축1";#N/A,#N/A,FALSE,"단축2";#N/A,#N/A,FALSE,"단축3";#N/A,#N/A,FALSE,"장축";#N/A,#N/A,FALSE,"4WD"}</definedName>
    <definedName name="조립" localSheetId="1" hidden="1">{#N/A,#N/A,FALSE,"단축1";#N/A,#N/A,FALSE,"단축2";#N/A,#N/A,FALSE,"단축3";#N/A,#N/A,FALSE,"장축";#N/A,#N/A,FALSE,"4WD"}</definedName>
    <definedName name="조립" hidden="1">{#N/A,#N/A,FALSE,"단축1";#N/A,#N/A,FALSE,"단축2";#N/A,#N/A,FALSE,"단축3";#N/A,#N/A,FALSE,"장축";#N/A,#N/A,FALSE,"4WD"}</definedName>
    <definedName name="조치" localSheetId="0" hidden="1">{#N/A,#N/A,FALSE,"단축1";#N/A,#N/A,FALSE,"단축2";#N/A,#N/A,FALSE,"단축3";#N/A,#N/A,FALSE,"장축";#N/A,#N/A,FALSE,"4WD"}</definedName>
    <definedName name="조치" localSheetId="3" hidden="1">{#N/A,#N/A,FALSE,"단축1";#N/A,#N/A,FALSE,"단축2";#N/A,#N/A,FALSE,"단축3";#N/A,#N/A,FALSE,"장축";#N/A,#N/A,FALSE,"4WD"}</definedName>
    <definedName name="조치" localSheetId="2" hidden="1">{#N/A,#N/A,FALSE,"단축1";#N/A,#N/A,FALSE,"단축2";#N/A,#N/A,FALSE,"단축3";#N/A,#N/A,FALSE,"장축";#N/A,#N/A,FALSE,"4WD"}</definedName>
    <definedName name="조치" localSheetId="1" hidden="1">{#N/A,#N/A,FALSE,"단축1";#N/A,#N/A,FALSE,"단축2";#N/A,#N/A,FALSE,"단축3";#N/A,#N/A,FALSE,"장축";#N/A,#N/A,FALSE,"4WD"}</definedName>
    <definedName name="조치" hidden="1">{#N/A,#N/A,FALSE,"단축1";#N/A,#N/A,FALSE,"단축2";#N/A,#N/A,FALSE,"단축3";#N/A,#N/A,FALSE,"장축";#N/A,#N/A,FALSE,"4WD"}</definedName>
    <definedName name="중앙" localSheetId="0" hidden="1">{#N/A,#N/A,FALSE,"단축1";#N/A,#N/A,FALSE,"단축2";#N/A,#N/A,FALSE,"단축3";#N/A,#N/A,FALSE,"장축";#N/A,#N/A,FALSE,"4WD"}</definedName>
    <definedName name="중앙" localSheetId="3" hidden="1">{#N/A,#N/A,FALSE,"단축1";#N/A,#N/A,FALSE,"단축2";#N/A,#N/A,FALSE,"단축3";#N/A,#N/A,FALSE,"장축";#N/A,#N/A,FALSE,"4WD"}</definedName>
    <definedName name="중앙" localSheetId="2" hidden="1">{#N/A,#N/A,FALSE,"단축1";#N/A,#N/A,FALSE,"단축2";#N/A,#N/A,FALSE,"단축3";#N/A,#N/A,FALSE,"장축";#N/A,#N/A,FALSE,"4WD"}</definedName>
    <definedName name="중앙" localSheetId="1" hidden="1">{#N/A,#N/A,FALSE,"단축1";#N/A,#N/A,FALSE,"단축2";#N/A,#N/A,FALSE,"단축3";#N/A,#N/A,FALSE,"장축";#N/A,#N/A,FALSE,"4WD"}</definedName>
    <definedName name="중앙" hidden="1">{#N/A,#N/A,FALSE,"단축1";#N/A,#N/A,FALSE,"단축2";#N/A,#N/A,FALSE,"단축3";#N/A,#N/A,FALSE,"장축";#N/A,#N/A,FALSE,"4WD"}</definedName>
    <definedName name="ㅊ" localSheetId="0" hidden="1">{#N/A,#N/A,FALSE,"품의서";#N/A,#N/A,FALSE,"전제";#N/A,#N/A,FALSE,"총손";#N/A,#N/A,FALSE,"손익";#N/A,#N/A,FALSE,"대당";#N/A,#N/A,FALSE,"가공비";#N/A,#N/A,FALSE,"재료비";#N/A,#N/A,FALSE,"판비";#N/A,#N/A,FALSE,"가격"}</definedName>
    <definedName name="ㅊ" localSheetId="3" hidden="1">{#N/A,#N/A,FALSE,"품의서";#N/A,#N/A,FALSE,"전제";#N/A,#N/A,FALSE,"총손";#N/A,#N/A,FALSE,"손익";#N/A,#N/A,FALSE,"대당";#N/A,#N/A,FALSE,"가공비";#N/A,#N/A,FALSE,"재료비";#N/A,#N/A,FALSE,"판비";#N/A,#N/A,FALSE,"가격"}</definedName>
    <definedName name="ㅊ" localSheetId="2" hidden="1">{#N/A,#N/A,FALSE,"품의서";#N/A,#N/A,FALSE,"전제";#N/A,#N/A,FALSE,"총손";#N/A,#N/A,FALSE,"손익";#N/A,#N/A,FALSE,"대당";#N/A,#N/A,FALSE,"가공비";#N/A,#N/A,FALSE,"재료비";#N/A,#N/A,FALSE,"판비";#N/A,#N/A,FALSE,"가격"}</definedName>
    <definedName name="ㅊ" localSheetId="1" hidden="1">{#N/A,#N/A,FALSE,"품의서";#N/A,#N/A,FALSE,"전제";#N/A,#N/A,FALSE,"총손";#N/A,#N/A,FALSE,"손익";#N/A,#N/A,FALSE,"대당";#N/A,#N/A,FALSE,"가공비";#N/A,#N/A,FALSE,"재료비";#N/A,#N/A,FALSE,"판비";#N/A,#N/A,FALSE,"가격"}</definedName>
    <definedName name="ㅊ" hidden="1">{#N/A,#N/A,FALSE,"품의서";#N/A,#N/A,FALSE,"전제";#N/A,#N/A,FALSE,"총손";#N/A,#N/A,FALSE,"손익";#N/A,#N/A,FALSE,"대당";#N/A,#N/A,FALSE,"가공비";#N/A,#N/A,FALSE,"재료비";#N/A,#N/A,FALSE,"판비";#N/A,#N/A,FALSE,"가격"}</definedName>
    <definedName name="카메라" localSheetId="0" hidden="1">{#N/A,#N/A,FALSE,"단축1";#N/A,#N/A,FALSE,"단축2";#N/A,#N/A,FALSE,"단축3";#N/A,#N/A,FALSE,"장축";#N/A,#N/A,FALSE,"4WD"}</definedName>
    <definedName name="카메라" localSheetId="3" hidden="1">{#N/A,#N/A,FALSE,"단축1";#N/A,#N/A,FALSE,"단축2";#N/A,#N/A,FALSE,"단축3";#N/A,#N/A,FALSE,"장축";#N/A,#N/A,FALSE,"4WD"}</definedName>
    <definedName name="카메라" localSheetId="2" hidden="1">{#N/A,#N/A,FALSE,"단축1";#N/A,#N/A,FALSE,"단축2";#N/A,#N/A,FALSE,"단축3";#N/A,#N/A,FALSE,"장축";#N/A,#N/A,FALSE,"4WD"}</definedName>
    <definedName name="카메라" localSheetId="1" hidden="1">{#N/A,#N/A,FALSE,"단축1";#N/A,#N/A,FALSE,"단축2";#N/A,#N/A,FALSE,"단축3";#N/A,#N/A,FALSE,"장축";#N/A,#N/A,FALSE,"4WD"}</definedName>
    <definedName name="카메라" hidden="1">{#N/A,#N/A,FALSE,"단축1";#N/A,#N/A,FALSE,"단축2";#N/A,#N/A,FALSE,"단축3";#N/A,#N/A,FALSE,"장축";#N/A,#N/A,FALSE,"4WD"}</definedName>
    <definedName name="ㅌ" localSheetId="0" hidden="1">{#N/A,#N/A,FALSE,"단축1";#N/A,#N/A,FALSE,"단축2";#N/A,#N/A,FALSE,"단축3";#N/A,#N/A,FALSE,"장축";#N/A,#N/A,FALSE,"4WD"}</definedName>
    <definedName name="ㅌ" localSheetId="3" hidden="1">{#N/A,#N/A,FALSE,"단축1";#N/A,#N/A,FALSE,"단축2";#N/A,#N/A,FALSE,"단축3";#N/A,#N/A,FALSE,"장축";#N/A,#N/A,FALSE,"4WD"}</definedName>
    <definedName name="ㅌ" localSheetId="2" hidden="1">{#N/A,#N/A,FALSE,"단축1";#N/A,#N/A,FALSE,"단축2";#N/A,#N/A,FALSE,"단축3";#N/A,#N/A,FALSE,"장축";#N/A,#N/A,FALSE,"4WD"}</definedName>
    <definedName name="ㅌ" localSheetId="1" hidden="1">{#N/A,#N/A,FALSE,"단축1";#N/A,#N/A,FALSE,"단축2";#N/A,#N/A,FALSE,"단축3";#N/A,#N/A,FALSE,"장축";#N/A,#N/A,FALSE,"4WD"}</definedName>
    <definedName name="ㅌ" hidden="1">{#N/A,#N/A,FALSE,"단축1";#N/A,#N/A,FALSE,"단축2";#N/A,#N/A,FALSE,"단축3";#N/A,#N/A,FALSE,"장축";#N/A,#N/A,FALSE,"4WD"}</definedName>
    <definedName name="ㅌㄴㅇ" localSheetId="0" hidden="1">{#N/A,#N/A,FALSE,"단축1";#N/A,#N/A,FALSE,"단축2";#N/A,#N/A,FALSE,"단축3";#N/A,#N/A,FALSE,"장축";#N/A,#N/A,FALSE,"4WD"}</definedName>
    <definedName name="ㅌㄴㅇ" localSheetId="3" hidden="1">{#N/A,#N/A,FALSE,"단축1";#N/A,#N/A,FALSE,"단축2";#N/A,#N/A,FALSE,"단축3";#N/A,#N/A,FALSE,"장축";#N/A,#N/A,FALSE,"4WD"}</definedName>
    <definedName name="ㅌㄴㅇ" localSheetId="2" hidden="1">{#N/A,#N/A,FALSE,"단축1";#N/A,#N/A,FALSE,"단축2";#N/A,#N/A,FALSE,"단축3";#N/A,#N/A,FALSE,"장축";#N/A,#N/A,FALSE,"4WD"}</definedName>
    <definedName name="ㅌㄴㅇ" localSheetId="1" hidden="1">{#N/A,#N/A,FALSE,"단축1";#N/A,#N/A,FALSE,"단축2";#N/A,#N/A,FALSE,"단축3";#N/A,#N/A,FALSE,"장축";#N/A,#N/A,FALSE,"4WD"}</definedName>
    <definedName name="ㅌㄴㅇ" hidden="1">{#N/A,#N/A,FALSE,"단축1";#N/A,#N/A,FALSE,"단축2";#N/A,#N/A,FALSE,"단축3";#N/A,#N/A,FALSE,"장축";#N/A,#N/A,FALSE,"4WD"}</definedName>
    <definedName name="투자CONC.182억" localSheetId="0" hidden="1">{#N/A,#N/A,FALSE,"단축1";#N/A,#N/A,FALSE,"단축2";#N/A,#N/A,FALSE,"단축3";#N/A,#N/A,FALSE,"장축";#N/A,#N/A,FALSE,"4WD"}</definedName>
    <definedName name="투자CONC.182억" localSheetId="3" hidden="1">{#N/A,#N/A,FALSE,"단축1";#N/A,#N/A,FALSE,"단축2";#N/A,#N/A,FALSE,"단축3";#N/A,#N/A,FALSE,"장축";#N/A,#N/A,FALSE,"4WD"}</definedName>
    <definedName name="투자CONC.182억" localSheetId="2" hidden="1">{#N/A,#N/A,FALSE,"단축1";#N/A,#N/A,FALSE,"단축2";#N/A,#N/A,FALSE,"단축3";#N/A,#N/A,FALSE,"장축";#N/A,#N/A,FALSE,"4WD"}</definedName>
    <definedName name="투자CONC.182억" localSheetId="1" hidden="1">{#N/A,#N/A,FALSE,"단축1";#N/A,#N/A,FALSE,"단축2";#N/A,#N/A,FALSE,"단축3";#N/A,#N/A,FALSE,"장축";#N/A,#N/A,FALSE,"4WD"}</definedName>
    <definedName name="투자CONC.182억" hidden="1">{#N/A,#N/A,FALSE,"단축1";#N/A,#N/A,FALSE,"단축2";#N/A,#N/A,FALSE,"단축3";#N/A,#N/A,FALSE,"장축";#N/A,#N/A,FALSE,"4WD"}</definedName>
    <definedName name="투자비비교" localSheetId="0" hidden="1">{#N/A,#N/A,FALSE,"단축1";#N/A,#N/A,FALSE,"단축2";#N/A,#N/A,FALSE,"단축3";#N/A,#N/A,FALSE,"장축";#N/A,#N/A,FALSE,"4WD"}</definedName>
    <definedName name="투자비비교" localSheetId="3" hidden="1">{#N/A,#N/A,FALSE,"단축1";#N/A,#N/A,FALSE,"단축2";#N/A,#N/A,FALSE,"단축3";#N/A,#N/A,FALSE,"장축";#N/A,#N/A,FALSE,"4WD"}</definedName>
    <definedName name="투자비비교" localSheetId="2" hidden="1">{#N/A,#N/A,FALSE,"단축1";#N/A,#N/A,FALSE,"단축2";#N/A,#N/A,FALSE,"단축3";#N/A,#N/A,FALSE,"장축";#N/A,#N/A,FALSE,"4WD"}</definedName>
    <definedName name="투자비비교" localSheetId="1" hidden="1">{#N/A,#N/A,FALSE,"단축1";#N/A,#N/A,FALSE,"단축2";#N/A,#N/A,FALSE,"단축3";#N/A,#N/A,FALSE,"장축";#N/A,#N/A,FALSE,"4WD"}</definedName>
    <definedName name="투자비비교" hidden="1">{#N/A,#N/A,FALSE,"단축1";#N/A,#N/A,FALSE,"단축2";#N/A,#N/A,FALSE,"단축3";#N/A,#N/A,FALSE,"장축";#N/A,#N/A,FALSE,"4WD"}</definedName>
    <definedName name="ㅍ" localSheetId="0" hidden="1">{#N/A,#N/A,FALSE,"표지";#N/A,#N/A,FALSE,"전제";#N/A,#N/A,FALSE,"대당";#N/A,#N/A,FALSE,"가공비";#N/A,#N/A,FALSE,"재료비";#N/A,#N/A,FALSE,"손익"}</definedName>
    <definedName name="ㅍ" localSheetId="3" hidden="1">{#N/A,#N/A,FALSE,"표지";#N/A,#N/A,FALSE,"전제";#N/A,#N/A,FALSE,"대당";#N/A,#N/A,FALSE,"가공비";#N/A,#N/A,FALSE,"재료비";#N/A,#N/A,FALSE,"손익"}</definedName>
    <definedName name="ㅍ" localSheetId="2" hidden="1">{#N/A,#N/A,FALSE,"표지";#N/A,#N/A,FALSE,"전제";#N/A,#N/A,FALSE,"대당";#N/A,#N/A,FALSE,"가공비";#N/A,#N/A,FALSE,"재료비";#N/A,#N/A,FALSE,"손익"}</definedName>
    <definedName name="ㅍ" localSheetId="1" hidden="1">{#N/A,#N/A,FALSE,"표지";#N/A,#N/A,FALSE,"전제";#N/A,#N/A,FALSE,"대당";#N/A,#N/A,FALSE,"가공비";#N/A,#N/A,FALSE,"재료비";#N/A,#N/A,FALSE,"손익"}</definedName>
    <definedName name="ㅍ" hidden="1">{#N/A,#N/A,FALSE,"표지";#N/A,#N/A,FALSE,"전제";#N/A,#N/A,FALSE,"대당";#N/A,#N/A,FALSE,"가공비";#N/A,#N/A,FALSE,"재료비";#N/A,#N/A,FALSE,"손익"}</definedName>
    <definedName name="ㅎ" localSheetId="0" hidden="1">{#N/A,#N/A,FALSE,"단축1";#N/A,#N/A,FALSE,"단축2";#N/A,#N/A,FALSE,"단축3";#N/A,#N/A,FALSE,"장축";#N/A,#N/A,FALSE,"4WD"}</definedName>
    <definedName name="ㅎ" localSheetId="3" hidden="1">{#N/A,#N/A,FALSE,"단축1";#N/A,#N/A,FALSE,"단축2";#N/A,#N/A,FALSE,"단축3";#N/A,#N/A,FALSE,"장축";#N/A,#N/A,FALSE,"4WD"}</definedName>
    <definedName name="ㅎ" localSheetId="2" hidden="1">{#N/A,#N/A,FALSE,"단축1";#N/A,#N/A,FALSE,"단축2";#N/A,#N/A,FALSE,"단축3";#N/A,#N/A,FALSE,"장축";#N/A,#N/A,FALSE,"4WD"}</definedName>
    <definedName name="ㅎ" localSheetId="1" hidden="1">{#N/A,#N/A,FALSE,"단축1";#N/A,#N/A,FALSE,"단축2";#N/A,#N/A,FALSE,"단축3";#N/A,#N/A,FALSE,"장축";#N/A,#N/A,FALSE,"4WD"}</definedName>
    <definedName name="ㅎ" hidden="1">{#N/A,#N/A,FALSE,"단축1";#N/A,#N/A,FALSE,"단축2";#N/A,#N/A,FALSE,"단축3";#N/A,#N/A,FALSE,"장축";#N/A,#N/A,FALSE,"4WD"}</definedName>
    <definedName name="하핳" localSheetId="0" hidden="1">{#N/A,#N/A,TRUE,"Y생산";#N/A,#N/A,TRUE,"Y판매";#N/A,#N/A,TRUE,"Y총물량";#N/A,#N/A,TRUE,"Y능력";#N/A,#N/A,TRUE,"YKD"}</definedName>
    <definedName name="하핳" localSheetId="3" hidden="1">{#N/A,#N/A,TRUE,"Y생산";#N/A,#N/A,TRUE,"Y판매";#N/A,#N/A,TRUE,"Y총물량";#N/A,#N/A,TRUE,"Y능력";#N/A,#N/A,TRUE,"YKD"}</definedName>
    <definedName name="하핳" localSheetId="2" hidden="1">{#N/A,#N/A,TRUE,"Y생산";#N/A,#N/A,TRUE,"Y판매";#N/A,#N/A,TRUE,"Y총물량";#N/A,#N/A,TRUE,"Y능력";#N/A,#N/A,TRUE,"YKD"}</definedName>
    <definedName name="하핳" localSheetId="1" hidden="1">{#N/A,#N/A,TRUE,"Y생산";#N/A,#N/A,TRUE,"Y판매";#N/A,#N/A,TRUE,"Y총물량";#N/A,#N/A,TRUE,"Y능력";#N/A,#N/A,TRUE,"YKD"}</definedName>
    <definedName name="하핳" hidden="1">{#N/A,#N/A,TRUE,"Y생산";#N/A,#N/A,TRUE,"Y판매";#N/A,#N/A,TRUE,"Y총물량";#N/A,#N/A,TRUE,"Y능력";#N/A,#N/A,TRUE,"YKD"}</definedName>
    <definedName name="한영사전" localSheetId="0" hidden="1">{#N/A,#N/A,TRUE,"Y생산";#N/A,#N/A,TRUE,"Y판매";#N/A,#N/A,TRUE,"Y총물량";#N/A,#N/A,TRUE,"Y능력";#N/A,#N/A,TRUE,"YKD"}</definedName>
    <definedName name="한영사전" localSheetId="3" hidden="1">{#N/A,#N/A,TRUE,"Y생산";#N/A,#N/A,TRUE,"Y판매";#N/A,#N/A,TRUE,"Y총물량";#N/A,#N/A,TRUE,"Y능력";#N/A,#N/A,TRUE,"YKD"}</definedName>
    <definedName name="한영사전" localSheetId="2" hidden="1">{#N/A,#N/A,TRUE,"Y생산";#N/A,#N/A,TRUE,"Y판매";#N/A,#N/A,TRUE,"Y총물량";#N/A,#N/A,TRUE,"Y능력";#N/A,#N/A,TRUE,"YKD"}</definedName>
    <definedName name="한영사전" localSheetId="1" hidden="1">{#N/A,#N/A,TRUE,"Y생산";#N/A,#N/A,TRUE,"Y판매";#N/A,#N/A,TRUE,"Y총물량";#N/A,#N/A,TRUE,"Y능력";#N/A,#N/A,TRUE,"YKD"}</definedName>
    <definedName name="한영사전" hidden="1">{#N/A,#N/A,TRUE,"Y생산";#N/A,#N/A,TRUE,"Y판매";#N/A,#N/A,TRUE,"Y총물량";#N/A,#N/A,TRUE,"Y능력";#N/A,#N/A,TRUE,"YKD"}</definedName>
    <definedName name="허ㅓ" localSheetId="0" hidden="1">{#N/A,#N/A,FALSE,"단축1";#N/A,#N/A,FALSE,"단축2";#N/A,#N/A,FALSE,"단축3";#N/A,#N/A,FALSE,"장축";#N/A,#N/A,FALSE,"4WD"}</definedName>
    <definedName name="허ㅓ" localSheetId="3" hidden="1">{#N/A,#N/A,FALSE,"단축1";#N/A,#N/A,FALSE,"단축2";#N/A,#N/A,FALSE,"단축3";#N/A,#N/A,FALSE,"장축";#N/A,#N/A,FALSE,"4WD"}</definedName>
    <definedName name="허ㅓ" localSheetId="2" hidden="1">{#N/A,#N/A,FALSE,"단축1";#N/A,#N/A,FALSE,"단축2";#N/A,#N/A,FALSE,"단축3";#N/A,#N/A,FALSE,"장축";#N/A,#N/A,FALSE,"4WD"}</definedName>
    <definedName name="허ㅓ" localSheetId="1" hidden="1">{#N/A,#N/A,FALSE,"단축1";#N/A,#N/A,FALSE,"단축2";#N/A,#N/A,FALSE,"단축3";#N/A,#N/A,FALSE,"장축";#N/A,#N/A,FALSE,"4WD"}</definedName>
    <definedName name="허ㅓ" hidden="1">{#N/A,#N/A,FALSE,"단축1";#N/A,#N/A,FALSE,"단축2";#N/A,#N/A,FALSE,"단축3";#N/A,#N/A,FALSE,"장축";#N/A,#N/A,FALSE,"4WD"}</definedName>
    <definedName name="홍" localSheetId="0" hidden="1">{#N/A,#N/A,FALSE,"96 3월물량표";#N/A,#N/A,FALSE,"96 4월물량표";#N/A,#N/A,FALSE,"96 5월물량표"}</definedName>
    <definedName name="홍" localSheetId="3" hidden="1">{#N/A,#N/A,FALSE,"96 3월물량표";#N/A,#N/A,FALSE,"96 4월물량표";#N/A,#N/A,FALSE,"96 5월물량표"}</definedName>
    <definedName name="홍" localSheetId="2" hidden="1">{#N/A,#N/A,FALSE,"96 3월물량표";#N/A,#N/A,FALSE,"96 4월물량표";#N/A,#N/A,FALSE,"96 5월물량표"}</definedName>
    <definedName name="홍" localSheetId="1" hidden="1">{#N/A,#N/A,FALSE,"96 3월물량표";#N/A,#N/A,FALSE,"96 4월물량표";#N/A,#N/A,FALSE,"96 5월물량표"}</definedName>
    <definedName name="홍" hidden="1">{#N/A,#N/A,FALSE,"96 3월물량표";#N/A,#N/A,FALSE,"96 4월물량표";#N/A,#N/A,FALSE,"96 5월물량표"}</definedName>
    <definedName name="회계잔액" hidden="1">[111]외주현황.wq1!$A$403:$BK$455</definedName>
    <definedName name="ㅏㅏㅏ" localSheetId="0" hidden="1">{#N/A,#N/A,TRUE,"Y생산";#N/A,#N/A,TRUE,"Y판매";#N/A,#N/A,TRUE,"Y총물량";#N/A,#N/A,TRUE,"Y능력";#N/A,#N/A,TRUE,"YKD"}</definedName>
    <definedName name="ㅏㅏㅏ" localSheetId="3" hidden="1">{#N/A,#N/A,TRUE,"Y생산";#N/A,#N/A,TRUE,"Y판매";#N/A,#N/A,TRUE,"Y총물량";#N/A,#N/A,TRUE,"Y능력";#N/A,#N/A,TRUE,"YKD"}</definedName>
    <definedName name="ㅏㅏㅏ" localSheetId="2" hidden="1">{#N/A,#N/A,TRUE,"Y생산";#N/A,#N/A,TRUE,"Y판매";#N/A,#N/A,TRUE,"Y총물량";#N/A,#N/A,TRUE,"Y능력";#N/A,#N/A,TRUE,"YKD"}</definedName>
    <definedName name="ㅏㅏㅏ" localSheetId="1" hidden="1">{#N/A,#N/A,TRUE,"Y생산";#N/A,#N/A,TRUE,"Y판매";#N/A,#N/A,TRUE,"Y총물량";#N/A,#N/A,TRUE,"Y능력";#N/A,#N/A,TRUE,"YKD"}</definedName>
    <definedName name="ㅏㅏㅏ" hidden="1">{#N/A,#N/A,TRUE,"Y생산";#N/A,#N/A,TRUE,"Y판매";#N/A,#N/A,TRUE,"Y총물량";#N/A,#N/A,TRUE,"Y능력";#N/A,#N/A,TRUE,"YKD"}</definedName>
    <definedName name="ㅏㅓ" localSheetId="0" hidden="1">{#N/A,#N/A,FALSE,"단축1";#N/A,#N/A,FALSE,"단축2";#N/A,#N/A,FALSE,"단축3";#N/A,#N/A,FALSE,"장축";#N/A,#N/A,FALSE,"4WD"}</definedName>
    <definedName name="ㅏㅓ" localSheetId="3" hidden="1">{#N/A,#N/A,FALSE,"단축1";#N/A,#N/A,FALSE,"단축2";#N/A,#N/A,FALSE,"단축3";#N/A,#N/A,FALSE,"장축";#N/A,#N/A,FALSE,"4WD"}</definedName>
    <definedName name="ㅏㅓ" localSheetId="2" hidden="1">{#N/A,#N/A,FALSE,"단축1";#N/A,#N/A,FALSE,"단축2";#N/A,#N/A,FALSE,"단축3";#N/A,#N/A,FALSE,"장축";#N/A,#N/A,FALSE,"4WD"}</definedName>
    <definedName name="ㅏㅓ" localSheetId="1" hidden="1">{#N/A,#N/A,FALSE,"단축1";#N/A,#N/A,FALSE,"단축2";#N/A,#N/A,FALSE,"단축3";#N/A,#N/A,FALSE,"장축";#N/A,#N/A,FALSE,"4WD"}</definedName>
    <definedName name="ㅏㅓ" hidden="1">{#N/A,#N/A,FALSE,"단축1";#N/A,#N/A,FALSE,"단축2";#N/A,#N/A,FALSE,"단축3";#N/A,#N/A,FALSE,"장축";#N/A,#N/A,FALSE,"4WD"}</definedName>
    <definedName name="ㅔ" localSheetId="0" hidden="1">{#N/A,#N/A,FALSE,"단축1";#N/A,#N/A,FALSE,"단축2";#N/A,#N/A,FALSE,"단축3";#N/A,#N/A,FALSE,"장축";#N/A,#N/A,FALSE,"4WD"}</definedName>
    <definedName name="ㅔ" localSheetId="3" hidden="1">{#N/A,#N/A,FALSE,"단축1";#N/A,#N/A,FALSE,"단축2";#N/A,#N/A,FALSE,"단축3";#N/A,#N/A,FALSE,"장축";#N/A,#N/A,FALSE,"4WD"}</definedName>
    <definedName name="ㅔ" localSheetId="2" hidden="1">{#N/A,#N/A,FALSE,"단축1";#N/A,#N/A,FALSE,"단축2";#N/A,#N/A,FALSE,"단축3";#N/A,#N/A,FALSE,"장축";#N/A,#N/A,FALSE,"4WD"}</definedName>
    <definedName name="ㅔ" localSheetId="1" hidden="1">{#N/A,#N/A,FALSE,"단축1";#N/A,#N/A,FALSE,"단축2";#N/A,#N/A,FALSE,"단축3";#N/A,#N/A,FALSE,"장축";#N/A,#N/A,FALSE,"4WD"}</definedName>
    <definedName name="ㅔ" hidden="1">{#N/A,#N/A,FALSE,"단축1";#N/A,#N/A,FALSE,"단축2";#N/A,#N/A,FALSE,"단축3";#N/A,#N/A,FALSE,"장축";#N/A,#N/A,FALSE,"4WD"}</definedName>
    <definedName name="ㅗ" localSheetId="0" hidden="1">{#N/A,#N/A,FALSE,"단축1";#N/A,#N/A,FALSE,"단축2";#N/A,#N/A,FALSE,"단축3";#N/A,#N/A,FALSE,"장축";#N/A,#N/A,FALSE,"4WD"}</definedName>
    <definedName name="ㅗ" localSheetId="3" hidden="1">{#N/A,#N/A,FALSE,"단축1";#N/A,#N/A,FALSE,"단축2";#N/A,#N/A,FALSE,"단축3";#N/A,#N/A,FALSE,"장축";#N/A,#N/A,FALSE,"4WD"}</definedName>
    <definedName name="ㅗ" localSheetId="2" hidden="1">{#N/A,#N/A,FALSE,"단축1";#N/A,#N/A,FALSE,"단축2";#N/A,#N/A,FALSE,"단축3";#N/A,#N/A,FALSE,"장축";#N/A,#N/A,FALSE,"4WD"}</definedName>
    <definedName name="ㅗ" localSheetId="1" hidden="1">{#N/A,#N/A,FALSE,"단축1";#N/A,#N/A,FALSE,"단축2";#N/A,#N/A,FALSE,"단축3";#N/A,#N/A,FALSE,"장축";#N/A,#N/A,FALSE,"4WD"}</definedName>
    <definedName name="ㅗ" hidden="1">{#N/A,#N/A,FALSE,"단축1";#N/A,#N/A,FALSE,"단축2";#N/A,#N/A,FALSE,"단축3";#N/A,#N/A,FALSE,"장축";#N/A,#N/A,FALSE,"4WD"}</definedName>
    <definedName name="ㅛ" localSheetId="0" hidden="1">{#N/A,#N/A,FALSE,"단축1";#N/A,#N/A,FALSE,"단축2";#N/A,#N/A,FALSE,"단축3";#N/A,#N/A,FALSE,"장축";#N/A,#N/A,FALSE,"4WD"}</definedName>
    <definedName name="ㅛ" localSheetId="3" hidden="1">{#N/A,#N/A,FALSE,"단축1";#N/A,#N/A,FALSE,"단축2";#N/A,#N/A,FALSE,"단축3";#N/A,#N/A,FALSE,"장축";#N/A,#N/A,FALSE,"4WD"}</definedName>
    <definedName name="ㅛ" localSheetId="2" hidden="1">{#N/A,#N/A,FALSE,"단축1";#N/A,#N/A,FALSE,"단축2";#N/A,#N/A,FALSE,"단축3";#N/A,#N/A,FALSE,"장축";#N/A,#N/A,FALSE,"4WD"}</definedName>
    <definedName name="ㅛ" localSheetId="1" hidden="1">{#N/A,#N/A,FALSE,"단축1";#N/A,#N/A,FALSE,"단축2";#N/A,#N/A,FALSE,"단축3";#N/A,#N/A,FALSE,"장축";#N/A,#N/A,FALSE,"4WD"}</definedName>
    <definedName name="ㅛ" hidden="1">{#N/A,#N/A,FALSE,"단축1";#N/A,#N/A,FALSE,"단축2";#N/A,#N/A,FALSE,"단축3";#N/A,#N/A,FALSE,"장축";#N/A,#N/A,FALSE,"4WD"}</definedName>
    <definedName name="ㅜ" localSheetId="0" hidden="1">{#N/A,#N/A,FALSE,"단축1";#N/A,#N/A,FALSE,"단축2";#N/A,#N/A,FALSE,"단축3";#N/A,#N/A,FALSE,"장축";#N/A,#N/A,FALSE,"4WD"}</definedName>
    <definedName name="ㅜ" localSheetId="3" hidden="1">{#N/A,#N/A,FALSE,"단축1";#N/A,#N/A,FALSE,"단축2";#N/A,#N/A,FALSE,"단축3";#N/A,#N/A,FALSE,"장축";#N/A,#N/A,FALSE,"4WD"}</definedName>
    <definedName name="ㅜ" localSheetId="2" hidden="1">{#N/A,#N/A,FALSE,"단축1";#N/A,#N/A,FALSE,"단축2";#N/A,#N/A,FALSE,"단축3";#N/A,#N/A,FALSE,"장축";#N/A,#N/A,FALSE,"4WD"}</definedName>
    <definedName name="ㅜ" localSheetId="1" hidden="1">{#N/A,#N/A,FALSE,"단축1";#N/A,#N/A,FALSE,"단축2";#N/A,#N/A,FALSE,"단축3";#N/A,#N/A,FALSE,"장축";#N/A,#N/A,FALSE,"4WD"}</definedName>
    <definedName name="ㅜ" hidden="1">{#N/A,#N/A,FALSE,"단축1";#N/A,#N/A,FALSE,"단축2";#N/A,#N/A,FALSE,"단축3";#N/A,#N/A,FALSE,"장축";#N/A,#N/A,FALSE,"4WD"}</definedName>
    <definedName name="ㅠ" localSheetId="0" hidden="1">{#N/A,#N/A,FALSE,"단축1";#N/A,#N/A,FALSE,"단축2";#N/A,#N/A,FALSE,"단축3";#N/A,#N/A,FALSE,"장축";#N/A,#N/A,FALSE,"4WD"}</definedName>
    <definedName name="ㅠ" localSheetId="3" hidden="1">{#N/A,#N/A,FALSE,"단축1";#N/A,#N/A,FALSE,"단축2";#N/A,#N/A,FALSE,"단축3";#N/A,#N/A,FALSE,"장축";#N/A,#N/A,FALSE,"4WD"}</definedName>
    <definedName name="ㅠ" localSheetId="2" hidden="1">{#N/A,#N/A,FALSE,"단축1";#N/A,#N/A,FALSE,"단축2";#N/A,#N/A,FALSE,"단축3";#N/A,#N/A,FALSE,"장축";#N/A,#N/A,FALSE,"4WD"}</definedName>
    <definedName name="ㅠ" localSheetId="1" hidden="1">{#N/A,#N/A,FALSE,"단축1";#N/A,#N/A,FALSE,"단축2";#N/A,#N/A,FALSE,"단축3";#N/A,#N/A,FALSE,"장축";#N/A,#N/A,FALSE,"4WD"}</definedName>
    <definedName name="ㅠ" hidden="1">{#N/A,#N/A,FALSE,"단축1";#N/A,#N/A,FALSE,"단축2";#N/A,#N/A,FALSE,"단축3";#N/A,#N/A,FALSE,"장축";#N/A,#N/A,FALSE,"4WD"}</definedName>
    <definedName name="ㅡ" localSheetId="0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ㅡ" localSheetId="3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ㅡ" localSheetId="2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ㅡ" localSheetId="1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ㅡ" hidden="1">{#N/A,#N/A,FALSE,"내수MGT 2.5T목표대비";#N/A,#N/A,FALSE,"내수 2.5T";#N/A,#N/A,FALSE,"내수VT 2.5T 목표대비";#N/A,#N/A,FALSE,"내수 2.5T S_CAB";#N/A,#N/A,FALSE,"내수 2.5T DBL";#N/A,#N/A,FALSE,"내수 2.5T DBL-한계";#N/A,#N/A,FALSE,"내수MGT 3.5T 목표대비";#N/A,#N/A,FALSE,"내수 3.5T";#N/A,#N/A,FALSE,"내수VT 3.5T 목표대비";#N/A,#N/A,FALSE,"수출MGT 2.5T 목표대비";#N/A,#N/A,FALSE,"수출 2.5T";#N/A,#N/A,FALSE,"수출VT 2.5T 목표대비";#N/A,#N/A,FALSE,"수출현 3.5T 목표대비";#N/A,#N/A,FALSE,"수출 3.5T";#N/A,#N/A,FALSE,"수출VT 3.5T 목표대비"}</definedName>
    <definedName name="ㅣㅏ" localSheetId="0" hidden="1">{#N/A,#N/A,FALSE,"단축1";#N/A,#N/A,FALSE,"단축2";#N/A,#N/A,FALSE,"단축3";#N/A,#N/A,FALSE,"장축";#N/A,#N/A,FALSE,"4WD"}</definedName>
    <definedName name="ㅣㅏ" localSheetId="3" hidden="1">{#N/A,#N/A,FALSE,"단축1";#N/A,#N/A,FALSE,"단축2";#N/A,#N/A,FALSE,"단축3";#N/A,#N/A,FALSE,"장축";#N/A,#N/A,FALSE,"4WD"}</definedName>
    <definedName name="ㅣㅏ" localSheetId="2" hidden="1">{#N/A,#N/A,FALSE,"단축1";#N/A,#N/A,FALSE,"단축2";#N/A,#N/A,FALSE,"단축3";#N/A,#N/A,FALSE,"장축";#N/A,#N/A,FALSE,"4WD"}</definedName>
    <definedName name="ㅣㅏ" localSheetId="1" hidden="1">{#N/A,#N/A,FALSE,"단축1";#N/A,#N/A,FALSE,"단축2";#N/A,#N/A,FALSE,"단축3";#N/A,#N/A,FALSE,"장축";#N/A,#N/A,FALSE,"4WD"}</definedName>
    <definedName name="ㅣㅏ" hidden="1">{#N/A,#N/A,FALSE,"단축1";#N/A,#N/A,FALSE,"단축2";#N/A,#N/A,FALSE,"단축3";#N/A,#N/A,FALSE,"장축";#N/A,#N/A,FALSE,"4WD"}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R18" i="10" l="1"/>
  <c r="AQ18" i="10"/>
  <c r="AP18" i="10"/>
  <c r="AO18" i="10"/>
  <c r="AN18" i="10"/>
  <c r="AM18" i="10"/>
  <c r="AL18" i="10"/>
  <c r="AK18" i="10"/>
  <c r="AJ18" i="10"/>
  <c r="AI18" i="10"/>
  <c r="AH18" i="10"/>
  <c r="AG18" i="10"/>
  <c r="AF18" i="10"/>
  <c r="AE18" i="10"/>
  <c r="AD18" i="10"/>
  <c r="AC18" i="10"/>
  <c r="AB18" i="10"/>
  <c r="AA18" i="10"/>
  <c r="Z18" i="10"/>
  <c r="Y18" i="10"/>
  <c r="X18" i="10"/>
  <c r="W18" i="10"/>
  <c r="V18" i="10"/>
  <c r="U18" i="10"/>
  <c r="T18" i="10"/>
  <c r="S18" i="10"/>
  <c r="R18" i="10"/>
  <c r="Q18" i="10"/>
  <c r="P18" i="10"/>
  <c r="O18" i="10"/>
  <c r="N18" i="10"/>
  <c r="M18" i="10"/>
  <c r="L18" i="10"/>
  <c r="K18" i="10"/>
  <c r="J18" i="10"/>
  <c r="I18" i="10"/>
  <c r="AS17" i="10"/>
  <c r="AS18" i="10" s="1"/>
  <c r="AS19" i="10" s="1"/>
  <c r="AS16" i="10"/>
  <c r="AU16" i="10" s="1"/>
  <c r="AC16" i="8" s="1"/>
  <c r="AS15" i="10"/>
  <c r="AU15" i="10" s="1"/>
  <c r="AC15" i="8" s="1"/>
  <c r="AS14" i="10"/>
  <c r="AU14" i="10" s="1"/>
  <c r="AC14" i="8" s="1"/>
  <c r="AS14" i="8" s="1"/>
  <c r="K13" i="10"/>
  <c r="L13" i="10" s="1"/>
  <c r="M13" i="10" s="1"/>
  <c r="N13" i="10" s="1"/>
  <c r="O13" i="10" s="1"/>
  <c r="P13" i="10" s="1"/>
  <c r="Q13" i="10" s="1"/>
  <c r="J13" i="10"/>
  <c r="R13" i="10" s="1"/>
  <c r="S13" i="10" s="1"/>
  <c r="T13" i="10" s="1"/>
  <c r="U13" i="10" s="1"/>
  <c r="V13" i="10" s="1"/>
  <c r="W13" i="10" s="1"/>
  <c r="X13" i="10" s="1"/>
  <c r="Y13" i="10" s="1"/>
  <c r="Z13" i="10" s="1"/>
  <c r="AA13" i="10" s="1"/>
  <c r="AB13" i="10" s="1"/>
  <c r="AC13" i="10" s="1"/>
  <c r="AD13" i="10" s="1"/>
  <c r="AE13" i="10" s="1"/>
  <c r="AF13" i="10" s="1"/>
  <c r="AG13" i="10" s="1"/>
  <c r="AH13" i="10" s="1"/>
  <c r="AI13" i="10" s="1"/>
  <c r="AJ13" i="10" s="1"/>
  <c r="AK13" i="10" s="1"/>
  <c r="AL13" i="10" s="1"/>
  <c r="AM13" i="10" s="1"/>
  <c r="AN13" i="10" s="1"/>
  <c r="AO13" i="10" s="1"/>
  <c r="AP13" i="10" s="1"/>
  <c r="AQ13" i="10" s="1"/>
  <c r="AR13" i="10" s="1"/>
  <c r="I19" i="10" l="1"/>
  <c r="R19" i="10"/>
  <c r="AR14" i="8"/>
  <c r="AR15" i="8"/>
  <c r="AR16" i="8"/>
  <c r="AR17" i="8"/>
  <c r="AM19" i="10"/>
  <c r="AF19" i="10"/>
  <c r="Y19" i="10"/>
  <c r="K19" i="10"/>
  <c r="AU17" i="10"/>
  <c r="AR13" i="8" l="1"/>
  <c r="AU18" i="10"/>
  <c r="AU19" i="10" s="1"/>
  <c r="AC17" i="8"/>
  <c r="AU21" i="10"/>
  <c r="AU22" i="10" s="1"/>
  <c r="AC13" i="8" l="1"/>
  <c r="AS17" i="8"/>
  <c r="BF19" i="3"/>
  <c r="BE19" i="3" l="1"/>
  <c r="BD21" i="3"/>
  <c r="BD20" i="3"/>
  <c r="BD18" i="3"/>
  <c r="BE18" i="3" s="1"/>
  <c r="BD17" i="3"/>
  <c r="BF17" i="3" s="1"/>
  <c r="BD22" i="3"/>
  <c r="BD19" i="3"/>
  <c r="BF18" i="3" l="1"/>
  <c r="BE17" i="3"/>
  <c r="BD30" i="3"/>
  <c r="BE30" i="3" s="1"/>
  <c r="BD29" i="3"/>
  <c r="BF29" i="3" s="1"/>
  <c r="BD37" i="3"/>
  <c r="BF37" i="3" s="1"/>
  <c r="BD28" i="3"/>
  <c r="BF28" i="3" s="1"/>
  <c r="BD27" i="3"/>
  <c r="BF27" i="3" s="1"/>
  <c r="BD26" i="3"/>
  <c r="BF26" i="3" s="1"/>
  <c r="BD25" i="3"/>
  <c r="BE25" i="3" s="1"/>
  <c r="BD43" i="3"/>
  <c r="BF43" i="3" s="1"/>
  <c r="BD42" i="3"/>
  <c r="BF42" i="3" s="1"/>
  <c r="BD41" i="3"/>
  <c r="BF41" i="3" s="1"/>
  <c r="BD40" i="3"/>
  <c r="BF40" i="3" s="1"/>
  <c r="BD39" i="3"/>
  <c r="BF39" i="3" s="1"/>
  <c r="BD21" i="1"/>
  <c r="BF21" i="1" s="1"/>
  <c r="I21" i="1"/>
  <c r="BD20" i="1"/>
  <c r="BF20" i="1" s="1"/>
  <c r="I20" i="1"/>
  <c r="BD19" i="1"/>
  <c r="BE19" i="1" s="1"/>
  <c r="BF19" i="1" l="1"/>
  <c r="BF30" i="3"/>
  <c r="BE29" i="3"/>
  <c r="BF25" i="3"/>
  <c r="BE37" i="3"/>
  <c r="BE28" i="3"/>
  <c r="BE27" i="3"/>
  <c r="BE26" i="3"/>
  <c r="BE43" i="3"/>
  <c r="BE42" i="3"/>
  <c r="BE41" i="3"/>
  <c r="BE40" i="3"/>
  <c r="BE39" i="3"/>
  <c r="BE21" i="1"/>
  <c r="BE20" i="1"/>
  <c r="B47" i="8"/>
  <c r="B46" i="8"/>
  <c r="B45" i="8"/>
  <c r="B44" i="8"/>
  <c r="B43" i="8"/>
  <c r="B42" i="8"/>
  <c r="B41" i="8"/>
  <c r="L103" i="9"/>
  <c r="M100" i="9"/>
  <c r="K97" i="9"/>
  <c r="J97" i="9"/>
  <c r="I97" i="9"/>
  <c r="H97" i="9"/>
  <c r="G97" i="9"/>
  <c r="F97" i="9"/>
  <c r="E97" i="9"/>
  <c r="D97" i="9"/>
  <c r="C97" i="9"/>
  <c r="C93" i="9"/>
  <c r="C96" i="9" s="1"/>
  <c r="L96" i="9" s="1"/>
  <c r="K89" i="9"/>
  <c r="J89" i="9"/>
  <c r="I89" i="9"/>
  <c r="H89" i="9"/>
  <c r="G89" i="9"/>
  <c r="F89" i="9"/>
  <c r="E89" i="9"/>
  <c r="D89" i="9"/>
  <c r="K86" i="9"/>
  <c r="J86" i="9"/>
  <c r="I86" i="9"/>
  <c r="H86" i="9"/>
  <c r="G86" i="9"/>
  <c r="F86" i="9"/>
  <c r="E86" i="9"/>
  <c r="D86" i="9"/>
  <c r="C86" i="9"/>
  <c r="C89" i="9" s="1"/>
  <c r="H82" i="9"/>
  <c r="H88" i="9" s="1"/>
  <c r="C82" i="9"/>
  <c r="M82" i="9" s="1"/>
  <c r="K78" i="9"/>
  <c r="J78" i="9"/>
  <c r="I78" i="9"/>
  <c r="H78" i="9"/>
  <c r="G78" i="9"/>
  <c r="F78" i="9"/>
  <c r="E78" i="9"/>
  <c r="D78" i="9"/>
  <c r="C78" i="9"/>
  <c r="H74" i="9"/>
  <c r="H77" i="9" s="1"/>
  <c r="C74" i="9"/>
  <c r="K70" i="9"/>
  <c r="J70" i="9"/>
  <c r="I70" i="9"/>
  <c r="H70" i="9"/>
  <c r="G70" i="9"/>
  <c r="F70" i="9"/>
  <c r="E70" i="9"/>
  <c r="D70" i="9"/>
  <c r="C70" i="9"/>
  <c r="H66" i="9"/>
  <c r="H69" i="9" s="1"/>
  <c r="C66" i="9"/>
  <c r="K62" i="9"/>
  <c r="J62" i="9"/>
  <c r="I62" i="9"/>
  <c r="H62" i="9"/>
  <c r="G62" i="9"/>
  <c r="F62" i="9"/>
  <c r="E62" i="9"/>
  <c r="D62" i="9"/>
  <c r="C62" i="9"/>
  <c r="H58" i="9"/>
  <c r="H61" i="9" s="1"/>
  <c r="C58" i="9"/>
  <c r="K54" i="9"/>
  <c r="J54" i="9"/>
  <c r="I54" i="9"/>
  <c r="H54" i="9"/>
  <c r="G54" i="9"/>
  <c r="F54" i="9"/>
  <c r="E54" i="9"/>
  <c r="D54" i="9"/>
  <c r="C54" i="9"/>
  <c r="H50" i="9"/>
  <c r="H53" i="9" s="1"/>
  <c r="C50" i="9"/>
  <c r="M50" i="9" s="1"/>
  <c r="K46" i="9"/>
  <c r="J46" i="9"/>
  <c r="I46" i="9"/>
  <c r="H46" i="9"/>
  <c r="G46" i="9"/>
  <c r="F46" i="9"/>
  <c r="E46" i="9"/>
  <c r="D46" i="9"/>
  <c r="C46" i="9"/>
  <c r="L44" i="9"/>
  <c r="H41" i="9"/>
  <c r="AH42" i="8" s="1"/>
  <c r="C41" i="9"/>
  <c r="K37" i="9"/>
  <c r="J37" i="9"/>
  <c r="I37" i="9"/>
  <c r="H37" i="9"/>
  <c r="G37" i="9"/>
  <c r="F37" i="9"/>
  <c r="E37" i="9"/>
  <c r="D37" i="9"/>
  <c r="C37" i="9"/>
  <c r="H32" i="9"/>
  <c r="AH41" i="8" s="1"/>
  <c r="C32" i="9"/>
  <c r="M32" i="9" s="1"/>
  <c r="K27" i="9"/>
  <c r="J27" i="9"/>
  <c r="I27" i="9"/>
  <c r="H27" i="9"/>
  <c r="G27" i="9"/>
  <c r="F27" i="9"/>
  <c r="E27" i="9"/>
  <c r="D27" i="9"/>
  <c r="C27" i="9"/>
  <c r="H22" i="9"/>
  <c r="AH40" i="8" s="1"/>
  <c r="C22" i="9"/>
  <c r="K17" i="9"/>
  <c r="J17" i="9"/>
  <c r="I17" i="9"/>
  <c r="H17" i="9"/>
  <c r="G17" i="9"/>
  <c r="F17" i="9"/>
  <c r="E17" i="9"/>
  <c r="D17" i="9"/>
  <c r="C17" i="9"/>
  <c r="C11" i="9"/>
  <c r="M11" i="9" s="1"/>
  <c r="C16" i="9" l="1"/>
  <c r="L16" i="9" s="1"/>
  <c r="M22" i="9"/>
  <c r="C26" i="9"/>
  <c r="M66" i="9"/>
  <c r="H36" i="9"/>
  <c r="C85" i="9"/>
  <c r="C69" i="9"/>
  <c r="L69" i="9" s="1"/>
  <c r="AR45" i="8" s="1"/>
  <c r="C53" i="9"/>
  <c r="L53" i="9" s="1"/>
  <c r="AR43" i="8" s="1"/>
  <c r="H26" i="9"/>
  <c r="M41" i="9"/>
  <c r="AC41" i="8"/>
  <c r="AS41" i="8" s="1"/>
  <c r="AC45" i="8"/>
  <c r="H45" i="9"/>
  <c r="M58" i="9"/>
  <c r="M74" i="9"/>
  <c r="AH45" i="8"/>
  <c r="AC42" i="8"/>
  <c r="AS42" i="8" s="1"/>
  <c r="AC46" i="8"/>
  <c r="C45" i="9"/>
  <c r="C61" i="9"/>
  <c r="C77" i="9"/>
  <c r="L77" i="9" s="1"/>
  <c r="AR46" i="8" s="1"/>
  <c r="AH46" i="8"/>
  <c r="AC43" i="8"/>
  <c r="AC47" i="8"/>
  <c r="AH43" i="8"/>
  <c r="AH47" i="8"/>
  <c r="C36" i="9"/>
  <c r="H106" i="9"/>
  <c r="AC40" i="8"/>
  <c r="AC44" i="8"/>
  <c r="AH44" i="8"/>
  <c r="L61" i="9"/>
  <c r="AR44" i="8" s="1"/>
  <c r="H85" i="9"/>
  <c r="M93" i="9"/>
  <c r="C106" i="9"/>
  <c r="C88" i="9"/>
  <c r="L88" i="9" s="1"/>
  <c r="AS45" i="8" l="1"/>
  <c r="AS46" i="8"/>
  <c r="M106" i="9"/>
  <c r="N74" i="9" s="1"/>
  <c r="L36" i="9"/>
  <c r="AR41" i="8" s="1"/>
  <c r="L85" i="9"/>
  <c r="AR47" i="8" s="1"/>
  <c r="AH39" i="8"/>
  <c r="L26" i="9"/>
  <c r="AR40" i="8" s="1"/>
  <c r="N58" i="9"/>
  <c r="N66" i="9"/>
  <c r="N82" i="9"/>
  <c r="N32" i="9"/>
  <c r="N100" i="9"/>
  <c r="AC39" i="8"/>
  <c r="AS40" i="8"/>
  <c r="AS47" i="8"/>
  <c r="AS43" i="8"/>
  <c r="L45" i="9"/>
  <c r="AR42" i="8" s="1"/>
  <c r="AS44" i="8"/>
  <c r="B7" i="9"/>
  <c r="M108" i="9"/>
  <c r="N22" i="9"/>
  <c r="N11" i="9"/>
  <c r="N41" i="9"/>
  <c r="AR39" i="8" l="1"/>
  <c r="N50" i="9"/>
  <c r="N93" i="9"/>
  <c r="AS39" i="8"/>
  <c r="AT44" i="8"/>
  <c r="M109" i="9"/>
  <c r="M110" i="9" s="1"/>
  <c r="N106" i="9"/>
  <c r="AT42" i="8" l="1"/>
  <c r="AT46" i="8"/>
  <c r="AT45" i="8"/>
  <c r="AT41" i="8"/>
  <c r="AT43" i="8"/>
  <c r="AT40" i="8"/>
  <c r="AT47" i="8"/>
  <c r="BD16" i="3"/>
  <c r="BF16" i="3" s="1"/>
  <c r="BD15" i="3"/>
  <c r="BE15" i="3" s="1"/>
  <c r="BF15" i="3" l="1"/>
  <c r="BE16" i="3"/>
  <c r="BD32" i="3" l="1"/>
  <c r="BF32" i="3" s="1"/>
  <c r="BD31" i="3"/>
  <c r="BF31" i="3" s="1"/>
  <c r="BE32" i="3" l="1"/>
  <c r="BE31" i="3"/>
  <c r="BD24" i="3" l="1"/>
  <c r="BF24" i="3" s="1"/>
  <c r="BE24" i="3" l="1"/>
  <c r="BD23" i="3"/>
  <c r="BE23" i="3" s="1"/>
  <c r="BF23" i="3" l="1"/>
  <c r="AS11" i="8"/>
  <c r="G13" i="8"/>
  <c r="L13" i="8"/>
  <c r="P13" i="8"/>
  <c r="T13" i="8"/>
  <c r="Y13" i="8"/>
  <c r="AH13" i="8"/>
  <c r="AL13" i="8"/>
  <c r="AQ49" i="8"/>
  <c r="C49" i="8"/>
  <c r="AL39" i="8"/>
  <c r="Y39" i="8"/>
  <c r="T39" i="8"/>
  <c r="P39" i="8"/>
  <c r="L39" i="8"/>
  <c r="G39" i="8"/>
  <c r="AS35" i="8"/>
  <c r="AS34" i="8"/>
  <c r="AS33" i="8"/>
  <c r="AS32" i="8"/>
  <c r="AS31" i="8"/>
  <c r="AS30" i="8"/>
  <c r="AS29" i="8"/>
  <c r="AS28" i="8"/>
  <c r="AL24" i="8"/>
  <c r="AH24" i="8"/>
  <c r="AH49" i="8" s="1"/>
  <c r="Y24" i="8"/>
  <c r="T24" i="8"/>
  <c r="P24" i="8"/>
  <c r="L24" i="8"/>
  <c r="G24" i="8"/>
  <c r="AS21" i="8"/>
  <c r="AS20" i="8"/>
  <c r="AS19" i="8"/>
  <c r="AS18" i="8"/>
  <c r="AS16" i="8"/>
  <c r="AS15" i="8"/>
  <c r="AN6" i="8"/>
  <c r="AO6" i="8" s="1"/>
  <c r="AP6" i="8" s="1"/>
  <c r="AI6" i="8"/>
  <c r="AJ6" i="8" s="1"/>
  <c r="AK6" i="8" s="1"/>
  <c r="AL6" i="8" s="1"/>
  <c r="AD6" i="8"/>
  <c r="AE6" i="8" s="1"/>
  <c r="AF6" i="8" s="1"/>
  <c r="AG6" i="8" s="1"/>
  <c r="Z6" i="8"/>
  <c r="AA6" i="8" s="1"/>
  <c r="AB6" i="8" s="1"/>
  <c r="U6" i="8"/>
  <c r="V6" i="8" s="1"/>
  <c r="W6" i="8" s="1"/>
  <c r="X6" i="8" s="1"/>
  <c r="Q6" i="8"/>
  <c r="R6" i="8" s="1"/>
  <c r="S6" i="8" s="1"/>
  <c r="M6" i="8"/>
  <c r="N6" i="8" s="1"/>
  <c r="O6" i="8" s="1"/>
  <c r="H6" i="8"/>
  <c r="I6" i="8" s="1"/>
  <c r="J6" i="8" s="1"/>
  <c r="K6" i="8" s="1"/>
  <c r="D6" i="8"/>
  <c r="E6" i="8" s="1"/>
  <c r="F6" i="8" s="1"/>
  <c r="AS13" i="8" l="1"/>
  <c r="AU11" i="8"/>
  <c r="AL49" i="8"/>
  <c r="G49" i="8"/>
  <c r="L49" i="8"/>
  <c r="P49" i="8"/>
  <c r="Y49" i="8"/>
  <c r="T49" i="8"/>
  <c r="AW39" i="8"/>
  <c r="BE84" i="4" l="1"/>
  <c r="AA84" i="4"/>
  <c r="AB84" i="4"/>
  <c r="AC84" i="4"/>
  <c r="AD84" i="4"/>
  <c r="AE84" i="4"/>
  <c r="AF84" i="4"/>
  <c r="AG84" i="4"/>
  <c r="AH84" i="4"/>
  <c r="AI84" i="4"/>
  <c r="AJ84" i="4"/>
  <c r="AK84" i="4"/>
  <c r="AL84" i="4"/>
  <c r="AM84" i="4"/>
  <c r="AN84" i="4"/>
  <c r="AO84" i="4"/>
  <c r="AP84" i="4"/>
  <c r="AQ84" i="4"/>
  <c r="AR84" i="4"/>
  <c r="AS84" i="4"/>
  <c r="AT84" i="4"/>
  <c r="AU84" i="4"/>
  <c r="AV84" i="4"/>
  <c r="AW84" i="4"/>
  <c r="AX84" i="4"/>
  <c r="AY84" i="4"/>
  <c r="AZ84" i="4"/>
  <c r="BA84" i="4"/>
  <c r="BB84" i="4"/>
  <c r="BC84" i="4"/>
  <c r="Z84" i="4"/>
  <c r="BD77" i="4"/>
  <c r="BD76" i="4"/>
  <c r="BD75" i="4"/>
  <c r="BD80" i="4"/>
  <c r="BD79" i="4"/>
  <c r="BD78" i="4"/>
  <c r="BD83" i="4"/>
  <c r="I83" i="4"/>
  <c r="BD82" i="4"/>
  <c r="BD81" i="4"/>
  <c r="BD20" i="4"/>
  <c r="BD74" i="4"/>
  <c r="BD73" i="4"/>
  <c r="BD72" i="4"/>
  <c r="BD71" i="4"/>
  <c r="BD70" i="4"/>
  <c r="BD69" i="4"/>
  <c r="BD68" i="4"/>
  <c r="BD67" i="4"/>
  <c r="BD66" i="4"/>
  <c r="BL65" i="4"/>
  <c r="BM65" i="4" s="1"/>
  <c r="BJ65" i="4"/>
  <c r="BK65" i="4" s="1"/>
  <c r="BH65" i="4"/>
  <c r="BI65" i="4" s="1"/>
  <c r="BD65" i="4"/>
  <c r="BL64" i="4"/>
  <c r="BM64" i="4" s="1"/>
  <c r="BJ64" i="4"/>
  <c r="BK64" i="4" s="1"/>
  <c r="BH64" i="4"/>
  <c r="BI64" i="4" s="1"/>
  <c r="BD64" i="4"/>
  <c r="BL63" i="4"/>
  <c r="BM63" i="4" s="1"/>
  <c r="BJ63" i="4"/>
  <c r="BK63" i="4" s="1"/>
  <c r="BH63" i="4"/>
  <c r="BI63" i="4" s="1"/>
  <c r="BD63" i="4"/>
  <c r="BD62" i="4"/>
  <c r="BD61" i="4"/>
  <c r="BD60" i="4"/>
  <c r="BD59" i="4"/>
  <c r="BD58" i="4"/>
  <c r="BD57" i="4"/>
  <c r="BL56" i="4"/>
  <c r="BM56" i="4" s="1"/>
  <c r="BJ56" i="4"/>
  <c r="BK56" i="4" s="1"/>
  <c r="BH56" i="4"/>
  <c r="BI56" i="4" s="1"/>
  <c r="BD56" i="4"/>
  <c r="BL55" i="4"/>
  <c r="BM55" i="4" s="1"/>
  <c r="BJ55" i="4"/>
  <c r="BK55" i="4" s="1"/>
  <c r="BH55" i="4"/>
  <c r="BI55" i="4" s="1"/>
  <c r="BD55" i="4"/>
  <c r="BL54" i="4"/>
  <c r="BM54" i="4" s="1"/>
  <c r="BJ54" i="4"/>
  <c r="BK54" i="4" s="1"/>
  <c r="BH54" i="4"/>
  <c r="BI54" i="4" s="1"/>
  <c r="BD54" i="4"/>
  <c r="BD53" i="4"/>
  <c r="BD52" i="4"/>
  <c r="BD51" i="4"/>
  <c r="BD50" i="4"/>
  <c r="BD49" i="4"/>
  <c r="BD48" i="4"/>
  <c r="BD47" i="4"/>
  <c r="BD46" i="4"/>
  <c r="BD45" i="4"/>
  <c r="BL44" i="4"/>
  <c r="BM44" i="4" s="1"/>
  <c r="BJ44" i="4"/>
  <c r="BK44" i="4" s="1"/>
  <c r="BH44" i="4"/>
  <c r="BI44" i="4" s="1"/>
  <c r="BD44" i="4"/>
  <c r="BL43" i="4"/>
  <c r="BM43" i="4" s="1"/>
  <c r="BJ43" i="4"/>
  <c r="BK43" i="4" s="1"/>
  <c r="BH43" i="4"/>
  <c r="BI43" i="4" s="1"/>
  <c r="BD43" i="4"/>
  <c r="BL42" i="4"/>
  <c r="BM42" i="4" s="1"/>
  <c r="BJ42" i="4"/>
  <c r="BK42" i="4" s="1"/>
  <c r="BH42" i="4"/>
  <c r="BI42" i="4" s="1"/>
  <c r="BD42" i="4"/>
  <c r="BD41" i="4"/>
  <c r="BD40" i="4"/>
  <c r="BD39" i="4"/>
  <c r="BD38" i="4"/>
  <c r="BD37" i="4"/>
  <c r="BD36" i="4"/>
  <c r="BL35" i="4"/>
  <c r="BM35" i="4" s="1"/>
  <c r="BJ35" i="4"/>
  <c r="BK35" i="4" s="1"/>
  <c r="BH35" i="4"/>
  <c r="BI35" i="4" s="1"/>
  <c r="BD35" i="4"/>
  <c r="BL34" i="4"/>
  <c r="BM34" i="4" s="1"/>
  <c r="BJ34" i="4"/>
  <c r="BK34" i="4" s="1"/>
  <c r="BH34" i="4"/>
  <c r="BI34" i="4" s="1"/>
  <c r="BD34" i="4"/>
  <c r="BL33" i="4"/>
  <c r="BM33" i="4" s="1"/>
  <c r="BJ33" i="4"/>
  <c r="BK33" i="4" s="1"/>
  <c r="BH33" i="4"/>
  <c r="BI33" i="4" s="1"/>
  <c r="BD33" i="4"/>
  <c r="BD32" i="4"/>
  <c r="BD31" i="4"/>
  <c r="BD30" i="4"/>
  <c r="BD29" i="4"/>
  <c r="BD28" i="4"/>
  <c r="BD27" i="4"/>
  <c r="BL26" i="4"/>
  <c r="BM26" i="4" s="1"/>
  <c r="BJ26" i="4"/>
  <c r="BK26" i="4" s="1"/>
  <c r="BH26" i="4"/>
  <c r="BI26" i="4" s="1"/>
  <c r="BD26" i="4"/>
  <c r="BL25" i="4"/>
  <c r="BM25" i="4" s="1"/>
  <c r="BJ25" i="4"/>
  <c r="BK25" i="4" s="1"/>
  <c r="BH25" i="4"/>
  <c r="BI25" i="4" s="1"/>
  <c r="BD25" i="4"/>
  <c r="BL24" i="4"/>
  <c r="BM24" i="4" s="1"/>
  <c r="BJ24" i="4"/>
  <c r="BK24" i="4" s="1"/>
  <c r="BH24" i="4"/>
  <c r="BI24" i="4" s="1"/>
  <c r="BD24" i="4"/>
  <c r="BD23" i="4"/>
  <c r="BD22" i="4"/>
  <c r="BD21" i="4"/>
  <c r="BD14" i="3"/>
  <c r="BD33" i="3"/>
  <c r="BF33" i="3" s="1"/>
  <c r="BD34" i="3"/>
  <c r="BF34" i="3" s="1"/>
  <c r="BD35" i="3"/>
  <c r="BF35" i="3" s="1"/>
  <c r="BD36" i="3"/>
  <c r="BD38" i="3"/>
  <c r="BF38" i="3" s="1"/>
  <c r="BD44" i="3"/>
  <c r="BE44" i="3" s="1"/>
  <c r="BD45" i="3"/>
  <c r="BE45" i="3" s="1"/>
  <c r="AA24" i="1"/>
  <c r="AB24" i="1"/>
  <c r="AC24" i="1"/>
  <c r="AD24" i="1"/>
  <c r="AE24" i="1"/>
  <c r="AF24" i="1"/>
  <c r="AG24" i="1"/>
  <c r="AH24" i="1"/>
  <c r="AI24" i="1"/>
  <c r="AJ24" i="1"/>
  <c r="AK24" i="1"/>
  <c r="AL24" i="1"/>
  <c r="AM24" i="1"/>
  <c r="AN24" i="1"/>
  <c r="AO24" i="1"/>
  <c r="AP24" i="1"/>
  <c r="AQ24" i="1"/>
  <c r="AR24" i="1"/>
  <c r="AS24" i="1"/>
  <c r="AT24" i="1"/>
  <c r="AU24" i="1"/>
  <c r="AV24" i="1"/>
  <c r="AW24" i="1"/>
  <c r="AX24" i="1"/>
  <c r="AY24" i="1"/>
  <c r="AZ24" i="1"/>
  <c r="BA24" i="1"/>
  <c r="BB24" i="1"/>
  <c r="BC24" i="1"/>
  <c r="Z24" i="1"/>
  <c r="BD23" i="1"/>
  <c r="BE23" i="1" s="1"/>
  <c r="BD22" i="1"/>
  <c r="BF22" i="1" s="1"/>
  <c r="Y84" i="4"/>
  <c r="X84" i="4"/>
  <c r="W84" i="4"/>
  <c r="V84" i="4"/>
  <c r="U84" i="4"/>
  <c r="T84" i="4"/>
  <c r="S84" i="4"/>
  <c r="R84" i="4"/>
  <c r="Q84" i="4"/>
  <c r="P84" i="4"/>
  <c r="O84" i="4"/>
  <c r="N84" i="4"/>
  <c r="M84" i="4"/>
  <c r="L84" i="4"/>
  <c r="K84" i="4"/>
  <c r="BD19" i="4"/>
  <c r="BD18" i="4"/>
  <c r="BD17" i="4"/>
  <c r="BL16" i="4"/>
  <c r="BM16" i="4" s="1"/>
  <c r="BJ16" i="4"/>
  <c r="BK16" i="4" s="1"/>
  <c r="BH16" i="4"/>
  <c r="BI16" i="4" s="1"/>
  <c r="BD16" i="4"/>
  <c r="BL15" i="4"/>
  <c r="BM15" i="4" s="1"/>
  <c r="BJ15" i="4"/>
  <c r="BK15" i="4" s="1"/>
  <c r="BH15" i="4"/>
  <c r="BI15" i="4" s="1"/>
  <c r="BD15" i="4"/>
  <c r="BL14" i="4"/>
  <c r="BL84" i="4" s="1"/>
  <c r="BJ14" i="4"/>
  <c r="BK14" i="4" s="1"/>
  <c r="BH14" i="4"/>
  <c r="BI14" i="4" s="1"/>
  <c r="BD14" i="4"/>
  <c r="AA12" i="4"/>
  <c r="AB12" i="4" s="1"/>
  <c r="AC12" i="4" s="1"/>
  <c r="AD12" i="4" s="1"/>
  <c r="AE12" i="4" s="1"/>
  <c r="AF12" i="4" s="1"/>
  <c r="AG12" i="4" s="1"/>
  <c r="AH12" i="4" s="1"/>
  <c r="AI12" i="4" s="1"/>
  <c r="AJ12" i="4" s="1"/>
  <c r="AK12" i="4" s="1"/>
  <c r="AL12" i="4" s="1"/>
  <c r="AM12" i="4" s="1"/>
  <c r="AN12" i="4" s="1"/>
  <c r="AO12" i="4" s="1"/>
  <c r="AP12" i="4" s="1"/>
  <c r="AQ12" i="4" s="1"/>
  <c r="AR12" i="4" s="1"/>
  <c r="AS12" i="4" s="1"/>
  <c r="AT12" i="4" s="1"/>
  <c r="AU12" i="4" s="1"/>
  <c r="AV12" i="4" s="1"/>
  <c r="AW12" i="4" s="1"/>
  <c r="AX12" i="4" s="1"/>
  <c r="AY12" i="4" s="1"/>
  <c r="AZ12" i="4" s="1"/>
  <c r="BA12" i="4" s="1"/>
  <c r="BB12" i="4" s="1"/>
  <c r="BC12" i="4" s="1"/>
  <c r="L12" i="4"/>
  <c r="M12" i="4" s="1"/>
  <c r="N12" i="4" s="1"/>
  <c r="O12" i="4" s="1"/>
  <c r="P12" i="4" s="1"/>
  <c r="Q12" i="4" s="1"/>
  <c r="R12" i="4" s="1"/>
  <c r="S12" i="4" s="1"/>
  <c r="T12" i="4" s="1"/>
  <c r="U12" i="4" s="1"/>
  <c r="V12" i="4" s="1"/>
  <c r="W12" i="4" s="1"/>
  <c r="X12" i="4" s="1"/>
  <c r="Y12" i="4" s="1"/>
  <c r="BC46" i="3"/>
  <c r="BB46" i="3"/>
  <c r="BA46" i="3"/>
  <c r="AZ46" i="3"/>
  <c r="AY46" i="3"/>
  <c r="AX46" i="3"/>
  <c r="AW46" i="3"/>
  <c r="AV46" i="3"/>
  <c r="AU46" i="3"/>
  <c r="AT46" i="3"/>
  <c r="AS46" i="3"/>
  <c r="AR46" i="3"/>
  <c r="AQ46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BL42" i="3"/>
  <c r="BM42" i="3" s="1"/>
  <c r="BJ42" i="3"/>
  <c r="BK42" i="3" s="1"/>
  <c r="BH42" i="3"/>
  <c r="BI42" i="3" s="1"/>
  <c r="BL40" i="3"/>
  <c r="BJ40" i="3"/>
  <c r="BH40" i="3"/>
  <c r="BL38" i="3"/>
  <c r="BM38" i="3" s="1"/>
  <c r="BJ38" i="3"/>
  <c r="BK38" i="3" s="1"/>
  <c r="BH38" i="3"/>
  <c r="BI38" i="3" s="1"/>
  <c r="BL36" i="3"/>
  <c r="BM36" i="3" s="1"/>
  <c r="BJ36" i="3"/>
  <c r="BK36" i="3" s="1"/>
  <c r="BH36" i="3"/>
  <c r="BI36" i="3" s="1"/>
  <c r="BL34" i="3"/>
  <c r="BM34" i="3" s="1"/>
  <c r="BJ34" i="3"/>
  <c r="BK34" i="3" s="1"/>
  <c r="BH34" i="3"/>
  <c r="BI34" i="3" s="1"/>
  <c r="BL25" i="3"/>
  <c r="BM25" i="3" s="1"/>
  <c r="BJ25" i="3"/>
  <c r="BK25" i="3" s="1"/>
  <c r="BH25" i="3"/>
  <c r="BI25" i="3" s="1"/>
  <c r="BL13" i="3"/>
  <c r="BL46" i="3" s="1"/>
  <c r="BJ13" i="3"/>
  <c r="BK13" i="3" s="1"/>
  <c r="BH13" i="3"/>
  <c r="BI13" i="3" s="1"/>
  <c r="BI46" i="3" s="1"/>
  <c r="BH48" i="3" s="1"/>
  <c r="BD13" i="3"/>
  <c r="AA12" i="3"/>
  <c r="AB12" i="3" s="1"/>
  <c r="AC12" i="3" s="1"/>
  <c r="AD12" i="3" s="1"/>
  <c r="AE12" i="3" s="1"/>
  <c r="AF12" i="3" s="1"/>
  <c r="AG12" i="3" s="1"/>
  <c r="AH12" i="3" s="1"/>
  <c r="AI12" i="3" s="1"/>
  <c r="AJ12" i="3" s="1"/>
  <c r="AK12" i="3" s="1"/>
  <c r="AL12" i="3" s="1"/>
  <c r="AM12" i="3" s="1"/>
  <c r="AN12" i="3" s="1"/>
  <c r="AO12" i="3" s="1"/>
  <c r="AP12" i="3" s="1"/>
  <c r="AQ12" i="3" s="1"/>
  <c r="AR12" i="3" s="1"/>
  <c r="AS12" i="3" s="1"/>
  <c r="AT12" i="3" s="1"/>
  <c r="AU12" i="3" s="1"/>
  <c r="AV12" i="3" s="1"/>
  <c r="AW12" i="3" s="1"/>
  <c r="AX12" i="3" s="1"/>
  <c r="AY12" i="3" s="1"/>
  <c r="AZ12" i="3" s="1"/>
  <c r="BA12" i="3" s="1"/>
  <c r="BB12" i="3" s="1"/>
  <c r="BC12" i="3" s="1"/>
  <c r="L12" i="3"/>
  <c r="M12" i="3" s="1"/>
  <c r="N12" i="3" s="1"/>
  <c r="O12" i="3" s="1"/>
  <c r="P12" i="3" s="1"/>
  <c r="Q12" i="3" s="1"/>
  <c r="R12" i="3" s="1"/>
  <c r="S12" i="3" s="1"/>
  <c r="T12" i="3" s="1"/>
  <c r="U12" i="3" s="1"/>
  <c r="V12" i="3" s="1"/>
  <c r="W12" i="3" s="1"/>
  <c r="X12" i="3" s="1"/>
  <c r="Y12" i="3" s="1"/>
  <c r="BD84" i="4" l="1"/>
  <c r="AR27" i="8" s="1"/>
  <c r="BD46" i="3"/>
  <c r="AR26" i="8" s="1"/>
  <c r="BE36" i="3"/>
  <c r="BF36" i="3"/>
  <c r="BE38" i="3"/>
  <c r="BE33" i="3"/>
  <c r="BE34" i="3"/>
  <c r="BE14" i="3"/>
  <c r="BF14" i="3"/>
  <c r="BE13" i="3"/>
  <c r="BF13" i="3"/>
  <c r="BM14" i="4"/>
  <c r="BM84" i="4" s="1"/>
  <c r="BM40" i="3"/>
  <c r="BI40" i="3"/>
  <c r="BM13" i="3"/>
  <c r="BM46" i="3" s="1"/>
  <c r="BK40" i="3"/>
  <c r="BF23" i="1"/>
  <c r="BG23" i="1" s="1"/>
  <c r="BH46" i="3"/>
  <c r="BE22" i="1"/>
  <c r="BG22" i="1" s="1"/>
  <c r="BG19" i="1"/>
  <c r="BF84" i="4"/>
  <c r="AC27" i="8" s="1"/>
  <c r="AS27" i="8" s="1"/>
  <c r="BI84" i="4"/>
  <c r="BK84" i="4"/>
  <c r="BJ84" i="4"/>
  <c r="BH84" i="4"/>
  <c r="BK46" i="3"/>
  <c r="BJ46" i="3"/>
  <c r="BE35" i="3"/>
  <c r="BE46" i="3" l="1"/>
  <c r="BF46" i="3"/>
  <c r="BF85" i="4"/>
  <c r="BH85" i="4"/>
  <c r="BH86" i="4"/>
  <c r="BI86" i="4" s="1"/>
  <c r="BH47" i="3"/>
  <c r="BF47" i="3" l="1"/>
  <c r="AC26" i="8"/>
  <c r="BI48" i="3"/>
  <c r="I17" i="1"/>
  <c r="I18" i="1"/>
  <c r="I14" i="1"/>
  <c r="I15" i="1"/>
  <c r="I13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BD18" i="1"/>
  <c r="BD17" i="1"/>
  <c r="BD16" i="1"/>
  <c r="BL15" i="1"/>
  <c r="BJ15" i="1"/>
  <c r="BK15" i="1" s="1"/>
  <c r="BH15" i="1"/>
  <c r="BI15" i="1" s="1"/>
  <c r="BD15" i="1"/>
  <c r="BL14" i="1"/>
  <c r="BM14" i="1" s="1"/>
  <c r="BJ14" i="1"/>
  <c r="BK14" i="1" s="1"/>
  <c r="BH14" i="1"/>
  <c r="BI14" i="1" s="1"/>
  <c r="BD14" i="1"/>
  <c r="BL13" i="1"/>
  <c r="BJ13" i="1"/>
  <c r="BH13" i="1"/>
  <c r="BD13" i="1"/>
  <c r="AA12" i="1"/>
  <c r="AB12" i="1" s="1"/>
  <c r="AC12" i="1" s="1"/>
  <c r="AD12" i="1" s="1"/>
  <c r="AE12" i="1" s="1"/>
  <c r="AF12" i="1" s="1"/>
  <c r="AG12" i="1" s="1"/>
  <c r="AH12" i="1" s="1"/>
  <c r="AI12" i="1" s="1"/>
  <c r="AJ12" i="1" s="1"/>
  <c r="AK12" i="1" s="1"/>
  <c r="AL12" i="1" s="1"/>
  <c r="AM12" i="1" s="1"/>
  <c r="AN12" i="1" s="1"/>
  <c r="AO12" i="1" s="1"/>
  <c r="AP12" i="1" s="1"/>
  <c r="AQ12" i="1" s="1"/>
  <c r="AR12" i="1" s="1"/>
  <c r="AS12" i="1" s="1"/>
  <c r="AT12" i="1" s="1"/>
  <c r="AU12" i="1" s="1"/>
  <c r="AV12" i="1" s="1"/>
  <c r="AW12" i="1" s="1"/>
  <c r="AX12" i="1" s="1"/>
  <c r="AY12" i="1" s="1"/>
  <c r="AZ12" i="1" s="1"/>
  <c r="BA12" i="1" s="1"/>
  <c r="BB12" i="1" s="1"/>
  <c r="BC12" i="1" s="1"/>
  <c r="L12" i="1"/>
  <c r="M12" i="1" s="1"/>
  <c r="N12" i="1" s="1"/>
  <c r="O12" i="1" s="1"/>
  <c r="P12" i="1" s="1"/>
  <c r="Q12" i="1" s="1"/>
  <c r="R12" i="1" s="1"/>
  <c r="S12" i="1" s="1"/>
  <c r="T12" i="1" s="1"/>
  <c r="U12" i="1" s="1"/>
  <c r="V12" i="1" s="1"/>
  <c r="W12" i="1" s="1"/>
  <c r="X12" i="1" s="1"/>
  <c r="Y12" i="1" s="1"/>
  <c r="AS26" i="8" l="1"/>
  <c r="BD24" i="1"/>
  <c r="AR25" i="8" s="1"/>
  <c r="BF16" i="1"/>
  <c r="BE16" i="1"/>
  <c r="BE13" i="1"/>
  <c r="BF13" i="1"/>
  <c r="BE15" i="1"/>
  <c r="BF15" i="1"/>
  <c r="BF14" i="1"/>
  <c r="BE14" i="1"/>
  <c r="BF17" i="1"/>
  <c r="BE17" i="1"/>
  <c r="BE18" i="1"/>
  <c r="BF18" i="1"/>
  <c r="BK13" i="1"/>
  <c r="BK24" i="1" s="1"/>
  <c r="BM13" i="1"/>
  <c r="BH24" i="1"/>
  <c r="BL24" i="1"/>
  <c r="BJ24" i="1"/>
  <c r="BI13" i="1"/>
  <c r="BI24" i="1" s="1"/>
  <c r="BM15" i="1"/>
  <c r="AR24" i="8" l="1"/>
  <c r="AR49" i="8" s="1"/>
  <c r="BE24" i="1"/>
  <c r="BG13" i="1"/>
  <c r="BF24" i="1"/>
  <c r="BG15" i="1"/>
  <c r="BG17" i="1"/>
  <c r="BG14" i="1"/>
  <c r="BG16" i="1"/>
  <c r="BG18" i="1"/>
  <c r="BH25" i="1"/>
  <c r="BM24" i="1"/>
  <c r="BH26" i="1" s="1"/>
  <c r="BF25" i="1" l="1"/>
  <c r="AC25" i="8"/>
  <c r="BI26" i="1"/>
  <c r="AS25" i="8" l="1"/>
  <c r="AC24" i="8"/>
  <c r="AC49" i="8" s="1"/>
  <c r="AS24" i="8" l="1"/>
  <c r="AT27" i="8" s="1"/>
  <c r="AT25" i="8" l="1"/>
  <c r="AS49" i="8"/>
  <c r="AT13" i="8" s="1"/>
  <c r="AT26" i="8"/>
  <c r="AW24" i="8"/>
  <c r="AT24" i="8" l="1"/>
  <c r="AS50" i="8"/>
  <c r="AT39" i="8"/>
  <c r="AT49" i="8" l="1"/>
</calcChain>
</file>

<file path=xl/sharedStrings.xml><?xml version="1.0" encoding="utf-8"?>
<sst xmlns="http://schemas.openxmlformats.org/spreadsheetml/2006/main" count="1984" uniqueCount="547">
  <si>
    <t>RADIO PAUTA</t>
  </si>
  <si>
    <t xml:space="preserve">      CLIENTE:</t>
  </si>
  <si>
    <t xml:space="preserve">      CAMPAÑA:</t>
  </si>
  <si>
    <t>PERIODO:</t>
  </si>
  <si>
    <t>TARGET:</t>
  </si>
  <si>
    <t>PERSONAS 18 + BC</t>
  </si>
  <si>
    <t xml:space="preserve"> </t>
  </si>
  <si>
    <t>MAYO</t>
  </si>
  <si>
    <t>#</t>
  </si>
  <si>
    <t>COBERTURA</t>
  </si>
  <si>
    <t>EMISORA</t>
  </si>
  <si>
    <t>PROGRAMA</t>
  </si>
  <si>
    <t>DERECHOS</t>
  </si>
  <si>
    <t>HORARIO</t>
  </si>
  <si>
    <t>TARIFA REAL</t>
  </si>
  <si>
    <t>TARIFA NEGOCIADA</t>
  </si>
  <si>
    <t>L</t>
  </si>
  <si>
    <t>M</t>
  </si>
  <si>
    <t>X</t>
  </si>
  <si>
    <t>J</t>
  </si>
  <si>
    <t>V</t>
  </si>
  <si>
    <t>S</t>
  </si>
  <si>
    <t>D</t>
  </si>
  <si>
    <t>TOTAL</t>
  </si>
  <si>
    <t>VALOR TOTAL REAL</t>
  </si>
  <si>
    <t>VALOR TOTAL NEGOCIADO</t>
  </si>
  <si>
    <t xml:space="preserve">CUÑAS </t>
  </si>
  <si>
    <t>JUNIO</t>
  </si>
  <si>
    <t>JULIO</t>
  </si>
  <si>
    <t xml:space="preserve">NACIONAL </t>
  </si>
  <si>
    <t>06H00- 08H00</t>
  </si>
  <si>
    <t>12H00- 14H00</t>
  </si>
  <si>
    <t>17H00- 18H00</t>
  </si>
  <si>
    <t>05H00- 09H00</t>
  </si>
  <si>
    <t>09H00.12H00</t>
  </si>
  <si>
    <t xml:space="preserve">ROTATIVO </t>
  </si>
  <si>
    <t>06H00 - 20H00</t>
  </si>
  <si>
    <t xml:space="preserve">PICHINCHA </t>
  </si>
  <si>
    <t>CUÑA 30"</t>
  </si>
  <si>
    <t>GUAYAS</t>
  </si>
  <si>
    <t>ONDA POSITIVA</t>
  </si>
  <si>
    <t>ESTRELLA</t>
  </si>
  <si>
    <t>TUNGURAHUA</t>
  </si>
  <si>
    <t>ALEGRIA</t>
  </si>
  <si>
    <t>COTOPAXI</t>
  </si>
  <si>
    <t>MANABI</t>
  </si>
  <si>
    <t>PG</t>
  </si>
  <si>
    <t>*VALORES NO INCLUYEN IVA</t>
  </si>
  <si>
    <t>DESCUENTO</t>
  </si>
  <si>
    <t>*Agencia enviara los tema a tratar para que los medios elaboren la propuesta de contenido de cápsula .</t>
  </si>
  <si>
    <t xml:space="preserve">CATEGORIA </t>
  </si>
  <si>
    <t xml:space="preserve">PLATINIUM </t>
  </si>
  <si>
    <t xml:space="preserve">15 DIAS </t>
  </si>
  <si>
    <t>CONAFIPS</t>
  </si>
  <si>
    <t xml:space="preserve">INSTITUCIONAL </t>
  </si>
  <si>
    <t xml:space="preserve">1 MES </t>
  </si>
  <si>
    <t>Reporte de Ranking</t>
  </si>
  <si>
    <t>Periodo: Agosto 2022 \ Dias:  Lunes a Domingo \ Horario: 06:00 a 22:45 \ Ciudades: (Consolidado) GUAYAQUIL, QUITO  \ Frecuencias: FM  \ Grupos de Medios: RADIO  \ Medios:  \ HOM-MUJ 18-99 MEDIA/BAJA: 3172325</t>
  </si>
  <si>
    <t>HOM-MUJ 18-99 MEDIA/BAJA</t>
  </si>
  <si>
    <t>LunesADomingo</t>
  </si>
  <si>
    <t>Grupo Medios</t>
  </si>
  <si>
    <t>Medio</t>
  </si>
  <si>
    <t>Genero</t>
  </si>
  <si>
    <t>Frecuencia</t>
  </si>
  <si>
    <t>Rating</t>
  </si>
  <si>
    <t>Share</t>
  </si>
  <si>
    <t>Audiencia</t>
  </si>
  <si>
    <t>Radio</t>
  </si>
  <si>
    <t>GALAXIA (NAC)</t>
  </si>
  <si>
    <t>TROPICAL VARIADA</t>
  </si>
  <si>
    <t>FM</t>
  </si>
  <si>
    <t>TROPICALIDA (NAC)</t>
  </si>
  <si>
    <t>LA OTRA (UIO)</t>
  </si>
  <si>
    <t>LA TUYA (GYE)</t>
  </si>
  <si>
    <t>CANELA (GYE)</t>
  </si>
  <si>
    <t>DI BLU</t>
  </si>
  <si>
    <t>DEPORTES</t>
  </si>
  <si>
    <t>LA OTRA (GYE)</t>
  </si>
  <si>
    <t>CANELA (UIO)</t>
  </si>
  <si>
    <t>AMERICA (UIO)</t>
  </si>
  <si>
    <t>ANTENA 3</t>
  </si>
  <si>
    <t>DISNEY</t>
  </si>
  <si>
    <t>POP/JUVENIL</t>
  </si>
  <si>
    <t>URBANA (NAC)</t>
  </si>
  <si>
    <t>FABU</t>
  </si>
  <si>
    <t>ROMANTICA</t>
  </si>
  <si>
    <t>BBN RADIO (GYE)</t>
  </si>
  <si>
    <t>RELIGIOSO</t>
  </si>
  <si>
    <t>MAS CANDELA (NAC)</t>
  </si>
  <si>
    <t>ALFA  (NAC)</t>
  </si>
  <si>
    <t>LA METRO  (NAC)</t>
  </si>
  <si>
    <t>RUMBA NETWORK (GYE)</t>
  </si>
  <si>
    <t>ARMONICA FM (UIO)</t>
  </si>
  <si>
    <t>LA RADIO REDONDA (UIO)</t>
  </si>
  <si>
    <t>ROMANCE</t>
  </si>
  <si>
    <t>FRANCISCO STEREO (NAC)</t>
  </si>
  <si>
    <t>ZARACAY QUITO</t>
  </si>
  <si>
    <t>HCJB LA VOZ Y VENTANA DE LOS ANDES FM (UIO)</t>
  </si>
  <si>
    <t>KCH</t>
  </si>
  <si>
    <t>MAJESTAD</t>
  </si>
  <si>
    <t>ELITE</t>
  </si>
  <si>
    <t>MUSICA EN INGLES</t>
  </si>
  <si>
    <t>MARIA (UIO)</t>
  </si>
  <si>
    <t>LIKE FM (NAC)</t>
  </si>
  <si>
    <t>CENTRO (UIO)</t>
  </si>
  <si>
    <t>HCJB LA VOZ Y VENTANA DE LOS ANDES (GYE)</t>
  </si>
  <si>
    <t>FOREVER MUSIC</t>
  </si>
  <si>
    <t>NOTICIAS</t>
  </si>
  <si>
    <t>LA RUMBERA</t>
  </si>
  <si>
    <t>JOYA ESTEREO (UIO)</t>
  </si>
  <si>
    <t>RADIO R (ANTES GUAYAS)</t>
  </si>
  <si>
    <t>LA PODEROSA</t>
  </si>
  <si>
    <t>AMERICA (GYE)</t>
  </si>
  <si>
    <t>JC RADIO LA BRUJA (UIO)</t>
  </si>
  <si>
    <t>MARIA (GYE)</t>
  </si>
  <si>
    <t>PLATINUM FM (NAC)</t>
  </si>
  <si>
    <t>LA RADIO REDONDA (GYE)</t>
  </si>
  <si>
    <t>VIGIA LA VOZ TRANSITO FM (NAC)</t>
  </si>
  <si>
    <t>PUNTO ROJO</t>
  </si>
  <si>
    <t>FUEGO</t>
  </si>
  <si>
    <t>CITY</t>
  </si>
  <si>
    <t>ERES</t>
  </si>
  <si>
    <t>GENIAL EXA FM</t>
  </si>
  <si>
    <t>CENTRO</t>
  </si>
  <si>
    <t>PLAY FM</t>
  </si>
  <si>
    <t>RADIO LA UNICA</t>
  </si>
  <si>
    <t>PICHINCHA UNIVERSAL (UIO)</t>
  </si>
  <si>
    <t>LA RED</t>
  </si>
  <si>
    <t>RTP (ANTES TROPICANA (GYE))</t>
  </si>
  <si>
    <t>LA BRUJA (GYE)</t>
  </si>
  <si>
    <t>GITANA</t>
  </si>
  <si>
    <t>CONTIGO FM (ANTES FRECUENCIA 104.9 FM)</t>
  </si>
  <si>
    <t>I-99</t>
  </si>
  <si>
    <t>MUNICIPAL FM (ANTES PACHA FM)</t>
  </si>
  <si>
    <t>SONORAMA (NAC)</t>
  </si>
  <si>
    <t>FM MUNDO</t>
  </si>
  <si>
    <t>ACTIVA</t>
  </si>
  <si>
    <t>WQ-DOS</t>
  </si>
  <si>
    <t>LATINA</t>
  </si>
  <si>
    <t>RSN</t>
  </si>
  <si>
    <t>AREA DEPORTIVA</t>
  </si>
  <si>
    <t>ARMONICA FM (GYE)</t>
  </si>
  <si>
    <t>NUEVO TIEMPO (UIO)</t>
  </si>
  <si>
    <t>101.7 HITS (COSTANERA TU RADIO)</t>
  </si>
  <si>
    <t>ONCE Q</t>
  </si>
  <si>
    <t>MATCH DEPORTES (ANTES VISION (NAC))</t>
  </si>
  <si>
    <t>HOT 106 RADIO FUEGO</t>
  </si>
  <si>
    <t>BBN RADIO (UIO)</t>
  </si>
  <si>
    <t>FB (ANTES CRE SATELITAL (UIO))</t>
  </si>
  <si>
    <t>RADIO PUBLICA (NAC)</t>
  </si>
  <si>
    <t>BLUE RADIO</t>
  </si>
  <si>
    <t>CATOLICA NACIONAL FM (UIO)</t>
  </si>
  <si>
    <t>LA RADIO DE LA ASAMBLEA NACIONAL (GYE)</t>
  </si>
  <si>
    <t>COBERTURA PLUS</t>
  </si>
  <si>
    <t>LA RADIO DE LA ASAMBLEA NACIONAL (UIO)</t>
  </si>
  <si>
    <t>SUCESOS</t>
  </si>
  <si>
    <t>RADIO NACIONAL DEL ECUADOR (NAC)</t>
  </si>
  <si>
    <t>Guayas  Guayaquil – Durán – San Jacinto de Yaguachi- Nobol – Daule – Lomas de Sargentillo – Salitre (Urbina Jado)- Sanborondón. Pichincha: Cayambe- Mejía - Pedro Moncayo - Quito- Rumiñahui. Carchi: Tulcán – Montúfar – San Pedro de Huaca. Cañar-Azuay: Tulcán – Montúfar – San Pedro de Huaca. Tungurahua-Cotopaxi: Ambato – Pujilí – Latacunga –Saquisilí – Salcedo -Santiago de Píllaro - Patate –San Pedro de Pelileo – Cevallos – Quero – Tisaleo - Mocha</t>
  </si>
  <si>
    <t>Pichincha: Quito, Cayambe, Mejía, Pedro Moncayo, Pedro Vicente Maldonado, Pto. Quito, Rumiñahui, San Miguel de los Bancos. Sto. Domingo: Sto. Domingo, La Concordia. Esmeraldas: Esmeraldas, Atacames, Eloy Alfaro, Muisne, Quinindé, Rioverde, San Lorenzo. Cotopaxi: Latacunga La Maná, Pangua, Pujilí, Salcedo, Saquisilí, Sigchos. Tungurahua: Ambato, Baños, Cevallos, Mocha, Patate, Quero, Pelileo, Pillaro, Tisaleo.</t>
  </si>
  <si>
    <t>HCJB</t>
  </si>
  <si>
    <t xml:space="preserve">LOCALES </t>
  </si>
  <si>
    <t>CUENCA</t>
  </si>
  <si>
    <t>MENCION 20"</t>
  </si>
  <si>
    <t>Periodo: Diciembre 2021 \ Dias:  Lunes a Domingo \ Horario: 06:00 a 23:45 \ Ciudades: CUENCA  \ Grupos de Medios: RADIO  \ Medios:  \ HOM-MUJ 18-99 MEDIA/BAJA: 239222</t>
  </si>
  <si>
    <t>Dial</t>
  </si>
  <si>
    <t>LA SUPREMA ESTACION ( LA VOZ DEL PAIS )</t>
  </si>
  <si>
    <t>96.1</t>
  </si>
  <si>
    <t>MEGA</t>
  </si>
  <si>
    <t>92.9</t>
  </si>
  <si>
    <t>104.1</t>
  </si>
  <si>
    <t>CANELA (CUENCA)</t>
  </si>
  <si>
    <t>107.3</t>
  </si>
  <si>
    <t>88.5</t>
  </si>
  <si>
    <t>LA VOZ DEL TOMEBAMBA FM</t>
  </si>
  <si>
    <t>VARIEDADES</t>
  </si>
  <si>
    <t>102.1</t>
  </si>
  <si>
    <t>SUPREMA</t>
  </si>
  <si>
    <t>93.1</t>
  </si>
  <si>
    <t>LA VOZ DEL RIO TARQUI</t>
  </si>
  <si>
    <t>1290</t>
  </si>
  <si>
    <t>AM</t>
  </si>
  <si>
    <t>EL MERCURIO</t>
  </si>
  <si>
    <t>0</t>
  </si>
  <si>
    <t>RADIO MEGA</t>
  </si>
  <si>
    <t>103.3</t>
  </si>
  <si>
    <t>LA VOZ DEL TOMEBAMBA AM</t>
  </si>
  <si>
    <t>1070</t>
  </si>
  <si>
    <t>MARIA (CU7ENCA)</t>
  </si>
  <si>
    <t>101.3</t>
  </si>
  <si>
    <t>COMPLICE</t>
  </si>
  <si>
    <t>99.7</t>
  </si>
  <si>
    <t>CATOLICA NACIONAL (CUENCA)</t>
  </si>
  <si>
    <t>98.1</t>
  </si>
  <si>
    <t>GENESIS</t>
  </si>
  <si>
    <t>93.3</t>
  </si>
  <si>
    <t>SUPER</t>
  </si>
  <si>
    <t>94.9</t>
  </si>
  <si>
    <t>ONDAS AZUAYAS</t>
  </si>
  <si>
    <t>1110</t>
  </si>
  <si>
    <t>CIUDAD (ANTES ETAPA)</t>
  </si>
  <si>
    <t>101.7</t>
  </si>
  <si>
    <t>TROPICANA</t>
  </si>
  <si>
    <t>1390</t>
  </si>
  <si>
    <t>ESTELAR</t>
  </si>
  <si>
    <t>99.3</t>
  </si>
  <si>
    <t>RADIO LA FM (ANTES RADIO QUITUMBE)</t>
  </si>
  <si>
    <t>94.1</t>
  </si>
  <si>
    <t>90.5</t>
  </si>
  <si>
    <t>CUMBRES</t>
  </si>
  <si>
    <t>106.9</t>
  </si>
  <si>
    <t>MATOVELLE (CUENCA)</t>
  </si>
  <si>
    <t>102.5</t>
  </si>
  <si>
    <t>GCG MAGICA</t>
  </si>
  <si>
    <t>92.1</t>
  </si>
  <si>
    <t>K-1</t>
  </si>
  <si>
    <t>92.5</t>
  </si>
  <si>
    <t>ANTENA UNO</t>
  </si>
  <si>
    <t>SONO ONDA INTERNACIONAL</t>
  </si>
  <si>
    <t>960</t>
  </si>
  <si>
    <t>METRO STEREO</t>
  </si>
  <si>
    <t>106.5</t>
  </si>
  <si>
    <t>100.9</t>
  </si>
  <si>
    <t>ARMONICA FM (ANTES COLON)</t>
  </si>
  <si>
    <t>98.9</t>
  </si>
  <si>
    <t>COSMO</t>
  </si>
  <si>
    <t>97.3</t>
  </si>
  <si>
    <t>EXCELENCIA RADIO</t>
  </si>
  <si>
    <t>100.1</t>
  </si>
  <si>
    <t>ACTIVA FM (CUENCA)</t>
  </si>
  <si>
    <t>W FM</t>
  </si>
  <si>
    <t>90.1</t>
  </si>
  <si>
    <t>JC RADIO LA BRUJA (NAC)</t>
  </si>
  <si>
    <t>FAMILIA</t>
  </si>
  <si>
    <t>96.9</t>
  </si>
  <si>
    <t>ALFA MUSICAL</t>
  </si>
  <si>
    <t>1140</t>
  </si>
  <si>
    <t>91.3</t>
  </si>
  <si>
    <t>LA CHISMOSA (ANTES CRE SATELITAL)</t>
  </si>
  <si>
    <t>SPLENDIT</t>
  </si>
  <si>
    <t>1040</t>
  </si>
  <si>
    <t>VISION CUENCA</t>
  </si>
  <si>
    <t>106.1</t>
  </si>
  <si>
    <t>NEXO</t>
  </si>
  <si>
    <t>97.7</t>
  </si>
  <si>
    <t>103.7</t>
  </si>
  <si>
    <t>Periodo: Diciembre 2021 \ Dias:  Lunes a Domingo \ Horario: 06:00 a 22:45 \ Grupos de Medios: RADIO  \ Ciudades: SANTO DOMINGO  \ Frecuencias: FM  \ Generos:  \ HOM-MUJ 18-99 MEDIA/BAJA: 174802</t>
  </si>
  <si>
    <t>100.5</t>
  </si>
  <si>
    <t>TU RADIO</t>
  </si>
  <si>
    <t>88.9</t>
  </si>
  <si>
    <t>MARAÑON FM</t>
  </si>
  <si>
    <t>RADIO LA JEFA</t>
  </si>
  <si>
    <t>MAJESTAD (STO. DOMINGO)</t>
  </si>
  <si>
    <t>96.2</t>
  </si>
  <si>
    <t>RADIO FESTIVAL</t>
  </si>
  <si>
    <t>89.7</t>
  </si>
  <si>
    <t>LASER FM</t>
  </si>
  <si>
    <t>95.7</t>
  </si>
  <si>
    <t>MACARENA</t>
  </si>
  <si>
    <t>RITMO</t>
  </si>
  <si>
    <t>98.5</t>
  </si>
  <si>
    <t>MATOVELLE (STO DOMINGO)</t>
  </si>
  <si>
    <t>RADIO SOMBA PAMIN</t>
  </si>
  <si>
    <t>RADIO AMERICAN FM</t>
  </si>
  <si>
    <t>88.1</t>
  </si>
  <si>
    <t>CARIBE</t>
  </si>
  <si>
    <t>95.3</t>
  </si>
  <si>
    <t>ESTUDIO</t>
  </si>
  <si>
    <t>90.9</t>
  </si>
  <si>
    <t>FLAMA FM</t>
  </si>
  <si>
    <t>104.5</t>
  </si>
  <si>
    <t>STEREO COLORADO</t>
  </si>
  <si>
    <t>91.7</t>
  </si>
  <si>
    <t>EXPRESION FM</t>
  </si>
  <si>
    <t>102.9</t>
  </si>
  <si>
    <t>RADIO LUZ</t>
  </si>
  <si>
    <t>SUPER W</t>
  </si>
  <si>
    <t>Periodo: Diciembre 2021 \ Dias:  Lunes a Domingo \ Horario: 06:00 a 23:45 \ Grupos de Medios: RADIO  \ Ciudades: AMBATO  \ Frecuencias: FM  \ Generos:  \ HOM-MUJ 18-99 TOTAL: 139965</t>
  </si>
  <si>
    <t>HOM-MUJ 18-99 TOTAL</t>
  </si>
  <si>
    <t>TRICOLOR</t>
  </si>
  <si>
    <t>RUMBA STEREO (ABTO)</t>
  </si>
  <si>
    <t>FANTASTICA</t>
  </si>
  <si>
    <t>CENTRO FM (ABTO)</t>
  </si>
  <si>
    <t>HCJB LA VOZ DE LA VENTANA (ABTO)</t>
  </si>
  <si>
    <t>HECHIZO</t>
  </si>
  <si>
    <t>107.7</t>
  </si>
  <si>
    <t>CARACOL FM STEREO (AMBATO)</t>
  </si>
  <si>
    <t>BBN RADIO (AMBATO)</t>
  </si>
  <si>
    <t>SOL 96</t>
  </si>
  <si>
    <t>96.5</t>
  </si>
  <si>
    <t>BANDIDA</t>
  </si>
  <si>
    <t>COLOR STEREO</t>
  </si>
  <si>
    <t>105.3</t>
  </si>
  <si>
    <t>JC RADIO (ABTO)</t>
  </si>
  <si>
    <t>VTV (ANTES BONITA FM)</t>
  </si>
  <si>
    <t>93.7</t>
  </si>
  <si>
    <t>CANELA STEREO (ABTO)</t>
  </si>
  <si>
    <t>PANAMERICANA</t>
  </si>
  <si>
    <t>AMOR FM STEREO</t>
  </si>
  <si>
    <t>XTREMA</t>
  </si>
  <si>
    <t>AMIGA</t>
  </si>
  <si>
    <t>MELODIA FM</t>
  </si>
  <si>
    <t>RADIO UTC</t>
  </si>
  <si>
    <t>ROMANCE (ABTO)</t>
  </si>
  <si>
    <t>TURBO AMBATO</t>
  </si>
  <si>
    <t>PAZ Y BIEN</t>
  </si>
  <si>
    <t>HOT RADIO FUEGO</t>
  </si>
  <si>
    <t>ANDINA FM</t>
  </si>
  <si>
    <t xml:space="preserve">ALFARO </t>
  </si>
  <si>
    <t>ECUADOR EN CONTACTO: PRIMERA EMISIÓN</t>
  </si>
  <si>
    <t>ECUADOR EN CONTACTO: SEGUNDA EMISIÓN</t>
  </si>
  <si>
    <t>HASQUINAKUY: NOTICIERO EN IDIOMA KICHWA</t>
  </si>
  <si>
    <t>COMUNITARIA</t>
  </si>
  <si>
    <t xml:space="preserve">Esmeraldas </t>
  </si>
  <si>
    <t>Manabi- Jipijapa</t>
  </si>
  <si>
    <t xml:space="preserve">ANTENA LIBRE </t>
  </si>
  <si>
    <t xml:space="preserve">Loja - Saraguro </t>
  </si>
  <si>
    <t>EL BUEN PASTOR</t>
  </si>
  <si>
    <t>FUNDACIÓN 
ESCUELAS 
RADIOFÓNICAS 
POPULARES -
ERPE</t>
  </si>
  <si>
    <t>Chimborazo - Riobamba</t>
  </si>
  <si>
    <t>ESTEREO IDEAL</t>
  </si>
  <si>
    <t>Napo- Tena</t>
  </si>
  <si>
    <t>LA VOZ DE LA FRONTERA</t>
  </si>
  <si>
    <t>Carchi- Túlcan</t>
  </si>
  <si>
    <t xml:space="preserve">ILUMÁN </t>
  </si>
  <si>
    <t>Imbabura- Otavalo</t>
  </si>
  <si>
    <t>INTAG</t>
  </si>
  <si>
    <t>Imbabura- Cotacahi</t>
  </si>
  <si>
    <t>LA VOZ DE GUAMOTE</t>
  </si>
  <si>
    <t>LA VOZ DE 
GUAMOTE</t>
  </si>
  <si>
    <t>Chimborazo - Guamote</t>
  </si>
  <si>
    <t>LA VOZ DE 
ZAMORA</t>
  </si>
  <si>
    <t>Zamora</t>
  </si>
  <si>
    <t xml:space="preserve">PUYO </t>
  </si>
  <si>
    <t xml:space="preserve">Pastaza-Puyo </t>
  </si>
  <si>
    <t>SUCUMBIOS</t>
  </si>
  <si>
    <t>SANTA CRUZ</t>
  </si>
  <si>
    <t xml:space="preserve">PANAMERICANA </t>
  </si>
  <si>
    <t>SALINERITO</t>
  </si>
  <si>
    <t>SANTIAGO</t>
  </si>
  <si>
    <t>RUNACUNAPAC YACHANA</t>
  </si>
  <si>
    <t>06H30</t>
  </si>
  <si>
    <t>08h30</t>
  </si>
  <si>
    <t>19H30</t>
  </si>
  <si>
    <t>18H00</t>
  </si>
  <si>
    <t>17H30</t>
  </si>
  <si>
    <t xml:space="preserve">06H30 </t>
  </si>
  <si>
    <t>13H00</t>
  </si>
  <si>
    <t>18H45</t>
  </si>
  <si>
    <t>14H00</t>
  </si>
  <si>
    <t>7H30</t>
  </si>
  <si>
    <t xml:space="preserve">Sucumbios- Nueva Loja </t>
  </si>
  <si>
    <t>04H45</t>
  </si>
  <si>
    <t>08H00</t>
  </si>
  <si>
    <t>19H00</t>
  </si>
  <si>
    <t>Galapagos- Sta Cruz</t>
  </si>
  <si>
    <t xml:space="preserve">Azuay- Oña </t>
  </si>
  <si>
    <t>Bolivas- Salinas</t>
  </si>
  <si>
    <t>08H30</t>
  </si>
  <si>
    <t>04H30</t>
  </si>
  <si>
    <t xml:space="preserve">Guayas - Guayaquil </t>
  </si>
  <si>
    <t xml:space="preserve">Pichincha- Quito </t>
  </si>
  <si>
    <t>CASA DE LA CULTURA ECUATORIANA “BENJAMIN CARRIÓN”</t>
  </si>
  <si>
    <t>LATACUNGA -
STEREO 
LATACUNGA</t>
  </si>
  <si>
    <t>20H15</t>
  </si>
  <si>
    <t xml:space="preserve">LA VOZ DE INGAPIRCA </t>
  </si>
  <si>
    <t xml:space="preserve">RUNACUNAPAC </t>
  </si>
  <si>
    <t>Cañar- Cañar</t>
  </si>
  <si>
    <t>19H45</t>
  </si>
  <si>
    <t>Bolivar- Guaranda</t>
  </si>
  <si>
    <t>Azuay- Cuenca</t>
  </si>
  <si>
    <t>CATOLICA CUENCA</t>
  </si>
  <si>
    <t>Cotopaxi- Latacunga</t>
  </si>
  <si>
    <t>Morona- Macas</t>
  </si>
  <si>
    <t xml:space="preserve">LA VOZ DEL UPANO </t>
  </si>
  <si>
    <t>SONOONDA</t>
  </si>
  <si>
    <t>CAMPAÑA</t>
  </si>
  <si>
    <t>FEBRERO</t>
  </si>
  <si>
    <t>MARZO</t>
  </si>
  <si>
    <t>ABRIL</t>
  </si>
  <si>
    <t>DOS MES</t>
  </si>
  <si>
    <t>DICIEMBRE</t>
  </si>
  <si>
    <t>TOTAL  TRP´S</t>
  </si>
  <si>
    <t>TOTAL DERECHOS</t>
  </si>
  <si>
    <t>TOTAL INVERSIÓN</t>
  </si>
  <si>
    <t>SHARE</t>
  </si>
  <si>
    <t xml:space="preserve">MEDIOS </t>
  </si>
  <si>
    <t>,</t>
  </si>
  <si>
    <t>RADIO</t>
  </si>
  <si>
    <t>DIGITAL</t>
  </si>
  <si>
    <t>VALOR TOTAL</t>
  </si>
  <si>
    <t>*Valores no incluyen IVA ni FEE de medios digitales</t>
  </si>
  <si>
    <t>CHIMBORAZO</t>
  </si>
  <si>
    <t>IMBABURA</t>
  </si>
  <si>
    <t>HECHIZO  FM</t>
  </si>
  <si>
    <t>FUTURA FM</t>
  </si>
  <si>
    <t>EXA FM</t>
  </si>
  <si>
    <t>GRUPO CORAPE</t>
  </si>
  <si>
    <t>5 emisoras Nacionales</t>
  </si>
  <si>
    <t>23 Emisoras Comunitarias</t>
  </si>
  <si>
    <t>RADIO QUITO AM</t>
  </si>
  <si>
    <t>ROTATIVO  MUSICAL</t>
  </si>
  <si>
    <t>SOI</t>
  </si>
  <si>
    <t>SOV</t>
  </si>
  <si>
    <t xml:space="preserve">NOTICIERO </t>
  </si>
  <si>
    <t>06H00 - 09H00</t>
  </si>
  <si>
    <t>ROTATIVO</t>
  </si>
  <si>
    <t>05H45-9H00</t>
  </si>
  <si>
    <t>AMERICA FM</t>
  </si>
  <si>
    <t xml:space="preserve">13 emisoras Local </t>
  </si>
  <si>
    <t xml:space="preserve">Cliente: CONAFIPS </t>
  </si>
  <si>
    <t>Campaña: CONAFIPS</t>
  </si>
  <si>
    <t>Fechas: 2 Meses</t>
  </si>
  <si>
    <t>MES 1</t>
  </si>
  <si>
    <t xml:space="preserve">MES 2 </t>
  </si>
  <si>
    <t>KPI's</t>
  </si>
  <si>
    <t>SPEND</t>
  </si>
  <si>
    <t>%</t>
  </si>
  <si>
    <t>Facebook + Instagram R&amp;F (Video Views)</t>
  </si>
  <si>
    <r>
      <t xml:space="preserve">Formato: </t>
    </r>
    <r>
      <rPr>
        <sz val="12"/>
        <rFont val="Arial"/>
        <family val="2"/>
      </rPr>
      <t xml:space="preserve">Video max 10 seg </t>
    </r>
  </si>
  <si>
    <t>Inversión</t>
  </si>
  <si>
    <t>Inversión semanal</t>
  </si>
  <si>
    <t>Alcance y Frecuencia</t>
  </si>
  <si>
    <t>42%/2,61</t>
  </si>
  <si>
    <t>CPM Promedio Estimado</t>
  </si>
  <si>
    <t>Personas alcanzadas acumuladas</t>
  </si>
  <si>
    <t>Impresiones</t>
  </si>
  <si>
    <t>Impresiones semanales</t>
  </si>
  <si>
    <t>Twitter Ads (Seguidores)</t>
  </si>
  <si>
    <r>
      <t xml:space="preserve">Formato: </t>
    </r>
    <r>
      <rPr>
        <sz val="12"/>
        <rFont val="Arial"/>
        <family val="2"/>
      </rPr>
      <t>Post estático</t>
    </r>
  </si>
  <si>
    <r>
      <t xml:space="preserve">Material: </t>
    </r>
    <r>
      <rPr>
        <sz val="12"/>
        <rFont val="Arial"/>
        <family val="2"/>
      </rPr>
      <t>Estático</t>
    </r>
  </si>
  <si>
    <t>CPS Promedio</t>
  </si>
  <si>
    <t xml:space="preserve">Seguidores estimados </t>
  </si>
  <si>
    <t xml:space="preserve">Seguidores semanales estimadas </t>
  </si>
  <si>
    <t>Twitter Ads (Interacción)</t>
  </si>
  <si>
    <t>CPI Promedio</t>
  </si>
  <si>
    <t xml:space="preserve">Interacciones estimadas </t>
  </si>
  <si>
    <t xml:space="preserve">Interacciones semanales estimadas </t>
  </si>
  <si>
    <t>Facebook  (Interacción Fans)</t>
  </si>
  <si>
    <r>
      <t xml:space="preserve">Formato: </t>
    </r>
    <r>
      <rPr>
        <sz val="12"/>
        <rFont val="Arial"/>
        <family val="2"/>
      </rPr>
      <t xml:space="preserve"> Estático</t>
    </r>
  </si>
  <si>
    <t xml:space="preserve">Likes estimados </t>
  </si>
  <si>
    <t xml:space="preserve">Seguidores estimadas </t>
  </si>
  <si>
    <t>Facebook  (Alcance)</t>
  </si>
  <si>
    <t>CPM Promedio</t>
  </si>
  <si>
    <t xml:space="preserve">Impresiones estimadas </t>
  </si>
  <si>
    <t xml:space="preserve">Impresiones semanales estimadas </t>
  </si>
  <si>
    <t>Facebook  (Tráfico)</t>
  </si>
  <si>
    <t>CPC Promedio</t>
  </si>
  <si>
    <t xml:space="preserve">Clics estimadas </t>
  </si>
  <si>
    <t xml:space="preserve">Clics semanales estimadas </t>
  </si>
  <si>
    <t>Instagram (Alcance)</t>
  </si>
  <si>
    <t>Instagram (Tráfico)</t>
  </si>
  <si>
    <t>Linkedin (Interacciones)</t>
  </si>
  <si>
    <t>Facebook + Instagram (Tráfico)</t>
  </si>
  <si>
    <r>
      <t xml:space="preserve">Material: </t>
    </r>
    <r>
      <rPr>
        <sz val="12"/>
        <rFont val="Arial"/>
        <family val="2"/>
      </rPr>
      <t xml:space="preserve">Carrusel </t>
    </r>
  </si>
  <si>
    <t>Presupuesto</t>
  </si>
  <si>
    <t>Presupuesto semanal</t>
  </si>
  <si>
    <t xml:space="preserve">Clis estimados </t>
  </si>
  <si>
    <t xml:space="preserve">Clics estimados semanales </t>
  </si>
  <si>
    <t>Google Search</t>
  </si>
  <si>
    <t>Clics estimadas</t>
  </si>
  <si>
    <t>Clics semanales estimadas</t>
  </si>
  <si>
    <t>SUBTOTAL</t>
  </si>
  <si>
    <t xml:space="preserve">Nacionalización </t>
  </si>
  <si>
    <t>* Valores no incluyen IVA.</t>
  </si>
  <si>
    <t xml:space="preserve">IVA </t>
  </si>
  <si>
    <t>Total</t>
  </si>
  <si>
    <t>** Valores incluyen comisiones</t>
  </si>
  <si>
    <t xml:space="preserve">Universo </t>
  </si>
  <si>
    <t>Segmentación</t>
  </si>
  <si>
    <t>.</t>
  </si>
  <si>
    <t>MES 2</t>
  </si>
  <si>
    <t xml:space="preserve">Impresiones  estimadas </t>
  </si>
  <si>
    <t>PUBLICA FM</t>
  </si>
  <si>
    <t>MAJESTA  FM</t>
  </si>
  <si>
    <t>EL MUNDO A LAS 6</t>
  </si>
  <si>
    <t>LOS REYES DE FIESTA</t>
  </si>
  <si>
    <t>10H00- 13H00</t>
  </si>
  <si>
    <t>17H00.18H00</t>
  </si>
  <si>
    <t>PUNTO DE ENCUENTRO</t>
  </si>
  <si>
    <t>CARAVANA AM</t>
  </si>
  <si>
    <t xml:space="preserve">Guayas, Cuenca, Azogues, Esmeraldas, Ibarra, Loja, Manabí, Puyo, Salinas, Quito, Ambato, Galápagos, Los Rios, El Oro, Latacunga, Tulcán, Sta. Elena </t>
  </si>
  <si>
    <t xml:space="preserve">Pichincha: Cayambe, Mejía, Pedro Moncayo, Pedro Vicente Maldonado, Puerto Quito, Quito, Rumiñahui, San Miguel de los Bancos. Sto. Domingo, Esmeraldas,  Cotopaxi: La Maná, Latacunga, Pangua, Pujilí, Salcedo, Saquisilí, Sigchos. Tungurahua: Ambato, Baños, Cevallos, Mocha, Patate, Pelileo, Píllaro, Quero, Tisaleo. Manabí: Bolívar, Chone, El Carmen, Flavio Alfaro, Jama, Jaramijó, Jipijapa, Junín Manta, Montecristi, Olmedo, Pajá, Pedernales, Pichincha, Portoviejo, Pto. López, Rocafuerte, San Vicente, Sta. Ana, Sucre, Tosagua, 24 de Mayo. </t>
  </si>
  <si>
    <t>Azuay, Bolívar, Cañar, Carchi, Chimborazo, Cotopaxi, El Oro, Esmeraldas, Galápagos, Guayas, Imbabura, Loja, Los Ríos, Manabí, Morona Santiago, Napo, Orellana, Pastaza, Pichincha, Santa Elena, Sto. Domingo, Sucumbíos, Tungurahua, Zamora Chinchipe.</t>
  </si>
  <si>
    <t>06H00 - 08H00</t>
  </si>
  <si>
    <t>17H00 -18H00</t>
  </si>
  <si>
    <t>10H00 - 13H00</t>
  </si>
  <si>
    <t>CRE</t>
  </si>
  <si>
    <t>ATALAYA</t>
  </si>
  <si>
    <t>AMBATO</t>
  </si>
  <si>
    <t>CARCHI</t>
  </si>
  <si>
    <t>I99</t>
  </si>
  <si>
    <t>SATELITE</t>
  </si>
  <si>
    <t>TULCAN FM</t>
  </si>
  <si>
    <t>06H00 - 08H30</t>
  </si>
  <si>
    <t>STEREO FIESTA</t>
  </si>
  <si>
    <t>SUCESOS FM</t>
  </si>
  <si>
    <t>HOLA MUNDO</t>
  </si>
  <si>
    <t>PRESENTACION</t>
  </si>
  <si>
    <t>DESPEDIA</t>
  </si>
  <si>
    <t>ROTATIVO MUSICAL</t>
  </si>
  <si>
    <t>REVISTA</t>
  </si>
  <si>
    <t>AGENCIA:</t>
  </si>
  <si>
    <t>GRUPO CREATIVO HERRERA</t>
  </si>
  <si>
    <t>CLIENTE:</t>
  </si>
  <si>
    <t>PRODUCTO:</t>
  </si>
  <si>
    <t>CIUDAD</t>
  </si>
  <si>
    <t>MEDIO</t>
  </si>
  <si>
    <t>FORMATO</t>
  </si>
  <si>
    <t>MEDIDAS</t>
  </si>
  <si>
    <t>VALOR REAL</t>
  </si>
  <si>
    <t>TOTAL AVISOS</t>
  </si>
  <si>
    <t>VALOR NEG.</t>
  </si>
  <si>
    <t>INVERSION TOTAL</t>
  </si>
  <si>
    <t>ANCHO (cm)</t>
  </si>
  <si>
    <t>ALTO (cm)</t>
  </si>
  <si>
    <t>NACIONAL</t>
  </si>
  <si>
    <t>10.9</t>
  </si>
  <si>
    <t>AMERICA ECONOMIA</t>
  </si>
  <si>
    <t>EKOS</t>
  </si>
  <si>
    <t>10.5</t>
  </si>
  <si>
    <t>FORBES</t>
  </si>
  <si>
    <t>20.3</t>
  </si>
  <si>
    <t>13.25</t>
  </si>
  <si>
    <t>Fechas de publicación a definir</t>
  </si>
  <si>
    <t>AVISOS</t>
  </si>
  <si>
    <t>IVA 12%</t>
  </si>
  <si>
    <t>TOTAL US $</t>
  </si>
  <si>
    <t>LIDERES</t>
  </si>
  <si>
    <t>12.5</t>
  </si>
  <si>
    <t>38.5</t>
  </si>
  <si>
    <t>ENERO</t>
  </si>
  <si>
    <t>CIRCULA: 15 DE CADA MES      CIERRE: 20 DEL MES ANTERIOR</t>
  </si>
  <si>
    <t>CIRCULA: LUNES DE CADA SEMANA                                              CIERRE: MARTES DE LA SEMANA ANTERIOR</t>
  </si>
  <si>
    <t>MEDIA PAGINA HORIZONTAL - 5.000 EJEMPLARES BIMENSUAL</t>
  </si>
  <si>
    <t>ESPECIAL COOPERATIVAS      CIRCULA: 28 DE NOVIEMBRE                        CIERRE: 15 DE NOVIEMBRE</t>
  </si>
  <si>
    <t>MEDIA PAGINA VERTICAL - 18.000 EJEMPLARES SEMANALES - CIRCULA CON  EL COMERCIO  TODOS LOS LUNES - TIENE EDICION DIGITAL</t>
  </si>
  <si>
    <t>MEDIA PAGINA VERTICAL - 6.500 EJEMPLARES MENSUAL - TIENE EDICION DIGITAL</t>
  </si>
  <si>
    <t>MEDIA PAGINA VERTICAL - 5.000 EJEMPLARES MENSUALES - TIENE EDICION DIGITAL</t>
  </si>
  <si>
    <t>CIRCULA: 5  DE  DICIEMBRE     CIERRE: 26 DE NOVIEMBRE</t>
  </si>
  <si>
    <t xml:space="preserve">CUÑAS HORARIO DETERMINADO </t>
  </si>
  <si>
    <t>Dentro de prensa se debe seleccionar 3 medios para no sobrepasar el ppto</t>
  </si>
  <si>
    <t>NOVIEMBRE</t>
  </si>
  <si>
    <t>FECHA DE SALIDA</t>
  </si>
  <si>
    <t>FORMATO Y CIRCULACIONN</t>
  </si>
  <si>
    <t>07H00 a 09H00</t>
  </si>
  <si>
    <t>ENTREVISTA</t>
  </si>
  <si>
    <t xml:space="preserve">INFORME DE GASTOS DE PUBLICIDAD CONAFIPS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</si>
</sst>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4" formatCode="_ &quot;$&quot;* #,##0.00_ ;_ &quot;$&quot;* \-#,##0.00_ ;_ &quot;$&quot;* &quot;-&quot;??_ ;_ @_ "/>
    <numFmt numFmtId="43" formatCode="_ * #,##0.00_ ;_ * \-#,##0.00_ ;_ * &quot;-&quot;??_ ;_ @_ "/>
    <numFmt numFmtId="164" formatCode="_ &quot;$&quot;\ * #,##0.00_ ;_ &quot;$&quot;\ * \-#,##0.00_ ;_ &quot;$&quot;\ * &quot;-&quot;??_ ;_ @_ "/>
    <numFmt numFmtId="165" formatCode="&quot;$&quot;#,##0.00"/>
    <numFmt numFmtId="166" formatCode="_ &quot;$&quot;* #,##0_ ;_ &quot;$&quot;* \-#,##0_ ;_ &quot;$&quot;* &quot;-&quot;??_ ;_ @_ "/>
    <numFmt numFmtId="167" formatCode="&quot;$&quot;#,##0"/>
    <numFmt numFmtId="168" formatCode="_(* #,##0.00_);_(* \(#,##0.00\);_(* &quot;-&quot;??_);_(@_)"/>
    <numFmt numFmtId="169" formatCode="0.0"/>
    <numFmt numFmtId="170" formatCode="_(* #,##0.0_);_(* \(#,##0.0\);_(* &quot;-&quot;_);_(@_)"/>
    <numFmt numFmtId="171" formatCode="&quot;$&quot;\ #,##0.00"/>
    <numFmt numFmtId="172" formatCode="_ * #,##0.0000_ ;_ * \-#,##0.0000_ ;_ * &quot;-&quot;??_ ;_ @_ "/>
    <numFmt numFmtId="173" formatCode="_ * #,##0_ ;_ * \-#,##0_ ;_ * &quot;-&quot;??_ ;_ @_ "/>
    <numFmt numFmtId="174" formatCode="_-* #,##0\ _€_-;\-* #,##0\ _€_-;_-* &quot;-&quot;\ _€_-;_-@_-"/>
    <numFmt numFmtId="175" formatCode="_ * #,##0.000_ ;_ * \-#,##0.000_ ;_ * &quot;-&quot;??_ ;_ @_ "/>
    <numFmt numFmtId="176" formatCode="_(&quot;$&quot;\ * #,##0.00_);_(&quot;$&quot;\ * \(#,##0.00\);_(&quot;$&quot;\ * &quot;-&quot;??_);_(@_)"/>
    <numFmt numFmtId="177" formatCode="_(* #,##0_);_(* \(#,##0\);_(* &quot;-&quot;??_);_(@_)"/>
  </numFmts>
  <fonts count="8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b/>
      <sz val="8"/>
      <name val="Arial"/>
      <family val="2"/>
    </font>
    <font>
      <b/>
      <sz val="16"/>
      <color theme="1"/>
      <name val="Arial"/>
      <family val="2"/>
    </font>
    <font>
      <b/>
      <i/>
      <u/>
      <sz val="10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sz val="8"/>
      <color theme="1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2"/>
      <name val="Arial"/>
      <family val="2"/>
    </font>
    <font>
      <sz val="8"/>
      <name val="Tahoma"/>
      <family val="2"/>
    </font>
    <font>
      <sz val="8"/>
      <color theme="0"/>
      <name val="Tahoma"/>
      <family val="2"/>
    </font>
    <font>
      <sz val="8"/>
      <name val="Calibri"/>
      <family val="2"/>
      <scheme val="minor"/>
    </font>
    <font>
      <b/>
      <sz val="9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sz val="10"/>
      <name val="Times"/>
      <family val="1"/>
    </font>
    <font>
      <sz val="11"/>
      <color theme="0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63"/>
      <name val="Calibri"/>
      <family val="2"/>
      <scheme val="minor"/>
    </font>
    <font>
      <u/>
      <sz val="12"/>
      <color indexed="55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b/>
      <sz val="12"/>
      <color indexed="9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sz val="11"/>
      <color indexed="62"/>
      <name val="Calibri"/>
      <family val="2"/>
      <scheme val="minor"/>
    </font>
    <font>
      <b/>
      <sz val="11"/>
      <color indexed="62"/>
      <name val="Calibri"/>
      <family val="2"/>
      <scheme val="minor"/>
    </font>
    <font>
      <sz val="12"/>
      <color indexed="62"/>
      <name val="Calibri"/>
      <family val="2"/>
      <scheme val="minor"/>
    </font>
    <font>
      <sz val="11"/>
      <color indexed="9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rgb="FF00A0AF"/>
      <name val="Arial"/>
      <family val="2"/>
    </font>
    <font>
      <sz val="12"/>
      <color theme="0"/>
      <name val="Arial"/>
      <family val="2"/>
    </font>
    <font>
      <sz val="8"/>
      <color rgb="FF00A0AF"/>
      <name val="Arial"/>
      <family val="2"/>
    </font>
    <font>
      <sz val="12"/>
      <color rgb="FFFFFFFF"/>
      <name val="Arial"/>
      <family val="2"/>
    </font>
    <font>
      <sz val="10"/>
      <color theme="1"/>
      <name val="Arial"/>
      <family val="2"/>
    </font>
    <font>
      <b/>
      <sz val="12"/>
      <color rgb="FF3D413D"/>
      <name val="Arial"/>
      <family val="2"/>
    </font>
    <font>
      <sz val="12"/>
      <color rgb="FFFF0000"/>
      <name val="Arial"/>
      <family val="2"/>
    </font>
    <font>
      <b/>
      <sz val="12"/>
      <color theme="0"/>
      <name val="Arial"/>
      <family val="2"/>
    </font>
    <font>
      <b/>
      <sz val="8"/>
      <color rgb="FF00A0AF"/>
      <name val="Arial"/>
      <family val="2"/>
    </font>
    <font>
      <sz val="12"/>
      <color rgb="FF0D0D0D"/>
      <name val="Arial"/>
      <family val="2"/>
    </font>
    <font>
      <sz val="12"/>
      <color rgb="FF3D413D"/>
      <name val="Arial"/>
      <family val="2"/>
    </font>
    <font>
      <sz val="12"/>
      <color rgb="FF005F50"/>
      <name val="Arial"/>
      <family val="2"/>
    </font>
    <font>
      <sz val="12"/>
      <color rgb="FF0070C0"/>
      <name val="Arial"/>
      <family val="2"/>
    </font>
    <font>
      <sz val="12"/>
      <color theme="5"/>
      <name val="Arial"/>
      <family val="2"/>
    </font>
    <font>
      <b/>
      <sz val="12"/>
      <color rgb="FF00A0AF"/>
      <name val="Arial"/>
      <family val="2"/>
    </font>
    <font>
      <b/>
      <sz val="16"/>
      <color rgb="FF00A0AF"/>
      <name val="Arial"/>
      <family val="2"/>
    </font>
    <font>
      <b/>
      <sz val="10"/>
      <color rgb="FF00A0AF"/>
      <name val="Arial"/>
      <family val="2"/>
    </font>
    <font>
      <b/>
      <sz val="11"/>
      <color rgb="FF00A0AF"/>
      <name val="Arial"/>
      <family val="2"/>
    </font>
    <font>
      <b/>
      <sz val="14"/>
      <color rgb="FFFF0000"/>
      <name val="Arial"/>
      <family val="2"/>
    </font>
    <font>
      <b/>
      <sz val="18"/>
      <color rgb="FF00A0AF"/>
      <name val="Arial"/>
      <family val="2"/>
    </font>
    <font>
      <b/>
      <sz val="14"/>
      <color rgb="FF00A0AF"/>
      <name val="Arial"/>
      <family val="2"/>
    </font>
    <font>
      <sz val="9"/>
      <color rgb="FF00A0AF"/>
      <name val="Arial"/>
      <family val="2"/>
    </font>
    <font>
      <sz val="9"/>
      <name val="Calibri"/>
      <family val="2"/>
      <scheme val="minor"/>
    </font>
    <font>
      <sz val="12"/>
      <color indexed="18"/>
      <name val="Calibri"/>
      <family val="2"/>
      <scheme val="minor"/>
    </font>
    <font>
      <sz val="12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12"/>
      <color indexed="1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62"/>
      </patternFill>
    </fill>
    <fill>
      <patternFill patternType="solid">
        <fgColor indexed="61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943B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249977111117893"/>
        <bgColor rgb="FF000000"/>
      </patternFill>
    </fill>
    <fill>
      <patternFill patternType="solid">
        <fgColor rgb="FF3D413D"/>
        <bgColor rgb="FF000000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rgb="FFF3C9F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indexed="64"/>
      </top>
      <bottom style="hair">
        <color indexed="64"/>
      </bottom>
      <diagonal/>
    </border>
    <border>
      <left style="thin">
        <color theme="0" tint="-0.34998626667073579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  <border>
      <left style="thin">
        <color indexed="63"/>
      </left>
      <right/>
      <top style="thin">
        <color indexed="63"/>
      </top>
      <bottom/>
      <diagonal/>
    </border>
    <border>
      <left/>
      <right/>
      <top style="thin">
        <color indexed="63"/>
      </top>
      <bottom/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/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indexed="64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rgb="FF7030A0"/>
      </left>
      <right/>
      <top style="thin">
        <color rgb="FF7030A0"/>
      </top>
      <bottom style="thin">
        <color rgb="FF7030A0"/>
      </bottom>
      <diagonal/>
    </border>
    <border>
      <left/>
      <right/>
      <top style="thin">
        <color rgb="FF7030A0"/>
      </top>
      <bottom style="thin">
        <color rgb="FF7030A0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22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34998626667073579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 style="thin">
        <color indexed="64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indexed="64"/>
      </left>
      <right style="thin">
        <color theme="0" tint="-0.2499465926084170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indexed="64"/>
      </bottom>
      <diagonal/>
    </border>
    <border>
      <left/>
      <right style="thin">
        <color theme="0" tint="-0.249977111117893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249977111117893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/>
      <right style="thin">
        <color theme="0" tint="-0.24994659260841701"/>
      </right>
      <top style="dashed">
        <color theme="0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dashed">
        <color theme="0"/>
      </top>
      <bottom/>
      <diagonal/>
    </border>
    <border>
      <left style="thin">
        <color indexed="22"/>
      </left>
      <right/>
      <top style="thin">
        <color indexed="64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22"/>
      </bottom>
      <diagonal/>
    </border>
    <border>
      <left/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1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30" fillId="0" borderId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55" fillId="0" borderId="0"/>
    <xf numFmtId="174" fontId="6" fillId="0" borderId="0" applyFont="0" applyFill="0" applyBorder="0" applyAlignment="0" applyProtection="0"/>
    <xf numFmtId="0" fontId="1" fillId="0" borderId="0"/>
    <xf numFmtId="0" fontId="6" fillId="0" borderId="0"/>
    <xf numFmtId="0" fontId="6" fillId="0" borderId="0"/>
    <xf numFmtId="176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6" fillId="0" borderId="0"/>
  </cellStyleXfs>
  <cellXfs count="606">
    <xf numFmtId="0" fontId="0" fillId="0" borderId="0" xfId="0"/>
    <xf numFmtId="0" fontId="6" fillId="0" borderId="0" xfId="3" applyFont="1"/>
    <xf numFmtId="0" fontId="7" fillId="0" borderId="0" xfId="3" applyFont="1"/>
    <xf numFmtId="0" fontId="8" fillId="0" borderId="0" xfId="3" applyFont="1" applyAlignment="1">
      <alignment vertical="center"/>
    </xf>
    <xf numFmtId="0" fontId="9" fillId="0" borderId="0" xfId="3" applyFont="1" applyAlignment="1">
      <alignment vertical="center"/>
    </xf>
    <xf numFmtId="0" fontId="6" fillId="0" borderId="0" xfId="3" applyFont="1" applyAlignment="1">
      <alignment horizontal="center"/>
    </xf>
    <xf numFmtId="0" fontId="6" fillId="0" borderId="0" xfId="3" applyFont="1" applyAlignment="1">
      <alignment vertical="center"/>
    </xf>
    <xf numFmtId="0" fontId="10" fillId="0" borderId="0" xfId="0" applyFont="1"/>
    <xf numFmtId="0" fontId="6" fillId="0" borderId="0" xfId="4"/>
    <xf numFmtId="0" fontId="11" fillId="0" borderId="0" xfId="3" applyFont="1" applyAlignment="1">
      <alignment vertical="center"/>
    </xf>
    <xf numFmtId="0" fontId="6" fillId="0" borderId="0" xfId="4" applyAlignment="1">
      <alignment vertical="center"/>
    </xf>
    <xf numFmtId="4" fontId="6" fillId="0" borderId="0" xfId="3" applyNumberFormat="1" applyFont="1" applyAlignment="1">
      <alignment vertical="center"/>
    </xf>
    <xf numFmtId="0" fontId="6" fillId="0" borderId="0" xfId="3" applyFont="1" applyAlignment="1">
      <alignment horizontal="center" vertical="center"/>
    </xf>
    <xf numFmtId="0" fontId="7" fillId="0" borderId="0" xfId="4" applyFont="1" applyAlignment="1">
      <alignment horizontal="right"/>
    </xf>
    <xf numFmtId="0" fontId="12" fillId="0" borderId="0" xfId="3" applyFont="1"/>
    <xf numFmtId="4" fontId="6" fillId="0" borderId="0" xfId="3" applyNumberFormat="1" applyFont="1"/>
    <xf numFmtId="0" fontId="6" fillId="0" borderId="0" xfId="4" applyAlignment="1">
      <alignment horizontal="left"/>
    </xf>
    <xf numFmtId="0" fontId="6" fillId="0" borderId="0" xfId="4" applyAlignment="1">
      <alignment horizontal="center"/>
    </xf>
    <xf numFmtId="0" fontId="6" fillId="0" borderId="1" xfId="3" applyFont="1" applyBorder="1" applyAlignment="1">
      <alignment horizontal="center"/>
    </xf>
    <xf numFmtId="0" fontId="14" fillId="2" borderId="6" xfId="3" applyFont="1" applyFill="1" applyBorder="1" applyAlignment="1">
      <alignment horizontal="center"/>
    </xf>
    <xf numFmtId="0" fontId="14" fillId="2" borderId="7" xfId="3" applyFont="1" applyFill="1" applyBorder="1" applyAlignment="1">
      <alignment horizontal="center"/>
    </xf>
    <xf numFmtId="0" fontId="14" fillId="2" borderId="9" xfId="3" applyFont="1" applyFill="1" applyBorder="1" applyAlignment="1">
      <alignment horizontal="center"/>
    </xf>
    <xf numFmtId="0" fontId="14" fillId="4" borderId="9" xfId="3" applyFont="1" applyFill="1" applyBorder="1" applyAlignment="1">
      <alignment horizontal="center"/>
    </xf>
    <xf numFmtId="0" fontId="14" fillId="5" borderId="9" xfId="3" applyFont="1" applyFill="1" applyBorder="1" applyAlignment="1">
      <alignment horizontal="center"/>
    </xf>
    <xf numFmtId="0" fontId="15" fillId="5" borderId="9" xfId="3" applyFont="1" applyFill="1" applyBorder="1" applyAlignment="1">
      <alignment horizontal="center"/>
    </xf>
    <xf numFmtId="0" fontId="14" fillId="2" borderId="10" xfId="3" applyFont="1" applyFill="1" applyBorder="1" applyAlignment="1">
      <alignment horizontal="center"/>
    </xf>
    <xf numFmtId="0" fontId="17" fillId="0" borderId="11" xfId="3" applyFont="1" applyBorder="1" applyAlignment="1">
      <alignment horizontal="center" vertical="center" wrapText="1"/>
    </xf>
    <xf numFmtId="0" fontId="6" fillId="0" borderId="12" xfId="3" applyFont="1" applyBorder="1" applyAlignment="1">
      <alignment horizontal="center" vertical="center"/>
    </xf>
    <xf numFmtId="0" fontId="6" fillId="6" borderId="12" xfId="3" applyFont="1" applyFill="1" applyBorder="1" applyAlignment="1">
      <alignment horizontal="center" vertical="center"/>
    </xf>
    <xf numFmtId="0" fontId="18" fillId="0" borderId="12" xfId="3" applyFont="1" applyBorder="1" applyAlignment="1">
      <alignment horizontal="center" vertical="center"/>
    </xf>
    <xf numFmtId="0" fontId="18" fillId="6" borderId="12" xfId="3" applyFont="1" applyFill="1" applyBorder="1" applyAlignment="1">
      <alignment horizontal="center" vertical="center"/>
    </xf>
    <xf numFmtId="0" fontId="6" fillId="0" borderId="11" xfId="3" applyFont="1" applyBorder="1" applyAlignment="1">
      <alignment horizontal="center" vertical="center"/>
    </xf>
    <xf numFmtId="4" fontId="6" fillId="0" borderId="0" xfId="3" applyNumberFormat="1" applyFont="1" applyAlignment="1">
      <alignment horizontal="left" vertical="center"/>
    </xf>
    <xf numFmtId="44" fontId="6" fillId="0" borderId="0" xfId="3" applyNumberFormat="1" applyFont="1" applyAlignment="1">
      <alignment horizontal="center" vertical="center"/>
    </xf>
    <xf numFmtId="0" fontId="17" fillId="0" borderId="14" xfId="3" applyFont="1" applyBorder="1" applyAlignment="1">
      <alignment horizontal="center" vertical="center" wrapText="1"/>
    </xf>
    <xf numFmtId="0" fontId="6" fillId="0" borderId="15" xfId="3" applyFont="1" applyBorder="1" applyAlignment="1">
      <alignment horizontal="center" vertical="center"/>
    </xf>
    <xf numFmtId="0" fontId="6" fillId="6" borderId="15" xfId="3" applyFont="1" applyFill="1" applyBorder="1" applyAlignment="1">
      <alignment horizontal="center" vertical="center"/>
    </xf>
    <xf numFmtId="0" fontId="18" fillId="0" borderId="15" xfId="3" applyFont="1" applyBorder="1" applyAlignment="1">
      <alignment horizontal="center" vertical="center"/>
    </xf>
    <xf numFmtId="0" fontId="18" fillId="6" borderId="15" xfId="3" applyFont="1" applyFill="1" applyBorder="1" applyAlignment="1">
      <alignment horizontal="center" vertical="center"/>
    </xf>
    <xf numFmtId="0" fontId="17" fillId="0" borderId="18" xfId="3" applyFont="1" applyBorder="1" applyAlignment="1">
      <alignment horizontal="center" vertical="center" wrapText="1"/>
    </xf>
    <xf numFmtId="0" fontId="17" fillId="0" borderId="19" xfId="3" applyFont="1" applyBorder="1" applyAlignment="1">
      <alignment horizontal="center" vertical="center" wrapText="1"/>
    </xf>
    <xf numFmtId="0" fontId="6" fillId="0" borderId="20" xfId="3" applyFont="1" applyBorder="1" applyAlignment="1">
      <alignment horizontal="center" vertical="center"/>
    </xf>
    <xf numFmtId="0" fontId="6" fillId="6" borderId="20" xfId="3" applyFont="1" applyFill="1" applyBorder="1" applyAlignment="1">
      <alignment horizontal="center" vertical="center"/>
    </xf>
    <xf numFmtId="0" fontId="18" fillId="0" borderId="20" xfId="3" applyFont="1" applyBorder="1" applyAlignment="1">
      <alignment horizontal="center" vertical="center"/>
    </xf>
    <xf numFmtId="0" fontId="18" fillId="6" borderId="20" xfId="3" applyFont="1" applyFill="1" applyBorder="1" applyAlignment="1">
      <alignment horizontal="center" vertical="center"/>
    </xf>
    <xf numFmtId="0" fontId="17" fillId="0" borderId="8" xfId="3" applyFont="1" applyBorder="1" applyAlignment="1">
      <alignment horizontal="center" vertical="center" wrapText="1"/>
    </xf>
    <xf numFmtId="0" fontId="6" fillId="0" borderId="22" xfId="3" applyFont="1" applyBorder="1" applyAlignment="1">
      <alignment horizontal="center" vertical="center"/>
    </xf>
    <xf numFmtId="0" fontId="6" fillId="6" borderId="22" xfId="3" applyFont="1" applyFill="1" applyBorder="1" applyAlignment="1">
      <alignment horizontal="center" vertical="center"/>
    </xf>
    <xf numFmtId="0" fontId="18" fillId="0" borderId="22" xfId="3" applyFont="1" applyBorder="1" applyAlignment="1">
      <alignment horizontal="center" vertical="center"/>
    </xf>
    <xf numFmtId="0" fontId="18" fillId="6" borderId="22" xfId="3" applyFont="1" applyFill="1" applyBorder="1" applyAlignment="1">
      <alignment horizontal="center" vertical="center"/>
    </xf>
    <xf numFmtId="0" fontId="6" fillId="0" borderId="18" xfId="3" applyFont="1" applyBorder="1" applyAlignment="1">
      <alignment horizontal="center" vertical="center"/>
    </xf>
    <xf numFmtId="0" fontId="17" fillId="0" borderId="21" xfId="3" applyFont="1" applyBorder="1" applyAlignment="1">
      <alignment horizontal="center" vertical="center" wrapText="1"/>
    </xf>
    <xf numFmtId="0" fontId="6" fillId="0" borderId="23" xfId="3" applyFont="1" applyBorder="1" applyAlignment="1">
      <alignment horizontal="center" vertical="center"/>
    </xf>
    <xf numFmtId="0" fontId="6" fillId="6" borderId="23" xfId="3" applyFont="1" applyFill="1" applyBorder="1" applyAlignment="1">
      <alignment horizontal="center" vertical="center"/>
    </xf>
    <xf numFmtId="0" fontId="18" fillId="0" borderId="23" xfId="3" applyFont="1" applyBorder="1" applyAlignment="1">
      <alignment horizontal="center" vertical="center"/>
    </xf>
    <xf numFmtId="0" fontId="18" fillId="6" borderId="23" xfId="3" applyFont="1" applyFill="1" applyBorder="1" applyAlignment="1">
      <alignment horizontal="center" vertical="center"/>
    </xf>
    <xf numFmtId="0" fontId="16" fillId="0" borderId="11" xfId="3" applyFont="1" applyBorder="1" applyAlignment="1">
      <alignment horizontal="center" vertical="center"/>
    </xf>
    <xf numFmtId="44" fontId="17" fillId="0" borderId="11" xfId="1" applyFont="1" applyBorder="1" applyAlignment="1">
      <alignment horizontal="center" vertical="center" wrapText="1"/>
    </xf>
    <xf numFmtId="164" fontId="6" fillId="0" borderId="11" xfId="5" applyFont="1" applyBorder="1" applyAlignment="1">
      <alignment vertical="center"/>
    </xf>
    <xf numFmtId="164" fontId="7" fillId="0" borderId="11" xfId="5" applyFont="1" applyBorder="1" applyAlignment="1">
      <alignment vertical="center"/>
    </xf>
    <xf numFmtId="0" fontId="16" fillId="0" borderId="21" xfId="3" applyFont="1" applyBorder="1" applyAlignment="1">
      <alignment horizontal="center" vertical="center"/>
    </xf>
    <xf numFmtId="44" fontId="17" fillId="0" borderId="21" xfId="1" applyFont="1" applyBorder="1" applyAlignment="1">
      <alignment horizontal="center" vertical="center" wrapText="1"/>
    </xf>
    <xf numFmtId="164" fontId="7" fillId="0" borderId="21" xfId="5" applyFont="1" applyBorder="1" applyAlignment="1">
      <alignment vertical="center"/>
    </xf>
    <xf numFmtId="0" fontId="16" fillId="0" borderId="8" xfId="3" applyFont="1" applyBorder="1" applyAlignment="1">
      <alignment horizontal="center" vertical="center"/>
    </xf>
    <xf numFmtId="164" fontId="7" fillId="0" borderId="14" xfId="5" applyFont="1" applyBorder="1" applyAlignment="1">
      <alignment vertical="center"/>
    </xf>
    <xf numFmtId="44" fontId="17" fillId="0" borderId="11" xfId="1" applyFont="1" applyBorder="1" applyAlignment="1">
      <alignment horizontal="left" vertical="center" wrapText="1"/>
    </xf>
    <xf numFmtId="0" fontId="16" fillId="0" borderId="4" xfId="3" applyFont="1" applyBorder="1" applyAlignment="1">
      <alignment horizontal="center" vertical="center"/>
    </xf>
    <xf numFmtId="44" fontId="17" fillId="0" borderId="8" xfId="1" applyFont="1" applyBorder="1" applyAlignment="1">
      <alignment horizontal="center" vertical="center" wrapText="1"/>
    </xf>
    <xf numFmtId="0" fontId="17" fillId="0" borderId="17" xfId="3" applyFont="1" applyBorder="1" applyAlignment="1">
      <alignment horizontal="left" vertical="center" wrapText="1"/>
    </xf>
    <xf numFmtId="0" fontId="17" fillId="0" borderId="17" xfId="3" applyFont="1" applyBorder="1" applyAlignment="1">
      <alignment horizontal="center" vertical="center" wrapText="1"/>
    </xf>
    <xf numFmtId="0" fontId="17" fillId="0" borderId="16" xfId="3" applyFont="1" applyBorder="1" applyAlignment="1">
      <alignment horizontal="center" vertical="center" wrapText="1"/>
    </xf>
    <xf numFmtId="0" fontId="13" fillId="2" borderId="19" xfId="3" applyFont="1" applyFill="1" applyBorder="1" applyAlignment="1">
      <alignment horizontal="center" vertical="center"/>
    </xf>
    <xf numFmtId="0" fontId="14" fillId="2" borderId="19" xfId="3" applyFont="1" applyFill="1" applyBorder="1" applyAlignment="1">
      <alignment horizontal="center" vertical="center"/>
    </xf>
    <xf numFmtId="0" fontId="13" fillId="2" borderId="3" xfId="3" applyFont="1" applyFill="1" applyBorder="1" applyAlignment="1">
      <alignment horizontal="center" vertical="center"/>
    </xf>
    <xf numFmtId="165" fontId="20" fillId="2" borderId="19" xfId="3" applyNumberFormat="1" applyFont="1" applyFill="1" applyBorder="1" applyAlignment="1">
      <alignment horizontal="center" vertical="center"/>
    </xf>
    <xf numFmtId="165" fontId="13" fillId="2" borderId="19" xfId="3" applyNumberFormat="1" applyFont="1" applyFill="1" applyBorder="1" applyAlignment="1">
      <alignment horizontal="center" vertical="center"/>
    </xf>
    <xf numFmtId="4" fontId="21" fillId="0" borderId="0" xfId="3" applyNumberFormat="1" applyFont="1" applyAlignment="1">
      <alignment horizontal="center" vertical="center"/>
    </xf>
    <xf numFmtId="0" fontId="6" fillId="8" borderId="0" xfId="3" applyFont="1" applyFill="1" applyAlignment="1">
      <alignment horizontal="center" vertical="center"/>
    </xf>
    <xf numFmtId="165" fontId="6" fillId="8" borderId="0" xfId="3" applyNumberFormat="1" applyFont="1" applyFill="1" applyAlignment="1">
      <alignment horizontal="center" vertical="center"/>
    </xf>
    <xf numFmtId="4" fontId="6" fillId="0" borderId="0" xfId="3" applyNumberFormat="1" applyFont="1" applyAlignment="1">
      <alignment horizontal="center" vertical="center"/>
    </xf>
    <xf numFmtId="0" fontId="22" fillId="0" borderId="0" xfId="3" applyFont="1" applyAlignment="1">
      <alignment vertical="center"/>
    </xf>
    <xf numFmtId="0" fontId="7" fillId="0" borderId="0" xfId="6" applyFont="1"/>
    <xf numFmtId="0" fontId="18" fillId="0" borderId="0" xfId="3" applyFont="1"/>
    <xf numFmtId="0" fontId="22" fillId="7" borderId="19" xfId="3" applyFont="1" applyFill="1" applyBorder="1" applyAlignment="1">
      <alignment horizontal="center" vertical="center"/>
    </xf>
    <xf numFmtId="9" fontId="22" fillId="7" borderId="19" xfId="7" applyFont="1" applyFill="1" applyBorder="1" applyAlignment="1">
      <alignment horizontal="center" vertical="center"/>
    </xf>
    <xf numFmtId="165" fontId="6" fillId="0" borderId="0" xfId="3" applyNumberFormat="1" applyFont="1" applyAlignment="1">
      <alignment horizontal="center" vertical="center"/>
    </xf>
    <xf numFmtId="0" fontId="17" fillId="0" borderId="0" xfId="3" applyFont="1"/>
    <xf numFmtId="165" fontId="6" fillId="0" borderId="0" xfId="3" applyNumberFormat="1" applyFont="1" applyAlignment="1">
      <alignment horizontal="center"/>
    </xf>
    <xf numFmtId="4" fontId="21" fillId="0" borderId="0" xfId="3" applyNumberFormat="1" applyFont="1"/>
    <xf numFmtId="165" fontId="21" fillId="0" borderId="0" xfId="3" applyNumberFormat="1" applyFont="1"/>
    <xf numFmtId="44" fontId="17" fillId="0" borderId="4" xfId="1" applyFont="1" applyBorder="1" applyAlignment="1">
      <alignment horizontal="center" vertical="center" wrapText="1"/>
    </xf>
    <xf numFmtId="44" fontId="17" fillId="0" borderId="4" xfId="1" applyFont="1" applyBorder="1" applyAlignment="1">
      <alignment vertical="center" wrapText="1"/>
    </xf>
    <xf numFmtId="0" fontId="24" fillId="0" borderId="0" xfId="4" applyFont="1" applyAlignment="1">
      <alignment horizontal="left" vertical="top" wrapText="1"/>
    </xf>
    <xf numFmtId="0" fontId="24" fillId="9" borderId="25" xfId="4" applyFont="1" applyFill="1" applyBorder="1" applyAlignment="1">
      <alignment horizontal="center" vertical="top" wrapText="1"/>
    </xf>
    <xf numFmtId="0" fontId="24" fillId="0" borderId="26" xfId="4" applyFont="1" applyBorder="1" applyAlignment="1">
      <alignment horizontal="left" vertical="center" wrapText="1"/>
    </xf>
    <xf numFmtId="4" fontId="24" fillId="0" borderId="26" xfId="4" applyNumberFormat="1" applyFont="1" applyBorder="1" applyAlignment="1">
      <alignment horizontal="right" vertical="center" wrapText="1"/>
    </xf>
    <xf numFmtId="3" fontId="24" fillId="0" borderId="26" xfId="4" applyNumberFormat="1" applyFont="1" applyBorder="1" applyAlignment="1">
      <alignment horizontal="right" vertical="center" wrapText="1"/>
    </xf>
    <xf numFmtId="0" fontId="24" fillId="10" borderId="28" xfId="4" applyFont="1" applyFill="1" applyBorder="1" applyAlignment="1">
      <alignment horizontal="right" vertical="top" wrapText="1"/>
    </xf>
    <xf numFmtId="0" fontId="24" fillId="10" borderId="29" xfId="4" applyFont="1" applyFill="1" applyBorder="1" applyAlignment="1">
      <alignment horizontal="right" vertical="top" wrapText="1"/>
    </xf>
    <xf numFmtId="4" fontId="24" fillId="10" borderId="25" xfId="4" applyNumberFormat="1" applyFont="1" applyFill="1" applyBorder="1" applyAlignment="1">
      <alignment horizontal="right" vertical="top" wrapText="1"/>
    </xf>
    <xf numFmtId="0" fontId="24" fillId="10" borderId="31" xfId="4" applyFont="1" applyFill="1" applyBorder="1" applyAlignment="1">
      <alignment horizontal="right" vertical="top" wrapText="1"/>
    </xf>
    <xf numFmtId="3" fontId="24" fillId="10" borderId="25" xfId="4" applyNumberFormat="1" applyFont="1" applyFill="1" applyBorder="1" applyAlignment="1">
      <alignment horizontal="right" vertical="top" wrapText="1"/>
    </xf>
    <xf numFmtId="0" fontId="25" fillId="11" borderId="25" xfId="4" applyFont="1" applyFill="1" applyBorder="1" applyAlignment="1">
      <alignment horizontal="center" vertical="top" wrapText="1"/>
    </xf>
    <xf numFmtId="0" fontId="18" fillId="0" borderId="19" xfId="3" applyFont="1" applyBorder="1" applyAlignment="1">
      <alignment vertical="center" wrapText="1"/>
    </xf>
    <xf numFmtId="0" fontId="18" fillId="0" borderId="17" xfId="3" applyFont="1" applyBorder="1" applyAlignment="1">
      <alignment vertical="center" wrapText="1"/>
    </xf>
    <xf numFmtId="0" fontId="18" fillId="0" borderId="19" xfId="3" applyFont="1" applyBorder="1" applyAlignment="1">
      <alignment horizontal="center" vertical="center" wrapText="1"/>
    </xf>
    <xf numFmtId="164" fontId="7" fillId="0" borderId="8" xfId="5" applyFont="1" applyBorder="1" applyAlignment="1">
      <alignment vertical="center"/>
    </xf>
    <xf numFmtId="164" fontId="7" fillId="0" borderId="17" xfId="5" applyFont="1" applyBorder="1" applyAlignment="1">
      <alignment vertical="center"/>
    </xf>
    <xf numFmtId="164" fontId="6" fillId="0" borderId="18" xfId="5" applyFont="1" applyBorder="1" applyAlignment="1">
      <alignment vertical="center"/>
    </xf>
    <xf numFmtId="164" fontId="7" fillId="0" borderId="18" xfId="5" applyFont="1" applyBorder="1" applyAlignment="1">
      <alignment vertical="center"/>
    </xf>
    <xf numFmtId="0" fontId="24" fillId="12" borderId="26" xfId="4" applyFont="1" applyFill="1" applyBorder="1" applyAlignment="1">
      <alignment horizontal="left" vertical="center" wrapText="1"/>
    </xf>
    <xf numFmtId="0" fontId="24" fillId="7" borderId="26" xfId="4" applyFont="1" applyFill="1" applyBorder="1" applyAlignment="1">
      <alignment horizontal="left" vertical="center" wrapText="1"/>
    </xf>
    <xf numFmtId="0" fontId="18" fillId="0" borderId="8" xfId="3" applyFont="1" applyBorder="1" applyAlignment="1">
      <alignment horizontal="center" vertical="center" wrapText="1"/>
    </xf>
    <xf numFmtId="9" fontId="6" fillId="0" borderId="0" xfId="2" applyFont="1" applyAlignment="1">
      <alignment horizontal="left" vertical="center"/>
    </xf>
    <xf numFmtId="0" fontId="24" fillId="13" borderId="26" xfId="4" applyFont="1" applyFill="1" applyBorder="1" applyAlignment="1">
      <alignment horizontal="left" vertical="center" wrapText="1"/>
    </xf>
    <xf numFmtId="0" fontId="24" fillId="14" borderId="26" xfId="4" applyFont="1" applyFill="1" applyBorder="1" applyAlignment="1">
      <alignment horizontal="left" vertical="center" wrapText="1"/>
    </xf>
    <xf numFmtId="0" fontId="24" fillId="15" borderId="25" xfId="4" applyFont="1" applyFill="1" applyBorder="1" applyAlignment="1">
      <alignment horizontal="center" vertical="top" wrapText="1"/>
    </xf>
    <xf numFmtId="44" fontId="17" fillId="0" borderId="16" xfId="1" applyFont="1" applyBorder="1" applyAlignment="1">
      <alignment horizontal="left" vertical="center" wrapText="1"/>
    </xf>
    <xf numFmtId="0" fontId="18" fillId="0" borderId="13" xfId="3" applyFont="1" applyBorder="1" applyAlignment="1">
      <alignment horizontal="center" vertical="center"/>
    </xf>
    <xf numFmtId="0" fontId="18" fillId="0" borderId="33" xfId="3" applyFont="1" applyBorder="1" applyAlignment="1">
      <alignment horizontal="center" vertical="center"/>
    </xf>
    <xf numFmtId="0" fontId="18" fillId="6" borderId="33" xfId="3" applyFont="1" applyFill="1" applyBorder="1" applyAlignment="1">
      <alignment horizontal="center" vertical="center"/>
    </xf>
    <xf numFmtId="0" fontId="18" fillId="0" borderId="34" xfId="3" applyFont="1" applyBorder="1" applyAlignment="1">
      <alignment horizontal="center" vertical="center"/>
    </xf>
    <xf numFmtId="0" fontId="18" fillId="0" borderId="35" xfId="3" applyFont="1" applyBorder="1" applyAlignment="1">
      <alignment horizontal="center" vertical="center"/>
    </xf>
    <xf numFmtId="0" fontId="18" fillId="6" borderId="35" xfId="3" applyFont="1" applyFill="1" applyBorder="1" applyAlignment="1">
      <alignment horizontal="center" vertical="center"/>
    </xf>
    <xf numFmtId="0" fontId="16" fillId="0" borderId="0" xfId="3" applyFont="1" applyAlignment="1">
      <alignment horizontal="center" vertical="center"/>
    </xf>
    <xf numFmtId="0" fontId="17" fillId="6" borderId="11" xfId="3" applyFont="1" applyFill="1" applyBorder="1" applyAlignment="1">
      <alignment horizontal="center" vertical="center" wrapText="1"/>
    </xf>
    <xf numFmtId="0" fontId="17" fillId="6" borderId="8" xfId="3" applyFont="1" applyFill="1" applyBorder="1" applyAlignment="1">
      <alignment horizontal="center" vertical="center" wrapText="1"/>
    </xf>
    <xf numFmtId="0" fontId="17" fillId="0" borderId="8" xfId="3" applyFont="1" applyBorder="1" applyAlignment="1">
      <alignment vertical="center" wrapText="1"/>
    </xf>
    <xf numFmtId="0" fontId="17" fillId="0" borderId="17" xfId="3" applyFont="1" applyBorder="1" applyAlignment="1">
      <alignment vertical="center" wrapText="1"/>
    </xf>
    <xf numFmtId="0" fontId="17" fillId="6" borderId="19" xfId="3" applyFont="1" applyFill="1" applyBorder="1" applyAlignment="1">
      <alignment horizontal="center" vertical="center" wrapText="1"/>
    </xf>
    <xf numFmtId="0" fontId="17" fillId="16" borderId="21" xfId="3" applyFont="1" applyFill="1" applyBorder="1" applyAlignment="1">
      <alignment horizontal="center" vertical="center" wrapText="1"/>
    </xf>
    <xf numFmtId="0" fontId="17" fillId="17" borderId="18" xfId="3" applyFont="1" applyFill="1" applyBorder="1" applyAlignment="1">
      <alignment horizontal="center" vertical="center" wrapText="1"/>
    </xf>
    <xf numFmtId="0" fontId="17" fillId="16" borderId="14" xfId="3" applyFont="1" applyFill="1" applyBorder="1" applyAlignment="1">
      <alignment horizontal="center" vertical="center" wrapText="1"/>
    </xf>
    <xf numFmtId="0" fontId="17" fillId="17" borderId="21" xfId="3" applyFont="1" applyFill="1" applyBorder="1" applyAlignment="1">
      <alignment horizontal="center" vertical="center" wrapText="1"/>
    </xf>
    <xf numFmtId="0" fontId="18" fillId="0" borderId="8" xfId="3" applyFont="1" applyBorder="1" applyAlignment="1">
      <alignment vertical="center" wrapText="1"/>
    </xf>
    <xf numFmtId="0" fontId="17" fillId="16" borderId="18" xfId="3" applyFont="1" applyFill="1" applyBorder="1" applyAlignment="1">
      <alignment horizontal="center" vertical="center" wrapText="1"/>
    </xf>
    <xf numFmtId="44" fontId="8" fillId="0" borderId="0" xfId="1" applyFont="1" applyAlignment="1">
      <alignment vertical="center"/>
    </xf>
    <xf numFmtId="0" fontId="28" fillId="0" borderId="0" xfId="4" applyFont="1" applyAlignment="1">
      <alignment vertical="center"/>
    </xf>
    <xf numFmtId="0" fontId="16" fillId="18" borderId="0" xfId="8" applyFont="1" applyFill="1" applyAlignment="1">
      <alignment vertical="center"/>
    </xf>
    <xf numFmtId="0" fontId="28" fillId="0" borderId="0" xfId="4" applyFont="1" applyAlignment="1">
      <alignment horizontal="center" vertical="center"/>
    </xf>
    <xf numFmtId="166" fontId="29" fillId="0" borderId="0" xfId="1" applyNumberFormat="1" applyFont="1" applyAlignment="1">
      <alignment vertical="center"/>
    </xf>
    <xf numFmtId="0" fontId="29" fillId="0" borderId="0" xfId="4" applyFont="1" applyAlignment="1">
      <alignment vertical="center"/>
    </xf>
    <xf numFmtId="0" fontId="31" fillId="0" borderId="0" xfId="4" applyFont="1" applyAlignment="1">
      <alignment vertical="center"/>
    </xf>
    <xf numFmtId="0" fontId="31" fillId="7" borderId="0" xfId="4" applyFont="1" applyFill="1" applyAlignment="1">
      <alignment vertical="center"/>
    </xf>
    <xf numFmtId="0" fontId="28" fillId="7" borderId="0" xfId="4" applyFont="1" applyFill="1" applyAlignment="1">
      <alignment vertical="center"/>
    </xf>
    <xf numFmtId="0" fontId="31" fillId="0" borderId="0" xfId="4" applyFont="1" applyAlignment="1">
      <alignment horizontal="center" vertical="center"/>
    </xf>
    <xf numFmtId="165" fontId="31" fillId="0" borderId="0" xfId="2" applyNumberFormat="1" applyFont="1" applyAlignment="1">
      <alignment vertical="center"/>
    </xf>
    <xf numFmtId="44" fontId="31" fillId="0" borderId="0" xfId="4" applyNumberFormat="1" applyFont="1" applyAlignment="1">
      <alignment vertical="center"/>
    </xf>
    <xf numFmtId="44" fontId="28" fillId="0" borderId="0" xfId="1" applyFont="1" applyAlignment="1">
      <alignment vertical="center"/>
    </xf>
    <xf numFmtId="0" fontId="28" fillId="19" borderId="0" xfId="4" applyFont="1" applyFill="1" applyAlignment="1">
      <alignment vertical="center"/>
    </xf>
    <xf numFmtId="0" fontId="32" fillId="0" borderId="0" xfId="0" applyFont="1"/>
    <xf numFmtId="44" fontId="29" fillId="0" borderId="0" xfId="1" applyFont="1"/>
    <xf numFmtId="166" fontId="29" fillId="0" borderId="0" xfId="1" applyNumberFormat="1" applyFont="1"/>
    <xf numFmtId="0" fontId="29" fillId="0" borderId="0" xfId="0" applyFont="1"/>
    <xf numFmtId="0" fontId="32" fillId="0" borderId="0" xfId="0" applyFont="1" applyAlignment="1">
      <alignment horizontal="right"/>
    </xf>
    <xf numFmtId="44" fontId="32" fillId="0" borderId="0" xfId="1" applyFont="1" applyAlignment="1">
      <alignment horizontal="center"/>
    </xf>
    <xf numFmtId="9" fontId="29" fillId="0" borderId="0" xfId="2" applyFont="1"/>
    <xf numFmtId="44" fontId="32" fillId="0" borderId="0" xfId="1" applyFont="1"/>
    <xf numFmtId="0" fontId="32" fillId="0" borderId="0" xfId="0" applyFont="1" applyAlignment="1">
      <alignment horizontal="center"/>
    </xf>
    <xf numFmtId="44" fontId="16" fillId="7" borderId="0" xfId="1" applyFont="1" applyFill="1" applyAlignment="1">
      <alignment vertical="center"/>
    </xf>
    <xf numFmtId="0" fontId="33" fillId="0" borderId="0" xfId="4" applyFont="1" applyAlignment="1">
      <alignment vertical="center"/>
    </xf>
    <xf numFmtId="0" fontId="34" fillId="0" borderId="0" xfId="0" applyFont="1"/>
    <xf numFmtId="0" fontId="35" fillId="0" borderId="0" xfId="4" applyFont="1" applyAlignment="1">
      <alignment vertical="center"/>
    </xf>
    <xf numFmtId="166" fontId="4" fillId="0" borderId="0" xfId="1" applyNumberFormat="1" applyFont="1" applyAlignment="1">
      <alignment vertical="center"/>
    </xf>
    <xf numFmtId="0" fontId="37" fillId="18" borderId="0" xfId="8" applyFont="1" applyFill="1" applyAlignment="1">
      <alignment horizontal="center" vertical="center"/>
    </xf>
    <xf numFmtId="0" fontId="38" fillId="18" borderId="0" xfId="8" applyFont="1" applyFill="1" applyAlignment="1">
      <alignment horizontal="center" vertical="center"/>
    </xf>
    <xf numFmtId="0" fontId="39" fillId="0" borderId="0" xfId="4" applyFont="1" applyAlignment="1">
      <alignment vertical="center"/>
    </xf>
    <xf numFmtId="0" fontId="38" fillId="0" borderId="0" xfId="8" applyFont="1" applyAlignment="1">
      <alignment vertical="center"/>
    </xf>
    <xf numFmtId="0" fontId="38" fillId="18" borderId="0" xfId="8" applyFont="1" applyFill="1" applyAlignment="1">
      <alignment vertical="center"/>
    </xf>
    <xf numFmtId="0" fontId="40" fillId="0" borderId="4" xfId="9" applyFont="1" applyBorder="1" applyAlignment="1" applyProtection="1">
      <alignment horizontal="center" vertical="center"/>
      <protection locked="0"/>
    </xf>
    <xf numFmtId="0" fontId="37" fillId="0" borderId="17" xfId="9" applyFont="1" applyBorder="1" applyAlignment="1" applyProtection="1">
      <alignment horizontal="center" vertical="center"/>
      <protection locked="0"/>
    </xf>
    <xf numFmtId="0" fontId="5" fillId="2" borderId="40" xfId="9" applyFont="1" applyFill="1" applyBorder="1" applyAlignment="1" applyProtection="1">
      <alignment horizontal="center" vertical="center"/>
      <protection locked="0"/>
    </xf>
    <xf numFmtId="0" fontId="5" fillId="2" borderId="41" xfId="9" applyFont="1" applyFill="1" applyBorder="1" applyAlignment="1" applyProtection="1">
      <alignment horizontal="center" vertical="center"/>
      <protection locked="0"/>
    </xf>
    <xf numFmtId="166" fontId="5" fillId="0" borderId="0" xfId="1" applyNumberFormat="1" applyFont="1" applyAlignment="1">
      <alignment vertical="center"/>
    </xf>
    <xf numFmtId="0" fontId="35" fillId="7" borderId="0" xfId="4" applyFont="1" applyFill="1" applyAlignment="1">
      <alignment vertical="center"/>
    </xf>
    <xf numFmtId="0" fontId="41" fillId="7" borderId="0" xfId="9" applyFont="1" applyFill="1" applyAlignment="1" applyProtection="1">
      <alignment horizontal="right" vertical="center"/>
      <protection locked="0"/>
    </xf>
    <xf numFmtId="0" fontId="5" fillId="7" borderId="0" xfId="9" applyFont="1" applyFill="1" applyAlignment="1" applyProtection="1">
      <alignment horizontal="center" vertical="center"/>
      <protection locked="0"/>
    </xf>
    <xf numFmtId="0" fontId="3" fillId="7" borderId="0" xfId="9" applyFont="1" applyFill="1" applyAlignment="1" applyProtection="1">
      <alignment horizontal="center" vertical="center" wrapText="1"/>
      <protection locked="0"/>
    </xf>
    <xf numFmtId="166" fontId="5" fillId="7" borderId="0" xfId="1" applyNumberFormat="1" applyFont="1" applyFill="1" applyAlignment="1">
      <alignment vertical="center"/>
    </xf>
    <xf numFmtId="0" fontId="35" fillId="0" borderId="0" xfId="4" applyFont="1" applyAlignment="1">
      <alignment horizontal="center" vertical="center"/>
    </xf>
    <xf numFmtId="0" fontId="42" fillId="18" borderId="0" xfId="9" applyFont="1" applyFill="1" applyAlignment="1">
      <alignment horizontal="right"/>
    </xf>
    <xf numFmtId="3" fontId="3" fillId="0" borderId="43" xfId="9" applyNumberFormat="1" applyFont="1" applyBorder="1" applyAlignment="1" applyProtection="1">
      <alignment vertical="center"/>
      <protection locked="0"/>
    </xf>
    <xf numFmtId="3" fontId="3" fillId="0" borderId="44" xfId="9" applyNumberFormat="1" applyFont="1" applyBorder="1" applyAlignment="1" applyProtection="1">
      <alignment vertical="center"/>
      <protection locked="0"/>
    </xf>
    <xf numFmtId="165" fontId="38" fillId="0" borderId="0" xfId="4" applyNumberFormat="1" applyFont="1" applyAlignment="1">
      <alignment horizontal="center" vertical="center"/>
    </xf>
    <xf numFmtId="166" fontId="5" fillId="0" borderId="0" xfId="1" applyNumberFormat="1" applyFont="1" applyAlignment="1">
      <alignment horizontal="center" vertical="center"/>
    </xf>
    <xf numFmtId="3" fontId="44" fillId="0" borderId="45" xfId="9" applyNumberFormat="1" applyFont="1" applyBorder="1" applyAlignment="1" applyProtection="1">
      <alignment horizontal="center" vertical="center"/>
      <protection locked="0"/>
    </xf>
    <xf numFmtId="3" fontId="44" fillId="0" borderId="46" xfId="9" applyNumberFormat="1" applyFont="1" applyBorder="1" applyAlignment="1" applyProtection="1">
      <alignment horizontal="center" vertical="center"/>
      <protection locked="0"/>
    </xf>
    <xf numFmtId="3" fontId="44" fillId="0" borderId="47" xfId="9" applyNumberFormat="1" applyFont="1" applyBorder="1" applyAlignment="1" applyProtection="1">
      <alignment horizontal="center" vertical="center"/>
      <protection locked="0"/>
    </xf>
    <xf numFmtId="3" fontId="44" fillId="0" borderId="48" xfId="9" applyNumberFormat="1" applyFont="1" applyBorder="1" applyAlignment="1" applyProtection="1">
      <alignment horizontal="center" vertical="center"/>
      <protection locked="0"/>
    </xf>
    <xf numFmtId="1" fontId="35" fillId="0" borderId="42" xfId="4" applyNumberFormat="1" applyFont="1" applyBorder="1" applyAlignment="1">
      <alignment horizontal="center" vertical="center"/>
    </xf>
    <xf numFmtId="1" fontId="35" fillId="0" borderId="0" xfId="4" applyNumberFormat="1" applyFont="1" applyAlignment="1">
      <alignment horizontal="center" vertical="center"/>
    </xf>
    <xf numFmtId="165" fontId="45" fillId="0" borderId="0" xfId="4" applyNumberFormat="1" applyFont="1" applyAlignment="1">
      <alignment vertical="center"/>
    </xf>
    <xf numFmtId="165" fontId="45" fillId="0" borderId="0" xfId="4" applyNumberFormat="1" applyFont="1" applyAlignment="1">
      <alignment horizontal="center" vertical="center"/>
    </xf>
    <xf numFmtId="165" fontId="38" fillId="7" borderId="53" xfId="9" applyNumberFormat="1" applyFont="1" applyFill="1" applyBorder="1" applyAlignment="1" applyProtection="1">
      <alignment horizontal="centerContinuous" vertical="center"/>
      <protection locked="0"/>
    </xf>
    <xf numFmtId="165" fontId="38" fillId="7" borderId="54" xfId="9" applyNumberFormat="1" applyFont="1" applyFill="1" applyBorder="1" applyAlignment="1" applyProtection="1">
      <alignment horizontal="centerContinuous" vertical="center"/>
      <protection locked="0"/>
    </xf>
    <xf numFmtId="167" fontId="38" fillId="7" borderId="55" xfId="9" applyNumberFormat="1" applyFont="1" applyFill="1" applyBorder="1" applyAlignment="1" applyProtection="1">
      <alignment horizontal="centerContinuous" vertical="center"/>
      <protection locked="0"/>
    </xf>
    <xf numFmtId="167" fontId="38" fillId="18" borderId="56" xfId="9" applyNumberFormat="1" applyFont="1" applyFill="1" applyBorder="1" applyAlignment="1" applyProtection="1">
      <alignment horizontal="centerContinuous" vertical="center"/>
      <protection locked="0"/>
    </xf>
    <xf numFmtId="167" fontId="38" fillId="18" borderId="57" xfId="9" applyNumberFormat="1" applyFont="1" applyFill="1" applyBorder="1" applyAlignment="1" applyProtection="1">
      <alignment horizontal="centerContinuous" vertical="center"/>
      <protection locked="0"/>
    </xf>
    <xf numFmtId="167" fontId="38" fillId="7" borderId="53" xfId="9" applyNumberFormat="1" applyFont="1" applyFill="1" applyBorder="1" applyAlignment="1" applyProtection="1">
      <alignment horizontal="centerContinuous" vertical="center"/>
      <protection locked="0"/>
    </xf>
    <xf numFmtId="167" fontId="38" fillId="7" borderId="54" xfId="9" applyNumberFormat="1" applyFont="1" applyFill="1" applyBorder="1" applyAlignment="1" applyProtection="1">
      <alignment horizontal="centerContinuous" vertical="center"/>
      <protection locked="0"/>
    </xf>
    <xf numFmtId="2" fontId="35" fillId="0" borderId="58" xfId="4" applyNumberFormat="1" applyFont="1" applyBorder="1" applyAlignment="1">
      <alignment horizontal="center" vertical="center"/>
    </xf>
    <xf numFmtId="3" fontId="35" fillId="0" borderId="52" xfId="4" applyNumberFormat="1" applyFont="1" applyBorder="1" applyAlignment="1">
      <alignment horizontal="center" vertical="center"/>
    </xf>
    <xf numFmtId="165" fontId="38" fillId="0" borderId="19" xfId="4" applyNumberFormat="1" applyFont="1" applyBorder="1" applyAlignment="1">
      <alignment vertical="center"/>
    </xf>
    <xf numFmtId="9" fontId="46" fillId="0" borderId="0" xfId="2" applyFont="1" applyAlignment="1">
      <alignment horizontal="center" vertical="center"/>
    </xf>
    <xf numFmtId="0" fontId="39" fillId="0" borderId="0" xfId="4" applyFont="1" applyAlignment="1">
      <alignment horizontal="right" vertical="center"/>
    </xf>
    <xf numFmtId="167" fontId="35" fillId="0" borderId="55" xfId="9" applyNumberFormat="1" applyFont="1" applyBorder="1" applyAlignment="1" applyProtection="1">
      <alignment horizontal="centerContinuous" vertical="center"/>
      <protection locked="0"/>
    </xf>
    <xf numFmtId="167" fontId="35" fillId="0" borderId="56" xfId="9" applyNumberFormat="1" applyFont="1" applyBorder="1" applyAlignment="1" applyProtection="1">
      <alignment horizontal="centerContinuous" vertical="center"/>
      <protection locked="0"/>
    </xf>
    <xf numFmtId="167" fontId="35" fillId="0" borderId="57" xfId="9" applyNumberFormat="1" applyFont="1" applyBorder="1" applyAlignment="1" applyProtection="1">
      <alignment horizontal="centerContinuous" vertical="center"/>
      <protection locked="0"/>
    </xf>
    <xf numFmtId="167" fontId="35" fillId="0" borderId="53" xfId="9" applyNumberFormat="1" applyFont="1" applyBorder="1" applyAlignment="1" applyProtection="1">
      <alignment horizontal="centerContinuous" vertical="center"/>
      <protection locked="0"/>
    </xf>
    <xf numFmtId="167" fontId="35" fillId="0" borderId="54" xfId="9" applyNumberFormat="1" applyFont="1" applyBorder="1" applyAlignment="1" applyProtection="1">
      <alignment horizontal="centerContinuous" vertical="center"/>
      <protection locked="0"/>
    </xf>
    <xf numFmtId="167" fontId="38" fillId="0" borderId="57" xfId="9" applyNumberFormat="1" applyFont="1" applyBorder="1" applyAlignment="1" applyProtection="1">
      <alignment horizontal="centerContinuous" vertical="center"/>
      <protection locked="0"/>
    </xf>
    <xf numFmtId="167" fontId="38" fillId="0" borderId="55" xfId="9" applyNumberFormat="1" applyFont="1" applyBorder="1" applyAlignment="1" applyProtection="1">
      <alignment horizontal="centerContinuous" vertical="center"/>
      <protection locked="0"/>
    </xf>
    <xf numFmtId="167" fontId="38" fillId="0" borderId="56" xfId="9" applyNumberFormat="1" applyFont="1" applyBorder="1" applyAlignment="1" applyProtection="1">
      <alignment horizontal="centerContinuous" vertical="center"/>
      <protection locked="0"/>
    </xf>
    <xf numFmtId="9" fontId="5" fillId="0" borderId="0" xfId="2" applyFont="1" applyAlignment="1">
      <alignment vertical="center"/>
    </xf>
    <xf numFmtId="0" fontId="37" fillId="18" borderId="0" xfId="9" applyFont="1" applyFill="1" applyAlignment="1">
      <alignment horizontal="left" vertical="center"/>
    </xf>
    <xf numFmtId="3" fontId="38" fillId="0" borderId="43" xfId="9" applyNumberFormat="1" applyFont="1" applyBorder="1" applyAlignment="1" applyProtection="1">
      <alignment vertical="center"/>
      <protection locked="0"/>
    </xf>
    <xf numFmtId="3" fontId="38" fillId="0" borderId="44" xfId="9" applyNumberFormat="1" applyFont="1" applyBorder="1" applyAlignment="1" applyProtection="1">
      <alignment vertical="center"/>
      <protection locked="0"/>
    </xf>
    <xf numFmtId="167" fontId="38" fillId="19" borderId="49" xfId="9" applyNumberFormat="1" applyFont="1" applyFill="1" applyBorder="1" applyAlignment="1" applyProtection="1">
      <alignment horizontal="centerContinuous" vertical="center"/>
      <protection locked="0"/>
    </xf>
    <xf numFmtId="167" fontId="38" fillId="19" borderId="2" xfId="9" applyNumberFormat="1" applyFont="1" applyFill="1" applyBorder="1" applyAlignment="1" applyProtection="1">
      <alignment horizontal="centerContinuous" vertical="center"/>
      <protection locked="0"/>
    </xf>
    <xf numFmtId="167" fontId="38" fillId="19" borderId="50" xfId="9" applyNumberFormat="1" applyFont="1" applyFill="1" applyBorder="1" applyAlignment="1" applyProtection="1">
      <alignment horizontal="centerContinuous" vertical="center"/>
      <protection locked="0"/>
    </xf>
    <xf numFmtId="167" fontId="38" fillId="19" borderId="51" xfId="9" applyNumberFormat="1" applyFont="1" applyFill="1" applyBorder="1" applyAlignment="1" applyProtection="1">
      <alignment horizontal="centerContinuous" vertical="center"/>
      <protection locked="0"/>
    </xf>
    <xf numFmtId="167" fontId="38" fillId="19" borderId="3" xfId="9" applyNumberFormat="1" applyFont="1" applyFill="1" applyBorder="1" applyAlignment="1" applyProtection="1">
      <alignment horizontal="centerContinuous" vertical="center"/>
      <protection locked="0"/>
    </xf>
    <xf numFmtId="1" fontId="35" fillId="0" borderId="58" xfId="4" applyNumberFormat="1" applyFont="1" applyBorder="1" applyAlignment="1">
      <alignment horizontal="center" vertical="center"/>
    </xf>
    <xf numFmtId="165" fontId="38" fillId="19" borderId="19" xfId="4" applyNumberFormat="1" applyFont="1" applyFill="1" applyBorder="1" applyAlignment="1">
      <alignment vertical="center"/>
    </xf>
    <xf numFmtId="9" fontId="38" fillId="19" borderId="19" xfId="2" applyFont="1" applyFill="1" applyBorder="1" applyAlignment="1">
      <alignment horizontal="center" vertical="center"/>
    </xf>
    <xf numFmtId="0" fontId="39" fillId="18" borderId="0" xfId="9" applyFont="1" applyFill="1" applyAlignment="1">
      <alignment horizontal="right" vertical="center"/>
    </xf>
    <xf numFmtId="167" fontId="35" fillId="7" borderId="55" xfId="9" applyNumberFormat="1" applyFont="1" applyFill="1" applyBorder="1" applyAlignment="1" applyProtection="1">
      <alignment horizontal="centerContinuous" vertical="center"/>
      <protection locked="0"/>
    </xf>
    <xf numFmtId="2" fontId="35" fillId="0" borderId="59" xfId="4" applyNumberFormat="1" applyFont="1" applyBorder="1" applyAlignment="1">
      <alignment horizontal="center" vertical="center"/>
    </xf>
    <xf numFmtId="1" fontId="35" fillId="0" borderId="59" xfId="4" applyNumberFormat="1" applyFont="1" applyBorder="1" applyAlignment="1">
      <alignment horizontal="center" vertical="center"/>
    </xf>
    <xf numFmtId="165" fontId="35" fillId="0" borderId="19" xfId="4" applyNumberFormat="1" applyFont="1" applyBorder="1" applyAlignment="1">
      <alignment vertical="center"/>
    </xf>
    <xf numFmtId="167" fontId="35" fillId="18" borderId="56" xfId="9" applyNumberFormat="1" applyFont="1" applyFill="1" applyBorder="1" applyAlignment="1" applyProtection="1">
      <alignment horizontal="centerContinuous" vertical="center"/>
      <protection locked="0"/>
    </xf>
    <xf numFmtId="167" fontId="35" fillId="18" borderId="57" xfId="9" applyNumberFormat="1" applyFont="1" applyFill="1" applyBorder="1" applyAlignment="1" applyProtection="1">
      <alignment horizontal="centerContinuous" vertical="center"/>
      <protection locked="0"/>
    </xf>
    <xf numFmtId="167" fontId="35" fillId="7" borderId="53" xfId="9" applyNumberFormat="1" applyFont="1" applyFill="1" applyBorder="1" applyAlignment="1" applyProtection="1">
      <alignment horizontal="centerContinuous" vertical="center"/>
      <protection locked="0"/>
    </xf>
    <xf numFmtId="167" fontId="35" fillId="7" borderId="54" xfId="9" applyNumberFormat="1" applyFont="1" applyFill="1" applyBorder="1" applyAlignment="1" applyProtection="1">
      <alignment horizontal="centerContinuous" vertical="center"/>
      <protection locked="0"/>
    </xf>
    <xf numFmtId="167" fontId="35" fillId="20" borderId="55" xfId="9" applyNumberFormat="1" applyFont="1" applyFill="1" applyBorder="1" applyAlignment="1" applyProtection="1">
      <alignment horizontal="centerContinuous" vertical="center"/>
      <protection locked="0"/>
    </xf>
    <xf numFmtId="167" fontId="35" fillId="20" borderId="56" xfId="9" applyNumberFormat="1" applyFont="1" applyFill="1" applyBorder="1" applyAlignment="1" applyProtection="1">
      <alignment horizontal="centerContinuous" vertical="center"/>
      <protection locked="0"/>
    </xf>
    <xf numFmtId="167" fontId="35" fillId="20" borderId="57" xfId="9" applyNumberFormat="1" applyFont="1" applyFill="1" applyBorder="1" applyAlignment="1" applyProtection="1">
      <alignment horizontal="centerContinuous" vertical="center"/>
      <protection locked="0"/>
    </xf>
    <xf numFmtId="167" fontId="38" fillId="20" borderId="56" xfId="9" applyNumberFormat="1" applyFont="1" applyFill="1" applyBorder="1" applyAlignment="1" applyProtection="1">
      <alignment horizontal="centerContinuous" vertical="center"/>
      <protection locked="0"/>
    </xf>
    <xf numFmtId="167" fontId="38" fillId="20" borderId="57" xfId="9" applyNumberFormat="1" applyFont="1" applyFill="1" applyBorder="1" applyAlignment="1" applyProtection="1">
      <alignment horizontal="centerContinuous" vertical="center"/>
      <protection locked="0"/>
    </xf>
    <xf numFmtId="167" fontId="38" fillId="0" borderId="53" xfId="9" applyNumberFormat="1" applyFont="1" applyBorder="1" applyAlignment="1" applyProtection="1">
      <alignment horizontal="centerContinuous" vertical="center"/>
      <protection locked="0"/>
    </xf>
    <xf numFmtId="167" fontId="38" fillId="0" borderId="54" xfId="9" applyNumberFormat="1" applyFont="1" applyBorder="1" applyAlignment="1" applyProtection="1">
      <alignment horizontal="centerContinuous" vertical="center"/>
      <protection locked="0"/>
    </xf>
    <xf numFmtId="167" fontId="38" fillId="8" borderId="56" xfId="9" applyNumberFormat="1" applyFont="1" applyFill="1" applyBorder="1" applyAlignment="1" applyProtection="1">
      <alignment horizontal="centerContinuous" vertical="center"/>
      <protection locked="0"/>
    </xf>
    <xf numFmtId="167" fontId="38" fillId="8" borderId="57" xfId="9" applyNumberFormat="1" applyFont="1" applyFill="1" applyBorder="1" applyAlignment="1" applyProtection="1">
      <alignment horizontal="centerContinuous" vertical="center"/>
      <protection locked="0"/>
    </xf>
    <xf numFmtId="0" fontId="47" fillId="18" borderId="0" xfId="9" applyFont="1" applyFill="1" applyAlignment="1">
      <alignment horizontal="right" vertical="center"/>
    </xf>
    <xf numFmtId="3" fontId="48" fillId="18" borderId="0" xfId="9" applyNumberFormat="1" applyFont="1" applyFill="1" applyAlignment="1" applyProtection="1">
      <alignment horizontal="center" vertical="center"/>
      <protection locked="0"/>
    </xf>
    <xf numFmtId="3" fontId="2" fillId="18" borderId="0" xfId="9" applyNumberFormat="1" applyFont="1" applyFill="1" applyAlignment="1" applyProtection="1">
      <alignment horizontal="left" vertical="center"/>
      <protection locked="0"/>
    </xf>
    <xf numFmtId="2" fontId="46" fillId="0" borderId="0" xfId="10" applyNumberFormat="1" applyFont="1" applyAlignment="1">
      <alignment horizontal="center" vertical="center"/>
    </xf>
    <xf numFmtId="165" fontId="46" fillId="0" borderId="0" xfId="10" applyNumberFormat="1" applyFont="1" applyAlignment="1">
      <alignment horizontal="center" vertical="center"/>
    </xf>
    <xf numFmtId="0" fontId="37" fillId="0" borderId="0" xfId="4" applyFont="1" applyAlignment="1">
      <alignment vertical="center"/>
    </xf>
    <xf numFmtId="0" fontId="35" fillId="18" borderId="0" xfId="9" applyFont="1" applyFill="1" applyAlignment="1" applyProtection="1">
      <alignment vertical="center"/>
      <protection locked="0"/>
    </xf>
    <xf numFmtId="165" fontId="4" fillId="7" borderId="0" xfId="10" applyNumberFormat="1" applyFont="1" applyFill="1" applyAlignment="1" applyProtection="1">
      <alignment vertical="center"/>
      <protection locked="0"/>
    </xf>
    <xf numFmtId="165" fontId="5" fillId="7" borderId="0" xfId="10" applyNumberFormat="1" applyFont="1" applyFill="1" applyAlignment="1" applyProtection="1">
      <alignment vertical="center"/>
      <protection locked="0"/>
    </xf>
    <xf numFmtId="165" fontId="4" fillId="7" borderId="0" xfId="10" applyNumberFormat="1" applyFont="1" applyFill="1" applyAlignment="1" applyProtection="1">
      <alignment horizontal="center" vertical="center"/>
      <protection locked="0"/>
    </xf>
    <xf numFmtId="0" fontId="38" fillId="0" borderId="0" xfId="4" applyFont="1" applyAlignment="1">
      <alignment vertical="center"/>
    </xf>
    <xf numFmtId="165" fontId="50" fillId="7" borderId="0" xfId="4" applyNumberFormat="1" applyFont="1" applyFill="1" applyAlignment="1">
      <alignment vertical="center"/>
    </xf>
    <xf numFmtId="165" fontId="38" fillId="7" borderId="0" xfId="4" applyNumberFormat="1" applyFont="1" applyFill="1" applyAlignment="1">
      <alignment vertical="center"/>
    </xf>
    <xf numFmtId="165" fontId="50" fillId="7" borderId="0" xfId="4" applyNumberFormat="1" applyFont="1" applyFill="1" applyAlignment="1">
      <alignment horizontal="center" vertical="center"/>
    </xf>
    <xf numFmtId="165" fontId="35" fillId="0" borderId="0" xfId="4" applyNumberFormat="1" applyFont="1" applyAlignment="1">
      <alignment vertical="center"/>
    </xf>
    <xf numFmtId="0" fontId="4" fillId="0" borderId="0" xfId="4" applyFont="1" applyAlignment="1">
      <alignment vertical="center"/>
    </xf>
    <xf numFmtId="44" fontId="35" fillId="0" borderId="0" xfId="1" applyFont="1" applyAlignment="1">
      <alignment vertical="center"/>
    </xf>
    <xf numFmtId="0" fontId="4" fillId="0" borderId="0" xfId="4" applyFont="1" applyAlignment="1">
      <alignment horizontal="center" vertical="center"/>
    </xf>
    <xf numFmtId="0" fontId="16" fillId="0" borderId="19" xfId="3" applyFont="1" applyBorder="1" applyAlignment="1">
      <alignment horizontal="center" vertical="center"/>
    </xf>
    <xf numFmtId="0" fontId="16" fillId="0" borderId="8" xfId="3" applyFont="1" applyBorder="1" applyAlignment="1">
      <alignment vertical="center"/>
    </xf>
    <xf numFmtId="164" fontId="7" fillId="0" borderId="19" xfId="5" applyFont="1" applyBorder="1" applyAlignment="1">
      <alignment vertical="center"/>
    </xf>
    <xf numFmtId="0" fontId="17" fillId="7" borderId="11" xfId="3" applyFont="1" applyFill="1" applyBorder="1" applyAlignment="1">
      <alignment horizontal="center" vertical="center" wrapText="1"/>
    </xf>
    <xf numFmtId="0" fontId="17" fillId="7" borderId="11" xfId="3" applyFont="1" applyFill="1" applyBorder="1" applyAlignment="1">
      <alignment horizontal="left" vertical="center" wrapText="1"/>
    </xf>
    <xf numFmtId="4" fontId="21" fillId="0" borderId="0" xfId="3" applyNumberFormat="1" applyFont="1" applyAlignment="1">
      <alignment horizontal="left" vertical="center"/>
    </xf>
    <xf numFmtId="0" fontId="13" fillId="7" borderId="8" xfId="3" applyFont="1" applyFill="1" applyBorder="1" applyAlignment="1">
      <alignment horizontal="center" vertical="center"/>
    </xf>
    <xf numFmtId="0" fontId="14" fillId="7" borderId="9" xfId="3" applyFont="1" applyFill="1" applyBorder="1" applyAlignment="1">
      <alignment horizontal="center" vertical="center" wrapText="1"/>
    </xf>
    <xf numFmtId="0" fontId="14" fillId="7" borderId="0" xfId="3" applyFont="1" applyFill="1" applyAlignment="1">
      <alignment horizontal="center"/>
    </xf>
    <xf numFmtId="0" fontId="15" fillId="7" borderId="0" xfId="3" applyFont="1" applyFill="1" applyAlignment="1">
      <alignment horizontal="center"/>
    </xf>
    <xf numFmtId="0" fontId="14" fillId="7" borderId="10" xfId="3" applyFont="1" applyFill="1" applyBorder="1" applyAlignment="1">
      <alignment horizontal="center"/>
    </xf>
    <xf numFmtId="0" fontId="14" fillId="7" borderId="8" xfId="3" applyFont="1" applyFill="1" applyBorder="1" applyAlignment="1">
      <alignment horizontal="center" wrapText="1"/>
    </xf>
    <xf numFmtId="0" fontId="22" fillId="7" borderId="8" xfId="3" applyFont="1" applyFill="1" applyBorder="1" applyAlignment="1">
      <alignment horizontal="center" vertical="center"/>
    </xf>
    <xf numFmtId="0" fontId="28" fillId="0" borderId="8" xfId="3" applyFont="1" applyBorder="1" applyAlignment="1">
      <alignment horizontal="center" vertical="center"/>
    </xf>
    <xf numFmtId="0" fontId="28" fillId="0" borderId="19" xfId="3" applyFont="1" applyBorder="1" applyAlignment="1">
      <alignment horizontal="center" vertical="center"/>
    </xf>
    <xf numFmtId="44" fontId="17" fillId="0" borderId="18" xfId="1" applyFont="1" applyBorder="1" applyAlignment="1">
      <alignment horizontal="center" vertical="center" wrapText="1"/>
    </xf>
    <xf numFmtId="9" fontId="1" fillId="0" borderId="0" xfId="2" applyFont="1" applyAlignment="1">
      <alignment vertical="center"/>
    </xf>
    <xf numFmtId="9" fontId="32" fillId="0" borderId="0" xfId="2" applyFont="1" applyAlignment="1">
      <alignment vertical="center"/>
    </xf>
    <xf numFmtId="9" fontId="35" fillId="0" borderId="0" xfId="2" applyFont="1" applyAlignment="1">
      <alignment horizontal="center" vertical="center"/>
    </xf>
    <xf numFmtId="0" fontId="5" fillId="17" borderId="68" xfId="9" applyFont="1" applyFill="1" applyBorder="1" applyAlignment="1" applyProtection="1">
      <alignment horizontal="center" vertical="center"/>
      <protection locked="0"/>
    </xf>
    <xf numFmtId="0" fontId="49" fillId="17" borderId="60" xfId="9" applyFont="1" applyFill="1" applyBorder="1" applyAlignment="1">
      <alignment horizontal="center" vertical="center"/>
    </xf>
    <xf numFmtId="2" fontId="3" fillId="17" borderId="63" xfId="9" applyNumberFormat="1" applyFont="1" applyFill="1" applyBorder="1" applyAlignment="1" applyProtection="1">
      <alignment horizontal="center" vertical="center"/>
      <protection locked="0"/>
    </xf>
    <xf numFmtId="1" fontId="3" fillId="17" borderId="63" xfId="9" applyNumberFormat="1" applyFont="1" applyFill="1" applyBorder="1" applyAlignment="1" applyProtection="1">
      <alignment horizontal="center" vertical="center"/>
      <protection locked="0"/>
    </xf>
    <xf numFmtId="165" fontId="3" fillId="17" borderId="63" xfId="9" applyNumberFormat="1" applyFont="1" applyFill="1" applyBorder="1" applyAlignment="1" applyProtection="1">
      <alignment horizontal="center" vertical="center"/>
      <protection locked="0"/>
    </xf>
    <xf numFmtId="9" fontId="3" fillId="17" borderId="63" xfId="2" applyFont="1" applyFill="1" applyBorder="1" applyAlignment="1" applyProtection="1">
      <alignment horizontal="center" vertical="center"/>
      <protection locked="0"/>
    </xf>
    <xf numFmtId="0" fontId="43" fillId="17" borderId="0" xfId="9" applyFont="1" applyFill="1" applyAlignment="1">
      <alignment horizontal="center" vertical="center"/>
    </xf>
    <xf numFmtId="3" fontId="44" fillId="21" borderId="47" xfId="9" applyNumberFormat="1" applyFont="1" applyFill="1" applyBorder="1" applyAlignment="1" applyProtection="1">
      <alignment horizontal="center" vertical="center"/>
      <protection locked="0"/>
    </xf>
    <xf numFmtId="44" fontId="17" fillId="7" borderId="21" xfId="1" applyFont="1" applyFill="1" applyBorder="1" applyAlignment="1">
      <alignment horizontal="center" vertical="center" wrapText="1"/>
    </xf>
    <xf numFmtId="43" fontId="51" fillId="22" borderId="0" xfId="12" applyNumberFormat="1" applyFont="1" applyFill="1" applyBorder="1"/>
    <xf numFmtId="43" fontId="33" fillId="22" borderId="0" xfId="12" applyNumberFormat="1" applyFont="1" applyFill="1" applyBorder="1" applyAlignment="1">
      <alignment vertical="center"/>
    </xf>
    <xf numFmtId="43" fontId="52" fillId="7" borderId="0" xfId="12" applyNumberFormat="1" applyFont="1" applyFill="1" applyBorder="1" applyAlignment="1">
      <alignment horizontal="left"/>
    </xf>
    <xf numFmtId="43" fontId="33" fillId="24" borderId="0" xfId="12" applyNumberFormat="1" applyFont="1" applyFill="1" applyBorder="1" applyAlignment="1">
      <alignment vertical="center"/>
    </xf>
    <xf numFmtId="170" fontId="51" fillId="22" borderId="0" xfId="12" applyNumberFormat="1" applyFont="1" applyFill="1" applyBorder="1" applyAlignment="1">
      <alignment horizontal="center"/>
    </xf>
    <xf numFmtId="43" fontId="51" fillId="22" borderId="0" xfId="12" applyNumberFormat="1" applyFont="1" applyFill="1" applyBorder="1" applyAlignment="1">
      <alignment horizontal="center"/>
    </xf>
    <xf numFmtId="9" fontId="51" fillId="22" borderId="0" xfId="12" applyNumberFormat="1" applyFont="1" applyFill="1" applyBorder="1" applyAlignment="1">
      <alignment horizontal="center"/>
    </xf>
    <xf numFmtId="43" fontId="53" fillId="22" borderId="0" xfId="12" applyNumberFormat="1" applyFont="1" applyFill="1" applyBorder="1"/>
    <xf numFmtId="43" fontId="51" fillId="24" borderId="0" xfId="12" applyNumberFormat="1" applyFont="1" applyFill="1" applyBorder="1" applyAlignment="1">
      <alignment vertical="center"/>
    </xf>
    <xf numFmtId="43" fontId="51" fillId="24" borderId="0" xfId="12" applyNumberFormat="1" applyFont="1" applyFill="1" applyBorder="1"/>
    <xf numFmtId="43" fontId="51" fillId="22" borderId="0" xfId="12" applyNumberFormat="1" applyFont="1" applyFill="1" applyBorder="1" applyAlignment="1">
      <alignment vertical="center"/>
    </xf>
    <xf numFmtId="43" fontId="54" fillId="22" borderId="0" xfId="12" applyNumberFormat="1" applyFont="1" applyFill="1" applyBorder="1"/>
    <xf numFmtId="0" fontId="56" fillId="25" borderId="2" xfId="13" applyFont="1" applyFill="1" applyBorder="1" applyAlignment="1">
      <alignment horizontal="center" vertical="center"/>
    </xf>
    <xf numFmtId="0" fontId="56" fillId="25" borderId="3" xfId="13" applyFont="1" applyFill="1" applyBorder="1" applyAlignment="1">
      <alignment horizontal="center" vertical="center"/>
    </xf>
    <xf numFmtId="170" fontId="57" fillId="22" borderId="0" xfId="12" applyNumberFormat="1" applyFont="1" applyFill="1" applyBorder="1" applyAlignment="1">
      <alignment horizontal="center"/>
    </xf>
    <xf numFmtId="43" fontId="54" fillId="22" borderId="0" xfId="12" applyNumberFormat="1" applyFont="1" applyFill="1" applyBorder="1" applyAlignment="1">
      <alignment horizontal="center"/>
    </xf>
    <xf numFmtId="9" fontId="54" fillId="22" borderId="0" xfId="12" applyNumberFormat="1" applyFont="1" applyFill="1" applyBorder="1" applyAlignment="1">
      <alignment horizontal="center"/>
    </xf>
    <xf numFmtId="167" fontId="8" fillId="22" borderId="0" xfId="12" applyNumberFormat="1" applyFont="1" applyFill="1" applyBorder="1"/>
    <xf numFmtId="170" fontId="54" fillId="22" borderId="0" xfId="12" applyNumberFormat="1" applyFont="1" applyFill="1" applyBorder="1" applyAlignment="1">
      <alignment horizontal="center"/>
    </xf>
    <xf numFmtId="43" fontId="58" fillId="26" borderId="49" xfId="12" applyNumberFormat="1" applyFont="1" applyFill="1" applyBorder="1" applyAlignment="1">
      <alignment vertical="center" wrapText="1"/>
    </xf>
    <xf numFmtId="0" fontId="33" fillId="27" borderId="19" xfId="13" applyFont="1" applyFill="1" applyBorder="1" applyAlignment="1">
      <alignment horizontal="center" vertical="center"/>
    </xf>
    <xf numFmtId="170" fontId="58" fillId="26" borderId="19" xfId="12" applyNumberFormat="1" applyFont="1" applyFill="1" applyBorder="1" applyAlignment="1">
      <alignment horizontal="center" vertical="center"/>
    </xf>
    <xf numFmtId="43" fontId="58" fillId="26" borderId="19" xfId="12" applyNumberFormat="1" applyFont="1" applyFill="1" applyBorder="1" applyAlignment="1">
      <alignment horizontal="center" vertical="center"/>
    </xf>
    <xf numFmtId="9" fontId="58" fillId="26" borderId="19" xfId="12" applyNumberFormat="1" applyFont="1" applyFill="1" applyBorder="1" applyAlignment="1">
      <alignment horizontal="center" vertical="center"/>
    </xf>
    <xf numFmtId="43" fontId="59" fillId="22" borderId="0" xfId="12" applyNumberFormat="1" applyFont="1" applyFill="1" applyBorder="1"/>
    <xf numFmtId="0" fontId="23" fillId="22" borderId="9" xfId="0" applyFont="1" applyFill="1" applyBorder="1" applyAlignment="1">
      <alignment vertical="center"/>
    </xf>
    <xf numFmtId="43" fontId="52" fillId="23" borderId="19" xfId="12" applyNumberFormat="1" applyFont="1" applyFill="1" applyBorder="1" applyAlignment="1">
      <alignment horizontal="left"/>
    </xf>
    <xf numFmtId="43" fontId="52" fillId="7" borderId="19" xfId="12" applyNumberFormat="1" applyFont="1" applyFill="1" applyBorder="1" applyAlignment="1">
      <alignment horizontal="left"/>
    </xf>
    <xf numFmtId="3" fontId="60" fillId="22" borderId="0" xfId="12" quotePrefix="1" applyNumberFormat="1" applyFont="1" applyFill="1" applyBorder="1" applyAlignment="1">
      <alignment horizontal="center" vertical="center"/>
    </xf>
    <xf numFmtId="167" fontId="61" fillId="22" borderId="8" xfId="12" applyNumberFormat="1" applyFont="1" applyFill="1" applyBorder="1" applyAlignment="1">
      <alignment horizontal="center"/>
    </xf>
    <xf numFmtId="9" fontId="56" fillId="22" borderId="8" xfId="12" applyNumberFormat="1" applyFont="1" applyFill="1" applyBorder="1" applyAlignment="1">
      <alignment horizontal="center"/>
    </xf>
    <xf numFmtId="10" fontId="59" fillId="22" borderId="0" xfId="12" applyNumberFormat="1" applyFont="1" applyFill="1" applyBorder="1"/>
    <xf numFmtId="43" fontId="52" fillId="7" borderId="49" xfId="12" applyNumberFormat="1" applyFont="1" applyFill="1" applyBorder="1" applyAlignment="1">
      <alignment horizontal="left"/>
    </xf>
    <xf numFmtId="43" fontId="52" fillId="7" borderId="2" xfId="12" applyNumberFormat="1" applyFont="1" applyFill="1" applyBorder="1" applyAlignment="1">
      <alignment horizontal="left"/>
    </xf>
    <xf numFmtId="0" fontId="62" fillId="22" borderId="9" xfId="0" applyFont="1" applyFill="1" applyBorder="1" applyAlignment="1">
      <alignment vertical="center" wrapText="1"/>
    </xf>
    <xf numFmtId="171" fontId="61" fillId="0" borderId="0" xfId="12" applyNumberFormat="1" applyFont="1" applyFill="1" applyBorder="1" applyAlignment="1">
      <alignment horizontal="center"/>
    </xf>
    <xf numFmtId="171" fontId="56" fillId="22" borderId="8" xfId="12" applyNumberFormat="1" applyFont="1" applyFill="1" applyBorder="1" applyAlignment="1">
      <alignment horizontal="center"/>
    </xf>
    <xf numFmtId="9" fontId="56" fillId="22" borderId="8" xfId="2" applyFont="1" applyFill="1" applyBorder="1" applyAlignment="1">
      <alignment horizontal="center"/>
    </xf>
    <xf numFmtId="172" fontId="59" fillId="22" borderId="0" xfId="12" applyNumberFormat="1" applyFont="1" applyFill="1" applyBorder="1"/>
    <xf numFmtId="171" fontId="61" fillId="0" borderId="19" xfId="12" applyNumberFormat="1" applyFont="1" applyFill="1" applyBorder="1" applyAlignment="1">
      <alignment horizontal="center"/>
    </xf>
    <xf numFmtId="43" fontId="61" fillId="0" borderId="0" xfId="11" applyFont="1" applyFill="1" applyBorder="1" applyAlignment="1">
      <alignment horizontal="center"/>
    </xf>
    <xf numFmtId="4" fontId="60" fillId="22" borderId="0" xfId="12" quotePrefix="1" applyNumberFormat="1" applyFont="1" applyFill="1" applyBorder="1" applyAlignment="1">
      <alignment horizontal="center" vertical="center"/>
    </xf>
    <xf numFmtId="0" fontId="33" fillId="22" borderId="9" xfId="0" applyFont="1" applyFill="1" applyBorder="1" applyAlignment="1">
      <alignment vertical="center" wrapText="1"/>
    </xf>
    <xf numFmtId="173" fontId="61" fillId="0" borderId="49" xfId="11" applyNumberFormat="1" applyFont="1" applyFill="1" applyBorder="1" applyAlignment="1">
      <alignment horizontal="center"/>
    </xf>
    <xf numFmtId="173" fontId="61" fillId="0" borderId="2" xfId="11" applyNumberFormat="1" applyFont="1" applyFill="1" applyBorder="1" applyAlignment="1">
      <alignment horizontal="center"/>
    </xf>
    <xf numFmtId="173" fontId="61" fillId="0" borderId="0" xfId="11" applyNumberFormat="1" applyFont="1" applyFill="1" applyBorder="1" applyAlignment="1">
      <alignment horizontal="center"/>
    </xf>
    <xf numFmtId="0" fontId="62" fillId="22" borderId="9" xfId="0" applyFont="1" applyFill="1" applyBorder="1" applyAlignment="1">
      <alignment vertical="center"/>
    </xf>
    <xf numFmtId="3" fontId="63" fillId="22" borderId="0" xfId="12" quotePrefix="1" applyNumberFormat="1" applyFont="1" applyFill="1" applyBorder="1" applyAlignment="1">
      <alignment horizontal="center" vertical="center"/>
    </xf>
    <xf numFmtId="173" fontId="61" fillId="0" borderId="19" xfId="11" applyNumberFormat="1" applyFont="1" applyFill="1" applyBorder="1" applyAlignment="1">
      <alignment horizontal="center"/>
    </xf>
    <xf numFmtId="3" fontId="64" fillId="22" borderId="0" xfId="12" quotePrefix="1" applyNumberFormat="1" applyFont="1" applyFill="1" applyBorder="1" applyAlignment="1">
      <alignment horizontal="center" vertical="center"/>
    </xf>
    <xf numFmtId="44" fontId="65" fillId="22" borderId="0" xfId="1" applyFont="1" applyFill="1" applyBorder="1"/>
    <xf numFmtId="44" fontId="66" fillId="22" borderId="0" xfId="1" applyFont="1" applyFill="1" applyBorder="1"/>
    <xf numFmtId="171" fontId="61" fillId="7" borderId="19" xfId="12" applyNumberFormat="1" applyFont="1" applyFill="1" applyBorder="1" applyAlignment="1">
      <alignment horizontal="center"/>
    </xf>
    <xf numFmtId="44" fontId="67" fillId="22" borderId="0" xfId="1" applyFont="1" applyFill="1" applyBorder="1"/>
    <xf numFmtId="43" fontId="61" fillId="7" borderId="0" xfId="11" applyFont="1" applyFill="1" applyBorder="1" applyAlignment="1">
      <alignment horizontal="center"/>
    </xf>
    <xf numFmtId="43" fontId="68" fillId="22" borderId="0" xfId="12" applyNumberFormat="1" applyFont="1" applyFill="1" applyBorder="1"/>
    <xf numFmtId="173" fontId="61" fillId="7" borderId="19" xfId="11" applyNumberFormat="1" applyFont="1" applyFill="1" applyBorder="1" applyAlignment="1">
      <alignment horizontal="center"/>
    </xf>
    <xf numFmtId="43" fontId="52" fillId="7" borderId="3" xfId="12" applyNumberFormat="1" applyFont="1" applyFill="1" applyBorder="1" applyAlignment="1">
      <alignment horizontal="left"/>
    </xf>
    <xf numFmtId="171" fontId="61" fillId="7" borderId="0" xfId="12" applyNumberFormat="1" applyFont="1" applyFill="1" applyBorder="1" applyAlignment="1">
      <alignment horizontal="center"/>
    </xf>
    <xf numFmtId="44" fontId="69" fillId="22" borderId="0" xfId="1" applyFont="1" applyFill="1" applyBorder="1"/>
    <xf numFmtId="44" fontId="70" fillId="22" borderId="0" xfId="1" applyFont="1" applyFill="1" applyBorder="1"/>
    <xf numFmtId="43" fontId="69" fillId="22" borderId="0" xfId="12" applyNumberFormat="1" applyFont="1" applyFill="1" applyBorder="1"/>
    <xf numFmtId="43" fontId="71" fillId="22" borderId="0" xfId="12" applyNumberFormat="1" applyFont="1" applyFill="1" applyBorder="1"/>
    <xf numFmtId="173" fontId="61" fillId="7" borderId="0" xfId="11" applyNumberFormat="1" applyFont="1" applyFill="1" applyBorder="1" applyAlignment="1">
      <alignment horizontal="center"/>
    </xf>
    <xf numFmtId="43" fontId="58" fillId="26" borderId="19" xfId="12" applyNumberFormat="1" applyFont="1" applyFill="1" applyBorder="1" applyAlignment="1">
      <alignment vertical="center"/>
    </xf>
    <xf numFmtId="3" fontId="33" fillId="22" borderId="69" xfId="12" applyNumberFormat="1" applyFont="1" applyFill="1" applyBorder="1" applyAlignment="1">
      <alignment horizontal="center" vertical="center"/>
    </xf>
    <xf numFmtId="165" fontId="58" fillId="26" borderId="19" xfId="14" applyNumberFormat="1" applyFont="1" applyFill="1" applyBorder="1" applyAlignment="1">
      <alignment horizontal="center" vertical="center"/>
    </xf>
    <xf numFmtId="10" fontId="53" fillId="22" borderId="0" xfId="2" applyNumberFormat="1" applyFont="1" applyFill="1" applyBorder="1" applyAlignment="1">
      <alignment vertical="center"/>
    </xf>
    <xf numFmtId="43" fontId="53" fillId="22" borderId="0" xfId="12" applyNumberFormat="1" applyFont="1" applyFill="1" applyBorder="1" applyAlignment="1">
      <alignment vertical="center"/>
    </xf>
    <xf numFmtId="43" fontId="57" fillId="22" borderId="0" xfId="12" applyNumberFormat="1" applyFont="1" applyFill="1" applyBorder="1" applyAlignment="1">
      <alignment horizontal="center"/>
    </xf>
    <xf numFmtId="170" fontId="23" fillId="22" borderId="70" xfId="12" applyNumberFormat="1" applyFont="1" applyFill="1" applyBorder="1"/>
    <xf numFmtId="44" fontId="33" fillId="22" borderId="71" xfId="1" applyFont="1" applyFill="1" applyBorder="1"/>
    <xf numFmtId="43" fontId="33" fillId="22" borderId="0" xfId="12" applyNumberFormat="1" applyFont="1" applyFill="1" applyBorder="1"/>
    <xf numFmtId="43" fontId="72" fillId="22" borderId="0" xfId="12" applyNumberFormat="1" applyFont="1" applyFill="1" applyBorder="1"/>
    <xf numFmtId="170" fontId="23" fillId="22" borderId="72" xfId="12" applyNumberFormat="1" applyFont="1" applyFill="1" applyBorder="1"/>
    <xf numFmtId="44" fontId="33" fillId="22" borderId="73" xfId="1" applyFont="1" applyFill="1" applyBorder="1"/>
    <xf numFmtId="175" fontId="51" fillId="22" borderId="0" xfId="12" applyNumberFormat="1" applyFont="1" applyFill="1" applyBorder="1"/>
    <xf numFmtId="165" fontId="51" fillId="22" borderId="0" xfId="12" applyNumberFormat="1" applyFont="1" applyFill="1" applyBorder="1" applyAlignment="1">
      <alignment horizontal="center"/>
    </xf>
    <xf numFmtId="43" fontId="8" fillId="22" borderId="0" xfId="12" applyNumberFormat="1" applyFont="1" applyFill="1" applyBorder="1"/>
    <xf numFmtId="173" fontId="23" fillId="22" borderId="0" xfId="11" applyNumberFormat="1" applyFont="1" applyFill="1" applyBorder="1" applyAlignment="1">
      <alignment horizontal="left"/>
    </xf>
    <xf numFmtId="9" fontId="51" fillId="22" borderId="0" xfId="2" applyFont="1" applyFill="1" applyBorder="1"/>
    <xf numFmtId="43" fontId="23" fillId="22" borderId="0" xfId="12" applyNumberFormat="1" applyFont="1" applyFill="1" applyBorder="1"/>
    <xf numFmtId="3" fontId="35" fillId="0" borderId="58" xfId="4" applyNumberFormat="1" applyFont="1" applyBorder="1" applyAlignment="1">
      <alignment horizontal="center" vertical="center"/>
    </xf>
    <xf numFmtId="3" fontId="35" fillId="0" borderId="59" xfId="4" applyNumberFormat="1" applyFont="1" applyBorder="1" applyAlignment="1">
      <alignment horizontal="center" vertical="center"/>
    </xf>
    <xf numFmtId="3" fontId="46" fillId="0" borderId="0" xfId="10" applyNumberFormat="1" applyFont="1" applyAlignment="1">
      <alignment horizontal="center" vertical="center"/>
    </xf>
    <xf numFmtId="167" fontId="35" fillId="28" borderId="55" xfId="9" applyNumberFormat="1" applyFont="1" applyFill="1" applyBorder="1" applyAlignment="1" applyProtection="1">
      <alignment horizontal="centerContinuous" vertical="center"/>
      <protection locked="0"/>
    </xf>
    <xf numFmtId="167" fontId="35" fillId="28" borderId="56" xfId="9" applyNumberFormat="1" applyFont="1" applyFill="1" applyBorder="1" applyAlignment="1" applyProtection="1">
      <alignment horizontal="centerContinuous" vertical="center"/>
      <protection locked="0"/>
    </xf>
    <xf numFmtId="167" fontId="35" fillId="28" borderId="57" xfId="9" applyNumberFormat="1" applyFont="1" applyFill="1" applyBorder="1" applyAlignment="1" applyProtection="1">
      <alignment horizontal="centerContinuous" vertical="center"/>
      <protection locked="0"/>
    </xf>
    <xf numFmtId="3" fontId="48" fillId="28" borderId="0" xfId="9" applyNumberFormat="1" applyFont="1" applyFill="1" applyAlignment="1" applyProtection="1">
      <alignment horizontal="center" vertical="center"/>
      <protection locked="0"/>
    </xf>
    <xf numFmtId="3" fontId="2" fillId="28" borderId="0" xfId="9" applyNumberFormat="1" applyFont="1" applyFill="1" applyAlignment="1" applyProtection="1">
      <alignment horizontal="left" vertical="center"/>
      <protection locked="0"/>
    </xf>
    <xf numFmtId="43" fontId="52" fillId="0" borderId="0" xfId="12" applyNumberFormat="1" applyFont="1" applyFill="1" applyBorder="1" applyAlignment="1">
      <alignment horizontal="left"/>
    </xf>
    <xf numFmtId="43" fontId="51" fillId="0" borderId="0" xfId="12" applyNumberFormat="1" applyFont="1" applyFill="1" applyBorder="1" applyAlignment="1">
      <alignment vertical="center"/>
    </xf>
    <xf numFmtId="43" fontId="52" fillId="21" borderId="19" xfId="12" applyNumberFormat="1" applyFont="1" applyFill="1" applyBorder="1" applyAlignment="1">
      <alignment horizontal="left"/>
    </xf>
    <xf numFmtId="4" fontId="21" fillId="0" borderId="9" xfId="3" applyNumberFormat="1" applyFont="1" applyBorder="1" applyAlignment="1">
      <alignment horizontal="center" vertical="center"/>
    </xf>
    <xf numFmtId="0" fontId="28" fillId="0" borderId="4" xfId="3" applyFont="1" applyBorder="1" applyAlignment="1">
      <alignment horizontal="center" vertical="center"/>
    </xf>
    <xf numFmtId="0" fontId="28" fillId="0" borderId="17" xfId="3" applyFont="1" applyBorder="1" applyAlignment="1">
      <alignment horizontal="center" vertical="center"/>
    </xf>
    <xf numFmtId="44" fontId="17" fillId="0" borderId="8" xfId="1" applyFont="1" applyBorder="1" applyAlignment="1">
      <alignment vertical="center" wrapText="1"/>
    </xf>
    <xf numFmtId="0" fontId="17" fillId="0" borderId="74" xfId="3" applyFont="1" applyBorder="1" applyAlignment="1">
      <alignment horizontal="center" vertical="center" wrapText="1"/>
    </xf>
    <xf numFmtId="0" fontId="6" fillId="0" borderId="17" xfId="3" applyFont="1" applyBorder="1" applyAlignment="1">
      <alignment horizontal="center" vertical="center"/>
    </xf>
    <xf numFmtId="164" fontId="6" fillId="0" borderId="16" xfId="5" applyFont="1" applyBorder="1" applyAlignment="1">
      <alignment vertical="center"/>
    </xf>
    <xf numFmtId="164" fontId="7" fillId="0" borderId="16" xfId="5" applyFont="1" applyBorder="1" applyAlignment="1">
      <alignment vertical="center"/>
    </xf>
    <xf numFmtId="44" fontId="17" fillId="0" borderId="74" xfId="1" applyFont="1" applyBorder="1" applyAlignment="1">
      <alignment vertical="center" wrapText="1"/>
    </xf>
    <xf numFmtId="164" fontId="6" fillId="0" borderId="74" xfId="5" applyFont="1" applyBorder="1" applyAlignment="1">
      <alignment vertical="center"/>
    </xf>
    <xf numFmtId="0" fontId="17" fillId="7" borderId="17" xfId="3" applyFont="1" applyFill="1" applyBorder="1" applyAlignment="1">
      <alignment horizontal="center" vertical="center" wrapText="1"/>
    </xf>
    <xf numFmtId="0" fontId="27" fillId="7" borderId="8" xfId="3" applyFont="1" applyFill="1" applyBorder="1" applyAlignment="1">
      <alignment horizontal="center" vertical="center" wrapText="1"/>
    </xf>
    <xf numFmtId="0" fontId="27" fillId="7" borderId="4" xfId="3" applyFont="1" applyFill="1" applyBorder="1" applyAlignment="1">
      <alignment horizontal="center" vertical="center" wrapText="1"/>
    </xf>
    <xf numFmtId="0" fontId="18" fillId="0" borderId="75" xfId="3" applyFont="1" applyBorder="1" applyAlignment="1">
      <alignment horizontal="center" vertical="center"/>
    </xf>
    <xf numFmtId="0" fontId="17" fillId="7" borderId="74" xfId="3" applyFont="1" applyFill="1" applyBorder="1" applyAlignment="1">
      <alignment horizontal="center" vertical="center" wrapText="1"/>
    </xf>
    <xf numFmtId="0" fontId="19" fillId="7" borderId="11" xfId="3" applyFont="1" applyFill="1" applyBorder="1" applyAlignment="1">
      <alignment horizontal="center" vertical="center" wrapText="1"/>
    </xf>
    <xf numFmtId="0" fontId="17" fillId="7" borderId="19" xfId="3" applyFont="1" applyFill="1" applyBorder="1" applyAlignment="1">
      <alignment horizontal="center" vertical="center" wrapText="1"/>
    </xf>
    <xf numFmtId="0" fontId="74" fillId="0" borderId="0" xfId="15" applyFont="1" applyAlignment="1">
      <alignment horizontal="center" vertical="center"/>
    </xf>
    <xf numFmtId="0" fontId="75" fillId="0" borderId="0" xfId="15" applyFont="1"/>
    <xf numFmtId="49" fontId="37" fillId="0" borderId="0" xfId="16" applyNumberFormat="1" applyFont="1" applyAlignment="1">
      <alignment horizontal="right" vertical="center"/>
    </xf>
    <xf numFmtId="49" fontId="39" fillId="0" borderId="0" xfId="16" applyNumberFormat="1" applyFont="1" applyAlignment="1">
      <alignment horizontal="left" vertical="center"/>
    </xf>
    <xf numFmtId="49" fontId="39" fillId="0" borderId="0" xfId="16" applyNumberFormat="1" applyFont="1" applyAlignment="1">
      <alignment horizontal="center" vertical="center"/>
    </xf>
    <xf numFmtId="0" fontId="77" fillId="0" borderId="0" xfId="15" applyFont="1" applyAlignment="1">
      <alignment horizontal="center" vertical="center"/>
    </xf>
    <xf numFmtId="49" fontId="39" fillId="0" borderId="76" xfId="16" applyNumberFormat="1" applyFont="1" applyBorder="1" applyAlignment="1">
      <alignment horizontal="left" vertical="center"/>
    </xf>
    <xf numFmtId="0" fontId="37" fillId="0" borderId="0" xfId="17" applyFont="1" applyAlignment="1">
      <alignment horizontal="right" vertical="center"/>
    </xf>
    <xf numFmtId="16" fontId="39" fillId="0" borderId="0" xfId="17" applyNumberFormat="1" applyFont="1" applyAlignment="1">
      <alignment horizontal="left" vertical="center"/>
    </xf>
    <xf numFmtId="0" fontId="37" fillId="0" borderId="0" xfId="15" applyFont="1" applyAlignment="1">
      <alignment horizontal="center" vertical="center"/>
    </xf>
    <xf numFmtId="0" fontId="37" fillId="0" borderId="0" xfId="15" applyFont="1" applyAlignment="1">
      <alignment vertical="center"/>
    </xf>
    <xf numFmtId="0" fontId="49" fillId="0" borderId="0" xfId="15" applyFont="1" applyAlignment="1">
      <alignment horizontal="center" vertical="center"/>
    </xf>
    <xf numFmtId="0" fontId="78" fillId="23" borderId="80" xfId="17" applyFont="1" applyFill="1" applyBorder="1" applyAlignment="1">
      <alignment vertical="center"/>
    </xf>
    <xf numFmtId="0" fontId="49" fillId="23" borderId="83" xfId="17" applyFont="1" applyFill="1" applyBorder="1" applyAlignment="1">
      <alignment horizontal="center" vertical="center"/>
    </xf>
    <xf numFmtId="0" fontId="49" fillId="23" borderId="84" xfId="17" applyFont="1" applyFill="1" applyBorder="1" applyAlignment="1">
      <alignment horizontal="center" vertical="center"/>
    </xf>
    <xf numFmtId="0" fontId="37" fillId="23" borderId="85" xfId="17" applyFont="1" applyFill="1" applyBorder="1" applyAlignment="1">
      <alignment horizontal="center" vertical="center"/>
    </xf>
    <xf numFmtId="0" fontId="37" fillId="23" borderId="0" xfId="17" applyFont="1" applyFill="1" applyAlignment="1">
      <alignment horizontal="center" vertical="center"/>
    </xf>
    <xf numFmtId="0" fontId="37" fillId="23" borderId="86" xfId="17" applyFont="1" applyFill="1" applyBorder="1" applyAlignment="1">
      <alignment horizontal="center" vertical="center"/>
    </xf>
    <xf numFmtId="0" fontId="49" fillId="23" borderId="86" xfId="17" applyFont="1" applyFill="1" applyBorder="1" applyAlignment="1">
      <alignment horizontal="center" vertical="center"/>
    </xf>
    <xf numFmtId="0" fontId="49" fillId="23" borderId="87" xfId="17" applyFont="1" applyFill="1" applyBorder="1" applyAlignment="1">
      <alignment horizontal="center" vertical="center"/>
    </xf>
    <xf numFmtId="0" fontId="49" fillId="23" borderId="85" xfId="17" applyFont="1" applyFill="1" applyBorder="1" applyAlignment="1">
      <alignment horizontal="center" vertical="center"/>
    </xf>
    <xf numFmtId="0" fontId="49" fillId="23" borderId="0" xfId="17" applyFont="1" applyFill="1" applyAlignment="1">
      <alignment horizontal="center" vertical="center"/>
    </xf>
    <xf numFmtId="0" fontId="37" fillId="23" borderId="88" xfId="17" applyFont="1" applyFill="1" applyBorder="1" applyAlignment="1">
      <alignment horizontal="center" vertical="center"/>
    </xf>
    <xf numFmtId="0" fontId="78" fillId="23" borderId="68" xfId="15" applyFont="1" applyFill="1" applyBorder="1" applyAlignment="1">
      <alignment horizontal="center" vertical="center"/>
    </xf>
    <xf numFmtId="0" fontId="49" fillId="23" borderId="91" xfId="17" applyFont="1" applyFill="1" applyBorder="1" applyAlignment="1">
      <alignment horizontal="center" vertical="center"/>
    </xf>
    <xf numFmtId="0" fontId="37" fillId="23" borderId="91" xfId="17" applyFont="1" applyFill="1" applyBorder="1" applyAlignment="1">
      <alignment horizontal="center" vertical="center"/>
    </xf>
    <xf numFmtId="0" fontId="37" fillId="23" borderId="41" xfId="17" applyFont="1" applyFill="1" applyBorder="1" applyAlignment="1">
      <alignment horizontal="center" vertical="center"/>
    </xf>
    <xf numFmtId="0" fontId="49" fillId="23" borderId="41" xfId="17" applyFont="1" applyFill="1" applyBorder="1" applyAlignment="1">
      <alignment horizontal="center" vertical="center"/>
    </xf>
    <xf numFmtId="0" fontId="37" fillId="23" borderId="40" xfId="17" applyFont="1" applyFill="1" applyBorder="1" applyAlignment="1">
      <alignment horizontal="center" vertical="center"/>
    </xf>
    <xf numFmtId="0" fontId="49" fillId="23" borderId="40" xfId="17" applyFont="1" applyFill="1" applyBorder="1" applyAlignment="1">
      <alignment horizontal="center" vertical="center"/>
    </xf>
    <xf numFmtId="0" fontId="37" fillId="23" borderId="92" xfId="17" applyFont="1" applyFill="1" applyBorder="1" applyAlignment="1">
      <alignment horizontal="center" vertical="center"/>
    </xf>
    <xf numFmtId="0" fontId="39" fillId="7" borderId="93" xfId="15" applyFont="1" applyFill="1" applyBorder="1" applyAlignment="1">
      <alignment horizontal="center" vertical="center"/>
    </xf>
    <xf numFmtId="0" fontId="39" fillId="0" borderId="94" xfId="15" applyFont="1" applyBorder="1" applyAlignment="1">
      <alignment horizontal="center" vertical="center"/>
    </xf>
    <xf numFmtId="0" fontId="39" fillId="0" borderId="95" xfId="15" applyFont="1" applyBorder="1" applyAlignment="1">
      <alignment horizontal="center" vertical="center" wrapText="1"/>
    </xf>
    <xf numFmtId="0" fontId="39" fillId="0" borderId="94" xfId="15" applyFont="1" applyBorder="1" applyAlignment="1">
      <alignment horizontal="center" vertical="center" wrapText="1"/>
    </xf>
    <xf numFmtId="176" fontId="39" fillId="0" borderId="94" xfId="18" applyFont="1" applyFill="1" applyBorder="1" applyAlignment="1">
      <alignment horizontal="center" vertical="center" wrapText="1"/>
    </xf>
    <xf numFmtId="1" fontId="39" fillId="30" borderId="96" xfId="15" applyNumberFormat="1" applyFont="1" applyFill="1" applyBorder="1" applyAlignment="1">
      <alignment horizontal="center" vertical="center"/>
    </xf>
    <xf numFmtId="1" fontId="39" fillId="30" borderId="97" xfId="15" applyNumberFormat="1" applyFont="1" applyFill="1" applyBorder="1" applyAlignment="1">
      <alignment horizontal="center" vertical="center"/>
    </xf>
    <xf numFmtId="1" fontId="39" fillId="0" borderId="97" xfId="15" applyNumberFormat="1" applyFont="1" applyBorder="1" applyAlignment="1">
      <alignment horizontal="center" vertical="center"/>
    </xf>
    <xf numFmtId="1" fontId="39" fillId="0" borderId="98" xfId="15" applyNumberFormat="1" applyFont="1" applyBorder="1" applyAlignment="1">
      <alignment horizontal="center" vertical="center"/>
    </xf>
    <xf numFmtId="1" fontId="39" fillId="30" borderId="99" xfId="15" applyNumberFormat="1" applyFont="1" applyFill="1" applyBorder="1" applyAlignment="1">
      <alignment horizontal="center" vertical="center"/>
    </xf>
    <xf numFmtId="1" fontId="37" fillId="30" borderId="97" xfId="15" applyNumberFormat="1" applyFont="1" applyFill="1" applyBorder="1" applyAlignment="1">
      <alignment horizontal="center" vertical="center"/>
    </xf>
    <xf numFmtId="1" fontId="39" fillId="0" borderId="100" xfId="15" applyNumberFormat="1" applyFont="1" applyBorder="1" applyAlignment="1">
      <alignment horizontal="center" vertical="center"/>
    </xf>
    <xf numFmtId="1" fontId="39" fillId="0" borderId="1" xfId="15" applyNumberFormat="1" applyFont="1" applyBorder="1" applyAlignment="1">
      <alignment horizontal="center" vertical="center"/>
    </xf>
    <xf numFmtId="176" fontId="79" fillId="0" borderId="101" xfId="18" applyFont="1" applyFill="1" applyBorder="1" applyAlignment="1">
      <alignment horizontal="center" vertical="center"/>
    </xf>
    <xf numFmtId="0" fontId="75" fillId="0" borderId="0" xfId="15" applyFont="1" applyAlignment="1">
      <alignment horizontal="center" vertical="center"/>
    </xf>
    <xf numFmtId="0" fontId="39" fillId="29" borderId="74" xfId="15" applyFont="1" applyFill="1" applyBorder="1" applyAlignment="1">
      <alignment horizontal="center" vertical="center"/>
    </xf>
    <xf numFmtId="0" fontId="39" fillId="29" borderId="74" xfId="15" applyFont="1" applyFill="1" applyBorder="1" applyAlignment="1">
      <alignment horizontal="center" vertical="center" wrapText="1"/>
    </xf>
    <xf numFmtId="4" fontId="39" fillId="29" borderId="4" xfId="15" applyNumberFormat="1" applyFont="1" applyFill="1" applyBorder="1" applyAlignment="1">
      <alignment horizontal="center" vertical="center" wrapText="1"/>
    </xf>
    <xf numFmtId="1" fontId="49" fillId="29" borderId="4" xfId="15" applyNumberFormat="1" applyFont="1" applyFill="1" applyBorder="1" applyAlignment="1">
      <alignment horizontal="center" vertical="center"/>
    </xf>
    <xf numFmtId="1" fontId="49" fillId="29" borderId="7" xfId="15" applyNumberFormat="1" applyFont="1" applyFill="1" applyBorder="1" applyAlignment="1">
      <alignment horizontal="center" vertical="center"/>
    </xf>
    <xf numFmtId="176" fontId="49" fillId="29" borderId="4" xfId="18" applyFont="1" applyFill="1" applyBorder="1" applyAlignment="1">
      <alignment horizontal="center" vertical="center"/>
    </xf>
    <xf numFmtId="0" fontId="80" fillId="0" borderId="0" xfId="15" applyFont="1" applyAlignment="1">
      <alignment horizontal="left" vertical="center"/>
    </xf>
    <xf numFmtId="0" fontId="80" fillId="0" borderId="0" xfId="15" applyFont="1" applyAlignment="1">
      <alignment horizontal="left"/>
    </xf>
    <xf numFmtId="168" fontId="49" fillId="2" borderId="102" xfId="19" applyFont="1" applyFill="1" applyBorder="1" applyAlignment="1">
      <alignment horizontal="center" vertical="center"/>
    </xf>
    <xf numFmtId="3" fontId="49" fillId="2" borderId="85" xfId="15" applyNumberFormat="1" applyFont="1" applyFill="1" applyBorder="1" applyAlignment="1">
      <alignment horizontal="center" vertical="center"/>
    </xf>
    <xf numFmtId="176" fontId="49" fillId="2" borderId="85" xfId="18" applyFont="1" applyFill="1" applyBorder="1" applyAlignment="1">
      <alignment horizontal="center" vertical="center"/>
    </xf>
    <xf numFmtId="0" fontId="79" fillId="0" borderId="0" xfId="15" applyFont="1" applyAlignment="1">
      <alignment horizontal="left" vertical="center"/>
    </xf>
    <xf numFmtId="0" fontId="81" fillId="0" borderId="0" xfId="15" applyFont="1" applyAlignment="1">
      <alignment horizontal="right" vertical="center"/>
    </xf>
    <xf numFmtId="1" fontId="81" fillId="0" borderId="0" xfId="15" applyNumberFormat="1" applyFont="1" applyAlignment="1">
      <alignment horizontal="center" vertical="center"/>
    </xf>
    <xf numFmtId="3" fontId="49" fillId="0" borderId="0" xfId="15" applyNumberFormat="1" applyFont="1" applyAlignment="1">
      <alignment horizontal="center" vertical="center"/>
    </xf>
    <xf numFmtId="0" fontId="39" fillId="0" borderId="0" xfId="15" applyFont="1" applyAlignment="1">
      <alignment horizontal="center" vertical="center"/>
    </xf>
    <xf numFmtId="0" fontId="81" fillId="0" borderId="0" xfId="15" applyFont="1" applyAlignment="1">
      <alignment horizontal="center" vertical="center"/>
    </xf>
    <xf numFmtId="0" fontId="37" fillId="15" borderId="103" xfId="20" applyFont="1" applyFill="1" applyBorder="1" applyAlignment="1">
      <alignment horizontal="center" vertical="center"/>
    </xf>
    <xf numFmtId="176" fontId="37" fillId="15" borderId="104" xfId="18" applyFont="1" applyFill="1" applyBorder="1" applyAlignment="1">
      <alignment horizontal="center" vertical="center"/>
    </xf>
    <xf numFmtId="0" fontId="49" fillId="31" borderId="103" xfId="20" applyFont="1" applyFill="1" applyBorder="1" applyAlignment="1">
      <alignment horizontal="center" vertical="center" wrapText="1"/>
    </xf>
    <xf numFmtId="176" fontId="49" fillId="31" borderId="104" xfId="20" applyNumberFormat="1" applyFont="1" applyFill="1" applyBorder="1" applyAlignment="1">
      <alignment horizontal="center" vertical="center"/>
    </xf>
    <xf numFmtId="0" fontId="37" fillId="0" borderId="0" xfId="17" applyFont="1" applyAlignment="1">
      <alignment horizontal="center" vertical="center"/>
    </xf>
    <xf numFmtId="0" fontId="37" fillId="0" borderId="0" xfId="17" applyFont="1" applyAlignment="1">
      <alignment horizontal="center" vertical="center" wrapText="1"/>
    </xf>
    <xf numFmtId="0" fontId="37" fillId="0" borderId="0" xfId="17" applyFont="1" applyAlignment="1">
      <alignment vertical="center"/>
    </xf>
    <xf numFmtId="0" fontId="37" fillId="0" borderId="0" xfId="17" applyFont="1" applyAlignment="1">
      <alignment vertical="center" wrapText="1"/>
    </xf>
    <xf numFmtId="0" fontId="39" fillId="0" borderId="0" xfId="15" applyFont="1"/>
    <xf numFmtId="0" fontId="39" fillId="7" borderId="93" xfId="15" applyFont="1" applyFill="1" applyBorder="1" applyAlignment="1">
      <alignment horizontal="center" vertical="center" wrapText="1"/>
    </xf>
    <xf numFmtId="0" fontId="39" fillId="20" borderId="95" xfId="15" applyFont="1" applyFill="1" applyBorder="1" applyAlignment="1">
      <alignment horizontal="center" vertical="center" wrapText="1"/>
    </xf>
    <xf numFmtId="0" fontId="18" fillId="0" borderId="0" xfId="4" applyFont="1" applyAlignment="1">
      <alignment vertical="center"/>
    </xf>
    <xf numFmtId="177" fontId="49" fillId="2" borderId="102" xfId="19" applyNumberFormat="1" applyFont="1" applyFill="1" applyBorder="1" applyAlignment="1">
      <alignment horizontal="center" vertical="center" wrapText="1"/>
    </xf>
    <xf numFmtId="4" fontId="21" fillId="0" borderId="9" xfId="3" applyNumberFormat="1" applyFont="1" applyBorder="1" applyAlignment="1">
      <alignment vertical="center"/>
    </xf>
    <xf numFmtId="0" fontId="17" fillId="32" borderId="11" xfId="3" applyFont="1" applyFill="1" applyBorder="1" applyAlignment="1">
      <alignment horizontal="center" vertical="center" wrapText="1"/>
    </xf>
    <xf numFmtId="0" fontId="3" fillId="2" borderId="7" xfId="9" applyFont="1" applyFill="1" applyBorder="1" applyAlignment="1" applyProtection="1">
      <alignment horizontal="center" vertical="center" wrapText="1"/>
      <protection locked="0"/>
    </xf>
    <xf numFmtId="0" fontId="3" fillId="2" borderId="32" xfId="9" applyFont="1" applyFill="1" applyBorder="1" applyAlignment="1" applyProtection="1">
      <alignment horizontal="center" vertical="center" wrapText="1"/>
      <protection locked="0"/>
    </xf>
    <xf numFmtId="165" fontId="3" fillId="17" borderId="61" xfId="9" applyNumberFormat="1" applyFont="1" applyFill="1" applyBorder="1" applyAlignment="1">
      <alignment horizontal="center" vertical="center"/>
    </xf>
    <xf numFmtId="165" fontId="3" fillId="17" borderId="2" xfId="9" applyNumberFormat="1" applyFont="1" applyFill="1" applyBorder="1" applyAlignment="1">
      <alignment horizontal="center" vertical="center"/>
    </xf>
    <xf numFmtId="165" fontId="3" fillId="17" borderId="62" xfId="9" applyNumberFormat="1" applyFont="1" applyFill="1" applyBorder="1" applyAlignment="1">
      <alignment horizontal="center" vertical="center"/>
    </xf>
    <xf numFmtId="0" fontId="3" fillId="17" borderId="67" xfId="9" applyFont="1" applyFill="1" applyBorder="1" applyAlignment="1" applyProtection="1">
      <alignment horizontal="center" vertical="center" wrapText="1"/>
      <protection locked="0"/>
    </xf>
    <xf numFmtId="0" fontId="3" fillId="17" borderId="64" xfId="9" applyFont="1" applyFill="1" applyBorder="1" applyAlignment="1" applyProtection="1">
      <alignment horizontal="center" vertical="center" wrapText="1"/>
      <protection locked="0"/>
    </xf>
    <xf numFmtId="0" fontId="3" fillId="17" borderId="65" xfId="9" applyFont="1" applyFill="1" applyBorder="1" applyAlignment="1" applyProtection="1">
      <alignment horizontal="center" vertical="center"/>
      <protection locked="0"/>
    </xf>
    <xf numFmtId="0" fontId="3" fillId="17" borderId="66" xfId="9" applyFont="1" applyFill="1" applyBorder="1" applyAlignment="1" applyProtection="1">
      <alignment horizontal="center" vertical="center" wrapText="1"/>
      <protection locked="0"/>
    </xf>
    <xf numFmtId="0" fontId="3" fillId="17" borderId="68" xfId="9" applyFont="1" applyFill="1" applyBorder="1" applyAlignment="1" applyProtection="1">
      <alignment horizontal="center" vertical="center" wrapText="1"/>
      <protection locked="0"/>
    </xf>
    <xf numFmtId="167" fontId="38" fillId="0" borderId="105" xfId="9" applyNumberFormat="1" applyFont="1" applyBorder="1" applyAlignment="1" applyProtection="1">
      <alignment horizontal="center" vertical="center"/>
      <protection locked="0"/>
    </xf>
    <xf numFmtId="167" fontId="38" fillId="0" borderId="106" xfId="9" applyNumberFormat="1" applyFont="1" applyBorder="1" applyAlignment="1" applyProtection="1">
      <alignment horizontal="center" vertical="center"/>
      <protection locked="0"/>
    </xf>
    <xf numFmtId="167" fontId="38" fillId="0" borderId="107" xfId="9" applyNumberFormat="1" applyFont="1" applyBorder="1" applyAlignment="1" applyProtection="1">
      <alignment horizontal="center" vertical="center"/>
      <protection locked="0"/>
    </xf>
    <xf numFmtId="167" fontId="38" fillId="0" borderId="108" xfId="9" applyNumberFormat="1" applyFont="1" applyBorder="1" applyAlignment="1" applyProtection="1">
      <alignment horizontal="center" vertical="center"/>
      <protection locked="0"/>
    </xf>
    <xf numFmtId="167" fontId="38" fillId="0" borderId="109" xfId="9" applyNumberFormat="1" applyFont="1" applyBorder="1" applyAlignment="1" applyProtection="1">
      <alignment horizontal="center" vertical="center"/>
      <protection locked="0"/>
    </xf>
    <xf numFmtId="167" fontId="38" fillId="0" borderId="110" xfId="9" applyNumberFormat="1" applyFont="1" applyBorder="1" applyAlignment="1" applyProtection="1">
      <alignment horizontal="center" vertical="center"/>
      <protection locked="0"/>
    </xf>
    <xf numFmtId="0" fontId="36" fillId="18" borderId="0" xfId="8" applyFont="1" applyFill="1" applyAlignment="1">
      <alignment horizontal="center" vertical="center"/>
    </xf>
    <xf numFmtId="0" fontId="3" fillId="2" borderId="36" xfId="9" applyFont="1" applyFill="1" applyBorder="1" applyAlignment="1" applyProtection="1">
      <alignment horizontal="center" vertical="center"/>
      <protection locked="0"/>
    </xf>
    <xf numFmtId="0" fontId="3" fillId="2" borderId="37" xfId="9" applyFont="1" applyFill="1" applyBorder="1" applyAlignment="1" applyProtection="1">
      <alignment horizontal="center" vertical="center"/>
      <protection locked="0"/>
    </xf>
    <xf numFmtId="0" fontId="3" fillId="2" borderId="38" xfId="9" applyFont="1" applyFill="1" applyBorder="1" applyAlignment="1" applyProtection="1">
      <alignment horizontal="center" vertical="center"/>
      <protection locked="0"/>
    </xf>
    <xf numFmtId="0" fontId="3" fillId="2" borderId="39" xfId="9" applyFont="1" applyFill="1" applyBorder="1" applyAlignment="1" applyProtection="1">
      <alignment horizontal="center" vertical="center"/>
      <protection locked="0"/>
    </xf>
    <xf numFmtId="0" fontId="13" fillId="2" borderId="24" xfId="3" applyFont="1" applyFill="1" applyBorder="1" applyAlignment="1">
      <alignment horizontal="center" vertical="center"/>
    </xf>
    <xf numFmtId="0" fontId="13" fillId="2" borderId="1" xfId="3" applyFont="1" applyFill="1" applyBorder="1" applyAlignment="1">
      <alignment horizontal="center" vertical="center"/>
    </xf>
    <xf numFmtId="0" fontId="13" fillId="2" borderId="2" xfId="3" applyFont="1" applyFill="1" applyBorder="1" applyAlignment="1">
      <alignment horizontal="center" vertical="center"/>
    </xf>
    <xf numFmtId="0" fontId="13" fillId="2" borderId="3" xfId="3" applyFont="1" applyFill="1" applyBorder="1" applyAlignment="1">
      <alignment horizontal="center" vertical="center"/>
    </xf>
    <xf numFmtId="0" fontId="13" fillId="2" borderId="4" xfId="3" applyFont="1" applyFill="1" applyBorder="1" applyAlignment="1">
      <alignment horizontal="center" vertical="center"/>
    </xf>
    <xf numFmtId="0" fontId="13" fillId="2" borderId="17" xfId="3" applyFont="1" applyFill="1" applyBorder="1" applyAlignment="1">
      <alignment horizontal="center" vertical="center"/>
    </xf>
    <xf numFmtId="0" fontId="18" fillId="0" borderId="4" xfId="3" applyFont="1" applyBorder="1" applyAlignment="1">
      <alignment horizontal="center" vertical="center" wrapText="1"/>
    </xf>
    <xf numFmtId="0" fontId="18" fillId="0" borderId="8" xfId="3" applyFont="1" applyBorder="1" applyAlignment="1">
      <alignment horizontal="center" vertical="center" wrapText="1"/>
    </xf>
    <xf numFmtId="0" fontId="18" fillId="0" borderId="17" xfId="3" applyFont="1" applyBorder="1" applyAlignment="1">
      <alignment horizontal="center" vertical="center" wrapText="1"/>
    </xf>
    <xf numFmtId="0" fontId="16" fillId="0" borderId="4" xfId="3" applyFont="1" applyBorder="1" applyAlignment="1">
      <alignment horizontal="center" vertical="center"/>
    </xf>
    <xf numFmtId="0" fontId="16" fillId="0" borderId="8" xfId="3" applyFont="1" applyBorder="1" applyAlignment="1">
      <alignment horizontal="center" vertical="center"/>
    </xf>
    <xf numFmtId="0" fontId="16" fillId="0" borderId="21" xfId="3" applyFont="1" applyBorder="1" applyAlignment="1">
      <alignment horizontal="center" vertical="center"/>
    </xf>
    <xf numFmtId="0" fontId="16" fillId="0" borderId="17" xfId="3" applyFont="1" applyBorder="1" applyAlignment="1">
      <alignment horizontal="center" vertical="center"/>
    </xf>
    <xf numFmtId="0" fontId="14" fillId="2" borderId="5" xfId="3" applyFont="1" applyFill="1" applyBorder="1" applyAlignment="1">
      <alignment horizontal="center" vertical="center" wrapText="1"/>
    </xf>
    <xf numFmtId="0" fontId="14" fillId="2" borderId="9" xfId="3" applyFont="1" applyFill="1" applyBorder="1" applyAlignment="1">
      <alignment horizontal="center" vertical="center" wrapText="1"/>
    </xf>
    <xf numFmtId="0" fontId="73" fillId="0" borderId="4" xfId="0" applyFont="1" applyBorder="1" applyAlignment="1">
      <alignment horizontal="center" vertical="center" wrapText="1"/>
    </xf>
    <xf numFmtId="0" fontId="73" fillId="0" borderId="8" xfId="0" applyFont="1" applyBorder="1" applyAlignment="1">
      <alignment horizontal="center" vertical="center" wrapText="1"/>
    </xf>
    <xf numFmtId="0" fontId="73" fillId="0" borderId="17" xfId="0" applyFont="1" applyBorder="1" applyAlignment="1">
      <alignment horizontal="center" vertical="center" wrapText="1"/>
    </xf>
    <xf numFmtId="0" fontId="27" fillId="7" borderId="4" xfId="3" applyFont="1" applyFill="1" applyBorder="1" applyAlignment="1">
      <alignment horizontal="center" vertical="center" wrapText="1"/>
    </xf>
    <xf numFmtId="0" fontId="27" fillId="7" borderId="8" xfId="3" applyFont="1" applyFill="1" applyBorder="1" applyAlignment="1">
      <alignment horizontal="center" vertical="center" wrapText="1"/>
    </xf>
    <xf numFmtId="0" fontId="27" fillId="7" borderId="17" xfId="3" applyFont="1" applyFill="1" applyBorder="1" applyAlignment="1">
      <alignment horizontal="center" vertical="center" wrapText="1"/>
    </xf>
    <xf numFmtId="0" fontId="14" fillId="2" borderId="4" xfId="3" applyFont="1" applyFill="1" applyBorder="1" applyAlignment="1">
      <alignment horizontal="center" wrapText="1"/>
    </xf>
    <xf numFmtId="0" fontId="14" fillId="2" borderId="8" xfId="3" applyFont="1" applyFill="1" applyBorder="1" applyAlignment="1">
      <alignment horizontal="center" wrapText="1"/>
    </xf>
    <xf numFmtId="0" fontId="16" fillId="0" borderId="16" xfId="3" applyFont="1" applyBorder="1" applyAlignment="1">
      <alignment horizontal="center" vertical="center"/>
    </xf>
    <xf numFmtId="0" fontId="13" fillId="2" borderId="2" xfId="3" applyFont="1" applyFill="1" applyBorder="1" applyAlignment="1">
      <alignment horizontal="center"/>
    </xf>
    <xf numFmtId="0" fontId="15" fillId="6" borderId="2" xfId="3" applyFont="1" applyFill="1" applyBorder="1" applyAlignment="1">
      <alignment horizontal="center"/>
    </xf>
    <xf numFmtId="0" fontId="14" fillId="3" borderId="2" xfId="3" applyFont="1" applyFill="1" applyBorder="1" applyAlignment="1">
      <alignment horizontal="center"/>
    </xf>
    <xf numFmtId="0" fontId="13" fillId="2" borderId="8" xfId="3" applyFont="1" applyFill="1" applyBorder="1" applyAlignment="1">
      <alignment horizontal="center" vertical="center"/>
    </xf>
    <xf numFmtId="0" fontId="28" fillId="0" borderId="4" xfId="3" applyFont="1" applyBorder="1" applyAlignment="1">
      <alignment horizontal="center" vertical="center"/>
    </xf>
    <xf numFmtId="0" fontId="28" fillId="0" borderId="17" xfId="3" applyFont="1" applyBorder="1" applyAlignment="1">
      <alignment horizontal="center" vertical="center"/>
    </xf>
    <xf numFmtId="0" fontId="17" fillId="7" borderId="4" xfId="3" applyFont="1" applyFill="1" applyBorder="1" applyAlignment="1">
      <alignment horizontal="center" vertical="center" wrapText="1"/>
    </xf>
    <xf numFmtId="0" fontId="17" fillId="7" borderId="17" xfId="3" applyFont="1" applyFill="1" applyBorder="1" applyAlignment="1">
      <alignment horizontal="center" vertical="center" wrapText="1"/>
    </xf>
    <xf numFmtId="0" fontId="28" fillId="0" borderId="8" xfId="3" applyFont="1" applyBorder="1" applyAlignment="1">
      <alignment horizontal="center" vertical="center"/>
    </xf>
    <xf numFmtId="0" fontId="17" fillId="7" borderId="16" xfId="3" applyFont="1" applyFill="1" applyBorder="1" applyAlignment="1">
      <alignment horizontal="center" vertical="center" wrapText="1"/>
    </xf>
    <xf numFmtId="0" fontId="17" fillId="7" borderId="8" xfId="3" applyFont="1" applyFill="1" applyBorder="1" applyAlignment="1">
      <alignment horizontal="center" vertical="center" wrapText="1"/>
    </xf>
    <xf numFmtId="0" fontId="17" fillId="0" borderId="4" xfId="3" applyFont="1" applyBorder="1" applyAlignment="1">
      <alignment horizontal="center" vertical="center" wrapText="1"/>
    </xf>
    <xf numFmtId="0" fontId="17" fillId="0" borderId="8" xfId="3" applyFont="1" applyBorder="1" applyAlignment="1">
      <alignment horizontal="center" vertical="center" wrapText="1"/>
    </xf>
    <xf numFmtId="0" fontId="17" fillId="0" borderId="17" xfId="3" applyFont="1" applyBorder="1" applyAlignment="1">
      <alignment horizontal="center" vertical="center" wrapText="1"/>
    </xf>
    <xf numFmtId="44" fontId="17" fillId="0" borderId="4" xfId="1" applyFont="1" applyBorder="1" applyAlignment="1">
      <alignment horizontal="center" vertical="center" wrapText="1"/>
    </xf>
    <xf numFmtId="44" fontId="17" fillId="0" borderId="8" xfId="1" applyFont="1" applyBorder="1" applyAlignment="1">
      <alignment horizontal="center" vertical="center" wrapText="1"/>
    </xf>
    <xf numFmtId="44" fontId="17" fillId="0" borderId="17" xfId="1" applyFont="1" applyBorder="1" applyAlignment="1">
      <alignment horizontal="center" vertical="center" wrapText="1"/>
    </xf>
    <xf numFmtId="4" fontId="21" fillId="0" borderId="9" xfId="3" applyNumberFormat="1" applyFont="1" applyBorder="1" applyAlignment="1">
      <alignment horizontal="center" vertical="center"/>
    </xf>
    <xf numFmtId="164" fontId="6" fillId="0" borderId="4" xfId="5" applyFont="1" applyBorder="1" applyAlignment="1">
      <alignment horizontal="center" vertical="center"/>
    </xf>
    <xf numFmtId="164" fontId="6" fillId="0" borderId="8" xfId="5" applyFont="1" applyBorder="1" applyAlignment="1">
      <alignment horizontal="center" vertical="center"/>
    </xf>
    <xf numFmtId="164" fontId="6" fillId="0" borderId="17" xfId="5" applyFont="1" applyBorder="1" applyAlignment="1">
      <alignment horizontal="center" vertical="center"/>
    </xf>
    <xf numFmtId="164" fontId="7" fillId="0" borderId="4" xfId="5" applyFont="1" applyBorder="1" applyAlignment="1">
      <alignment horizontal="center" vertical="center"/>
    </xf>
    <xf numFmtId="164" fontId="7" fillId="0" borderId="8" xfId="5" applyFont="1" applyBorder="1" applyAlignment="1">
      <alignment horizontal="center" vertical="center"/>
    </xf>
    <xf numFmtId="164" fontId="7" fillId="0" borderId="17" xfId="5" applyFont="1" applyBorder="1" applyAlignment="1">
      <alignment horizontal="center" vertical="center"/>
    </xf>
    <xf numFmtId="0" fontId="16" fillId="0" borderId="19" xfId="3" applyFont="1" applyBorder="1" applyAlignment="1">
      <alignment horizontal="center" vertical="center"/>
    </xf>
    <xf numFmtId="165" fontId="58" fillId="26" borderId="49" xfId="12" applyNumberFormat="1" applyFont="1" applyFill="1" applyBorder="1" applyAlignment="1">
      <alignment horizontal="center" vertical="center"/>
    </xf>
    <xf numFmtId="165" fontId="58" fillId="26" borderId="2" xfId="12" applyNumberFormat="1" applyFont="1" applyFill="1" applyBorder="1" applyAlignment="1">
      <alignment horizontal="center" vertical="center"/>
    </xf>
    <xf numFmtId="165" fontId="58" fillId="26" borderId="3" xfId="12" applyNumberFormat="1" applyFont="1" applyFill="1" applyBorder="1" applyAlignment="1">
      <alignment horizontal="center" vertical="center"/>
    </xf>
    <xf numFmtId="171" fontId="61" fillId="7" borderId="49" xfId="12" applyNumberFormat="1" applyFont="1" applyFill="1" applyBorder="1" applyAlignment="1">
      <alignment horizontal="center"/>
    </xf>
    <xf numFmtId="171" fontId="61" fillId="7" borderId="2" xfId="12" applyNumberFormat="1" applyFont="1" applyFill="1" applyBorder="1" applyAlignment="1">
      <alignment horizontal="center"/>
    </xf>
    <xf numFmtId="173" fontId="61" fillId="7" borderId="49" xfId="11" applyNumberFormat="1" applyFont="1" applyFill="1" applyBorder="1" applyAlignment="1">
      <alignment horizontal="center"/>
    </xf>
    <xf numFmtId="173" fontId="61" fillId="7" borderId="2" xfId="11" applyNumberFormat="1" applyFont="1" applyFill="1" applyBorder="1" applyAlignment="1">
      <alignment horizontal="center"/>
    </xf>
    <xf numFmtId="171" fontId="61" fillId="0" borderId="49" xfId="12" applyNumberFormat="1" applyFont="1" applyFill="1" applyBorder="1" applyAlignment="1">
      <alignment horizontal="center"/>
    </xf>
    <xf numFmtId="171" fontId="61" fillId="0" borderId="2" xfId="12" applyNumberFormat="1" applyFont="1" applyFill="1" applyBorder="1" applyAlignment="1">
      <alignment horizontal="center"/>
    </xf>
    <xf numFmtId="173" fontId="61" fillId="0" borderId="49" xfId="11" applyNumberFormat="1" applyFont="1" applyFill="1" applyBorder="1" applyAlignment="1">
      <alignment horizontal="center"/>
    </xf>
    <xf numFmtId="173" fontId="61" fillId="0" borderId="2" xfId="11" applyNumberFormat="1" applyFont="1" applyFill="1" applyBorder="1" applyAlignment="1">
      <alignment horizontal="center"/>
    </xf>
    <xf numFmtId="165" fontId="58" fillId="26" borderId="19" xfId="12" applyNumberFormat="1" applyFont="1" applyFill="1" applyBorder="1" applyAlignment="1">
      <alignment horizontal="center" vertical="center"/>
    </xf>
    <xf numFmtId="171" fontId="61" fillId="7" borderId="3" xfId="12" applyNumberFormat="1" applyFont="1" applyFill="1" applyBorder="1" applyAlignment="1">
      <alignment horizontal="center"/>
    </xf>
    <xf numFmtId="171" fontId="61" fillId="7" borderId="19" xfId="12" applyNumberFormat="1" applyFont="1" applyFill="1" applyBorder="1" applyAlignment="1">
      <alignment horizontal="center"/>
    </xf>
    <xf numFmtId="173" fontId="61" fillId="7" borderId="19" xfId="11" applyNumberFormat="1" applyFont="1" applyFill="1" applyBorder="1" applyAlignment="1">
      <alignment horizontal="center"/>
    </xf>
    <xf numFmtId="173" fontId="61" fillId="7" borderId="3" xfId="11" applyNumberFormat="1" applyFont="1" applyFill="1" applyBorder="1" applyAlignment="1">
      <alignment horizontal="center"/>
    </xf>
    <xf numFmtId="43" fontId="61" fillId="7" borderId="49" xfId="11" applyFont="1" applyFill="1" applyBorder="1" applyAlignment="1">
      <alignment horizontal="center"/>
    </xf>
    <xf numFmtId="43" fontId="61" fillId="7" borderId="2" xfId="11" applyFont="1" applyFill="1" applyBorder="1" applyAlignment="1">
      <alignment horizontal="center"/>
    </xf>
    <xf numFmtId="0" fontId="56" fillId="25" borderId="49" xfId="13" applyFont="1" applyFill="1" applyBorder="1" applyAlignment="1">
      <alignment horizontal="center" vertical="center"/>
    </xf>
    <xf numFmtId="0" fontId="56" fillId="25" borderId="2" xfId="13" applyFont="1" applyFill="1" applyBorder="1" applyAlignment="1">
      <alignment horizontal="center" vertical="center"/>
    </xf>
    <xf numFmtId="0" fontId="58" fillId="26" borderId="24" xfId="13" applyFont="1" applyFill="1" applyBorder="1" applyAlignment="1">
      <alignment horizontal="center" vertical="center"/>
    </xf>
    <xf numFmtId="0" fontId="58" fillId="26" borderId="1" xfId="13" applyFont="1" applyFill="1" applyBorder="1" applyAlignment="1">
      <alignment horizontal="center" vertical="center"/>
    </xf>
    <xf numFmtId="0" fontId="58" fillId="26" borderId="32" xfId="13" applyFont="1" applyFill="1" applyBorder="1" applyAlignment="1">
      <alignment horizontal="center" vertical="center"/>
    </xf>
    <xf numFmtId="43" fontId="61" fillId="0" borderId="49" xfId="11" applyFont="1" applyFill="1" applyBorder="1" applyAlignment="1">
      <alignment horizontal="center"/>
    </xf>
    <xf numFmtId="43" fontId="61" fillId="0" borderId="2" xfId="11" applyFont="1" applyFill="1" applyBorder="1" applyAlignment="1">
      <alignment horizontal="center"/>
    </xf>
    <xf numFmtId="0" fontId="76" fillId="23" borderId="0" xfId="15" applyFont="1" applyFill="1" applyAlignment="1">
      <alignment horizontal="center" vertical="center"/>
    </xf>
    <xf numFmtId="0" fontId="37" fillId="29" borderId="0" xfId="17" applyFont="1" applyFill="1" applyAlignment="1">
      <alignment horizontal="center" vertical="center"/>
    </xf>
    <xf numFmtId="0" fontId="78" fillId="23" borderId="77" xfId="15" applyFont="1" applyFill="1" applyBorder="1" applyAlignment="1">
      <alignment horizontal="center" vertical="center" wrapText="1"/>
    </xf>
    <xf numFmtId="0" fontId="78" fillId="23" borderId="82" xfId="15" applyFont="1" applyFill="1" applyBorder="1" applyAlignment="1">
      <alignment horizontal="center" vertical="center" wrapText="1"/>
    </xf>
    <xf numFmtId="0" fontId="78" fillId="23" borderId="90" xfId="15" applyFont="1" applyFill="1" applyBorder="1" applyAlignment="1">
      <alignment horizontal="center" vertical="center" wrapText="1"/>
    </xf>
    <xf numFmtId="0" fontId="78" fillId="23" borderId="78" xfId="15" applyFont="1" applyFill="1" applyBorder="1" applyAlignment="1">
      <alignment horizontal="center" vertical="center" wrapText="1"/>
    </xf>
    <xf numFmtId="0" fontId="78" fillId="23" borderId="76" xfId="15" applyFont="1" applyFill="1" applyBorder="1" applyAlignment="1">
      <alignment horizontal="center" vertical="center" wrapText="1"/>
    </xf>
    <xf numFmtId="0" fontId="78" fillId="23" borderId="40" xfId="15" applyFont="1" applyFill="1" applyBorder="1" applyAlignment="1">
      <alignment horizontal="center" vertical="center" wrapText="1"/>
    </xf>
    <xf numFmtId="0" fontId="78" fillId="23" borderId="66" xfId="15" applyFont="1" applyFill="1" applyBorder="1" applyAlignment="1">
      <alignment horizontal="center" vertical="center" wrapText="1"/>
    </xf>
    <xf numFmtId="0" fontId="78" fillId="23" borderId="65" xfId="15" applyFont="1" applyFill="1" applyBorder="1" applyAlignment="1">
      <alignment horizontal="center" vertical="center" wrapText="1"/>
    </xf>
    <xf numFmtId="0" fontId="78" fillId="23" borderId="68" xfId="15" applyFont="1" applyFill="1" applyBorder="1" applyAlignment="1">
      <alignment horizontal="center" vertical="center" wrapText="1"/>
    </xf>
    <xf numFmtId="0" fontId="78" fillId="23" borderId="66" xfId="15" applyFont="1" applyFill="1" applyBorder="1" applyAlignment="1">
      <alignment horizontal="center" vertical="center"/>
    </xf>
    <xf numFmtId="0" fontId="78" fillId="23" borderId="37" xfId="15" applyFont="1" applyFill="1" applyBorder="1" applyAlignment="1">
      <alignment horizontal="center" vertical="center"/>
    </xf>
    <xf numFmtId="0" fontId="78" fillId="23" borderId="79" xfId="17" applyFont="1" applyFill="1" applyBorder="1" applyAlignment="1">
      <alignment horizontal="center" vertical="center"/>
    </xf>
    <xf numFmtId="0" fontId="78" fillId="23" borderId="80" xfId="17" applyFont="1" applyFill="1" applyBorder="1" applyAlignment="1">
      <alignment horizontal="center" vertical="center"/>
    </xf>
    <xf numFmtId="2" fontId="78" fillId="23" borderId="67" xfId="15" applyNumberFormat="1" applyFont="1" applyFill="1" applyBorder="1" applyAlignment="1">
      <alignment horizontal="center" vertical="center" wrapText="1"/>
    </xf>
    <xf numFmtId="2" fontId="78" fillId="23" borderId="89" xfId="15" applyNumberFormat="1" applyFont="1" applyFill="1" applyBorder="1" applyAlignment="1">
      <alignment horizontal="center" vertical="center" wrapText="1"/>
    </xf>
    <xf numFmtId="2" fontId="78" fillId="23" borderId="64" xfId="15" applyNumberFormat="1" applyFont="1" applyFill="1" applyBorder="1" applyAlignment="1">
      <alignment horizontal="center" vertical="center" wrapText="1"/>
    </xf>
    <xf numFmtId="0" fontId="39" fillId="0" borderId="4" xfId="15" applyFont="1" applyBorder="1" applyAlignment="1">
      <alignment horizontal="center" vertical="center" wrapText="1"/>
    </xf>
    <xf numFmtId="0" fontId="39" fillId="0" borderId="8" xfId="15" applyFont="1" applyBorder="1" applyAlignment="1">
      <alignment horizontal="center" vertical="center" wrapText="1"/>
    </xf>
    <xf numFmtId="0" fontId="39" fillId="0" borderId="17" xfId="15" applyFont="1" applyBorder="1" applyAlignment="1">
      <alignment horizontal="center" vertical="center" wrapText="1"/>
    </xf>
    <xf numFmtId="3" fontId="49" fillId="2" borderId="91" xfId="15" applyNumberFormat="1" applyFont="1" applyFill="1" applyBorder="1" applyAlignment="1">
      <alignment horizontal="center" vertical="center"/>
    </xf>
    <xf numFmtId="3" fontId="49" fillId="2" borderId="40" xfId="15" applyNumberFormat="1" applyFont="1" applyFill="1" applyBorder="1" applyAlignment="1">
      <alignment horizontal="center" vertical="center"/>
    </xf>
    <xf numFmtId="3" fontId="49" fillId="2" borderId="92" xfId="15" applyNumberFormat="1" applyFont="1" applyFill="1" applyBorder="1" applyAlignment="1">
      <alignment horizontal="center" vertical="center"/>
    </xf>
    <xf numFmtId="0" fontId="78" fillId="23" borderId="81" xfId="15" applyFont="1" applyFill="1" applyBorder="1" applyAlignment="1">
      <alignment horizontal="center" vertical="center" wrapText="1"/>
    </xf>
    <xf numFmtId="0" fontId="78" fillId="23" borderId="85" xfId="15" applyFont="1" applyFill="1" applyBorder="1" applyAlignment="1">
      <alignment horizontal="center" vertical="center" wrapText="1"/>
    </xf>
    <xf numFmtId="0" fontId="78" fillId="23" borderId="41" xfId="15" applyFont="1" applyFill="1" applyBorder="1" applyAlignment="1">
      <alignment horizontal="center" vertical="center" wrapText="1"/>
    </xf>
    <xf numFmtId="0" fontId="24" fillId="10" borderId="30" xfId="4" applyFont="1" applyFill="1" applyBorder="1" applyAlignment="1">
      <alignment horizontal="right" vertical="top" wrapText="1"/>
    </xf>
    <xf numFmtId="0" fontId="23" fillId="0" borderId="0" xfId="4" applyFont="1" applyAlignment="1">
      <alignment horizontal="left" vertical="top" wrapText="1"/>
    </xf>
    <xf numFmtId="0" fontId="6" fillId="0" borderId="0" xfId="4" applyAlignment="1">
      <alignment horizontal="left" vertical="top" wrapText="1"/>
    </xf>
    <xf numFmtId="0" fontId="25" fillId="11" borderId="25" xfId="4" applyFont="1" applyFill="1" applyBorder="1" applyAlignment="1">
      <alignment horizontal="center" vertical="top" wrapText="1"/>
    </xf>
    <xf numFmtId="0" fontId="24" fillId="10" borderId="27" xfId="4" applyFont="1" applyFill="1" applyBorder="1" applyAlignment="1">
      <alignment horizontal="right" vertical="top" wrapText="1"/>
    </xf>
    <xf numFmtId="0" fontId="24" fillId="15" borderId="25" xfId="4" applyFont="1" applyFill="1" applyBorder="1" applyAlignment="1">
      <alignment horizontal="center" vertical="top" wrapText="1"/>
    </xf>
    <xf numFmtId="0" fontId="24" fillId="9" borderId="25" xfId="4" applyFont="1" applyFill="1" applyBorder="1" applyAlignment="1">
      <alignment horizontal="center" vertical="top" wrapText="1"/>
    </xf>
  </cellXfs>
  <cellStyles count="21">
    <cellStyle name="Millares" xfId="11" builtinId="3"/>
    <cellStyle name="Millares [0] 2" xfId="14" xr:uid="{00000000-0005-0000-0000-000001000000}"/>
    <cellStyle name="Millares 18" xfId="19" xr:uid="{00000000-0005-0000-0000-000002000000}"/>
    <cellStyle name="Millares 95" xfId="10" xr:uid="{00000000-0005-0000-0000-000003000000}"/>
    <cellStyle name="Moneda" xfId="1" builtinId="4"/>
    <cellStyle name="Moneda 2" xfId="5" xr:uid="{00000000-0005-0000-0000-000005000000}"/>
    <cellStyle name="Moneda 27 2" xfId="18" xr:uid="{00000000-0005-0000-0000-000006000000}"/>
    <cellStyle name="Normal" xfId="0" builtinId="0"/>
    <cellStyle name="Normal 15 5" xfId="17" xr:uid="{00000000-0005-0000-0000-000008000000}"/>
    <cellStyle name="Normal 2 2 10" xfId="4" xr:uid="{00000000-0005-0000-0000-000009000000}"/>
    <cellStyle name="Normal 2 2 2 3" xfId="6" xr:uid="{00000000-0005-0000-0000-00000A000000}"/>
    <cellStyle name="Normal 3 2 3" xfId="16" xr:uid="{00000000-0005-0000-0000-00000B000000}"/>
    <cellStyle name="Normal 4 2" xfId="13" xr:uid="{00000000-0005-0000-0000-00000C000000}"/>
    <cellStyle name="Normal 7 2 2 4" xfId="3" xr:uid="{00000000-0005-0000-0000-00000D000000}"/>
    <cellStyle name="Normal 91" xfId="15" xr:uid="{00000000-0005-0000-0000-00000E000000}"/>
    <cellStyle name="Normal_Costos promo Kilometrico -2 Plan Septiembre - Octubre, Septiembre 16 de  2008 2" xfId="12" xr:uid="{00000000-0005-0000-0000-00000F000000}"/>
    <cellStyle name="Normal_LZTO. LOTERIA REV 1" xfId="9" xr:uid="{00000000-0005-0000-0000-000010000000}"/>
    <cellStyle name="Normal_Plan de Enero - Escape" xfId="8" xr:uid="{00000000-0005-0000-0000-000011000000}"/>
    <cellStyle name="Normal_TV Ebel 03 okis" xfId="20" xr:uid="{00000000-0005-0000-0000-000012000000}"/>
    <cellStyle name="Porcentaje" xfId="2" builtinId="5"/>
    <cellStyle name="Porcentaje 2" xfId="7" xr:uid="{00000000-0005-0000-0000-000014000000}"/>
  </cellStyles>
  <dxfs count="0"/>
  <tableStyles count="0" defaultTableStyle="TableStyleMedium2" defaultPivotStyle="PivotStyleLight16"/>
  <colors>
    <mruColors>
      <color rgb="FFC943B9"/>
      <color rgb="FFF3C9F1"/>
      <color rgb="FFE276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6.xml"/><Relationship Id="rId117" Type="http://schemas.openxmlformats.org/officeDocument/2006/relationships/externalLink" Target="externalLinks/externalLink107.xml"/><Relationship Id="rId21" Type="http://schemas.openxmlformats.org/officeDocument/2006/relationships/externalLink" Target="externalLinks/externalLink11.xml"/><Relationship Id="rId42" Type="http://schemas.openxmlformats.org/officeDocument/2006/relationships/externalLink" Target="externalLinks/externalLink32.xml"/><Relationship Id="rId47" Type="http://schemas.openxmlformats.org/officeDocument/2006/relationships/externalLink" Target="externalLinks/externalLink37.xml"/><Relationship Id="rId63" Type="http://schemas.openxmlformats.org/officeDocument/2006/relationships/externalLink" Target="externalLinks/externalLink53.xml"/><Relationship Id="rId68" Type="http://schemas.openxmlformats.org/officeDocument/2006/relationships/externalLink" Target="externalLinks/externalLink58.xml"/><Relationship Id="rId84" Type="http://schemas.openxmlformats.org/officeDocument/2006/relationships/externalLink" Target="externalLinks/externalLink74.xml"/><Relationship Id="rId89" Type="http://schemas.openxmlformats.org/officeDocument/2006/relationships/externalLink" Target="externalLinks/externalLink79.xml"/><Relationship Id="rId112" Type="http://schemas.openxmlformats.org/officeDocument/2006/relationships/externalLink" Target="externalLinks/externalLink102.xml"/><Relationship Id="rId16" Type="http://schemas.openxmlformats.org/officeDocument/2006/relationships/externalLink" Target="externalLinks/externalLink6.xml"/><Relationship Id="rId107" Type="http://schemas.openxmlformats.org/officeDocument/2006/relationships/externalLink" Target="externalLinks/externalLink97.xml"/><Relationship Id="rId11" Type="http://schemas.openxmlformats.org/officeDocument/2006/relationships/externalLink" Target="externalLinks/externalLink1.xml"/><Relationship Id="rId32" Type="http://schemas.openxmlformats.org/officeDocument/2006/relationships/externalLink" Target="externalLinks/externalLink22.xml"/><Relationship Id="rId37" Type="http://schemas.openxmlformats.org/officeDocument/2006/relationships/externalLink" Target="externalLinks/externalLink27.xml"/><Relationship Id="rId53" Type="http://schemas.openxmlformats.org/officeDocument/2006/relationships/externalLink" Target="externalLinks/externalLink43.xml"/><Relationship Id="rId58" Type="http://schemas.openxmlformats.org/officeDocument/2006/relationships/externalLink" Target="externalLinks/externalLink48.xml"/><Relationship Id="rId74" Type="http://schemas.openxmlformats.org/officeDocument/2006/relationships/externalLink" Target="externalLinks/externalLink64.xml"/><Relationship Id="rId79" Type="http://schemas.openxmlformats.org/officeDocument/2006/relationships/externalLink" Target="externalLinks/externalLink69.xml"/><Relationship Id="rId102" Type="http://schemas.openxmlformats.org/officeDocument/2006/relationships/externalLink" Target="externalLinks/externalLink92.xml"/><Relationship Id="rId123" Type="http://schemas.openxmlformats.org/officeDocument/2006/relationships/styles" Target="styles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80.xml"/><Relationship Id="rId95" Type="http://schemas.openxmlformats.org/officeDocument/2006/relationships/externalLink" Target="externalLinks/externalLink85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43" Type="http://schemas.openxmlformats.org/officeDocument/2006/relationships/externalLink" Target="externalLinks/externalLink33.xml"/><Relationship Id="rId48" Type="http://schemas.openxmlformats.org/officeDocument/2006/relationships/externalLink" Target="externalLinks/externalLink38.xml"/><Relationship Id="rId64" Type="http://schemas.openxmlformats.org/officeDocument/2006/relationships/externalLink" Target="externalLinks/externalLink54.xml"/><Relationship Id="rId69" Type="http://schemas.openxmlformats.org/officeDocument/2006/relationships/externalLink" Target="externalLinks/externalLink59.xml"/><Relationship Id="rId113" Type="http://schemas.openxmlformats.org/officeDocument/2006/relationships/externalLink" Target="externalLinks/externalLink103.xml"/><Relationship Id="rId118" Type="http://schemas.openxmlformats.org/officeDocument/2006/relationships/externalLink" Target="externalLinks/externalLink108.xml"/><Relationship Id="rId80" Type="http://schemas.openxmlformats.org/officeDocument/2006/relationships/externalLink" Target="externalLinks/externalLink70.xml"/><Relationship Id="rId85" Type="http://schemas.openxmlformats.org/officeDocument/2006/relationships/externalLink" Target="externalLinks/externalLink75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33" Type="http://schemas.openxmlformats.org/officeDocument/2006/relationships/externalLink" Target="externalLinks/externalLink23.xml"/><Relationship Id="rId38" Type="http://schemas.openxmlformats.org/officeDocument/2006/relationships/externalLink" Target="externalLinks/externalLink28.xml"/><Relationship Id="rId59" Type="http://schemas.openxmlformats.org/officeDocument/2006/relationships/externalLink" Target="externalLinks/externalLink49.xml"/><Relationship Id="rId103" Type="http://schemas.openxmlformats.org/officeDocument/2006/relationships/externalLink" Target="externalLinks/externalLink93.xml"/><Relationship Id="rId108" Type="http://schemas.openxmlformats.org/officeDocument/2006/relationships/externalLink" Target="externalLinks/externalLink98.xml"/><Relationship Id="rId124" Type="http://schemas.openxmlformats.org/officeDocument/2006/relationships/sharedStrings" Target="sharedStrings.xml"/><Relationship Id="rId54" Type="http://schemas.openxmlformats.org/officeDocument/2006/relationships/externalLink" Target="externalLinks/externalLink44.xml"/><Relationship Id="rId70" Type="http://schemas.openxmlformats.org/officeDocument/2006/relationships/externalLink" Target="externalLinks/externalLink60.xml"/><Relationship Id="rId75" Type="http://schemas.openxmlformats.org/officeDocument/2006/relationships/externalLink" Target="externalLinks/externalLink65.xml"/><Relationship Id="rId91" Type="http://schemas.openxmlformats.org/officeDocument/2006/relationships/externalLink" Target="externalLinks/externalLink81.xml"/><Relationship Id="rId96" Type="http://schemas.openxmlformats.org/officeDocument/2006/relationships/externalLink" Target="externalLinks/externalLink8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49" Type="http://schemas.openxmlformats.org/officeDocument/2006/relationships/externalLink" Target="externalLinks/externalLink39.xml"/><Relationship Id="rId114" Type="http://schemas.openxmlformats.org/officeDocument/2006/relationships/externalLink" Target="externalLinks/externalLink104.xml"/><Relationship Id="rId119" Type="http://schemas.openxmlformats.org/officeDocument/2006/relationships/externalLink" Target="externalLinks/externalLink109.xml"/><Relationship Id="rId44" Type="http://schemas.openxmlformats.org/officeDocument/2006/relationships/externalLink" Target="externalLinks/externalLink34.xml"/><Relationship Id="rId60" Type="http://schemas.openxmlformats.org/officeDocument/2006/relationships/externalLink" Target="externalLinks/externalLink50.xml"/><Relationship Id="rId65" Type="http://schemas.openxmlformats.org/officeDocument/2006/relationships/externalLink" Target="externalLinks/externalLink55.xml"/><Relationship Id="rId81" Type="http://schemas.openxmlformats.org/officeDocument/2006/relationships/externalLink" Target="externalLinks/externalLink71.xml"/><Relationship Id="rId86" Type="http://schemas.openxmlformats.org/officeDocument/2006/relationships/externalLink" Target="externalLinks/externalLink76.xml"/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39" Type="http://schemas.openxmlformats.org/officeDocument/2006/relationships/externalLink" Target="externalLinks/externalLink29.xml"/><Relationship Id="rId109" Type="http://schemas.openxmlformats.org/officeDocument/2006/relationships/externalLink" Target="externalLinks/externalLink99.xml"/><Relationship Id="rId34" Type="http://schemas.openxmlformats.org/officeDocument/2006/relationships/externalLink" Target="externalLinks/externalLink24.xml"/><Relationship Id="rId50" Type="http://schemas.openxmlformats.org/officeDocument/2006/relationships/externalLink" Target="externalLinks/externalLink40.xml"/><Relationship Id="rId55" Type="http://schemas.openxmlformats.org/officeDocument/2006/relationships/externalLink" Target="externalLinks/externalLink45.xml"/><Relationship Id="rId76" Type="http://schemas.openxmlformats.org/officeDocument/2006/relationships/externalLink" Target="externalLinks/externalLink66.xml"/><Relationship Id="rId97" Type="http://schemas.openxmlformats.org/officeDocument/2006/relationships/externalLink" Target="externalLinks/externalLink87.xml"/><Relationship Id="rId104" Type="http://schemas.openxmlformats.org/officeDocument/2006/relationships/externalLink" Target="externalLinks/externalLink94.xml"/><Relationship Id="rId120" Type="http://schemas.openxmlformats.org/officeDocument/2006/relationships/externalLink" Target="externalLinks/externalLink110.xml"/><Relationship Id="rId125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1.xml"/><Relationship Id="rId92" Type="http://schemas.openxmlformats.org/officeDocument/2006/relationships/externalLink" Target="externalLinks/externalLink82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9.xml"/><Relationship Id="rId24" Type="http://schemas.openxmlformats.org/officeDocument/2006/relationships/externalLink" Target="externalLinks/externalLink14.xml"/><Relationship Id="rId40" Type="http://schemas.openxmlformats.org/officeDocument/2006/relationships/externalLink" Target="externalLinks/externalLink30.xml"/><Relationship Id="rId45" Type="http://schemas.openxmlformats.org/officeDocument/2006/relationships/externalLink" Target="externalLinks/externalLink35.xml"/><Relationship Id="rId66" Type="http://schemas.openxmlformats.org/officeDocument/2006/relationships/externalLink" Target="externalLinks/externalLink56.xml"/><Relationship Id="rId87" Type="http://schemas.openxmlformats.org/officeDocument/2006/relationships/externalLink" Target="externalLinks/externalLink77.xml"/><Relationship Id="rId110" Type="http://schemas.openxmlformats.org/officeDocument/2006/relationships/externalLink" Target="externalLinks/externalLink100.xml"/><Relationship Id="rId115" Type="http://schemas.openxmlformats.org/officeDocument/2006/relationships/externalLink" Target="externalLinks/externalLink105.xml"/><Relationship Id="rId61" Type="http://schemas.openxmlformats.org/officeDocument/2006/relationships/externalLink" Target="externalLinks/externalLink51.xml"/><Relationship Id="rId82" Type="http://schemas.openxmlformats.org/officeDocument/2006/relationships/externalLink" Target="externalLinks/externalLink72.xml"/><Relationship Id="rId19" Type="http://schemas.openxmlformats.org/officeDocument/2006/relationships/externalLink" Target="externalLinks/externalLink9.xml"/><Relationship Id="rId14" Type="http://schemas.openxmlformats.org/officeDocument/2006/relationships/externalLink" Target="externalLinks/externalLink4.xml"/><Relationship Id="rId30" Type="http://schemas.openxmlformats.org/officeDocument/2006/relationships/externalLink" Target="externalLinks/externalLink20.xml"/><Relationship Id="rId35" Type="http://schemas.openxmlformats.org/officeDocument/2006/relationships/externalLink" Target="externalLinks/externalLink25.xml"/><Relationship Id="rId56" Type="http://schemas.openxmlformats.org/officeDocument/2006/relationships/externalLink" Target="externalLinks/externalLink46.xml"/><Relationship Id="rId77" Type="http://schemas.openxmlformats.org/officeDocument/2006/relationships/externalLink" Target="externalLinks/externalLink67.xml"/><Relationship Id="rId100" Type="http://schemas.openxmlformats.org/officeDocument/2006/relationships/externalLink" Target="externalLinks/externalLink90.xml"/><Relationship Id="rId105" Type="http://schemas.openxmlformats.org/officeDocument/2006/relationships/externalLink" Target="externalLinks/externalLink95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1.xml"/><Relationship Id="rId72" Type="http://schemas.openxmlformats.org/officeDocument/2006/relationships/externalLink" Target="externalLinks/externalLink62.xml"/><Relationship Id="rId93" Type="http://schemas.openxmlformats.org/officeDocument/2006/relationships/externalLink" Target="externalLinks/externalLink83.xml"/><Relationship Id="rId98" Type="http://schemas.openxmlformats.org/officeDocument/2006/relationships/externalLink" Target="externalLinks/externalLink88.xml"/><Relationship Id="rId121" Type="http://schemas.openxmlformats.org/officeDocument/2006/relationships/externalLink" Target="externalLinks/externalLink111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5.xml"/><Relationship Id="rId46" Type="http://schemas.openxmlformats.org/officeDocument/2006/relationships/externalLink" Target="externalLinks/externalLink36.xml"/><Relationship Id="rId67" Type="http://schemas.openxmlformats.org/officeDocument/2006/relationships/externalLink" Target="externalLinks/externalLink57.xml"/><Relationship Id="rId116" Type="http://schemas.openxmlformats.org/officeDocument/2006/relationships/externalLink" Target="externalLinks/externalLink106.xml"/><Relationship Id="rId20" Type="http://schemas.openxmlformats.org/officeDocument/2006/relationships/externalLink" Target="externalLinks/externalLink10.xml"/><Relationship Id="rId41" Type="http://schemas.openxmlformats.org/officeDocument/2006/relationships/externalLink" Target="externalLinks/externalLink31.xml"/><Relationship Id="rId62" Type="http://schemas.openxmlformats.org/officeDocument/2006/relationships/externalLink" Target="externalLinks/externalLink52.xml"/><Relationship Id="rId83" Type="http://schemas.openxmlformats.org/officeDocument/2006/relationships/externalLink" Target="externalLinks/externalLink73.xml"/><Relationship Id="rId88" Type="http://schemas.openxmlformats.org/officeDocument/2006/relationships/externalLink" Target="externalLinks/externalLink78.xml"/><Relationship Id="rId111" Type="http://schemas.openxmlformats.org/officeDocument/2006/relationships/externalLink" Target="externalLinks/externalLink101.xml"/><Relationship Id="rId15" Type="http://schemas.openxmlformats.org/officeDocument/2006/relationships/externalLink" Target="externalLinks/externalLink5.xml"/><Relationship Id="rId36" Type="http://schemas.openxmlformats.org/officeDocument/2006/relationships/externalLink" Target="externalLinks/externalLink26.xml"/><Relationship Id="rId57" Type="http://schemas.openxmlformats.org/officeDocument/2006/relationships/externalLink" Target="externalLinks/externalLink47.xml"/><Relationship Id="rId106" Type="http://schemas.openxmlformats.org/officeDocument/2006/relationships/externalLink" Target="externalLinks/externalLink96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1.xml"/><Relationship Id="rId52" Type="http://schemas.openxmlformats.org/officeDocument/2006/relationships/externalLink" Target="externalLinks/externalLink42.xml"/><Relationship Id="rId73" Type="http://schemas.openxmlformats.org/officeDocument/2006/relationships/externalLink" Target="externalLinks/externalLink63.xml"/><Relationship Id="rId78" Type="http://schemas.openxmlformats.org/officeDocument/2006/relationships/externalLink" Target="externalLinks/externalLink68.xml"/><Relationship Id="rId94" Type="http://schemas.openxmlformats.org/officeDocument/2006/relationships/externalLink" Target="externalLinks/externalLink84.xml"/><Relationship Id="rId99" Type="http://schemas.openxmlformats.org/officeDocument/2006/relationships/externalLink" Target="externalLinks/externalLink89.xml"/><Relationship Id="rId101" Type="http://schemas.openxmlformats.org/officeDocument/2006/relationships/externalLink" Target="externalLinks/externalLink91.xml"/><Relationship Id="rId12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44</xdr:col>
      <xdr:colOff>581025</xdr:colOff>
      <xdr:row>0</xdr:row>
      <xdr:rowOff>47625</xdr:rowOff>
    </xdr:from>
    <xdr:to>
      <xdr:col>45</xdr:col>
      <xdr:colOff>840686</xdr:colOff>
      <xdr:row>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39050" y="47625"/>
          <a:ext cx="1650311" cy="64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116</xdr:row>
      <xdr:rowOff>0</xdr:rowOff>
    </xdr:from>
    <xdr:to>
      <xdr:col>3</xdr:col>
      <xdr:colOff>539687</xdr:colOff>
      <xdr:row>125</xdr:row>
      <xdr:rowOff>47759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1950" y="20078700"/>
          <a:ext cx="5035487" cy="17717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571500</xdr:colOff>
      <xdr:row>16</xdr:row>
      <xdr:rowOff>163287</xdr:rowOff>
    </xdr:from>
    <xdr:to>
      <xdr:col>2</xdr:col>
      <xdr:colOff>1524000</xdr:colOff>
      <xdr:row>16</xdr:row>
      <xdr:rowOff>1292680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>
          <a:off x="3228975" y="6735537"/>
          <a:ext cx="952500" cy="112939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 editAs="oneCell">
    <xdr:from>
      <xdr:col>44</xdr:col>
      <xdr:colOff>30416</xdr:colOff>
      <xdr:row>4</xdr:row>
      <xdr:rowOff>0</xdr:rowOff>
    </xdr:from>
    <xdr:to>
      <xdr:col>46</xdr:col>
      <xdr:colOff>822831</xdr:colOff>
      <xdr:row>8</xdr:row>
      <xdr:rowOff>68036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1679" b="11568"/>
        <a:stretch/>
      </xdr:blipFill>
      <xdr:spPr>
        <a:xfrm>
          <a:off x="15828309" y="816429"/>
          <a:ext cx="2398058" cy="680357"/>
        </a:xfrm>
        <a:prstGeom prst="rect">
          <a:avLst/>
        </a:prstGeom>
      </xdr:spPr>
    </xdr:pic>
    <xdr:clientData/>
  </xdr:twoCellAnchor>
  <xdr:twoCellAnchor>
    <xdr:from>
      <xdr:col>2</xdr:col>
      <xdr:colOff>571500</xdr:colOff>
      <xdr:row>13</xdr:row>
      <xdr:rowOff>163287</xdr:rowOff>
    </xdr:from>
    <xdr:to>
      <xdr:col>2</xdr:col>
      <xdr:colOff>1524000</xdr:colOff>
      <xdr:row>13</xdr:row>
      <xdr:rowOff>1292680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>
          <a:off x="3228975" y="2563587"/>
          <a:ext cx="952500" cy="112939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2</xdr:col>
      <xdr:colOff>607519</xdr:colOff>
      <xdr:row>13</xdr:row>
      <xdr:rowOff>204107</xdr:rowOff>
    </xdr:from>
    <xdr:to>
      <xdr:col>2</xdr:col>
      <xdr:colOff>1061357</xdr:colOff>
      <xdr:row>13</xdr:row>
      <xdr:rowOff>1310287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3264994" y="2604407"/>
          <a:ext cx="453838" cy="1106180"/>
        </a:xfrm>
        <a:prstGeom prst="rect">
          <a:avLst/>
        </a:prstGeom>
        <a:solidFill>
          <a:srgbClr val="00B0F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2</xdr:col>
      <xdr:colOff>571500</xdr:colOff>
      <xdr:row>14</xdr:row>
      <xdr:rowOff>163287</xdr:rowOff>
    </xdr:from>
    <xdr:to>
      <xdr:col>2</xdr:col>
      <xdr:colOff>1524000</xdr:colOff>
      <xdr:row>14</xdr:row>
      <xdr:rowOff>1292680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>
        <a:xfrm>
          <a:off x="3228975" y="3954237"/>
          <a:ext cx="952500" cy="112939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2</xdr:col>
      <xdr:colOff>571500</xdr:colOff>
      <xdr:row>15</xdr:row>
      <xdr:rowOff>163287</xdr:rowOff>
    </xdr:from>
    <xdr:to>
      <xdr:col>2</xdr:col>
      <xdr:colOff>1524000</xdr:colOff>
      <xdr:row>15</xdr:row>
      <xdr:rowOff>1292680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>
          <a:off x="3228975" y="5344887"/>
          <a:ext cx="952500" cy="112939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2</xdr:col>
      <xdr:colOff>594632</xdr:colOff>
      <xdr:row>14</xdr:row>
      <xdr:rowOff>164648</xdr:rowOff>
    </xdr:from>
    <xdr:to>
      <xdr:col>2</xdr:col>
      <xdr:colOff>1048470</xdr:colOff>
      <xdr:row>14</xdr:row>
      <xdr:rowOff>1270828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>
          <a:off x="2890157" y="3955598"/>
          <a:ext cx="453838" cy="1106180"/>
        </a:xfrm>
        <a:prstGeom prst="rect">
          <a:avLst/>
        </a:prstGeom>
        <a:solidFill>
          <a:srgbClr val="00B0F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2</xdr:col>
      <xdr:colOff>566057</xdr:colOff>
      <xdr:row>15</xdr:row>
      <xdr:rowOff>167369</xdr:rowOff>
    </xdr:from>
    <xdr:to>
      <xdr:col>2</xdr:col>
      <xdr:colOff>1019895</xdr:colOff>
      <xdr:row>15</xdr:row>
      <xdr:rowOff>1273549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/>
      </xdr:nvSpPr>
      <xdr:spPr>
        <a:xfrm>
          <a:off x="3223532" y="5348969"/>
          <a:ext cx="453838" cy="1106180"/>
        </a:xfrm>
        <a:prstGeom prst="rect">
          <a:avLst/>
        </a:prstGeom>
        <a:solidFill>
          <a:srgbClr val="00B0F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  <xdr:twoCellAnchor>
    <xdr:from>
      <xdr:col>2</xdr:col>
      <xdr:colOff>575581</xdr:colOff>
      <xdr:row>16</xdr:row>
      <xdr:rowOff>707572</xdr:rowOff>
    </xdr:from>
    <xdr:to>
      <xdr:col>2</xdr:col>
      <xdr:colOff>1510392</xdr:colOff>
      <xdr:row>16</xdr:row>
      <xdr:rowOff>1255859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/>
      </xdr:nvSpPr>
      <xdr:spPr>
        <a:xfrm>
          <a:off x="3233056" y="7279822"/>
          <a:ext cx="934811" cy="548287"/>
        </a:xfrm>
        <a:prstGeom prst="rect">
          <a:avLst/>
        </a:prstGeom>
        <a:solidFill>
          <a:srgbClr val="00B0F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C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Startup" Target="CAROZZI/SAN-REMO/REM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HAREMEX01\DATA\MEDIOS\COLUMBIA\Columbia%202000\Columbia\PAUTAS\Erinbu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mucha\c\WINDOWS\TEMP\Combaby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rivaden\c\Mis%20Documentos\Xavier\grunenthal\fioton\tv\mantenimient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TIANA\Documentos%20c\RAFAEL\Ferrero\MEDIOS\Pautas%202004\Kinder%20Joy\Joy%20Abr%20May%20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MPG\Susi\PROAUTO\Inversi&#243;n%20Mirasol%20Mayo-Junio%202010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tiscodesa-my.sharepoint.com/Mis%20Documentos/2013/DISCOVER/flow/PAUTA%20TV%20%20201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Mis%20Documentos/2013/DISCOVER/flow/PAUTA%20TV%20%202013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-CLIENTES-\EL%20ROSADO\CHILIS\Taste%20of%20America\Configuraci&#243;n%20local\Temp\%06CAROZZI\SAN-REMO\REM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ls\datos\WKS\CUANT-GO\A-BAS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LS\DATOS\WKS\FELIPE\WELLA\VARIOS\CRONOGR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tiscodesa-my.sharepoint.com/Documents%20and%20Settings/karla.gaona/Configuraci&#243;n%20local/Archivos%20temporales%20de%20Internet/Content.Outlook/WP1U9IBN/Plan%20de%20Medios%20TAME%201er%20Semestre%20Rev.1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arla.gaona/Configuraci&#243;n%20local/Archivos%20temporales%20de%20Internet/Content.Outlook/WP1U9IBN/Plan%20de%20Medios%20TAME%201er%20Semestre%20Rev.1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HAREMEX01\DATA\CINE\PUBCTS\CTS\BUDGET\DEEPBU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tiscodesa-my.sharepoint.com/Documents%20and%20Settings/Owner/My%20Documents/Data/KOD_doc/Process_trends_support/PT_development/Interesting%20charts/Copy%20of%20statistical_review_full_report_workbook_2005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Owner/My%20Documents/Data/KOD_doc/Process_trends_support/PT_development/Interesting%20charts/Copy%20of%20statistical_review_full_report_workbook_2005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audiao\c\WINDOWS\TEMP\DOMECQ\1999\TERRY\RADIO%20TERRY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NTERIOR'99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ORTEGA01\AdmonVentas\IsaMET\inventario%20IsaMET\INVENTARIO%20IsaMET%20ESTACION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exico-mail02.ipgnotes.com/DOCUME~1/APEDRE~1/LOCALS~1/Temp/notesFFF692/ADPUB1%20-%202005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pozo/Downloads/Propuesta%20Agosto%20DINERS%20CLUB%20Peru%20Canal%20Sony%20AXN%202017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tiscodesa-my.sharepoint.com/Datos/Mis%20documentos/OFICINA/PRESUPUESTOS/2016/Forecast%20x%20Dealer%202016%20CKD%20Y%20CBU%20+%20AVIS%20ROLLING%207+5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/Mis%20documentos/OFICINA/PRESUPUESTOS/2016/Forecast%20x%20Dealer%202016%20CKD%20Y%20CBU%20+%20AVIS%20ROLLING%207+5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HAREMEX01\DATA\AMEX\SUMARIO\ANAIBM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RED%20EQUAL\MACSYSE\EDITION\TELEFONI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RED%20EQUAL\MACSYSE\EDITION\TELEFONB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db11\ddb_media\AMERICAN%20AIRLINES\2000%20Planning\Current%20FC%20-%20Europe-Japan\Sweden\Final%20%20FC%20from%20Local%20Agency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ocuments%20and%20Settings\MMiller1\Configuraci&#243;n%20local\Archivos%20temporales%20de%20Internet\Content.Outlook\G9XR207N\PLANNING\Mabe\Mabe%202006\TARIFAS%202006\CIE%20prop%20Mabe%202006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olal\c\DATA\Gillette\Curvatlas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X-FPS01\MSCLIENT$\Telcel\TELCEL99\PLANES99\Ganamigo2000\Amigo14feb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db11\ddb_media\WINDOWS\TEMP\BOL%20'01%20FC%2002-13%20ea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ocuments%20and%20Settings\MMiller1\Configuraci&#243;n%20local\Archivos%20temporales%20de%20Internet\Content.Outlook\G9XR207N\-CLIENTES-\Pozo\2010\Pautas\Agosto\Sorteo%20365\En%20Caso%20de%20Acumulado\Rating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NDSHARE_MX\.MSHAREMEX01_DATA.MEDIA.MEXICO.LA.MSHARE\AMEX\1997\AMEX9-29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IMplanner%20TV%20Colombia3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ls\datos\WKS\CUANT-GO\_CGO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ls\datos\WKS\CLAUDIO\CMPC\ABOLENGO\ENC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ls\datos\WKS\ENC-REV\DIC'96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M-WNT\IMMDATA\Unilever\ACCO\Replaneaci&#243;n%20capullo%201999\IMstrat%20replaneado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va\c\windows\TEMP\PBP-02-03-Colombi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GRUPO%20LAURA\2005\SAMSONITE\PLANES\windows\Archivos%20temporales%20de%20Internet\OLK6080\Formato%20presupuesto%20ventas%202003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HAREMEX01\DATA\WINDOWS\TEMP\Erinbud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mendoza\c\Data\TRA_MONI\PILSENT\Pautas\CRISTAL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UBLIC_EXG\DATOS\WKS\CUANT-GO\_CGO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SONY:%20AXN%20/ECUADOR-%20Lilia/CLIENTES/DINERS/2015/REV%201%20ORDEN%20DINERS%20(VACACIONES)%20AGOSTO.xls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rojas\c\WINDOWS\TEMP\COMBABY3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IMplanner%20TV1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amariz\d\Data\2002\Nestle\Nescafe\Curva200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APLICA\PAUTAS\FEB97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ls\datos\WKS\CLAUDIO\DIC'96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INFOMARCOS\marcos\2003\Ford\TV%20Paga\WINDOWS\TEMP\Erinbud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tiscodesa-my.sharepoint.com/WINDOWS/TEMP/Erinbud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Erinbud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tiscodesa-my.sharepoint.com/clientes/2002/Daca%20Proalco/Daca/Ron%20San%20Miguel/RSM%205%20seg%20Cable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/clientes/2002/Daca%20Proalco/Daca/Ron%20San%20Miguel/RSM%205%20seg%20Cable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sy\c\TVDATA10\FILES\EXPORT\DIRSM5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ortega01\admonventas\Documents%20and%20Settings\Aortega\Mis%20documentos\AdmonVentas\IsaMET\INSTALACIONES%20Y%20VENTAS%202003%20AdmonVentas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tiscodesa-my.sharepoint.com/PUBDOCS/R%20E%20S%20E%20A%20R%20C%20H/Web/CNNI/CNN%20Digital%20Report%20-%20August%202011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/PUBDOCS/R%20E%20S%20E%20A%20R%20C%20H/Web/CNNI/CNN%20Digital%20Report%20-%20August%202011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ejandro/Downloads/ECU-CONEX3599%20REV%20425%20junio.xlsx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DiegoAcosta\Downloads\Adstock%20Toyota%20Prado%20Exp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angelica\Downloads\FORWARD\2.%20TUENTI\2016\6.%20JUNIO\Affiliateclndr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/SIG/New%20SIG/New%20Reg%202004/sig122004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tiscodesa-my.sharepoint.com/Users/estikosyambientes/Library/Containers/com.apple.mail/Data/Library/Mail%20Downloads/A-BASE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36.36\soporte\Users\estikosyambientes\Library\Containers\com.apple.mail\Data\Library\Mail%20Downloads\A-BASE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exico-mail02.ipgnotes.com/Uip/2005/Madagascar/BUDGET/BUDGET%20APROBADO/Madagascar%20-%20bu13%20-%20May23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tiscodesa-my.sharepoint.com/Users/medios3/Downloads/Users/macbook/Library/Caches/TemporaryItems/Outlook%20Temp/Server-ls/datos/WKS/CUANT-GO/A-BASE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36.36\soporte\Users\macbook\Library\Caches\TemporaryItems\Outlook%20Temp\Server-ls\datos\WKS\CUANT-GO\A-BASE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mucha\c\WINDOWS\TEMP\COMACEI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mucha\c\WINDOWS\TEMP\M1849abc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olal\c\DATA\Gillette\MACH3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mucha\c\WINDOWS\TEMP\MAYBE1849AB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rojas\c\Data\Cam2000\Loreal\MAYBELLINE\curmay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TIANA\Documentos%20c\RAFAEL\Mazda\Medios\Plan%20Lanzamiento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microsoft.com/office/2006/relationships/xlExternalLinkPath/xlPathMissing" Target="ECU-CONEX01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APLICA\PAUTAS\DICIEM97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ortega01\admonventas\Documents%20and%20Settings\Aortega\Mis%20documentos\AdmonVentas\IsaMET\inventario%20IsaMET\Inventarios%20alternos\Reorden%20SisVsAdmon%20041203%20Estaci&#243;n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X-FPS01\MSCLIENT$\Telcel\TELCEL99\PLANES99\Sumarios\REGION4\Planpr&#225;ct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ls\datos\WKS\ENC-REV\JUN'95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colmenares01\MIS%20DOCUMENT\INVENTARIO%20IsaMET%20ESTACION%201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poisa01\company\AdmonVentas\INVENTARIO%20AEROPUERTO%20ISA%202003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tiscodesa-my.sharepoint.com/Documents%20and%20Settings/FDUARTE/Configuraci&#243;n%20local/Archivos%20temporales%20de%20Internet/Content.IE5/UP5UR2DS/Prop-Medios-Planes/TV%20Superwiken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DUARTE/Configuraci&#243;n%20local/Archivos%20temporales%20de%20Internet/Content.IE5/UP5UR2DS/Prop-Medios-Planes/TV%20Superwiken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rojas\d\Data\Cam2002\loreal\maybelline\planes\Daypart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mendoza\c\Data\TRA_MONI\PILSENT\Pautas\PILSENC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TT\COMPETEN\CINEATT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tiscodesa-my.sharepoint.com/Documents%20and%20Settings/Andrea/My%20Documents/Andrea/CLIENTES/LOTER&#205;A/POZO/CAMPA&#209;AS/ANIVERSARIO/Plan%20ANIV%20POZO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ndrea/My%20Documents/Andrea/CLIENTES/LOTER&#205;A/POZO/CAMPA&#209;AS/ANIVERSARIO/Plan%20ANIV%20POZO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mucha\c\Data\Cam2000\Loreal\PREFERENCE\curpref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ls\datos\WKS\CLAUDIO\CAROZZI\CAROZI\FIDEO95\PL-DIC95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tiscodesa-my.sharepoint.com/Telcel/TELCEL99/PLANES99/Ganamigo2000/Amigo14feb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/Telcel/TELCEL99/PLANES99/Ganamigo2000/Amigo14feb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tiscodesa-my.sharepoint.com/Telcel/TELCEL99/PLANES99/Sumarios/REGION4/Planpr&#225;ct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/Telcel/TELCEL99/PLANES99/Sumarios/REGION4/Planpr&#225;ct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tiscodesa-my.sharepoint.com/Telcel/TELCEL99/PLANES99/Ganamigo2000/AKNokia918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/Telcel/TELCEL99/PLANES99/Ganamigo2000/AKNokia918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UBLIC_EXG\DATOS\WKS\WALDO\WATT'S\1997\PLANES\JUG-FRES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CESARS~1\AppData\Local\Temp\notes9369CB\Ama%20AM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angelica\Downloads\FORWARD\2.%20TUENTI\2016\6.%20JUNIO\Book2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DiegoAcosta\Downloads\SIX%20FLAGS2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tiscodesa-my.sharepoint.com/Datos/Mis%20documentos/2016/Fuentes/Fiat/ORDEM%20EQUADOR%2006_10%20REVISION%20ECU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/Mis%20documentos/2016/Fuentes/Fiat/ORDEM%20EQUADOR%2006_10%20REVISION%20ECU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COMACEI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ilio\c\clientes\2002\Daca%20Proalco\Daca\Ron%20San%20Miguel\mONTOS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poisa01\company\Ventas\METRO%20GUADALAJARA\INVENTARIO%20SITEUR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srromero\medios%205\Mis%20documentos\TIERS%20DOMECQ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srromero\medios%205\DOMECQ\1999\TERRY\RADIO%20TERRY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angelica\Downloads\FORWARD\2.%20TUENTI\2016\6.%20JUNIO\PRE96@01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LS\DATOS\WKS\JOTA\COF\PMODA1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exico-mail02.ipgnotes.com/UIP/ROAD%20TRIP/Road%20Trip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VALE\ZENITH\OSCAR\DHL98\DHL98B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92;&#50689;\C\&#52572;&#44284;&#51109;&#45784;&#44277;&#50976;\My%20Documents\&#52572;&#52632;&#49457;\&#48149;&#46041;&#54616;\&#49892;&#53468;\My%20Documents\&#50808;&#51452;&#54788;&#54889;.WQ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"/>
      <sheetName val="GRAFICA"/>
      <sheetName val="#G.O."/>
      <sheetName val="REMO"/>
      <sheetName val="Resultados"/>
      <sheetName val="#G_O_1"/>
      <sheetName val="#G_O_"/>
      <sheetName val="Alc_y_Fr_Nin"/>
      <sheetName val="Diario"/>
      <sheetName val="Alc_y_Fre_Amas"/>
      <sheetName val="Rk"/>
      <sheetName val="POST_EVALUACION"/>
      <sheetName val="Alcan_y_Frec_TOTAL_3_Semanas"/>
      <sheetName val="Análisis"/>
      <sheetName val="#G_O_2"/>
      <sheetName val="#G_O_3"/>
      <sheetName val="_G_O_"/>
      <sheetName val="#G_O_4"/>
      <sheetName val="#G_O_5"/>
      <sheetName val="#G_O_6"/>
      <sheetName val="Programas"/>
      <sheetName val="an-r"/>
      <sheetName val="Analisis"/>
      <sheetName val="ventas"/>
      <sheetName val="01_1999"/>
      <sheetName val="01_2000"/>
      <sheetName val="Anunciantes"/>
      <sheetName val="Caras"/>
      <sheetName val="Tablas"/>
      <sheetName val="Marcas"/>
      <sheetName val="MarcasCli"/>
      <sheetName val="DatosTP"/>
      <sheetName val="Rubros"/>
      <sheetName val="Salas_2"/>
      <sheetName val="resumen campaña"/>
      <sheetName val="Ranking Planeta"/>
      <sheetName val="resumen_campaña"/>
      <sheetName val="resumen_campaña1"/>
      <sheetName val="#G_O_7"/>
      <sheetName val="resumen_campaña2"/>
      <sheetName val="Seguimiento"/>
      <sheetName val="Post-Evaluacion"/>
      <sheetName val="Effet PRF"/>
      <sheetName val="Decade2Feb2002"/>
      <sheetName val="LOGO"/>
      <sheetName val="GYE"/>
      <sheetName val="Targets"/>
      <sheetName val="UIO"/>
      <sheetName val="Flow"/>
      <sheetName val="AUXILIAR"/>
      <sheetName val="Ayuda"/>
      <sheetName val="HM 26-50 CDE"/>
      <sheetName val="Base"/>
      <sheetName val="Termografia"/>
      <sheetName val="Diccionario"/>
      <sheetName val="Notas"/>
      <sheetName val="#G_O_8"/>
      <sheetName val="resumen_campaña3"/>
      <sheetName val="Effet_PRF"/>
      <sheetName val="Ranking_Planeta"/>
      <sheetName val="Ene 09 Netas"/>
      <sheetName val="Rating"/>
      <sheetName val="Reach Curve"/>
      <sheetName val="Data URL"/>
      <sheetName val="AUSPICIO"/>
      <sheetName val="Rk Rev"/>
      <sheetName val="FCST Q1"/>
      <sheetName val="Hoja2"/>
      <sheetName val="Tablas - Ocultar"/>
      <sheetName val="Caculation"/>
      <sheetName val="ANAREV"/>
      <sheetName val="Hoja3"/>
    </sheetNames>
    <sheetDataSet>
      <sheetData sheetId="0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PAGE"/>
      <sheetName val="NEWS SPECIAL"/>
      <sheetName val="NEWS PREV"/>
      <sheetName val="NEWS LAUNCH"/>
      <sheetName val="NEWS SUSTAIN"/>
      <sheetName val="PREV TELEVISA"/>
      <sheetName val="TELEVISA"/>
      <sheetName val="ONCE TV"/>
      <sheetName val="TV AZTECA"/>
      <sheetName val="TELEVISA SUSTAIN"/>
      <sheetName val="TV AZTECA SUSTAIN"/>
      <sheetName val="PREV RADIO"/>
      <sheetName val="RADIO"/>
      <sheetName val="OUTDOOR"/>
      <sheetName val="MAGAZINES"/>
      <sheetName val="FLOW"/>
      <sheetName val="FLOWCHART-03"/>
      <sheetName val="Final"/>
      <sheetName val="COVER_PAGE"/>
      <sheetName val="NEWS_SPECIAL"/>
      <sheetName val="NEWS_PREV"/>
      <sheetName val="NEWS_LAUNCH"/>
      <sheetName val="NEWS_SUSTAIN"/>
      <sheetName val="PREV_TELEVISA"/>
      <sheetName val="ONCE_TV"/>
      <sheetName val="TV_AZTECA"/>
      <sheetName val="TELEVISA_SUSTAIN"/>
      <sheetName val="TV_AZTECA_SUSTAIN"/>
      <sheetName val="PREV_RADIO"/>
      <sheetName val="Lista"/>
      <sheetName val="Temp"/>
      <sheetName val="Hoja2"/>
      <sheetName val="listas"/>
      <sheetName val="TARIFAS"/>
      <sheetName val="Plano"/>
      <sheetName val="ActxJR"/>
      <sheetName val="Sheet16"/>
      <sheetName val="COVER_PAGE1"/>
      <sheetName val="NEWS_SPECIAL1"/>
      <sheetName val="NEWS_PREV1"/>
      <sheetName val="NEWS_LAUNCH1"/>
      <sheetName val="NEWS_SUSTAIN1"/>
      <sheetName val="PREV_TELEVISA1"/>
      <sheetName val="ONCE_TV1"/>
      <sheetName val="TV_AZTECA1"/>
      <sheetName val="TELEVISA_SUSTAIN1"/>
      <sheetName val="TV_AZTECA_SUSTAIN1"/>
      <sheetName val="PREV_RADIO1"/>
      <sheetName val="Catálogo"/>
      <sheetName val="COVER_PAGE2"/>
      <sheetName val="NEWS_SPECIAL2"/>
      <sheetName val="NEWS_PREV2"/>
      <sheetName val="NEWS_LAUNCH2"/>
      <sheetName val="NEWS_SUSTAIN2"/>
      <sheetName val="PREV_TELEVISA2"/>
      <sheetName val="ONCE_TV2"/>
      <sheetName val="TV_AZTECA2"/>
      <sheetName val="TELEVISA_SUSTAIN2"/>
      <sheetName val="TV_AZTECA_SUSTAIN2"/>
      <sheetName val="PREV_RADIO2"/>
      <sheetName val="COVER_PAGE3"/>
      <sheetName val="NEWS_SPECIAL3"/>
      <sheetName val="NEWS_PREV3"/>
      <sheetName val="NEWS_LAUNCH3"/>
      <sheetName val="NEWS_SUSTAIN3"/>
      <sheetName val="PREV_TELEVISA3"/>
      <sheetName val="ONCE_TV3"/>
      <sheetName val="TV_AZTECA3"/>
      <sheetName val="TELEVISA_SUSTAIN3"/>
      <sheetName val="TV_AZTECA_SUSTAIN3"/>
      <sheetName val="PREV_RADIO3"/>
      <sheetName val="COVER_PAGE4"/>
      <sheetName val="NEWS_SPECIAL4"/>
      <sheetName val="NEWS_PREV4"/>
      <sheetName val="NEWS_LAUNCH4"/>
      <sheetName val="NEWS_SUSTAIN4"/>
      <sheetName val="PREV_TELEVISA4"/>
      <sheetName val="ONCE_TV4"/>
      <sheetName val="TV_AZTECA4"/>
      <sheetName val="TELEVISA_SUSTAIN4"/>
      <sheetName val="TV_AZTECA_SUSTAIN4"/>
      <sheetName val="PREV_RADIO4"/>
      <sheetName val="param"/>
      <sheetName val="- TP'S -"/>
      <sheetName val="MACMASK1"/>
      <sheetName val="COVER_PAGE5"/>
      <sheetName val="NEWS_SPECIAL5"/>
      <sheetName val="NEWS_PREV5"/>
      <sheetName val="NEWS_LAUNCH5"/>
      <sheetName val="NEWS_SUSTAIN5"/>
      <sheetName val="PREV_TELEVISA5"/>
      <sheetName val="ONCE_TV5"/>
      <sheetName val="TV_AZTECA5"/>
      <sheetName val="TELEVISA_SUSTAIN5"/>
      <sheetName val="TV_AZTECA_SUSTAIN5"/>
      <sheetName val="PREV_RADIO5"/>
      <sheetName val="COVER_PAGE6"/>
      <sheetName val="NEWS_SPECIAL6"/>
      <sheetName val="NEWS_PREV6"/>
      <sheetName val="NEWS_LAUNCH6"/>
      <sheetName val="NEWS_SUSTAIN6"/>
      <sheetName val="PREV_TELEVISA6"/>
      <sheetName val="ONCE_TV6"/>
      <sheetName val="TV_AZTECA6"/>
      <sheetName val="TELEVISA_SUSTAIN6"/>
      <sheetName val="TV_AZTECA_SUSTAIN6"/>
      <sheetName val="PREV_RADIO6"/>
      <sheetName val="COVER_PAGE7"/>
      <sheetName val="NEWS_SPECIAL7"/>
      <sheetName val="NEWS_PREV7"/>
      <sheetName val="NEWS_LAUNCH7"/>
      <sheetName val="NEWS_SUSTAIN7"/>
      <sheetName val="PREV_TELEVISA7"/>
      <sheetName val="ONCE_TV7"/>
      <sheetName val="TV_AZTECA7"/>
      <sheetName val="TELEVISA_SUSTAIN7"/>
      <sheetName val="TV_AZTECA_SUSTAIN7"/>
      <sheetName val="PREV_RADIO7"/>
      <sheetName val="Canal 4"/>
      <sheetName val="Ranking Radios provincias"/>
      <sheetName val="Hoja1"/>
      <sheetName val="Ranking Suplementos"/>
      <sheetName val="-_TP'S_-"/>
      <sheetName val="Tablas Base"/>
      <sheetName val="P&amp;L x Pdto (Procesado)"/>
      <sheetName val="Rk"/>
      <sheetName val="ACCESO"/>
      <sheetName val="ANDEN"/>
      <sheetName val="ANTEPECHO"/>
      <sheetName val="BARANDAL"/>
      <sheetName val="COLUMNA"/>
      <sheetName val="ESTACION"/>
      <sheetName val="MATRIZ"/>
      <sheetName val="PERALTE"/>
      <sheetName val="RELOJ"/>
      <sheetName val="TOLVA"/>
      <sheetName val="TRABE"/>
      <sheetName val="START"/>
      <sheetName val="GL-BSA"/>
      <sheetName val="PO Control"/>
      <sheetName val="Result"/>
      <sheetName val="IO Control 2"/>
      <sheetName val="PAUTAS"/>
      <sheetName val="Database"/>
      <sheetName val="anarev"/>
      <sheetName val="-_TP'S_-1"/>
      <sheetName val="KEY_D_I"/>
      <sheetName val="Intro"/>
      <sheetName val="-_TP'S_-2"/>
      <sheetName val="PO_Control"/>
      <sheetName val="IO_Control_2"/>
      <sheetName val="PRENSA H.S. I"/>
      <sheetName val="Plan"/>
      <sheetName val="COVER_PAGE8"/>
      <sheetName val="NEWS_SPECIAL8"/>
      <sheetName val="NEWS_PREV8"/>
      <sheetName val="NEWS_LAUNCH8"/>
      <sheetName val="NEWS_SUSTAIN8"/>
      <sheetName val="PREV_TELEVISA8"/>
      <sheetName val="ONCE_TV8"/>
      <sheetName val="TV_AZTECA8"/>
      <sheetName val="TELEVISA_SUSTAIN8"/>
      <sheetName val="TV_AZTECA_SUSTAIN8"/>
      <sheetName val="PREV_RADIO8"/>
      <sheetName val="FLOW REVISTAS"/>
      <sheetName val="DETALLADO"/>
      <sheetName val="COVER_PAGE9"/>
      <sheetName val="NEWS_SPECIAL9"/>
      <sheetName val="NEWS_PREV9"/>
      <sheetName val="NEWS_LAUNCH9"/>
      <sheetName val="NEWS_SUSTAIN9"/>
      <sheetName val="PREV_TELEVISA9"/>
      <sheetName val="ONCE_TV9"/>
      <sheetName val="TV_AZTECA9"/>
      <sheetName val="TELEVISA_SUSTAIN9"/>
      <sheetName val="TV_AZTECA_SUSTAIN9"/>
      <sheetName val="PREV_RADIO9"/>
      <sheetName val="PO_Control1"/>
      <sheetName val="IO_Control_21"/>
      <sheetName val="COVER_PAGE10"/>
      <sheetName val="NEWS_SPECIAL10"/>
      <sheetName val="NEWS_PREV10"/>
      <sheetName val="NEWS_LAUNCH10"/>
      <sheetName val="NEWS_SUSTAIN10"/>
      <sheetName val="PREV_TELEVISA10"/>
      <sheetName val="ONCE_TV10"/>
      <sheetName val="TV_AZTECA10"/>
      <sheetName val="TELEVISA_SUSTAIN10"/>
      <sheetName val="TV_AZTECA_SUSTAIN10"/>
      <sheetName val="PREV_RADIO10"/>
      <sheetName val="-_TP'S_-3"/>
      <sheetName val="PO_Control2"/>
      <sheetName val="IO_Control_22"/>
      <sheetName val="Erinbud"/>
      <sheetName val="Erinbud.x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/>
      <sheetData sheetId="155"/>
      <sheetData sheetId="156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UJ2637"/>
      <sheetName val="CHANNEL"/>
      <sheetName val="DAYPART"/>
      <sheetName val="RANKING"/>
      <sheetName val="BASE"/>
      <sheetName val="500"/>
      <sheetName val="450"/>
      <sheetName val="400"/>
      <sheetName val="350"/>
      <sheetName val="300"/>
      <sheetName val="250"/>
      <sheetName val="200"/>
      <sheetName val="150"/>
      <sheetName val="100"/>
      <sheetName val="50"/>
      <sheetName val="CURVA"/>
      <sheetName val="RADIOYENTES POR MEDIAS HORAS"/>
      <sheetName val="expertisse"/>
      <sheetName val="COMBABY3"/>
      <sheetName val="Rk"/>
      <sheetName val="Canal 02 (provisional)"/>
      <sheetName val="Canal 04"/>
      <sheetName val="Canal 05"/>
      <sheetName val="Canal 09"/>
      <sheetName val="FLOW"/>
      <sheetName val="CANAL 2"/>
      <sheetName val="CANAL 4"/>
      <sheetName val="CANAL 9"/>
      <sheetName val="Ranking Tv"/>
      <sheetName val="M1735AB"/>
      <sheetName val="Alc y Fr Nin"/>
      <sheetName val="Alc y Fre Amas"/>
      <sheetName val="Module1"/>
      <sheetName val="ILOT"/>
      <sheetName val="Zones REGION B"/>
      <sheetName val="ZONES TRENDS - REGION B"/>
      <sheetName val="KEY ACCOUNTS TRENDS"/>
      <sheetName val="RETAIL TREND"/>
      <sheetName val="FARMACIES TREND"/>
      <sheetName val="RADIOYENTES_POR_MEDIAS_HORAS"/>
      <sheetName val="Canal_02_(provisional)"/>
      <sheetName val="Canal_04"/>
      <sheetName val="Canal_05"/>
      <sheetName val="Canal_09"/>
      <sheetName val="CANAL_2"/>
      <sheetName val="CANAL_4"/>
      <sheetName val="CANAL_9"/>
      <sheetName val="Ranking_Tv"/>
      <sheetName val="Sheet2"/>
      <sheetName val="Sheet3"/>
      <sheetName val="COMBABY3.XLS"/>
      <sheetName val="\Documents and Settings\User\De"/>
      <sheetName val="Hoja de Mando"/>
      <sheetName val="Hoja1"/>
      <sheetName val="Diccionario"/>
      <sheetName val="Zones_REGION_B"/>
      <sheetName val="ZONES_TRENDS_-_REGION_B"/>
      <sheetName val="KEY_ACCOUNTS_TRENDS"/>
      <sheetName val="RETAIL_TREND"/>
      <sheetName val="FARMACIES_TREND"/>
      <sheetName val="14. Sales &amp; EBITDA"/>
    </sheetNames>
    <sheetDataSet>
      <sheetData sheetId="0" refreshError="1">
        <row r="6">
          <cell r="A6" t="str">
            <v>CAN</v>
          </cell>
          <cell r="B6" t="str">
            <v>PROGRAMA</v>
          </cell>
          <cell r="C6" t="str">
            <v>HORA</v>
          </cell>
          <cell r="D6" t="str">
            <v>RAT</v>
          </cell>
          <cell r="E6" t="str">
            <v>C.UNIT.30"</v>
          </cell>
          <cell r="F6" t="str">
            <v>Lun</v>
          </cell>
          <cell r="G6" t="str">
            <v>Mar</v>
          </cell>
          <cell r="H6" t="str">
            <v>Mie</v>
          </cell>
          <cell r="I6" t="str">
            <v>Jue</v>
          </cell>
          <cell r="J6" t="str">
            <v>Vie</v>
          </cell>
          <cell r="K6" t="str">
            <v>Sab</v>
          </cell>
          <cell r="L6" t="str">
            <v>Dom</v>
          </cell>
          <cell r="M6" t="str">
            <v>TPE</v>
          </cell>
        </row>
        <row r="7">
          <cell r="A7" t="str">
            <v>02</v>
          </cell>
          <cell r="B7" t="str">
            <v xml:space="preserve"> EL FOLKLORE DE</v>
          </cell>
          <cell r="C7" t="str">
            <v>06:51</v>
          </cell>
          <cell r="D7">
            <v>0.7</v>
          </cell>
          <cell r="E7">
            <v>330</v>
          </cell>
          <cell r="L7">
            <v>0.7</v>
          </cell>
          <cell r="M7">
            <v>3</v>
          </cell>
        </row>
        <row r="8">
          <cell r="A8" t="str">
            <v>02</v>
          </cell>
          <cell r="B8" t="str">
            <v xml:space="preserve"> CONTRAPUNTO-MAÑ</v>
          </cell>
          <cell r="C8" t="str">
            <v>06:52</v>
          </cell>
          <cell r="D8">
            <v>0.6</v>
          </cell>
          <cell r="E8">
            <v>330</v>
          </cell>
          <cell r="F8">
            <v>0.6</v>
          </cell>
          <cell r="M8">
            <v>2</v>
          </cell>
        </row>
        <row r="9">
          <cell r="A9" t="str">
            <v>02</v>
          </cell>
          <cell r="B9" t="str">
            <v xml:space="preserve"> REP.90 SEGUNDOS</v>
          </cell>
          <cell r="C9" t="str">
            <v>06:59</v>
          </cell>
          <cell r="D9">
            <v>0.3</v>
          </cell>
          <cell r="E9">
            <v>330</v>
          </cell>
          <cell r="K9">
            <v>0.3</v>
          </cell>
          <cell r="M9">
            <v>3</v>
          </cell>
        </row>
        <row r="10">
          <cell r="A10" t="str">
            <v>02</v>
          </cell>
          <cell r="B10" t="str">
            <v xml:space="preserve"> REP.90 SEGUNDOS</v>
          </cell>
          <cell r="C10" t="str">
            <v>07:00</v>
          </cell>
          <cell r="D10">
            <v>0.6</v>
          </cell>
          <cell r="E10">
            <v>330</v>
          </cell>
          <cell r="G10">
            <v>0.5</v>
          </cell>
          <cell r="H10">
            <v>1</v>
          </cell>
          <cell r="I10">
            <v>0.6</v>
          </cell>
          <cell r="J10">
            <v>0.3</v>
          </cell>
          <cell r="M10">
            <v>12</v>
          </cell>
        </row>
        <row r="11">
          <cell r="A11" t="str">
            <v>02</v>
          </cell>
          <cell r="B11" t="str">
            <v xml:space="preserve"> DIALOGO-DOM.</v>
          </cell>
          <cell r="C11" t="str">
            <v>07:52</v>
          </cell>
          <cell r="D11">
            <v>4.4000000000000004</v>
          </cell>
          <cell r="E11">
            <v>400</v>
          </cell>
          <cell r="L11">
            <v>4.4000000000000004</v>
          </cell>
          <cell r="M11">
            <v>3</v>
          </cell>
        </row>
        <row r="12">
          <cell r="A12" t="str">
            <v>02</v>
          </cell>
          <cell r="B12" t="str">
            <v xml:space="preserve"> CARNECITAS-SAB</v>
          </cell>
          <cell r="C12" t="str">
            <v>07:55</v>
          </cell>
          <cell r="D12">
            <v>1.5</v>
          </cell>
          <cell r="E12">
            <v>330</v>
          </cell>
          <cell r="K12">
            <v>1.5</v>
          </cell>
          <cell r="M12">
            <v>3</v>
          </cell>
        </row>
        <row r="13">
          <cell r="A13" t="str">
            <v>02</v>
          </cell>
          <cell r="B13" t="str">
            <v xml:space="preserve"> SHOW DE KOKO GI</v>
          </cell>
          <cell r="C13" t="str">
            <v>07:59</v>
          </cell>
          <cell r="D13">
            <v>1.7</v>
          </cell>
          <cell r="E13">
            <v>330</v>
          </cell>
          <cell r="G13">
            <v>1.2</v>
          </cell>
          <cell r="H13">
            <v>1.9</v>
          </cell>
          <cell r="I13">
            <v>1.9</v>
          </cell>
          <cell r="J13">
            <v>2</v>
          </cell>
          <cell r="M13">
            <v>12</v>
          </cell>
        </row>
        <row r="14">
          <cell r="A14" t="str">
            <v>02</v>
          </cell>
          <cell r="B14" t="str">
            <v xml:space="preserve"> CONTRAPUNTO</v>
          </cell>
          <cell r="C14" t="str">
            <v>09:00</v>
          </cell>
          <cell r="D14">
            <v>5.6</v>
          </cell>
          <cell r="E14">
            <v>800</v>
          </cell>
          <cell r="L14">
            <v>5.6</v>
          </cell>
          <cell r="M14">
            <v>3</v>
          </cell>
        </row>
        <row r="15">
          <cell r="A15" t="str">
            <v>02</v>
          </cell>
          <cell r="B15" t="str">
            <v xml:space="preserve"> DIALOGO</v>
          </cell>
          <cell r="C15" t="str">
            <v>09:00</v>
          </cell>
          <cell r="D15">
            <v>4.5</v>
          </cell>
          <cell r="E15">
            <v>400</v>
          </cell>
          <cell r="K15">
            <v>4.5</v>
          </cell>
          <cell r="M15">
            <v>3</v>
          </cell>
        </row>
        <row r="16">
          <cell r="A16" t="str">
            <v>02</v>
          </cell>
          <cell r="B16" t="str">
            <v xml:space="preserve"> LA COCINA DE DO</v>
          </cell>
          <cell r="C16" t="str">
            <v>09:00</v>
          </cell>
          <cell r="D16">
            <v>2.2000000000000002</v>
          </cell>
          <cell r="E16">
            <v>330</v>
          </cell>
          <cell r="F16">
            <v>1.6</v>
          </cell>
          <cell r="G16">
            <v>2.4</v>
          </cell>
          <cell r="H16">
            <v>2</v>
          </cell>
          <cell r="I16">
            <v>2.7</v>
          </cell>
          <cell r="J16">
            <v>2.1</v>
          </cell>
          <cell r="M16">
            <v>14</v>
          </cell>
        </row>
        <row r="17">
          <cell r="A17" t="str">
            <v>02</v>
          </cell>
          <cell r="B17" t="str">
            <v xml:space="preserve"> CARNECITAS</v>
          </cell>
          <cell r="C17" t="str">
            <v>10:01</v>
          </cell>
          <cell r="D17">
            <v>0.8</v>
          </cell>
          <cell r="E17">
            <v>300</v>
          </cell>
          <cell r="F17">
            <v>1.6</v>
          </cell>
          <cell r="G17">
            <v>0.7</v>
          </cell>
          <cell r="H17">
            <v>0.5</v>
          </cell>
          <cell r="I17">
            <v>0.5</v>
          </cell>
          <cell r="J17">
            <v>1.1000000000000001</v>
          </cell>
          <cell r="M17">
            <v>14</v>
          </cell>
        </row>
        <row r="18">
          <cell r="A18" t="str">
            <v>02</v>
          </cell>
          <cell r="B18" t="str">
            <v xml:space="preserve"> LA COCINA DE DO</v>
          </cell>
          <cell r="C18" t="str">
            <v>10:06</v>
          </cell>
          <cell r="D18">
            <v>1.8</v>
          </cell>
          <cell r="E18">
            <v>330</v>
          </cell>
          <cell r="K18">
            <v>1.8</v>
          </cell>
          <cell r="M18">
            <v>3</v>
          </cell>
        </row>
        <row r="19">
          <cell r="A19" t="str">
            <v>02</v>
          </cell>
          <cell r="B19" t="str">
            <v xml:space="preserve"> LO MEJOR HABLEM</v>
          </cell>
          <cell r="C19" t="str">
            <v>11:01</v>
          </cell>
          <cell r="D19">
            <v>1.5</v>
          </cell>
          <cell r="E19">
            <v>350</v>
          </cell>
          <cell r="F19">
            <v>2</v>
          </cell>
          <cell r="G19">
            <v>1.1000000000000001</v>
          </cell>
          <cell r="H19">
            <v>2</v>
          </cell>
          <cell r="I19">
            <v>0.6</v>
          </cell>
          <cell r="J19">
            <v>1.7</v>
          </cell>
          <cell r="M19">
            <v>14</v>
          </cell>
        </row>
        <row r="20">
          <cell r="A20" t="str">
            <v>02</v>
          </cell>
          <cell r="B20" t="str">
            <v xml:space="preserve"> LOS PITUFOS-SAB</v>
          </cell>
          <cell r="C20" t="str">
            <v>11:07</v>
          </cell>
          <cell r="D20">
            <v>1.1000000000000001</v>
          </cell>
          <cell r="E20">
            <v>300</v>
          </cell>
          <cell r="K20">
            <v>1.1000000000000001</v>
          </cell>
          <cell r="M20">
            <v>3</v>
          </cell>
        </row>
        <row r="21">
          <cell r="A21" t="str">
            <v>02</v>
          </cell>
          <cell r="B21" t="str">
            <v xml:space="preserve"> AYER Y HOY</v>
          </cell>
          <cell r="C21" t="str">
            <v>11:09</v>
          </cell>
          <cell r="D21">
            <v>1.6</v>
          </cell>
          <cell r="E21">
            <v>400</v>
          </cell>
          <cell r="L21">
            <v>1.6</v>
          </cell>
          <cell r="M21">
            <v>3</v>
          </cell>
        </row>
        <row r="22">
          <cell r="A22" t="str">
            <v>02</v>
          </cell>
          <cell r="B22" t="str">
            <v xml:space="preserve"> DINOPLATIBOLOS-</v>
          </cell>
          <cell r="C22" t="str">
            <v>11:33</v>
          </cell>
          <cell r="D22">
            <v>0.4</v>
          </cell>
          <cell r="E22">
            <v>300</v>
          </cell>
          <cell r="K22">
            <v>0.4</v>
          </cell>
          <cell r="M22">
            <v>3</v>
          </cell>
        </row>
        <row r="23">
          <cell r="A23" t="str">
            <v>02</v>
          </cell>
          <cell r="B23" t="str">
            <v xml:space="preserve"> FEST.CANTINFLAS</v>
          </cell>
          <cell r="C23" t="str">
            <v>11:58</v>
          </cell>
          <cell r="D23">
            <v>1.2</v>
          </cell>
          <cell r="E23">
            <v>300</v>
          </cell>
          <cell r="K23">
            <v>1.2</v>
          </cell>
          <cell r="M23">
            <v>3</v>
          </cell>
        </row>
        <row r="24">
          <cell r="A24" t="str">
            <v>02</v>
          </cell>
          <cell r="B24" t="str">
            <v xml:space="preserve"> MARIELENA</v>
          </cell>
          <cell r="C24" t="str">
            <v>12:00</v>
          </cell>
          <cell r="D24">
            <v>3.2</v>
          </cell>
          <cell r="E24">
            <v>300</v>
          </cell>
          <cell r="F24">
            <v>3.7</v>
          </cell>
          <cell r="G24">
            <v>3.1</v>
          </cell>
          <cell r="H24">
            <v>2.6</v>
          </cell>
          <cell r="I24">
            <v>4.3</v>
          </cell>
          <cell r="J24">
            <v>2.5</v>
          </cell>
          <cell r="M24">
            <v>14</v>
          </cell>
        </row>
        <row r="25">
          <cell r="A25" t="str">
            <v>02</v>
          </cell>
          <cell r="B25" t="str">
            <v xml:space="preserve"> CLUB DISNEY-SAB</v>
          </cell>
          <cell r="C25" t="str">
            <v>12:01</v>
          </cell>
          <cell r="D25">
            <v>0.9</v>
          </cell>
          <cell r="E25">
            <v>300</v>
          </cell>
          <cell r="K25">
            <v>0.9</v>
          </cell>
          <cell r="M25">
            <v>1</v>
          </cell>
        </row>
        <row r="26">
          <cell r="A26" t="str">
            <v>02</v>
          </cell>
          <cell r="B26" t="str">
            <v xml:space="preserve"> CLUB DISNEY-DOM</v>
          </cell>
          <cell r="C26" t="str">
            <v>12:09</v>
          </cell>
          <cell r="D26">
            <v>1</v>
          </cell>
          <cell r="E26">
            <v>400</v>
          </cell>
          <cell r="L26">
            <v>1</v>
          </cell>
          <cell r="M26">
            <v>3</v>
          </cell>
        </row>
        <row r="27">
          <cell r="A27" t="str">
            <v>02</v>
          </cell>
          <cell r="B27" t="str">
            <v xml:space="preserve"> ESCANDALO L-V</v>
          </cell>
          <cell r="C27" t="str">
            <v>12:56</v>
          </cell>
          <cell r="D27">
            <v>1.8</v>
          </cell>
          <cell r="E27">
            <v>400</v>
          </cell>
          <cell r="F27">
            <v>1.6</v>
          </cell>
          <cell r="G27">
            <v>1.7</v>
          </cell>
          <cell r="H27">
            <v>2.1</v>
          </cell>
          <cell r="I27">
            <v>2.2000000000000002</v>
          </cell>
          <cell r="J27">
            <v>1.5</v>
          </cell>
          <cell r="M27">
            <v>14</v>
          </cell>
        </row>
        <row r="28">
          <cell r="A28" t="str">
            <v>02</v>
          </cell>
          <cell r="B28" t="str">
            <v xml:space="preserve"> RUGRATS-DOM</v>
          </cell>
          <cell r="C28" t="str">
            <v>13:39</v>
          </cell>
          <cell r="D28">
            <v>1.7</v>
          </cell>
          <cell r="E28">
            <v>400</v>
          </cell>
          <cell r="L28">
            <v>1.7</v>
          </cell>
          <cell r="M28">
            <v>3</v>
          </cell>
        </row>
        <row r="29">
          <cell r="A29" t="str">
            <v>02</v>
          </cell>
          <cell r="B29" t="str">
            <v xml:space="preserve"> FEST.CANTINFLAS</v>
          </cell>
          <cell r="C29" t="str">
            <v>13:54</v>
          </cell>
          <cell r="D29">
            <v>2.2999999999999998</v>
          </cell>
          <cell r="E29">
            <v>300</v>
          </cell>
          <cell r="K29">
            <v>2.2999999999999998</v>
          </cell>
          <cell r="M29">
            <v>2</v>
          </cell>
        </row>
        <row r="30">
          <cell r="A30" t="str">
            <v>02</v>
          </cell>
          <cell r="B30" t="str">
            <v xml:space="preserve"> TRES VECES SOFI</v>
          </cell>
          <cell r="C30" t="str">
            <v>14:01</v>
          </cell>
          <cell r="D30">
            <v>1.8</v>
          </cell>
          <cell r="E30">
            <v>350</v>
          </cell>
          <cell r="F30">
            <v>0.6</v>
          </cell>
          <cell r="G30">
            <v>1.9</v>
          </cell>
          <cell r="H30">
            <v>2.2000000000000002</v>
          </cell>
          <cell r="I30">
            <v>1.8</v>
          </cell>
          <cell r="J30">
            <v>2.1</v>
          </cell>
          <cell r="M30">
            <v>14</v>
          </cell>
        </row>
        <row r="31">
          <cell r="A31" t="str">
            <v>02</v>
          </cell>
          <cell r="B31" t="str">
            <v xml:space="preserve"> POKEMON-DOM</v>
          </cell>
          <cell r="C31" t="str">
            <v>14:11</v>
          </cell>
          <cell r="D31">
            <v>0.9</v>
          </cell>
          <cell r="E31">
            <v>400</v>
          </cell>
          <cell r="L31">
            <v>0.9</v>
          </cell>
          <cell r="M31">
            <v>3</v>
          </cell>
        </row>
        <row r="32">
          <cell r="A32" t="str">
            <v>02</v>
          </cell>
          <cell r="B32" t="str">
            <v xml:space="preserve"> CINE I-DOM</v>
          </cell>
          <cell r="C32" t="str">
            <v>14:41</v>
          </cell>
          <cell r="D32">
            <v>1.4</v>
          </cell>
          <cell r="E32">
            <v>400</v>
          </cell>
          <cell r="L32">
            <v>1.4</v>
          </cell>
          <cell r="M32">
            <v>3</v>
          </cell>
        </row>
        <row r="33">
          <cell r="A33" t="str">
            <v>02</v>
          </cell>
          <cell r="B33" t="str">
            <v xml:space="preserve"> PAIS DE LAS MUJ</v>
          </cell>
          <cell r="C33" t="str">
            <v>14:58</v>
          </cell>
          <cell r="D33">
            <v>0.3</v>
          </cell>
          <cell r="E33">
            <v>300</v>
          </cell>
          <cell r="F33">
            <v>0.4</v>
          </cell>
          <cell r="G33">
            <v>0.3</v>
          </cell>
          <cell r="H33">
            <v>0.1</v>
          </cell>
          <cell r="I33">
            <v>0.4</v>
          </cell>
          <cell r="J33">
            <v>0.4</v>
          </cell>
          <cell r="M33">
            <v>15</v>
          </cell>
        </row>
        <row r="34">
          <cell r="A34" t="str">
            <v>02</v>
          </cell>
          <cell r="B34" t="str">
            <v xml:space="preserve"> RUGRATS-TARDE</v>
          </cell>
          <cell r="C34" t="str">
            <v>15:50</v>
          </cell>
          <cell r="D34">
            <v>1.2</v>
          </cell>
          <cell r="E34">
            <v>300</v>
          </cell>
          <cell r="F34">
            <v>0.8</v>
          </cell>
          <cell r="G34">
            <v>1.2</v>
          </cell>
          <cell r="H34">
            <v>2.1</v>
          </cell>
          <cell r="I34">
            <v>1.4</v>
          </cell>
          <cell r="J34">
            <v>0.4</v>
          </cell>
          <cell r="M34">
            <v>15</v>
          </cell>
        </row>
        <row r="35">
          <cell r="A35" t="str">
            <v>02</v>
          </cell>
          <cell r="B35" t="str">
            <v xml:space="preserve"> SUPER ACCION-SA</v>
          </cell>
          <cell r="C35" t="str">
            <v>15:57</v>
          </cell>
          <cell r="D35">
            <v>1.4</v>
          </cell>
          <cell r="E35">
            <v>300</v>
          </cell>
          <cell r="K35">
            <v>1.4</v>
          </cell>
          <cell r="M35">
            <v>3</v>
          </cell>
        </row>
        <row r="36">
          <cell r="A36" t="str">
            <v>02</v>
          </cell>
          <cell r="B36" t="str">
            <v xml:space="preserve"> CINE II-DOM</v>
          </cell>
          <cell r="C36" t="str">
            <v>16:17</v>
          </cell>
          <cell r="D36">
            <v>2.2000000000000002</v>
          </cell>
          <cell r="E36">
            <v>400</v>
          </cell>
          <cell r="L36">
            <v>2.2000000000000002</v>
          </cell>
          <cell r="M36">
            <v>3</v>
          </cell>
        </row>
        <row r="37">
          <cell r="A37" t="str">
            <v>02</v>
          </cell>
          <cell r="B37" t="str">
            <v xml:space="preserve"> POKEMON-TARDE</v>
          </cell>
          <cell r="C37" t="str">
            <v>16:24</v>
          </cell>
          <cell r="D37">
            <v>0.8</v>
          </cell>
          <cell r="E37">
            <v>350</v>
          </cell>
          <cell r="F37">
            <v>0.6</v>
          </cell>
          <cell r="G37">
            <v>1</v>
          </cell>
          <cell r="H37">
            <v>1.4</v>
          </cell>
          <cell r="I37">
            <v>0.5</v>
          </cell>
          <cell r="J37">
            <v>0.3</v>
          </cell>
          <cell r="M37">
            <v>15</v>
          </cell>
        </row>
        <row r="38">
          <cell r="A38" t="str">
            <v>02</v>
          </cell>
          <cell r="B38" t="str">
            <v xml:space="preserve"> TARDES ESPECTAC</v>
          </cell>
          <cell r="C38" t="str">
            <v>16:51</v>
          </cell>
          <cell r="D38">
            <v>1.6</v>
          </cell>
          <cell r="E38">
            <v>350</v>
          </cell>
          <cell r="F38">
            <v>1.1000000000000001</v>
          </cell>
          <cell r="G38">
            <v>1.6</v>
          </cell>
          <cell r="H38">
            <v>2</v>
          </cell>
          <cell r="I38">
            <v>2.2999999999999998</v>
          </cell>
          <cell r="J38">
            <v>0.9</v>
          </cell>
          <cell r="M38">
            <v>15</v>
          </cell>
        </row>
        <row r="39">
          <cell r="A39" t="str">
            <v>02</v>
          </cell>
          <cell r="B39" t="str">
            <v xml:space="preserve"> SUPER ACCION II</v>
          </cell>
          <cell r="C39" t="str">
            <v>17:56</v>
          </cell>
          <cell r="D39">
            <v>1.4</v>
          </cell>
          <cell r="E39">
            <v>600</v>
          </cell>
          <cell r="K39">
            <v>1.4</v>
          </cell>
          <cell r="M39">
            <v>3</v>
          </cell>
        </row>
        <row r="40">
          <cell r="A40" t="str">
            <v>02</v>
          </cell>
          <cell r="B40" t="str">
            <v xml:space="preserve"> PATACLAUN-DOM</v>
          </cell>
          <cell r="C40" t="str">
            <v>18:42</v>
          </cell>
          <cell r="D40">
            <v>7.1</v>
          </cell>
          <cell r="E40">
            <v>800</v>
          </cell>
          <cell r="L40">
            <v>7.1</v>
          </cell>
          <cell r="M40">
            <v>3</v>
          </cell>
        </row>
        <row r="41">
          <cell r="A41" t="str">
            <v>02</v>
          </cell>
          <cell r="B41" t="str">
            <v xml:space="preserve"> SUEÑOS</v>
          </cell>
          <cell r="C41" t="str">
            <v>18:54</v>
          </cell>
          <cell r="D41">
            <v>6.1</v>
          </cell>
          <cell r="E41">
            <v>750</v>
          </cell>
          <cell r="F41">
            <v>6.8</v>
          </cell>
          <cell r="G41">
            <v>6.7</v>
          </cell>
          <cell r="H41">
            <v>5.3</v>
          </cell>
          <cell r="I41">
            <v>6.9</v>
          </cell>
          <cell r="J41">
            <v>5.0999999999999996</v>
          </cell>
          <cell r="M41">
            <v>15</v>
          </cell>
        </row>
        <row r="42">
          <cell r="A42" t="str">
            <v>02</v>
          </cell>
          <cell r="B42" t="str">
            <v xml:space="preserve"> HOMBRES DEL SIG</v>
          </cell>
          <cell r="C42" t="str">
            <v>19:54</v>
          </cell>
          <cell r="D42">
            <v>1.2</v>
          </cell>
          <cell r="E42">
            <v>850</v>
          </cell>
          <cell r="L42">
            <v>1.2</v>
          </cell>
          <cell r="M42">
            <v>1</v>
          </cell>
        </row>
        <row r="43">
          <cell r="A43" t="str">
            <v>02</v>
          </cell>
          <cell r="B43" t="str">
            <v xml:space="preserve"> ESP.COMICOS AMB</v>
          </cell>
          <cell r="C43" t="str">
            <v>19:55</v>
          </cell>
          <cell r="D43">
            <v>2.7</v>
          </cell>
          <cell r="E43">
            <v>600</v>
          </cell>
          <cell r="K43">
            <v>2.7</v>
          </cell>
          <cell r="M43">
            <v>3</v>
          </cell>
        </row>
        <row r="44">
          <cell r="A44" t="str">
            <v>02</v>
          </cell>
          <cell r="B44" t="str">
            <v xml:space="preserve"> MAGALY TV</v>
          </cell>
          <cell r="C44" t="str">
            <v>19:59</v>
          </cell>
          <cell r="D44">
            <v>8.6999999999999993</v>
          </cell>
          <cell r="E44">
            <v>750</v>
          </cell>
          <cell r="F44">
            <v>9.4</v>
          </cell>
          <cell r="G44">
            <v>8.6</v>
          </cell>
          <cell r="H44">
            <v>8.8000000000000007</v>
          </cell>
          <cell r="I44">
            <v>7.9</v>
          </cell>
          <cell r="J44">
            <v>8.9</v>
          </cell>
          <cell r="M44">
            <v>15</v>
          </cell>
        </row>
        <row r="45">
          <cell r="A45" t="str">
            <v>02</v>
          </cell>
          <cell r="B45" t="str">
            <v xml:space="preserve"> LO MEJOR DE LA</v>
          </cell>
          <cell r="C45" t="str">
            <v>20:10</v>
          </cell>
          <cell r="D45">
            <v>4.4000000000000004</v>
          </cell>
          <cell r="E45">
            <v>500</v>
          </cell>
          <cell r="L45">
            <v>4.4000000000000004</v>
          </cell>
          <cell r="M45">
            <v>2</v>
          </cell>
        </row>
        <row r="46">
          <cell r="A46" t="str">
            <v>02</v>
          </cell>
          <cell r="B46" t="str">
            <v xml:space="preserve"> CINE MILLONARIO</v>
          </cell>
          <cell r="C46" t="str">
            <v>20:26</v>
          </cell>
          <cell r="D46">
            <v>5.6</v>
          </cell>
          <cell r="E46">
            <v>850</v>
          </cell>
          <cell r="L46">
            <v>5.6</v>
          </cell>
          <cell r="M46">
            <v>3</v>
          </cell>
        </row>
        <row r="47">
          <cell r="A47" t="str">
            <v>02</v>
          </cell>
          <cell r="B47" t="str">
            <v xml:space="preserve"> 90 SEGUNDOS L-V</v>
          </cell>
          <cell r="C47" t="str">
            <v>21:02</v>
          </cell>
          <cell r="D47">
            <v>4.7</v>
          </cell>
          <cell r="E47">
            <v>650</v>
          </cell>
          <cell r="F47">
            <v>3.8</v>
          </cell>
          <cell r="G47">
            <v>5.7</v>
          </cell>
          <cell r="H47">
            <v>4.5999999999999996</v>
          </cell>
          <cell r="I47">
            <v>4.8</v>
          </cell>
          <cell r="J47">
            <v>4.4000000000000004</v>
          </cell>
          <cell r="M47">
            <v>15</v>
          </cell>
        </row>
        <row r="48">
          <cell r="A48" t="str">
            <v>02</v>
          </cell>
          <cell r="B48" t="str">
            <v xml:space="preserve"> MARITERE</v>
          </cell>
          <cell r="C48" t="str">
            <v>21:56</v>
          </cell>
          <cell r="D48">
            <v>4.3</v>
          </cell>
          <cell r="E48">
            <v>800</v>
          </cell>
          <cell r="K48">
            <v>4.3</v>
          </cell>
          <cell r="M48">
            <v>3</v>
          </cell>
        </row>
        <row r="49">
          <cell r="A49" t="str">
            <v>02</v>
          </cell>
          <cell r="B49" t="str">
            <v xml:space="preserve"> PAISANA JACINTA</v>
          </cell>
          <cell r="C49" t="str">
            <v>22:02</v>
          </cell>
          <cell r="D49">
            <v>11.1</v>
          </cell>
          <cell r="E49">
            <v>850</v>
          </cell>
          <cell r="G49">
            <v>11.1</v>
          </cell>
          <cell r="M49">
            <v>3</v>
          </cell>
        </row>
        <row r="50">
          <cell r="A50" t="str">
            <v>02</v>
          </cell>
          <cell r="B50" t="str">
            <v xml:space="preserve"> JB NOTICIAS-NOC</v>
          </cell>
          <cell r="C50" t="str">
            <v>22:02</v>
          </cell>
          <cell r="D50">
            <v>5.9</v>
          </cell>
          <cell r="E50">
            <v>850</v>
          </cell>
          <cell r="F50">
            <v>5.9</v>
          </cell>
          <cell r="M50">
            <v>3</v>
          </cell>
        </row>
        <row r="51">
          <cell r="A51" t="str">
            <v>02</v>
          </cell>
          <cell r="B51" t="str">
            <v xml:space="preserve"> FUNC. ESTELAR</v>
          </cell>
          <cell r="C51" t="str">
            <v>22:02</v>
          </cell>
          <cell r="D51">
            <v>3.9</v>
          </cell>
          <cell r="E51">
            <v>600</v>
          </cell>
          <cell r="H51">
            <v>2.6</v>
          </cell>
          <cell r="I51">
            <v>5.0999999999999996</v>
          </cell>
          <cell r="M51">
            <v>6</v>
          </cell>
        </row>
        <row r="52">
          <cell r="A52" t="str">
            <v>02</v>
          </cell>
          <cell r="B52" t="str">
            <v xml:space="preserve"> ESP.COMICOS AMB</v>
          </cell>
          <cell r="C52" t="str">
            <v>22:03</v>
          </cell>
          <cell r="D52">
            <v>6.1</v>
          </cell>
          <cell r="E52">
            <v>850</v>
          </cell>
          <cell r="J52">
            <v>6.1</v>
          </cell>
          <cell r="M52">
            <v>3</v>
          </cell>
        </row>
        <row r="53">
          <cell r="A53" t="str">
            <v>02</v>
          </cell>
          <cell r="B53" t="str">
            <v xml:space="preserve"> EL VISITANTE-DO</v>
          </cell>
          <cell r="C53" t="str">
            <v>22:37</v>
          </cell>
          <cell r="D53">
            <v>2.4</v>
          </cell>
          <cell r="E53">
            <v>600</v>
          </cell>
          <cell r="L53">
            <v>2.4</v>
          </cell>
          <cell r="M53">
            <v>3</v>
          </cell>
        </row>
        <row r="54">
          <cell r="A54" t="str">
            <v>02</v>
          </cell>
          <cell r="B54" t="str">
            <v xml:space="preserve"> BUFFY LA CAZAVA</v>
          </cell>
          <cell r="C54" t="str">
            <v>23:19</v>
          </cell>
          <cell r="D54">
            <v>3.6</v>
          </cell>
          <cell r="E54">
            <v>600</v>
          </cell>
          <cell r="G54">
            <v>3.6</v>
          </cell>
          <cell r="M54">
            <v>3</v>
          </cell>
        </row>
        <row r="55">
          <cell r="A55" t="str">
            <v>02</v>
          </cell>
          <cell r="B55" t="str">
            <v xml:space="preserve"> ULTIMA FUNCION-</v>
          </cell>
          <cell r="C55" t="str">
            <v>23:24</v>
          </cell>
          <cell r="D55">
            <v>1.7</v>
          </cell>
          <cell r="E55">
            <v>600</v>
          </cell>
          <cell r="K55">
            <v>1.7</v>
          </cell>
          <cell r="M55">
            <v>3</v>
          </cell>
        </row>
        <row r="56">
          <cell r="A56" t="str">
            <v>02</v>
          </cell>
          <cell r="B56" t="str">
            <v xml:space="preserve"> ALTO RIESGO</v>
          </cell>
          <cell r="C56" t="str">
            <v>23:34</v>
          </cell>
          <cell r="D56">
            <v>1.7</v>
          </cell>
          <cell r="E56">
            <v>600</v>
          </cell>
          <cell r="F56">
            <v>1.7</v>
          </cell>
          <cell r="M56">
            <v>3</v>
          </cell>
        </row>
        <row r="57">
          <cell r="A57" t="str">
            <v>02</v>
          </cell>
          <cell r="B57" t="str">
            <v xml:space="preserve"> ULTIMA FUNCION</v>
          </cell>
          <cell r="C57" t="str">
            <v>23:42</v>
          </cell>
          <cell r="D57">
            <v>3</v>
          </cell>
          <cell r="E57">
            <v>600</v>
          </cell>
          <cell r="J57">
            <v>3</v>
          </cell>
          <cell r="M57">
            <v>3</v>
          </cell>
        </row>
        <row r="58">
          <cell r="A58" t="str">
            <v>02</v>
          </cell>
          <cell r="B58" t="str">
            <v xml:space="preserve"> NIKITA-SAB</v>
          </cell>
          <cell r="C58" t="str">
            <v>23:45</v>
          </cell>
          <cell r="D58">
            <v>2.5</v>
          </cell>
          <cell r="E58">
            <v>600</v>
          </cell>
          <cell r="K58">
            <v>2.5</v>
          </cell>
          <cell r="M58">
            <v>1</v>
          </cell>
        </row>
        <row r="59">
          <cell r="A59" t="str">
            <v>02</v>
          </cell>
          <cell r="B59" t="str">
            <v xml:space="preserve"> DHARMA Y GREG-D</v>
          </cell>
          <cell r="C59" t="str">
            <v>23:49</v>
          </cell>
          <cell r="D59">
            <v>3</v>
          </cell>
          <cell r="E59">
            <v>600</v>
          </cell>
          <cell r="L59">
            <v>3</v>
          </cell>
          <cell r="M59">
            <v>2</v>
          </cell>
        </row>
        <row r="60">
          <cell r="A60" t="str">
            <v>04</v>
          </cell>
          <cell r="B60" t="str">
            <v xml:space="preserve"> PRIMERA EDICION</v>
          </cell>
          <cell r="C60" t="str">
            <v>05:59</v>
          </cell>
          <cell r="D60">
            <v>5.2</v>
          </cell>
          <cell r="E60">
            <v>850</v>
          </cell>
          <cell r="F60">
            <v>5.6</v>
          </cell>
          <cell r="G60">
            <v>5.3</v>
          </cell>
          <cell r="H60">
            <v>5.4</v>
          </cell>
          <cell r="I60">
            <v>4.5999999999999996</v>
          </cell>
          <cell r="J60">
            <v>5.3</v>
          </cell>
          <cell r="M60">
            <v>15</v>
          </cell>
        </row>
        <row r="61">
          <cell r="A61" t="str">
            <v>04</v>
          </cell>
          <cell r="B61" t="str">
            <v xml:space="preserve"> LAS AVENTURAS F</v>
          </cell>
          <cell r="C61" t="str">
            <v>06:00</v>
          </cell>
          <cell r="D61">
            <v>0.6</v>
          </cell>
          <cell r="E61">
            <v>700</v>
          </cell>
          <cell r="K61">
            <v>0.6</v>
          </cell>
          <cell r="M61">
            <v>3</v>
          </cell>
        </row>
        <row r="62">
          <cell r="A62" t="str">
            <v>04</v>
          </cell>
          <cell r="B62" t="str">
            <v xml:space="preserve"> LAS AVENTURAS F</v>
          </cell>
          <cell r="C62" t="str">
            <v>06:01</v>
          </cell>
          <cell r="D62">
            <v>0</v>
          </cell>
          <cell r="E62">
            <v>700</v>
          </cell>
          <cell r="L62">
            <v>0</v>
          </cell>
          <cell r="M62">
            <v>3</v>
          </cell>
        </row>
        <row r="63">
          <cell r="A63" t="str">
            <v>04</v>
          </cell>
          <cell r="B63" t="str">
            <v xml:space="preserve"> PRINCIPE ATLANT</v>
          </cell>
          <cell r="C63" t="str">
            <v>06:30</v>
          </cell>
          <cell r="D63">
            <v>0.9</v>
          </cell>
          <cell r="E63">
            <v>700</v>
          </cell>
          <cell r="K63">
            <v>0.9</v>
          </cell>
          <cell r="M63">
            <v>3</v>
          </cell>
        </row>
        <row r="64">
          <cell r="A64" t="str">
            <v>04</v>
          </cell>
          <cell r="B64" t="str">
            <v xml:space="preserve"> BAMBOO BEARS-DO</v>
          </cell>
          <cell r="C64" t="str">
            <v>06:31</v>
          </cell>
          <cell r="D64">
            <v>0.9</v>
          </cell>
          <cell r="E64">
            <v>700</v>
          </cell>
          <cell r="L64">
            <v>0.9</v>
          </cell>
          <cell r="M64">
            <v>3</v>
          </cell>
        </row>
        <row r="65">
          <cell r="A65" t="str">
            <v>04</v>
          </cell>
          <cell r="B65" t="str">
            <v xml:space="preserve"> LA BANDA MOZART</v>
          </cell>
          <cell r="C65" t="str">
            <v>07:00</v>
          </cell>
          <cell r="D65">
            <v>0.5</v>
          </cell>
          <cell r="E65">
            <v>700</v>
          </cell>
          <cell r="L65">
            <v>0.5</v>
          </cell>
          <cell r="M65">
            <v>3</v>
          </cell>
        </row>
        <row r="66">
          <cell r="A66" t="str">
            <v>04</v>
          </cell>
          <cell r="B66" t="str">
            <v xml:space="preserve"> SAMURAI CIBERNE</v>
          </cell>
          <cell r="C66" t="str">
            <v>07:28</v>
          </cell>
          <cell r="D66">
            <v>1.2</v>
          </cell>
          <cell r="E66">
            <v>700</v>
          </cell>
          <cell r="K66">
            <v>1.2</v>
          </cell>
          <cell r="M66">
            <v>3</v>
          </cell>
        </row>
        <row r="67">
          <cell r="A67" t="str">
            <v>04</v>
          </cell>
          <cell r="B67" t="str">
            <v xml:space="preserve"> EL CHAPULIN COL</v>
          </cell>
          <cell r="C67" t="str">
            <v>07:58</v>
          </cell>
          <cell r="D67">
            <v>2.2999999999999998</v>
          </cell>
          <cell r="E67">
            <v>700</v>
          </cell>
          <cell r="L67">
            <v>2.2999999999999998</v>
          </cell>
          <cell r="M67">
            <v>3</v>
          </cell>
        </row>
        <row r="68">
          <cell r="A68" t="str">
            <v>04</v>
          </cell>
          <cell r="B68" t="str">
            <v xml:space="preserve"> BANANAS EN PIJA</v>
          </cell>
          <cell r="C68" t="str">
            <v>08:25</v>
          </cell>
          <cell r="D68">
            <v>3.1</v>
          </cell>
          <cell r="E68">
            <v>700</v>
          </cell>
          <cell r="K68">
            <v>3.1</v>
          </cell>
          <cell r="M68">
            <v>3</v>
          </cell>
        </row>
        <row r="69">
          <cell r="A69" t="str">
            <v>04</v>
          </cell>
          <cell r="B69" t="str">
            <v xml:space="preserve"> KARINA Y TIMOTE</v>
          </cell>
          <cell r="C69" t="str">
            <v>08:54</v>
          </cell>
          <cell r="D69">
            <v>5.0999999999999996</v>
          </cell>
          <cell r="E69">
            <v>700</v>
          </cell>
          <cell r="K69">
            <v>5.0999999999999996</v>
          </cell>
          <cell r="M69">
            <v>3</v>
          </cell>
        </row>
        <row r="70">
          <cell r="A70" t="str">
            <v>04</v>
          </cell>
          <cell r="B70" t="str">
            <v xml:space="preserve"> DRAGON BALL Z-D</v>
          </cell>
          <cell r="C70" t="str">
            <v>08:54</v>
          </cell>
          <cell r="D70">
            <v>4</v>
          </cell>
          <cell r="E70">
            <v>700</v>
          </cell>
          <cell r="L70">
            <v>4</v>
          </cell>
          <cell r="M70">
            <v>3</v>
          </cell>
        </row>
        <row r="71">
          <cell r="A71" t="str">
            <v>04</v>
          </cell>
          <cell r="B71" t="str">
            <v xml:space="preserve"> ZENKI-DOM</v>
          </cell>
          <cell r="C71" t="str">
            <v>09:28</v>
          </cell>
          <cell r="D71">
            <v>5.7</v>
          </cell>
          <cell r="E71">
            <v>700</v>
          </cell>
          <cell r="L71">
            <v>5.7</v>
          </cell>
          <cell r="M71">
            <v>3</v>
          </cell>
        </row>
        <row r="72">
          <cell r="A72" t="str">
            <v>04</v>
          </cell>
          <cell r="B72" t="str">
            <v xml:space="preserve"> DRAGON BALL-MAÑ</v>
          </cell>
          <cell r="C72" t="str">
            <v>09:28</v>
          </cell>
          <cell r="D72">
            <v>4.5999999999999996</v>
          </cell>
          <cell r="E72">
            <v>700</v>
          </cell>
          <cell r="F72">
            <v>4.9000000000000004</v>
          </cell>
          <cell r="G72">
            <v>4</v>
          </cell>
          <cell r="H72">
            <v>5.6</v>
          </cell>
          <cell r="I72">
            <v>4.5</v>
          </cell>
          <cell r="J72">
            <v>4.0999999999999996</v>
          </cell>
          <cell r="M72">
            <v>15</v>
          </cell>
        </row>
        <row r="73">
          <cell r="A73" t="str">
            <v>04</v>
          </cell>
          <cell r="B73" t="str">
            <v xml:space="preserve"> SUPER CAMPEONES</v>
          </cell>
          <cell r="C73" t="str">
            <v>09:55</v>
          </cell>
          <cell r="D73">
            <v>4.4000000000000004</v>
          </cell>
          <cell r="E73">
            <v>700</v>
          </cell>
          <cell r="L73">
            <v>4.4000000000000004</v>
          </cell>
          <cell r="M73">
            <v>3</v>
          </cell>
        </row>
        <row r="74">
          <cell r="A74" t="str">
            <v>04</v>
          </cell>
          <cell r="B74" t="str">
            <v xml:space="preserve"> DRAGON BALL Z</v>
          </cell>
          <cell r="C74" t="str">
            <v>09:59</v>
          </cell>
          <cell r="D74">
            <v>7.6</v>
          </cell>
          <cell r="E74">
            <v>700</v>
          </cell>
          <cell r="F74">
            <v>8</v>
          </cell>
          <cell r="G74">
            <v>7.2</v>
          </cell>
          <cell r="H74">
            <v>7.9</v>
          </cell>
          <cell r="I74">
            <v>8.3000000000000007</v>
          </cell>
          <cell r="J74">
            <v>6.4</v>
          </cell>
          <cell r="M74">
            <v>15</v>
          </cell>
        </row>
        <row r="75">
          <cell r="A75" t="str">
            <v>04</v>
          </cell>
          <cell r="B75" t="str">
            <v xml:space="preserve"> SABRINA LA BRUJ</v>
          </cell>
          <cell r="C75" t="str">
            <v>10:26</v>
          </cell>
          <cell r="D75">
            <v>1.8</v>
          </cell>
          <cell r="E75">
            <v>700</v>
          </cell>
          <cell r="L75">
            <v>1.8</v>
          </cell>
          <cell r="M75">
            <v>3</v>
          </cell>
        </row>
        <row r="76">
          <cell r="A76" t="str">
            <v>04</v>
          </cell>
          <cell r="B76" t="str">
            <v xml:space="preserve"> SABRINA LA BRUJ</v>
          </cell>
          <cell r="C76" t="str">
            <v>10:30</v>
          </cell>
          <cell r="D76">
            <v>5.2</v>
          </cell>
          <cell r="E76">
            <v>700</v>
          </cell>
          <cell r="F76">
            <v>4.5999999999999996</v>
          </cell>
          <cell r="G76">
            <v>4.0999999999999996</v>
          </cell>
          <cell r="H76">
            <v>5.3</v>
          </cell>
          <cell r="I76">
            <v>7.1</v>
          </cell>
          <cell r="J76">
            <v>5</v>
          </cell>
          <cell r="M76">
            <v>15</v>
          </cell>
        </row>
        <row r="77">
          <cell r="A77" t="str">
            <v>04</v>
          </cell>
          <cell r="B77" t="str">
            <v xml:space="preserve"> SANTA MISA</v>
          </cell>
          <cell r="C77" t="str">
            <v>10:54</v>
          </cell>
          <cell r="D77">
            <v>0</v>
          </cell>
          <cell r="E77">
            <v>700</v>
          </cell>
          <cell r="L77">
            <v>0</v>
          </cell>
          <cell r="M77">
            <v>3</v>
          </cell>
        </row>
        <row r="78">
          <cell r="A78" t="str">
            <v>04</v>
          </cell>
          <cell r="B78" t="str">
            <v xml:space="preserve"> MI PEQ.TRAVIESA</v>
          </cell>
          <cell r="C78" t="str">
            <v>10:59</v>
          </cell>
          <cell r="D78">
            <v>4.7</v>
          </cell>
          <cell r="E78">
            <v>700</v>
          </cell>
          <cell r="F78">
            <v>4.4000000000000004</v>
          </cell>
          <cell r="G78">
            <v>4.0999999999999996</v>
          </cell>
          <cell r="H78">
            <v>3.5</v>
          </cell>
          <cell r="I78">
            <v>6.7</v>
          </cell>
          <cell r="J78">
            <v>5.0999999999999996</v>
          </cell>
          <cell r="M78">
            <v>15</v>
          </cell>
        </row>
        <row r="79">
          <cell r="A79" t="str">
            <v>04</v>
          </cell>
          <cell r="B79" t="str">
            <v xml:space="preserve"> SESION SOLEMNE</v>
          </cell>
          <cell r="C79" t="str">
            <v>11:25</v>
          </cell>
          <cell r="D79">
            <v>0</v>
          </cell>
          <cell r="E79">
            <v>700</v>
          </cell>
          <cell r="J79">
            <v>0</v>
          </cell>
          <cell r="M79">
            <v>1</v>
          </cell>
        </row>
        <row r="80">
          <cell r="A80" t="str">
            <v>04</v>
          </cell>
          <cell r="B80" t="str">
            <v xml:space="preserve"> SOÑADORAS</v>
          </cell>
          <cell r="C80" t="str">
            <v>11:59</v>
          </cell>
          <cell r="D80">
            <v>11.3</v>
          </cell>
          <cell r="E80">
            <v>1200</v>
          </cell>
          <cell r="F80">
            <v>9.8000000000000007</v>
          </cell>
          <cell r="G80">
            <v>11.2</v>
          </cell>
          <cell r="H80">
            <v>9.5</v>
          </cell>
          <cell r="I80">
            <v>13.8</v>
          </cell>
          <cell r="J80">
            <v>12.4</v>
          </cell>
          <cell r="M80">
            <v>15</v>
          </cell>
        </row>
        <row r="81">
          <cell r="A81" t="str">
            <v>04</v>
          </cell>
          <cell r="B81" t="str">
            <v xml:space="preserve"> MATINEE DOMINGO</v>
          </cell>
          <cell r="C81" t="str">
            <v>12:00</v>
          </cell>
          <cell r="D81">
            <v>1.3</v>
          </cell>
          <cell r="E81">
            <v>1200</v>
          </cell>
          <cell r="L81">
            <v>1.3</v>
          </cell>
          <cell r="M81">
            <v>3</v>
          </cell>
        </row>
        <row r="82">
          <cell r="A82" t="str">
            <v>04</v>
          </cell>
          <cell r="B82" t="str">
            <v xml:space="preserve"> LAURA EN AMERIC</v>
          </cell>
          <cell r="C82" t="str">
            <v>12:52</v>
          </cell>
          <cell r="D82">
            <v>21.7</v>
          </cell>
          <cell r="E82">
            <v>1200</v>
          </cell>
          <cell r="F82">
            <v>19.8</v>
          </cell>
          <cell r="G82">
            <v>22.4</v>
          </cell>
          <cell r="H82">
            <v>21</v>
          </cell>
          <cell r="I82">
            <v>24.3</v>
          </cell>
          <cell r="J82">
            <v>20.399999999999999</v>
          </cell>
          <cell r="M82">
            <v>15</v>
          </cell>
        </row>
        <row r="83">
          <cell r="A83" t="str">
            <v>04</v>
          </cell>
          <cell r="B83" t="str">
            <v xml:space="preserve"> CHESPIRITO-SAB</v>
          </cell>
          <cell r="C83" t="str">
            <v>12:57</v>
          </cell>
          <cell r="D83">
            <v>3.8</v>
          </cell>
          <cell r="E83">
            <v>1200</v>
          </cell>
          <cell r="K83">
            <v>3.8</v>
          </cell>
          <cell r="M83">
            <v>3</v>
          </cell>
        </row>
        <row r="84">
          <cell r="A84" t="str">
            <v>04</v>
          </cell>
          <cell r="B84" t="str">
            <v xml:space="preserve"> MATINEE DOMINGO</v>
          </cell>
          <cell r="C84" t="str">
            <v>13:48</v>
          </cell>
          <cell r="D84">
            <v>2.2000000000000002</v>
          </cell>
          <cell r="E84">
            <v>1200</v>
          </cell>
          <cell r="L84">
            <v>2.2000000000000002</v>
          </cell>
          <cell r="M84">
            <v>2</v>
          </cell>
        </row>
        <row r="85">
          <cell r="A85" t="str">
            <v>04</v>
          </cell>
          <cell r="B85" t="str">
            <v xml:space="preserve"> POR TU AMOR</v>
          </cell>
          <cell r="C85" t="str">
            <v>14:00</v>
          </cell>
          <cell r="D85">
            <v>17.5</v>
          </cell>
          <cell r="E85">
            <v>1200</v>
          </cell>
          <cell r="F85">
            <v>15.5</v>
          </cell>
          <cell r="G85">
            <v>18.5</v>
          </cell>
          <cell r="H85">
            <v>15</v>
          </cell>
          <cell r="I85">
            <v>19.399999999999999</v>
          </cell>
          <cell r="J85">
            <v>19.399999999999999</v>
          </cell>
          <cell r="M85">
            <v>15</v>
          </cell>
        </row>
        <row r="86">
          <cell r="A86" t="str">
            <v>04</v>
          </cell>
          <cell r="B86" t="str">
            <v xml:space="preserve"> TRES MUJERES</v>
          </cell>
          <cell r="C86" t="str">
            <v>14:59</v>
          </cell>
          <cell r="D86">
            <v>12.2</v>
          </cell>
          <cell r="E86">
            <v>1200</v>
          </cell>
          <cell r="F86">
            <v>12.2</v>
          </cell>
          <cell r="G86">
            <v>11.9</v>
          </cell>
          <cell r="H86">
            <v>11.5</v>
          </cell>
          <cell r="I86">
            <v>13.2</v>
          </cell>
          <cell r="J86">
            <v>12.2</v>
          </cell>
          <cell r="M86">
            <v>15</v>
          </cell>
        </row>
        <row r="87">
          <cell r="A87" t="str">
            <v>04</v>
          </cell>
          <cell r="B87" t="str">
            <v xml:space="preserve"> MATINEE DOMINGO</v>
          </cell>
          <cell r="C87" t="str">
            <v>15:37</v>
          </cell>
          <cell r="D87">
            <v>4.7</v>
          </cell>
          <cell r="E87">
            <v>1200</v>
          </cell>
          <cell r="L87">
            <v>4.7</v>
          </cell>
          <cell r="M87">
            <v>1</v>
          </cell>
        </row>
        <row r="88">
          <cell r="A88" t="str">
            <v>04</v>
          </cell>
          <cell r="B88" t="str">
            <v xml:space="preserve"> GOTITAS DE AMOR</v>
          </cell>
          <cell r="C88" t="str">
            <v>16:01</v>
          </cell>
          <cell r="D88">
            <v>7.3</v>
          </cell>
          <cell r="E88">
            <v>1200</v>
          </cell>
          <cell r="F88">
            <v>8.8000000000000007</v>
          </cell>
          <cell r="G88">
            <v>6.3</v>
          </cell>
          <cell r="H88">
            <v>7.2</v>
          </cell>
          <cell r="I88">
            <v>7</v>
          </cell>
          <cell r="J88">
            <v>7.2</v>
          </cell>
          <cell r="M88">
            <v>15</v>
          </cell>
        </row>
        <row r="89">
          <cell r="A89" t="str">
            <v>04</v>
          </cell>
          <cell r="B89" t="str">
            <v xml:space="preserve"> MATINEE SABADO</v>
          </cell>
          <cell r="C89" t="str">
            <v>16:15</v>
          </cell>
          <cell r="D89">
            <v>0.9</v>
          </cell>
          <cell r="E89">
            <v>1200</v>
          </cell>
          <cell r="K89">
            <v>0.9</v>
          </cell>
          <cell r="M89">
            <v>3</v>
          </cell>
        </row>
        <row r="90">
          <cell r="A90" t="str">
            <v>04</v>
          </cell>
          <cell r="B90" t="str">
            <v xml:space="preserve"> EL SHOW DEL CHA</v>
          </cell>
          <cell r="C90" t="str">
            <v>17:01</v>
          </cell>
          <cell r="D90">
            <v>3.1</v>
          </cell>
          <cell r="E90">
            <v>900</v>
          </cell>
          <cell r="F90">
            <v>2.7</v>
          </cell>
          <cell r="G90">
            <v>3.9</v>
          </cell>
          <cell r="H90">
            <v>2.7</v>
          </cell>
          <cell r="I90">
            <v>3</v>
          </cell>
          <cell r="J90">
            <v>3.3</v>
          </cell>
          <cell r="M90">
            <v>15</v>
          </cell>
        </row>
        <row r="91">
          <cell r="A91" t="str">
            <v>04</v>
          </cell>
          <cell r="B91" t="str">
            <v xml:space="preserve"> ESP.DEL CHAVO D</v>
          </cell>
          <cell r="C91" t="str">
            <v>17:27</v>
          </cell>
          <cell r="D91">
            <v>2.1</v>
          </cell>
          <cell r="E91">
            <v>900</v>
          </cell>
          <cell r="L91">
            <v>2.1</v>
          </cell>
          <cell r="M91">
            <v>3</v>
          </cell>
        </row>
        <row r="92">
          <cell r="A92" t="str">
            <v>04</v>
          </cell>
          <cell r="B92" t="str">
            <v xml:space="preserve"> MATINEE SABADO</v>
          </cell>
          <cell r="C92" t="str">
            <v>17:55</v>
          </cell>
          <cell r="D92">
            <v>4.0999999999999996</v>
          </cell>
          <cell r="E92">
            <v>900</v>
          </cell>
          <cell r="K92">
            <v>4.0999999999999996</v>
          </cell>
          <cell r="M92">
            <v>3</v>
          </cell>
        </row>
        <row r="93">
          <cell r="A93" t="str">
            <v>04</v>
          </cell>
          <cell r="B93" t="str">
            <v xml:space="preserve"> ESP.NATIONAL GE</v>
          </cell>
          <cell r="C93" t="str">
            <v>18:47</v>
          </cell>
          <cell r="D93">
            <v>7.6</v>
          </cell>
          <cell r="E93">
            <v>1200</v>
          </cell>
          <cell r="L93">
            <v>7.6</v>
          </cell>
          <cell r="M93">
            <v>1</v>
          </cell>
        </row>
        <row r="94">
          <cell r="A94" t="str">
            <v>04</v>
          </cell>
          <cell r="B94" t="str">
            <v xml:space="preserve"> ESP.DISCOVERY C</v>
          </cell>
          <cell r="C94" t="str">
            <v>18:49</v>
          </cell>
          <cell r="D94">
            <v>5.6</v>
          </cell>
          <cell r="E94">
            <v>1200</v>
          </cell>
          <cell r="L94">
            <v>5.6</v>
          </cell>
          <cell r="M94">
            <v>2</v>
          </cell>
        </row>
        <row r="95">
          <cell r="A95" t="str">
            <v>04</v>
          </cell>
          <cell r="B95" t="str">
            <v xml:space="preserve"> INFIERNO EN EL</v>
          </cell>
          <cell r="C95" t="str">
            <v>19:00</v>
          </cell>
          <cell r="D95">
            <v>7.2</v>
          </cell>
          <cell r="E95">
            <v>1200</v>
          </cell>
          <cell r="F95">
            <v>9.3000000000000007</v>
          </cell>
          <cell r="G95">
            <v>10.199999999999999</v>
          </cell>
          <cell r="H95">
            <v>7.5</v>
          </cell>
          <cell r="I95">
            <v>5.6</v>
          </cell>
          <cell r="J95">
            <v>5.3</v>
          </cell>
          <cell r="M95">
            <v>15</v>
          </cell>
        </row>
        <row r="96">
          <cell r="A96" t="str">
            <v>04</v>
          </cell>
          <cell r="B96" t="str">
            <v xml:space="preserve"> ROSALINDA</v>
          </cell>
          <cell r="C96" t="str">
            <v>19:29</v>
          </cell>
          <cell r="D96">
            <v>14.5</v>
          </cell>
          <cell r="E96">
            <v>1200</v>
          </cell>
          <cell r="F96">
            <v>15.1</v>
          </cell>
          <cell r="G96">
            <v>14.9</v>
          </cell>
          <cell r="H96">
            <v>15.3</v>
          </cell>
          <cell r="I96">
            <v>13.7</v>
          </cell>
          <cell r="J96">
            <v>12.5</v>
          </cell>
          <cell r="M96">
            <v>13</v>
          </cell>
        </row>
        <row r="97">
          <cell r="A97" t="str">
            <v>04</v>
          </cell>
          <cell r="B97" t="str">
            <v xml:space="preserve"> RISAS EN AMERIC</v>
          </cell>
          <cell r="C97" t="str">
            <v>19:49</v>
          </cell>
          <cell r="D97">
            <v>10.5</v>
          </cell>
          <cell r="E97">
            <v>2600</v>
          </cell>
          <cell r="K97">
            <v>10.5</v>
          </cell>
          <cell r="M97">
            <v>2</v>
          </cell>
        </row>
        <row r="98">
          <cell r="A98" t="str">
            <v>04</v>
          </cell>
          <cell r="B98" t="str">
            <v xml:space="preserve"> ESPEC.DEL DOMIN</v>
          </cell>
          <cell r="C98" t="str">
            <v>19:49</v>
          </cell>
          <cell r="D98">
            <v>8.5</v>
          </cell>
          <cell r="E98">
            <v>1200</v>
          </cell>
          <cell r="L98">
            <v>8.5</v>
          </cell>
          <cell r="M98">
            <v>3</v>
          </cell>
        </row>
        <row r="99">
          <cell r="A99" t="str">
            <v>04</v>
          </cell>
          <cell r="B99" t="str">
            <v xml:space="preserve"> MEJ.RISAS EN AM</v>
          </cell>
          <cell r="C99" t="str">
            <v>19:54</v>
          </cell>
          <cell r="D99">
            <v>5.2</v>
          </cell>
          <cell r="E99">
            <v>2600</v>
          </cell>
          <cell r="K99">
            <v>5.2</v>
          </cell>
          <cell r="M99">
            <v>1</v>
          </cell>
        </row>
        <row r="100">
          <cell r="A100" t="str">
            <v>04</v>
          </cell>
          <cell r="B100" t="str">
            <v xml:space="preserve"> AMERICA NOTICIA</v>
          </cell>
          <cell r="C100" t="str">
            <v>20:11</v>
          </cell>
          <cell r="D100">
            <v>8.9</v>
          </cell>
          <cell r="E100">
            <v>1200</v>
          </cell>
          <cell r="F100">
            <v>7.7</v>
          </cell>
          <cell r="G100">
            <v>8.5</v>
          </cell>
          <cell r="H100">
            <v>10.6</v>
          </cell>
          <cell r="I100">
            <v>9</v>
          </cell>
          <cell r="J100">
            <v>8.6999999999999993</v>
          </cell>
          <cell r="M100">
            <v>15</v>
          </cell>
        </row>
        <row r="101">
          <cell r="A101" t="str">
            <v>04</v>
          </cell>
          <cell r="B101" t="str">
            <v xml:space="preserve"> ISABELLA</v>
          </cell>
          <cell r="C101" t="str">
            <v>21:00</v>
          </cell>
          <cell r="D101">
            <v>12.5</v>
          </cell>
          <cell r="E101">
            <v>1400</v>
          </cell>
          <cell r="F101">
            <v>12.1</v>
          </cell>
          <cell r="G101">
            <v>12.8</v>
          </cell>
          <cell r="H101">
            <v>13.9</v>
          </cell>
          <cell r="I101">
            <v>13</v>
          </cell>
          <cell r="J101">
            <v>10.8</v>
          </cell>
          <cell r="M101">
            <v>15</v>
          </cell>
        </row>
        <row r="102">
          <cell r="A102" t="str">
            <v>04</v>
          </cell>
          <cell r="B102" t="str">
            <v xml:space="preserve"> FUTBOL TOTAL-DO</v>
          </cell>
          <cell r="C102" t="str">
            <v>21:28</v>
          </cell>
          <cell r="D102">
            <v>5.4</v>
          </cell>
          <cell r="E102">
            <v>1200</v>
          </cell>
          <cell r="L102">
            <v>5.4</v>
          </cell>
          <cell r="M102">
            <v>3</v>
          </cell>
        </row>
        <row r="103">
          <cell r="A103" t="str">
            <v>04</v>
          </cell>
          <cell r="B103" t="str">
            <v xml:space="preserve"> CHOLA DE MIERCO</v>
          </cell>
          <cell r="C103" t="str">
            <v>21:59</v>
          </cell>
          <cell r="D103">
            <v>16.899999999999999</v>
          </cell>
          <cell r="E103">
            <v>1200</v>
          </cell>
          <cell r="H103">
            <v>16.899999999999999</v>
          </cell>
          <cell r="M103">
            <v>3</v>
          </cell>
        </row>
        <row r="104">
          <cell r="A104" t="str">
            <v>04</v>
          </cell>
          <cell r="B104" t="str">
            <v xml:space="preserve"> NUESTRO CINE-NO</v>
          </cell>
          <cell r="C104" t="str">
            <v>21:59</v>
          </cell>
          <cell r="D104">
            <v>8.6999999999999993</v>
          </cell>
          <cell r="E104">
            <v>1200</v>
          </cell>
          <cell r="J104">
            <v>8.6999999999999993</v>
          </cell>
          <cell r="M104">
            <v>3</v>
          </cell>
        </row>
        <row r="105">
          <cell r="A105" t="str">
            <v>04</v>
          </cell>
          <cell r="B105" t="str">
            <v xml:space="preserve"> VARIEDADES AMER</v>
          </cell>
          <cell r="C105" t="str">
            <v>21:59</v>
          </cell>
          <cell r="D105">
            <v>7.1</v>
          </cell>
          <cell r="E105">
            <v>1200</v>
          </cell>
          <cell r="I105">
            <v>7.1</v>
          </cell>
          <cell r="M105">
            <v>3</v>
          </cell>
        </row>
        <row r="106">
          <cell r="A106" t="str">
            <v>04</v>
          </cell>
          <cell r="B106" t="str">
            <v xml:space="preserve"> CINE AMERICA-DO</v>
          </cell>
          <cell r="C106" t="str">
            <v>21:59</v>
          </cell>
          <cell r="D106">
            <v>5.3</v>
          </cell>
          <cell r="E106">
            <v>1200</v>
          </cell>
          <cell r="L106">
            <v>5.3</v>
          </cell>
          <cell r="M106">
            <v>3</v>
          </cell>
        </row>
        <row r="107">
          <cell r="A107" t="str">
            <v>04</v>
          </cell>
          <cell r="B107" t="str">
            <v xml:space="preserve"> LAURA EN AMERIC</v>
          </cell>
          <cell r="C107" t="str">
            <v>22:00</v>
          </cell>
          <cell r="D107">
            <v>13.2</v>
          </cell>
          <cell r="E107">
            <v>1200</v>
          </cell>
          <cell r="K107">
            <v>13.2</v>
          </cell>
          <cell r="M107">
            <v>3</v>
          </cell>
        </row>
        <row r="108">
          <cell r="A108" t="str">
            <v>04</v>
          </cell>
          <cell r="B108" t="str">
            <v xml:space="preserve"> PRIMER IMPACTO</v>
          </cell>
          <cell r="C108" t="str">
            <v>22:01</v>
          </cell>
          <cell r="D108">
            <v>13.6</v>
          </cell>
          <cell r="E108">
            <v>1200</v>
          </cell>
          <cell r="F108">
            <v>13.6</v>
          </cell>
          <cell r="M108">
            <v>3</v>
          </cell>
        </row>
        <row r="109">
          <cell r="A109" t="str">
            <v>04</v>
          </cell>
          <cell r="B109" t="str">
            <v xml:space="preserve"> CRISTINA-NOCHE</v>
          </cell>
          <cell r="C109" t="str">
            <v>22:01</v>
          </cell>
          <cell r="D109">
            <v>8.3000000000000007</v>
          </cell>
          <cell r="E109">
            <v>1200</v>
          </cell>
          <cell r="G109">
            <v>8.3000000000000007</v>
          </cell>
          <cell r="M109">
            <v>3</v>
          </cell>
        </row>
        <row r="110">
          <cell r="A110" t="str">
            <v>04</v>
          </cell>
          <cell r="B110" t="str">
            <v xml:space="preserve"> CINE AMERICA</v>
          </cell>
          <cell r="C110" t="str">
            <v>23:00</v>
          </cell>
          <cell r="D110">
            <v>6.6</v>
          </cell>
          <cell r="E110">
            <v>1200</v>
          </cell>
          <cell r="F110">
            <v>6.3</v>
          </cell>
          <cell r="G110">
            <v>9.6</v>
          </cell>
          <cell r="H110">
            <v>7.6</v>
          </cell>
          <cell r="I110">
            <v>3.2</v>
          </cell>
          <cell r="J110">
            <v>5.0999999999999996</v>
          </cell>
          <cell r="M110">
            <v>13</v>
          </cell>
        </row>
        <row r="111">
          <cell r="A111" t="str">
            <v>04</v>
          </cell>
          <cell r="B111" t="str">
            <v xml:space="preserve"> CINE NOCTURNO-D</v>
          </cell>
          <cell r="C111" t="str">
            <v>23:41</v>
          </cell>
          <cell r="D111">
            <v>1.8</v>
          </cell>
          <cell r="E111">
            <v>1200</v>
          </cell>
          <cell r="L111">
            <v>1.8</v>
          </cell>
          <cell r="M111">
            <v>3</v>
          </cell>
        </row>
        <row r="112">
          <cell r="A112" t="str">
            <v>05</v>
          </cell>
          <cell r="B112" t="str">
            <v xml:space="preserve"> EUCARISTIA-DOM</v>
          </cell>
          <cell r="C112" t="str">
            <v>05:57</v>
          </cell>
          <cell r="D112">
            <v>0</v>
          </cell>
          <cell r="E112">
            <v>45.5</v>
          </cell>
          <cell r="L112">
            <v>0</v>
          </cell>
          <cell r="M112">
            <v>3</v>
          </cell>
        </row>
        <row r="113">
          <cell r="A113" t="str">
            <v>05</v>
          </cell>
          <cell r="B113" t="str">
            <v xml:space="preserve"> 24 HORAS-EDIC.M</v>
          </cell>
          <cell r="C113" t="str">
            <v>05:59</v>
          </cell>
          <cell r="D113">
            <v>1.9</v>
          </cell>
          <cell r="E113">
            <v>68.25</v>
          </cell>
          <cell r="F113">
            <v>1.9</v>
          </cell>
          <cell r="G113">
            <v>1.7</v>
          </cell>
          <cell r="H113">
            <v>2</v>
          </cell>
          <cell r="I113">
            <v>1.8</v>
          </cell>
          <cell r="J113">
            <v>2.1</v>
          </cell>
          <cell r="M113">
            <v>15</v>
          </cell>
        </row>
        <row r="114">
          <cell r="A114" t="str">
            <v>05</v>
          </cell>
          <cell r="B114" t="str">
            <v xml:space="preserve"> LA TREMENDA COR</v>
          </cell>
          <cell r="C114" t="str">
            <v>05:59</v>
          </cell>
          <cell r="D114">
            <v>0</v>
          </cell>
          <cell r="E114">
            <v>45.5</v>
          </cell>
          <cell r="K114">
            <v>0</v>
          </cell>
          <cell r="M114">
            <v>3</v>
          </cell>
        </row>
        <row r="115">
          <cell r="A115" t="str">
            <v>05</v>
          </cell>
          <cell r="B115" t="str">
            <v xml:space="preserve"> MUEVETE CON JAN</v>
          </cell>
          <cell r="C115" t="str">
            <v>06:30</v>
          </cell>
          <cell r="D115">
            <v>1.3</v>
          </cell>
          <cell r="E115">
            <v>45.5</v>
          </cell>
          <cell r="K115">
            <v>1.3</v>
          </cell>
          <cell r="M115">
            <v>3</v>
          </cell>
        </row>
        <row r="116">
          <cell r="A116" t="str">
            <v>05</v>
          </cell>
          <cell r="B116" t="str">
            <v xml:space="preserve"> 24 HORAS ED.DOM</v>
          </cell>
          <cell r="C116" t="str">
            <v>07:00</v>
          </cell>
          <cell r="D116">
            <v>0.8</v>
          </cell>
          <cell r="E116">
            <v>45.5</v>
          </cell>
          <cell r="L116">
            <v>0.8</v>
          </cell>
          <cell r="M116">
            <v>3</v>
          </cell>
        </row>
        <row r="117">
          <cell r="A117" t="str">
            <v>05</v>
          </cell>
          <cell r="B117" t="str">
            <v xml:space="preserve"> MATRIM.CON HIJO</v>
          </cell>
          <cell r="C117" t="str">
            <v>08:31</v>
          </cell>
          <cell r="D117">
            <v>0.9</v>
          </cell>
          <cell r="E117">
            <v>91</v>
          </cell>
          <cell r="L117">
            <v>0.9</v>
          </cell>
          <cell r="M117">
            <v>3</v>
          </cell>
        </row>
        <row r="118">
          <cell r="A118" t="str">
            <v>05</v>
          </cell>
          <cell r="B118" t="str">
            <v xml:space="preserve"> CUENTOS ANIMADO</v>
          </cell>
          <cell r="C118" t="str">
            <v>08:47</v>
          </cell>
          <cell r="D118">
            <v>0.7</v>
          </cell>
          <cell r="E118">
            <v>102.7</v>
          </cell>
          <cell r="K118">
            <v>0.7</v>
          </cell>
          <cell r="M118">
            <v>3</v>
          </cell>
        </row>
        <row r="119">
          <cell r="A119" t="str">
            <v>05</v>
          </cell>
          <cell r="B119" t="str">
            <v xml:space="preserve"> REP.VALE LA PEN</v>
          </cell>
          <cell r="C119" t="str">
            <v>08:58</v>
          </cell>
          <cell r="D119">
            <v>3.5</v>
          </cell>
          <cell r="E119">
            <v>102.7</v>
          </cell>
          <cell r="L119">
            <v>3.5</v>
          </cell>
          <cell r="M119">
            <v>1</v>
          </cell>
        </row>
        <row r="120">
          <cell r="A120" t="str">
            <v>05</v>
          </cell>
          <cell r="B120" t="str">
            <v xml:space="preserve"> SUPERCINE-DOM M</v>
          </cell>
          <cell r="C120" t="str">
            <v>09:03</v>
          </cell>
          <cell r="D120">
            <v>3.4</v>
          </cell>
          <cell r="E120">
            <v>102.7</v>
          </cell>
          <cell r="L120">
            <v>3.4</v>
          </cell>
          <cell r="M120">
            <v>2</v>
          </cell>
        </row>
        <row r="121">
          <cell r="A121" t="str">
            <v>05</v>
          </cell>
          <cell r="B121" t="str">
            <v xml:space="preserve"> TRES POR TRES-M</v>
          </cell>
          <cell r="C121" t="str">
            <v>09:04</v>
          </cell>
          <cell r="D121">
            <v>3.3</v>
          </cell>
          <cell r="E121">
            <v>68.25</v>
          </cell>
          <cell r="F121">
            <v>3</v>
          </cell>
          <cell r="G121">
            <v>3.6</v>
          </cell>
          <cell r="H121">
            <v>3</v>
          </cell>
          <cell r="I121">
            <v>3.3</v>
          </cell>
          <cell r="J121">
            <v>3.8</v>
          </cell>
          <cell r="M121">
            <v>15</v>
          </cell>
        </row>
        <row r="122">
          <cell r="A122" t="str">
            <v>05</v>
          </cell>
          <cell r="B122" t="str">
            <v xml:space="preserve"> PASO A PASO-MAÑ</v>
          </cell>
          <cell r="C122" t="str">
            <v>09:34</v>
          </cell>
          <cell r="D122">
            <v>3.5</v>
          </cell>
          <cell r="E122">
            <v>68.25</v>
          </cell>
          <cell r="F122">
            <v>3.4</v>
          </cell>
          <cell r="G122">
            <v>3.9</v>
          </cell>
          <cell r="H122">
            <v>3.4</v>
          </cell>
          <cell r="I122">
            <v>3.5</v>
          </cell>
          <cell r="J122">
            <v>3.5</v>
          </cell>
          <cell r="M122">
            <v>15</v>
          </cell>
        </row>
        <row r="123">
          <cell r="A123" t="str">
            <v>05</v>
          </cell>
          <cell r="B123" t="str">
            <v xml:space="preserve"> CUENTOS DE CRIP</v>
          </cell>
          <cell r="C123" t="str">
            <v>09:48</v>
          </cell>
          <cell r="D123">
            <v>0.7</v>
          </cell>
          <cell r="E123">
            <v>113.75</v>
          </cell>
          <cell r="K123">
            <v>0.7</v>
          </cell>
          <cell r="M123">
            <v>3</v>
          </cell>
        </row>
        <row r="124">
          <cell r="A124" t="str">
            <v>05</v>
          </cell>
          <cell r="B124" t="str">
            <v xml:space="preserve"> PRINCIPE DEL RA</v>
          </cell>
          <cell r="C124" t="str">
            <v>10:01</v>
          </cell>
          <cell r="D124">
            <v>2.6</v>
          </cell>
          <cell r="E124">
            <v>91</v>
          </cell>
          <cell r="F124">
            <v>2.8</v>
          </cell>
          <cell r="G124">
            <v>2.9</v>
          </cell>
          <cell r="H124">
            <v>2.7</v>
          </cell>
          <cell r="I124">
            <v>2.2999999999999998</v>
          </cell>
          <cell r="J124">
            <v>2.2000000000000002</v>
          </cell>
          <cell r="M124">
            <v>15</v>
          </cell>
        </row>
        <row r="125">
          <cell r="A125" t="str">
            <v>05</v>
          </cell>
          <cell r="B125" t="str">
            <v xml:space="preserve"> HISTORIA SIN FI</v>
          </cell>
          <cell r="C125" t="str">
            <v>10:17</v>
          </cell>
          <cell r="D125">
            <v>0.4</v>
          </cell>
          <cell r="E125">
            <v>113.75</v>
          </cell>
          <cell r="K125">
            <v>0.4</v>
          </cell>
          <cell r="M125">
            <v>3</v>
          </cell>
        </row>
        <row r="126">
          <cell r="A126" t="str">
            <v>05</v>
          </cell>
          <cell r="B126" t="str">
            <v xml:space="preserve"> LA HORA WARNER</v>
          </cell>
          <cell r="C126" t="str">
            <v>10:30</v>
          </cell>
          <cell r="D126">
            <v>2.6</v>
          </cell>
          <cell r="E126">
            <v>91</v>
          </cell>
          <cell r="F126">
            <v>3</v>
          </cell>
          <cell r="G126">
            <v>2.8</v>
          </cell>
          <cell r="H126">
            <v>1.8</v>
          </cell>
          <cell r="I126">
            <v>3.4</v>
          </cell>
          <cell r="J126">
            <v>2.1</v>
          </cell>
          <cell r="M126">
            <v>15</v>
          </cell>
        </row>
        <row r="127">
          <cell r="A127" t="str">
            <v>05</v>
          </cell>
          <cell r="B127" t="str">
            <v xml:space="preserve"> MUNDO DE RICHAR</v>
          </cell>
          <cell r="C127" t="str">
            <v>10:45</v>
          </cell>
          <cell r="D127">
            <v>0.8</v>
          </cell>
          <cell r="E127">
            <v>125.45</v>
          </cell>
          <cell r="K127">
            <v>0.8</v>
          </cell>
          <cell r="M127">
            <v>3</v>
          </cell>
        </row>
        <row r="128">
          <cell r="A128" t="str">
            <v>05</v>
          </cell>
          <cell r="B128" t="str">
            <v xml:space="preserve"> AVENT.TINTIN-DO</v>
          </cell>
          <cell r="C128" t="str">
            <v>10:58</v>
          </cell>
          <cell r="D128">
            <v>2.9</v>
          </cell>
          <cell r="E128">
            <v>125.45</v>
          </cell>
          <cell r="L128">
            <v>2.9</v>
          </cell>
          <cell r="M128">
            <v>2</v>
          </cell>
        </row>
        <row r="129">
          <cell r="A129" t="str">
            <v>05</v>
          </cell>
          <cell r="B129" t="str">
            <v xml:space="preserve"> BUGS BUNNY-SAB.</v>
          </cell>
          <cell r="C129" t="str">
            <v>11:13</v>
          </cell>
          <cell r="D129">
            <v>1.7</v>
          </cell>
          <cell r="E129">
            <v>125.45</v>
          </cell>
          <cell r="K129">
            <v>1.7</v>
          </cell>
          <cell r="M129">
            <v>3</v>
          </cell>
        </row>
        <row r="130">
          <cell r="A130" t="str">
            <v>05</v>
          </cell>
          <cell r="B130" t="str">
            <v xml:space="preserve"> REP.MONICA</v>
          </cell>
          <cell r="C130" t="str">
            <v>11:19</v>
          </cell>
          <cell r="D130">
            <v>2.6</v>
          </cell>
          <cell r="E130">
            <v>113.75</v>
          </cell>
          <cell r="F130">
            <v>3.2</v>
          </cell>
          <cell r="G130">
            <v>2.2000000000000002</v>
          </cell>
          <cell r="H130">
            <v>2.2999999999999998</v>
          </cell>
          <cell r="I130">
            <v>3.6</v>
          </cell>
          <cell r="J130">
            <v>1.8</v>
          </cell>
          <cell r="M130">
            <v>15</v>
          </cell>
        </row>
        <row r="131">
          <cell r="A131" t="str">
            <v>05</v>
          </cell>
          <cell r="B131" t="str">
            <v xml:space="preserve"> JHONNY QUEST-DO</v>
          </cell>
          <cell r="C131" t="str">
            <v>11:27</v>
          </cell>
          <cell r="D131">
            <v>3.8</v>
          </cell>
          <cell r="E131">
            <v>125.45</v>
          </cell>
          <cell r="L131">
            <v>3.8</v>
          </cell>
          <cell r="M131">
            <v>2</v>
          </cell>
        </row>
        <row r="132">
          <cell r="A132" t="str">
            <v>05</v>
          </cell>
          <cell r="B132" t="str">
            <v xml:space="preserve"> LOS TRES CHIFLA</v>
          </cell>
          <cell r="C132" t="str">
            <v>11:53</v>
          </cell>
          <cell r="D132">
            <v>1.1000000000000001</v>
          </cell>
          <cell r="E132">
            <v>227.5</v>
          </cell>
          <cell r="K132">
            <v>1.1000000000000001</v>
          </cell>
          <cell r="M132">
            <v>3</v>
          </cell>
        </row>
        <row r="133">
          <cell r="A133" t="str">
            <v>05</v>
          </cell>
          <cell r="B133" t="str">
            <v xml:space="preserve"> REP.MONICA-DOM</v>
          </cell>
          <cell r="C133" t="str">
            <v>11:54</v>
          </cell>
          <cell r="D133">
            <v>2.5</v>
          </cell>
          <cell r="E133">
            <v>227.5</v>
          </cell>
          <cell r="L133">
            <v>2.5</v>
          </cell>
          <cell r="M133">
            <v>2</v>
          </cell>
        </row>
        <row r="134">
          <cell r="A134" t="str">
            <v>05</v>
          </cell>
          <cell r="B134" t="str">
            <v xml:space="preserve"> SHOW DE LA RISA</v>
          </cell>
          <cell r="C134" t="str">
            <v>12:57</v>
          </cell>
          <cell r="D134">
            <v>1.4</v>
          </cell>
          <cell r="E134">
            <v>364</v>
          </cell>
          <cell r="F134">
            <v>1.5</v>
          </cell>
          <cell r="G134">
            <v>1.7</v>
          </cell>
          <cell r="H134">
            <v>1.2</v>
          </cell>
          <cell r="I134">
            <v>1.1000000000000001</v>
          </cell>
          <cell r="J134">
            <v>1.4</v>
          </cell>
          <cell r="M134">
            <v>15</v>
          </cell>
        </row>
        <row r="135">
          <cell r="A135" t="str">
            <v>05</v>
          </cell>
          <cell r="B135" t="str">
            <v xml:space="preserve"> CINE LATINO-SAB</v>
          </cell>
          <cell r="C135" t="str">
            <v>12:58</v>
          </cell>
          <cell r="D135">
            <v>2.8</v>
          </cell>
          <cell r="E135">
            <v>273</v>
          </cell>
          <cell r="K135">
            <v>2.8</v>
          </cell>
          <cell r="M135">
            <v>3</v>
          </cell>
        </row>
        <row r="136">
          <cell r="A136" t="str">
            <v>05</v>
          </cell>
          <cell r="B136" t="str">
            <v xml:space="preserve"> HORA DEL TIO RO</v>
          </cell>
          <cell r="C136" t="str">
            <v>13:55</v>
          </cell>
          <cell r="D136">
            <v>2.1</v>
          </cell>
          <cell r="E136">
            <v>273</v>
          </cell>
          <cell r="F136">
            <v>2.2000000000000002</v>
          </cell>
          <cell r="G136">
            <v>3.2</v>
          </cell>
          <cell r="H136">
            <v>1.4</v>
          </cell>
          <cell r="I136">
            <v>2.5</v>
          </cell>
          <cell r="J136">
            <v>1.1000000000000001</v>
          </cell>
          <cell r="M136">
            <v>15</v>
          </cell>
        </row>
        <row r="137">
          <cell r="A137" t="str">
            <v>05</v>
          </cell>
          <cell r="B137" t="str">
            <v xml:space="preserve"> A TODO RITMO-DO</v>
          </cell>
          <cell r="C137" t="str">
            <v>13:55</v>
          </cell>
          <cell r="D137">
            <v>2</v>
          </cell>
          <cell r="E137">
            <v>364</v>
          </cell>
          <cell r="L137">
            <v>2</v>
          </cell>
          <cell r="M137">
            <v>3</v>
          </cell>
        </row>
        <row r="138">
          <cell r="A138" t="str">
            <v>05</v>
          </cell>
          <cell r="B138" t="str">
            <v xml:space="preserve"> EL GRAN CHAPARR</v>
          </cell>
          <cell r="C138" t="str">
            <v>14:56</v>
          </cell>
          <cell r="D138">
            <v>5.0999999999999996</v>
          </cell>
          <cell r="E138">
            <v>273</v>
          </cell>
          <cell r="F138">
            <v>3.7</v>
          </cell>
          <cell r="G138">
            <v>6.4</v>
          </cell>
          <cell r="H138">
            <v>4.4000000000000004</v>
          </cell>
          <cell r="I138">
            <v>5.6</v>
          </cell>
          <cell r="J138">
            <v>5.2</v>
          </cell>
          <cell r="M138">
            <v>15</v>
          </cell>
        </row>
        <row r="139">
          <cell r="A139" t="str">
            <v>05</v>
          </cell>
          <cell r="B139" t="str">
            <v xml:space="preserve"> LA MOVIDA DE LO</v>
          </cell>
          <cell r="C139" t="str">
            <v>14:58</v>
          </cell>
          <cell r="D139">
            <v>3.7</v>
          </cell>
          <cell r="E139">
            <v>364</v>
          </cell>
          <cell r="K139">
            <v>3.7</v>
          </cell>
          <cell r="M139">
            <v>3</v>
          </cell>
        </row>
        <row r="140">
          <cell r="A140" t="str">
            <v>05</v>
          </cell>
          <cell r="B140" t="str">
            <v xml:space="preserve"> SIMBAD-DOM</v>
          </cell>
          <cell r="C140" t="str">
            <v>15:08</v>
          </cell>
          <cell r="D140">
            <v>3.2</v>
          </cell>
          <cell r="E140">
            <v>273</v>
          </cell>
          <cell r="L140">
            <v>3.2</v>
          </cell>
          <cell r="M140">
            <v>1</v>
          </cell>
        </row>
        <row r="141">
          <cell r="A141" t="str">
            <v>05</v>
          </cell>
          <cell r="B141" t="str">
            <v xml:space="preserve"> MATINEE DOMINGO</v>
          </cell>
          <cell r="C141" t="str">
            <v>16:01</v>
          </cell>
          <cell r="D141">
            <v>3.5</v>
          </cell>
          <cell r="E141">
            <v>394.55</v>
          </cell>
          <cell r="L141">
            <v>3.5</v>
          </cell>
          <cell r="M141">
            <v>1</v>
          </cell>
        </row>
        <row r="142">
          <cell r="A142" t="str">
            <v>05</v>
          </cell>
          <cell r="B142" t="str">
            <v xml:space="preserve"> LA FAMILIA INGA</v>
          </cell>
          <cell r="C142" t="str">
            <v>16:02</v>
          </cell>
          <cell r="D142">
            <v>4.7</v>
          </cell>
          <cell r="E142">
            <v>227.5</v>
          </cell>
          <cell r="F142">
            <v>3</v>
          </cell>
          <cell r="G142">
            <v>5.4</v>
          </cell>
          <cell r="H142">
            <v>5.3</v>
          </cell>
          <cell r="I142">
            <v>4.7</v>
          </cell>
          <cell r="J142">
            <v>5</v>
          </cell>
          <cell r="M142">
            <v>15</v>
          </cell>
        </row>
        <row r="143">
          <cell r="A143" t="str">
            <v>05</v>
          </cell>
          <cell r="B143" t="str">
            <v xml:space="preserve"> BAYWATCH-DOM</v>
          </cell>
          <cell r="C143" t="str">
            <v>16:56</v>
          </cell>
          <cell r="D143">
            <v>3.7</v>
          </cell>
          <cell r="E143">
            <v>394.55</v>
          </cell>
          <cell r="L143">
            <v>3.7</v>
          </cell>
          <cell r="M143">
            <v>1</v>
          </cell>
        </row>
        <row r="144">
          <cell r="A144" t="str">
            <v>05</v>
          </cell>
          <cell r="B144" t="str">
            <v xml:space="preserve"> MI FAMILIA ES U</v>
          </cell>
          <cell r="C144" t="str">
            <v>17:02</v>
          </cell>
          <cell r="D144">
            <v>4.5</v>
          </cell>
          <cell r="E144">
            <v>227.5</v>
          </cell>
          <cell r="F144">
            <v>4.4000000000000004</v>
          </cell>
          <cell r="G144">
            <v>4.0999999999999996</v>
          </cell>
          <cell r="H144">
            <v>2.8</v>
          </cell>
          <cell r="I144">
            <v>7</v>
          </cell>
          <cell r="J144">
            <v>3.5</v>
          </cell>
          <cell r="M144">
            <v>14</v>
          </cell>
        </row>
        <row r="145">
          <cell r="A145" t="str">
            <v>05</v>
          </cell>
          <cell r="B145" t="str">
            <v xml:space="preserve"> CINE CINCO ESTR</v>
          </cell>
          <cell r="C145" t="str">
            <v>17:33</v>
          </cell>
          <cell r="D145">
            <v>5.2</v>
          </cell>
          <cell r="E145">
            <v>394.55</v>
          </cell>
          <cell r="L145">
            <v>5.2</v>
          </cell>
          <cell r="M145">
            <v>3</v>
          </cell>
        </row>
        <row r="146">
          <cell r="A146" t="str">
            <v>05</v>
          </cell>
          <cell r="B146" t="str">
            <v xml:space="preserve"> PEQUEÑA LULU-TA</v>
          </cell>
          <cell r="C146" t="str">
            <v>17:38</v>
          </cell>
          <cell r="D146">
            <v>5.2</v>
          </cell>
          <cell r="E146">
            <v>227.5</v>
          </cell>
          <cell r="F146">
            <v>6</v>
          </cell>
          <cell r="G146">
            <v>4.8</v>
          </cell>
          <cell r="H146">
            <v>3.6</v>
          </cell>
          <cell r="I146">
            <v>7.5</v>
          </cell>
          <cell r="J146">
            <v>4.3</v>
          </cell>
          <cell r="M146">
            <v>15</v>
          </cell>
        </row>
        <row r="147">
          <cell r="A147" t="str">
            <v>05</v>
          </cell>
          <cell r="B147" t="str">
            <v xml:space="preserve"> GLADIADORES-SAB</v>
          </cell>
          <cell r="C147" t="str">
            <v>17:57</v>
          </cell>
          <cell r="D147">
            <v>2.7</v>
          </cell>
          <cell r="E147">
            <v>455</v>
          </cell>
          <cell r="K147">
            <v>2.7</v>
          </cell>
          <cell r="M147">
            <v>3</v>
          </cell>
        </row>
        <row r="148">
          <cell r="A148" t="str">
            <v>05</v>
          </cell>
          <cell r="B148" t="str">
            <v xml:space="preserve"> GRAN CHAPARRAL-</v>
          </cell>
          <cell r="C148" t="str">
            <v>17:58</v>
          </cell>
          <cell r="D148">
            <v>3.9</v>
          </cell>
          <cell r="E148">
            <v>455</v>
          </cell>
          <cell r="K148">
            <v>3.9</v>
          </cell>
          <cell r="M148">
            <v>1</v>
          </cell>
        </row>
        <row r="149">
          <cell r="A149" t="str">
            <v>05</v>
          </cell>
          <cell r="B149" t="str">
            <v xml:space="preserve"> TOM Y JERRY-TAR</v>
          </cell>
          <cell r="C149" t="str">
            <v>18:14</v>
          </cell>
          <cell r="D149">
            <v>5.4</v>
          </cell>
          <cell r="E149">
            <v>364</v>
          </cell>
          <cell r="F149">
            <v>6.6</v>
          </cell>
          <cell r="G149">
            <v>5.2</v>
          </cell>
          <cell r="H149">
            <v>4.4000000000000004</v>
          </cell>
          <cell r="I149">
            <v>7.4</v>
          </cell>
          <cell r="J149">
            <v>3.8</v>
          </cell>
          <cell r="M149">
            <v>15</v>
          </cell>
        </row>
        <row r="150">
          <cell r="A150" t="str">
            <v>05</v>
          </cell>
          <cell r="B150" t="str">
            <v xml:space="preserve"> LOCADEMIA DE PO</v>
          </cell>
          <cell r="C150" t="str">
            <v>18:53</v>
          </cell>
          <cell r="D150">
            <v>1.7</v>
          </cell>
          <cell r="E150">
            <v>525</v>
          </cell>
          <cell r="F150">
            <v>2.7</v>
          </cell>
          <cell r="H150">
            <v>0.8</v>
          </cell>
          <cell r="J150">
            <v>1.5</v>
          </cell>
          <cell r="M150">
            <v>6</v>
          </cell>
        </row>
        <row r="151">
          <cell r="A151" t="str">
            <v>05</v>
          </cell>
          <cell r="B151" t="str">
            <v xml:space="preserve"> PROCURA AMARME</v>
          </cell>
          <cell r="C151" t="str">
            <v>18:54</v>
          </cell>
          <cell r="D151">
            <v>1.9</v>
          </cell>
          <cell r="E151">
            <v>525</v>
          </cell>
          <cell r="F151">
            <v>1.9</v>
          </cell>
          <cell r="G151">
            <v>1.7</v>
          </cell>
          <cell r="H151">
            <v>2.2999999999999998</v>
          </cell>
          <cell r="I151">
            <v>2.8</v>
          </cell>
          <cell r="J151">
            <v>1</v>
          </cell>
          <cell r="M151">
            <v>5</v>
          </cell>
        </row>
        <row r="152">
          <cell r="A152" t="str">
            <v>05</v>
          </cell>
          <cell r="B152" t="str">
            <v xml:space="preserve"> AVENT.ROBIN HOO</v>
          </cell>
          <cell r="C152" t="str">
            <v>18:54</v>
          </cell>
          <cell r="D152">
            <v>1.2</v>
          </cell>
          <cell r="E152">
            <v>525</v>
          </cell>
          <cell r="G152">
            <v>1.2</v>
          </cell>
          <cell r="I152">
            <v>1.2</v>
          </cell>
          <cell r="M152">
            <v>4</v>
          </cell>
        </row>
        <row r="153">
          <cell r="A153" t="str">
            <v>05</v>
          </cell>
          <cell r="B153" t="str">
            <v xml:space="preserve"> SPONDYLUS REENC</v>
          </cell>
          <cell r="C153" t="str">
            <v>18:57</v>
          </cell>
          <cell r="D153">
            <v>4</v>
          </cell>
          <cell r="E153">
            <v>455</v>
          </cell>
          <cell r="K153">
            <v>4</v>
          </cell>
          <cell r="M153">
            <v>2</v>
          </cell>
        </row>
        <row r="154">
          <cell r="A154" t="str">
            <v>05</v>
          </cell>
          <cell r="B154" t="str">
            <v xml:space="preserve"> FUTBOL DE PRIME</v>
          </cell>
          <cell r="C154" t="str">
            <v>19:39</v>
          </cell>
          <cell r="D154">
            <v>4.9000000000000004</v>
          </cell>
          <cell r="E154">
            <v>455</v>
          </cell>
          <cell r="L154">
            <v>4.9000000000000004</v>
          </cell>
          <cell r="M154">
            <v>3</v>
          </cell>
        </row>
        <row r="155">
          <cell r="A155" t="str">
            <v>05</v>
          </cell>
          <cell r="B155" t="str">
            <v xml:space="preserve"> PANORAMA</v>
          </cell>
          <cell r="C155" t="str">
            <v>19:50</v>
          </cell>
          <cell r="D155">
            <v>15.3</v>
          </cell>
          <cell r="E155">
            <v>880</v>
          </cell>
          <cell r="L155">
            <v>15.3</v>
          </cell>
          <cell r="M155">
            <v>3</v>
          </cell>
        </row>
        <row r="156">
          <cell r="A156" t="str">
            <v>05</v>
          </cell>
          <cell r="B156" t="str">
            <v xml:space="preserve"> MONICA</v>
          </cell>
          <cell r="C156" t="str">
            <v>19:51</v>
          </cell>
          <cell r="D156">
            <v>5.5</v>
          </cell>
          <cell r="E156">
            <v>700</v>
          </cell>
          <cell r="F156">
            <v>5.2</v>
          </cell>
          <cell r="G156">
            <v>5.0999999999999996</v>
          </cell>
          <cell r="H156">
            <v>4.9000000000000004</v>
          </cell>
          <cell r="I156">
            <v>5.3</v>
          </cell>
          <cell r="J156">
            <v>6.8</v>
          </cell>
          <cell r="M156">
            <v>15</v>
          </cell>
        </row>
        <row r="157">
          <cell r="A157" t="str">
            <v>05</v>
          </cell>
          <cell r="B157" t="str">
            <v xml:space="preserve"> AMBULAN.DE LA R</v>
          </cell>
          <cell r="C157" t="str">
            <v>19:58</v>
          </cell>
          <cell r="D157">
            <v>7.9</v>
          </cell>
          <cell r="E157">
            <v>877.5</v>
          </cell>
          <cell r="K157">
            <v>7.9</v>
          </cell>
          <cell r="M157">
            <v>3</v>
          </cell>
        </row>
        <row r="158">
          <cell r="A158" t="str">
            <v>05</v>
          </cell>
          <cell r="B158" t="str">
            <v xml:space="preserve"> TORRE DE BABEL-</v>
          </cell>
          <cell r="C158" t="str">
            <v>20:59</v>
          </cell>
          <cell r="D158">
            <v>7.8</v>
          </cell>
          <cell r="E158">
            <v>750</v>
          </cell>
          <cell r="F158">
            <v>9.3000000000000007</v>
          </cell>
          <cell r="G158">
            <v>6.7</v>
          </cell>
          <cell r="H158">
            <v>7.2</v>
          </cell>
          <cell r="I158">
            <v>7.4</v>
          </cell>
          <cell r="J158">
            <v>8.3000000000000007</v>
          </cell>
          <cell r="M158">
            <v>15</v>
          </cell>
        </row>
        <row r="159">
          <cell r="A159" t="str">
            <v>05</v>
          </cell>
          <cell r="B159" t="str">
            <v xml:space="preserve"> VALE LA PENA SO</v>
          </cell>
          <cell r="C159" t="str">
            <v>21:54</v>
          </cell>
          <cell r="D159">
            <v>15.6</v>
          </cell>
          <cell r="E159">
            <v>700</v>
          </cell>
          <cell r="K159">
            <v>15.6</v>
          </cell>
          <cell r="M159">
            <v>2</v>
          </cell>
        </row>
        <row r="160">
          <cell r="A160" t="str">
            <v>05</v>
          </cell>
          <cell r="B160" t="str">
            <v xml:space="preserve"> TELE DEPORTE-DO</v>
          </cell>
          <cell r="C160" t="str">
            <v>21:54</v>
          </cell>
          <cell r="D160">
            <v>4.8</v>
          </cell>
          <cell r="E160">
            <v>880</v>
          </cell>
          <cell r="L160">
            <v>4.8</v>
          </cell>
          <cell r="M160">
            <v>3</v>
          </cell>
        </row>
        <row r="161">
          <cell r="A161" t="str">
            <v>05</v>
          </cell>
          <cell r="B161" t="str">
            <v xml:space="preserve"> MONICA-SAB</v>
          </cell>
          <cell r="C161" t="str">
            <v>21:55</v>
          </cell>
          <cell r="D161">
            <v>4.9000000000000004</v>
          </cell>
          <cell r="E161">
            <v>700</v>
          </cell>
          <cell r="K161">
            <v>4.9000000000000004</v>
          </cell>
          <cell r="M161">
            <v>1</v>
          </cell>
        </row>
        <row r="162">
          <cell r="A162" t="str">
            <v>05</v>
          </cell>
          <cell r="B162" t="str">
            <v xml:space="preserve"> 24 HORAS EDIC.C</v>
          </cell>
          <cell r="C162" t="str">
            <v>21:59</v>
          </cell>
          <cell r="D162">
            <v>7.5</v>
          </cell>
          <cell r="E162">
            <v>880</v>
          </cell>
          <cell r="F162">
            <v>7.8</v>
          </cell>
          <cell r="G162">
            <v>7.8</v>
          </cell>
          <cell r="H162">
            <v>6.6</v>
          </cell>
          <cell r="I162">
            <v>8.1</v>
          </cell>
          <cell r="J162">
            <v>7.1</v>
          </cell>
          <cell r="M162">
            <v>15</v>
          </cell>
        </row>
        <row r="163">
          <cell r="A163" t="str">
            <v>05</v>
          </cell>
          <cell r="B163" t="str">
            <v xml:space="preserve"> NOCHES DE CANTI</v>
          </cell>
          <cell r="C163" t="str">
            <v>23:05</v>
          </cell>
          <cell r="D163">
            <v>3.1</v>
          </cell>
          <cell r="E163">
            <v>227.5</v>
          </cell>
          <cell r="F163">
            <v>2.2999999999999998</v>
          </cell>
          <cell r="G163">
            <v>3.3</v>
          </cell>
          <cell r="H163">
            <v>3.6</v>
          </cell>
          <cell r="M163">
            <v>9</v>
          </cell>
        </row>
        <row r="164">
          <cell r="A164" t="str">
            <v>05</v>
          </cell>
          <cell r="B164" t="str">
            <v xml:space="preserve"> AMBULANTES DE L</v>
          </cell>
          <cell r="C164" t="str">
            <v>23:08</v>
          </cell>
          <cell r="D164">
            <v>6</v>
          </cell>
          <cell r="E164">
            <v>227.5</v>
          </cell>
          <cell r="J164">
            <v>6</v>
          </cell>
          <cell r="M164">
            <v>3</v>
          </cell>
        </row>
        <row r="165">
          <cell r="A165" t="str">
            <v>05</v>
          </cell>
          <cell r="B165" t="str">
            <v xml:space="preserve"> JUEVES DE PELIC</v>
          </cell>
          <cell r="C165" t="str">
            <v>23:10</v>
          </cell>
          <cell r="D165">
            <v>2.1</v>
          </cell>
          <cell r="E165">
            <v>227.5</v>
          </cell>
          <cell r="I165">
            <v>2.1</v>
          </cell>
          <cell r="M165">
            <v>3</v>
          </cell>
        </row>
        <row r="166">
          <cell r="A166" t="str">
            <v>05</v>
          </cell>
          <cell r="B166" t="str">
            <v xml:space="preserve"> CINE PARA ADULT</v>
          </cell>
          <cell r="C166" t="str">
            <v>23:11</v>
          </cell>
          <cell r="D166">
            <v>3.1</v>
          </cell>
          <cell r="E166">
            <v>227.5</v>
          </cell>
          <cell r="L166">
            <v>3.1</v>
          </cell>
          <cell r="M166">
            <v>3</v>
          </cell>
        </row>
        <row r="167">
          <cell r="A167" t="str">
            <v>09</v>
          </cell>
          <cell r="B167" t="str">
            <v xml:space="preserve"> PARE DE SUFRIR-</v>
          </cell>
          <cell r="C167" t="str">
            <v>06:45</v>
          </cell>
          <cell r="D167">
            <v>0</v>
          </cell>
          <cell r="E167">
            <v>294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M167">
            <v>13</v>
          </cell>
        </row>
        <row r="168">
          <cell r="A168" t="str">
            <v>09</v>
          </cell>
          <cell r="B168" t="str">
            <v xml:space="preserve"> PARE DE SUFRIR-</v>
          </cell>
          <cell r="C168" t="str">
            <v>06:47</v>
          </cell>
          <cell r="D168">
            <v>0</v>
          </cell>
          <cell r="E168">
            <v>294</v>
          </cell>
          <cell r="K168">
            <v>0</v>
          </cell>
          <cell r="M168">
            <v>3</v>
          </cell>
        </row>
        <row r="169">
          <cell r="A169" t="str">
            <v>09</v>
          </cell>
          <cell r="B169" t="str">
            <v xml:space="preserve"> MAÑANERO ANDINO</v>
          </cell>
          <cell r="C169" t="str">
            <v>06:50</v>
          </cell>
          <cell r="D169">
            <v>0.4</v>
          </cell>
          <cell r="E169">
            <v>294</v>
          </cell>
          <cell r="L169">
            <v>0.4</v>
          </cell>
          <cell r="M169">
            <v>3</v>
          </cell>
        </row>
        <row r="170">
          <cell r="A170" t="str">
            <v>09</v>
          </cell>
          <cell r="B170" t="str">
            <v xml:space="preserve"> TELEVENTAS-MAÑA</v>
          </cell>
          <cell r="C170" t="str">
            <v>07:00</v>
          </cell>
          <cell r="D170">
            <v>0</v>
          </cell>
          <cell r="E170">
            <v>294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M170">
            <v>15</v>
          </cell>
        </row>
        <row r="171">
          <cell r="A171" t="str">
            <v>09</v>
          </cell>
          <cell r="B171" t="str">
            <v xml:space="preserve"> MAÑANERO ANDINO</v>
          </cell>
          <cell r="C171" t="str">
            <v>07:02</v>
          </cell>
          <cell r="D171">
            <v>0.4</v>
          </cell>
          <cell r="E171">
            <v>294</v>
          </cell>
          <cell r="K171">
            <v>0.4</v>
          </cell>
          <cell r="M171">
            <v>3</v>
          </cell>
        </row>
        <row r="172">
          <cell r="A172" t="str">
            <v>09</v>
          </cell>
          <cell r="B172" t="str">
            <v xml:space="preserve"> A TODA HORA-MAÑ</v>
          </cell>
          <cell r="C172" t="str">
            <v>07:02</v>
          </cell>
          <cell r="D172">
            <v>0</v>
          </cell>
          <cell r="E172">
            <v>294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M172">
            <v>13</v>
          </cell>
        </row>
        <row r="173">
          <cell r="A173" t="str">
            <v>09</v>
          </cell>
          <cell r="B173" t="str">
            <v xml:space="preserve"> TELEVENTAS-MAÑA</v>
          </cell>
          <cell r="C173" t="str">
            <v>08:02</v>
          </cell>
          <cell r="D173">
            <v>0</v>
          </cell>
          <cell r="E173">
            <v>294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M173">
            <v>13</v>
          </cell>
        </row>
        <row r="174">
          <cell r="A174" t="str">
            <v>09</v>
          </cell>
          <cell r="B174" t="str">
            <v xml:space="preserve"> A TODA HORA-MAÑ</v>
          </cell>
          <cell r="C174" t="str">
            <v>08:03</v>
          </cell>
          <cell r="D174">
            <v>0</v>
          </cell>
          <cell r="E174">
            <v>294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M174">
            <v>12</v>
          </cell>
        </row>
        <row r="175">
          <cell r="A175" t="str">
            <v>09</v>
          </cell>
          <cell r="B175" t="str">
            <v xml:space="preserve"> TELEVENTAS-DOM</v>
          </cell>
          <cell r="C175" t="str">
            <v>08:58</v>
          </cell>
          <cell r="D175">
            <v>0</v>
          </cell>
          <cell r="E175">
            <v>294</v>
          </cell>
          <cell r="L175">
            <v>0</v>
          </cell>
          <cell r="M175">
            <v>3</v>
          </cell>
        </row>
        <row r="176">
          <cell r="A176" t="str">
            <v>09</v>
          </cell>
          <cell r="B176" t="str">
            <v xml:space="preserve"> A TODA HORA-DOM</v>
          </cell>
          <cell r="C176" t="str">
            <v>08:59</v>
          </cell>
          <cell r="D176">
            <v>0.4</v>
          </cell>
          <cell r="E176">
            <v>294</v>
          </cell>
          <cell r="L176">
            <v>0.4</v>
          </cell>
          <cell r="M176">
            <v>3</v>
          </cell>
        </row>
        <row r="177">
          <cell r="A177" t="str">
            <v>09</v>
          </cell>
          <cell r="B177" t="str">
            <v xml:space="preserve"> A TODA HORA-MAÑ</v>
          </cell>
          <cell r="C177" t="str">
            <v>09:04</v>
          </cell>
          <cell r="D177">
            <v>0</v>
          </cell>
          <cell r="E177">
            <v>294</v>
          </cell>
          <cell r="F177">
            <v>0</v>
          </cell>
          <cell r="H177">
            <v>0</v>
          </cell>
          <cell r="I177">
            <v>0</v>
          </cell>
          <cell r="M177">
            <v>4</v>
          </cell>
        </row>
        <row r="178">
          <cell r="A178" t="str">
            <v>09</v>
          </cell>
          <cell r="B178" t="str">
            <v xml:space="preserve"> TELEVENTAS-SAB/</v>
          </cell>
          <cell r="C178" t="str">
            <v>09:11</v>
          </cell>
          <cell r="D178">
            <v>0</v>
          </cell>
          <cell r="E178">
            <v>294</v>
          </cell>
          <cell r="K178">
            <v>0</v>
          </cell>
          <cell r="M178">
            <v>3</v>
          </cell>
        </row>
        <row r="179">
          <cell r="A179" t="str">
            <v>09</v>
          </cell>
          <cell r="B179" t="str">
            <v xml:space="preserve"> TELEVENTAS-MAÑA</v>
          </cell>
          <cell r="C179" t="str">
            <v>09:34</v>
          </cell>
          <cell r="D179">
            <v>0</v>
          </cell>
          <cell r="E179">
            <v>294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M179">
            <v>11</v>
          </cell>
        </row>
        <row r="180">
          <cell r="A180" t="str">
            <v>09</v>
          </cell>
          <cell r="B180" t="str">
            <v xml:space="preserve"> A TODA HORA-SAB</v>
          </cell>
          <cell r="C180" t="str">
            <v>09:43</v>
          </cell>
          <cell r="D180">
            <v>0</v>
          </cell>
          <cell r="E180">
            <v>294</v>
          </cell>
          <cell r="K180">
            <v>0</v>
          </cell>
          <cell r="M180">
            <v>2</v>
          </cell>
        </row>
        <row r="181">
          <cell r="A181" t="str">
            <v>09</v>
          </cell>
          <cell r="B181" t="str">
            <v xml:space="preserve"> SORT.BINGO DE O</v>
          </cell>
          <cell r="C181" t="str">
            <v>09:59</v>
          </cell>
          <cell r="D181">
            <v>0</v>
          </cell>
          <cell r="E181">
            <v>294</v>
          </cell>
          <cell r="L181">
            <v>0</v>
          </cell>
          <cell r="M181">
            <v>2</v>
          </cell>
        </row>
        <row r="182">
          <cell r="A182" t="str">
            <v>09</v>
          </cell>
          <cell r="B182" t="str">
            <v xml:space="preserve"> TELEVENTAS-DOM</v>
          </cell>
          <cell r="C182" t="str">
            <v>10:07</v>
          </cell>
          <cell r="D182">
            <v>0</v>
          </cell>
          <cell r="E182">
            <v>294</v>
          </cell>
          <cell r="L182">
            <v>0</v>
          </cell>
          <cell r="M182">
            <v>3</v>
          </cell>
        </row>
        <row r="183">
          <cell r="A183" t="str">
            <v>09</v>
          </cell>
          <cell r="B183" t="str">
            <v xml:space="preserve"> TELEVENTAS-SAB/</v>
          </cell>
          <cell r="C183" t="str">
            <v>10:13</v>
          </cell>
          <cell r="D183">
            <v>0</v>
          </cell>
          <cell r="E183">
            <v>294</v>
          </cell>
          <cell r="K183">
            <v>0</v>
          </cell>
          <cell r="M183">
            <v>2</v>
          </cell>
        </row>
        <row r="184">
          <cell r="A184" t="str">
            <v>09</v>
          </cell>
          <cell r="B184" t="str">
            <v xml:space="preserve"> A TODA HORA-MAÑ</v>
          </cell>
          <cell r="C184" t="str">
            <v>10:37</v>
          </cell>
          <cell r="D184">
            <v>0</v>
          </cell>
          <cell r="E184">
            <v>294</v>
          </cell>
          <cell r="H184">
            <v>0</v>
          </cell>
          <cell r="M184">
            <v>1</v>
          </cell>
        </row>
        <row r="185">
          <cell r="A185" t="str">
            <v>09</v>
          </cell>
          <cell r="B185" t="str">
            <v xml:space="preserve"> A TODA HORA-DOM</v>
          </cell>
          <cell r="C185" t="str">
            <v>10:38</v>
          </cell>
          <cell r="D185">
            <v>0</v>
          </cell>
          <cell r="E185">
            <v>294</v>
          </cell>
          <cell r="L185">
            <v>0</v>
          </cell>
          <cell r="M185">
            <v>3</v>
          </cell>
        </row>
        <row r="186">
          <cell r="A186" t="str">
            <v>09</v>
          </cell>
          <cell r="B186" t="str">
            <v xml:space="preserve"> A TODA HORA-SAB</v>
          </cell>
          <cell r="C186" t="str">
            <v>10:44</v>
          </cell>
          <cell r="D186">
            <v>0</v>
          </cell>
          <cell r="E186">
            <v>294</v>
          </cell>
          <cell r="K186">
            <v>0</v>
          </cell>
          <cell r="M186">
            <v>1</v>
          </cell>
        </row>
        <row r="187">
          <cell r="A187" t="str">
            <v>09</v>
          </cell>
          <cell r="B187" t="str">
            <v xml:space="preserve"> LA POTRA ZAINA</v>
          </cell>
          <cell r="C187" t="str">
            <v>11:02</v>
          </cell>
          <cell r="D187">
            <v>0.3</v>
          </cell>
          <cell r="E187">
            <v>294</v>
          </cell>
          <cell r="F187">
            <v>0.9</v>
          </cell>
          <cell r="G187">
            <v>0.2</v>
          </cell>
          <cell r="H187">
            <v>0</v>
          </cell>
          <cell r="I187">
            <v>0</v>
          </cell>
          <cell r="J187">
            <v>0.3</v>
          </cell>
          <cell r="M187">
            <v>15</v>
          </cell>
        </row>
        <row r="188">
          <cell r="A188" t="str">
            <v>09</v>
          </cell>
          <cell r="B188" t="str">
            <v xml:space="preserve"> TELEVENTAS DOM</v>
          </cell>
          <cell r="C188" t="str">
            <v>11:08</v>
          </cell>
          <cell r="D188">
            <v>0</v>
          </cell>
          <cell r="E188">
            <v>294</v>
          </cell>
          <cell r="K188">
            <v>0</v>
          </cell>
          <cell r="L188">
            <v>0</v>
          </cell>
          <cell r="M188">
            <v>2</v>
          </cell>
        </row>
        <row r="189">
          <cell r="A189" t="str">
            <v>09</v>
          </cell>
          <cell r="B189" t="str">
            <v xml:space="preserve"> SUCUPIRA</v>
          </cell>
          <cell r="C189" t="str">
            <v>11:31</v>
          </cell>
          <cell r="D189">
            <v>0.3</v>
          </cell>
          <cell r="E189">
            <v>294</v>
          </cell>
          <cell r="F189">
            <v>0</v>
          </cell>
          <cell r="G189">
            <v>0.3</v>
          </cell>
          <cell r="H189">
            <v>0.7</v>
          </cell>
          <cell r="I189">
            <v>0.5</v>
          </cell>
          <cell r="J189">
            <v>0.2</v>
          </cell>
          <cell r="M189">
            <v>15</v>
          </cell>
        </row>
        <row r="190">
          <cell r="A190" t="str">
            <v>09</v>
          </cell>
          <cell r="B190" t="str">
            <v xml:space="preserve"> MOESHA-DOM</v>
          </cell>
          <cell r="C190" t="str">
            <v>11:38</v>
          </cell>
          <cell r="D190">
            <v>0.4</v>
          </cell>
          <cell r="E190">
            <v>294</v>
          </cell>
          <cell r="L190">
            <v>0.4</v>
          </cell>
          <cell r="M190">
            <v>3</v>
          </cell>
        </row>
        <row r="191">
          <cell r="A191" t="str">
            <v>09</v>
          </cell>
          <cell r="B191" t="str">
            <v xml:space="preserve"> EAGLE RIDERS-SA</v>
          </cell>
          <cell r="C191" t="str">
            <v>11:42</v>
          </cell>
          <cell r="D191">
            <v>0</v>
          </cell>
          <cell r="E191">
            <v>294</v>
          </cell>
          <cell r="K191">
            <v>0</v>
          </cell>
          <cell r="M191">
            <v>3</v>
          </cell>
        </row>
        <row r="192">
          <cell r="A192" t="str">
            <v>09</v>
          </cell>
          <cell r="B192" t="str">
            <v xml:space="preserve"> REP.EL EQUIPO D</v>
          </cell>
          <cell r="C192" t="str">
            <v>12:02</v>
          </cell>
          <cell r="D192">
            <v>0.3</v>
          </cell>
          <cell r="E192">
            <v>294</v>
          </cell>
          <cell r="F192">
            <v>0.3</v>
          </cell>
          <cell r="M192">
            <v>3</v>
          </cell>
        </row>
        <row r="193">
          <cell r="A193" t="str">
            <v>09</v>
          </cell>
          <cell r="B193" t="str">
            <v xml:space="preserve"> REP.EL EQUIPO A</v>
          </cell>
          <cell r="C193" t="str">
            <v>12:02</v>
          </cell>
          <cell r="D193">
            <v>0.3</v>
          </cell>
          <cell r="E193">
            <v>294</v>
          </cell>
          <cell r="G193">
            <v>0.2</v>
          </cell>
          <cell r="H193">
            <v>0.5</v>
          </cell>
          <cell r="I193">
            <v>0.3</v>
          </cell>
          <cell r="J193">
            <v>0.1</v>
          </cell>
          <cell r="M193">
            <v>12</v>
          </cell>
        </row>
        <row r="194">
          <cell r="A194" t="str">
            <v>09</v>
          </cell>
          <cell r="B194" t="str">
            <v xml:space="preserve"> OLIVER TWIST- S</v>
          </cell>
          <cell r="C194" t="str">
            <v>12:06</v>
          </cell>
          <cell r="D194">
            <v>1</v>
          </cell>
          <cell r="E194">
            <v>294</v>
          </cell>
          <cell r="K194">
            <v>1</v>
          </cell>
          <cell r="M194">
            <v>3</v>
          </cell>
        </row>
        <row r="195">
          <cell r="A195" t="str">
            <v>09</v>
          </cell>
          <cell r="B195" t="str">
            <v xml:space="preserve"> TELETUBBIES-DOM</v>
          </cell>
          <cell r="C195" t="str">
            <v>12:07</v>
          </cell>
          <cell r="D195">
            <v>2.1</v>
          </cell>
          <cell r="E195">
            <v>294</v>
          </cell>
          <cell r="L195">
            <v>2.1</v>
          </cell>
          <cell r="M195">
            <v>3</v>
          </cell>
        </row>
        <row r="196">
          <cell r="A196" t="str">
            <v>09</v>
          </cell>
          <cell r="B196" t="str">
            <v xml:space="preserve"> LA PRINCESA SUS</v>
          </cell>
          <cell r="C196" t="str">
            <v>12:31</v>
          </cell>
          <cell r="D196">
            <v>1.1000000000000001</v>
          </cell>
          <cell r="E196">
            <v>294</v>
          </cell>
          <cell r="K196">
            <v>1.1000000000000001</v>
          </cell>
          <cell r="M196">
            <v>3</v>
          </cell>
        </row>
        <row r="197">
          <cell r="A197" t="str">
            <v>09</v>
          </cell>
          <cell r="B197" t="str">
            <v xml:space="preserve"> FANTASIAS ANIMA</v>
          </cell>
          <cell r="C197" t="str">
            <v>12:59</v>
          </cell>
          <cell r="D197">
            <v>0.9</v>
          </cell>
          <cell r="E197">
            <v>294</v>
          </cell>
          <cell r="G197">
            <v>0.5</v>
          </cell>
          <cell r="H197">
            <v>0.8</v>
          </cell>
          <cell r="I197">
            <v>1.2</v>
          </cell>
          <cell r="J197">
            <v>1</v>
          </cell>
          <cell r="M197">
            <v>12</v>
          </cell>
        </row>
        <row r="198">
          <cell r="A198" t="str">
            <v>09</v>
          </cell>
          <cell r="B198" t="str">
            <v xml:space="preserve"> EL EQUIPO DE LO</v>
          </cell>
          <cell r="C198" t="str">
            <v>12:59</v>
          </cell>
          <cell r="D198">
            <v>0.7</v>
          </cell>
          <cell r="E198">
            <v>294</v>
          </cell>
          <cell r="K198">
            <v>0.7</v>
          </cell>
          <cell r="M198">
            <v>3</v>
          </cell>
        </row>
        <row r="199">
          <cell r="A199" t="str">
            <v>09</v>
          </cell>
          <cell r="B199" t="str">
            <v xml:space="preserve"> EL EQUIPO DE LO</v>
          </cell>
          <cell r="C199" t="str">
            <v>13:00</v>
          </cell>
          <cell r="D199">
            <v>0.8</v>
          </cell>
          <cell r="E199">
            <v>294</v>
          </cell>
          <cell r="L199">
            <v>0.8</v>
          </cell>
          <cell r="M199">
            <v>3</v>
          </cell>
        </row>
        <row r="200">
          <cell r="A200" t="str">
            <v>09</v>
          </cell>
          <cell r="B200" t="str">
            <v xml:space="preserve"> POPEYE-TARDE</v>
          </cell>
          <cell r="C200" t="str">
            <v>13:33</v>
          </cell>
          <cell r="D200">
            <v>1.8</v>
          </cell>
          <cell r="E200">
            <v>294</v>
          </cell>
          <cell r="G200">
            <v>0.9</v>
          </cell>
          <cell r="H200">
            <v>2.2000000000000002</v>
          </cell>
          <cell r="I200">
            <v>1.7</v>
          </cell>
          <cell r="J200">
            <v>2.4</v>
          </cell>
          <cell r="M200">
            <v>12</v>
          </cell>
        </row>
        <row r="201">
          <cell r="A201" t="str">
            <v>09</v>
          </cell>
          <cell r="B201" t="str">
            <v xml:space="preserve"> LA GARRAPATA-TA</v>
          </cell>
          <cell r="C201" t="str">
            <v>14:02</v>
          </cell>
          <cell r="D201">
            <v>1.6</v>
          </cell>
          <cell r="E201">
            <v>294</v>
          </cell>
          <cell r="F201">
            <v>0.9</v>
          </cell>
          <cell r="G201">
            <v>1</v>
          </cell>
          <cell r="H201">
            <v>2</v>
          </cell>
          <cell r="I201">
            <v>1.4</v>
          </cell>
          <cell r="J201">
            <v>2.8</v>
          </cell>
          <cell r="M201">
            <v>15</v>
          </cell>
        </row>
        <row r="202">
          <cell r="A202" t="str">
            <v>09</v>
          </cell>
          <cell r="B202" t="str">
            <v xml:space="preserve"> TELETUBBIES-TAR</v>
          </cell>
          <cell r="C202" t="str">
            <v>14:29</v>
          </cell>
          <cell r="D202">
            <v>2.6</v>
          </cell>
          <cell r="E202">
            <v>294</v>
          </cell>
          <cell r="F202">
            <v>2.1</v>
          </cell>
          <cell r="G202">
            <v>2.5</v>
          </cell>
          <cell r="H202">
            <v>3.6</v>
          </cell>
          <cell r="I202">
            <v>2.9</v>
          </cell>
          <cell r="J202">
            <v>2</v>
          </cell>
          <cell r="M202">
            <v>15</v>
          </cell>
        </row>
        <row r="203">
          <cell r="A203" t="str">
            <v>09</v>
          </cell>
          <cell r="B203" t="str">
            <v xml:space="preserve"> FLASH GORDON-TA</v>
          </cell>
          <cell r="C203" t="str">
            <v>14:58</v>
          </cell>
          <cell r="D203">
            <v>1.4</v>
          </cell>
          <cell r="E203">
            <v>294</v>
          </cell>
          <cell r="F203">
            <v>0.9</v>
          </cell>
          <cell r="G203">
            <v>1</v>
          </cell>
          <cell r="H203">
            <v>1.5</v>
          </cell>
          <cell r="I203">
            <v>2</v>
          </cell>
          <cell r="J203">
            <v>1.4</v>
          </cell>
          <cell r="M203">
            <v>10</v>
          </cell>
        </row>
        <row r="204">
          <cell r="A204" t="str">
            <v>09</v>
          </cell>
          <cell r="B204" t="str">
            <v xml:space="preserve"> EL HOMBRE ARAÑA</v>
          </cell>
          <cell r="C204" t="str">
            <v>14:58</v>
          </cell>
          <cell r="D204">
            <v>0.9</v>
          </cell>
          <cell r="E204">
            <v>294</v>
          </cell>
          <cell r="F204">
            <v>1.1000000000000001</v>
          </cell>
          <cell r="G204">
            <v>1.5</v>
          </cell>
          <cell r="H204">
            <v>1.5</v>
          </cell>
          <cell r="I204">
            <v>0.4</v>
          </cell>
          <cell r="J204">
            <v>0</v>
          </cell>
          <cell r="M204">
            <v>5</v>
          </cell>
        </row>
        <row r="205">
          <cell r="A205" t="str">
            <v>09</v>
          </cell>
          <cell r="B205" t="str">
            <v xml:space="preserve"> DETECT.AMERICAN</v>
          </cell>
          <cell r="C205" t="str">
            <v>15:02</v>
          </cell>
          <cell r="D205">
            <v>1</v>
          </cell>
          <cell r="E205">
            <v>294</v>
          </cell>
          <cell r="L205">
            <v>1</v>
          </cell>
          <cell r="M205">
            <v>3</v>
          </cell>
        </row>
        <row r="206">
          <cell r="A206" t="str">
            <v>09</v>
          </cell>
          <cell r="B206" t="str">
            <v xml:space="preserve"> BIT EL CUPIDO-S</v>
          </cell>
          <cell r="C206" t="str">
            <v>15:03</v>
          </cell>
          <cell r="D206">
            <v>0.9</v>
          </cell>
          <cell r="E206">
            <v>294</v>
          </cell>
          <cell r="K206">
            <v>0.9</v>
          </cell>
          <cell r="M206">
            <v>3</v>
          </cell>
        </row>
        <row r="207">
          <cell r="A207" t="str">
            <v>09</v>
          </cell>
          <cell r="B207" t="str">
            <v xml:space="preserve"> POWER RANGERS</v>
          </cell>
          <cell r="C207" t="str">
            <v>15:25</v>
          </cell>
          <cell r="D207">
            <v>0.8</v>
          </cell>
          <cell r="E207">
            <v>294</v>
          </cell>
          <cell r="F207">
            <v>0.5</v>
          </cell>
          <cell r="G207">
            <v>1</v>
          </cell>
          <cell r="H207">
            <v>1.2</v>
          </cell>
          <cell r="I207">
            <v>0.9</v>
          </cell>
          <cell r="J207">
            <v>0.5</v>
          </cell>
          <cell r="M207">
            <v>15</v>
          </cell>
        </row>
        <row r="208">
          <cell r="A208" t="str">
            <v>09</v>
          </cell>
          <cell r="B208" t="str">
            <v xml:space="preserve"> EL INCREIBLE HU</v>
          </cell>
          <cell r="C208" t="str">
            <v>15:29</v>
          </cell>
          <cell r="D208">
            <v>0.7</v>
          </cell>
          <cell r="E208">
            <v>294</v>
          </cell>
          <cell r="K208">
            <v>0.7</v>
          </cell>
          <cell r="M208">
            <v>3</v>
          </cell>
        </row>
        <row r="209">
          <cell r="A209" t="str">
            <v>09</v>
          </cell>
          <cell r="B209" t="str">
            <v xml:space="preserve"> AÑOS MARAVILLOS</v>
          </cell>
          <cell r="C209" t="str">
            <v>15:50</v>
          </cell>
          <cell r="D209">
            <v>0.5</v>
          </cell>
          <cell r="E209">
            <v>294</v>
          </cell>
          <cell r="F209">
            <v>0.3</v>
          </cell>
          <cell r="G209">
            <v>0.5</v>
          </cell>
          <cell r="H209">
            <v>0.2</v>
          </cell>
          <cell r="I209">
            <v>0.9</v>
          </cell>
          <cell r="J209">
            <v>0.4</v>
          </cell>
          <cell r="M209">
            <v>15</v>
          </cell>
        </row>
        <row r="210">
          <cell r="A210" t="str">
            <v>09</v>
          </cell>
          <cell r="B210" t="str">
            <v xml:space="preserve"> BEETLEBORGS-SAB</v>
          </cell>
          <cell r="C210" t="str">
            <v>15:56</v>
          </cell>
          <cell r="D210">
            <v>0.4</v>
          </cell>
          <cell r="E210">
            <v>294</v>
          </cell>
          <cell r="K210">
            <v>0.4</v>
          </cell>
          <cell r="M210">
            <v>2</v>
          </cell>
        </row>
        <row r="211">
          <cell r="A211" t="str">
            <v>09</v>
          </cell>
          <cell r="B211" t="str">
            <v xml:space="preserve"> EL SEPTIMO CIEL</v>
          </cell>
          <cell r="C211" t="str">
            <v>15:59</v>
          </cell>
          <cell r="D211">
            <v>1.3</v>
          </cell>
          <cell r="E211">
            <v>294</v>
          </cell>
          <cell r="L211">
            <v>1.3</v>
          </cell>
          <cell r="M211">
            <v>3</v>
          </cell>
        </row>
        <row r="212">
          <cell r="A212" t="str">
            <v>09</v>
          </cell>
          <cell r="B212" t="str">
            <v xml:space="preserve"> TORTUNINJAS-SAB</v>
          </cell>
          <cell r="C212" t="str">
            <v>16:01</v>
          </cell>
          <cell r="D212">
            <v>0.8</v>
          </cell>
          <cell r="E212">
            <v>294</v>
          </cell>
          <cell r="K212">
            <v>0.8</v>
          </cell>
          <cell r="M212">
            <v>1</v>
          </cell>
        </row>
        <row r="213">
          <cell r="A213" t="str">
            <v>09</v>
          </cell>
          <cell r="B213" t="str">
            <v xml:space="preserve"> POWER RANGERS-S</v>
          </cell>
          <cell r="C213" t="str">
            <v>16:22</v>
          </cell>
          <cell r="D213">
            <v>0.3</v>
          </cell>
          <cell r="E213">
            <v>294</v>
          </cell>
          <cell r="K213">
            <v>0.3</v>
          </cell>
          <cell r="M213">
            <v>3</v>
          </cell>
        </row>
        <row r="214">
          <cell r="A214" t="str">
            <v>09</v>
          </cell>
          <cell r="B214" t="str">
            <v xml:space="preserve"> MELLIZAS Y RIVA</v>
          </cell>
          <cell r="C214" t="str">
            <v>16:23</v>
          </cell>
          <cell r="D214">
            <v>0.6</v>
          </cell>
          <cell r="E214">
            <v>294</v>
          </cell>
          <cell r="F214">
            <v>0.3</v>
          </cell>
          <cell r="G214">
            <v>1.2</v>
          </cell>
          <cell r="H214">
            <v>0.9</v>
          </cell>
          <cell r="I214">
            <v>0</v>
          </cell>
          <cell r="J214">
            <v>0.8</v>
          </cell>
          <cell r="M214">
            <v>15</v>
          </cell>
        </row>
        <row r="215">
          <cell r="A215" t="str">
            <v>09</v>
          </cell>
          <cell r="B215" t="str">
            <v xml:space="preserve"> CINE TARDE</v>
          </cell>
          <cell r="C215" t="str">
            <v>16:52</v>
          </cell>
          <cell r="D215">
            <v>1.3</v>
          </cell>
          <cell r="E215">
            <v>294</v>
          </cell>
          <cell r="F215">
            <v>1.2</v>
          </cell>
          <cell r="G215">
            <v>1.5</v>
          </cell>
          <cell r="H215">
            <v>3.1</v>
          </cell>
          <cell r="I215">
            <v>0.1</v>
          </cell>
          <cell r="J215">
            <v>0.9</v>
          </cell>
          <cell r="M215">
            <v>5</v>
          </cell>
        </row>
        <row r="216">
          <cell r="A216" t="str">
            <v>09</v>
          </cell>
          <cell r="B216" t="str">
            <v xml:space="preserve"> INDIANA-SAB</v>
          </cell>
          <cell r="C216" t="str">
            <v>16:53</v>
          </cell>
          <cell r="D216">
            <v>0.4</v>
          </cell>
          <cell r="E216">
            <v>294</v>
          </cell>
          <cell r="K216">
            <v>0.4</v>
          </cell>
          <cell r="M216">
            <v>3</v>
          </cell>
        </row>
        <row r="217">
          <cell r="A217" t="str">
            <v>09</v>
          </cell>
          <cell r="B217" t="str">
            <v xml:space="preserve"> CINE EN CASA</v>
          </cell>
          <cell r="C217" t="str">
            <v>16:54</v>
          </cell>
          <cell r="D217">
            <v>1.3</v>
          </cell>
          <cell r="E217">
            <v>294</v>
          </cell>
          <cell r="F217">
            <v>1.9</v>
          </cell>
          <cell r="G217">
            <v>1.5</v>
          </cell>
          <cell r="H217">
            <v>1.6</v>
          </cell>
          <cell r="I217">
            <v>0.5</v>
          </cell>
          <cell r="J217">
            <v>0.7</v>
          </cell>
          <cell r="M217">
            <v>10</v>
          </cell>
        </row>
        <row r="218">
          <cell r="A218" t="str">
            <v>09</v>
          </cell>
          <cell r="B218" t="str">
            <v xml:space="preserve"> SAVANNAH-DOM</v>
          </cell>
          <cell r="C218" t="str">
            <v>16:57</v>
          </cell>
          <cell r="D218">
            <v>0.7</v>
          </cell>
          <cell r="E218">
            <v>294</v>
          </cell>
          <cell r="L218">
            <v>0.7</v>
          </cell>
          <cell r="M218">
            <v>3</v>
          </cell>
        </row>
        <row r="219">
          <cell r="A219" t="str">
            <v>09</v>
          </cell>
          <cell r="B219" t="str">
            <v xml:space="preserve"> ESCALOFRIOS-SAB</v>
          </cell>
          <cell r="C219" t="str">
            <v>17:26</v>
          </cell>
          <cell r="D219">
            <v>0</v>
          </cell>
          <cell r="E219">
            <v>294</v>
          </cell>
          <cell r="K219">
            <v>0</v>
          </cell>
          <cell r="M219">
            <v>3</v>
          </cell>
        </row>
        <row r="220">
          <cell r="A220" t="str">
            <v>09</v>
          </cell>
          <cell r="B220" t="str">
            <v xml:space="preserve"> COMICOS DE LA C</v>
          </cell>
          <cell r="C220" t="str">
            <v>17:55</v>
          </cell>
          <cell r="D220">
            <v>1.2</v>
          </cell>
          <cell r="E220">
            <v>294</v>
          </cell>
          <cell r="K220">
            <v>1.2</v>
          </cell>
          <cell r="M220">
            <v>3</v>
          </cell>
        </row>
        <row r="221">
          <cell r="A221" t="str">
            <v>09</v>
          </cell>
          <cell r="B221" t="str">
            <v xml:space="preserve"> REP.COMICOS DE</v>
          </cell>
          <cell r="C221" t="str">
            <v>17:55</v>
          </cell>
          <cell r="D221">
            <v>0.9</v>
          </cell>
          <cell r="E221">
            <v>294</v>
          </cell>
          <cell r="L221">
            <v>0.9</v>
          </cell>
          <cell r="M221">
            <v>2</v>
          </cell>
        </row>
        <row r="222">
          <cell r="A222" t="str">
            <v>09</v>
          </cell>
          <cell r="B222" t="str">
            <v xml:space="preserve"> TARDES D HOLLYW</v>
          </cell>
          <cell r="C222" t="str">
            <v>18:04</v>
          </cell>
          <cell r="D222">
            <v>0.3</v>
          </cell>
          <cell r="E222">
            <v>294</v>
          </cell>
          <cell r="L222">
            <v>0.3</v>
          </cell>
          <cell r="M222">
            <v>1</v>
          </cell>
        </row>
        <row r="223">
          <cell r="A223" t="str">
            <v>09</v>
          </cell>
          <cell r="B223" t="str">
            <v xml:space="preserve"> LAS TRAV.PICAPI</v>
          </cell>
          <cell r="C223" t="str">
            <v>18:44</v>
          </cell>
          <cell r="D223">
            <v>2.1</v>
          </cell>
          <cell r="E223">
            <v>294</v>
          </cell>
          <cell r="F223">
            <v>2.6</v>
          </cell>
          <cell r="G223">
            <v>0.9</v>
          </cell>
          <cell r="H223">
            <v>3.7</v>
          </cell>
          <cell r="I223">
            <v>1.6</v>
          </cell>
          <cell r="J223">
            <v>1.8</v>
          </cell>
          <cell r="M223">
            <v>15</v>
          </cell>
        </row>
        <row r="224">
          <cell r="A224" t="str">
            <v>09</v>
          </cell>
          <cell r="B224" t="str">
            <v xml:space="preserve"> LOS PICAPIEDRAS</v>
          </cell>
          <cell r="C224" t="str">
            <v>19:12</v>
          </cell>
          <cell r="D224">
            <v>2.6</v>
          </cell>
          <cell r="E224">
            <v>294</v>
          </cell>
          <cell r="F224">
            <v>3.4</v>
          </cell>
          <cell r="G224">
            <v>1.6</v>
          </cell>
          <cell r="H224">
            <v>2.6</v>
          </cell>
          <cell r="I224">
            <v>1.9</v>
          </cell>
          <cell r="J224">
            <v>3.7</v>
          </cell>
          <cell r="M224">
            <v>15</v>
          </cell>
        </row>
        <row r="225">
          <cell r="A225" t="str">
            <v>09</v>
          </cell>
          <cell r="B225" t="str">
            <v xml:space="preserve"> CATALINA Y SEBA</v>
          </cell>
          <cell r="C225" t="str">
            <v>19:42</v>
          </cell>
          <cell r="D225">
            <v>2.8</v>
          </cell>
          <cell r="E225">
            <v>294</v>
          </cell>
          <cell r="F225">
            <v>3.1</v>
          </cell>
          <cell r="G225">
            <v>3.1</v>
          </cell>
          <cell r="H225">
            <v>3.1</v>
          </cell>
          <cell r="I225">
            <v>3.1</v>
          </cell>
          <cell r="J225">
            <v>1.7</v>
          </cell>
          <cell r="M225">
            <v>15</v>
          </cell>
        </row>
        <row r="226">
          <cell r="A226" t="str">
            <v>09</v>
          </cell>
          <cell r="B226" t="str">
            <v xml:space="preserve"> LA GRAN PREMIER</v>
          </cell>
          <cell r="C226" t="str">
            <v>19:52</v>
          </cell>
          <cell r="D226">
            <v>0.9</v>
          </cell>
          <cell r="E226">
            <v>294</v>
          </cell>
          <cell r="L226">
            <v>0.9</v>
          </cell>
          <cell r="M226">
            <v>3</v>
          </cell>
        </row>
        <row r="227">
          <cell r="A227" t="str">
            <v>09</v>
          </cell>
          <cell r="B227" t="str">
            <v xml:space="preserve"> ESP.MUÑECA BRAV</v>
          </cell>
          <cell r="C227" t="str">
            <v>19:55</v>
          </cell>
          <cell r="D227">
            <v>1.4</v>
          </cell>
          <cell r="E227">
            <v>294</v>
          </cell>
          <cell r="K227">
            <v>1.4</v>
          </cell>
          <cell r="M227">
            <v>3</v>
          </cell>
        </row>
        <row r="228">
          <cell r="A228" t="str">
            <v>09</v>
          </cell>
          <cell r="B228" t="str">
            <v xml:space="preserve"> MUÑECA BRAVA</v>
          </cell>
          <cell r="C228" t="str">
            <v>20:26</v>
          </cell>
          <cell r="D228">
            <v>7.2</v>
          </cell>
          <cell r="E228">
            <v>294</v>
          </cell>
          <cell r="F228">
            <v>9.8000000000000007</v>
          </cell>
          <cell r="G228">
            <v>5.9</v>
          </cell>
          <cell r="H228">
            <v>7.4</v>
          </cell>
          <cell r="I228">
            <v>6.3</v>
          </cell>
          <cell r="J228">
            <v>6.8</v>
          </cell>
          <cell r="M228">
            <v>15</v>
          </cell>
        </row>
        <row r="229">
          <cell r="A229" t="str">
            <v>09</v>
          </cell>
          <cell r="B229" t="str">
            <v xml:space="preserve"> EL AMOR DE MI V</v>
          </cell>
          <cell r="C229" t="str">
            <v>21:33</v>
          </cell>
          <cell r="D229">
            <v>7.2</v>
          </cell>
          <cell r="E229">
            <v>294</v>
          </cell>
          <cell r="F229">
            <v>7.1</v>
          </cell>
          <cell r="G229">
            <v>7.7</v>
          </cell>
          <cell r="H229">
            <v>7</v>
          </cell>
          <cell r="I229">
            <v>7.7</v>
          </cell>
          <cell r="J229">
            <v>6.6</v>
          </cell>
          <cell r="M229">
            <v>15</v>
          </cell>
        </row>
        <row r="230">
          <cell r="A230" t="str">
            <v>09</v>
          </cell>
          <cell r="B230" t="str">
            <v xml:space="preserve"> EL EQUIPO DE GO</v>
          </cell>
          <cell r="C230" t="str">
            <v>21:50</v>
          </cell>
          <cell r="D230">
            <v>2.4</v>
          </cell>
          <cell r="E230">
            <v>294</v>
          </cell>
          <cell r="L230">
            <v>2.4</v>
          </cell>
          <cell r="M230">
            <v>3</v>
          </cell>
        </row>
        <row r="231">
          <cell r="A231" t="str">
            <v>09</v>
          </cell>
          <cell r="B231" t="str">
            <v xml:space="preserve"> CINE SABADO</v>
          </cell>
          <cell r="C231" t="str">
            <v>21:54</v>
          </cell>
          <cell r="D231">
            <v>1.3</v>
          </cell>
          <cell r="E231">
            <v>294</v>
          </cell>
          <cell r="K231">
            <v>1.3</v>
          </cell>
          <cell r="M231">
            <v>3</v>
          </cell>
        </row>
        <row r="232">
          <cell r="A232" t="str">
            <v>09</v>
          </cell>
          <cell r="B232" t="str">
            <v xml:space="preserve"> ATV NOTICIAS L-</v>
          </cell>
          <cell r="C232" t="str">
            <v>22:33</v>
          </cell>
          <cell r="D232">
            <v>3.1</v>
          </cell>
          <cell r="E232">
            <v>294</v>
          </cell>
          <cell r="F232">
            <v>2.7</v>
          </cell>
          <cell r="G232">
            <v>2.8</v>
          </cell>
          <cell r="H232">
            <v>2.8</v>
          </cell>
          <cell r="I232">
            <v>3.7</v>
          </cell>
          <cell r="J232">
            <v>3.4</v>
          </cell>
          <cell r="M232">
            <v>15</v>
          </cell>
        </row>
        <row r="233">
          <cell r="A233" t="str">
            <v>09</v>
          </cell>
          <cell r="B233" t="str">
            <v xml:space="preserve"> EQUIPO AL DIA-N</v>
          </cell>
          <cell r="C233" t="str">
            <v>23:13</v>
          </cell>
          <cell r="D233">
            <v>2</v>
          </cell>
          <cell r="E233">
            <v>294</v>
          </cell>
          <cell r="F233">
            <v>2</v>
          </cell>
          <cell r="G233">
            <v>1.6</v>
          </cell>
          <cell r="H233">
            <v>2.7</v>
          </cell>
          <cell r="I233">
            <v>2.1</v>
          </cell>
          <cell r="J233">
            <v>1.5</v>
          </cell>
          <cell r="M233">
            <v>15</v>
          </cell>
        </row>
        <row r="234">
          <cell r="A234" t="str">
            <v>09</v>
          </cell>
          <cell r="B234" t="str">
            <v xml:space="preserve"> TELEVENTAS SAB-</v>
          </cell>
          <cell r="C234" t="str">
            <v>23:33</v>
          </cell>
          <cell r="D234">
            <v>0</v>
          </cell>
          <cell r="E234">
            <v>294</v>
          </cell>
          <cell r="K234">
            <v>0</v>
          </cell>
          <cell r="M234">
            <v>3</v>
          </cell>
        </row>
        <row r="235">
          <cell r="A235" t="str">
            <v>09</v>
          </cell>
          <cell r="B235" t="str">
            <v xml:space="preserve"> A TODA HORA-SAB</v>
          </cell>
          <cell r="C235" t="str">
            <v>23:57</v>
          </cell>
          <cell r="D235">
            <v>0</v>
          </cell>
          <cell r="E235">
            <v>294</v>
          </cell>
          <cell r="K235">
            <v>0</v>
          </cell>
          <cell r="M235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V-MANT 4 sem"/>
      <sheetName val="res mant 4 sem"/>
      <sheetName val="A&amp;F MAN 4sem"/>
      <sheetName val="TV-MANT 3sem"/>
      <sheetName val="res mant 3 sem"/>
      <sheetName val="A&amp;F MAN 3sem"/>
      <sheetName val="TV-MANT 1er"/>
      <sheetName val="res mant 1er"/>
      <sheetName val="A&amp;F MAN 1ER"/>
      <sheetName val="TV-MANT 2do"/>
      <sheetName val="res mant 2do"/>
      <sheetName val="A&amp;F MAN 2DO"/>
      <sheetName val="INVERSION"/>
      <sheetName val="TV-mant 3 SEM"/>
      <sheetName val="res mant3"/>
      <sheetName val="a&amp;f mant uio"/>
      <sheetName val="a&amp;f mant gye"/>
      <sheetName val="A_F MAN 1ER"/>
      <sheetName val="A_F MAN 2DO"/>
      <sheetName val="RADIOYENTES POR MEDIAS HORAS"/>
      <sheetName val="MUJ2637"/>
      <sheetName val="TV-mant 3 SEM (2)"/>
      <sheetName val="TV-MANT_4_sem"/>
      <sheetName val="res_mant_4_sem"/>
      <sheetName val="A&amp;F_MAN_4sem"/>
      <sheetName val="TV-MANT_3sem"/>
      <sheetName val="res_mant_3_sem"/>
      <sheetName val="A&amp;F_MAN_3sem"/>
      <sheetName val="TV-MANT_1er"/>
      <sheetName val="res_mant_1er"/>
      <sheetName val="A&amp;F_MAN_1ER"/>
      <sheetName val="TV-MANT_2do"/>
      <sheetName val="res_mant_2do"/>
      <sheetName val="A&amp;F_MAN_2DO"/>
      <sheetName val="TV-mant_3_SEM"/>
      <sheetName val="res_mant3"/>
      <sheetName val="a&amp;f_mant_uio"/>
      <sheetName val="a&amp;f_mant_gye"/>
      <sheetName val="A_F_MAN_1ER"/>
      <sheetName val="A_F_MAN_2DO"/>
      <sheetName val="#¡REF"/>
      <sheetName val="CHANNEL"/>
      <sheetName val="ANAREV"/>
      <sheetName val="RADIO JUN"/>
      <sheetName val="REV-JUN"/>
      <sheetName val="VALLAS"/>
      <sheetName val="Producción"/>
      <sheetName val="Producción (2)"/>
      <sheetName val="Flow Optim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6">
          <cell r="B16" t="str">
            <v>Programa</v>
          </cell>
        </row>
      </sheetData>
      <sheetData sheetId="7"/>
      <sheetData sheetId="8" refreshError="1">
        <row r="16">
          <cell r="B16" t="str">
            <v>Programa</v>
          </cell>
          <cell r="C16" t="str">
            <v>Ciudad</v>
          </cell>
          <cell r="D16" t="str">
            <v>Can</v>
          </cell>
          <cell r="E16" t="str">
            <v>Dur</v>
          </cell>
          <cell r="F16" t="str">
            <v>Hora</v>
          </cell>
          <cell r="G16" t="str">
            <v>Spots</v>
          </cell>
          <cell r="H16" t="str">
            <v>TGRPs</v>
          </cell>
          <cell r="I16" t="str">
            <v>Lu_3</v>
          </cell>
          <cell r="J16" t="str">
            <v>Ma_4</v>
          </cell>
          <cell r="K16" t="str">
            <v>Mi_5</v>
          </cell>
          <cell r="L16" t="str">
            <v>Ju_6</v>
          </cell>
          <cell r="M16" t="str">
            <v>Vi_7</v>
          </cell>
          <cell r="N16" t="str">
            <v>Sa_8</v>
          </cell>
          <cell r="O16" t="str">
            <v>Do_9</v>
          </cell>
          <cell r="P16" t="str">
            <v>Lu_10</v>
          </cell>
          <cell r="Q16" t="str">
            <v>Ma_11</v>
          </cell>
          <cell r="R16" t="str">
            <v>Mi_12</v>
          </cell>
          <cell r="S16" t="str">
            <v>Ju_13</v>
          </cell>
          <cell r="T16" t="str">
            <v>Vi_14</v>
          </cell>
          <cell r="U16" t="str">
            <v>Sa_15</v>
          </cell>
          <cell r="V16" t="str">
            <v>Do_16</v>
          </cell>
          <cell r="W16" t="str">
            <v>Lu_17</v>
          </cell>
          <cell r="X16" t="str">
            <v>Ma_18</v>
          </cell>
          <cell r="Y16" t="str">
            <v>Mi_19</v>
          </cell>
          <cell r="Z16" t="str">
            <v>Ju_20</v>
          </cell>
          <cell r="AA16" t="str">
            <v>Vi_21</v>
          </cell>
          <cell r="AB16" t="str">
            <v>Sa_22</v>
          </cell>
          <cell r="AC16" t="str">
            <v>Do_23</v>
          </cell>
          <cell r="AD16" t="str">
            <v>Lu_24</v>
          </cell>
          <cell r="AE16" t="str">
            <v>Ma_25</v>
          </cell>
          <cell r="AF16" t="str">
            <v>Mi_26</v>
          </cell>
          <cell r="AG16" t="str">
            <v>Ju_27</v>
          </cell>
          <cell r="AH16" t="str">
            <v>Vi_28</v>
          </cell>
          <cell r="AI16" t="str">
            <v>Sa_29</v>
          </cell>
          <cell r="AJ16" t="str">
            <v>Do_30</v>
          </cell>
        </row>
        <row r="17">
          <cell r="B17" t="str">
            <v>*NV. LAZOS DE FAMILIA</v>
          </cell>
          <cell r="C17" t="str">
            <v>GUAYAQUIL</v>
          </cell>
          <cell r="D17" t="str">
            <v>EC</v>
          </cell>
          <cell r="E17">
            <v>30</v>
          </cell>
          <cell r="F17" t="str">
            <v>21:08</v>
          </cell>
          <cell r="G17">
            <v>4</v>
          </cell>
          <cell r="H17">
            <v>14.4</v>
          </cell>
          <cell r="I17">
            <v>1</v>
          </cell>
          <cell r="P17">
            <v>1</v>
          </cell>
          <cell r="W17">
            <v>1</v>
          </cell>
          <cell r="AD17">
            <v>1</v>
          </cell>
        </row>
        <row r="18">
          <cell r="B18" t="str">
            <v>CINE CLUB (S-D)</v>
          </cell>
          <cell r="C18" t="str">
            <v>GUAYAQUIL</v>
          </cell>
          <cell r="D18" t="str">
            <v>EC</v>
          </cell>
          <cell r="E18">
            <v>30</v>
          </cell>
          <cell r="F18" t="str">
            <v>00:13</v>
          </cell>
          <cell r="G18">
            <v>4</v>
          </cell>
          <cell r="H18">
            <v>19.100000000000001</v>
          </cell>
          <cell r="N18">
            <v>1</v>
          </cell>
          <cell r="U18">
            <v>1</v>
          </cell>
          <cell r="AB18">
            <v>1</v>
          </cell>
          <cell r="AI18">
            <v>1</v>
          </cell>
        </row>
        <row r="19">
          <cell r="B19" t="str">
            <v>CINE MILLONARIO (G)</v>
          </cell>
          <cell r="C19" t="str">
            <v>GUAYAQUIL</v>
          </cell>
          <cell r="D19" t="str">
            <v>EC</v>
          </cell>
          <cell r="E19">
            <v>30</v>
          </cell>
          <cell r="F19" t="str">
            <v>17:34</v>
          </cell>
          <cell r="G19">
            <v>4</v>
          </cell>
          <cell r="H19">
            <v>17.100000000000001</v>
          </cell>
          <cell r="I19">
            <v>1</v>
          </cell>
          <cell r="P19">
            <v>1</v>
          </cell>
          <cell r="W19">
            <v>1</v>
          </cell>
          <cell r="AD19">
            <v>1</v>
          </cell>
        </row>
        <row r="20">
          <cell r="B20" t="str">
            <v>LARGOMETRAJE II (S-D)</v>
          </cell>
          <cell r="C20" t="str">
            <v>GUAYAQUIL</v>
          </cell>
          <cell r="D20" t="str">
            <v>EC</v>
          </cell>
          <cell r="E20">
            <v>30</v>
          </cell>
          <cell r="F20" t="str">
            <v>20:35</v>
          </cell>
          <cell r="G20">
            <v>4</v>
          </cell>
          <cell r="H20">
            <v>49.6</v>
          </cell>
          <cell r="O20">
            <v>1</v>
          </cell>
          <cell r="V20">
            <v>1</v>
          </cell>
          <cell r="AC20">
            <v>1</v>
          </cell>
          <cell r="AJ20">
            <v>1</v>
          </cell>
        </row>
        <row r="21">
          <cell r="B21" t="str">
            <v>REAL TV</v>
          </cell>
          <cell r="C21" t="str">
            <v>GUAYAQUIL</v>
          </cell>
          <cell r="D21" t="str">
            <v>EC</v>
          </cell>
          <cell r="E21">
            <v>30</v>
          </cell>
          <cell r="F21" t="str">
            <v>23:35</v>
          </cell>
          <cell r="G21">
            <v>4</v>
          </cell>
          <cell r="H21">
            <v>36</v>
          </cell>
          <cell r="K21">
            <v>1</v>
          </cell>
          <cell r="R21">
            <v>1</v>
          </cell>
          <cell r="Y21">
            <v>1</v>
          </cell>
          <cell r="AF21">
            <v>1</v>
          </cell>
        </row>
        <row r="22">
          <cell r="B22" t="str">
            <v>TELEMUNDO (G)</v>
          </cell>
          <cell r="C22" t="str">
            <v>GUAYAQUIL</v>
          </cell>
          <cell r="D22" t="str">
            <v>EC</v>
          </cell>
          <cell r="E22">
            <v>30</v>
          </cell>
          <cell r="F22" t="str">
            <v>00:01</v>
          </cell>
          <cell r="G22">
            <v>4</v>
          </cell>
          <cell r="H22">
            <v>13.1</v>
          </cell>
          <cell r="I22">
            <v>1</v>
          </cell>
          <cell r="P22">
            <v>1</v>
          </cell>
          <cell r="W22">
            <v>1</v>
          </cell>
          <cell r="AD22">
            <v>1</v>
          </cell>
        </row>
        <row r="23">
          <cell r="B23" t="str">
            <v>TELEVISTAZO II</v>
          </cell>
          <cell r="C23" t="str">
            <v>GUAYAQUIL</v>
          </cell>
          <cell r="D23" t="str">
            <v>EC</v>
          </cell>
          <cell r="E23">
            <v>30</v>
          </cell>
          <cell r="F23" t="str">
            <v>12:57</v>
          </cell>
          <cell r="G23">
            <v>8</v>
          </cell>
          <cell r="H23">
            <v>38.9</v>
          </cell>
          <cell r="I23">
            <v>1</v>
          </cell>
          <cell r="J23">
            <v>1</v>
          </cell>
          <cell r="P23">
            <v>1</v>
          </cell>
          <cell r="Q23">
            <v>1</v>
          </cell>
          <cell r="W23">
            <v>1</v>
          </cell>
          <cell r="X23">
            <v>1</v>
          </cell>
          <cell r="AD23">
            <v>1</v>
          </cell>
          <cell r="AE23">
            <v>1</v>
          </cell>
        </row>
        <row r="24">
          <cell r="B24" t="str">
            <v>THE SIMPSONS</v>
          </cell>
          <cell r="C24" t="str">
            <v>GUAYAQUIL</v>
          </cell>
          <cell r="D24" t="str">
            <v>EC</v>
          </cell>
          <cell r="E24">
            <v>30</v>
          </cell>
          <cell r="F24" t="str">
            <v>12:19</v>
          </cell>
          <cell r="G24">
            <v>4</v>
          </cell>
          <cell r="H24">
            <v>9.3000000000000007</v>
          </cell>
          <cell r="I24">
            <v>1</v>
          </cell>
          <cell r="P24">
            <v>1</v>
          </cell>
          <cell r="W24">
            <v>1</v>
          </cell>
          <cell r="AD24">
            <v>1</v>
          </cell>
        </row>
        <row r="25">
          <cell r="B25" t="str">
            <v>TNV. VIVA LA PEPA</v>
          </cell>
          <cell r="C25" t="str">
            <v>GUAYAQUIL</v>
          </cell>
          <cell r="D25" t="str">
            <v>EC</v>
          </cell>
          <cell r="E25">
            <v>30</v>
          </cell>
          <cell r="F25" t="str">
            <v>18:59</v>
          </cell>
          <cell r="G25">
            <v>4</v>
          </cell>
          <cell r="H25">
            <v>21.1</v>
          </cell>
          <cell r="I25">
            <v>1</v>
          </cell>
          <cell r="P25">
            <v>1</v>
          </cell>
          <cell r="W25">
            <v>1</v>
          </cell>
          <cell r="AD25">
            <v>1</v>
          </cell>
        </row>
        <row r="26">
          <cell r="B26" t="str">
            <v>*INE DIARIO (S-D)</v>
          </cell>
          <cell r="C26" t="str">
            <v>GUAYAQUIL</v>
          </cell>
          <cell r="D26" t="str">
            <v>TA</v>
          </cell>
          <cell r="E26">
            <v>30</v>
          </cell>
          <cell r="F26" t="str">
            <v>21:10</v>
          </cell>
          <cell r="G26">
            <v>4</v>
          </cell>
          <cell r="H26">
            <v>9.1999999999999993</v>
          </cell>
          <cell r="N26">
            <v>1</v>
          </cell>
          <cell r="U26">
            <v>1</v>
          </cell>
          <cell r="AB26">
            <v>1</v>
          </cell>
          <cell r="AI26">
            <v>1</v>
          </cell>
        </row>
        <row r="27">
          <cell r="B27" t="str">
            <v>CINE DIARIO</v>
          </cell>
          <cell r="C27" t="str">
            <v>GUAYAQUIL</v>
          </cell>
          <cell r="D27" t="str">
            <v>TA</v>
          </cell>
          <cell r="E27">
            <v>30</v>
          </cell>
          <cell r="F27" t="str">
            <v>21:27</v>
          </cell>
          <cell r="G27">
            <v>4</v>
          </cell>
          <cell r="H27">
            <v>18.399999999999999</v>
          </cell>
          <cell r="I27">
            <v>1</v>
          </cell>
          <cell r="P27">
            <v>1</v>
          </cell>
          <cell r="W27">
            <v>1</v>
          </cell>
          <cell r="AD27">
            <v>1</v>
          </cell>
        </row>
        <row r="28">
          <cell r="B28" t="str">
            <v>DEPORTE TOTAL II</v>
          </cell>
          <cell r="C28" t="str">
            <v>GUAYAQUIL</v>
          </cell>
          <cell r="D28" t="str">
            <v>TA</v>
          </cell>
          <cell r="E28">
            <v>30</v>
          </cell>
          <cell r="F28" t="str">
            <v>14:14</v>
          </cell>
          <cell r="G28">
            <v>8</v>
          </cell>
          <cell r="H28">
            <v>15.8</v>
          </cell>
          <cell r="I28">
            <v>1</v>
          </cell>
          <cell r="K28">
            <v>1</v>
          </cell>
          <cell r="P28">
            <v>1</v>
          </cell>
          <cell r="R28">
            <v>1</v>
          </cell>
          <cell r="W28">
            <v>1</v>
          </cell>
          <cell r="Y28">
            <v>1</v>
          </cell>
          <cell r="AD28">
            <v>1</v>
          </cell>
          <cell r="AF28">
            <v>1</v>
          </cell>
        </row>
        <row r="29">
          <cell r="B29" t="str">
            <v>DEPORTE TOTAL-EDICION ESPECIAL</v>
          </cell>
          <cell r="C29" t="str">
            <v>GUAYAQUIL</v>
          </cell>
          <cell r="D29" t="str">
            <v>TA</v>
          </cell>
          <cell r="E29">
            <v>30</v>
          </cell>
          <cell r="F29" t="str">
            <v>20:13</v>
          </cell>
          <cell r="G29">
            <v>4</v>
          </cell>
          <cell r="H29">
            <v>15.1</v>
          </cell>
          <cell r="I29">
            <v>1</v>
          </cell>
          <cell r="P29">
            <v>1</v>
          </cell>
          <cell r="W29">
            <v>1</v>
          </cell>
          <cell r="AD29">
            <v>1</v>
          </cell>
        </row>
        <row r="30">
          <cell r="B30" t="str">
            <v>NOTICIERO NACIONAL II</v>
          </cell>
          <cell r="C30" t="str">
            <v>GUAYAQUIL</v>
          </cell>
          <cell r="D30" t="str">
            <v>GA</v>
          </cell>
          <cell r="E30">
            <v>30</v>
          </cell>
          <cell r="F30" t="str">
            <v>13:06</v>
          </cell>
          <cell r="G30">
            <v>4</v>
          </cell>
          <cell r="H30">
            <v>11.1</v>
          </cell>
          <cell r="I30">
            <v>1</v>
          </cell>
          <cell r="P30">
            <v>1</v>
          </cell>
          <cell r="W30">
            <v>1</v>
          </cell>
          <cell r="AD30">
            <v>1</v>
          </cell>
        </row>
        <row r="31">
          <cell r="B31" t="str">
            <v>NOTICIERO NACIONAL III</v>
          </cell>
          <cell r="C31" t="str">
            <v>GUAYAQUIL</v>
          </cell>
          <cell r="D31" t="str">
            <v>GA</v>
          </cell>
          <cell r="E31">
            <v>30</v>
          </cell>
          <cell r="F31" t="str">
            <v>19:48</v>
          </cell>
          <cell r="G31">
            <v>4</v>
          </cell>
          <cell r="H31">
            <v>29.4</v>
          </cell>
          <cell r="J31">
            <v>1</v>
          </cell>
          <cell r="Q31">
            <v>1</v>
          </cell>
          <cell r="X31">
            <v>1</v>
          </cell>
          <cell r="AE31">
            <v>1</v>
          </cell>
        </row>
        <row r="32">
          <cell r="B32" t="str">
            <v>TNV. AMIGAS Y RIVALES</v>
          </cell>
          <cell r="C32" t="str">
            <v>GUAYAQUIL</v>
          </cell>
          <cell r="D32" t="str">
            <v>GA</v>
          </cell>
          <cell r="E32">
            <v>30</v>
          </cell>
          <cell r="F32" t="str">
            <v>14:37</v>
          </cell>
          <cell r="G32">
            <v>4</v>
          </cell>
          <cell r="H32">
            <v>38.200000000000003</v>
          </cell>
          <cell r="I32">
            <v>1</v>
          </cell>
          <cell r="P32">
            <v>1</v>
          </cell>
          <cell r="W32">
            <v>1</v>
          </cell>
          <cell r="AD32">
            <v>1</v>
          </cell>
        </row>
        <row r="33">
          <cell r="B33" t="str">
            <v>TNV. TRES MUJERES</v>
          </cell>
          <cell r="C33" t="str">
            <v>GUAYAQUIL</v>
          </cell>
          <cell r="D33" t="str">
            <v>GA</v>
          </cell>
          <cell r="E33">
            <v>30</v>
          </cell>
          <cell r="F33" t="str">
            <v>11:07</v>
          </cell>
          <cell r="G33">
            <v>4</v>
          </cell>
          <cell r="H33">
            <v>15.3</v>
          </cell>
          <cell r="I33">
            <v>1</v>
          </cell>
          <cell r="P33">
            <v>1</v>
          </cell>
          <cell r="W33">
            <v>1</v>
          </cell>
          <cell r="AD33">
            <v>1</v>
          </cell>
        </row>
        <row r="34">
          <cell r="B34" t="str">
            <v>COSAS DE CASA</v>
          </cell>
          <cell r="C34" t="str">
            <v>GUAYAQUIL</v>
          </cell>
          <cell r="D34" t="str">
            <v>TC</v>
          </cell>
          <cell r="E34">
            <v>30</v>
          </cell>
          <cell r="F34" t="str">
            <v>08:16</v>
          </cell>
          <cell r="G34">
            <v>4</v>
          </cell>
          <cell r="H34">
            <v>13.9</v>
          </cell>
          <cell r="I34">
            <v>1</v>
          </cell>
          <cell r="P34">
            <v>1</v>
          </cell>
          <cell r="W34">
            <v>1</v>
          </cell>
          <cell r="AD34">
            <v>1</v>
          </cell>
        </row>
        <row r="35">
          <cell r="B35" t="str">
            <v>EL NOTICIERO II</v>
          </cell>
          <cell r="C35" t="str">
            <v>GUAYAQUIL</v>
          </cell>
          <cell r="D35" t="str">
            <v>TC</v>
          </cell>
          <cell r="E35">
            <v>30</v>
          </cell>
          <cell r="F35" t="str">
            <v>12:33</v>
          </cell>
          <cell r="G35">
            <v>4</v>
          </cell>
          <cell r="H35">
            <v>13.7</v>
          </cell>
          <cell r="I35">
            <v>1</v>
          </cell>
          <cell r="P35">
            <v>1</v>
          </cell>
          <cell r="W35">
            <v>1</v>
          </cell>
          <cell r="AD35">
            <v>1</v>
          </cell>
        </row>
        <row r="36">
          <cell r="B36" t="str">
            <v>EL NOTICIERO III</v>
          </cell>
          <cell r="C36" t="str">
            <v>GUAYAQUIL</v>
          </cell>
          <cell r="D36" t="str">
            <v>TC</v>
          </cell>
          <cell r="E36">
            <v>30</v>
          </cell>
          <cell r="F36" t="str">
            <v>19:04</v>
          </cell>
          <cell r="G36">
            <v>8</v>
          </cell>
          <cell r="H36">
            <v>28.4</v>
          </cell>
          <cell r="I36">
            <v>1</v>
          </cell>
          <cell r="J36">
            <v>1</v>
          </cell>
          <cell r="P36">
            <v>1</v>
          </cell>
          <cell r="Q36">
            <v>1</v>
          </cell>
          <cell r="W36">
            <v>1</v>
          </cell>
          <cell r="X36">
            <v>1</v>
          </cell>
          <cell r="AD36">
            <v>1</v>
          </cell>
          <cell r="AE36">
            <v>1</v>
          </cell>
        </row>
        <row r="37">
          <cell r="B37" t="str">
            <v>TNV. AMANTES DE LUNA LLENA</v>
          </cell>
          <cell r="C37" t="str">
            <v>GUAYAQUIL</v>
          </cell>
          <cell r="D37" t="str">
            <v>TC</v>
          </cell>
          <cell r="E37">
            <v>30</v>
          </cell>
          <cell r="F37" t="str">
            <v>20:09</v>
          </cell>
          <cell r="G37">
            <v>4</v>
          </cell>
          <cell r="H37">
            <v>30.2</v>
          </cell>
          <cell r="I37">
            <v>1</v>
          </cell>
          <cell r="P37">
            <v>1</v>
          </cell>
          <cell r="W37">
            <v>1</v>
          </cell>
          <cell r="AD37">
            <v>1</v>
          </cell>
        </row>
        <row r="38">
          <cell r="B38" t="str">
            <v>TNV. PRECIOSA</v>
          </cell>
          <cell r="C38" t="str">
            <v>GUAYAQUIL</v>
          </cell>
          <cell r="D38" t="str">
            <v>TC</v>
          </cell>
          <cell r="E38">
            <v>30</v>
          </cell>
          <cell r="F38" t="str">
            <v>14:39</v>
          </cell>
          <cell r="G38">
            <v>4</v>
          </cell>
          <cell r="H38">
            <v>13.6</v>
          </cell>
          <cell r="I38">
            <v>1</v>
          </cell>
          <cell r="P38">
            <v>1</v>
          </cell>
          <cell r="W38">
            <v>1</v>
          </cell>
          <cell r="AD38">
            <v>1</v>
          </cell>
        </row>
        <row r="39">
          <cell r="B39" t="str">
            <v>VIDEOS MAS SORPRENDENTES</v>
          </cell>
          <cell r="C39" t="str">
            <v>GUAYAQUIL</v>
          </cell>
          <cell r="D39" t="str">
            <v>TC</v>
          </cell>
          <cell r="E39">
            <v>30</v>
          </cell>
          <cell r="F39" t="str">
            <v>21:14</v>
          </cell>
          <cell r="G39">
            <v>4</v>
          </cell>
          <cell r="H39">
            <v>36.9</v>
          </cell>
          <cell r="M39">
            <v>1</v>
          </cell>
          <cell r="T39">
            <v>1</v>
          </cell>
          <cell r="AA39">
            <v>1</v>
          </cell>
          <cell r="AH39">
            <v>1</v>
          </cell>
        </row>
        <row r="40">
          <cell r="B40" t="str">
            <v>VIVOS PERO NO REVUELTOS (D)</v>
          </cell>
          <cell r="C40" t="str">
            <v>GUAYAQUIL</v>
          </cell>
          <cell r="D40" t="str">
            <v>TC</v>
          </cell>
          <cell r="E40">
            <v>30</v>
          </cell>
          <cell r="F40" t="str">
            <v>20:34</v>
          </cell>
          <cell r="G40">
            <v>4</v>
          </cell>
          <cell r="H40">
            <v>40.1</v>
          </cell>
          <cell r="O40">
            <v>1</v>
          </cell>
          <cell r="V40">
            <v>1</v>
          </cell>
          <cell r="AC40">
            <v>1</v>
          </cell>
          <cell r="AJ40">
            <v>1</v>
          </cell>
        </row>
        <row r="41">
          <cell r="B41" t="str">
            <v>COPA II</v>
          </cell>
          <cell r="C41" t="str">
            <v>GUAYAQUIL</v>
          </cell>
          <cell r="D41" t="str">
            <v>TS</v>
          </cell>
          <cell r="E41">
            <v>30</v>
          </cell>
          <cell r="F41" t="str">
            <v>23:18</v>
          </cell>
          <cell r="G41">
            <v>8</v>
          </cell>
          <cell r="H41">
            <v>40.1</v>
          </cell>
          <cell r="I41">
            <v>1</v>
          </cell>
          <cell r="K41">
            <v>1</v>
          </cell>
          <cell r="P41">
            <v>1</v>
          </cell>
          <cell r="R41">
            <v>1</v>
          </cell>
          <cell r="W41">
            <v>1</v>
          </cell>
          <cell r="Y41">
            <v>1</v>
          </cell>
          <cell r="AD41">
            <v>1</v>
          </cell>
          <cell r="AF41">
            <v>1</v>
          </cell>
        </row>
      </sheetData>
      <sheetData sheetId="9">
        <row r="16">
          <cell r="B16" t="str">
            <v>Programa</v>
          </cell>
        </row>
      </sheetData>
      <sheetData sheetId="10">
        <row r="16">
          <cell r="B16" t="str">
            <v>Programa</v>
          </cell>
        </row>
      </sheetData>
      <sheetData sheetId="11" refreshError="1">
        <row r="16">
          <cell r="B16" t="str">
            <v>Programa</v>
          </cell>
          <cell r="C16" t="str">
            <v>Ciudad</v>
          </cell>
          <cell r="D16" t="str">
            <v>Can</v>
          </cell>
          <cell r="E16" t="str">
            <v>Dur</v>
          </cell>
          <cell r="F16" t="str">
            <v>Hora</v>
          </cell>
          <cell r="G16" t="str">
            <v>Spots</v>
          </cell>
          <cell r="H16" t="str">
            <v>TGRPs</v>
          </cell>
          <cell r="I16" t="str">
            <v>Lu_3</v>
          </cell>
          <cell r="J16" t="str">
            <v>Ma_4</v>
          </cell>
          <cell r="K16" t="str">
            <v>Mi_5</v>
          </cell>
          <cell r="L16" t="str">
            <v>Ju_6</v>
          </cell>
          <cell r="M16" t="str">
            <v>Vi_7</v>
          </cell>
          <cell r="N16" t="str">
            <v>Sa_8</v>
          </cell>
          <cell r="O16" t="str">
            <v>Do_9</v>
          </cell>
          <cell r="P16" t="str">
            <v>Lu_10</v>
          </cell>
          <cell r="Q16" t="str">
            <v>Ma_11</v>
          </cell>
          <cell r="R16" t="str">
            <v>Mi_12</v>
          </cell>
          <cell r="S16" t="str">
            <v>Ju_13</v>
          </cell>
          <cell r="T16" t="str">
            <v>Vi_14</v>
          </cell>
          <cell r="U16" t="str">
            <v>Sa_15</v>
          </cell>
          <cell r="V16" t="str">
            <v>Do_16</v>
          </cell>
          <cell r="W16" t="str">
            <v>Lu_17</v>
          </cell>
          <cell r="X16" t="str">
            <v>Ma_18</v>
          </cell>
          <cell r="Y16" t="str">
            <v>Mi_19</v>
          </cell>
          <cell r="Z16" t="str">
            <v>Ju_20</v>
          </cell>
          <cell r="AA16" t="str">
            <v>Vi_21</v>
          </cell>
          <cell r="AB16" t="str">
            <v>Sa_22</v>
          </cell>
          <cell r="AC16" t="str">
            <v>Do_23</v>
          </cell>
        </row>
        <row r="17">
          <cell r="B17" t="str">
            <v>CINE CLUB (S-D)</v>
          </cell>
          <cell r="C17" t="str">
            <v>GUAYAQUIL</v>
          </cell>
          <cell r="D17" t="str">
            <v>EC</v>
          </cell>
          <cell r="E17">
            <v>30</v>
          </cell>
          <cell r="F17" t="str">
            <v>00:13</v>
          </cell>
          <cell r="G17">
            <v>3</v>
          </cell>
          <cell r="H17">
            <v>16.100000000000001</v>
          </cell>
          <cell r="N17">
            <v>1</v>
          </cell>
          <cell r="U17">
            <v>1</v>
          </cell>
          <cell r="AB17">
            <v>1</v>
          </cell>
        </row>
        <row r="18">
          <cell r="B18" t="str">
            <v>CINE MILLONARIO (G)</v>
          </cell>
          <cell r="C18" t="str">
            <v>GUAYAQUIL</v>
          </cell>
          <cell r="D18" t="str">
            <v>EC</v>
          </cell>
          <cell r="E18">
            <v>30</v>
          </cell>
          <cell r="F18" t="str">
            <v>17:34</v>
          </cell>
          <cell r="G18">
            <v>3</v>
          </cell>
          <cell r="H18">
            <v>13.1</v>
          </cell>
          <cell r="I18">
            <v>1</v>
          </cell>
          <cell r="P18">
            <v>1</v>
          </cell>
          <cell r="W18">
            <v>1</v>
          </cell>
        </row>
        <row r="19">
          <cell r="B19" t="str">
            <v>LARGOMETRAJE II (S-D)</v>
          </cell>
          <cell r="C19" t="str">
            <v>GUAYAQUIL</v>
          </cell>
          <cell r="D19" t="str">
            <v>EC</v>
          </cell>
          <cell r="E19">
            <v>30</v>
          </cell>
          <cell r="F19" t="str">
            <v>20:35</v>
          </cell>
          <cell r="G19">
            <v>3</v>
          </cell>
          <cell r="H19">
            <v>33.299999999999997</v>
          </cell>
          <cell r="O19">
            <v>1</v>
          </cell>
          <cell r="V19">
            <v>1</v>
          </cell>
          <cell r="AC19">
            <v>1</v>
          </cell>
        </row>
        <row r="20">
          <cell r="B20" t="str">
            <v>REAL TV</v>
          </cell>
          <cell r="C20" t="str">
            <v>GUAYAQUIL</v>
          </cell>
          <cell r="D20" t="str">
            <v>EC</v>
          </cell>
          <cell r="E20">
            <v>30</v>
          </cell>
          <cell r="F20" t="str">
            <v>23:35</v>
          </cell>
          <cell r="G20">
            <v>3</v>
          </cell>
          <cell r="H20">
            <v>33.4</v>
          </cell>
          <cell r="K20">
            <v>1</v>
          </cell>
          <cell r="R20">
            <v>1</v>
          </cell>
          <cell r="Y20">
            <v>1</v>
          </cell>
        </row>
        <row r="21">
          <cell r="B21" t="str">
            <v>TELEMUNDO (G)</v>
          </cell>
          <cell r="C21" t="str">
            <v>GUAYAQUIL</v>
          </cell>
          <cell r="D21" t="str">
            <v>EC</v>
          </cell>
          <cell r="E21">
            <v>30</v>
          </cell>
          <cell r="F21" t="str">
            <v>00:01</v>
          </cell>
          <cell r="G21">
            <v>3</v>
          </cell>
          <cell r="H21">
            <v>11.3</v>
          </cell>
          <cell r="I21">
            <v>1</v>
          </cell>
          <cell r="P21">
            <v>1</v>
          </cell>
          <cell r="W21">
            <v>1</v>
          </cell>
        </row>
        <row r="22">
          <cell r="B22" t="str">
            <v>TELEVISTAZO II</v>
          </cell>
          <cell r="C22" t="str">
            <v>GUAYAQUIL</v>
          </cell>
          <cell r="D22" t="str">
            <v>EC</v>
          </cell>
          <cell r="E22">
            <v>30</v>
          </cell>
          <cell r="F22" t="str">
            <v>13:01</v>
          </cell>
          <cell r="G22">
            <v>6</v>
          </cell>
          <cell r="H22">
            <v>29.8</v>
          </cell>
          <cell r="I22">
            <v>1</v>
          </cell>
          <cell r="J22">
            <v>1</v>
          </cell>
          <cell r="P22">
            <v>1</v>
          </cell>
          <cell r="Q22">
            <v>1</v>
          </cell>
          <cell r="W22">
            <v>1</v>
          </cell>
          <cell r="X22">
            <v>1</v>
          </cell>
        </row>
        <row r="23">
          <cell r="B23" t="str">
            <v>THE SIMPSONS</v>
          </cell>
          <cell r="C23" t="str">
            <v>GUAYAQUIL</v>
          </cell>
          <cell r="D23" t="str">
            <v>EC</v>
          </cell>
          <cell r="E23">
            <v>30</v>
          </cell>
          <cell r="F23" t="str">
            <v>12:19</v>
          </cell>
          <cell r="G23">
            <v>3</v>
          </cell>
          <cell r="H23">
            <v>6.5</v>
          </cell>
          <cell r="I23">
            <v>1</v>
          </cell>
          <cell r="P23">
            <v>1</v>
          </cell>
          <cell r="W23">
            <v>1</v>
          </cell>
        </row>
        <row r="24">
          <cell r="B24" t="str">
            <v>TNV. LAZOS DE FAMILIA</v>
          </cell>
          <cell r="C24" t="str">
            <v>GUAYAQUIL</v>
          </cell>
          <cell r="D24" t="str">
            <v>EC</v>
          </cell>
          <cell r="E24">
            <v>30</v>
          </cell>
          <cell r="F24" t="str">
            <v>21:29</v>
          </cell>
          <cell r="G24">
            <v>3</v>
          </cell>
          <cell r="H24">
            <v>17.7</v>
          </cell>
          <cell r="I24">
            <v>1</v>
          </cell>
          <cell r="P24">
            <v>1</v>
          </cell>
          <cell r="W24">
            <v>1</v>
          </cell>
        </row>
        <row r="25">
          <cell r="B25" t="str">
            <v>TNV. VIVA LA PEPA</v>
          </cell>
          <cell r="C25" t="str">
            <v>GUAYAQUIL</v>
          </cell>
          <cell r="D25" t="str">
            <v>EC</v>
          </cell>
          <cell r="E25">
            <v>30</v>
          </cell>
          <cell r="F25" t="str">
            <v>18:59</v>
          </cell>
          <cell r="G25">
            <v>3</v>
          </cell>
          <cell r="H25">
            <v>18.8</v>
          </cell>
          <cell r="I25">
            <v>1</v>
          </cell>
          <cell r="P25">
            <v>1</v>
          </cell>
          <cell r="W25">
            <v>1</v>
          </cell>
        </row>
        <row r="26">
          <cell r="B26" t="str">
            <v>CINE DIARIO</v>
          </cell>
          <cell r="C26" t="str">
            <v>GUAYAQUIL</v>
          </cell>
          <cell r="D26" t="str">
            <v>TA</v>
          </cell>
          <cell r="E26">
            <v>30</v>
          </cell>
          <cell r="F26" t="str">
            <v>21:27</v>
          </cell>
          <cell r="G26">
            <v>3</v>
          </cell>
          <cell r="H26">
            <v>16.8</v>
          </cell>
          <cell r="I26">
            <v>1</v>
          </cell>
          <cell r="P26">
            <v>1</v>
          </cell>
          <cell r="W26">
            <v>1</v>
          </cell>
        </row>
        <row r="27">
          <cell r="B27" t="str">
            <v>CINE DIARIO (S-D)</v>
          </cell>
          <cell r="C27" t="str">
            <v>GUAYAQUIL</v>
          </cell>
          <cell r="D27" t="str">
            <v>TA</v>
          </cell>
          <cell r="E27">
            <v>30</v>
          </cell>
          <cell r="F27" t="str">
            <v>21:40</v>
          </cell>
          <cell r="G27">
            <v>3</v>
          </cell>
          <cell r="H27">
            <v>7.7</v>
          </cell>
          <cell r="N27">
            <v>1</v>
          </cell>
          <cell r="U27">
            <v>1</v>
          </cell>
          <cell r="AB27">
            <v>1</v>
          </cell>
        </row>
        <row r="28">
          <cell r="B28" t="str">
            <v>DEPORTE TOTAL II</v>
          </cell>
          <cell r="C28" t="str">
            <v>GUAYAQUIL</v>
          </cell>
          <cell r="D28" t="str">
            <v>TA</v>
          </cell>
          <cell r="E28">
            <v>30</v>
          </cell>
          <cell r="F28" t="str">
            <v>14:14</v>
          </cell>
          <cell r="G28">
            <v>6</v>
          </cell>
          <cell r="H28">
            <v>9.6999999999999993</v>
          </cell>
          <cell r="I28">
            <v>1</v>
          </cell>
          <cell r="K28">
            <v>1</v>
          </cell>
          <cell r="P28">
            <v>1</v>
          </cell>
          <cell r="R28">
            <v>1</v>
          </cell>
          <cell r="W28">
            <v>1</v>
          </cell>
          <cell r="Y28">
            <v>1</v>
          </cell>
        </row>
        <row r="29">
          <cell r="B29" t="str">
            <v>DEPORTE TOTAL-EDICION ESPECIAL</v>
          </cell>
          <cell r="C29" t="str">
            <v>GUAYAQUIL</v>
          </cell>
          <cell r="D29" t="str">
            <v>TA</v>
          </cell>
          <cell r="E29">
            <v>30</v>
          </cell>
          <cell r="F29" t="str">
            <v>20:13</v>
          </cell>
          <cell r="G29">
            <v>3</v>
          </cell>
          <cell r="H29">
            <v>14.8</v>
          </cell>
          <cell r="I29">
            <v>1</v>
          </cell>
          <cell r="P29">
            <v>1</v>
          </cell>
          <cell r="W29">
            <v>1</v>
          </cell>
        </row>
        <row r="30">
          <cell r="B30" t="str">
            <v>NOTICIERO NACIONAL II</v>
          </cell>
          <cell r="C30" t="str">
            <v>GUAYAQUIL</v>
          </cell>
          <cell r="D30" t="str">
            <v>GA</v>
          </cell>
          <cell r="E30">
            <v>30</v>
          </cell>
          <cell r="F30" t="str">
            <v>13:06</v>
          </cell>
          <cell r="G30">
            <v>3</v>
          </cell>
          <cell r="H30">
            <v>8.6</v>
          </cell>
          <cell r="I30">
            <v>1</v>
          </cell>
          <cell r="P30">
            <v>1</v>
          </cell>
          <cell r="W30">
            <v>1</v>
          </cell>
        </row>
        <row r="31">
          <cell r="B31" t="str">
            <v>NOTICIERO NACIONAL III</v>
          </cell>
          <cell r="C31" t="str">
            <v>GUAYAQUIL</v>
          </cell>
          <cell r="D31" t="str">
            <v>GA</v>
          </cell>
          <cell r="E31">
            <v>30</v>
          </cell>
          <cell r="F31" t="str">
            <v>19:48</v>
          </cell>
          <cell r="G31">
            <v>3</v>
          </cell>
          <cell r="H31">
            <v>20.8</v>
          </cell>
          <cell r="J31">
            <v>1</v>
          </cell>
          <cell r="Q31">
            <v>1</v>
          </cell>
          <cell r="X31">
            <v>1</v>
          </cell>
        </row>
        <row r="32">
          <cell r="B32" t="str">
            <v>TNV. AMIGAS Y RIVALES</v>
          </cell>
          <cell r="C32" t="str">
            <v>GUAYAQUIL</v>
          </cell>
          <cell r="D32" t="str">
            <v>GA</v>
          </cell>
          <cell r="E32">
            <v>30</v>
          </cell>
          <cell r="F32" t="str">
            <v>14:37</v>
          </cell>
          <cell r="G32">
            <v>3</v>
          </cell>
          <cell r="H32">
            <v>23.7</v>
          </cell>
          <cell r="I32">
            <v>1</v>
          </cell>
          <cell r="P32">
            <v>1</v>
          </cell>
          <cell r="W32">
            <v>1</v>
          </cell>
        </row>
        <row r="33">
          <cell r="B33" t="str">
            <v>TNV. TRES MUJERES</v>
          </cell>
          <cell r="C33" t="str">
            <v>GUAYAQUIL</v>
          </cell>
          <cell r="D33" t="str">
            <v>GA</v>
          </cell>
          <cell r="E33">
            <v>30</v>
          </cell>
          <cell r="F33" t="str">
            <v>11:07</v>
          </cell>
          <cell r="G33">
            <v>3</v>
          </cell>
          <cell r="H33">
            <v>9.6</v>
          </cell>
          <cell r="I33">
            <v>1</v>
          </cell>
          <cell r="P33">
            <v>1</v>
          </cell>
          <cell r="W33">
            <v>1</v>
          </cell>
        </row>
        <row r="34">
          <cell r="B34" t="str">
            <v>COSAS DE CASA</v>
          </cell>
          <cell r="C34" t="str">
            <v>GUAYAQUIL</v>
          </cell>
          <cell r="D34" t="str">
            <v>TC</v>
          </cell>
          <cell r="E34">
            <v>30</v>
          </cell>
          <cell r="F34" t="str">
            <v>08:35</v>
          </cell>
          <cell r="G34">
            <v>3</v>
          </cell>
          <cell r="H34">
            <v>10</v>
          </cell>
          <cell r="I34">
            <v>1</v>
          </cell>
          <cell r="P34">
            <v>1</v>
          </cell>
          <cell r="W34">
            <v>1</v>
          </cell>
        </row>
        <row r="35">
          <cell r="B35" t="str">
            <v>EL NOTICIERO II</v>
          </cell>
          <cell r="C35" t="str">
            <v>GUAYAQUIL</v>
          </cell>
          <cell r="D35" t="str">
            <v>TC</v>
          </cell>
          <cell r="E35">
            <v>30</v>
          </cell>
          <cell r="F35" t="str">
            <v>12:33</v>
          </cell>
          <cell r="G35">
            <v>3</v>
          </cell>
          <cell r="H35">
            <v>11.4</v>
          </cell>
          <cell r="I35">
            <v>1</v>
          </cell>
          <cell r="P35">
            <v>1</v>
          </cell>
          <cell r="W35">
            <v>1</v>
          </cell>
        </row>
        <row r="36">
          <cell r="B36" t="str">
            <v>EL NOTICIERO III</v>
          </cell>
          <cell r="C36" t="str">
            <v>GUAYAQUIL</v>
          </cell>
          <cell r="D36" t="str">
            <v>TC</v>
          </cell>
          <cell r="E36">
            <v>30</v>
          </cell>
          <cell r="F36" t="str">
            <v>19:22</v>
          </cell>
          <cell r="G36">
            <v>6</v>
          </cell>
          <cell r="H36">
            <v>21.6</v>
          </cell>
          <cell r="I36">
            <v>1</v>
          </cell>
          <cell r="J36">
            <v>1</v>
          </cell>
          <cell r="P36">
            <v>1</v>
          </cell>
          <cell r="Q36">
            <v>1</v>
          </cell>
          <cell r="W36">
            <v>1</v>
          </cell>
          <cell r="X36">
            <v>1</v>
          </cell>
        </row>
        <row r="37">
          <cell r="B37" t="str">
            <v>TNV. AMANTES DE LUNA LLENA</v>
          </cell>
          <cell r="C37" t="str">
            <v>GUAYAQUIL</v>
          </cell>
          <cell r="D37" t="str">
            <v>TC</v>
          </cell>
          <cell r="E37">
            <v>30</v>
          </cell>
          <cell r="F37" t="str">
            <v>20:09</v>
          </cell>
          <cell r="G37">
            <v>3</v>
          </cell>
          <cell r="H37">
            <v>22.7</v>
          </cell>
          <cell r="I37">
            <v>1</v>
          </cell>
          <cell r="P37">
            <v>1</v>
          </cell>
          <cell r="W37">
            <v>1</v>
          </cell>
        </row>
        <row r="38">
          <cell r="B38" t="str">
            <v>TNV. PRECIOSA</v>
          </cell>
          <cell r="C38" t="str">
            <v>GUAYAQUIL</v>
          </cell>
          <cell r="D38" t="str">
            <v>TC</v>
          </cell>
          <cell r="E38">
            <v>30</v>
          </cell>
          <cell r="F38" t="str">
            <v>14:39</v>
          </cell>
          <cell r="G38">
            <v>3</v>
          </cell>
          <cell r="H38">
            <v>10.7</v>
          </cell>
          <cell r="I38">
            <v>1</v>
          </cell>
          <cell r="P38">
            <v>1</v>
          </cell>
          <cell r="W38">
            <v>1</v>
          </cell>
        </row>
        <row r="39">
          <cell r="B39" t="str">
            <v>VIDEOS MAS SORPRENDENTES</v>
          </cell>
          <cell r="C39" t="str">
            <v>GUAYAQUIL</v>
          </cell>
          <cell r="D39" t="str">
            <v>TC</v>
          </cell>
          <cell r="E39">
            <v>30</v>
          </cell>
          <cell r="F39" t="str">
            <v>21:14</v>
          </cell>
          <cell r="G39">
            <v>3</v>
          </cell>
          <cell r="H39">
            <v>28.7</v>
          </cell>
          <cell r="M39">
            <v>1</v>
          </cell>
          <cell r="T39">
            <v>1</v>
          </cell>
          <cell r="AA39">
            <v>1</v>
          </cell>
        </row>
        <row r="40">
          <cell r="B40" t="str">
            <v>VIVOS PERO NO REVUELTOS (D)</v>
          </cell>
          <cell r="C40" t="str">
            <v>GUAYAQUIL</v>
          </cell>
          <cell r="D40" t="str">
            <v>TC</v>
          </cell>
          <cell r="E40">
            <v>30</v>
          </cell>
          <cell r="F40" t="str">
            <v>20:37</v>
          </cell>
          <cell r="G40">
            <v>3</v>
          </cell>
          <cell r="H40">
            <v>33.5</v>
          </cell>
          <cell r="O40">
            <v>1</v>
          </cell>
          <cell r="V40">
            <v>1</v>
          </cell>
          <cell r="AC40">
            <v>1</v>
          </cell>
        </row>
        <row r="41">
          <cell r="B41" t="str">
            <v>COPA II</v>
          </cell>
          <cell r="C41" t="str">
            <v>GUAYAQUIL</v>
          </cell>
          <cell r="D41" t="str">
            <v>TS</v>
          </cell>
          <cell r="E41">
            <v>30</v>
          </cell>
          <cell r="F41" t="str">
            <v>23:18</v>
          </cell>
          <cell r="G41">
            <v>6</v>
          </cell>
          <cell r="H41">
            <v>32.9</v>
          </cell>
          <cell r="I41">
            <v>1</v>
          </cell>
          <cell r="K41">
            <v>1</v>
          </cell>
          <cell r="P41">
            <v>1</v>
          </cell>
          <cell r="R41">
            <v>1</v>
          </cell>
          <cell r="W41">
            <v>1</v>
          </cell>
          <cell r="Y41">
            <v>1</v>
          </cell>
        </row>
        <row r="60">
          <cell r="B60" t="str">
            <v>Programa</v>
          </cell>
          <cell r="C60" t="str">
            <v>Ciudad</v>
          </cell>
          <cell r="D60" t="str">
            <v>Can</v>
          </cell>
          <cell r="E60" t="str">
            <v>Dur</v>
          </cell>
          <cell r="F60" t="str">
            <v>Hora</v>
          </cell>
          <cell r="G60" t="str">
            <v>Spots</v>
          </cell>
          <cell r="H60" t="str">
            <v>TGRPs</v>
          </cell>
          <cell r="I60" t="str">
            <v>Lu_3</v>
          </cell>
          <cell r="J60" t="str">
            <v>Ma_4</v>
          </cell>
          <cell r="K60" t="str">
            <v>Mi_5</v>
          </cell>
          <cell r="L60" t="str">
            <v>Ju_6</v>
          </cell>
          <cell r="M60" t="str">
            <v>Vi_7</v>
          </cell>
          <cell r="N60" t="str">
            <v>Sa_8</v>
          </cell>
          <cell r="O60" t="str">
            <v>Do_9</v>
          </cell>
          <cell r="P60" t="str">
            <v>Lu_10</v>
          </cell>
          <cell r="Q60" t="str">
            <v>Ma_11</v>
          </cell>
          <cell r="R60" t="str">
            <v>Mi_12</v>
          </cell>
          <cell r="S60" t="str">
            <v>Ju_13</v>
          </cell>
          <cell r="T60" t="str">
            <v>Vi_14</v>
          </cell>
          <cell r="U60" t="str">
            <v>Sa_15</v>
          </cell>
          <cell r="V60" t="str">
            <v>Do_16</v>
          </cell>
          <cell r="W60" t="str">
            <v>Lu_17</v>
          </cell>
          <cell r="X60" t="str">
            <v>Ma_18</v>
          </cell>
          <cell r="Y60" t="str">
            <v>Mi_19</v>
          </cell>
          <cell r="Z60" t="str">
            <v>Ju_20</v>
          </cell>
          <cell r="AA60" t="str">
            <v>Vi_21</v>
          </cell>
          <cell r="AB60" t="str">
            <v>Sa_22</v>
          </cell>
          <cell r="AC60" t="str">
            <v>Do_23</v>
          </cell>
        </row>
        <row r="61">
          <cell r="B61" t="str">
            <v>CONTACTO DIRECTO LOCAL (Q)</v>
          </cell>
          <cell r="C61" t="str">
            <v>QUITO</v>
          </cell>
          <cell r="D61" t="str">
            <v>EC</v>
          </cell>
          <cell r="E61">
            <v>30</v>
          </cell>
          <cell r="F61" t="str">
            <v>07:37</v>
          </cell>
          <cell r="G61">
            <v>6</v>
          </cell>
          <cell r="H61">
            <v>21.4</v>
          </cell>
          <cell r="I61">
            <v>1</v>
          </cell>
          <cell r="J61">
            <v>1</v>
          </cell>
          <cell r="P61">
            <v>1</v>
          </cell>
          <cell r="Q61">
            <v>1</v>
          </cell>
          <cell r="W61">
            <v>1</v>
          </cell>
          <cell r="X61">
            <v>1</v>
          </cell>
        </row>
        <row r="62">
          <cell r="B62" t="str">
            <v>DANIEL EL TRAVIESO (S-D)</v>
          </cell>
          <cell r="C62" t="str">
            <v>QUITO</v>
          </cell>
          <cell r="D62" t="str">
            <v>EC</v>
          </cell>
          <cell r="E62">
            <v>30</v>
          </cell>
          <cell r="F62" t="str">
            <v>08:46</v>
          </cell>
          <cell r="G62">
            <v>3</v>
          </cell>
          <cell r="H62">
            <v>18.8</v>
          </cell>
          <cell r="O62">
            <v>1</v>
          </cell>
          <cell r="V62">
            <v>1</v>
          </cell>
          <cell r="AC62">
            <v>1</v>
          </cell>
        </row>
        <row r="63">
          <cell r="B63" t="str">
            <v>LARGOMETRAJE II (S-D)</v>
          </cell>
          <cell r="C63" t="str">
            <v>QUITO</v>
          </cell>
          <cell r="D63" t="str">
            <v>EC</v>
          </cell>
          <cell r="E63">
            <v>30</v>
          </cell>
          <cell r="F63" t="str">
            <v>21:09</v>
          </cell>
          <cell r="G63">
            <v>3</v>
          </cell>
          <cell r="H63">
            <v>59.1</v>
          </cell>
          <cell r="O63">
            <v>1</v>
          </cell>
          <cell r="V63">
            <v>1</v>
          </cell>
          <cell r="AC63">
            <v>1</v>
          </cell>
        </row>
        <row r="64">
          <cell r="B64" t="str">
            <v>SABRINA</v>
          </cell>
          <cell r="C64" t="str">
            <v>QUITO</v>
          </cell>
          <cell r="D64" t="str">
            <v>EC</v>
          </cell>
          <cell r="E64">
            <v>30</v>
          </cell>
          <cell r="F64" t="str">
            <v>18:39</v>
          </cell>
          <cell r="G64">
            <v>3</v>
          </cell>
          <cell r="H64">
            <v>18.8</v>
          </cell>
          <cell r="L64">
            <v>1</v>
          </cell>
          <cell r="S64">
            <v>1</v>
          </cell>
          <cell r="Z64">
            <v>1</v>
          </cell>
        </row>
        <row r="65">
          <cell r="B65" t="str">
            <v>TELEVISTAZO II</v>
          </cell>
          <cell r="C65" t="str">
            <v>QUITO</v>
          </cell>
          <cell r="D65" t="str">
            <v>EC</v>
          </cell>
          <cell r="E65">
            <v>30</v>
          </cell>
          <cell r="F65" t="str">
            <v>13:01</v>
          </cell>
          <cell r="G65">
            <v>6</v>
          </cell>
          <cell r="H65">
            <v>20.5</v>
          </cell>
          <cell r="I65">
            <v>1</v>
          </cell>
          <cell r="J65">
            <v>1</v>
          </cell>
          <cell r="P65">
            <v>1</v>
          </cell>
          <cell r="Q65">
            <v>1</v>
          </cell>
          <cell r="W65">
            <v>1</v>
          </cell>
          <cell r="X65">
            <v>1</v>
          </cell>
        </row>
        <row r="66">
          <cell r="B66" t="str">
            <v>THE SIMPSONS</v>
          </cell>
          <cell r="C66" t="str">
            <v>QUITO</v>
          </cell>
          <cell r="D66" t="str">
            <v>EC</v>
          </cell>
          <cell r="E66">
            <v>30</v>
          </cell>
          <cell r="F66" t="str">
            <v>12:19</v>
          </cell>
          <cell r="G66">
            <v>3</v>
          </cell>
          <cell r="H66">
            <v>9.5</v>
          </cell>
          <cell r="I66">
            <v>1</v>
          </cell>
          <cell r="P66">
            <v>1</v>
          </cell>
          <cell r="W66">
            <v>1</v>
          </cell>
        </row>
        <row r="67">
          <cell r="B67" t="str">
            <v>THE SIMPSONS (S-D)</v>
          </cell>
          <cell r="C67" t="str">
            <v>QUITO</v>
          </cell>
          <cell r="D67" t="str">
            <v>EC</v>
          </cell>
          <cell r="E67">
            <v>30</v>
          </cell>
          <cell r="F67" t="str">
            <v>17:55</v>
          </cell>
          <cell r="G67">
            <v>3</v>
          </cell>
          <cell r="H67">
            <v>20.8</v>
          </cell>
          <cell r="O67">
            <v>1</v>
          </cell>
          <cell r="V67">
            <v>1</v>
          </cell>
          <cell r="AC67">
            <v>1</v>
          </cell>
        </row>
        <row r="68">
          <cell r="B68" t="str">
            <v>TNV. ANDANDO EN LAS NUBES</v>
          </cell>
          <cell r="C68" t="str">
            <v>QUITO</v>
          </cell>
          <cell r="D68" t="str">
            <v>EC</v>
          </cell>
          <cell r="E68">
            <v>30</v>
          </cell>
          <cell r="F68" t="str">
            <v>13:45</v>
          </cell>
          <cell r="G68">
            <v>3</v>
          </cell>
          <cell r="H68">
            <v>16</v>
          </cell>
          <cell r="J68">
            <v>1</v>
          </cell>
          <cell r="Q68">
            <v>1</v>
          </cell>
          <cell r="X68">
            <v>1</v>
          </cell>
        </row>
        <row r="69">
          <cell r="B69" t="str">
            <v>TNV. BABY SISTER</v>
          </cell>
          <cell r="C69" t="str">
            <v>QUITO</v>
          </cell>
          <cell r="D69" t="str">
            <v>EC</v>
          </cell>
          <cell r="E69">
            <v>30</v>
          </cell>
          <cell r="F69" t="str">
            <v>19:25</v>
          </cell>
          <cell r="G69">
            <v>3</v>
          </cell>
          <cell r="H69">
            <v>20.8</v>
          </cell>
          <cell r="I69">
            <v>1</v>
          </cell>
          <cell r="P69">
            <v>1</v>
          </cell>
          <cell r="W69">
            <v>1</v>
          </cell>
        </row>
        <row r="70">
          <cell r="B70" t="str">
            <v>TNV. LAZOS DE FAMILIA</v>
          </cell>
          <cell r="C70" t="str">
            <v>QUITO</v>
          </cell>
          <cell r="D70" t="str">
            <v>EC</v>
          </cell>
          <cell r="E70">
            <v>30</v>
          </cell>
          <cell r="F70" t="str">
            <v>21:03</v>
          </cell>
          <cell r="G70">
            <v>3</v>
          </cell>
          <cell r="H70">
            <v>36.1</v>
          </cell>
          <cell r="M70">
            <v>1</v>
          </cell>
          <cell r="T70">
            <v>1</v>
          </cell>
          <cell r="AA70">
            <v>1</v>
          </cell>
        </row>
        <row r="71">
          <cell r="B71" t="str">
            <v>TNV. YO AMO A PAQUITA GALLEGOS</v>
          </cell>
          <cell r="C71" t="str">
            <v>QUITO</v>
          </cell>
          <cell r="D71" t="str">
            <v>EC</v>
          </cell>
          <cell r="E71">
            <v>30</v>
          </cell>
          <cell r="F71" t="str">
            <v>14:41</v>
          </cell>
          <cell r="G71">
            <v>3</v>
          </cell>
          <cell r="H71">
            <v>15.8</v>
          </cell>
          <cell r="I71">
            <v>1</v>
          </cell>
          <cell r="P71">
            <v>1</v>
          </cell>
          <cell r="W71">
            <v>1</v>
          </cell>
        </row>
        <row r="72">
          <cell r="B72" t="str">
            <v>CINE DIARIO</v>
          </cell>
          <cell r="C72" t="str">
            <v>QUITO</v>
          </cell>
          <cell r="D72" t="str">
            <v>TA</v>
          </cell>
          <cell r="E72">
            <v>30</v>
          </cell>
          <cell r="F72" t="str">
            <v>21:27</v>
          </cell>
          <cell r="G72">
            <v>3</v>
          </cell>
          <cell r="H72">
            <v>8.1999999999999993</v>
          </cell>
          <cell r="I72">
            <v>1</v>
          </cell>
          <cell r="P72">
            <v>1</v>
          </cell>
          <cell r="W72">
            <v>1</v>
          </cell>
        </row>
        <row r="73">
          <cell r="B73" t="str">
            <v>CINE DIARIO (S-D)</v>
          </cell>
          <cell r="C73" t="str">
            <v>QUITO</v>
          </cell>
          <cell r="D73" t="str">
            <v>TA</v>
          </cell>
          <cell r="E73">
            <v>30</v>
          </cell>
          <cell r="F73" t="str">
            <v>21:40</v>
          </cell>
          <cell r="G73">
            <v>3</v>
          </cell>
          <cell r="H73">
            <v>11.3</v>
          </cell>
          <cell r="N73">
            <v>1</v>
          </cell>
          <cell r="U73">
            <v>1</v>
          </cell>
          <cell r="AB73">
            <v>1</v>
          </cell>
        </row>
        <row r="74">
          <cell r="B74" t="str">
            <v>DEPORTE TOTAL II</v>
          </cell>
          <cell r="C74" t="str">
            <v>QUITO</v>
          </cell>
          <cell r="D74" t="str">
            <v>TA</v>
          </cell>
          <cell r="E74">
            <v>30</v>
          </cell>
          <cell r="F74" t="str">
            <v>14:14</v>
          </cell>
          <cell r="G74">
            <v>6</v>
          </cell>
          <cell r="H74">
            <v>9.6</v>
          </cell>
          <cell r="I74">
            <v>1</v>
          </cell>
          <cell r="K74">
            <v>1</v>
          </cell>
          <cell r="P74">
            <v>1</v>
          </cell>
          <cell r="R74">
            <v>1</v>
          </cell>
          <cell r="W74">
            <v>1</v>
          </cell>
          <cell r="Y74">
            <v>1</v>
          </cell>
        </row>
        <row r="75">
          <cell r="B75" t="str">
            <v>DEPORTE TOTAL-EDICION ESPECIAL</v>
          </cell>
          <cell r="C75" t="str">
            <v>QUITO</v>
          </cell>
          <cell r="D75" t="str">
            <v>TA</v>
          </cell>
          <cell r="E75">
            <v>30</v>
          </cell>
          <cell r="F75" t="str">
            <v>20:13</v>
          </cell>
          <cell r="G75">
            <v>3</v>
          </cell>
          <cell r="H75">
            <v>11.2</v>
          </cell>
          <cell r="I75">
            <v>1</v>
          </cell>
          <cell r="P75">
            <v>1</v>
          </cell>
          <cell r="W75">
            <v>1</v>
          </cell>
        </row>
        <row r="76">
          <cell r="B76" t="str">
            <v>NOTICIERO NACIONAL II</v>
          </cell>
          <cell r="C76" t="str">
            <v>QUITO</v>
          </cell>
          <cell r="D76" t="str">
            <v>GA</v>
          </cell>
          <cell r="E76">
            <v>30</v>
          </cell>
          <cell r="F76" t="str">
            <v>13:06</v>
          </cell>
          <cell r="G76">
            <v>3</v>
          </cell>
          <cell r="H76">
            <v>4</v>
          </cell>
          <cell r="I76">
            <v>1</v>
          </cell>
          <cell r="P76">
            <v>1</v>
          </cell>
          <cell r="W76">
            <v>1</v>
          </cell>
        </row>
        <row r="77">
          <cell r="B77" t="str">
            <v>NOTICIERO NACIONAL III</v>
          </cell>
          <cell r="C77" t="str">
            <v>QUITO</v>
          </cell>
          <cell r="D77" t="str">
            <v>GA</v>
          </cell>
          <cell r="E77">
            <v>30</v>
          </cell>
          <cell r="F77" t="str">
            <v>19:48</v>
          </cell>
          <cell r="G77">
            <v>3</v>
          </cell>
          <cell r="H77">
            <v>6.7</v>
          </cell>
          <cell r="J77">
            <v>1</v>
          </cell>
          <cell r="Q77">
            <v>1</v>
          </cell>
          <cell r="X77">
            <v>1</v>
          </cell>
        </row>
        <row r="78">
          <cell r="B78" t="str">
            <v>TNV. AMIGAS Y RIVALES</v>
          </cell>
          <cell r="C78" t="str">
            <v>QUITO</v>
          </cell>
          <cell r="D78" t="str">
            <v>GA</v>
          </cell>
          <cell r="E78">
            <v>30</v>
          </cell>
          <cell r="F78" t="str">
            <v>14:37</v>
          </cell>
          <cell r="G78">
            <v>3</v>
          </cell>
          <cell r="H78">
            <v>8.9</v>
          </cell>
          <cell r="I78">
            <v>1</v>
          </cell>
          <cell r="P78">
            <v>1</v>
          </cell>
          <cell r="W78">
            <v>1</v>
          </cell>
        </row>
        <row r="79">
          <cell r="B79" t="str">
            <v>TNV. TRES MUJERES</v>
          </cell>
          <cell r="C79" t="str">
            <v>QUITO</v>
          </cell>
          <cell r="D79" t="str">
            <v>GA</v>
          </cell>
          <cell r="E79">
            <v>30</v>
          </cell>
          <cell r="F79" t="str">
            <v>11:07</v>
          </cell>
          <cell r="G79">
            <v>3</v>
          </cell>
          <cell r="H79">
            <v>3.6</v>
          </cell>
          <cell r="I79">
            <v>1</v>
          </cell>
          <cell r="P79">
            <v>1</v>
          </cell>
          <cell r="W79">
            <v>1</v>
          </cell>
        </row>
        <row r="80">
          <cell r="B80" t="str">
            <v>COSAS DE CASA</v>
          </cell>
          <cell r="C80" t="str">
            <v>QUITO</v>
          </cell>
          <cell r="D80" t="str">
            <v>TC</v>
          </cell>
          <cell r="E80">
            <v>30</v>
          </cell>
          <cell r="F80" t="str">
            <v>08:35</v>
          </cell>
          <cell r="G80">
            <v>3</v>
          </cell>
          <cell r="H80">
            <v>1.6</v>
          </cell>
          <cell r="I80">
            <v>1</v>
          </cell>
          <cell r="P80">
            <v>1</v>
          </cell>
          <cell r="W80">
            <v>1</v>
          </cell>
        </row>
        <row r="81">
          <cell r="B81" t="str">
            <v>EL NOTICIERO II</v>
          </cell>
          <cell r="C81" t="str">
            <v>QUITO</v>
          </cell>
          <cell r="D81" t="str">
            <v>TC</v>
          </cell>
          <cell r="E81">
            <v>30</v>
          </cell>
          <cell r="F81" t="str">
            <v>12:33</v>
          </cell>
          <cell r="G81">
            <v>3</v>
          </cell>
          <cell r="H81">
            <v>2</v>
          </cell>
          <cell r="I81">
            <v>1</v>
          </cell>
          <cell r="P81">
            <v>1</v>
          </cell>
          <cell r="W81">
            <v>1</v>
          </cell>
        </row>
        <row r="82">
          <cell r="B82" t="str">
            <v>EL NOTICIERO III</v>
          </cell>
          <cell r="C82" t="str">
            <v>QUITO</v>
          </cell>
          <cell r="D82" t="str">
            <v>TC</v>
          </cell>
          <cell r="E82">
            <v>30</v>
          </cell>
          <cell r="F82" t="str">
            <v>19:22</v>
          </cell>
          <cell r="G82">
            <v>6</v>
          </cell>
          <cell r="H82">
            <v>17.7</v>
          </cell>
          <cell r="I82">
            <v>1</v>
          </cell>
          <cell r="J82">
            <v>1</v>
          </cell>
          <cell r="P82">
            <v>1</v>
          </cell>
          <cell r="Q82">
            <v>1</v>
          </cell>
          <cell r="W82">
            <v>1</v>
          </cell>
          <cell r="X82">
            <v>1</v>
          </cell>
        </row>
        <row r="83">
          <cell r="B83" t="str">
            <v>TNV. AMANTES DE LUNA LLENA</v>
          </cell>
          <cell r="C83" t="str">
            <v>QUITO</v>
          </cell>
          <cell r="D83" t="str">
            <v>TC</v>
          </cell>
          <cell r="E83">
            <v>30</v>
          </cell>
          <cell r="F83" t="str">
            <v>20:09</v>
          </cell>
          <cell r="G83">
            <v>3</v>
          </cell>
          <cell r="H83">
            <v>6.1</v>
          </cell>
          <cell r="I83">
            <v>1</v>
          </cell>
          <cell r="P83">
            <v>1</v>
          </cell>
          <cell r="W83">
            <v>1</v>
          </cell>
        </row>
        <row r="84">
          <cell r="B84" t="str">
            <v>TNV. PRECIOSA</v>
          </cell>
          <cell r="C84" t="str">
            <v>QUITO</v>
          </cell>
          <cell r="D84" t="str">
            <v>TC</v>
          </cell>
          <cell r="E84">
            <v>30</v>
          </cell>
          <cell r="F84" t="str">
            <v>14:39</v>
          </cell>
          <cell r="G84">
            <v>3</v>
          </cell>
          <cell r="H84">
            <v>3.6</v>
          </cell>
          <cell r="I84">
            <v>1</v>
          </cell>
          <cell r="P84">
            <v>1</v>
          </cell>
          <cell r="W84">
            <v>1</v>
          </cell>
        </row>
        <row r="85">
          <cell r="B85" t="str">
            <v>VIDEOS MAS SORPRENDENTES</v>
          </cell>
          <cell r="C85" t="str">
            <v>QUITO</v>
          </cell>
          <cell r="D85" t="str">
            <v>TC</v>
          </cell>
          <cell r="E85">
            <v>30</v>
          </cell>
          <cell r="F85" t="str">
            <v>21:14</v>
          </cell>
          <cell r="G85">
            <v>3</v>
          </cell>
          <cell r="H85">
            <v>13.1</v>
          </cell>
          <cell r="M85">
            <v>1</v>
          </cell>
          <cell r="T85">
            <v>1</v>
          </cell>
          <cell r="AA85">
            <v>1</v>
          </cell>
        </row>
        <row r="86">
          <cell r="B86" t="str">
            <v>VIVOS PERO NO REVUELTOS (D)</v>
          </cell>
          <cell r="C86" t="str">
            <v>QUITO</v>
          </cell>
          <cell r="D86" t="str">
            <v>TC</v>
          </cell>
          <cell r="E86">
            <v>30</v>
          </cell>
          <cell r="F86" t="str">
            <v>20:37</v>
          </cell>
          <cell r="G86">
            <v>3</v>
          </cell>
          <cell r="H86">
            <v>32.200000000000003</v>
          </cell>
          <cell r="O86">
            <v>1</v>
          </cell>
          <cell r="V86">
            <v>1</v>
          </cell>
          <cell r="AC86">
            <v>1</v>
          </cell>
        </row>
        <row r="87">
          <cell r="B87" t="str">
            <v>LA NOTICIA I</v>
          </cell>
          <cell r="C87" t="str">
            <v>QUITO</v>
          </cell>
          <cell r="D87" t="str">
            <v>TS</v>
          </cell>
          <cell r="E87">
            <v>30</v>
          </cell>
          <cell r="F87" t="str">
            <v>07:07</v>
          </cell>
          <cell r="G87">
            <v>3</v>
          </cell>
          <cell r="H87">
            <v>7.5</v>
          </cell>
          <cell r="I87">
            <v>1</v>
          </cell>
          <cell r="P87">
            <v>1</v>
          </cell>
          <cell r="W87">
            <v>1</v>
          </cell>
        </row>
        <row r="88">
          <cell r="B88" t="str">
            <v>LOS MAGNIFICOS (Q)</v>
          </cell>
          <cell r="C88" t="str">
            <v>QUITO</v>
          </cell>
          <cell r="D88" t="str">
            <v>TS</v>
          </cell>
          <cell r="E88">
            <v>30</v>
          </cell>
          <cell r="F88" t="str">
            <v>20:32</v>
          </cell>
          <cell r="G88">
            <v>3</v>
          </cell>
          <cell r="H88">
            <v>15.1</v>
          </cell>
          <cell r="I88">
            <v>1</v>
          </cell>
          <cell r="P88">
            <v>1</v>
          </cell>
          <cell r="W88">
            <v>1</v>
          </cell>
        </row>
        <row r="89">
          <cell r="B89" t="str">
            <v>MONICA</v>
          </cell>
          <cell r="C89" t="str">
            <v>QUITO</v>
          </cell>
          <cell r="D89" t="str">
            <v>TS</v>
          </cell>
          <cell r="E89">
            <v>30</v>
          </cell>
          <cell r="F89" t="str">
            <v>16:34</v>
          </cell>
          <cell r="G89">
            <v>3</v>
          </cell>
          <cell r="H89">
            <v>8.5</v>
          </cell>
          <cell r="I89">
            <v>1</v>
          </cell>
          <cell r="P89">
            <v>1</v>
          </cell>
          <cell r="W89">
            <v>1</v>
          </cell>
        </row>
        <row r="90">
          <cell r="B90" t="str">
            <v>TNV. POBRE DIABLA (Q)</v>
          </cell>
          <cell r="C90" t="str">
            <v>QUITO</v>
          </cell>
          <cell r="D90" t="str">
            <v>TS</v>
          </cell>
          <cell r="E90">
            <v>30</v>
          </cell>
          <cell r="F90" t="str">
            <v>16:03</v>
          </cell>
          <cell r="G90">
            <v>3</v>
          </cell>
          <cell r="H90">
            <v>7.3</v>
          </cell>
          <cell r="I90">
            <v>1</v>
          </cell>
          <cell r="P90">
            <v>1</v>
          </cell>
          <cell r="W90">
            <v>1</v>
          </cell>
        </row>
      </sheetData>
      <sheetData sheetId="12"/>
      <sheetData sheetId="13">
        <row r="16">
          <cell r="B16" t="str">
            <v>Programa</v>
          </cell>
        </row>
      </sheetData>
      <sheetData sheetId="14"/>
      <sheetData sheetId="15"/>
      <sheetData sheetId="16">
        <row r="16">
          <cell r="B16" t="str">
            <v>Programa</v>
          </cell>
        </row>
      </sheetData>
      <sheetData sheetId="17"/>
      <sheetData sheetId="18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R-MAY"/>
      <sheetName val="EV Niños"/>
      <sheetName val="Alc y Fr Nin"/>
      <sheetName val="EV Amas"/>
      <sheetName val="Alc y Fre Amas"/>
      <sheetName val="alc y Frec Nin"/>
      <sheetName val="RANKING"/>
      <sheetName val="Rk"/>
      <sheetName val="MUJ2637"/>
      <sheetName val="Diario"/>
      <sheetName val="A&amp;F MAN 2DO"/>
      <sheetName val="M1735AB"/>
      <sheetName val="Channel Mix"/>
      <sheetName val="CHANNEL"/>
      <sheetName val="DAYPART MIX"/>
      <sheetName val="A&amp;F MAN 1ER"/>
      <sheetName val="Análisis"/>
      <sheetName val="EV_Niños"/>
      <sheetName val="Alc_y_Fr_Nin"/>
      <sheetName val="EV_Amas"/>
      <sheetName val="Alc_y_Fre_Amas"/>
      <sheetName val="alc_y_Frec_Nin"/>
      <sheetName val="A&amp;F_MAN_2DO"/>
      <sheetName val="Channel_Mix"/>
      <sheetName val="DAYPART_MIX"/>
      <sheetName val="A&amp;F_MAN_1ER"/>
      <sheetName val="maz1con"/>
      <sheetName val="maz1gye"/>
      <sheetName val="maz1uio"/>
      <sheetName val="Sentimientos"/>
      <sheetName val="Joy Abr May 04"/>
      <sheetName val="EV_Niños1"/>
      <sheetName val="Alc_y_Fr_Nin1"/>
      <sheetName val="EV_Amas1"/>
      <sheetName val="Alc_y_Fre_Amas1"/>
      <sheetName val="alc_y_Frec_Nin1"/>
      <sheetName val="A&amp;F_MAN_2DO1"/>
      <sheetName val="Channel_Mix1"/>
      <sheetName val="DAYPART_MIX1"/>
      <sheetName val="A&amp;F_MAN_1ER1"/>
      <sheetName val="POST_EVALUACION"/>
      <sheetName val="Alcan_y_Frec_TOTAL_3_Semanas"/>
      <sheetName val="EV_Niños2"/>
      <sheetName val="Alc_y_Fr_Nin2"/>
      <sheetName val="EV_Amas2"/>
      <sheetName val="Alc_y_Fre_Amas2"/>
      <sheetName val="alc_y_Frec_Nin2"/>
      <sheetName val="A&amp;F_MAN_2DO2"/>
      <sheetName val="Channel_Mix2"/>
      <sheetName val="DAYPART_MIX2"/>
      <sheetName val="A&amp;F_MAN_1ER2"/>
      <sheetName val="EV_Niños3"/>
      <sheetName val="Alc_y_Fr_Nin3"/>
      <sheetName val="EV_Amas3"/>
      <sheetName val="Alc_y_Fre_Amas3"/>
      <sheetName val="alc_y_Frec_Nin3"/>
      <sheetName val="A&amp;F_MAN_2DO3"/>
      <sheetName val="Channel_Mix3"/>
      <sheetName val="DAYPART_MIX3"/>
      <sheetName val="A&amp;F_MAN_1ER3"/>
      <sheetName val="Joy_Abr_May_04"/>
      <sheetName val="EV_Niños4"/>
      <sheetName val="Alc_y_Fr_Nin4"/>
      <sheetName val="EV_Amas4"/>
      <sheetName val="Alc_y_Fre_Amas4"/>
      <sheetName val="alc_y_Frec_Nin4"/>
      <sheetName val="A&amp;F_MAN_2DO4"/>
      <sheetName val="Channel_Mix4"/>
      <sheetName val="DAYPART_MIX4"/>
      <sheetName val="A&amp;F_MAN_1ER4"/>
      <sheetName val="Joy_Abr_May_041"/>
      <sheetName val="Joy%20Abr%20May%2004.xls"/>
    </sheetNames>
    <sheetDataSet>
      <sheetData sheetId="0" refreshError="1"/>
      <sheetData sheetId="1" refreshError="1"/>
      <sheetData sheetId="2" refreshError="1">
        <row r="16">
          <cell r="A16" t="str">
            <v>Programa</v>
          </cell>
          <cell r="B16" t="str">
            <v>Ciudad</v>
          </cell>
          <cell r="C16" t="str">
            <v>Can</v>
          </cell>
          <cell r="D16" t="str">
            <v>Fecha</v>
          </cell>
          <cell r="E16" t="str">
            <v>Hora</v>
          </cell>
          <cell r="F16" t="str">
            <v>Dur</v>
          </cell>
          <cell r="G16" t="str">
            <v>Rat</v>
          </cell>
          <cell r="H16" t="str">
            <v>TGRPS</v>
          </cell>
          <cell r="I16" t="str">
            <v>Alc</v>
          </cell>
          <cell r="J16" t="str">
            <v>Frec</v>
          </cell>
        </row>
        <row r="17">
          <cell r="A17" t="str">
            <v>DANIEL EL TRAVIESO (S-D)</v>
          </cell>
          <cell r="B17" t="str">
            <v>GUAYAQUIL</v>
          </cell>
          <cell r="C17" t="str">
            <v>EC</v>
          </cell>
          <cell r="D17" t="str">
            <v>17/04/2004</v>
          </cell>
          <cell r="E17" t="str">
            <v>07:36</v>
          </cell>
          <cell r="F17">
            <v>30</v>
          </cell>
          <cell r="G17">
            <v>1.5</v>
          </cell>
          <cell r="H17">
            <v>1.5</v>
          </cell>
          <cell r="I17">
            <v>1.5</v>
          </cell>
          <cell r="J17">
            <v>1</v>
          </cell>
        </row>
        <row r="18">
          <cell r="A18" t="str">
            <v>DIGIMON TAMERS (S-D)</v>
          </cell>
          <cell r="B18" t="str">
            <v>GUAYAQUIL</v>
          </cell>
          <cell r="C18" t="str">
            <v>EC</v>
          </cell>
          <cell r="D18" t="str">
            <v>17/04/2004</v>
          </cell>
          <cell r="E18" t="str">
            <v>08:32</v>
          </cell>
          <cell r="F18">
            <v>30</v>
          </cell>
          <cell r="G18">
            <v>5.7</v>
          </cell>
          <cell r="H18">
            <v>7.2</v>
          </cell>
          <cell r="I18">
            <v>6.4</v>
          </cell>
          <cell r="J18">
            <v>1.1000000000000001</v>
          </cell>
        </row>
        <row r="19">
          <cell r="A19" t="str">
            <v>DORAEMON (S-D)</v>
          </cell>
          <cell r="B19" t="str">
            <v>GUAYAQUIL</v>
          </cell>
          <cell r="C19" t="str">
            <v>EC</v>
          </cell>
          <cell r="D19" t="str">
            <v>17/04/2004</v>
          </cell>
          <cell r="E19" t="str">
            <v>08:53</v>
          </cell>
          <cell r="F19">
            <v>30</v>
          </cell>
          <cell r="G19">
            <v>8.5</v>
          </cell>
          <cell r="H19">
            <v>15.7</v>
          </cell>
          <cell r="I19">
            <v>10.5</v>
          </cell>
          <cell r="J19">
            <v>1.5</v>
          </cell>
        </row>
        <row r="20">
          <cell r="A20" t="str">
            <v>POKEMON (S-D)</v>
          </cell>
          <cell r="B20" t="str">
            <v>GUAYAQUIL</v>
          </cell>
          <cell r="C20" t="str">
            <v>EC</v>
          </cell>
          <cell r="D20" t="str">
            <v>17/04/2004</v>
          </cell>
          <cell r="E20" t="str">
            <v>09:19</v>
          </cell>
          <cell r="F20">
            <v>30</v>
          </cell>
          <cell r="G20">
            <v>10.5</v>
          </cell>
          <cell r="H20">
            <v>26.2</v>
          </cell>
          <cell r="I20">
            <v>12.6</v>
          </cell>
          <cell r="J20">
            <v>2.1</v>
          </cell>
        </row>
        <row r="21">
          <cell r="A21" t="str">
            <v>*VENTURAS EN PAÐALES (S-D)</v>
          </cell>
          <cell r="B21" t="str">
            <v>GUAYAQUIL</v>
          </cell>
          <cell r="C21" t="str">
            <v>EC</v>
          </cell>
          <cell r="D21" t="str">
            <v>17/04/2004</v>
          </cell>
          <cell r="E21" t="str">
            <v>09:25</v>
          </cell>
          <cell r="F21">
            <v>30</v>
          </cell>
          <cell r="G21">
            <v>12.5</v>
          </cell>
          <cell r="H21">
            <v>38.700000000000003</v>
          </cell>
          <cell r="I21">
            <v>14.4</v>
          </cell>
          <cell r="J21">
            <v>2.7</v>
          </cell>
        </row>
        <row r="22">
          <cell r="A22" t="str">
            <v>YUGI-OH (S-D)</v>
          </cell>
          <cell r="B22" t="str">
            <v>GUAYAQUIL</v>
          </cell>
          <cell r="C22" t="str">
            <v>EC</v>
          </cell>
          <cell r="D22" t="str">
            <v>17/04/2004</v>
          </cell>
          <cell r="E22" t="str">
            <v>10:42</v>
          </cell>
          <cell r="F22">
            <v>30</v>
          </cell>
          <cell r="G22">
            <v>8.6</v>
          </cell>
          <cell r="H22">
            <v>47.3</v>
          </cell>
          <cell r="I22">
            <v>17.399999999999999</v>
          </cell>
          <cell r="J22">
            <v>2.7</v>
          </cell>
        </row>
        <row r="23">
          <cell r="A23" t="str">
            <v>EL HOMBRE ARAÐA (S-D)</v>
          </cell>
          <cell r="B23" t="str">
            <v>GUAYAQUIL</v>
          </cell>
          <cell r="C23" t="str">
            <v>EC</v>
          </cell>
          <cell r="D23" t="str">
            <v>17/04/2004</v>
          </cell>
          <cell r="E23" t="str">
            <v>10:59</v>
          </cell>
          <cell r="F23">
            <v>30</v>
          </cell>
          <cell r="G23">
            <v>4.8</v>
          </cell>
          <cell r="H23">
            <v>52.1</v>
          </cell>
          <cell r="I23">
            <v>17.8</v>
          </cell>
          <cell r="J23">
            <v>2.9</v>
          </cell>
        </row>
        <row r="24">
          <cell r="A24" t="str">
            <v>EL PAJARO LOCO (S-D)</v>
          </cell>
          <cell r="B24" t="str">
            <v>GUAYAQUIL</v>
          </cell>
          <cell r="C24" t="str">
            <v>EC</v>
          </cell>
          <cell r="D24" t="str">
            <v>17/04/2004</v>
          </cell>
          <cell r="E24" t="str">
            <v>11:42</v>
          </cell>
          <cell r="F24">
            <v>30</v>
          </cell>
          <cell r="G24">
            <v>11.1</v>
          </cell>
          <cell r="H24">
            <v>63.2</v>
          </cell>
          <cell r="I24">
            <v>25</v>
          </cell>
          <cell r="J24">
            <v>2.5</v>
          </cell>
        </row>
        <row r="25">
          <cell r="A25" t="str">
            <v>PATO DARWIN (S-D)</v>
          </cell>
          <cell r="B25" t="str">
            <v>GUAYAQUIL</v>
          </cell>
          <cell r="C25" t="str">
            <v>TS</v>
          </cell>
          <cell r="D25" t="str">
            <v>17/04/2004</v>
          </cell>
          <cell r="E25" t="str">
            <v>11:54</v>
          </cell>
          <cell r="F25">
            <v>30</v>
          </cell>
          <cell r="G25">
            <v>0.8</v>
          </cell>
          <cell r="H25">
            <v>64</v>
          </cell>
          <cell r="I25">
            <v>25.4</v>
          </cell>
          <cell r="J25">
            <v>2.5</v>
          </cell>
        </row>
        <row r="26">
          <cell r="A26" t="str">
            <v>*PRIETA Y GANA (S-D)</v>
          </cell>
          <cell r="B26" t="str">
            <v>GUAYAQUIL</v>
          </cell>
          <cell r="C26" t="str">
            <v>EC</v>
          </cell>
          <cell r="D26" t="str">
            <v>17/04/2004</v>
          </cell>
          <cell r="E26" t="str">
            <v>16:10</v>
          </cell>
          <cell r="F26">
            <v>30</v>
          </cell>
          <cell r="G26">
            <v>2.6</v>
          </cell>
          <cell r="H26">
            <v>66.599999999999994</v>
          </cell>
          <cell r="I26">
            <v>26.8</v>
          </cell>
          <cell r="J26">
            <v>2.5</v>
          </cell>
        </row>
        <row r="27">
          <cell r="A27" t="str">
            <v>DANIEL EL TRAVIESO (S-D)</v>
          </cell>
          <cell r="B27" t="str">
            <v>GUAYAQUIL</v>
          </cell>
          <cell r="C27" t="str">
            <v>EC</v>
          </cell>
          <cell r="D27" t="str">
            <v>18/04/2004</v>
          </cell>
          <cell r="E27" t="str">
            <v>07:47</v>
          </cell>
          <cell r="F27">
            <v>30</v>
          </cell>
          <cell r="G27">
            <v>1</v>
          </cell>
          <cell r="H27">
            <v>67.599999999999994</v>
          </cell>
          <cell r="I27">
            <v>27.5</v>
          </cell>
          <cell r="J27">
            <v>2.5</v>
          </cell>
        </row>
        <row r="28">
          <cell r="A28" t="str">
            <v>*IGIMON TAMERS (S-D)</v>
          </cell>
          <cell r="B28" t="str">
            <v>GUAYAQUIL</v>
          </cell>
          <cell r="C28" t="str">
            <v>EC</v>
          </cell>
          <cell r="D28" t="str">
            <v>18/04/2004</v>
          </cell>
          <cell r="E28" t="str">
            <v>08:26</v>
          </cell>
          <cell r="F28">
            <v>30</v>
          </cell>
          <cell r="G28">
            <v>7.5</v>
          </cell>
          <cell r="H28">
            <v>75.099999999999994</v>
          </cell>
          <cell r="I28">
            <v>29.8</v>
          </cell>
          <cell r="J28">
            <v>2.5</v>
          </cell>
        </row>
        <row r="29">
          <cell r="A29" t="str">
            <v>DORAEMON (S-D)</v>
          </cell>
          <cell r="B29" t="str">
            <v>GUAYAQUIL</v>
          </cell>
          <cell r="C29" t="str">
            <v>EC</v>
          </cell>
          <cell r="D29" t="str">
            <v>18/04/2004</v>
          </cell>
          <cell r="E29" t="str">
            <v>08:28</v>
          </cell>
          <cell r="F29">
            <v>30</v>
          </cell>
          <cell r="G29">
            <v>7.5</v>
          </cell>
          <cell r="H29">
            <v>82.6</v>
          </cell>
          <cell r="I29">
            <v>29.8</v>
          </cell>
          <cell r="J29">
            <v>2.8</v>
          </cell>
        </row>
        <row r="30">
          <cell r="A30" t="str">
            <v>POKEMON (S-D)</v>
          </cell>
          <cell r="B30" t="str">
            <v>GUAYAQUIL</v>
          </cell>
          <cell r="C30" t="str">
            <v>EC</v>
          </cell>
          <cell r="D30" t="str">
            <v>18/04/2004</v>
          </cell>
          <cell r="E30" t="str">
            <v>08:48</v>
          </cell>
          <cell r="F30">
            <v>30</v>
          </cell>
          <cell r="G30">
            <v>7.5</v>
          </cell>
          <cell r="H30">
            <v>90.1</v>
          </cell>
          <cell r="I30">
            <v>30.4</v>
          </cell>
          <cell r="J30">
            <v>3</v>
          </cell>
        </row>
        <row r="31">
          <cell r="A31" t="str">
            <v>*VENTURAS EN PAÐALES (S-D)</v>
          </cell>
          <cell r="B31" t="str">
            <v>GUAYAQUIL</v>
          </cell>
          <cell r="C31" t="str">
            <v>EC</v>
          </cell>
          <cell r="D31" t="str">
            <v>18/04/2004</v>
          </cell>
          <cell r="E31" t="str">
            <v>09:29</v>
          </cell>
          <cell r="F31">
            <v>30</v>
          </cell>
          <cell r="G31">
            <v>3.9</v>
          </cell>
          <cell r="H31">
            <v>94</v>
          </cell>
          <cell r="I31">
            <v>32</v>
          </cell>
          <cell r="J31">
            <v>2.9</v>
          </cell>
        </row>
        <row r="32">
          <cell r="A32" t="str">
            <v>YUGI-OH (S-D)</v>
          </cell>
          <cell r="B32" t="str">
            <v>GUAYAQUIL</v>
          </cell>
          <cell r="C32" t="str">
            <v>EC</v>
          </cell>
          <cell r="D32" t="str">
            <v>18/04/2004</v>
          </cell>
          <cell r="E32" t="str">
            <v>09:41</v>
          </cell>
          <cell r="F32">
            <v>30</v>
          </cell>
          <cell r="G32">
            <v>5.0999999999999996</v>
          </cell>
          <cell r="H32">
            <v>99.1</v>
          </cell>
          <cell r="I32">
            <v>32</v>
          </cell>
          <cell r="J32">
            <v>3.1</v>
          </cell>
        </row>
        <row r="33">
          <cell r="A33" t="str">
            <v>PATO DARWIN (S-D)</v>
          </cell>
          <cell r="B33" t="str">
            <v>GUAYAQUIL</v>
          </cell>
          <cell r="C33" t="str">
            <v>TS</v>
          </cell>
          <cell r="D33" t="str">
            <v>18/04/2004</v>
          </cell>
          <cell r="E33" t="str">
            <v>11:36</v>
          </cell>
          <cell r="F33">
            <v>30</v>
          </cell>
          <cell r="G33">
            <v>4.2</v>
          </cell>
          <cell r="H33">
            <v>103.3</v>
          </cell>
          <cell r="I33">
            <v>32.799999999999997</v>
          </cell>
          <cell r="J33">
            <v>3.2</v>
          </cell>
        </row>
        <row r="34">
          <cell r="A34" t="str">
            <v>*INE DEL DOMINGO I</v>
          </cell>
          <cell r="B34" t="str">
            <v>GUAYAQUIL</v>
          </cell>
          <cell r="C34" t="str">
            <v>GA</v>
          </cell>
          <cell r="D34" t="str">
            <v>18/04/2004</v>
          </cell>
          <cell r="E34" t="str">
            <v>17:34</v>
          </cell>
          <cell r="F34">
            <v>30</v>
          </cell>
          <cell r="G34">
            <v>0.4</v>
          </cell>
          <cell r="H34">
            <v>103.7</v>
          </cell>
          <cell r="I34">
            <v>32.799999999999997</v>
          </cell>
          <cell r="J34">
            <v>3.2</v>
          </cell>
        </row>
        <row r="35">
          <cell r="A35" t="str">
            <v>*INE DEL DOMINGO I</v>
          </cell>
          <cell r="B35" t="str">
            <v>GUAYAQUIL</v>
          </cell>
          <cell r="C35" t="str">
            <v>GA</v>
          </cell>
          <cell r="D35" t="str">
            <v>18/04/2004</v>
          </cell>
          <cell r="E35" t="str">
            <v>17:35</v>
          </cell>
          <cell r="F35">
            <v>30</v>
          </cell>
          <cell r="G35">
            <v>0.4</v>
          </cell>
          <cell r="H35">
            <v>104.1</v>
          </cell>
          <cell r="I35">
            <v>32.799999999999997</v>
          </cell>
          <cell r="J35">
            <v>3.2</v>
          </cell>
        </row>
        <row r="36">
          <cell r="A36" t="str">
            <v>LOS PICAPIEDRA</v>
          </cell>
          <cell r="B36" t="str">
            <v>GUAYAQUIL</v>
          </cell>
          <cell r="C36" t="str">
            <v>TS</v>
          </cell>
          <cell r="D36" t="str">
            <v>19/04/2004</v>
          </cell>
          <cell r="E36" t="str">
            <v>13:09</v>
          </cell>
          <cell r="F36">
            <v>30</v>
          </cell>
          <cell r="G36">
            <v>9.8000000000000007</v>
          </cell>
          <cell r="H36">
            <v>113.9</v>
          </cell>
          <cell r="I36">
            <v>37.9</v>
          </cell>
          <cell r="J36">
            <v>3</v>
          </cell>
        </row>
        <row r="37">
          <cell r="A37" t="str">
            <v>LA HORA DE CHUCK NORRIS</v>
          </cell>
          <cell r="B37" t="str">
            <v>GUAYAQUIL</v>
          </cell>
          <cell r="C37" t="str">
            <v>TS</v>
          </cell>
          <cell r="D37" t="str">
            <v>19/04/2004</v>
          </cell>
          <cell r="E37" t="str">
            <v>13:42</v>
          </cell>
          <cell r="F37">
            <v>30</v>
          </cell>
          <cell r="G37">
            <v>4.4000000000000004</v>
          </cell>
          <cell r="H37">
            <v>118.3</v>
          </cell>
          <cell r="I37">
            <v>38.700000000000003</v>
          </cell>
          <cell r="J37">
            <v>3.1</v>
          </cell>
        </row>
        <row r="38">
          <cell r="A38" t="str">
            <v>TNV. ALEGRIJES Y REBUJOS</v>
          </cell>
          <cell r="B38" t="str">
            <v>GUAYAQUIL</v>
          </cell>
          <cell r="C38" t="str">
            <v>GA</v>
          </cell>
          <cell r="D38" t="str">
            <v>19/04/2004</v>
          </cell>
          <cell r="E38" t="str">
            <v>16:00</v>
          </cell>
          <cell r="F38">
            <v>30</v>
          </cell>
          <cell r="G38">
            <v>3.5</v>
          </cell>
          <cell r="H38">
            <v>121.8</v>
          </cell>
          <cell r="I38">
            <v>40.4</v>
          </cell>
          <cell r="J38">
            <v>3</v>
          </cell>
        </row>
        <row r="39">
          <cell r="A39" t="str">
            <v>*HE SIMPSONS II</v>
          </cell>
          <cell r="B39" t="str">
            <v>GUAYAQUIL</v>
          </cell>
          <cell r="C39" t="str">
            <v>EC</v>
          </cell>
          <cell r="D39" t="str">
            <v>19/04/2004</v>
          </cell>
          <cell r="E39" t="str">
            <v>17:27</v>
          </cell>
          <cell r="F39">
            <v>30</v>
          </cell>
          <cell r="G39">
            <v>5.9</v>
          </cell>
          <cell r="H39">
            <v>127.7</v>
          </cell>
          <cell r="I39">
            <v>43.2</v>
          </cell>
          <cell r="J39">
            <v>3</v>
          </cell>
        </row>
        <row r="40">
          <cell r="A40" t="str">
            <v>CINE DE LA TARDE</v>
          </cell>
          <cell r="B40" t="str">
            <v>GUAYAQUIL</v>
          </cell>
          <cell r="C40" t="str">
            <v>TS</v>
          </cell>
          <cell r="D40" t="str">
            <v>19/04/2004</v>
          </cell>
          <cell r="E40" t="str">
            <v>18:16</v>
          </cell>
          <cell r="F40">
            <v>30</v>
          </cell>
          <cell r="G40">
            <v>3.8</v>
          </cell>
          <cell r="H40">
            <v>131.5</v>
          </cell>
          <cell r="I40">
            <v>43.5</v>
          </cell>
          <cell r="J40">
            <v>3</v>
          </cell>
        </row>
        <row r="41">
          <cell r="A41" t="str">
            <v>CINE MILLONARIO</v>
          </cell>
          <cell r="B41" t="str">
            <v>GUAYAQUIL</v>
          </cell>
          <cell r="C41" t="str">
            <v>EC</v>
          </cell>
          <cell r="D41" t="str">
            <v>19/04/2004</v>
          </cell>
          <cell r="E41" t="str">
            <v>18:26</v>
          </cell>
          <cell r="F41">
            <v>30</v>
          </cell>
          <cell r="G41">
            <v>15.8</v>
          </cell>
          <cell r="H41">
            <v>147.30000000000001</v>
          </cell>
          <cell r="I41">
            <v>49.8</v>
          </cell>
          <cell r="J41">
            <v>3</v>
          </cell>
        </row>
        <row r="42">
          <cell r="A42" t="str">
            <v>TNV. CORAZON SALVAJE</v>
          </cell>
          <cell r="B42" t="str">
            <v>GUAYAQUIL</v>
          </cell>
          <cell r="C42" t="str">
            <v>GA</v>
          </cell>
          <cell r="D42" t="str">
            <v>19/04/2004</v>
          </cell>
          <cell r="E42" t="str">
            <v>19:01</v>
          </cell>
          <cell r="F42">
            <v>30</v>
          </cell>
          <cell r="G42">
            <v>5</v>
          </cell>
          <cell r="H42">
            <v>152.30000000000001</v>
          </cell>
          <cell r="I42">
            <v>51.8</v>
          </cell>
          <cell r="J42">
            <v>2.9</v>
          </cell>
        </row>
        <row r="43">
          <cell r="A43" t="str">
            <v>TNV. PASION DE GAVILANES</v>
          </cell>
          <cell r="B43" t="str">
            <v>GUAYAQUIL</v>
          </cell>
          <cell r="C43" t="str">
            <v>EC</v>
          </cell>
          <cell r="D43" t="str">
            <v>19/04/2004</v>
          </cell>
          <cell r="E43" t="str">
            <v>21:17</v>
          </cell>
          <cell r="F43">
            <v>30</v>
          </cell>
          <cell r="G43">
            <v>12.6</v>
          </cell>
          <cell r="H43">
            <v>164.9</v>
          </cell>
          <cell r="I43">
            <v>52.9</v>
          </cell>
          <cell r="J43">
            <v>3.1</v>
          </cell>
        </row>
        <row r="44">
          <cell r="A44" t="str">
            <v>LOS PICAPIEDRA</v>
          </cell>
          <cell r="B44" t="str">
            <v>GUAYAQUIL</v>
          </cell>
          <cell r="C44" t="str">
            <v>TS</v>
          </cell>
          <cell r="D44" t="str">
            <v>20/04/2004</v>
          </cell>
          <cell r="E44" t="str">
            <v>13:26</v>
          </cell>
          <cell r="F44">
            <v>30</v>
          </cell>
          <cell r="G44">
            <v>7</v>
          </cell>
          <cell r="H44">
            <v>171.9</v>
          </cell>
          <cell r="I44">
            <v>54</v>
          </cell>
          <cell r="J44">
            <v>3.2</v>
          </cell>
        </row>
        <row r="45">
          <cell r="A45" t="str">
            <v>LA HORA DE CHUCK NORRIS</v>
          </cell>
          <cell r="B45" t="str">
            <v>GUAYAQUIL</v>
          </cell>
          <cell r="C45" t="str">
            <v>TS</v>
          </cell>
          <cell r="D45" t="str">
            <v>20/04/2004</v>
          </cell>
          <cell r="E45" t="str">
            <v>14:17</v>
          </cell>
          <cell r="F45">
            <v>30</v>
          </cell>
          <cell r="G45">
            <v>6.3</v>
          </cell>
          <cell r="H45">
            <v>178.2</v>
          </cell>
          <cell r="I45">
            <v>54.4</v>
          </cell>
          <cell r="J45">
            <v>3.3</v>
          </cell>
        </row>
        <row r="46">
          <cell r="A46" t="str">
            <v>TNV. ALEGRIJES Y REBUJOS</v>
          </cell>
          <cell r="B46" t="str">
            <v>GUAYAQUIL</v>
          </cell>
          <cell r="C46" t="str">
            <v>GA</v>
          </cell>
          <cell r="D46" t="str">
            <v>20/04/2004</v>
          </cell>
          <cell r="E46" t="str">
            <v>16:00</v>
          </cell>
          <cell r="F46">
            <v>30</v>
          </cell>
          <cell r="G46">
            <v>4.0999999999999996</v>
          </cell>
          <cell r="H46">
            <v>182.3</v>
          </cell>
          <cell r="I46">
            <v>55.9</v>
          </cell>
          <cell r="J46">
            <v>3.3</v>
          </cell>
        </row>
        <row r="47">
          <cell r="A47" t="str">
            <v>*HE SIMPSONS II</v>
          </cell>
          <cell r="B47" t="str">
            <v>GUAYAQUIL</v>
          </cell>
          <cell r="C47" t="str">
            <v>EC</v>
          </cell>
          <cell r="D47" t="str">
            <v>20/04/2004</v>
          </cell>
          <cell r="E47" t="str">
            <v>17:31</v>
          </cell>
          <cell r="F47">
            <v>30</v>
          </cell>
          <cell r="G47">
            <v>3.3</v>
          </cell>
          <cell r="H47">
            <v>185.6</v>
          </cell>
          <cell r="I47">
            <v>56.3</v>
          </cell>
          <cell r="J47">
            <v>3.3</v>
          </cell>
        </row>
        <row r="48">
          <cell r="A48" t="str">
            <v>CINE MILLONARIO</v>
          </cell>
          <cell r="B48" t="str">
            <v>GUAYAQUIL</v>
          </cell>
          <cell r="C48" t="str">
            <v>EC</v>
          </cell>
          <cell r="D48" t="str">
            <v>20/04/2004</v>
          </cell>
          <cell r="E48" t="str">
            <v>18:05</v>
          </cell>
          <cell r="F48">
            <v>30</v>
          </cell>
          <cell r="G48">
            <v>4.3</v>
          </cell>
          <cell r="H48">
            <v>189.9</v>
          </cell>
          <cell r="I48">
            <v>56.3</v>
          </cell>
          <cell r="J48">
            <v>3.4</v>
          </cell>
        </row>
        <row r="49">
          <cell r="A49" t="str">
            <v>TNV. PASION DE GAVILANES</v>
          </cell>
          <cell r="B49" t="str">
            <v>GUAYAQUIL</v>
          </cell>
          <cell r="C49" t="str">
            <v>EC</v>
          </cell>
          <cell r="D49" t="str">
            <v>20/04/2004</v>
          </cell>
          <cell r="E49" t="str">
            <v>20:57</v>
          </cell>
          <cell r="F49">
            <v>30</v>
          </cell>
          <cell r="G49">
            <v>9</v>
          </cell>
          <cell r="H49">
            <v>198.9</v>
          </cell>
          <cell r="I49">
            <v>56.9</v>
          </cell>
          <cell r="J49">
            <v>3.5</v>
          </cell>
        </row>
        <row r="50">
          <cell r="A50" t="str">
            <v>LOS PICAPIEDRA</v>
          </cell>
          <cell r="B50" t="str">
            <v>GUAYAQUIL</v>
          </cell>
          <cell r="C50" t="str">
            <v>TS</v>
          </cell>
          <cell r="D50" t="str">
            <v>21/04/2004</v>
          </cell>
          <cell r="E50" t="str">
            <v>13:25</v>
          </cell>
          <cell r="F50">
            <v>30</v>
          </cell>
          <cell r="G50">
            <v>6.3</v>
          </cell>
          <cell r="H50">
            <v>205.2</v>
          </cell>
          <cell r="I50">
            <v>56.8</v>
          </cell>
          <cell r="J50">
            <v>3.6</v>
          </cell>
        </row>
        <row r="51">
          <cell r="A51" t="str">
            <v>LA HORA DE CHUCK NORRIS</v>
          </cell>
          <cell r="B51" t="str">
            <v>GUAYAQUIL</v>
          </cell>
          <cell r="C51" t="str">
            <v>TS</v>
          </cell>
          <cell r="D51" t="str">
            <v>21/04/2004</v>
          </cell>
          <cell r="E51" t="str">
            <v>13:49</v>
          </cell>
          <cell r="F51">
            <v>30</v>
          </cell>
          <cell r="G51">
            <v>5.6</v>
          </cell>
          <cell r="H51">
            <v>210.8</v>
          </cell>
          <cell r="I51">
            <v>58</v>
          </cell>
          <cell r="J51">
            <v>3.6</v>
          </cell>
        </row>
        <row r="52">
          <cell r="A52" t="str">
            <v>TNV. ALEGRIJES Y REBUJOS</v>
          </cell>
          <cell r="B52" t="str">
            <v>GUAYAQUIL</v>
          </cell>
          <cell r="C52" t="str">
            <v>GA</v>
          </cell>
          <cell r="D52" t="str">
            <v>21/04/2004</v>
          </cell>
          <cell r="E52" t="str">
            <v>15:47</v>
          </cell>
          <cell r="F52">
            <v>30</v>
          </cell>
          <cell r="G52">
            <v>1.6</v>
          </cell>
          <cell r="H52">
            <v>212.4</v>
          </cell>
          <cell r="I52">
            <v>59</v>
          </cell>
          <cell r="J52">
            <v>3.6</v>
          </cell>
        </row>
        <row r="53">
          <cell r="A53" t="str">
            <v>*HE SIMPSONS II</v>
          </cell>
          <cell r="B53" t="str">
            <v>GUAYAQUIL</v>
          </cell>
          <cell r="C53" t="str">
            <v>EC</v>
          </cell>
          <cell r="D53" t="str">
            <v>21/04/2004</v>
          </cell>
          <cell r="E53" t="str">
            <v>16:38</v>
          </cell>
          <cell r="F53">
            <v>30</v>
          </cell>
          <cell r="G53">
            <v>1.5</v>
          </cell>
          <cell r="H53">
            <v>213.9</v>
          </cell>
          <cell r="I53">
            <v>59</v>
          </cell>
          <cell r="J53">
            <v>3.6</v>
          </cell>
        </row>
        <row r="54">
          <cell r="A54" t="str">
            <v>CINE DE LA TARDE</v>
          </cell>
          <cell r="B54" t="str">
            <v>GUAYAQUIL</v>
          </cell>
          <cell r="C54" t="str">
            <v>TS</v>
          </cell>
          <cell r="D54" t="str">
            <v>21/04/2004</v>
          </cell>
          <cell r="E54" t="str">
            <v>17:29</v>
          </cell>
          <cell r="F54">
            <v>30</v>
          </cell>
          <cell r="G54">
            <v>0.8</v>
          </cell>
          <cell r="H54">
            <v>214.7</v>
          </cell>
          <cell r="I54">
            <v>59</v>
          </cell>
          <cell r="J54">
            <v>3.6</v>
          </cell>
        </row>
        <row r="55">
          <cell r="A55" t="str">
            <v>CINE MILLONARIO</v>
          </cell>
          <cell r="B55" t="str">
            <v>GUAYAQUIL</v>
          </cell>
          <cell r="C55" t="str">
            <v>EC</v>
          </cell>
          <cell r="D55" t="str">
            <v>21/04/2004</v>
          </cell>
          <cell r="E55" t="str">
            <v>18:46</v>
          </cell>
          <cell r="F55">
            <v>30</v>
          </cell>
          <cell r="G55">
            <v>9.6999999999999993</v>
          </cell>
          <cell r="H55">
            <v>224.4</v>
          </cell>
          <cell r="I55">
            <v>60.2</v>
          </cell>
          <cell r="J55">
            <v>3.7</v>
          </cell>
        </row>
        <row r="56">
          <cell r="A56" t="str">
            <v>TNV. CORAZON SALVAJE</v>
          </cell>
          <cell r="B56" t="str">
            <v>GUAYAQUIL</v>
          </cell>
          <cell r="C56" t="str">
            <v>GA</v>
          </cell>
          <cell r="D56" t="str">
            <v>21/04/2004</v>
          </cell>
          <cell r="E56" t="str">
            <v>19:23</v>
          </cell>
          <cell r="F56">
            <v>30</v>
          </cell>
          <cell r="G56">
            <v>3.7</v>
          </cell>
          <cell r="H56">
            <v>228.1</v>
          </cell>
          <cell r="I56">
            <v>60.2</v>
          </cell>
          <cell r="J56">
            <v>3.8</v>
          </cell>
        </row>
        <row r="57">
          <cell r="A57" t="str">
            <v>TNV. PASION DE GAVILANES</v>
          </cell>
          <cell r="B57" t="str">
            <v>GUAYAQUIL</v>
          </cell>
          <cell r="C57" t="str">
            <v>EC</v>
          </cell>
          <cell r="D57" t="str">
            <v>21/04/2004</v>
          </cell>
          <cell r="E57" t="str">
            <v>20:50</v>
          </cell>
          <cell r="F57">
            <v>30</v>
          </cell>
          <cell r="G57">
            <v>6.3</v>
          </cell>
          <cell r="H57">
            <v>234.4</v>
          </cell>
          <cell r="I57">
            <v>60.3</v>
          </cell>
          <cell r="J57">
            <v>3.9</v>
          </cell>
        </row>
        <row r="58">
          <cell r="A58" t="str">
            <v>LOS PICAPIEDRA</v>
          </cell>
          <cell r="B58" t="str">
            <v>GUAYAQUIL</v>
          </cell>
          <cell r="C58" t="str">
            <v>TS</v>
          </cell>
          <cell r="D58" t="str">
            <v>22/04/2004</v>
          </cell>
          <cell r="E58" t="str">
            <v>13:14</v>
          </cell>
          <cell r="F58">
            <v>30</v>
          </cell>
          <cell r="G58">
            <v>4.9000000000000004</v>
          </cell>
          <cell r="H58">
            <v>239.3</v>
          </cell>
          <cell r="I58">
            <v>60.7</v>
          </cell>
          <cell r="J58">
            <v>3.9</v>
          </cell>
        </row>
        <row r="59">
          <cell r="A59" t="str">
            <v>LA HORA DE CHUCK NORRIS</v>
          </cell>
          <cell r="B59" t="str">
            <v>GUAYAQUIL</v>
          </cell>
          <cell r="C59" t="str">
            <v>TS</v>
          </cell>
          <cell r="D59" t="str">
            <v>22/04/2004</v>
          </cell>
          <cell r="E59" t="str">
            <v>14:23</v>
          </cell>
          <cell r="F59">
            <v>30</v>
          </cell>
          <cell r="G59">
            <v>7</v>
          </cell>
          <cell r="H59">
            <v>246.3</v>
          </cell>
          <cell r="I59">
            <v>60.6</v>
          </cell>
          <cell r="J59">
            <v>4.0999999999999996</v>
          </cell>
        </row>
        <row r="60">
          <cell r="A60" t="str">
            <v>TNV. ALEGRIJES Y REBUJOS</v>
          </cell>
          <cell r="B60" t="str">
            <v>GUAYAQUIL</v>
          </cell>
          <cell r="C60" t="str">
            <v>GA</v>
          </cell>
          <cell r="D60" t="str">
            <v>22/04/2004</v>
          </cell>
          <cell r="E60" t="str">
            <v>15:41</v>
          </cell>
          <cell r="F60">
            <v>30</v>
          </cell>
          <cell r="G60">
            <v>0.4</v>
          </cell>
          <cell r="H60">
            <v>246.7</v>
          </cell>
          <cell r="I60">
            <v>60.9</v>
          </cell>
          <cell r="J60">
            <v>4.0999999999999996</v>
          </cell>
        </row>
        <row r="61">
          <cell r="A61" t="str">
            <v>*HE SIMPSONS II</v>
          </cell>
          <cell r="B61" t="str">
            <v>GUAYAQUIL</v>
          </cell>
          <cell r="C61" t="str">
            <v>EC</v>
          </cell>
          <cell r="D61" t="str">
            <v>22/04/2004</v>
          </cell>
          <cell r="E61" t="str">
            <v>16:41</v>
          </cell>
          <cell r="F61">
            <v>30</v>
          </cell>
          <cell r="G61">
            <v>1.2</v>
          </cell>
          <cell r="H61">
            <v>247.9</v>
          </cell>
          <cell r="I61">
            <v>60.9</v>
          </cell>
          <cell r="J61">
            <v>4.0999999999999996</v>
          </cell>
        </row>
        <row r="62">
          <cell r="A62" t="str">
            <v>CINE MILLONARIO</v>
          </cell>
          <cell r="B62" t="str">
            <v>GUAYAQUIL</v>
          </cell>
          <cell r="C62" t="str">
            <v>EC</v>
          </cell>
          <cell r="D62" t="str">
            <v>22/04/2004</v>
          </cell>
          <cell r="E62" t="str">
            <v>17:47</v>
          </cell>
          <cell r="F62">
            <v>30</v>
          </cell>
          <cell r="G62">
            <v>5.8</v>
          </cell>
          <cell r="H62">
            <v>253.7</v>
          </cell>
          <cell r="I62">
            <v>60.9</v>
          </cell>
          <cell r="J62">
            <v>4.2</v>
          </cell>
        </row>
        <row r="63">
          <cell r="A63" t="str">
            <v>TNV. PASION DE GAVILANES</v>
          </cell>
          <cell r="B63" t="str">
            <v>GUAYAQUIL</v>
          </cell>
          <cell r="C63" t="str">
            <v>EC</v>
          </cell>
          <cell r="D63" t="str">
            <v>22/04/2004</v>
          </cell>
          <cell r="E63" t="str">
            <v>20:46</v>
          </cell>
          <cell r="F63">
            <v>30</v>
          </cell>
          <cell r="G63">
            <v>9.5</v>
          </cell>
          <cell r="H63">
            <v>263.2</v>
          </cell>
          <cell r="I63">
            <v>62.2</v>
          </cell>
          <cell r="J63">
            <v>4.2</v>
          </cell>
        </row>
        <row r="64">
          <cell r="A64" t="str">
            <v>LOS PICAPIEDRA</v>
          </cell>
          <cell r="B64" t="str">
            <v>GUAYAQUIL</v>
          </cell>
          <cell r="C64" t="str">
            <v>TS</v>
          </cell>
          <cell r="D64" t="str">
            <v>23/04/2004</v>
          </cell>
          <cell r="E64" t="str">
            <v>13:29</v>
          </cell>
          <cell r="F64">
            <v>30</v>
          </cell>
          <cell r="G64">
            <v>12.2</v>
          </cell>
          <cell r="H64">
            <v>275.39999999999998</v>
          </cell>
          <cell r="I64">
            <v>65.599999999999994</v>
          </cell>
          <cell r="J64">
            <v>4.2</v>
          </cell>
        </row>
        <row r="65">
          <cell r="A65" t="str">
            <v>LA HORA DE CHUCK NORRIS</v>
          </cell>
          <cell r="B65" t="str">
            <v>GUAYAQUIL</v>
          </cell>
          <cell r="C65" t="str">
            <v>TS</v>
          </cell>
          <cell r="D65" t="str">
            <v>23/04/2004</v>
          </cell>
          <cell r="E65" t="str">
            <v>13:57</v>
          </cell>
          <cell r="F65">
            <v>30</v>
          </cell>
          <cell r="G65">
            <v>6.4</v>
          </cell>
          <cell r="H65">
            <v>281.8</v>
          </cell>
          <cell r="I65">
            <v>65.7</v>
          </cell>
          <cell r="J65">
            <v>4.3</v>
          </cell>
        </row>
        <row r="66">
          <cell r="A66" t="str">
            <v>TNV. ALEGRIJES Y REBUJOS</v>
          </cell>
          <cell r="B66" t="str">
            <v>GUAYAQUIL</v>
          </cell>
          <cell r="C66" t="str">
            <v>GA</v>
          </cell>
          <cell r="D66" t="str">
            <v>23/04/2004</v>
          </cell>
          <cell r="E66" t="str">
            <v>15:53</v>
          </cell>
          <cell r="F66">
            <v>30</v>
          </cell>
          <cell r="G66">
            <v>1.7</v>
          </cell>
          <cell r="H66">
            <v>283.5</v>
          </cell>
          <cell r="I66">
            <v>66.099999999999994</v>
          </cell>
          <cell r="J66">
            <v>4.3</v>
          </cell>
        </row>
        <row r="67">
          <cell r="A67" t="str">
            <v>*HE SIMPSONS II</v>
          </cell>
          <cell r="B67" t="str">
            <v>GUAYAQUIL</v>
          </cell>
          <cell r="C67" t="str">
            <v>EC</v>
          </cell>
          <cell r="D67" t="str">
            <v>23/04/2004</v>
          </cell>
          <cell r="E67" t="str">
            <v>16:44</v>
          </cell>
          <cell r="F67">
            <v>30</v>
          </cell>
          <cell r="G67">
            <v>2.4</v>
          </cell>
          <cell r="H67">
            <v>285.89999999999998</v>
          </cell>
          <cell r="I67">
            <v>66.099999999999994</v>
          </cell>
          <cell r="J67">
            <v>4.3</v>
          </cell>
        </row>
        <row r="68">
          <cell r="A68" t="str">
            <v>CINE MILLONARIO</v>
          </cell>
          <cell r="B68" t="str">
            <v>GUAYAQUIL</v>
          </cell>
          <cell r="C68" t="str">
            <v>EC</v>
          </cell>
          <cell r="D68" t="str">
            <v>23/04/2004</v>
          </cell>
          <cell r="E68" t="str">
            <v>17:29</v>
          </cell>
          <cell r="F68">
            <v>30</v>
          </cell>
          <cell r="G68">
            <v>2.8</v>
          </cell>
          <cell r="H68">
            <v>288.7</v>
          </cell>
          <cell r="I68">
            <v>66</v>
          </cell>
          <cell r="J68">
            <v>4.4000000000000004</v>
          </cell>
        </row>
        <row r="69">
          <cell r="A69" t="str">
            <v>CINE DE LA TARDE</v>
          </cell>
          <cell r="B69" t="str">
            <v>GUAYAQUIL</v>
          </cell>
          <cell r="C69" t="str">
            <v>TS</v>
          </cell>
          <cell r="D69" t="str">
            <v>23/04/2004</v>
          </cell>
          <cell r="E69" t="str">
            <v>17:45</v>
          </cell>
          <cell r="F69">
            <v>30</v>
          </cell>
          <cell r="G69">
            <v>2</v>
          </cell>
          <cell r="H69">
            <v>290.7</v>
          </cell>
          <cell r="I69">
            <v>66.8</v>
          </cell>
          <cell r="J69">
            <v>4.4000000000000004</v>
          </cell>
        </row>
        <row r="70">
          <cell r="A70" t="str">
            <v>TNV. PASION DE GAVILANES</v>
          </cell>
          <cell r="B70" t="str">
            <v>GUAYAQUIL</v>
          </cell>
          <cell r="C70" t="str">
            <v>EC</v>
          </cell>
          <cell r="D70" t="str">
            <v>23/04/2004</v>
          </cell>
          <cell r="E70" t="str">
            <v>20:53</v>
          </cell>
          <cell r="F70">
            <v>30</v>
          </cell>
          <cell r="G70">
            <v>8.3000000000000007</v>
          </cell>
          <cell r="H70">
            <v>299</v>
          </cell>
          <cell r="I70">
            <v>66.8</v>
          </cell>
          <cell r="J70">
            <v>4.5</v>
          </cell>
        </row>
        <row r="71">
          <cell r="A71" t="str">
            <v>DANIEL EL TRAVIESO (S-D)</v>
          </cell>
          <cell r="B71" t="str">
            <v>GUAYAQUIL</v>
          </cell>
          <cell r="C71" t="str">
            <v>EC</v>
          </cell>
          <cell r="D71" t="str">
            <v>24/04/2004</v>
          </cell>
          <cell r="E71" t="str">
            <v>07:55</v>
          </cell>
          <cell r="F71">
            <v>30</v>
          </cell>
          <cell r="G71">
            <v>1.6</v>
          </cell>
          <cell r="H71">
            <v>300.60000000000002</v>
          </cell>
          <cell r="I71">
            <v>66.8</v>
          </cell>
          <cell r="J71">
            <v>4.5</v>
          </cell>
        </row>
        <row r="72">
          <cell r="A72" t="str">
            <v>*IGIMON TAMERS (S-D)</v>
          </cell>
          <cell r="B72" t="str">
            <v>GUAYAQUIL</v>
          </cell>
          <cell r="C72" t="str">
            <v>EC</v>
          </cell>
          <cell r="D72" t="str">
            <v>24/04/2004</v>
          </cell>
          <cell r="E72" t="str">
            <v>08:06</v>
          </cell>
          <cell r="F72">
            <v>30</v>
          </cell>
          <cell r="G72">
            <v>4</v>
          </cell>
          <cell r="H72">
            <v>304.60000000000002</v>
          </cell>
          <cell r="I72">
            <v>66.7</v>
          </cell>
          <cell r="J72">
            <v>4.5999999999999996</v>
          </cell>
        </row>
        <row r="73">
          <cell r="A73" t="str">
            <v>DORAEMON (S-D)</v>
          </cell>
          <cell r="B73" t="str">
            <v>GUAYAQUIL</v>
          </cell>
          <cell r="C73" t="str">
            <v>EC</v>
          </cell>
          <cell r="D73" t="str">
            <v>24/04/2004</v>
          </cell>
          <cell r="E73" t="str">
            <v>08:50</v>
          </cell>
          <cell r="F73">
            <v>30</v>
          </cell>
          <cell r="G73">
            <v>6.8</v>
          </cell>
          <cell r="H73">
            <v>311.39999999999998</v>
          </cell>
          <cell r="I73">
            <v>67.2</v>
          </cell>
          <cell r="J73">
            <v>4.5999999999999996</v>
          </cell>
        </row>
        <row r="74">
          <cell r="A74" t="str">
            <v>POKEMON (S-D)</v>
          </cell>
          <cell r="B74" t="str">
            <v>GUAYAQUIL</v>
          </cell>
          <cell r="C74" t="str">
            <v>EC</v>
          </cell>
          <cell r="D74" t="str">
            <v>24/04/2004</v>
          </cell>
          <cell r="E74" t="str">
            <v>09:06</v>
          </cell>
          <cell r="F74">
            <v>30</v>
          </cell>
          <cell r="G74">
            <v>5.4</v>
          </cell>
          <cell r="H74">
            <v>316.8</v>
          </cell>
          <cell r="I74">
            <v>67.2</v>
          </cell>
          <cell r="J74">
            <v>4.7</v>
          </cell>
        </row>
        <row r="75">
          <cell r="A75" t="str">
            <v>*VENTURAS EN PAÐALES (S-D)</v>
          </cell>
          <cell r="B75" t="str">
            <v>GUAYAQUIL</v>
          </cell>
          <cell r="C75" t="str">
            <v>EC</v>
          </cell>
          <cell r="D75" t="str">
            <v>24/04/2004</v>
          </cell>
          <cell r="E75" t="str">
            <v>09:48</v>
          </cell>
          <cell r="F75">
            <v>30</v>
          </cell>
          <cell r="G75">
            <v>5</v>
          </cell>
          <cell r="H75">
            <v>321.8</v>
          </cell>
          <cell r="I75">
            <v>67.5</v>
          </cell>
          <cell r="J75">
            <v>4.8</v>
          </cell>
        </row>
        <row r="76">
          <cell r="A76" t="str">
            <v>YUGI-OH (S-D)</v>
          </cell>
          <cell r="B76" t="str">
            <v>GUAYAQUIL</v>
          </cell>
          <cell r="C76" t="str">
            <v>EC</v>
          </cell>
          <cell r="D76" t="str">
            <v>24/04/2004</v>
          </cell>
          <cell r="E76" t="str">
            <v>10:39</v>
          </cell>
          <cell r="F76">
            <v>30</v>
          </cell>
          <cell r="G76">
            <v>4.8</v>
          </cell>
          <cell r="H76">
            <v>326.60000000000002</v>
          </cell>
          <cell r="I76">
            <v>67.5</v>
          </cell>
          <cell r="J76">
            <v>4.8</v>
          </cell>
        </row>
        <row r="77">
          <cell r="A77" t="str">
            <v>EL HOMBRE ARAÐA (S-D)</v>
          </cell>
          <cell r="B77" t="str">
            <v>GUAYAQUIL</v>
          </cell>
          <cell r="C77" t="str">
            <v>EC</v>
          </cell>
          <cell r="D77" t="str">
            <v>24/04/2004</v>
          </cell>
          <cell r="E77" t="str">
            <v>11:01</v>
          </cell>
          <cell r="F77">
            <v>30</v>
          </cell>
          <cell r="G77">
            <v>4.9000000000000004</v>
          </cell>
          <cell r="H77">
            <v>331.5</v>
          </cell>
          <cell r="I77">
            <v>67.900000000000006</v>
          </cell>
          <cell r="J77">
            <v>4.9000000000000004</v>
          </cell>
        </row>
        <row r="78">
          <cell r="A78" t="str">
            <v>EL PAJARO LOCO (S-D)</v>
          </cell>
          <cell r="B78" t="str">
            <v>GUAYAQUIL</v>
          </cell>
          <cell r="C78" t="str">
            <v>EC</v>
          </cell>
          <cell r="D78" t="str">
            <v>24/04/2004</v>
          </cell>
          <cell r="E78" t="str">
            <v>11:33</v>
          </cell>
          <cell r="F78">
            <v>30</v>
          </cell>
          <cell r="G78">
            <v>10.199999999999999</v>
          </cell>
          <cell r="H78">
            <v>341.7</v>
          </cell>
          <cell r="I78">
            <v>68.400000000000006</v>
          </cell>
          <cell r="J78">
            <v>5</v>
          </cell>
        </row>
        <row r="79">
          <cell r="A79" t="str">
            <v>PATO DARWIN (S-D)</v>
          </cell>
          <cell r="B79" t="str">
            <v>GUAYAQUIL</v>
          </cell>
          <cell r="C79" t="str">
            <v>TS</v>
          </cell>
          <cell r="D79" t="str">
            <v>24/04/2004</v>
          </cell>
          <cell r="E79" t="str">
            <v>11:55</v>
          </cell>
          <cell r="F79">
            <v>30</v>
          </cell>
          <cell r="G79">
            <v>0</v>
          </cell>
          <cell r="H79">
            <v>341.7</v>
          </cell>
          <cell r="I79">
            <v>68.400000000000006</v>
          </cell>
          <cell r="J79">
            <v>5</v>
          </cell>
        </row>
        <row r="80">
          <cell r="A80" t="str">
            <v>*PRIETA Y GANA (S-D)</v>
          </cell>
          <cell r="B80" t="str">
            <v>GUAYAQUIL</v>
          </cell>
          <cell r="C80" t="str">
            <v>EC</v>
          </cell>
          <cell r="D80" t="str">
            <v>24/04/2004</v>
          </cell>
          <cell r="E80" t="str">
            <v>16:33</v>
          </cell>
          <cell r="F80">
            <v>30</v>
          </cell>
          <cell r="G80">
            <v>3.9</v>
          </cell>
          <cell r="H80">
            <v>345.6</v>
          </cell>
          <cell r="I80">
            <v>68.400000000000006</v>
          </cell>
          <cell r="J80">
            <v>5.0999999999999996</v>
          </cell>
        </row>
        <row r="81">
          <cell r="A81" t="str">
            <v>DANIEL EL TRAVIESO (S-D)</v>
          </cell>
          <cell r="B81" t="str">
            <v>GUAYAQUIL</v>
          </cell>
          <cell r="C81" t="str">
            <v>EC</v>
          </cell>
          <cell r="D81" t="str">
            <v>25/04/2004</v>
          </cell>
          <cell r="E81" t="str">
            <v>08:06</v>
          </cell>
          <cell r="F81">
            <v>30</v>
          </cell>
          <cell r="G81">
            <v>2.8</v>
          </cell>
          <cell r="H81">
            <v>348.4</v>
          </cell>
          <cell r="I81">
            <v>68.400000000000006</v>
          </cell>
          <cell r="J81">
            <v>5.0999999999999996</v>
          </cell>
        </row>
        <row r="82">
          <cell r="A82" t="str">
            <v>*IGIMON TAMERS (S-D)</v>
          </cell>
          <cell r="B82" t="str">
            <v>GUAYAQUIL</v>
          </cell>
          <cell r="C82" t="str">
            <v>EC</v>
          </cell>
          <cell r="D82" t="str">
            <v>25/04/2004</v>
          </cell>
          <cell r="E82" t="str">
            <v>08:09</v>
          </cell>
          <cell r="F82">
            <v>30</v>
          </cell>
          <cell r="G82">
            <v>3.1</v>
          </cell>
          <cell r="H82">
            <v>351.5</v>
          </cell>
          <cell r="I82">
            <v>68.3</v>
          </cell>
          <cell r="J82">
            <v>5.0999999999999996</v>
          </cell>
        </row>
        <row r="83">
          <cell r="A83" t="str">
            <v>DORAEMON (S-D)</v>
          </cell>
          <cell r="B83" t="str">
            <v>GUAYAQUIL</v>
          </cell>
          <cell r="C83" t="str">
            <v>EC</v>
          </cell>
          <cell r="D83" t="str">
            <v>25/04/2004</v>
          </cell>
          <cell r="E83" t="str">
            <v>08:19</v>
          </cell>
          <cell r="F83">
            <v>30</v>
          </cell>
          <cell r="G83">
            <v>3.4</v>
          </cell>
          <cell r="H83">
            <v>354.9</v>
          </cell>
          <cell r="I83">
            <v>68.400000000000006</v>
          </cell>
          <cell r="J83">
            <v>5.2</v>
          </cell>
        </row>
        <row r="84">
          <cell r="A84" t="str">
            <v>POKEMON (S-D)</v>
          </cell>
          <cell r="B84" t="str">
            <v>GUAYAQUIL</v>
          </cell>
          <cell r="C84" t="str">
            <v>EC</v>
          </cell>
          <cell r="D84" t="str">
            <v>25/04/2004</v>
          </cell>
          <cell r="E84" t="str">
            <v>09:03</v>
          </cell>
          <cell r="F84">
            <v>30</v>
          </cell>
          <cell r="G84">
            <v>7.1</v>
          </cell>
          <cell r="H84">
            <v>362</v>
          </cell>
          <cell r="I84">
            <v>68.7</v>
          </cell>
          <cell r="J84">
            <v>5.3</v>
          </cell>
        </row>
        <row r="85">
          <cell r="A85" t="str">
            <v>YUGI-OH (S-D)</v>
          </cell>
          <cell r="B85" t="str">
            <v>GUAYAQUIL</v>
          </cell>
          <cell r="C85" t="str">
            <v>EC</v>
          </cell>
          <cell r="D85" t="str">
            <v>25/04/2004</v>
          </cell>
          <cell r="E85" t="str">
            <v>09:46</v>
          </cell>
          <cell r="F85">
            <v>30</v>
          </cell>
          <cell r="G85">
            <v>4.2</v>
          </cell>
          <cell r="H85">
            <v>366.2</v>
          </cell>
          <cell r="I85">
            <v>68.7</v>
          </cell>
          <cell r="J85">
            <v>5.3</v>
          </cell>
        </row>
        <row r="86">
          <cell r="A86" t="str">
            <v>*VENTURAS EN PAÐALES (S-D)</v>
          </cell>
          <cell r="B86" t="str">
            <v>GUAYAQUIL</v>
          </cell>
          <cell r="C86" t="str">
            <v>EC</v>
          </cell>
          <cell r="D86" t="str">
            <v>25/04/2004</v>
          </cell>
          <cell r="E86" t="str">
            <v>09:51</v>
          </cell>
          <cell r="F86">
            <v>30</v>
          </cell>
          <cell r="G86">
            <v>4.5999999999999996</v>
          </cell>
          <cell r="H86">
            <v>370.8</v>
          </cell>
          <cell r="I86">
            <v>68.7</v>
          </cell>
          <cell r="J86">
            <v>5.4</v>
          </cell>
        </row>
        <row r="87">
          <cell r="A87" t="str">
            <v>PATO DARWIN (S-D)</v>
          </cell>
          <cell r="B87" t="str">
            <v>GUAYAQUIL</v>
          </cell>
          <cell r="C87" t="str">
            <v>TS</v>
          </cell>
          <cell r="D87" t="str">
            <v>25/04/2004</v>
          </cell>
          <cell r="E87" t="str">
            <v>11:53</v>
          </cell>
          <cell r="F87">
            <v>30</v>
          </cell>
          <cell r="G87">
            <v>4.8</v>
          </cell>
          <cell r="H87">
            <v>375.6</v>
          </cell>
          <cell r="I87">
            <v>69.5</v>
          </cell>
          <cell r="J87">
            <v>5.4</v>
          </cell>
        </row>
        <row r="88">
          <cell r="A88" t="str">
            <v>UNIDAD ESPECIAL  2</v>
          </cell>
          <cell r="B88" t="str">
            <v>GUAYAQUIL</v>
          </cell>
          <cell r="C88" t="str">
            <v>TS</v>
          </cell>
          <cell r="D88" t="str">
            <v>25/04/2004</v>
          </cell>
          <cell r="E88" t="str">
            <v>12:38</v>
          </cell>
          <cell r="F88">
            <v>30</v>
          </cell>
          <cell r="G88">
            <v>1.7</v>
          </cell>
          <cell r="H88">
            <v>377.3</v>
          </cell>
          <cell r="I88">
            <v>69.5</v>
          </cell>
          <cell r="J88">
            <v>5.4</v>
          </cell>
        </row>
        <row r="89">
          <cell r="A89" t="str">
            <v>*INE DEL DOMINGO I</v>
          </cell>
          <cell r="B89" t="str">
            <v>GUAYAQUIL</v>
          </cell>
          <cell r="C89" t="str">
            <v>GA</v>
          </cell>
          <cell r="D89" t="str">
            <v>25/04/2004</v>
          </cell>
          <cell r="E89" t="str">
            <v>17:36</v>
          </cell>
          <cell r="F89">
            <v>30</v>
          </cell>
          <cell r="G89">
            <v>0</v>
          </cell>
          <cell r="H89">
            <v>377.3</v>
          </cell>
          <cell r="I89">
            <v>69.5</v>
          </cell>
          <cell r="J89">
            <v>5.4</v>
          </cell>
        </row>
        <row r="90">
          <cell r="A90" t="str">
            <v>*INE DEL DOMINGO I</v>
          </cell>
          <cell r="B90" t="str">
            <v>GUAYAQUIL</v>
          </cell>
          <cell r="C90" t="str">
            <v>GA</v>
          </cell>
          <cell r="D90" t="str">
            <v>25/04/2004</v>
          </cell>
          <cell r="E90" t="str">
            <v>17:57</v>
          </cell>
          <cell r="F90">
            <v>30</v>
          </cell>
          <cell r="G90">
            <v>0</v>
          </cell>
          <cell r="H90">
            <v>377.3</v>
          </cell>
          <cell r="I90">
            <v>69.5</v>
          </cell>
          <cell r="J90">
            <v>5.4</v>
          </cell>
        </row>
        <row r="91">
          <cell r="A91" t="str">
            <v>LOS PICAPIEDRA</v>
          </cell>
          <cell r="B91" t="str">
            <v>GUAYAQUIL</v>
          </cell>
          <cell r="C91" t="str">
            <v>TS</v>
          </cell>
          <cell r="D91" t="str">
            <v>26/04/2004</v>
          </cell>
          <cell r="E91" t="str">
            <v>13:19</v>
          </cell>
          <cell r="F91">
            <v>30</v>
          </cell>
          <cell r="G91">
            <v>5.3</v>
          </cell>
          <cell r="H91">
            <v>382.6</v>
          </cell>
          <cell r="I91">
            <v>70.400000000000006</v>
          </cell>
          <cell r="J91">
            <v>5.4</v>
          </cell>
        </row>
        <row r="92">
          <cell r="A92" t="str">
            <v>LA HORA DE CHUCK NORRIS</v>
          </cell>
          <cell r="B92" t="str">
            <v>GUAYAQUIL</v>
          </cell>
          <cell r="C92" t="str">
            <v>TS</v>
          </cell>
          <cell r="D92" t="str">
            <v>26/04/2004</v>
          </cell>
          <cell r="E92" t="str">
            <v>14:27</v>
          </cell>
          <cell r="F92">
            <v>30</v>
          </cell>
          <cell r="G92">
            <v>9.1</v>
          </cell>
          <cell r="H92">
            <v>391.7</v>
          </cell>
          <cell r="I92">
            <v>70.599999999999994</v>
          </cell>
          <cell r="J92">
            <v>5.5</v>
          </cell>
        </row>
        <row r="93">
          <cell r="A93" t="str">
            <v>TNV. ALEGRIJES Y REBUJOS</v>
          </cell>
          <cell r="B93" t="str">
            <v>GUAYAQUIL</v>
          </cell>
          <cell r="C93" t="str">
            <v>GA</v>
          </cell>
          <cell r="D93" t="str">
            <v>26/04/2004</v>
          </cell>
          <cell r="E93" t="str">
            <v>15:43</v>
          </cell>
          <cell r="F93">
            <v>30</v>
          </cell>
          <cell r="G93">
            <v>2.1</v>
          </cell>
          <cell r="H93">
            <v>393.8</v>
          </cell>
          <cell r="I93">
            <v>70.599999999999994</v>
          </cell>
          <cell r="J93">
            <v>5.6</v>
          </cell>
        </row>
        <row r="94">
          <cell r="A94" t="str">
            <v>*HE SIMPSONS II</v>
          </cell>
          <cell r="B94" t="str">
            <v>GUAYAQUIL</v>
          </cell>
          <cell r="C94" t="str">
            <v>EC</v>
          </cell>
          <cell r="D94" t="str">
            <v>26/04/2004</v>
          </cell>
          <cell r="E94" t="str">
            <v>16:54</v>
          </cell>
          <cell r="F94">
            <v>30</v>
          </cell>
          <cell r="G94">
            <v>0.9</v>
          </cell>
          <cell r="H94">
            <v>394.7</v>
          </cell>
          <cell r="I94">
            <v>70.599999999999994</v>
          </cell>
          <cell r="J94">
            <v>5.6</v>
          </cell>
        </row>
        <row r="95">
          <cell r="A95" t="str">
            <v>CINE DE LA TARDE</v>
          </cell>
          <cell r="B95" t="str">
            <v>GUAYAQUIL</v>
          </cell>
          <cell r="C95" t="str">
            <v>TS</v>
          </cell>
          <cell r="D95" t="str">
            <v>26/04/2004</v>
          </cell>
          <cell r="E95" t="str">
            <v>17:08</v>
          </cell>
          <cell r="F95">
            <v>30</v>
          </cell>
          <cell r="G95">
            <v>4.2</v>
          </cell>
          <cell r="H95">
            <v>398.9</v>
          </cell>
          <cell r="I95">
            <v>71</v>
          </cell>
          <cell r="J95">
            <v>5.6</v>
          </cell>
        </row>
        <row r="96">
          <cell r="A96" t="str">
            <v>CINE MILLONARIO</v>
          </cell>
          <cell r="B96" t="str">
            <v>GUAYAQUIL</v>
          </cell>
          <cell r="C96" t="str">
            <v>EC</v>
          </cell>
          <cell r="D96" t="str">
            <v>26/04/2004</v>
          </cell>
          <cell r="E96" t="str">
            <v>18:49</v>
          </cell>
          <cell r="F96">
            <v>30</v>
          </cell>
          <cell r="G96">
            <v>7.4</v>
          </cell>
          <cell r="H96">
            <v>406.3</v>
          </cell>
          <cell r="I96">
            <v>71.599999999999994</v>
          </cell>
          <cell r="J96">
            <v>5.7</v>
          </cell>
        </row>
        <row r="97">
          <cell r="A97" t="str">
            <v>TNV. CORAZON SALVAJE</v>
          </cell>
          <cell r="B97" t="str">
            <v>GUAYAQUIL</v>
          </cell>
          <cell r="C97" t="str">
            <v>GA</v>
          </cell>
          <cell r="D97" t="str">
            <v>26/04/2004</v>
          </cell>
          <cell r="E97" t="str">
            <v>19:26</v>
          </cell>
          <cell r="F97">
            <v>30</v>
          </cell>
          <cell r="G97">
            <v>4.3</v>
          </cell>
          <cell r="H97">
            <v>410.6</v>
          </cell>
          <cell r="I97">
            <v>72</v>
          </cell>
          <cell r="J97">
            <v>5.7</v>
          </cell>
        </row>
        <row r="98">
          <cell r="A98" t="str">
            <v>TNV. PASION DE GAVILANES</v>
          </cell>
          <cell r="B98" t="str">
            <v>GUAYAQUIL</v>
          </cell>
          <cell r="C98" t="str">
            <v>EC</v>
          </cell>
          <cell r="D98" t="str">
            <v>26/04/2004</v>
          </cell>
          <cell r="E98" t="str">
            <v>21:02</v>
          </cell>
          <cell r="F98">
            <v>30</v>
          </cell>
          <cell r="G98">
            <v>7.2</v>
          </cell>
          <cell r="H98">
            <v>417.8</v>
          </cell>
          <cell r="I98">
            <v>72.3</v>
          </cell>
          <cell r="J98">
            <v>5.8</v>
          </cell>
        </row>
        <row r="99">
          <cell r="A99" t="str">
            <v>LOS PICAPIEDRA</v>
          </cell>
          <cell r="B99" t="str">
            <v>GUAYAQUIL</v>
          </cell>
          <cell r="C99" t="str">
            <v>TS</v>
          </cell>
          <cell r="D99" t="str">
            <v>27/04/2004</v>
          </cell>
          <cell r="E99" t="str">
            <v>13:09</v>
          </cell>
          <cell r="F99">
            <v>30</v>
          </cell>
          <cell r="G99">
            <v>3.1</v>
          </cell>
          <cell r="H99">
            <v>420.9</v>
          </cell>
          <cell r="I99">
            <v>72.3</v>
          </cell>
          <cell r="J99">
            <v>5.8</v>
          </cell>
        </row>
        <row r="100">
          <cell r="A100" t="str">
            <v>LA HORA DE CHUCK NORRIS</v>
          </cell>
          <cell r="B100" t="str">
            <v>GUAYAQUIL</v>
          </cell>
          <cell r="C100" t="str">
            <v>TS</v>
          </cell>
          <cell r="D100" t="str">
            <v>27/04/2004</v>
          </cell>
          <cell r="E100" t="str">
            <v>14:01</v>
          </cell>
          <cell r="F100">
            <v>30</v>
          </cell>
          <cell r="G100">
            <v>7.6</v>
          </cell>
          <cell r="H100">
            <v>428.5</v>
          </cell>
          <cell r="I100">
            <v>72.2</v>
          </cell>
          <cell r="J100">
            <v>5.9</v>
          </cell>
        </row>
        <row r="101">
          <cell r="A101" t="str">
            <v>TNV. ALEGRIJES Y REBUJOS</v>
          </cell>
          <cell r="B101" t="str">
            <v>GUAYAQUIL</v>
          </cell>
          <cell r="C101" t="str">
            <v>GA</v>
          </cell>
          <cell r="D101" t="str">
            <v>27/04/2004</v>
          </cell>
          <cell r="E101" t="str">
            <v>15:43</v>
          </cell>
          <cell r="F101">
            <v>30</v>
          </cell>
          <cell r="G101">
            <v>3.8</v>
          </cell>
          <cell r="H101">
            <v>432.3</v>
          </cell>
          <cell r="I101">
            <v>72.900000000000006</v>
          </cell>
          <cell r="J101">
            <v>5.9</v>
          </cell>
        </row>
        <row r="102">
          <cell r="A102" t="str">
            <v>*HE SIMPSONS II</v>
          </cell>
          <cell r="B102" t="str">
            <v>GUAYAQUIL</v>
          </cell>
          <cell r="C102" t="str">
            <v>EC</v>
          </cell>
          <cell r="D102" t="str">
            <v>27/04/2004</v>
          </cell>
          <cell r="E102" t="str">
            <v>16:57</v>
          </cell>
          <cell r="F102">
            <v>30</v>
          </cell>
          <cell r="G102">
            <v>8.6</v>
          </cell>
          <cell r="H102">
            <v>440.9</v>
          </cell>
          <cell r="I102">
            <v>72.8</v>
          </cell>
          <cell r="J102">
            <v>6.1</v>
          </cell>
        </row>
        <row r="103">
          <cell r="A103" t="str">
            <v>CINE MILLONARIO</v>
          </cell>
          <cell r="B103" t="str">
            <v>GUAYAQUIL</v>
          </cell>
          <cell r="C103" t="str">
            <v>EC</v>
          </cell>
          <cell r="D103" t="str">
            <v>27/04/2004</v>
          </cell>
          <cell r="E103" t="str">
            <v>18:41</v>
          </cell>
          <cell r="F103">
            <v>30</v>
          </cell>
          <cell r="G103">
            <v>12.5</v>
          </cell>
          <cell r="H103">
            <v>453.4</v>
          </cell>
          <cell r="I103">
            <v>73.8</v>
          </cell>
          <cell r="J103">
            <v>6.1</v>
          </cell>
        </row>
        <row r="104">
          <cell r="A104" t="str">
            <v>TNV. PASION DE GAVILANES</v>
          </cell>
          <cell r="B104" t="str">
            <v>GUAYAQUIL</v>
          </cell>
          <cell r="C104" t="str">
            <v>EC</v>
          </cell>
          <cell r="D104" t="str">
            <v>27/04/2004</v>
          </cell>
          <cell r="E104" t="str">
            <v>21:14</v>
          </cell>
          <cell r="F104">
            <v>30</v>
          </cell>
          <cell r="G104">
            <v>8.3000000000000007</v>
          </cell>
          <cell r="H104">
            <v>461.7</v>
          </cell>
          <cell r="I104">
            <v>73.8</v>
          </cell>
          <cell r="J104">
            <v>6.3</v>
          </cell>
        </row>
        <row r="105">
          <cell r="A105" t="str">
            <v>LOS PICAPIEDRA</v>
          </cell>
          <cell r="B105" t="str">
            <v>GUAYAQUIL</v>
          </cell>
          <cell r="C105" t="str">
            <v>TS</v>
          </cell>
          <cell r="D105" t="str">
            <v>28/04/2004</v>
          </cell>
          <cell r="E105" t="str">
            <v>13:16</v>
          </cell>
          <cell r="F105">
            <v>30</v>
          </cell>
          <cell r="G105">
            <v>6.7</v>
          </cell>
          <cell r="H105">
            <v>468.4</v>
          </cell>
          <cell r="I105">
            <v>73.900000000000006</v>
          </cell>
          <cell r="J105">
            <v>6.3</v>
          </cell>
        </row>
        <row r="106">
          <cell r="A106" t="str">
            <v>LA HORA DE CHUCK NORRIS</v>
          </cell>
          <cell r="B106" t="str">
            <v>GUAYAQUIL</v>
          </cell>
          <cell r="C106" t="str">
            <v>TS</v>
          </cell>
          <cell r="D106" t="str">
            <v>28/04/2004</v>
          </cell>
          <cell r="E106" t="str">
            <v>14:11</v>
          </cell>
          <cell r="F106">
            <v>30</v>
          </cell>
          <cell r="G106">
            <v>7.1</v>
          </cell>
          <cell r="H106">
            <v>475.5</v>
          </cell>
          <cell r="I106">
            <v>73.900000000000006</v>
          </cell>
          <cell r="J106">
            <v>6.4</v>
          </cell>
        </row>
        <row r="107">
          <cell r="A107" t="str">
            <v>TNV. ALEGRIJES Y REBUJOS</v>
          </cell>
          <cell r="B107" t="str">
            <v>GUAYAQUIL</v>
          </cell>
          <cell r="C107" t="str">
            <v>GA</v>
          </cell>
          <cell r="D107" t="str">
            <v>28/04/2004</v>
          </cell>
          <cell r="E107" t="str">
            <v>16:04</v>
          </cell>
          <cell r="F107">
            <v>30</v>
          </cell>
          <cell r="G107">
            <v>3.3</v>
          </cell>
          <cell r="H107">
            <v>478.8</v>
          </cell>
          <cell r="I107">
            <v>73.900000000000006</v>
          </cell>
          <cell r="J107">
            <v>6.5</v>
          </cell>
        </row>
        <row r="108">
          <cell r="A108" t="str">
            <v>*HE SIMPSONS II</v>
          </cell>
          <cell r="B108" t="str">
            <v>GUAYAQUIL</v>
          </cell>
          <cell r="C108" t="str">
            <v>EC</v>
          </cell>
          <cell r="D108" t="str">
            <v>28/04/2004</v>
          </cell>
          <cell r="E108" t="str">
            <v>17:01</v>
          </cell>
          <cell r="F108">
            <v>30</v>
          </cell>
          <cell r="G108">
            <v>3.2</v>
          </cell>
          <cell r="H108">
            <v>482</v>
          </cell>
          <cell r="I108">
            <v>74.3</v>
          </cell>
          <cell r="J108">
            <v>6.5</v>
          </cell>
        </row>
        <row r="109">
          <cell r="A109" t="str">
            <v>CINE MILLONARIO</v>
          </cell>
          <cell r="B109" t="str">
            <v>GUAYAQUIL</v>
          </cell>
          <cell r="C109" t="str">
            <v>EC</v>
          </cell>
          <cell r="D109" t="str">
            <v>28/04/2004</v>
          </cell>
          <cell r="E109" t="str">
            <v>17:21</v>
          </cell>
          <cell r="F109">
            <v>30</v>
          </cell>
          <cell r="G109">
            <v>4.2</v>
          </cell>
          <cell r="H109">
            <v>486.2</v>
          </cell>
          <cell r="I109">
            <v>74.3</v>
          </cell>
          <cell r="J109">
            <v>6.5</v>
          </cell>
        </row>
        <row r="110">
          <cell r="A110" t="str">
            <v>CINE DE LA TARDE</v>
          </cell>
          <cell r="B110" t="str">
            <v>GUAYAQUIL</v>
          </cell>
          <cell r="C110" t="str">
            <v>TS</v>
          </cell>
          <cell r="D110" t="str">
            <v>28/04/2004</v>
          </cell>
          <cell r="E110" t="str">
            <v>18:02</v>
          </cell>
          <cell r="F110">
            <v>30</v>
          </cell>
          <cell r="G110">
            <v>3.1</v>
          </cell>
          <cell r="H110">
            <v>489.3</v>
          </cell>
          <cell r="I110">
            <v>74.900000000000006</v>
          </cell>
          <cell r="J110">
            <v>6.5</v>
          </cell>
        </row>
        <row r="111">
          <cell r="A111" t="str">
            <v>TNV. CORAZON SALVAJE</v>
          </cell>
          <cell r="B111" t="str">
            <v>GUAYAQUIL</v>
          </cell>
          <cell r="C111" t="str">
            <v>GA</v>
          </cell>
          <cell r="D111" t="str">
            <v>28/04/2004</v>
          </cell>
          <cell r="E111" t="str">
            <v>19:08</v>
          </cell>
          <cell r="F111">
            <v>30</v>
          </cell>
          <cell r="G111">
            <v>3.9</v>
          </cell>
          <cell r="H111">
            <v>493.2</v>
          </cell>
          <cell r="I111">
            <v>75.3</v>
          </cell>
          <cell r="J111">
            <v>6.6</v>
          </cell>
        </row>
        <row r="112">
          <cell r="A112" t="str">
            <v>TNV. PASION DE GAVILANES</v>
          </cell>
          <cell r="B112" t="str">
            <v>GUAYAQUIL</v>
          </cell>
          <cell r="C112" t="str">
            <v>EC</v>
          </cell>
          <cell r="D112" t="str">
            <v>28/04/2004</v>
          </cell>
          <cell r="E112" t="str">
            <v>21:17</v>
          </cell>
          <cell r="F112">
            <v>30</v>
          </cell>
          <cell r="G112">
            <v>10</v>
          </cell>
          <cell r="H112">
            <v>503.2</v>
          </cell>
          <cell r="I112">
            <v>76.2</v>
          </cell>
          <cell r="J112">
            <v>6.6</v>
          </cell>
        </row>
        <row r="113">
          <cell r="A113" t="str">
            <v>LOS PICAPIEDRA</v>
          </cell>
          <cell r="B113" t="str">
            <v>GUAYAQUIL</v>
          </cell>
          <cell r="C113" t="str">
            <v>TS</v>
          </cell>
          <cell r="D113" t="str">
            <v>29/04/2004</v>
          </cell>
          <cell r="E113" t="str">
            <v>13:31</v>
          </cell>
          <cell r="F113">
            <v>30</v>
          </cell>
          <cell r="G113">
            <v>8.1</v>
          </cell>
          <cell r="H113">
            <v>511.3</v>
          </cell>
          <cell r="I113">
            <v>76.599999999999994</v>
          </cell>
          <cell r="J113">
            <v>6.7</v>
          </cell>
        </row>
        <row r="114">
          <cell r="A114" t="str">
            <v>LA HORA DE CHUCK NORRIS</v>
          </cell>
          <cell r="B114" t="str">
            <v>GUAYAQUIL</v>
          </cell>
          <cell r="C114" t="str">
            <v>TS</v>
          </cell>
          <cell r="D114" t="str">
            <v>29/04/2004</v>
          </cell>
          <cell r="E114" t="str">
            <v>13:47</v>
          </cell>
          <cell r="F114">
            <v>30</v>
          </cell>
          <cell r="G114">
            <v>5.0999999999999996</v>
          </cell>
          <cell r="H114">
            <v>516.4</v>
          </cell>
          <cell r="I114">
            <v>76.599999999999994</v>
          </cell>
          <cell r="J114">
            <v>6.7</v>
          </cell>
        </row>
        <row r="115">
          <cell r="A115" t="str">
            <v>TNV. ALEGRIJES Y REBUJOS</v>
          </cell>
          <cell r="B115" t="str">
            <v>GUAYAQUIL</v>
          </cell>
          <cell r="C115" t="str">
            <v>GA</v>
          </cell>
          <cell r="D115" t="str">
            <v>29/04/2004</v>
          </cell>
          <cell r="E115" t="str">
            <v>15:44</v>
          </cell>
          <cell r="F115">
            <v>30</v>
          </cell>
          <cell r="G115">
            <v>4.7</v>
          </cell>
          <cell r="H115">
            <v>521.1</v>
          </cell>
          <cell r="I115">
            <v>76.599999999999994</v>
          </cell>
          <cell r="J115">
            <v>6.8</v>
          </cell>
        </row>
        <row r="116">
          <cell r="A116" t="str">
            <v>*HE SIMPSONS II</v>
          </cell>
          <cell r="B116" t="str">
            <v>GUAYAQUIL</v>
          </cell>
          <cell r="C116" t="str">
            <v>EC</v>
          </cell>
          <cell r="D116" t="str">
            <v>29/04/2004</v>
          </cell>
          <cell r="E116" t="str">
            <v>17:04</v>
          </cell>
          <cell r="F116">
            <v>30</v>
          </cell>
          <cell r="G116">
            <v>7.2</v>
          </cell>
          <cell r="H116">
            <v>528.29999999999995</v>
          </cell>
          <cell r="I116">
            <v>76.599999999999994</v>
          </cell>
          <cell r="J116">
            <v>6.9</v>
          </cell>
        </row>
        <row r="117">
          <cell r="A117" t="str">
            <v>CINE MILLONARIO</v>
          </cell>
          <cell r="B117" t="str">
            <v>GUAYAQUIL</v>
          </cell>
          <cell r="C117" t="str">
            <v>EC</v>
          </cell>
          <cell r="D117" t="str">
            <v>29/04/2004</v>
          </cell>
          <cell r="E117" t="str">
            <v>17:49</v>
          </cell>
          <cell r="F117">
            <v>30</v>
          </cell>
          <cell r="G117">
            <v>9.3000000000000007</v>
          </cell>
          <cell r="H117">
            <v>537.6</v>
          </cell>
          <cell r="I117">
            <v>76.599999999999994</v>
          </cell>
          <cell r="J117">
            <v>7</v>
          </cell>
        </row>
        <row r="118">
          <cell r="A118" t="str">
            <v>TNV. PASION DE GAVILANES</v>
          </cell>
          <cell r="B118" t="str">
            <v>GUAYAQUIL</v>
          </cell>
          <cell r="C118" t="str">
            <v>EC</v>
          </cell>
          <cell r="D118" t="str">
            <v>29/04/2004</v>
          </cell>
          <cell r="E118" t="str">
            <v>21:21</v>
          </cell>
          <cell r="F118">
            <v>30</v>
          </cell>
          <cell r="G118">
            <v>9.6999999999999993</v>
          </cell>
          <cell r="H118">
            <v>547.29999999999995</v>
          </cell>
          <cell r="I118">
            <v>76.599999999999994</v>
          </cell>
          <cell r="J118">
            <v>7.2</v>
          </cell>
        </row>
        <row r="119">
          <cell r="A119" t="str">
            <v>LOS PICAPIEDRA</v>
          </cell>
          <cell r="B119" t="str">
            <v>GUAYAQUIL</v>
          </cell>
          <cell r="C119" t="str">
            <v>TS</v>
          </cell>
          <cell r="D119" t="str">
            <v>30/04/2004</v>
          </cell>
          <cell r="E119" t="str">
            <v>13:13</v>
          </cell>
          <cell r="F119">
            <v>30</v>
          </cell>
          <cell r="G119">
            <v>5.9</v>
          </cell>
          <cell r="H119">
            <v>553.20000000000005</v>
          </cell>
          <cell r="I119">
            <v>77.2</v>
          </cell>
          <cell r="J119">
            <v>7.2</v>
          </cell>
        </row>
        <row r="120">
          <cell r="A120" t="str">
            <v>LA HORA DE CHUCK NORRIS</v>
          </cell>
          <cell r="B120" t="str">
            <v>GUAYAQUIL</v>
          </cell>
          <cell r="C120" t="str">
            <v>TS</v>
          </cell>
          <cell r="D120" t="str">
            <v>30/04/2004</v>
          </cell>
          <cell r="E120" t="str">
            <v>13:55</v>
          </cell>
          <cell r="F120">
            <v>30</v>
          </cell>
          <cell r="G120">
            <v>2.9</v>
          </cell>
          <cell r="H120">
            <v>556.1</v>
          </cell>
          <cell r="I120">
            <v>77.2</v>
          </cell>
          <cell r="J120">
            <v>7.2</v>
          </cell>
        </row>
        <row r="121">
          <cell r="A121" t="str">
            <v>TNV. ALEGRIJES Y REBUJOS</v>
          </cell>
          <cell r="B121" t="str">
            <v>GUAYAQUIL</v>
          </cell>
          <cell r="C121" t="str">
            <v>GA</v>
          </cell>
          <cell r="D121" t="str">
            <v>30/04/2004</v>
          </cell>
          <cell r="E121" t="str">
            <v>15:58</v>
          </cell>
          <cell r="F121">
            <v>30</v>
          </cell>
          <cell r="G121">
            <v>4</v>
          </cell>
          <cell r="H121">
            <v>560.1</v>
          </cell>
          <cell r="I121">
            <v>77.2</v>
          </cell>
          <cell r="J121">
            <v>7.3</v>
          </cell>
        </row>
        <row r="122">
          <cell r="A122" t="str">
            <v>*HE SIMPSONS II</v>
          </cell>
          <cell r="B122" t="str">
            <v>GUAYAQUIL</v>
          </cell>
          <cell r="C122" t="str">
            <v>EC</v>
          </cell>
          <cell r="D122" t="str">
            <v>30/04/2004</v>
          </cell>
          <cell r="E122" t="str">
            <v>17:07</v>
          </cell>
          <cell r="F122">
            <v>30</v>
          </cell>
          <cell r="G122">
            <v>6.9</v>
          </cell>
          <cell r="H122">
            <v>567</v>
          </cell>
          <cell r="I122">
            <v>77.5</v>
          </cell>
          <cell r="J122">
            <v>7.3</v>
          </cell>
        </row>
        <row r="123">
          <cell r="A123" t="str">
            <v>CINE DE LA TARDE</v>
          </cell>
          <cell r="B123" t="str">
            <v>GUAYAQUIL</v>
          </cell>
          <cell r="C123" t="str">
            <v>TS</v>
          </cell>
          <cell r="D123" t="str">
            <v>30/04/2004</v>
          </cell>
          <cell r="E123" t="str">
            <v>17:51</v>
          </cell>
          <cell r="F123">
            <v>30</v>
          </cell>
          <cell r="G123">
            <v>1.2</v>
          </cell>
          <cell r="H123">
            <v>568.20000000000005</v>
          </cell>
          <cell r="I123">
            <v>77.400000000000006</v>
          </cell>
          <cell r="J123">
            <v>7.3</v>
          </cell>
        </row>
        <row r="124">
          <cell r="A124" t="str">
            <v>CINE MILLONARIO</v>
          </cell>
          <cell r="B124" t="str">
            <v>GUAYAQUIL</v>
          </cell>
          <cell r="C124" t="str">
            <v>EC</v>
          </cell>
          <cell r="D124" t="str">
            <v>30/04/2004</v>
          </cell>
          <cell r="E124" t="str">
            <v>18:30</v>
          </cell>
          <cell r="F124">
            <v>30</v>
          </cell>
          <cell r="G124">
            <v>13.7</v>
          </cell>
          <cell r="H124">
            <v>581.9</v>
          </cell>
          <cell r="I124">
            <v>78.5</v>
          </cell>
          <cell r="J124">
            <v>7.4</v>
          </cell>
        </row>
        <row r="125">
          <cell r="A125" t="str">
            <v>TNV. PASION DE GAVILANES</v>
          </cell>
          <cell r="B125" t="str">
            <v>GUAYAQUIL</v>
          </cell>
          <cell r="C125" t="str">
            <v>EC</v>
          </cell>
          <cell r="D125" t="str">
            <v>30/04/2004</v>
          </cell>
          <cell r="E125" t="str">
            <v>20:46</v>
          </cell>
          <cell r="F125">
            <v>30</v>
          </cell>
          <cell r="G125">
            <v>7.6</v>
          </cell>
          <cell r="H125">
            <v>589.5</v>
          </cell>
          <cell r="I125">
            <v>78.5</v>
          </cell>
          <cell r="J125">
            <v>7.5</v>
          </cell>
        </row>
        <row r="126">
          <cell r="A126" t="str">
            <v>*IGIMON TAMERS (S-D)</v>
          </cell>
          <cell r="B126" t="str">
            <v>GUAYAQUIL</v>
          </cell>
          <cell r="C126" t="str">
            <v>EC</v>
          </cell>
          <cell r="D126" t="str">
            <v>01/05/2004</v>
          </cell>
          <cell r="E126" t="str">
            <v>08:29</v>
          </cell>
          <cell r="F126">
            <v>30</v>
          </cell>
          <cell r="G126">
            <v>9.6999999999999993</v>
          </cell>
          <cell r="H126">
            <v>599.20000000000005</v>
          </cell>
          <cell r="I126">
            <v>80.5</v>
          </cell>
          <cell r="J126">
            <v>7.4</v>
          </cell>
        </row>
        <row r="127">
          <cell r="A127" t="str">
            <v>DANIEL EL TRAVIESO (S-D)</v>
          </cell>
          <cell r="B127" t="str">
            <v>GUAYAQUIL</v>
          </cell>
          <cell r="C127" t="str">
            <v>EC</v>
          </cell>
          <cell r="D127" t="str">
            <v>01/05/2004</v>
          </cell>
          <cell r="E127" t="str">
            <v>08:38</v>
          </cell>
          <cell r="F127">
            <v>30</v>
          </cell>
          <cell r="G127">
            <v>10.1</v>
          </cell>
          <cell r="H127">
            <v>609.29999999999995</v>
          </cell>
          <cell r="I127">
            <v>80.5</v>
          </cell>
          <cell r="J127">
            <v>7.6</v>
          </cell>
        </row>
        <row r="128">
          <cell r="A128" t="str">
            <v>DORAEMON (S-D)</v>
          </cell>
          <cell r="B128" t="str">
            <v>GUAYAQUIL</v>
          </cell>
          <cell r="C128" t="str">
            <v>EC</v>
          </cell>
          <cell r="D128" t="str">
            <v>01/05/2004</v>
          </cell>
          <cell r="E128" t="str">
            <v>08:47</v>
          </cell>
          <cell r="F128">
            <v>30</v>
          </cell>
          <cell r="G128">
            <v>10.4</v>
          </cell>
          <cell r="H128">
            <v>619.70000000000005</v>
          </cell>
          <cell r="I128">
            <v>80.5</v>
          </cell>
          <cell r="J128">
            <v>7.7</v>
          </cell>
        </row>
        <row r="129">
          <cell r="A129" t="str">
            <v>POKEMON (S-D)</v>
          </cell>
          <cell r="B129" t="str">
            <v>GUAYAQUIL</v>
          </cell>
          <cell r="C129" t="str">
            <v>EC</v>
          </cell>
          <cell r="D129" t="str">
            <v>01/05/2004</v>
          </cell>
          <cell r="E129" t="str">
            <v>09:22</v>
          </cell>
          <cell r="F129">
            <v>30</v>
          </cell>
          <cell r="G129">
            <v>9.6</v>
          </cell>
          <cell r="H129">
            <v>629.29999999999995</v>
          </cell>
          <cell r="I129">
            <v>80.5</v>
          </cell>
          <cell r="J129">
            <v>7.8</v>
          </cell>
        </row>
        <row r="130">
          <cell r="A130" t="str">
            <v>*VENTURAS EN PAÐALES (S-D)</v>
          </cell>
          <cell r="B130" t="str">
            <v>GUAYAQUIL</v>
          </cell>
          <cell r="C130" t="str">
            <v>EC</v>
          </cell>
          <cell r="D130" t="str">
            <v>01/05/2004</v>
          </cell>
          <cell r="E130" t="str">
            <v>09:31</v>
          </cell>
          <cell r="F130">
            <v>30</v>
          </cell>
          <cell r="G130">
            <v>4.2</v>
          </cell>
          <cell r="H130">
            <v>633.5</v>
          </cell>
          <cell r="I130">
            <v>80.599999999999994</v>
          </cell>
          <cell r="J130">
            <v>7.9</v>
          </cell>
        </row>
        <row r="131">
          <cell r="A131" t="str">
            <v>YUGI-OH (S-D)</v>
          </cell>
          <cell r="B131" t="str">
            <v>GUAYAQUIL</v>
          </cell>
          <cell r="C131" t="str">
            <v>EC</v>
          </cell>
          <cell r="D131" t="str">
            <v>01/05/2004</v>
          </cell>
          <cell r="E131" t="str">
            <v>10:17</v>
          </cell>
          <cell r="F131">
            <v>30</v>
          </cell>
          <cell r="G131">
            <v>5.6</v>
          </cell>
          <cell r="H131">
            <v>639.1</v>
          </cell>
          <cell r="I131">
            <v>80.599999999999994</v>
          </cell>
          <cell r="J131">
            <v>7.9</v>
          </cell>
        </row>
        <row r="132">
          <cell r="A132" t="str">
            <v>EL HOMBRE ARAÐA (S-D)</v>
          </cell>
          <cell r="B132" t="str">
            <v>GUAYAQUIL</v>
          </cell>
          <cell r="C132" t="str">
            <v>EC</v>
          </cell>
          <cell r="D132" t="str">
            <v>01/05/2004</v>
          </cell>
          <cell r="E132" t="str">
            <v>10:46</v>
          </cell>
          <cell r="F132">
            <v>30</v>
          </cell>
          <cell r="G132">
            <v>5.5</v>
          </cell>
          <cell r="H132">
            <v>644.6</v>
          </cell>
          <cell r="I132">
            <v>80.599999999999994</v>
          </cell>
          <cell r="J132">
            <v>8</v>
          </cell>
        </row>
        <row r="133">
          <cell r="A133" t="str">
            <v>EL PAJARO LOCO (S-D)</v>
          </cell>
          <cell r="B133" t="str">
            <v>GUAYAQUIL</v>
          </cell>
          <cell r="C133" t="str">
            <v>EC</v>
          </cell>
          <cell r="D133" t="str">
            <v>01/05/2004</v>
          </cell>
          <cell r="E133" t="str">
            <v>11:38</v>
          </cell>
          <cell r="F133">
            <v>30</v>
          </cell>
          <cell r="G133">
            <v>5</v>
          </cell>
          <cell r="H133">
            <v>649.6</v>
          </cell>
          <cell r="I133">
            <v>80.599999999999994</v>
          </cell>
          <cell r="J133">
            <v>8.1</v>
          </cell>
        </row>
        <row r="134">
          <cell r="A134" t="str">
            <v>PATO DARWIN (S-D)</v>
          </cell>
          <cell r="B134" t="str">
            <v>GUAYAQUIL</v>
          </cell>
          <cell r="C134" t="str">
            <v>TS</v>
          </cell>
          <cell r="D134" t="str">
            <v>01/05/2004</v>
          </cell>
          <cell r="E134" t="str">
            <v>11:48</v>
          </cell>
          <cell r="F134">
            <v>30</v>
          </cell>
          <cell r="G134">
            <v>3.4</v>
          </cell>
          <cell r="H134">
            <v>653</v>
          </cell>
          <cell r="I134">
            <v>80.599999999999994</v>
          </cell>
          <cell r="J134">
            <v>8.1</v>
          </cell>
        </row>
        <row r="135">
          <cell r="A135" t="str">
            <v>*PRIETA Y GANA (S-D)</v>
          </cell>
          <cell r="B135" t="str">
            <v>GUAYAQUIL</v>
          </cell>
          <cell r="C135" t="str">
            <v>EC</v>
          </cell>
          <cell r="D135" t="str">
            <v>01/05/2004</v>
          </cell>
          <cell r="E135" t="str">
            <v>16:56</v>
          </cell>
          <cell r="F135">
            <v>30</v>
          </cell>
          <cell r="G135">
            <v>3.1</v>
          </cell>
          <cell r="H135">
            <v>656.1</v>
          </cell>
          <cell r="I135">
            <v>80.599999999999994</v>
          </cell>
          <cell r="J135">
            <v>8.1</v>
          </cell>
        </row>
        <row r="136">
          <cell r="A136" t="str">
            <v>DANIEL EL TRAVIESO (S-D)</v>
          </cell>
          <cell r="B136" t="str">
            <v>GUAYAQUIL</v>
          </cell>
          <cell r="C136" t="str">
            <v>EC</v>
          </cell>
          <cell r="D136" t="str">
            <v>02/05/2004</v>
          </cell>
          <cell r="E136" t="str">
            <v>08:05</v>
          </cell>
          <cell r="F136">
            <v>30</v>
          </cell>
          <cell r="G136">
            <v>1.7</v>
          </cell>
          <cell r="H136">
            <v>657.8</v>
          </cell>
          <cell r="I136">
            <v>80.599999999999994</v>
          </cell>
          <cell r="J136">
            <v>8.1999999999999993</v>
          </cell>
        </row>
        <row r="137">
          <cell r="A137" t="str">
            <v>DORAEMON (S-D)</v>
          </cell>
          <cell r="B137" t="str">
            <v>GUAYAQUIL</v>
          </cell>
          <cell r="C137" t="str">
            <v>EC</v>
          </cell>
          <cell r="D137" t="str">
            <v>02/05/2004</v>
          </cell>
          <cell r="E137" t="str">
            <v>08:19</v>
          </cell>
          <cell r="F137">
            <v>30</v>
          </cell>
          <cell r="G137">
            <v>4.5999999999999996</v>
          </cell>
          <cell r="H137">
            <v>662.4</v>
          </cell>
          <cell r="I137">
            <v>80.599999999999994</v>
          </cell>
          <cell r="J137">
            <v>8.1999999999999993</v>
          </cell>
        </row>
        <row r="138">
          <cell r="A138" t="str">
            <v>*IGIMON TAMERS (S-D)</v>
          </cell>
          <cell r="B138" t="str">
            <v>GUAYAQUIL</v>
          </cell>
          <cell r="C138" t="str">
            <v>EC</v>
          </cell>
          <cell r="D138" t="str">
            <v>02/05/2004</v>
          </cell>
          <cell r="E138" t="str">
            <v>08:32</v>
          </cell>
          <cell r="F138">
            <v>30</v>
          </cell>
          <cell r="G138">
            <v>6</v>
          </cell>
          <cell r="H138">
            <v>668.4</v>
          </cell>
          <cell r="I138">
            <v>81</v>
          </cell>
          <cell r="J138">
            <v>8.3000000000000007</v>
          </cell>
        </row>
        <row r="139">
          <cell r="A139" t="str">
            <v>POKEMON (S-D)</v>
          </cell>
          <cell r="B139" t="str">
            <v>GUAYAQUIL</v>
          </cell>
          <cell r="C139" t="str">
            <v>EC</v>
          </cell>
          <cell r="D139" t="str">
            <v>02/05/2004</v>
          </cell>
          <cell r="E139" t="str">
            <v>08:38</v>
          </cell>
          <cell r="F139">
            <v>30</v>
          </cell>
          <cell r="G139">
            <v>5.8</v>
          </cell>
          <cell r="H139">
            <v>674.2</v>
          </cell>
          <cell r="I139">
            <v>81</v>
          </cell>
          <cell r="J139">
            <v>8.3000000000000007</v>
          </cell>
        </row>
        <row r="140">
          <cell r="A140" t="str">
            <v>*VENTURAS EN PAÐALES (S-D)</v>
          </cell>
          <cell r="B140" t="str">
            <v>GUAYAQUIL</v>
          </cell>
          <cell r="C140" t="str">
            <v>EC</v>
          </cell>
          <cell r="D140" t="str">
            <v>02/05/2004</v>
          </cell>
          <cell r="E140" t="str">
            <v>09:34</v>
          </cell>
          <cell r="F140">
            <v>30</v>
          </cell>
          <cell r="G140">
            <v>3.5</v>
          </cell>
          <cell r="H140">
            <v>677.7</v>
          </cell>
          <cell r="I140">
            <v>81</v>
          </cell>
          <cell r="J140">
            <v>8.4</v>
          </cell>
        </row>
        <row r="141">
          <cell r="A141" t="str">
            <v>YUGI-OH (S-D)</v>
          </cell>
          <cell r="B141" t="str">
            <v>GUAYAQUIL</v>
          </cell>
          <cell r="C141" t="str">
            <v>EC</v>
          </cell>
          <cell r="D141" t="str">
            <v>02/05/2004</v>
          </cell>
          <cell r="E141" t="str">
            <v>09:44</v>
          </cell>
          <cell r="F141">
            <v>30</v>
          </cell>
          <cell r="G141">
            <v>4</v>
          </cell>
          <cell r="H141">
            <v>681.7</v>
          </cell>
          <cell r="I141">
            <v>81.3</v>
          </cell>
          <cell r="J141">
            <v>8.4</v>
          </cell>
        </row>
        <row r="142">
          <cell r="A142" t="str">
            <v>PATO DARWIN (S-D)</v>
          </cell>
          <cell r="B142" t="str">
            <v>GUAYAQUIL</v>
          </cell>
          <cell r="C142" t="str">
            <v>TS</v>
          </cell>
          <cell r="D142" t="str">
            <v>02/05/2004</v>
          </cell>
          <cell r="E142" t="str">
            <v>11:56</v>
          </cell>
          <cell r="F142">
            <v>30</v>
          </cell>
          <cell r="G142">
            <v>3.2</v>
          </cell>
          <cell r="H142">
            <v>684.9</v>
          </cell>
          <cell r="I142">
            <v>81.3</v>
          </cell>
          <cell r="J142">
            <v>8.4</v>
          </cell>
        </row>
        <row r="143">
          <cell r="A143" t="str">
            <v>UNIDAD ESPECIAL  2</v>
          </cell>
          <cell r="B143" t="str">
            <v>GUAYAQUIL</v>
          </cell>
          <cell r="C143" t="str">
            <v>TS</v>
          </cell>
          <cell r="D143" t="str">
            <v>02/05/2004</v>
          </cell>
          <cell r="E143" t="str">
            <v>12:10</v>
          </cell>
          <cell r="F143">
            <v>30</v>
          </cell>
          <cell r="G143">
            <v>2.9</v>
          </cell>
          <cell r="H143">
            <v>687.8</v>
          </cell>
          <cell r="I143">
            <v>81.599999999999994</v>
          </cell>
          <cell r="J143">
            <v>8.4</v>
          </cell>
        </row>
        <row r="144">
          <cell r="A144" t="str">
            <v>*INE DEL DOMINGO I</v>
          </cell>
          <cell r="B144" t="str">
            <v>GUAYAQUIL</v>
          </cell>
          <cell r="C144" t="str">
            <v>GA</v>
          </cell>
          <cell r="D144" t="str">
            <v>02/05/2004</v>
          </cell>
          <cell r="E144" t="str">
            <v>17:29</v>
          </cell>
          <cell r="F144">
            <v>30</v>
          </cell>
          <cell r="G144">
            <v>3.8</v>
          </cell>
          <cell r="H144">
            <v>691.6</v>
          </cell>
          <cell r="I144">
            <v>81.599999999999994</v>
          </cell>
          <cell r="J144">
            <v>8.5</v>
          </cell>
        </row>
        <row r="145">
          <cell r="A145" t="str">
            <v>*INE DEL DOMINGO I</v>
          </cell>
          <cell r="B145" t="str">
            <v>GUAYAQUIL</v>
          </cell>
          <cell r="C145" t="str">
            <v>GA</v>
          </cell>
          <cell r="D145" t="str">
            <v>02/05/2004</v>
          </cell>
          <cell r="E145" t="str">
            <v>18:20</v>
          </cell>
          <cell r="F145">
            <v>30</v>
          </cell>
          <cell r="G145">
            <v>2.5</v>
          </cell>
          <cell r="H145">
            <v>694.1</v>
          </cell>
          <cell r="I145">
            <v>81.599999999999994</v>
          </cell>
          <cell r="J145">
            <v>8.5</v>
          </cell>
        </row>
        <row r="146">
          <cell r="A146" t="str">
            <v>LOS PICAPIEDRA</v>
          </cell>
          <cell r="B146" t="str">
            <v>GUAYAQUIL</v>
          </cell>
          <cell r="C146" t="str">
            <v>TS</v>
          </cell>
          <cell r="D146" t="str">
            <v>03/05/2004</v>
          </cell>
          <cell r="E146" t="str">
            <v>13:30</v>
          </cell>
          <cell r="F146">
            <v>30</v>
          </cell>
          <cell r="G146">
            <v>15.3</v>
          </cell>
          <cell r="H146">
            <v>709.4</v>
          </cell>
          <cell r="I146">
            <v>81.599999999999994</v>
          </cell>
          <cell r="J146">
            <v>8.6999999999999993</v>
          </cell>
        </row>
        <row r="147">
          <cell r="A147" t="str">
            <v>LA HORA DE CHUCK NORRIS</v>
          </cell>
          <cell r="B147" t="str">
            <v>GUAYAQUIL</v>
          </cell>
          <cell r="C147" t="str">
            <v>TS</v>
          </cell>
          <cell r="D147" t="str">
            <v>03/05/2004</v>
          </cell>
          <cell r="E147" t="str">
            <v>14:13</v>
          </cell>
          <cell r="F147">
            <v>30</v>
          </cell>
          <cell r="G147">
            <v>5.2</v>
          </cell>
          <cell r="H147">
            <v>714.6</v>
          </cell>
          <cell r="I147">
            <v>81.599999999999994</v>
          </cell>
          <cell r="J147">
            <v>8.8000000000000007</v>
          </cell>
        </row>
        <row r="148">
          <cell r="A148" t="str">
            <v>TNV. ALEGRIJES Y REBUJOS</v>
          </cell>
          <cell r="B148" t="str">
            <v>GUAYAQUIL</v>
          </cell>
          <cell r="C148" t="str">
            <v>GA</v>
          </cell>
          <cell r="D148" t="str">
            <v>03/05/2004</v>
          </cell>
          <cell r="E148" t="str">
            <v>15:58</v>
          </cell>
          <cell r="F148">
            <v>30</v>
          </cell>
          <cell r="G148">
            <v>1.7</v>
          </cell>
          <cell r="H148">
            <v>716.3</v>
          </cell>
          <cell r="I148">
            <v>81.599999999999994</v>
          </cell>
          <cell r="J148">
            <v>8.8000000000000007</v>
          </cell>
        </row>
        <row r="149">
          <cell r="A149" t="str">
            <v>*HE SIMPSONS II</v>
          </cell>
          <cell r="B149" t="str">
            <v>GUAYAQUIL</v>
          </cell>
          <cell r="C149" t="str">
            <v>EC</v>
          </cell>
          <cell r="D149" t="str">
            <v>03/05/2004</v>
          </cell>
          <cell r="E149" t="str">
            <v>17:17</v>
          </cell>
          <cell r="F149">
            <v>30</v>
          </cell>
          <cell r="G149">
            <v>6.4</v>
          </cell>
          <cell r="H149">
            <v>722.7</v>
          </cell>
          <cell r="I149">
            <v>81.599999999999994</v>
          </cell>
          <cell r="J149">
            <v>8.9</v>
          </cell>
        </row>
        <row r="150">
          <cell r="A150" t="str">
            <v>CINE DE LA TARDE</v>
          </cell>
          <cell r="B150" t="str">
            <v>GUAYAQUIL</v>
          </cell>
          <cell r="C150" t="str">
            <v>TS</v>
          </cell>
          <cell r="D150" t="str">
            <v>03/05/2004</v>
          </cell>
          <cell r="E150" t="str">
            <v>17:22</v>
          </cell>
          <cell r="F150">
            <v>30</v>
          </cell>
          <cell r="G150">
            <v>1.8</v>
          </cell>
          <cell r="H150">
            <v>724.5</v>
          </cell>
          <cell r="I150">
            <v>81.599999999999994</v>
          </cell>
          <cell r="J150">
            <v>8.9</v>
          </cell>
        </row>
        <row r="151">
          <cell r="A151" t="str">
            <v>CINE MILLONARIO</v>
          </cell>
          <cell r="B151" t="str">
            <v>GUAYAQUIL</v>
          </cell>
          <cell r="C151" t="str">
            <v>EC</v>
          </cell>
          <cell r="D151" t="str">
            <v>03/05/2004</v>
          </cell>
          <cell r="E151" t="str">
            <v>18:22</v>
          </cell>
          <cell r="F151">
            <v>30</v>
          </cell>
          <cell r="G151">
            <v>6.5</v>
          </cell>
          <cell r="H151">
            <v>731</v>
          </cell>
          <cell r="I151">
            <v>81.599999999999994</v>
          </cell>
          <cell r="J151">
            <v>9</v>
          </cell>
        </row>
        <row r="152">
          <cell r="A152" t="str">
            <v>TNV. CORAZON SALVAJE</v>
          </cell>
          <cell r="B152" t="str">
            <v>GUAYAQUIL</v>
          </cell>
          <cell r="C152" t="str">
            <v>GA</v>
          </cell>
          <cell r="D152" t="str">
            <v>03/05/2004</v>
          </cell>
          <cell r="E152" t="str">
            <v>19:25</v>
          </cell>
          <cell r="F152">
            <v>30</v>
          </cell>
          <cell r="G152">
            <v>4.4000000000000004</v>
          </cell>
          <cell r="H152">
            <v>735.4</v>
          </cell>
          <cell r="I152">
            <v>82.6</v>
          </cell>
          <cell r="J152">
            <v>8.9</v>
          </cell>
        </row>
        <row r="153">
          <cell r="A153" t="str">
            <v>LOS PICAPIEDRA</v>
          </cell>
          <cell r="B153" t="str">
            <v>GUAYAQUIL</v>
          </cell>
          <cell r="C153" t="str">
            <v>TS</v>
          </cell>
          <cell r="D153" t="str">
            <v>04/05/2004</v>
          </cell>
          <cell r="E153" t="str">
            <v>13:23</v>
          </cell>
          <cell r="F153">
            <v>30</v>
          </cell>
          <cell r="G153">
            <v>10.5</v>
          </cell>
          <cell r="H153">
            <v>745.9</v>
          </cell>
          <cell r="I153">
            <v>82.6</v>
          </cell>
          <cell r="J153">
            <v>9</v>
          </cell>
        </row>
        <row r="154">
          <cell r="A154" t="str">
            <v>LA HORA DE CHUCK NORRIS</v>
          </cell>
          <cell r="B154" t="str">
            <v>GUAYAQUIL</v>
          </cell>
          <cell r="C154" t="str">
            <v>TS</v>
          </cell>
          <cell r="D154" t="str">
            <v>04/05/2004</v>
          </cell>
          <cell r="E154" t="str">
            <v>13:59</v>
          </cell>
          <cell r="F154">
            <v>30</v>
          </cell>
          <cell r="G154">
            <v>8.8000000000000007</v>
          </cell>
          <cell r="H154">
            <v>754.7</v>
          </cell>
          <cell r="I154">
            <v>83.2</v>
          </cell>
          <cell r="J154">
            <v>9.1</v>
          </cell>
        </row>
        <row r="155">
          <cell r="A155" t="str">
            <v>TNV. ALEGRIJES Y REBUJOS</v>
          </cell>
          <cell r="B155" t="str">
            <v>GUAYAQUIL</v>
          </cell>
          <cell r="C155" t="str">
            <v>GA</v>
          </cell>
          <cell r="D155" t="str">
            <v>04/05/2004</v>
          </cell>
          <cell r="E155" t="str">
            <v>15:54</v>
          </cell>
          <cell r="F155">
            <v>30</v>
          </cell>
          <cell r="G155">
            <v>1.9</v>
          </cell>
          <cell r="H155">
            <v>756.6</v>
          </cell>
          <cell r="I155">
            <v>83.1</v>
          </cell>
          <cell r="J155">
            <v>9.1</v>
          </cell>
        </row>
        <row r="156">
          <cell r="A156" t="str">
            <v>*HE SIMPSONS II</v>
          </cell>
          <cell r="B156" t="str">
            <v>GUAYAQUIL</v>
          </cell>
          <cell r="C156" t="str">
            <v>EC</v>
          </cell>
          <cell r="D156" t="str">
            <v>04/05/2004</v>
          </cell>
          <cell r="E156" t="str">
            <v>17:20</v>
          </cell>
          <cell r="F156">
            <v>30</v>
          </cell>
          <cell r="G156">
            <v>7.6</v>
          </cell>
          <cell r="H156">
            <v>764.2</v>
          </cell>
          <cell r="I156">
            <v>83.1</v>
          </cell>
          <cell r="J156">
            <v>9.1999999999999993</v>
          </cell>
        </row>
        <row r="157">
          <cell r="A157" t="str">
            <v>CINE MILLONARIO</v>
          </cell>
          <cell r="B157" t="str">
            <v>GUAYAQUIL</v>
          </cell>
          <cell r="C157" t="str">
            <v>EC</v>
          </cell>
          <cell r="D157" t="str">
            <v>04/05/2004</v>
          </cell>
          <cell r="E157" t="str">
            <v>17:34</v>
          </cell>
          <cell r="F157">
            <v>30</v>
          </cell>
          <cell r="G157">
            <v>7.5</v>
          </cell>
          <cell r="H157">
            <v>771.7</v>
          </cell>
          <cell r="I157">
            <v>83.1</v>
          </cell>
          <cell r="J157">
            <v>9.3000000000000007</v>
          </cell>
        </row>
        <row r="158">
          <cell r="A158" t="str">
            <v>LOS PICAPIEDRA</v>
          </cell>
          <cell r="B158" t="str">
            <v>GUAYAQUIL</v>
          </cell>
          <cell r="C158" t="str">
            <v>TS</v>
          </cell>
          <cell r="D158" t="str">
            <v>05/05/2004</v>
          </cell>
          <cell r="E158" t="str">
            <v>13:14</v>
          </cell>
          <cell r="F158">
            <v>30</v>
          </cell>
          <cell r="G158">
            <v>9.1</v>
          </cell>
          <cell r="H158">
            <v>780.8</v>
          </cell>
          <cell r="I158">
            <v>83.1</v>
          </cell>
          <cell r="J158">
            <v>9.4</v>
          </cell>
        </row>
        <row r="159">
          <cell r="A159" t="str">
            <v>LA HORA DE CHUCK NORRIS</v>
          </cell>
          <cell r="B159" t="str">
            <v>GUAYAQUIL</v>
          </cell>
          <cell r="C159" t="str">
            <v>TS</v>
          </cell>
          <cell r="D159" t="str">
            <v>05/05/2004</v>
          </cell>
          <cell r="E159" t="str">
            <v>14:05</v>
          </cell>
          <cell r="F159">
            <v>30</v>
          </cell>
          <cell r="G159">
            <v>4.4000000000000004</v>
          </cell>
          <cell r="H159">
            <v>785.2</v>
          </cell>
          <cell r="I159">
            <v>83.1</v>
          </cell>
          <cell r="J159">
            <v>9.5</v>
          </cell>
        </row>
        <row r="160">
          <cell r="A160" t="str">
            <v>TNV. ALEGRIJES Y REBUJOS</v>
          </cell>
          <cell r="B160" t="str">
            <v>GUAYAQUIL</v>
          </cell>
          <cell r="C160" t="str">
            <v>GA</v>
          </cell>
          <cell r="D160" t="str">
            <v>05/05/2004</v>
          </cell>
          <cell r="E160" t="str">
            <v>15:51</v>
          </cell>
          <cell r="F160">
            <v>30</v>
          </cell>
          <cell r="G160">
            <v>1.7</v>
          </cell>
          <cell r="H160">
            <v>786.9</v>
          </cell>
          <cell r="I160">
            <v>83.1</v>
          </cell>
          <cell r="J160">
            <v>9.5</v>
          </cell>
        </row>
        <row r="161">
          <cell r="A161" t="str">
            <v>*HE SIMPSONS II</v>
          </cell>
          <cell r="B161" t="str">
            <v>GUAYAQUIL</v>
          </cell>
          <cell r="C161" t="str">
            <v>EC</v>
          </cell>
          <cell r="D161" t="str">
            <v>05/05/2004</v>
          </cell>
          <cell r="E161" t="str">
            <v>17:24</v>
          </cell>
          <cell r="F161">
            <v>30</v>
          </cell>
          <cell r="G161">
            <v>4.0999999999999996</v>
          </cell>
          <cell r="H161">
            <v>791</v>
          </cell>
          <cell r="I161">
            <v>83.1</v>
          </cell>
          <cell r="J161">
            <v>9.5</v>
          </cell>
        </row>
        <row r="162">
          <cell r="A162" t="str">
            <v>CINE MILLONARIO</v>
          </cell>
          <cell r="B162" t="str">
            <v>GUAYAQUIL</v>
          </cell>
          <cell r="C162" t="str">
            <v>EC</v>
          </cell>
          <cell r="D162" t="str">
            <v>05/05/2004</v>
          </cell>
          <cell r="E162" t="str">
            <v>17:34</v>
          </cell>
          <cell r="F162">
            <v>30</v>
          </cell>
          <cell r="G162">
            <v>4.5999999999999996</v>
          </cell>
          <cell r="H162">
            <v>795.6</v>
          </cell>
          <cell r="I162">
            <v>83.1</v>
          </cell>
          <cell r="J162">
            <v>9.6</v>
          </cell>
        </row>
        <row r="163">
          <cell r="A163" t="str">
            <v>CINE DE LA TARDE</v>
          </cell>
          <cell r="B163" t="str">
            <v>GUAYAQUIL</v>
          </cell>
          <cell r="C163" t="str">
            <v>TS</v>
          </cell>
          <cell r="D163" t="str">
            <v>05/05/2004</v>
          </cell>
          <cell r="E163" t="str">
            <v>18:15</v>
          </cell>
          <cell r="F163">
            <v>30</v>
          </cell>
          <cell r="G163">
            <v>0.8</v>
          </cell>
          <cell r="H163">
            <v>796.4</v>
          </cell>
          <cell r="I163">
            <v>83.1</v>
          </cell>
          <cell r="J163">
            <v>9.6</v>
          </cell>
        </row>
        <row r="164">
          <cell r="A164" t="str">
            <v>TNV. CORAZON SALVAJE</v>
          </cell>
          <cell r="B164" t="str">
            <v>GUAYAQUIL</v>
          </cell>
          <cell r="C164" t="str">
            <v>GA</v>
          </cell>
          <cell r="D164" t="str">
            <v>05/05/2004</v>
          </cell>
          <cell r="E164" t="str">
            <v>19:22</v>
          </cell>
          <cell r="F164">
            <v>30</v>
          </cell>
          <cell r="G164">
            <v>1</v>
          </cell>
          <cell r="H164">
            <v>797.4</v>
          </cell>
          <cell r="I164">
            <v>83.1</v>
          </cell>
          <cell r="J164">
            <v>9.6</v>
          </cell>
        </row>
        <row r="165">
          <cell r="A165" t="str">
            <v>LOS PICAPIEDRA</v>
          </cell>
          <cell r="B165" t="str">
            <v>GUAYAQUIL</v>
          </cell>
          <cell r="C165" t="str">
            <v>TS</v>
          </cell>
          <cell r="D165" t="str">
            <v>06/05/2004</v>
          </cell>
          <cell r="E165" t="str">
            <v>13:29</v>
          </cell>
          <cell r="F165">
            <v>30</v>
          </cell>
          <cell r="G165">
            <v>10.4</v>
          </cell>
          <cell r="H165">
            <v>807.8</v>
          </cell>
          <cell r="I165">
            <v>83.1</v>
          </cell>
          <cell r="J165">
            <v>9.6999999999999993</v>
          </cell>
        </row>
        <row r="166">
          <cell r="A166" t="str">
            <v>LA HORA DE CHUCK NORRIS</v>
          </cell>
          <cell r="B166" t="str">
            <v>GUAYAQUIL</v>
          </cell>
          <cell r="C166" t="str">
            <v>TS</v>
          </cell>
          <cell r="D166" t="str">
            <v>06/05/2004</v>
          </cell>
          <cell r="E166" t="str">
            <v>14:00</v>
          </cell>
          <cell r="F166">
            <v>30</v>
          </cell>
          <cell r="G166">
            <v>7</v>
          </cell>
          <cell r="H166">
            <v>814.8</v>
          </cell>
          <cell r="I166">
            <v>83.1</v>
          </cell>
          <cell r="J166">
            <v>9.8000000000000007</v>
          </cell>
        </row>
        <row r="167">
          <cell r="A167" t="str">
            <v>TNV. ALEGRIJES Y REBUJOS</v>
          </cell>
          <cell r="B167" t="str">
            <v>GUAYAQUIL</v>
          </cell>
          <cell r="C167" t="str">
            <v>GA</v>
          </cell>
          <cell r="D167" t="str">
            <v>06/05/2004</v>
          </cell>
          <cell r="E167" t="str">
            <v>15:44</v>
          </cell>
          <cell r="F167">
            <v>30</v>
          </cell>
          <cell r="G167">
            <v>3.9</v>
          </cell>
          <cell r="H167">
            <v>818.7</v>
          </cell>
          <cell r="I167">
            <v>83.1</v>
          </cell>
          <cell r="J167">
            <v>9.9</v>
          </cell>
        </row>
        <row r="168">
          <cell r="A168" t="str">
            <v>*HE SIMPSONS II</v>
          </cell>
          <cell r="B168" t="str">
            <v>GUAYAQUIL</v>
          </cell>
          <cell r="C168" t="str">
            <v>EC</v>
          </cell>
          <cell r="D168" t="str">
            <v>06/05/2004</v>
          </cell>
          <cell r="E168" t="str">
            <v>17:27</v>
          </cell>
          <cell r="F168">
            <v>30</v>
          </cell>
          <cell r="G168">
            <v>3.2</v>
          </cell>
          <cell r="H168">
            <v>821.9</v>
          </cell>
          <cell r="I168">
            <v>83.1</v>
          </cell>
          <cell r="J168">
            <v>9.9</v>
          </cell>
        </row>
        <row r="169">
          <cell r="A169" t="str">
            <v>CINE MILLONARIO</v>
          </cell>
          <cell r="B169" t="str">
            <v>GUAYAQUIL</v>
          </cell>
          <cell r="C169" t="str">
            <v>EC</v>
          </cell>
          <cell r="D169" t="str">
            <v>06/05/2004</v>
          </cell>
          <cell r="E169" t="str">
            <v>18:31</v>
          </cell>
          <cell r="F169">
            <v>30</v>
          </cell>
          <cell r="G169">
            <v>4.8</v>
          </cell>
          <cell r="H169">
            <v>826.7</v>
          </cell>
          <cell r="I169">
            <v>83.5</v>
          </cell>
          <cell r="J169">
            <v>9.9</v>
          </cell>
        </row>
        <row r="170">
          <cell r="A170" t="str">
            <v>LOS PICAPIEDRA</v>
          </cell>
          <cell r="B170" t="str">
            <v>GUAYAQUIL</v>
          </cell>
          <cell r="C170" t="str">
            <v>TS</v>
          </cell>
          <cell r="D170" t="str">
            <v>07/05/2004</v>
          </cell>
          <cell r="E170" t="str">
            <v>13:16</v>
          </cell>
          <cell r="F170">
            <v>30</v>
          </cell>
          <cell r="G170">
            <v>8.6999999999999993</v>
          </cell>
          <cell r="H170">
            <v>835.4</v>
          </cell>
          <cell r="I170">
            <v>83.5</v>
          </cell>
          <cell r="J170">
            <v>10</v>
          </cell>
        </row>
        <row r="171">
          <cell r="A171" t="str">
            <v>LA HORA DE CHUCK NORRIS</v>
          </cell>
          <cell r="B171" t="str">
            <v>GUAYAQUIL</v>
          </cell>
          <cell r="C171" t="str">
            <v>TS</v>
          </cell>
          <cell r="D171" t="str">
            <v>07/05/2004</v>
          </cell>
          <cell r="E171" t="str">
            <v>14:03</v>
          </cell>
          <cell r="F171">
            <v>30</v>
          </cell>
          <cell r="G171">
            <v>4.8</v>
          </cell>
          <cell r="H171">
            <v>840.2</v>
          </cell>
          <cell r="I171">
            <v>83.5</v>
          </cell>
          <cell r="J171">
            <v>10.1</v>
          </cell>
        </row>
        <row r="172">
          <cell r="A172" t="str">
            <v>TNV. ALEGRIJES Y REBUJOS</v>
          </cell>
          <cell r="B172" t="str">
            <v>GUAYAQUIL</v>
          </cell>
          <cell r="C172" t="str">
            <v>GA</v>
          </cell>
          <cell r="D172" t="str">
            <v>07/05/2004</v>
          </cell>
          <cell r="E172" t="str">
            <v>15:45</v>
          </cell>
          <cell r="F172">
            <v>30</v>
          </cell>
          <cell r="G172">
            <v>0.6</v>
          </cell>
          <cell r="H172">
            <v>840.8</v>
          </cell>
          <cell r="I172">
            <v>83.5</v>
          </cell>
          <cell r="J172">
            <v>10.1</v>
          </cell>
        </row>
        <row r="173">
          <cell r="A173" t="str">
            <v>*HE SIMPSONS II</v>
          </cell>
          <cell r="B173" t="str">
            <v>GUAYAQUIL</v>
          </cell>
          <cell r="C173" t="str">
            <v>EC</v>
          </cell>
          <cell r="D173" t="str">
            <v>07/05/2004</v>
          </cell>
          <cell r="E173" t="str">
            <v>17:30</v>
          </cell>
          <cell r="F173">
            <v>30</v>
          </cell>
          <cell r="G173">
            <v>3.9</v>
          </cell>
          <cell r="H173">
            <v>844.7</v>
          </cell>
          <cell r="I173">
            <v>83.5</v>
          </cell>
          <cell r="J173">
            <v>10.1</v>
          </cell>
        </row>
        <row r="174">
          <cell r="A174" t="str">
            <v>CINE DE LA TARDE</v>
          </cell>
          <cell r="B174" t="str">
            <v>GUAYAQUIL</v>
          </cell>
          <cell r="C174" t="str">
            <v>TS</v>
          </cell>
          <cell r="D174" t="str">
            <v>07/05/2004</v>
          </cell>
          <cell r="E174" t="str">
            <v>18:07</v>
          </cell>
          <cell r="F174">
            <v>30</v>
          </cell>
          <cell r="G174">
            <v>1.5</v>
          </cell>
          <cell r="H174">
            <v>846.2</v>
          </cell>
          <cell r="I174">
            <v>83.5</v>
          </cell>
          <cell r="J174">
            <v>10.1</v>
          </cell>
        </row>
        <row r="175">
          <cell r="A175" t="str">
            <v>CINE MILLONARIO</v>
          </cell>
          <cell r="B175" t="str">
            <v>GUAYAQUIL</v>
          </cell>
          <cell r="C175" t="str">
            <v>EC</v>
          </cell>
          <cell r="D175" t="str">
            <v>07/05/2004</v>
          </cell>
          <cell r="E175" t="str">
            <v>18:36</v>
          </cell>
          <cell r="F175">
            <v>30</v>
          </cell>
          <cell r="G175">
            <v>5.4</v>
          </cell>
          <cell r="H175">
            <v>851.6</v>
          </cell>
          <cell r="I175">
            <v>83.5</v>
          </cell>
          <cell r="J175">
            <v>10.199999999999999</v>
          </cell>
        </row>
        <row r="176">
          <cell r="A176" t="str">
            <v>*IGIMON TAMERS (S-D)</v>
          </cell>
          <cell r="B176" t="str">
            <v>GUAYAQUIL</v>
          </cell>
          <cell r="C176" t="str">
            <v>EC</v>
          </cell>
          <cell r="D176" t="str">
            <v>08/05/2004</v>
          </cell>
          <cell r="E176" t="str">
            <v>08:12</v>
          </cell>
          <cell r="F176">
            <v>30</v>
          </cell>
          <cell r="G176">
            <v>5.6</v>
          </cell>
          <cell r="H176">
            <v>857.2</v>
          </cell>
          <cell r="I176">
            <v>83.5</v>
          </cell>
          <cell r="J176">
            <v>10.3</v>
          </cell>
        </row>
        <row r="177">
          <cell r="A177" t="str">
            <v>DANIEL EL TRAVIESO (S-D)</v>
          </cell>
          <cell r="B177" t="str">
            <v>GUAYAQUIL</v>
          </cell>
          <cell r="C177" t="str">
            <v>EC</v>
          </cell>
          <cell r="D177" t="str">
            <v>08/05/2004</v>
          </cell>
          <cell r="E177" t="str">
            <v>08:12</v>
          </cell>
          <cell r="F177">
            <v>30</v>
          </cell>
          <cell r="G177">
            <v>5.6</v>
          </cell>
          <cell r="H177">
            <v>862.8</v>
          </cell>
          <cell r="I177">
            <v>83.5</v>
          </cell>
          <cell r="J177">
            <v>10.3</v>
          </cell>
        </row>
        <row r="178">
          <cell r="A178" t="str">
            <v>DORAEMON (S-D)</v>
          </cell>
          <cell r="B178" t="str">
            <v>GUAYAQUIL</v>
          </cell>
          <cell r="C178" t="str">
            <v>EC</v>
          </cell>
          <cell r="D178" t="str">
            <v>08/05/2004</v>
          </cell>
          <cell r="E178" t="str">
            <v>08:47</v>
          </cell>
          <cell r="F178">
            <v>30</v>
          </cell>
          <cell r="G178">
            <v>11.3</v>
          </cell>
          <cell r="H178">
            <v>874.1</v>
          </cell>
          <cell r="I178">
            <v>83.5</v>
          </cell>
          <cell r="J178">
            <v>10.5</v>
          </cell>
        </row>
        <row r="179">
          <cell r="A179" t="str">
            <v>POKEMON (S-D)</v>
          </cell>
          <cell r="B179" t="str">
            <v>GUAYAQUIL</v>
          </cell>
          <cell r="C179" t="str">
            <v>EC</v>
          </cell>
          <cell r="D179" t="str">
            <v>08/05/2004</v>
          </cell>
          <cell r="E179" t="str">
            <v>09:09</v>
          </cell>
          <cell r="F179">
            <v>30</v>
          </cell>
          <cell r="G179">
            <v>10.6</v>
          </cell>
          <cell r="H179">
            <v>884.7</v>
          </cell>
          <cell r="I179">
            <v>83.5</v>
          </cell>
          <cell r="J179">
            <v>10.6</v>
          </cell>
        </row>
        <row r="180">
          <cell r="A180" t="str">
            <v>*VENTURAS EN PAÐALES (S-D)</v>
          </cell>
          <cell r="B180" t="str">
            <v>GUAYAQUIL</v>
          </cell>
          <cell r="C180" t="str">
            <v>EC</v>
          </cell>
          <cell r="D180" t="str">
            <v>08/05/2004</v>
          </cell>
          <cell r="E180" t="str">
            <v>09:14</v>
          </cell>
          <cell r="F180">
            <v>30</v>
          </cell>
          <cell r="G180">
            <v>10.8</v>
          </cell>
          <cell r="H180">
            <v>895.5</v>
          </cell>
          <cell r="I180">
            <v>83.5</v>
          </cell>
          <cell r="J180">
            <v>10.7</v>
          </cell>
        </row>
        <row r="181">
          <cell r="A181" t="str">
            <v>YUGI-OH (S-D)</v>
          </cell>
          <cell r="B181" t="str">
            <v>GUAYAQUIL</v>
          </cell>
          <cell r="C181" t="str">
            <v>EC</v>
          </cell>
          <cell r="D181" t="str">
            <v>08/05/2004</v>
          </cell>
          <cell r="E181" t="str">
            <v>10:24</v>
          </cell>
          <cell r="F181">
            <v>30</v>
          </cell>
          <cell r="G181">
            <v>7</v>
          </cell>
          <cell r="H181">
            <v>902.5</v>
          </cell>
          <cell r="I181">
            <v>83.5</v>
          </cell>
          <cell r="J181">
            <v>10.8</v>
          </cell>
        </row>
        <row r="182">
          <cell r="A182" t="str">
            <v>EL HOMBRE ARAÐA (S-D)</v>
          </cell>
          <cell r="B182" t="str">
            <v>GUAYAQUIL</v>
          </cell>
          <cell r="C182" t="str">
            <v>EC</v>
          </cell>
          <cell r="D182" t="str">
            <v>08/05/2004</v>
          </cell>
          <cell r="E182" t="str">
            <v>10:48</v>
          </cell>
          <cell r="F182">
            <v>30</v>
          </cell>
          <cell r="G182">
            <v>7.1</v>
          </cell>
          <cell r="H182">
            <v>909.6</v>
          </cell>
          <cell r="I182">
            <v>83.5</v>
          </cell>
          <cell r="J182">
            <v>10.9</v>
          </cell>
        </row>
        <row r="183">
          <cell r="A183" t="str">
            <v>PATO DARWIN (S-D)</v>
          </cell>
          <cell r="B183" t="str">
            <v>GUAYAQUIL</v>
          </cell>
          <cell r="C183" t="str">
            <v>TS</v>
          </cell>
          <cell r="D183" t="str">
            <v>08/05/2004</v>
          </cell>
          <cell r="E183" t="str">
            <v>11:51</v>
          </cell>
          <cell r="F183">
            <v>30</v>
          </cell>
          <cell r="G183">
            <v>2.6</v>
          </cell>
          <cell r="H183">
            <v>912.2</v>
          </cell>
          <cell r="I183">
            <v>83.6</v>
          </cell>
          <cell r="J183">
            <v>10.9</v>
          </cell>
        </row>
        <row r="184">
          <cell r="A184" t="str">
            <v>EL PAJARO LOCO (S-D)</v>
          </cell>
          <cell r="B184" t="str">
            <v>GUAYAQUIL</v>
          </cell>
          <cell r="C184" t="str">
            <v>EC</v>
          </cell>
          <cell r="D184" t="str">
            <v>08/05/2004</v>
          </cell>
          <cell r="E184" t="str">
            <v>11:56</v>
          </cell>
          <cell r="F184">
            <v>30</v>
          </cell>
          <cell r="G184">
            <v>10.1</v>
          </cell>
          <cell r="H184">
            <v>922.3</v>
          </cell>
          <cell r="I184">
            <v>84</v>
          </cell>
          <cell r="J184">
            <v>11</v>
          </cell>
        </row>
        <row r="185">
          <cell r="A185" t="str">
            <v>*PRIETA Y GANA (S-D)</v>
          </cell>
          <cell r="B185" t="str">
            <v>GUAYAQUIL</v>
          </cell>
          <cell r="C185" t="str">
            <v>EC</v>
          </cell>
          <cell r="D185" t="str">
            <v>08/05/2004</v>
          </cell>
          <cell r="E185" t="str">
            <v>15:44</v>
          </cell>
          <cell r="F185">
            <v>30</v>
          </cell>
          <cell r="G185">
            <v>3.2</v>
          </cell>
          <cell r="H185">
            <v>925.5</v>
          </cell>
          <cell r="I185">
            <v>84</v>
          </cell>
          <cell r="J185">
            <v>11</v>
          </cell>
        </row>
        <row r="186">
          <cell r="A186" t="str">
            <v>DANIEL EL TRAVIESO (S-D)</v>
          </cell>
          <cell r="B186" t="str">
            <v>GUAYAQUIL</v>
          </cell>
          <cell r="C186" t="str">
            <v>EC</v>
          </cell>
          <cell r="D186" t="str">
            <v>09/05/2004</v>
          </cell>
          <cell r="E186" t="str">
            <v>07:47</v>
          </cell>
          <cell r="F186">
            <v>30</v>
          </cell>
          <cell r="G186">
            <v>2.2000000000000002</v>
          </cell>
          <cell r="H186">
            <v>927.7</v>
          </cell>
          <cell r="I186">
            <v>84</v>
          </cell>
          <cell r="J186">
            <v>11</v>
          </cell>
        </row>
        <row r="187">
          <cell r="A187" t="str">
            <v>*IGIMON TAMERS (S-D)</v>
          </cell>
          <cell r="B187" t="str">
            <v>GUAYAQUIL</v>
          </cell>
          <cell r="C187" t="str">
            <v>EC</v>
          </cell>
          <cell r="D187" t="str">
            <v>09/05/2004</v>
          </cell>
          <cell r="E187" t="str">
            <v>08:15</v>
          </cell>
          <cell r="F187">
            <v>30</v>
          </cell>
          <cell r="G187">
            <v>4</v>
          </cell>
          <cell r="H187">
            <v>931.7</v>
          </cell>
          <cell r="I187">
            <v>84</v>
          </cell>
          <cell r="J187">
            <v>11.1</v>
          </cell>
        </row>
        <row r="188">
          <cell r="A188" t="str">
            <v>DORAEMON (S-D)</v>
          </cell>
          <cell r="B188" t="str">
            <v>GUAYAQUIL</v>
          </cell>
          <cell r="C188" t="str">
            <v>EC</v>
          </cell>
          <cell r="D188" t="str">
            <v>09/05/2004</v>
          </cell>
          <cell r="E188" t="str">
            <v>08:20</v>
          </cell>
          <cell r="F188">
            <v>30</v>
          </cell>
          <cell r="G188">
            <v>6.6</v>
          </cell>
          <cell r="H188">
            <v>938.3</v>
          </cell>
          <cell r="I188">
            <v>84</v>
          </cell>
          <cell r="J188">
            <v>11.2</v>
          </cell>
        </row>
        <row r="189">
          <cell r="A189" t="str">
            <v>POKEMON (S-D)</v>
          </cell>
          <cell r="B189" t="str">
            <v>GUAYAQUIL</v>
          </cell>
          <cell r="C189" t="str">
            <v>EC</v>
          </cell>
          <cell r="D189" t="str">
            <v>09/05/2004</v>
          </cell>
          <cell r="E189" t="str">
            <v>08:48</v>
          </cell>
          <cell r="F189">
            <v>30</v>
          </cell>
          <cell r="G189">
            <v>7.6</v>
          </cell>
          <cell r="H189">
            <v>945.9</v>
          </cell>
          <cell r="I189">
            <v>84</v>
          </cell>
          <cell r="J189">
            <v>11.3</v>
          </cell>
        </row>
        <row r="190">
          <cell r="A190" t="str">
            <v>*VENTURAS EN PAÐALES (S-D)</v>
          </cell>
          <cell r="B190" t="str">
            <v>GUAYAQUIL</v>
          </cell>
          <cell r="C190" t="str">
            <v>EC</v>
          </cell>
          <cell r="D190" t="str">
            <v>09/05/2004</v>
          </cell>
          <cell r="E190" t="str">
            <v>09:17</v>
          </cell>
          <cell r="F190">
            <v>30</v>
          </cell>
          <cell r="G190">
            <v>3.6</v>
          </cell>
          <cell r="H190">
            <v>949.5</v>
          </cell>
          <cell r="I190">
            <v>84</v>
          </cell>
          <cell r="J190">
            <v>11.3</v>
          </cell>
        </row>
        <row r="191">
          <cell r="A191" t="str">
            <v>YUGI-OH (S-D)</v>
          </cell>
          <cell r="B191" t="str">
            <v>GUAYAQUIL</v>
          </cell>
          <cell r="C191" t="str">
            <v>EC</v>
          </cell>
          <cell r="D191" t="str">
            <v>09/05/2004</v>
          </cell>
          <cell r="E191" t="str">
            <v>09:43</v>
          </cell>
          <cell r="F191">
            <v>30</v>
          </cell>
          <cell r="G191">
            <v>2.7</v>
          </cell>
          <cell r="H191">
            <v>952.2</v>
          </cell>
          <cell r="I191">
            <v>84</v>
          </cell>
          <cell r="J191">
            <v>11.3</v>
          </cell>
        </row>
        <row r="192">
          <cell r="A192" t="str">
            <v>PATO DARWIN (S-D)</v>
          </cell>
          <cell r="B192" t="str">
            <v>GUAYAQUIL</v>
          </cell>
          <cell r="C192" t="str">
            <v>TS</v>
          </cell>
          <cell r="D192" t="str">
            <v>09/05/2004</v>
          </cell>
          <cell r="E192" t="str">
            <v>11:52</v>
          </cell>
          <cell r="F192">
            <v>30</v>
          </cell>
          <cell r="G192">
            <v>3.2</v>
          </cell>
          <cell r="H192">
            <v>955.4</v>
          </cell>
          <cell r="I192">
            <v>84</v>
          </cell>
          <cell r="J192">
            <v>11.4</v>
          </cell>
        </row>
        <row r="193">
          <cell r="A193" t="str">
            <v>UNIDAD ESPECIAL  2</v>
          </cell>
          <cell r="B193" t="str">
            <v>GUAYAQUIL</v>
          </cell>
          <cell r="C193" t="str">
            <v>TS</v>
          </cell>
          <cell r="D193" t="str">
            <v>09/05/2004</v>
          </cell>
          <cell r="E193" t="str">
            <v>12:50</v>
          </cell>
          <cell r="F193">
            <v>30</v>
          </cell>
          <cell r="G193">
            <v>4.3</v>
          </cell>
          <cell r="H193">
            <v>959.7</v>
          </cell>
          <cell r="I193">
            <v>84.6</v>
          </cell>
          <cell r="J193">
            <v>11.3</v>
          </cell>
        </row>
        <row r="194">
          <cell r="A194" t="str">
            <v>*INE DEL DOMINGO I</v>
          </cell>
          <cell r="B194" t="str">
            <v>GUAYAQUIL</v>
          </cell>
          <cell r="C194" t="str">
            <v>GA</v>
          </cell>
          <cell r="D194" t="str">
            <v>09/05/2004</v>
          </cell>
          <cell r="E194" t="str">
            <v>17:29</v>
          </cell>
          <cell r="F194">
            <v>30</v>
          </cell>
          <cell r="G194">
            <v>0.9</v>
          </cell>
          <cell r="H194">
            <v>960.6</v>
          </cell>
          <cell r="I194">
            <v>84.6</v>
          </cell>
          <cell r="J194">
            <v>11.4</v>
          </cell>
        </row>
        <row r="195">
          <cell r="A195" t="str">
            <v>*INE DEL DOMINGO I</v>
          </cell>
          <cell r="B195" t="str">
            <v>GUAYAQUIL</v>
          </cell>
          <cell r="C195" t="str">
            <v>GA</v>
          </cell>
          <cell r="D195" t="str">
            <v>09/05/2004</v>
          </cell>
          <cell r="E195" t="str">
            <v>18:42</v>
          </cell>
          <cell r="F195">
            <v>30</v>
          </cell>
          <cell r="G195">
            <v>0.9</v>
          </cell>
          <cell r="H195">
            <v>961.5</v>
          </cell>
          <cell r="I195">
            <v>84.6</v>
          </cell>
          <cell r="J195">
            <v>11.4</v>
          </cell>
        </row>
        <row r="196">
          <cell r="A196" t="str">
            <v>LOS PICAPIEDRA</v>
          </cell>
          <cell r="B196" t="str">
            <v>GUAYAQUIL</v>
          </cell>
          <cell r="C196" t="str">
            <v>TS</v>
          </cell>
          <cell r="D196" t="str">
            <v>10/05/2004</v>
          </cell>
          <cell r="E196" t="str">
            <v>13:08</v>
          </cell>
          <cell r="F196">
            <v>30</v>
          </cell>
          <cell r="G196">
            <v>7</v>
          </cell>
          <cell r="H196">
            <v>968.5</v>
          </cell>
          <cell r="I196">
            <v>86.1</v>
          </cell>
          <cell r="J196">
            <v>11.3</v>
          </cell>
        </row>
        <row r="197">
          <cell r="A197" t="str">
            <v>LA HORA DE CHUCK NORRIS</v>
          </cell>
          <cell r="B197" t="str">
            <v>GUAYAQUIL</v>
          </cell>
          <cell r="C197" t="str">
            <v>TS</v>
          </cell>
          <cell r="D197" t="str">
            <v>10/05/2004</v>
          </cell>
          <cell r="E197" t="str">
            <v>14:20</v>
          </cell>
          <cell r="F197">
            <v>30</v>
          </cell>
          <cell r="G197">
            <v>4</v>
          </cell>
          <cell r="H197">
            <v>972.5</v>
          </cell>
          <cell r="I197">
            <v>86.8</v>
          </cell>
          <cell r="J197">
            <v>11.2</v>
          </cell>
        </row>
        <row r="198">
          <cell r="A198" t="str">
            <v>TNV. ALEGRIJES Y REBUJOS</v>
          </cell>
          <cell r="B198" t="str">
            <v>GUAYAQUIL</v>
          </cell>
          <cell r="C198" t="str">
            <v>GA</v>
          </cell>
          <cell r="D198" t="str">
            <v>10/05/2004</v>
          </cell>
          <cell r="E198" t="str">
            <v>15:38</v>
          </cell>
          <cell r="F198">
            <v>30</v>
          </cell>
          <cell r="G198">
            <v>3.6</v>
          </cell>
          <cell r="H198">
            <v>976.1</v>
          </cell>
          <cell r="I198">
            <v>86.8</v>
          </cell>
          <cell r="J198">
            <v>11.2</v>
          </cell>
        </row>
        <row r="199">
          <cell r="A199" t="str">
            <v>*HE SIMPSONS II</v>
          </cell>
          <cell r="B199" t="str">
            <v>GUAYAQUIL</v>
          </cell>
          <cell r="C199" t="str">
            <v>EC</v>
          </cell>
          <cell r="D199" t="str">
            <v>10/05/2004</v>
          </cell>
          <cell r="E199" t="str">
            <v>16:44</v>
          </cell>
          <cell r="F199">
            <v>30</v>
          </cell>
          <cell r="G199">
            <v>5.0999999999999996</v>
          </cell>
          <cell r="H199">
            <v>981.2</v>
          </cell>
          <cell r="I199">
            <v>86.8</v>
          </cell>
          <cell r="J199">
            <v>11.3</v>
          </cell>
        </row>
        <row r="200">
          <cell r="A200" t="str">
            <v>CINE DE LA TARDE</v>
          </cell>
          <cell r="B200" t="str">
            <v>GUAYAQUIL</v>
          </cell>
          <cell r="C200" t="str">
            <v>TS</v>
          </cell>
          <cell r="D200" t="str">
            <v>10/05/2004</v>
          </cell>
          <cell r="E200" t="str">
            <v>17:24</v>
          </cell>
          <cell r="F200">
            <v>30</v>
          </cell>
          <cell r="G200">
            <v>4.9000000000000004</v>
          </cell>
          <cell r="H200">
            <v>986.1</v>
          </cell>
          <cell r="I200">
            <v>87.7</v>
          </cell>
          <cell r="J200">
            <v>11.2</v>
          </cell>
        </row>
        <row r="201">
          <cell r="A201" t="str">
            <v>CINE MILLONARIO</v>
          </cell>
          <cell r="B201" t="str">
            <v>GUAYAQUIL</v>
          </cell>
          <cell r="C201" t="str">
            <v>EC</v>
          </cell>
          <cell r="D201" t="str">
            <v>10/05/2004</v>
          </cell>
          <cell r="E201" t="str">
            <v>18:11</v>
          </cell>
          <cell r="F201">
            <v>30</v>
          </cell>
          <cell r="G201">
            <v>4</v>
          </cell>
          <cell r="H201">
            <v>990.1</v>
          </cell>
          <cell r="I201">
            <v>87.7</v>
          </cell>
          <cell r="J201">
            <v>11.3</v>
          </cell>
        </row>
        <row r="202">
          <cell r="A202" t="str">
            <v>TNV. CORAZON SALVAJE</v>
          </cell>
          <cell r="B202" t="str">
            <v>GUAYAQUIL</v>
          </cell>
          <cell r="C202" t="str">
            <v>GA</v>
          </cell>
          <cell r="D202" t="str">
            <v>10/05/2004</v>
          </cell>
          <cell r="E202" t="str">
            <v>18:54</v>
          </cell>
          <cell r="F202">
            <v>30</v>
          </cell>
          <cell r="G202">
            <v>1.6</v>
          </cell>
          <cell r="H202">
            <v>991.7</v>
          </cell>
          <cell r="I202">
            <v>87.7</v>
          </cell>
          <cell r="J202">
            <v>11.3</v>
          </cell>
        </row>
        <row r="203">
          <cell r="A203" t="str">
            <v>LOS PICAPIEDRA</v>
          </cell>
          <cell r="B203" t="str">
            <v>GUAYAQUIL</v>
          </cell>
          <cell r="C203" t="str">
            <v>TS</v>
          </cell>
          <cell r="D203" t="str">
            <v>11/05/2004</v>
          </cell>
          <cell r="E203" t="str">
            <v>13:26</v>
          </cell>
          <cell r="F203">
            <v>30</v>
          </cell>
          <cell r="G203">
            <v>8.3000000000000007</v>
          </cell>
          <cell r="H203">
            <v>1000</v>
          </cell>
          <cell r="I203">
            <v>87.7</v>
          </cell>
          <cell r="J203">
            <v>11.4</v>
          </cell>
        </row>
        <row r="204">
          <cell r="A204" t="str">
            <v>LA HORA DE CHUCK NORRIS</v>
          </cell>
          <cell r="B204" t="str">
            <v>GUAYAQUIL</v>
          </cell>
          <cell r="C204" t="str">
            <v>TS</v>
          </cell>
          <cell r="D204" t="str">
            <v>11/05/2004</v>
          </cell>
          <cell r="E204" t="str">
            <v>13:52</v>
          </cell>
          <cell r="F204">
            <v>30</v>
          </cell>
          <cell r="G204">
            <v>4.5999999999999996</v>
          </cell>
          <cell r="H204">
            <v>1004.6</v>
          </cell>
          <cell r="I204">
            <v>87.7</v>
          </cell>
          <cell r="J204">
            <v>11.5</v>
          </cell>
        </row>
        <row r="205">
          <cell r="A205" t="str">
            <v>TNV. ALEGRIJES Y REBUJOS</v>
          </cell>
          <cell r="B205" t="str">
            <v>GUAYAQUIL</v>
          </cell>
          <cell r="C205" t="str">
            <v>GA</v>
          </cell>
          <cell r="D205" t="str">
            <v>11/05/2004</v>
          </cell>
          <cell r="E205" t="str">
            <v>15:43</v>
          </cell>
          <cell r="F205">
            <v>30</v>
          </cell>
          <cell r="G205">
            <v>4.2</v>
          </cell>
          <cell r="H205">
            <v>1008.8</v>
          </cell>
          <cell r="I205">
            <v>87.7</v>
          </cell>
          <cell r="J205">
            <v>11.5</v>
          </cell>
        </row>
        <row r="206">
          <cell r="A206" t="str">
            <v>*HE SIMPSONS II</v>
          </cell>
          <cell r="B206" t="str">
            <v>GUAYAQUIL</v>
          </cell>
          <cell r="C206" t="str">
            <v>EC</v>
          </cell>
          <cell r="D206" t="str">
            <v>11/05/2004</v>
          </cell>
          <cell r="E206" t="str">
            <v>16:47</v>
          </cell>
          <cell r="F206">
            <v>30</v>
          </cell>
          <cell r="G206">
            <v>5.3</v>
          </cell>
          <cell r="H206">
            <v>1014.1</v>
          </cell>
          <cell r="I206">
            <v>87.7</v>
          </cell>
          <cell r="J206">
            <v>11.6</v>
          </cell>
        </row>
        <row r="207">
          <cell r="A207" t="str">
            <v>CINE MILLONARIO</v>
          </cell>
          <cell r="B207" t="str">
            <v>GUAYAQUIL</v>
          </cell>
          <cell r="C207" t="str">
            <v>EC</v>
          </cell>
          <cell r="D207" t="str">
            <v>11/05/2004</v>
          </cell>
          <cell r="E207" t="str">
            <v>17:34</v>
          </cell>
          <cell r="F207">
            <v>30</v>
          </cell>
          <cell r="G207">
            <v>8.6999999999999993</v>
          </cell>
          <cell r="H207">
            <v>1022.8</v>
          </cell>
          <cell r="I207">
            <v>87.7</v>
          </cell>
          <cell r="J207">
            <v>11.7</v>
          </cell>
        </row>
        <row r="208">
          <cell r="A208" t="str">
            <v>LOS PICAPIEDRA</v>
          </cell>
          <cell r="B208" t="str">
            <v>GUAYAQUIL</v>
          </cell>
          <cell r="C208" t="str">
            <v>TS</v>
          </cell>
          <cell r="D208" t="str">
            <v>12/05/2004</v>
          </cell>
          <cell r="E208" t="str">
            <v>13:28</v>
          </cell>
          <cell r="F208">
            <v>30</v>
          </cell>
          <cell r="G208">
            <v>8.3000000000000007</v>
          </cell>
          <cell r="H208">
            <v>1031.0999999999999</v>
          </cell>
          <cell r="I208">
            <v>87.7</v>
          </cell>
          <cell r="J208">
            <v>11.8</v>
          </cell>
        </row>
        <row r="209">
          <cell r="A209" t="str">
            <v>LA HORA DE CHUCK NORRIS</v>
          </cell>
          <cell r="B209" t="str">
            <v>GUAYAQUIL</v>
          </cell>
          <cell r="C209" t="str">
            <v>TS</v>
          </cell>
          <cell r="D209" t="str">
            <v>12/05/2004</v>
          </cell>
          <cell r="E209" t="str">
            <v>13:56</v>
          </cell>
          <cell r="F209">
            <v>30</v>
          </cell>
          <cell r="G209">
            <v>4.2</v>
          </cell>
          <cell r="H209">
            <v>1035.3</v>
          </cell>
          <cell r="I209">
            <v>87.7</v>
          </cell>
          <cell r="J209">
            <v>11.8</v>
          </cell>
        </row>
        <row r="210">
          <cell r="A210" t="str">
            <v>TNV. ALEGRIJES Y REBUJOS</v>
          </cell>
          <cell r="B210" t="str">
            <v>GUAYAQUIL</v>
          </cell>
          <cell r="C210" t="str">
            <v>GA</v>
          </cell>
          <cell r="D210" t="str">
            <v>12/05/2004</v>
          </cell>
          <cell r="E210" t="str">
            <v>15:57</v>
          </cell>
          <cell r="F210">
            <v>30</v>
          </cell>
          <cell r="G210">
            <v>2</v>
          </cell>
          <cell r="H210">
            <v>1037.3</v>
          </cell>
          <cell r="I210">
            <v>87.7</v>
          </cell>
          <cell r="J210">
            <v>11.8</v>
          </cell>
        </row>
        <row r="211">
          <cell r="A211" t="str">
            <v>*HE SIMPSONS II</v>
          </cell>
          <cell r="B211" t="str">
            <v>GUAYAQUIL</v>
          </cell>
          <cell r="C211" t="str">
            <v>EC</v>
          </cell>
          <cell r="D211" t="str">
            <v>12/05/2004</v>
          </cell>
          <cell r="E211" t="str">
            <v>16:50</v>
          </cell>
          <cell r="F211">
            <v>30</v>
          </cell>
          <cell r="G211">
            <v>2.4</v>
          </cell>
          <cell r="H211">
            <v>1039.7</v>
          </cell>
          <cell r="I211">
            <v>88</v>
          </cell>
          <cell r="J211">
            <v>11.8</v>
          </cell>
        </row>
        <row r="212">
          <cell r="A212" t="str">
            <v>CINE MILLONARIO</v>
          </cell>
          <cell r="B212" t="str">
            <v>GUAYAQUIL</v>
          </cell>
          <cell r="C212" t="str">
            <v>EC</v>
          </cell>
          <cell r="D212" t="str">
            <v>12/05/2004</v>
          </cell>
          <cell r="E212" t="str">
            <v>17:55</v>
          </cell>
          <cell r="F212">
            <v>30</v>
          </cell>
          <cell r="G212">
            <v>7.3</v>
          </cell>
          <cell r="H212">
            <v>1047</v>
          </cell>
          <cell r="I212">
            <v>88</v>
          </cell>
          <cell r="J212">
            <v>11.9</v>
          </cell>
        </row>
        <row r="213">
          <cell r="A213" t="str">
            <v>CINE DE LA TARDE</v>
          </cell>
          <cell r="B213" t="str">
            <v>GUAYAQUIL</v>
          </cell>
          <cell r="C213" t="str">
            <v>TS</v>
          </cell>
          <cell r="D213" t="str">
            <v>12/05/2004</v>
          </cell>
          <cell r="E213" t="str">
            <v>18:17</v>
          </cell>
          <cell r="F213">
            <v>30</v>
          </cell>
          <cell r="G213">
            <v>0.2</v>
          </cell>
          <cell r="H213">
            <v>1047.2</v>
          </cell>
          <cell r="I213">
            <v>88</v>
          </cell>
          <cell r="J213">
            <v>11.9</v>
          </cell>
        </row>
        <row r="214">
          <cell r="A214" t="str">
            <v>TNV. CORAZON SALVAJE</v>
          </cell>
          <cell r="B214" t="str">
            <v>GUAYAQUIL</v>
          </cell>
          <cell r="C214" t="str">
            <v>GA</v>
          </cell>
          <cell r="D214" t="str">
            <v>12/05/2004</v>
          </cell>
          <cell r="E214" t="str">
            <v>19:22</v>
          </cell>
          <cell r="F214">
            <v>30</v>
          </cell>
          <cell r="G214">
            <v>4.7</v>
          </cell>
          <cell r="H214">
            <v>1051.9000000000001</v>
          </cell>
          <cell r="I214">
            <v>88.6</v>
          </cell>
          <cell r="J214">
            <v>11.9</v>
          </cell>
        </row>
        <row r="215">
          <cell r="A215" t="str">
            <v>LOS PICAPIEDRA</v>
          </cell>
          <cell r="B215" t="str">
            <v>GUAYAQUIL</v>
          </cell>
          <cell r="C215" t="str">
            <v>TS</v>
          </cell>
          <cell r="D215" t="str">
            <v>13/05/2004</v>
          </cell>
          <cell r="E215" t="str">
            <v>13:05</v>
          </cell>
          <cell r="F215">
            <v>30</v>
          </cell>
          <cell r="G215">
            <v>4.2</v>
          </cell>
          <cell r="H215">
            <v>1056.0999999999999</v>
          </cell>
          <cell r="I215">
            <v>88.6</v>
          </cell>
          <cell r="J215">
            <v>11.9</v>
          </cell>
        </row>
        <row r="216">
          <cell r="A216" t="str">
            <v>LA HORA DE CHUCK NORRIS</v>
          </cell>
          <cell r="B216" t="str">
            <v>GUAYAQUIL</v>
          </cell>
          <cell r="C216" t="str">
            <v>TS</v>
          </cell>
          <cell r="D216" t="str">
            <v>13/05/2004</v>
          </cell>
          <cell r="E216" t="str">
            <v>14:15</v>
          </cell>
          <cell r="F216">
            <v>30</v>
          </cell>
          <cell r="G216">
            <v>4.5999999999999996</v>
          </cell>
          <cell r="H216">
            <v>1060.7</v>
          </cell>
          <cell r="I216">
            <v>88.7</v>
          </cell>
          <cell r="J216">
            <v>12</v>
          </cell>
        </row>
        <row r="217">
          <cell r="A217" t="str">
            <v>TNV. ALEGRIJES Y REBUJOS</v>
          </cell>
          <cell r="B217" t="str">
            <v>GUAYAQUIL</v>
          </cell>
          <cell r="C217" t="str">
            <v>GA</v>
          </cell>
          <cell r="D217" t="str">
            <v>13/05/2004</v>
          </cell>
          <cell r="E217" t="str">
            <v>15:37</v>
          </cell>
          <cell r="F217">
            <v>30</v>
          </cell>
          <cell r="G217">
            <v>0.8</v>
          </cell>
          <cell r="H217">
            <v>1061.5</v>
          </cell>
          <cell r="I217">
            <v>88.7</v>
          </cell>
          <cell r="J217">
            <v>12</v>
          </cell>
        </row>
        <row r="218">
          <cell r="A218" t="str">
            <v>*HE SIMPSONS II</v>
          </cell>
          <cell r="B218" t="str">
            <v>GUAYAQUIL</v>
          </cell>
          <cell r="C218" t="str">
            <v>EC</v>
          </cell>
          <cell r="D218" t="str">
            <v>13/05/2004</v>
          </cell>
          <cell r="E218" t="str">
            <v>16:54</v>
          </cell>
          <cell r="F218">
            <v>30</v>
          </cell>
          <cell r="G218">
            <v>9.1</v>
          </cell>
          <cell r="H218">
            <v>1070.5999999999999</v>
          </cell>
          <cell r="I218">
            <v>88.7</v>
          </cell>
          <cell r="J218">
            <v>12.1</v>
          </cell>
        </row>
        <row r="219">
          <cell r="A219" t="str">
            <v>CINE MILLONARIO</v>
          </cell>
          <cell r="B219" t="str">
            <v>GUAYAQUIL</v>
          </cell>
          <cell r="C219" t="str">
            <v>EC</v>
          </cell>
          <cell r="D219" t="str">
            <v>13/05/2004</v>
          </cell>
          <cell r="E219" t="str">
            <v>18:42</v>
          </cell>
          <cell r="F219">
            <v>30</v>
          </cell>
          <cell r="G219">
            <v>14</v>
          </cell>
          <cell r="H219">
            <v>1084.5999999999999</v>
          </cell>
          <cell r="I219">
            <v>88.7</v>
          </cell>
          <cell r="J219">
            <v>12.2</v>
          </cell>
        </row>
        <row r="220">
          <cell r="A220" t="str">
            <v>LOS PICAPIEDRA</v>
          </cell>
          <cell r="B220" t="str">
            <v>GUAYAQUIL</v>
          </cell>
          <cell r="C220" t="str">
            <v>TS</v>
          </cell>
          <cell r="D220" t="str">
            <v>14/05/2004</v>
          </cell>
          <cell r="E220" t="str">
            <v>13:02</v>
          </cell>
          <cell r="F220">
            <v>30</v>
          </cell>
          <cell r="G220">
            <v>8.6999999999999993</v>
          </cell>
          <cell r="H220">
            <v>1093.3</v>
          </cell>
          <cell r="I220">
            <v>88.9</v>
          </cell>
          <cell r="J220">
            <v>12.3</v>
          </cell>
        </row>
        <row r="221">
          <cell r="A221" t="str">
            <v>LA HORA DE CHUCK NORRIS</v>
          </cell>
          <cell r="B221" t="str">
            <v>GUAYAQUIL</v>
          </cell>
          <cell r="C221" t="str">
            <v>TS</v>
          </cell>
          <cell r="D221" t="str">
            <v>14/05/2004</v>
          </cell>
          <cell r="E221" t="str">
            <v>13:49</v>
          </cell>
          <cell r="F221">
            <v>30</v>
          </cell>
          <cell r="G221">
            <v>5.6</v>
          </cell>
          <cell r="H221">
            <v>1098.9000000000001</v>
          </cell>
          <cell r="I221">
            <v>88.9</v>
          </cell>
          <cell r="J221">
            <v>12.4</v>
          </cell>
        </row>
        <row r="222">
          <cell r="A222" t="str">
            <v>TNV. ALEGRIJES Y REBUJOS</v>
          </cell>
          <cell r="B222" t="str">
            <v>GUAYAQUIL</v>
          </cell>
          <cell r="C222" t="str">
            <v>GA</v>
          </cell>
          <cell r="D222" t="str">
            <v>14/05/2004</v>
          </cell>
          <cell r="E222" t="str">
            <v>15:55</v>
          </cell>
          <cell r="F222">
            <v>30</v>
          </cell>
          <cell r="G222">
            <v>0.9</v>
          </cell>
          <cell r="H222">
            <v>1099.8</v>
          </cell>
          <cell r="I222">
            <v>88.9</v>
          </cell>
          <cell r="J222">
            <v>12.4</v>
          </cell>
        </row>
        <row r="223">
          <cell r="A223" t="str">
            <v>*HE SIMPSONS II</v>
          </cell>
          <cell r="B223" t="str">
            <v>GUAYAQUIL</v>
          </cell>
          <cell r="C223" t="str">
            <v>EC</v>
          </cell>
          <cell r="D223" t="str">
            <v>14/05/2004</v>
          </cell>
          <cell r="E223" t="str">
            <v>16:57</v>
          </cell>
          <cell r="F223">
            <v>30</v>
          </cell>
          <cell r="G223">
            <v>4.5999999999999996</v>
          </cell>
          <cell r="H223">
            <v>1104.4000000000001</v>
          </cell>
          <cell r="I223">
            <v>88.9</v>
          </cell>
          <cell r="J223">
            <v>12.4</v>
          </cell>
        </row>
        <row r="224">
          <cell r="A224" t="str">
            <v>CINE DE LA TARDE</v>
          </cell>
          <cell r="B224" t="str">
            <v>GUAYAQUIL</v>
          </cell>
          <cell r="C224" t="str">
            <v>TS</v>
          </cell>
          <cell r="D224" t="str">
            <v>14/05/2004</v>
          </cell>
          <cell r="E224" t="str">
            <v>18:27</v>
          </cell>
          <cell r="F224">
            <v>30</v>
          </cell>
          <cell r="G224">
            <v>1.2</v>
          </cell>
          <cell r="H224">
            <v>1105.5999999999999</v>
          </cell>
          <cell r="I224">
            <v>88.9</v>
          </cell>
          <cell r="J224">
            <v>12.4</v>
          </cell>
        </row>
        <row r="225">
          <cell r="A225" t="str">
            <v>CINE MILLONARIO</v>
          </cell>
          <cell r="B225" t="str">
            <v>GUAYAQUIL</v>
          </cell>
          <cell r="C225" t="str">
            <v>EC</v>
          </cell>
          <cell r="D225" t="str">
            <v>14/05/2004</v>
          </cell>
          <cell r="E225" t="str">
            <v>18:35</v>
          </cell>
          <cell r="F225">
            <v>30</v>
          </cell>
          <cell r="G225">
            <v>1.7</v>
          </cell>
          <cell r="H225">
            <v>1107.3</v>
          </cell>
          <cell r="I225">
            <v>88.9</v>
          </cell>
          <cell r="J225">
            <v>12.5</v>
          </cell>
        </row>
        <row r="226">
          <cell r="A226" t="str">
            <v>*ANIEL EL TRAVIESO (S-D)</v>
          </cell>
          <cell r="B226" t="str">
            <v>GUAYAQUIL</v>
          </cell>
          <cell r="C226" t="str">
            <v>EC</v>
          </cell>
          <cell r="D226" t="str">
            <v>15/05/2004</v>
          </cell>
          <cell r="E226" t="str">
            <v>07:20</v>
          </cell>
          <cell r="F226">
            <v>30</v>
          </cell>
          <cell r="G226">
            <v>0.4</v>
          </cell>
          <cell r="H226">
            <v>1107.7</v>
          </cell>
          <cell r="I226">
            <v>88.9</v>
          </cell>
          <cell r="J226">
            <v>12.5</v>
          </cell>
        </row>
        <row r="227">
          <cell r="A227" t="str">
            <v>*IGIMON TAMERS (S-D)</v>
          </cell>
          <cell r="B227" t="str">
            <v>GUAYAQUIL</v>
          </cell>
          <cell r="C227" t="str">
            <v>EC</v>
          </cell>
          <cell r="D227" t="str">
            <v>15/05/2004</v>
          </cell>
          <cell r="E227" t="str">
            <v>08:34</v>
          </cell>
          <cell r="F227">
            <v>30</v>
          </cell>
          <cell r="G227">
            <v>4.2</v>
          </cell>
          <cell r="H227">
            <v>1111.9000000000001</v>
          </cell>
          <cell r="I227">
            <v>88.9</v>
          </cell>
          <cell r="J227">
            <v>12.5</v>
          </cell>
        </row>
        <row r="228">
          <cell r="A228" t="str">
            <v>DORAEMON (S-D)</v>
          </cell>
          <cell r="B228" t="str">
            <v>GUAYAQUIL</v>
          </cell>
          <cell r="C228" t="str">
            <v>EC</v>
          </cell>
          <cell r="D228" t="str">
            <v>15/05/2004</v>
          </cell>
          <cell r="E228" t="str">
            <v>08:54</v>
          </cell>
          <cell r="F228">
            <v>30</v>
          </cell>
          <cell r="G228">
            <v>8.3000000000000007</v>
          </cell>
          <cell r="H228">
            <v>1120.2</v>
          </cell>
          <cell r="I228">
            <v>88.9</v>
          </cell>
          <cell r="J228">
            <v>12.6</v>
          </cell>
        </row>
        <row r="229">
          <cell r="A229" t="str">
            <v>POKEMON (S-D)</v>
          </cell>
          <cell r="B229" t="str">
            <v>GUAYAQUIL</v>
          </cell>
          <cell r="C229" t="str">
            <v>EC</v>
          </cell>
          <cell r="D229" t="str">
            <v>15/05/2004</v>
          </cell>
          <cell r="E229" t="str">
            <v>09:18</v>
          </cell>
          <cell r="F229">
            <v>30</v>
          </cell>
          <cell r="G229">
            <v>6.5</v>
          </cell>
          <cell r="H229">
            <v>1126.7</v>
          </cell>
          <cell r="I229">
            <v>88.9</v>
          </cell>
          <cell r="J229">
            <v>12.7</v>
          </cell>
        </row>
        <row r="230">
          <cell r="A230" t="str">
            <v>*VENTURAS EN PAÐALES (S-D)</v>
          </cell>
          <cell r="B230" t="str">
            <v>GUAYAQUIL</v>
          </cell>
          <cell r="C230" t="str">
            <v>EC</v>
          </cell>
          <cell r="D230" t="str">
            <v>15/05/2004</v>
          </cell>
          <cell r="E230" t="str">
            <v>09:37</v>
          </cell>
          <cell r="F230">
            <v>30</v>
          </cell>
          <cell r="G230">
            <v>7</v>
          </cell>
          <cell r="H230">
            <v>1133.7</v>
          </cell>
          <cell r="I230">
            <v>88.9</v>
          </cell>
          <cell r="J230">
            <v>12.8</v>
          </cell>
        </row>
        <row r="231">
          <cell r="A231" t="str">
            <v>YUGI-OH (S-D)</v>
          </cell>
          <cell r="B231" t="str">
            <v>GUAYAQUIL</v>
          </cell>
          <cell r="C231" t="str">
            <v>EC</v>
          </cell>
          <cell r="D231" t="str">
            <v>15/05/2004</v>
          </cell>
          <cell r="E231" t="str">
            <v>10:25</v>
          </cell>
          <cell r="F231">
            <v>30</v>
          </cell>
          <cell r="G231">
            <v>5.4</v>
          </cell>
          <cell r="H231">
            <v>1139.0999999999999</v>
          </cell>
          <cell r="I231">
            <v>88.9</v>
          </cell>
          <cell r="J231">
            <v>12.8</v>
          </cell>
        </row>
        <row r="232">
          <cell r="A232" t="str">
            <v>EL HOMBRE ARAÐA (S-D)</v>
          </cell>
          <cell r="B232" t="str">
            <v>GUAYAQUIL</v>
          </cell>
          <cell r="C232" t="str">
            <v>EC</v>
          </cell>
          <cell r="D232" t="str">
            <v>15/05/2004</v>
          </cell>
          <cell r="E232" t="str">
            <v>10:54</v>
          </cell>
          <cell r="F232">
            <v>30</v>
          </cell>
          <cell r="G232">
            <v>7</v>
          </cell>
          <cell r="H232">
            <v>1146.0999999999999</v>
          </cell>
          <cell r="I232">
            <v>89.7</v>
          </cell>
          <cell r="J232">
            <v>12.8</v>
          </cell>
        </row>
        <row r="233">
          <cell r="A233" t="str">
            <v>EL PAJARO LOCO (S-D)</v>
          </cell>
          <cell r="B233" t="str">
            <v>GUAYAQUIL</v>
          </cell>
          <cell r="C233" t="str">
            <v>EC</v>
          </cell>
          <cell r="D233" t="str">
            <v>15/05/2004</v>
          </cell>
          <cell r="E233" t="str">
            <v>11:25</v>
          </cell>
          <cell r="F233">
            <v>30</v>
          </cell>
          <cell r="G233">
            <v>7.1</v>
          </cell>
          <cell r="H233">
            <v>1153.2</v>
          </cell>
          <cell r="I233">
            <v>89.7</v>
          </cell>
          <cell r="J233">
            <v>12.9</v>
          </cell>
        </row>
        <row r="234">
          <cell r="A234" t="str">
            <v>PATO DARWIN (S-D)</v>
          </cell>
          <cell r="B234" t="str">
            <v>GUAYAQUIL</v>
          </cell>
          <cell r="C234" t="str">
            <v>TS</v>
          </cell>
          <cell r="D234" t="str">
            <v>15/05/2004</v>
          </cell>
          <cell r="E234" t="str">
            <v>11:59</v>
          </cell>
          <cell r="F234">
            <v>30</v>
          </cell>
          <cell r="G234">
            <v>6</v>
          </cell>
          <cell r="H234">
            <v>1159.2</v>
          </cell>
          <cell r="I234">
            <v>89.7</v>
          </cell>
          <cell r="J234">
            <v>12.9</v>
          </cell>
        </row>
        <row r="235">
          <cell r="A235" t="str">
            <v>*PRIETA Y GANA (S-D)</v>
          </cell>
          <cell r="B235" t="str">
            <v>GUAYAQUIL</v>
          </cell>
          <cell r="C235" t="str">
            <v>EC</v>
          </cell>
          <cell r="D235" t="str">
            <v>15/05/2004</v>
          </cell>
          <cell r="E235" t="str">
            <v>16:07</v>
          </cell>
          <cell r="F235">
            <v>30</v>
          </cell>
          <cell r="G235">
            <v>2.9</v>
          </cell>
          <cell r="H235">
            <v>1162.0999999999999</v>
          </cell>
          <cell r="I235">
            <v>89.7</v>
          </cell>
          <cell r="J235">
            <v>13</v>
          </cell>
        </row>
        <row r="236">
          <cell r="A236" t="str">
            <v>*ANIEL EL TRAVIESO (S-D)</v>
          </cell>
          <cell r="B236" t="str">
            <v>GUAYAQUIL</v>
          </cell>
          <cell r="C236" t="str">
            <v>EC</v>
          </cell>
          <cell r="D236" t="str">
            <v>16/05/2004</v>
          </cell>
          <cell r="E236" t="str">
            <v>07:24</v>
          </cell>
          <cell r="F236">
            <v>30</v>
          </cell>
          <cell r="G236">
            <v>0.2</v>
          </cell>
          <cell r="H236">
            <v>1162.3</v>
          </cell>
          <cell r="I236">
            <v>89.7</v>
          </cell>
          <cell r="J236">
            <v>13</v>
          </cell>
        </row>
        <row r="237">
          <cell r="A237" t="str">
            <v>DORAEMON (S-D)</v>
          </cell>
          <cell r="B237" t="str">
            <v>GUAYAQUIL</v>
          </cell>
          <cell r="C237" t="str">
            <v>EC</v>
          </cell>
          <cell r="D237" t="str">
            <v>16/05/2004</v>
          </cell>
          <cell r="E237" t="str">
            <v>08:32</v>
          </cell>
          <cell r="F237">
            <v>30</v>
          </cell>
          <cell r="G237">
            <v>6.5</v>
          </cell>
          <cell r="H237">
            <v>1168.8</v>
          </cell>
          <cell r="I237">
            <v>89.7</v>
          </cell>
          <cell r="J237">
            <v>13</v>
          </cell>
        </row>
        <row r="238">
          <cell r="A238" t="str">
            <v>*IGIMON TAMERS (S-D)</v>
          </cell>
          <cell r="B238" t="str">
            <v>GUAYAQUIL</v>
          </cell>
          <cell r="C238" t="str">
            <v>EC</v>
          </cell>
          <cell r="D238" t="str">
            <v>16/05/2004</v>
          </cell>
          <cell r="E238" t="str">
            <v>08:38</v>
          </cell>
          <cell r="F238">
            <v>30</v>
          </cell>
          <cell r="G238">
            <v>8.1</v>
          </cell>
          <cell r="H238">
            <v>1176.9000000000001</v>
          </cell>
          <cell r="I238">
            <v>89.7</v>
          </cell>
          <cell r="J238">
            <v>13.1</v>
          </cell>
        </row>
        <row r="239">
          <cell r="A239" t="str">
            <v>POKEMON (S-D)</v>
          </cell>
          <cell r="B239" t="str">
            <v>GUAYAQUIL</v>
          </cell>
          <cell r="C239" t="str">
            <v>EC</v>
          </cell>
          <cell r="D239" t="str">
            <v>16/05/2004</v>
          </cell>
          <cell r="E239" t="str">
            <v>09:06</v>
          </cell>
          <cell r="F239">
            <v>30</v>
          </cell>
          <cell r="G239">
            <v>10.6</v>
          </cell>
          <cell r="H239">
            <v>1187.5</v>
          </cell>
          <cell r="I239">
            <v>90.1</v>
          </cell>
          <cell r="J239">
            <v>13.2</v>
          </cell>
        </row>
        <row r="240">
          <cell r="A240" t="str">
            <v>*VENTURAS EN PAÐALES (S-D)</v>
          </cell>
          <cell r="B240" t="str">
            <v>GUAYAQUIL</v>
          </cell>
          <cell r="C240" t="str">
            <v>EC</v>
          </cell>
          <cell r="D240" t="str">
            <v>16/05/2004</v>
          </cell>
          <cell r="E240" t="str">
            <v>09:40</v>
          </cell>
          <cell r="F240">
            <v>30</v>
          </cell>
          <cell r="G240">
            <v>11.7</v>
          </cell>
          <cell r="H240">
            <v>1199.2</v>
          </cell>
          <cell r="I240">
            <v>90.1</v>
          </cell>
          <cell r="J240">
            <v>13.3</v>
          </cell>
        </row>
        <row r="241">
          <cell r="A241" t="str">
            <v>YUGI-OH (S-D)</v>
          </cell>
          <cell r="B241" t="str">
            <v>GUAYAQUIL</v>
          </cell>
          <cell r="C241" t="str">
            <v>EC</v>
          </cell>
          <cell r="D241" t="str">
            <v>16/05/2004</v>
          </cell>
          <cell r="E241" t="str">
            <v>09:43</v>
          </cell>
          <cell r="F241">
            <v>30</v>
          </cell>
          <cell r="G241">
            <v>11.9</v>
          </cell>
          <cell r="H241">
            <v>1211.0999999999999</v>
          </cell>
          <cell r="I241">
            <v>90.1</v>
          </cell>
          <cell r="J241">
            <v>13.5</v>
          </cell>
        </row>
        <row r="242">
          <cell r="A242" t="str">
            <v>PATO DARWIN (S-D)</v>
          </cell>
          <cell r="B242" t="str">
            <v>GUAYAQUIL</v>
          </cell>
          <cell r="C242" t="str">
            <v>TS</v>
          </cell>
          <cell r="D242" t="str">
            <v>16/05/2004</v>
          </cell>
          <cell r="E242" t="str">
            <v>11:46</v>
          </cell>
          <cell r="F242">
            <v>30</v>
          </cell>
          <cell r="G242">
            <v>4.8</v>
          </cell>
          <cell r="H242">
            <v>1215.9000000000001</v>
          </cell>
          <cell r="I242">
            <v>90.1</v>
          </cell>
          <cell r="J242">
            <v>13.5</v>
          </cell>
        </row>
        <row r="243">
          <cell r="A243" t="str">
            <v>UNIDAD ESPECIAL  2</v>
          </cell>
          <cell r="B243" t="str">
            <v>GUAYAQUIL</v>
          </cell>
          <cell r="C243" t="str">
            <v>TS</v>
          </cell>
          <cell r="D243" t="str">
            <v>16/05/2004</v>
          </cell>
          <cell r="E243" t="str">
            <v>12:22</v>
          </cell>
          <cell r="F243">
            <v>30</v>
          </cell>
          <cell r="G243">
            <v>3.4</v>
          </cell>
          <cell r="H243">
            <v>1219.3</v>
          </cell>
          <cell r="I243">
            <v>90.1</v>
          </cell>
          <cell r="J243">
            <v>13.5</v>
          </cell>
        </row>
        <row r="244">
          <cell r="A244" t="str">
            <v>*INE DEL DOMINGO I</v>
          </cell>
          <cell r="B244" t="str">
            <v>GUAYAQUIL</v>
          </cell>
          <cell r="C244" t="str">
            <v>GA</v>
          </cell>
          <cell r="D244" t="str">
            <v>16/05/2004</v>
          </cell>
          <cell r="E244" t="str">
            <v>16:59</v>
          </cell>
          <cell r="F244">
            <v>30</v>
          </cell>
          <cell r="G244">
            <v>0.9</v>
          </cell>
          <cell r="H244">
            <v>1220.2</v>
          </cell>
          <cell r="I244">
            <v>90.1</v>
          </cell>
          <cell r="J244">
            <v>13.6</v>
          </cell>
        </row>
        <row r="245">
          <cell r="A245" t="str">
            <v>*INE DEL DOMINGO I</v>
          </cell>
          <cell r="B245" t="str">
            <v>GUAYAQUIL</v>
          </cell>
          <cell r="C245" t="str">
            <v>GA</v>
          </cell>
          <cell r="D245" t="str">
            <v>16/05/2004</v>
          </cell>
          <cell r="E245" t="str">
            <v>17:30</v>
          </cell>
          <cell r="F245">
            <v>30</v>
          </cell>
          <cell r="G245">
            <v>2.4</v>
          </cell>
          <cell r="H245">
            <v>1222.5999999999999</v>
          </cell>
          <cell r="I245">
            <v>90.8</v>
          </cell>
          <cell r="J245">
            <v>13.5</v>
          </cell>
        </row>
        <row r="246">
          <cell r="A246" t="str">
            <v>LOS PICAPIEDRA</v>
          </cell>
          <cell r="B246" t="str">
            <v>GUAYAQUIL</v>
          </cell>
          <cell r="C246" t="str">
            <v>TS</v>
          </cell>
          <cell r="D246" t="str">
            <v>17/05/2004</v>
          </cell>
          <cell r="E246" t="str">
            <v>13:31</v>
          </cell>
          <cell r="F246">
            <v>30</v>
          </cell>
          <cell r="G246">
            <v>10</v>
          </cell>
          <cell r="H246">
            <v>1232.5999999999999</v>
          </cell>
          <cell r="I246">
            <v>90.8</v>
          </cell>
          <cell r="J246">
            <v>13.6</v>
          </cell>
        </row>
        <row r="247">
          <cell r="A247" t="str">
            <v>LA HORA DE CHUCK NORRIS</v>
          </cell>
          <cell r="B247" t="str">
            <v>GUAYAQUIL</v>
          </cell>
          <cell r="C247" t="str">
            <v>TS</v>
          </cell>
          <cell r="D247" t="str">
            <v>17/05/2004</v>
          </cell>
          <cell r="E247" t="str">
            <v>14:11</v>
          </cell>
          <cell r="F247">
            <v>30</v>
          </cell>
          <cell r="G247">
            <v>4.9000000000000004</v>
          </cell>
          <cell r="H247">
            <v>1237.5</v>
          </cell>
          <cell r="I247">
            <v>90.8</v>
          </cell>
          <cell r="J247">
            <v>13.6</v>
          </cell>
        </row>
        <row r="248">
          <cell r="A248" t="str">
            <v>TNV. ALEGRIJES Y REBUJOS</v>
          </cell>
          <cell r="B248" t="str">
            <v>GUAYAQUIL</v>
          </cell>
          <cell r="C248" t="str">
            <v>GA</v>
          </cell>
          <cell r="D248" t="str">
            <v>17/05/2004</v>
          </cell>
          <cell r="E248" t="str">
            <v>16:02</v>
          </cell>
          <cell r="F248">
            <v>30</v>
          </cell>
          <cell r="G248">
            <v>3.3</v>
          </cell>
          <cell r="H248">
            <v>1240.8</v>
          </cell>
          <cell r="I248">
            <v>90.8</v>
          </cell>
          <cell r="J248">
            <v>13.7</v>
          </cell>
        </row>
        <row r="249">
          <cell r="A249" t="str">
            <v>*HE SIMPSONS II</v>
          </cell>
          <cell r="B249" t="str">
            <v>GUAYAQUIL</v>
          </cell>
          <cell r="C249" t="str">
            <v>EC</v>
          </cell>
          <cell r="D249" t="str">
            <v>17/05/2004</v>
          </cell>
          <cell r="E249" t="str">
            <v>17:07</v>
          </cell>
          <cell r="F249">
            <v>30</v>
          </cell>
          <cell r="G249">
            <v>6.2</v>
          </cell>
          <cell r="H249">
            <v>1247</v>
          </cell>
          <cell r="I249">
            <v>90.8</v>
          </cell>
          <cell r="J249">
            <v>13.7</v>
          </cell>
        </row>
        <row r="250">
          <cell r="A250" t="str">
            <v>CINE MILLONARIO</v>
          </cell>
          <cell r="B250" t="str">
            <v>GUAYAQUIL</v>
          </cell>
          <cell r="C250" t="str">
            <v>EC</v>
          </cell>
          <cell r="D250" t="str">
            <v>17/05/2004</v>
          </cell>
          <cell r="E250" t="str">
            <v>17:32</v>
          </cell>
          <cell r="F250">
            <v>30</v>
          </cell>
          <cell r="G250">
            <v>8</v>
          </cell>
          <cell r="H250">
            <v>1255</v>
          </cell>
          <cell r="I250">
            <v>90.8</v>
          </cell>
          <cell r="J250">
            <v>13.8</v>
          </cell>
        </row>
        <row r="251">
          <cell r="A251" t="str">
            <v>CINE DE LA TARDE</v>
          </cell>
          <cell r="B251" t="str">
            <v>GUAYAQUIL</v>
          </cell>
          <cell r="C251" t="str">
            <v>TS</v>
          </cell>
          <cell r="D251" t="str">
            <v>17/05/2004</v>
          </cell>
          <cell r="E251" t="str">
            <v>18:38</v>
          </cell>
          <cell r="F251">
            <v>30</v>
          </cell>
          <cell r="G251">
            <v>3.1</v>
          </cell>
          <cell r="H251">
            <v>1258.0999999999999</v>
          </cell>
          <cell r="I251">
            <v>90.8</v>
          </cell>
          <cell r="J251">
            <v>13.9</v>
          </cell>
        </row>
        <row r="252">
          <cell r="A252" t="str">
            <v>TNV. CORAZON SALVAJE</v>
          </cell>
          <cell r="B252" t="str">
            <v>GUAYAQUIL</v>
          </cell>
          <cell r="C252" t="str">
            <v>GA</v>
          </cell>
          <cell r="D252" t="str">
            <v>17/05/2004</v>
          </cell>
          <cell r="E252" t="str">
            <v>19:09</v>
          </cell>
          <cell r="F252">
            <v>30</v>
          </cell>
          <cell r="G252">
            <v>5.3</v>
          </cell>
          <cell r="H252">
            <v>1263.4000000000001</v>
          </cell>
          <cell r="I252">
            <v>90.8</v>
          </cell>
          <cell r="J252">
            <v>13.9</v>
          </cell>
        </row>
        <row r="253">
          <cell r="A253" t="str">
            <v>LOS PICAPIEDRA</v>
          </cell>
          <cell r="B253" t="str">
            <v>GUAYAQUIL</v>
          </cell>
          <cell r="C253" t="str">
            <v>TS</v>
          </cell>
          <cell r="D253" t="str">
            <v>18/05/2004</v>
          </cell>
          <cell r="E253" t="str">
            <v>13:16</v>
          </cell>
          <cell r="F253">
            <v>30</v>
          </cell>
          <cell r="G253">
            <v>7.3</v>
          </cell>
          <cell r="H253">
            <v>1270.7</v>
          </cell>
          <cell r="I253">
            <v>90.8</v>
          </cell>
          <cell r="J253">
            <v>14</v>
          </cell>
        </row>
        <row r="254">
          <cell r="A254" t="str">
            <v>LA HORA DE CHUCK NORRIS</v>
          </cell>
          <cell r="B254" t="str">
            <v>GUAYAQUIL</v>
          </cell>
          <cell r="C254" t="str">
            <v>TS</v>
          </cell>
          <cell r="D254" t="str">
            <v>18/05/2004</v>
          </cell>
          <cell r="E254" t="str">
            <v>13:50</v>
          </cell>
          <cell r="F254">
            <v>30</v>
          </cell>
          <cell r="G254">
            <v>5.7</v>
          </cell>
          <cell r="H254">
            <v>1276.4000000000001</v>
          </cell>
          <cell r="I254">
            <v>90.8</v>
          </cell>
          <cell r="J254">
            <v>14.1</v>
          </cell>
        </row>
        <row r="255">
          <cell r="A255" t="str">
            <v>TNV. ALEGRIJES Y REBUJOS</v>
          </cell>
          <cell r="B255" t="str">
            <v>GUAYAQUIL</v>
          </cell>
          <cell r="C255" t="str">
            <v>GA</v>
          </cell>
          <cell r="D255" t="str">
            <v>18/05/2004</v>
          </cell>
          <cell r="E255" t="str">
            <v>15:43</v>
          </cell>
          <cell r="F255">
            <v>30</v>
          </cell>
          <cell r="G255">
            <v>4</v>
          </cell>
          <cell r="H255">
            <v>1280.4000000000001</v>
          </cell>
          <cell r="I255">
            <v>90.8</v>
          </cell>
          <cell r="J255">
            <v>14.1</v>
          </cell>
        </row>
        <row r="256">
          <cell r="A256" t="str">
            <v>*HE SIMPSONS II</v>
          </cell>
          <cell r="B256" t="str">
            <v>GUAYAQUIL</v>
          </cell>
          <cell r="C256" t="str">
            <v>EC</v>
          </cell>
          <cell r="D256" t="str">
            <v>18/05/2004</v>
          </cell>
          <cell r="E256" t="str">
            <v>17:10</v>
          </cell>
          <cell r="F256">
            <v>30</v>
          </cell>
          <cell r="G256">
            <v>10.199999999999999</v>
          </cell>
          <cell r="H256">
            <v>1290.5999999999999</v>
          </cell>
          <cell r="I256">
            <v>90.8</v>
          </cell>
          <cell r="J256">
            <v>14.2</v>
          </cell>
        </row>
        <row r="257">
          <cell r="A257" t="str">
            <v>CINE MILLONARIO</v>
          </cell>
          <cell r="B257" t="str">
            <v>GUAYAQUIL</v>
          </cell>
          <cell r="C257" t="str">
            <v>EC</v>
          </cell>
          <cell r="D257" t="str">
            <v>18/05/2004</v>
          </cell>
          <cell r="E257" t="str">
            <v>18:50</v>
          </cell>
          <cell r="F257">
            <v>30</v>
          </cell>
          <cell r="G257">
            <v>7</v>
          </cell>
          <cell r="H257">
            <v>1297.5999999999999</v>
          </cell>
          <cell r="I257">
            <v>90.8</v>
          </cell>
          <cell r="J257">
            <v>14.3</v>
          </cell>
        </row>
        <row r="258">
          <cell r="A258" t="str">
            <v>LOS PICAPIEDRA</v>
          </cell>
          <cell r="B258" t="str">
            <v>GUAYAQUIL</v>
          </cell>
          <cell r="C258" t="str">
            <v>TS</v>
          </cell>
          <cell r="D258" t="str">
            <v>19/05/2004</v>
          </cell>
          <cell r="E258" t="str">
            <v>13:05</v>
          </cell>
          <cell r="F258">
            <v>30</v>
          </cell>
          <cell r="G258">
            <v>7.8</v>
          </cell>
          <cell r="H258">
            <v>1305.4000000000001</v>
          </cell>
          <cell r="I258">
            <v>91.4</v>
          </cell>
          <cell r="J258">
            <v>14.3</v>
          </cell>
        </row>
        <row r="259">
          <cell r="A259" t="str">
            <v>LA HORA DE CHUCK NORRIS</v>
          </cell>
          <cell r="B259" t="str">
            <v>GUAYAQUIL</v>
          </cell>
          <cell r="C259" t="str">
            <v>TS</v>
          </cell>
          <cell r="D259" t="str">
            <v>19/05/2004</v>
          </cell>
          <cell r="E259" t="str">
            <v>13:39</v>
          </cell>
          <cell r="F259">
            <v>30</v>
          </cell>
          <cell r="G259">
            <v>6.1</v>
          </cell>
          <cell r="H259">
            <v>1311.5</v>
          </cell>
          <cell r="I259">
            <v>91.4</v>
          </cell>
          <cell r="J259">
            <v>14.4</v>
          </cell>
        </row>
        <row r="260">
          <cell r="A260" t="str">
            <v>TNV. ALEGRIJES Y REBUJOS</v>
          </cell>
          <cell r="B260" t="str">
            <v>GUAYAQUIL</v>
          </cell>
          <cell r="C260" t="str">
            <v>GA</v>
          </cell>
          <cell r="D260" t="str">
            <v>19/05/2004</v>
          </cell>
          <cell r="E260" t="str">
            <v>15:42</v>
          </cell>
          <cell r="F260">
            <v>30</v>
          </cell>
          <cell r="G260">
            <v>2.2000000000000002</v>
          </cell>
          <cell r="H260">
            <v>1313.7</v>
          </cell>
          <cell r="I260">
            <v>91.4</v>
          </cell>
          <cell r="J260">
            <v>14.4</v>
          </cell>
        </row>
        <row r="261">
          <cell r="A261" t="str">
            <v>*HE SIMPSONS II</v>
          </cell>
          <cell r="B261" t="str">
            <v>GUAYAQUIL</v>
          </cell>
          <cell r="C261" t="str">
            <v>EC</v>
          </cell>
          <cell r="D261" t="str">
            <v>19/05/2004</v>
          </cell>
          <cell r="E261" t="str">
            <v>17:13</v>
          </cell>
          <cell r="F261">
            <v>30</v>
          </cell>
          <cell r="G261">
            <v>5</v>
          </cell>
          <cell r="H261">
            <v>1318.7</v>
          </cell>
          <cell r="I261">
            <v>91.4</v>
          </cell>
          <cell r="J261">
            <v>14.4</v>
          </cell>
        </row>
        <row r="262">
          <cell r="A262" t="str">
            <v>CINE DE LA TARDE</v>
          </cell>
          <cell r="B262" t="str">
            <v>GUAYAQUIL</v>
          </cell>
          <cell r="C262" t="str">
            <v>TS</v>
          </cell>
          <cell r="D262" t="str">
            <v>19/05/2004</v>
          </cell>
          <cell r="E262" t="str">
            <v>18:25</v>
          </cell>
          <cell r="F262">
            <v>30</v>
          </cell>
          <cell r="G262">
            <v>3.8</v>
          </cell>
          <cell r="H262">
            <v>1322.5</v>
          </cell>
          <cell r="I262">
            <v>92</v>
          </cell>
          <cell r="J262">
            <v>14.4</v>
          </cell>
        </row>
        <row r="263">
          <cell r="A263" t="str">
            <v>CINE MILLONARIO</v>
          </cell>
          <cell r="B263" t="str">
            <v>GUAYAQUIL</v>
          </cell>
          <cell r="C263" t="str">
            <v>EC</v>
          </cell>
          <cell r="D263" t="str">
            <v>19/05/2004</v>
          </cell>
          <cell r="E263" t="str">
            <v>18:33</v>
          </cell>
          <cell r="F263">
            <v>30</v>
          </cell>
          <cell r="G263">
            <v>9.8000000000000007</v>
          </cell>
          <cell r="H263">
            <v>1332.3</v>
          </cell>
          <cell r="I263">
            <v>92</v>
          </cell>
          <cell r="J263">
            <v>14.5</v>
          </cell>
        </row>
        <row r="264">
          <cell r="A264" t="str">
            <v>TNV. CORAZON SALVAJE</v>
          </cell>
          <cell r="B264" t="str">
            <v>GUAYAQUIL</v>
          </cell>
          <cell r="C264" t="str">
            <v>GA</v>
          </cell>
          <cell r="D264" t="str">
            <v>19/05/2004</v>
          </cell>
          <cell r="E264" t="str">
            <v>19:23</v>
          </cell>
          <cell r="F264">
            <v>30</v>
          </cell>
          <cell r="G264">
            <v>7.4</v>
          </cell>
          <cell r="H264">
            <v>1339.7</v>
          </cell>
          <cell r="I264">
            <v>92</v>
          </cell>
          <cell r="J264">
            <v>14.6</v>
          </cell>
        </row>
        <row r="265">
          <cell r="A265" t="str">
            <v>LOS PICAPIEDRA</v>
          </cell>
          <cell r="B265" t="str">
            <v>GUAYAQUIL</v>
          </cell>
          <cell r="C265" t="str">
            <v>TS</v>
          </cell>
          <cell r="D265" t="str">
            <v>20/05/2004</v>
          </cell>
          <cell r="E265" t="str">
            <v>13:23</v>
          </cell>
          <cell r="F265">
            <v>30</v>
          </cell>
          <cell r="G265">
            <v>10</v>
          </cell>
          <cell r="H265">
            <v>1349.7</v>
          </cell>
          <cell r="I265">
            <v>92</v>
          </cell>
          <cell r="J265">
            <v>14.7</v>
          </cell>
        </row>
        <row r="266">
          <cell r="A266" t="str">
            <v>LA HORA DE CHUCK NORRIS</v>
          </cell>
          <cell r="B266" t="str">
            <v>GUAYAQUIL</v>
          </cell>
          <cell r="C266" t="str">
            <v>TS</v>
          </cell>
          <cell r="D266" t="str">
            <v>20/05/2004</v>
          </cell>
          <cell r="E266" t="str">
            <v>14:29</v>
          </cell>
          <cell r="F266">
            <v>30</v>
          </cell>
          <cell r="G266">
            <v>11.3</v>
          </cell>
          <cell r="H266">
            <v>1361</v>
          </cell>
          <cell r="I266">
            <v>92</v>
          </cell>
          <cell r="J266">
            <v>14.8</v>
          </cell>
        </row>
        <row r="267">
          <cell r="A267" t="str">
            <v>TNV. ALEGRIJES Y REBUJOS</v>
          </cell>
          <cell r="B267" t="str">
            <v>GUAYAQUIL</v>
          </cell>
          <cell r="C267" t="str">
            <v>GA</v>
          </cell>
          <cell r="D267" t="str">
            <v>20/05/2004</v>
          </cell>
          <cell r="E267" t="str">
            <v>15:51</v>
          </cell>
          <cell r="F267">
            <v>30</v>
          </cell>
          <cell r="G267">
            <v>1.9</v>
          </cell>
          <cell r="H267">
            <v>1362.9</v>
          </cell>
          <cell r="I267">
            <v>92</v>
          </cell>
          <cell r="J267">
            <v>14.8</v>
          </cell>
        </row>
        <row r="268">
          <cell r="A268" t="str">
            <v>*HE SIMPSONS II</v>
          </cell>
          <cell r="B268" t="str">
            <v>GUAYAQUIL</v>
          </cell>
          <cell r="C268" t="str">
            <v>EC</v>
          </cell>
          <cell r="D268" t="str">
            <v>20/05/2004</v>
          </cell>
          <cell r="E268" t="str">
            <v>17:17</v>
          </cell>
          <cell r="F268">
            <v>30</v>
          </cell>
          <cell r="G268">
            <v>3.8</v>
          </cell>
          <cell r="H268">
            <v>1366.7</v>
          </cell>
          <cell r="I268">
            <v>92</v>
          </cell>
          <cell r="J268">
            <v>14.9</v>
          </cell>
        </row>
        <row r="269">
          <cell r="A269" t="str">
            <v>CINE MILLONARIO</v>
          </cell>
          <cell r="B269" t="str">
            <v>GUAYAQUIL</v>
          </cell>
          <cell r="C269" t="str">
            <v>EC</v>
          </cell>
          <cell r="D269" t="str">
            <v>20/05/2004</v>
          </cell>
          <cell r="E269" t="str">
            <v>18:26</v>
          </cell>
          <cell r="F269">
            <v>30</v>
          </cell>
          <cell r="G269">
            <v>7.1</v>
          </cell>
          <cell r="H269">
            <v>1373.8</v>
          </cell>
          <cell r="I269">
            <v>92</v>
          </cell>
          <cell r="J269">
            <v>14.9</v>
          </cell>
        </row>
        <row r="270">
          <cell r="A270" t="str">
            <v>LOS PICAPIEDRA</v>
          </cell>
          <cell r="B270" t="str">
            <v>GUAYAQUIL</v>
          </cell>
          <cell r="C270" t="str">
            <v>TS</v>
          </cell>
          <cell r="D270" t="str">
            <v>21/05/2004</v>
          </cell>
          <cell r="E270" t="str">
            <v>13:22</v>
          </cell>
          <cell r="F270">
            <v>30</v>
          </cell>
          <cell r="G270">
            <v>1.9</v>
          </cell>
          <cell r="H270">
            <v>1375.7</v>
          </cell>
          <cell r="I270">
            <v>92</v>
          </cell>
          <cell r="J270">
            <v>15</v>
          </cell>
        </row>
        <row r="271">
          <cell r="A271" t="str">
            <v>LA HORA DE CHUCK NORRIS</v>
          </cell>
          <cell r="B271" t="str">
            <v>GUAYAQUIL</v>
          </cell>
          <cell r="C271" t="str">
            <v>TS</v>
          </cell>
          <cell r="D271" t="str">
            <v>21/05/2004</v>
          </cell>
          <cell r="E271" t="str">
            <v>14:17</v>
          </cell>
          <cell r="F271">
            <v>30</v>
          </cell>
          <cell r="G271">
            <v>5.8</v>
          </cell>
          <cell r="H271">
            <v>1381.5</v>
          </cell>
          <cell r="I271">
            <v>92</v>
          </cell>
          <cell r="J271">
            <v>15</v>
          </cell>
        </row>
        <row r="272">
          <cell r="A272" t="str">
            <v>*NV. ALEGRIJES Y REBUJOS</v>
          </cell>
          <cell r="B272" t="str">
            <v>GUAYAQUIL</v>
          </cell>
          <cell r="C272" t="str">
            <v>GA</v>
          </cell>
          <cell r="D272" t="str">
            <v>21/05/2004</v>
          </cell>
          <cell r="E272" t="str">
            <v>15:39</v>
          </cell>
          <cell r="F272">
            <v>30</v>
          </cell>
          <cell r="G272">
            <v>1.2</v>
          </cell>
          <cell r="H272">
            <v>1382.7</v>
          </cell>
          <cell r="I272">
            <v>92</v>
          </cell>
          <cell r="J272">
            <v>15</v>
          </cell>
        </row>
        <row r="273">
          <cell r="A273" t="str">
            <v>CINE DE LA TARDE</v>
          </cell>
          <cell r="B273" t="str">
            <v>GUAYAQUIL</v>
          </cell>
          <cell r="C273" t="str">
            <v>TS</v>
          </cell>
          <cell r="D273" t="str">
            <v>21/05/2004</v>
          </cell>
          <cell r="E273" t="str">
            <v>17:07</v>
          </cell>
          <cell r="F273">
            <v>30</v>
          </cell>
          <cell r="G273">
            <v>1.3</v>
          </cell>
          <cell r="H273">
            <v>1384</v>
          </cell>
          <cell r="I273">
            <v>92</v>
          </cell>
          <cell r="J273">
            <v>15.1</v>
          </cell>
        </row>
        <row r="274">
          <cell r="A274" t="str">
            <v>*HE SIMPSONS II</v>
          </cell>
          <cell r="B274" t="str">
            <v>GUAYAQUIL</v>
          </cell>
          <cell r="C274" t="str">
            <v>EC</v>
          </cell>
          <cell r="D274" t="str">
            <v>21/05/2004</v>
          </cell>
          <cell r="E274" t="str">
            <v>17:20</v>
          </cell>
          <cell r="F274">
            <v>30</v>
          </cell>
          <cell r="G274">
            <v>2.2000000000000002</v>
          </cell>
          <cell r="H274">
            <v>1386.2</v>
          </cell>
          <cell r="I274">
            <v>92</v>
          </cell>
          <cell r="J274">
            <v>15.1</v>
          </cell>
        </row>
        <row r="275">
          <cell r="A275" t="str">
            <v>CINE MILLONARIO</v>
          </cell>
          <cell r="B275" t="str">
            <v>GUAYAQUIL</v>
          </cell>
          <cell r="C275" t="str">
            <v>EC</v>
          </cell>
          <cell r="D275" t="str">
            <v>21/05/2004</v>
          </cell>
          <cell r="E275" t="str">
            <v>18:37</v>
          </cell>
          <cell r="F275">
            <v>30</v>
          </cell>
          <cell r="G275">
            <v>2.6</v>
          </cell>
          <cell r="H275">
            <v>1388.8</v>
          </cell>
          <cell r="I275">
            <v>92</v>
          </cell>
          <cell r="J275">
            <v>15.1</v>
          </cell>
        </row>
        <row r="276">
          <cell r="A276" t="str">
            <v>*ANIEL EL TRAVIESO (S-D)</v>
          </cell>
          <cell r="B276" t="str">
            <v>GUAYAQUIL</v>
          </cell>
          <cell r="C276" t="str">
            <v>EC</v>
          </cell>
          <cell r="D276" t="str">
            <v>22/05/2004</v>
          </cell>
          <cell r="E276" t="str">
            <v>07:43</v>
          </cell>
          <cell r="F276">
            <v>30</v>
          </cell>
          <cell r="G276">
            <v>0.7</v>
          </cell>
          <cell r="H276">
            <v>1389.5</v>
          </cell>
          <cell r="I276">
            <v>92</v>
          </cell>
          <cell r="J276">
            <v>15.1</v>
          </cell>
        </row>
        <row r="277">
          <cell r="A277" t="str">
            <v>*IGIMON TAMERS (S-D)</v>
          </cell>
          <cell r="B277" t="str">
            <v>GUAYAQUIL</v>
          </cell>
          <cell r="C277" t="str">
            <v>EC</v>
          </cell>
          <cell r="D277" t="str">
            <v>22/05/2004</v>
          </cell>
          <cell r="E277" t="str">
            <v>08:17</v>
          </cell>
          <cell r="F277">
            <v>30</v>
          </cell>
          <cell r="G277">
            <v>4.2</v>
          </cell>
          <cell r="H277">
            <v>1393.7</v>
          </cell>
          <cell r="I277">
            <v>92</v>
          </cell>
          <cell r="J277">
            <v>15.2</v>
          </cell>
        </row>
        <row r="278">
          <cell r="A278" t="str">
            <v>DORAEMON (S-D)</v>
          </cell>
          <cell r="B278" t="str">
            <v>GUAYAQUIL</v>
          </cell>
          <cell r="C278" t="str">
            <v>EC</v>
          </cell>
          <cell r="D278" t="str">
            <v>22/05/2004</v>
          </cell>
          <cell r="E278" t="str">
            <v>08:56</v>
          </cell>
          <cell r="F278">
            <v>30</v>
          </cell>
          <cell r="G278">
            <v>11.2</v>
          </cell>
          <cell r="H278">
            <v>1404.9</v>
          </cell>
          <cell r="I278">
            <v>92</v>
          </cell>
          <cell r="J278">
            <v>15.3</v>
          </cell>
        </row>
        <row r="279">
          <cell r="A279" t="str">
            <v>POKEMON (S-D)</v>
          </cell>
          <cell r="B279" t="str">
            <v>GUAYAQUIL</v>
          </cell>
          <cell r="C279" t="str">
            <v>EC</v>
          </cell>
          <cell r="D279" t="str">
            <v>22/05/2004</v>
          </cell>
          <cell r="E279" t="str">
            <v>09:15</v>
          </cell>
          <cell r="F279">
            <v>30</v>
          </cell>
          <cell r="G279">
            <v>8</v>
          </cell>
          <cell r="H279">
            <v>1412.9</v>
          </cell>
          <cell r="I279">
            <v>92</v>
          </cell>
          <cell r="J279">
            <v>15.4</v>
          </cell>
        </row>
        <row r="280">
          <cell r="A280" t="str">
            <v>*VENTURAS EN PAÐALES (S-D)</v>
          </cell>
          <cell r="B280" t="str">
            <v>GUAYAQUIL</v>
          </cell>
          <cell r="C280" t="str">
            <v>EC</v>
          </cell>
          <cell r="D280" t="str">
            <v>22/05/2004</v>
          </cell>
          <cell r="E280" t="str">
            <v>09:20</v>
          </cell>
          <cell r="F280">
            <v>30</v>
          </cell>
          <cell r="G280">
            <v>7.8</v>
          </cell>
          <cell r="H280">
            <v>1420.7</v>
          </cell>
          <cell r="I280">
            <v>92</v>
          </cell>
          <cell r="J280">
            <v>15.5</v>
          </cell>
        </row>
        <row r="281">
          <cell r="A281" t="str">
            <v>YUGI-OH (S-D)</v>
          </cell>
          <cell r="B281" t="str">
            <v>GUAYAQUIL</v>
          </cell>
          <cell r="C281" t="str">
            <v>EC</v>
          </cell>
          <cell r="D281" t="str">
            <v>22/05/2004</v>
          </cell>
          <cell r="E281" t="str">
            <v>10:23</v>
          </cell>
          <cell r="F281">
            <v>30</v>
          </cell>
          <cell r="G281">
            <v>6.8</v>
          </cell>
          <cell r="H281">
            <v>1427.5</v>
          </cell>
          <cell r="I281">
            <v>92</v>
          </cell>
          <cell r="J281">
            <v>15.5</v>
          </cell>
        </row>
        <row r="282">
          <cell r="A282" t="str">
            <v>EL HOMBRE ARAÐA (S-D)</v>
          </cell>
          <cell r="B282" t="str">
            <v>GUAYAQUIL</v>
          </cell>
          <cell r="C282" t="str">
            <v>EC</v>
          </cell>
          <cell r="D282" t="str">
            <v>22/05/2004</v>
          </cell>
          <cell r="E282" t="str">
            <v>10:45</v>
          </cell>
          <cell r="F282">
            <v>30</v>
          </cell>
          <cell r="G282">
            <v>8.5</v>
          </cell>
          <cell r="H282">
            <v>1436</v>
          </cell>
          <cell r="I282">
            <v>92</v>
          </cell>
          <cell r="J282">
            <v>15.6</v>
          </cell>
        </row>
        <row r="283">
          <cell r="A283" t="str">
            <v>EL PAJARO LOCO (S-D)</v>
          </cell>
          <cell r="B283" t="str">
            <v>GUAYAQUIL</v>
          </cell>
          <cell r="C283" t="str">
            <v>EC</v>
          </cell>
          <cell r="D283" t="str">
            <v>22/05/2004</v>
          </cell>
          <cell r="E283" t="str">
            <v>11:30</v>
          </cell>
          <cell r="F283">
            <v>30</v>
          </cell>
          <cell r="G283">
            <v>9</v>
          </cell>
          <cell r="H283">
            <v>1445</v>
          </cell>
          <cell r="I283">
            <v>92</v>
          </cell>
          <cell r="J283">
            <v>15.7</v>
          </cell>
        </row>
        <row r="284">
          <cell r="A284" t="str">
            <v>PATO DARWIN (S-D)</v>
          </cell>
          <cell r="B284" t="str">
            <v>GUAYAQUIL</v>
          </cell>
          <cell r="C284" t="str">
            <v>TS</v>
          </cell>
          <cell r="D284" t="str">
            <v>22/05/2004</v>
          </cell>
          <cell r="E284" t="str">
            <v>11:54</v>
          </cell>
          <cell r="F284">
            <v>30</v>
          </cell>
          <cell r="G284">
            <v>4.0999999999999996</v>
          </cell>
          <cell r="H284">
            <v>1449.1</v>
          </cell>
          <cell r="I284">
            <v>92</v>
          </cell>
          <cell r="J284">
            <v>15.8</v>
          </cell>
        </row>
        <row r="285">
          <cell r="A285" t="str">
            <v>*PRIETA Y GANA (S-D)</v>
          </cell>
          <cell r="B285" t="str">
            <v>GUAYAQUIL</v>
          </cell>
          <cell r="C285" t="str">
            <v>EC</v>
          </cell>
          <cell r="D285" t="str">
            <v>22/05/2004</v>
          </cell>
          <cell r="E285" t="str">
            <v>16:30</v>
          </cell>
          <cell r="F285">
            <v>30</v>
          </cell>
          <cell r="G285">
            <v>2.2999999999999998</v>
          </cell>
          <cell r="H285">
            <v>1451.4</v>
          </cell>
          <cell r="I285">
            <v>92</v>
          </cell>
          <cell r="J285">
            <v>15.8</v>
          </cell>
        </row>
        <row r="286">
          <cell r="A286" t="str">
            <v>*ANIEL EL TRAVIESO (S-D)</v>
          </cell>
          <cell r="B286" t="str">
            <v>GUAYAQUIL</v>
          </cell>
          <cell r="C286" t="str">
            <v>EC</v>
          </cell>
          <cell r="D286" t="str">
            <v>23/05/2004</v>
          </cell>
          <cell r="E286" t="str">
            <v>07:47</v>
          </cell>
          <cell r="F286">
            <v>30</v>
          </cell>
          <cell r="G286">
            <v>2.9</v>
          </cell>
          <cell r="H286">
            <v>1454.3</v>
          </cell>
          <cell r="I286">
            <v>92</v>
          </cell>
          <cell r="J286">
            <v>15.8</v>
          </cell>
        </row>
        <row r="287">
          <cell r="A287" t="str">
            <v>*IGIMON TAMERS (S-D)</v>
          </cell>
          <cell r="B287" t="str">
            <v>GUAYAQUIL</v>
          </cell>
          <cell r="C287" t="str">
            <v>EC</v>
          </cell>
          <cell r="D287" t="str">
            <v>23/05/2004</v>
          </cell>
          <cell r="E287" t="str">
            <v>08:21</v>
          </cell>
          <cell r="F287">
            <v>30</v>
          </cell>
          <cell r="G287">
            <v>3.5</v>
          </cell>
          <cell r="H287">
            <v>1457.8</v>
          </cell>
          <cell r="I287">
            <v>92</v>
          </cell>
          <cell r="J287">
            <v>15.9</v>
          </cell>
        </row>
        <row r="288">
          <cell r="A288" t="str">
            <v>POKEMON (S-D)</v>
          </cell>
          <cell r="B288" t="str">
            <v>GUAYAQUIL</v>
          </cell>
          <cell r="C288" t="str">
            <v>EC</v>
          </cell>
          <cell r="D288" t="str">
            <v>23/05/2004</v>
          </cell>
          <cell r="E288" t="str">
            <v>08:51</v>
          </cell>
          <cell r="F288">
            <v>30</v>
          </cell>
          <cell r="G288">
            <v>8</v>
          </cell>
          <cell r="H288">
            <v>1465.8</v>
          </cell>
          <cell r="I288">
            <v>92</v>
          </cell>
          <cell r="J288">
            <v>15.9</v>
          </cell>
        </row>
        <row r="289">
          <cell r="A289" t="str">
            <v>DORAEMON (S-D)</v>
          </cell>
          <cell r="B289" t="str">
            <v>GUAYAQUIL</v>
          </cell>
          <cell r="C289" t="str">
            <v>EC</v>
          </cell>
          <cell r="D289" t="str">
            <v>23/05/2004</v>
          </cell>
          <cell r="E289" t="str">
            <v>09:03</v>
          </cell>
          <cell r="F289">
            <v>30</v>
          </cell>
          <cell r="G289">
            <v>11.5</v>
          </cell>
          <cell r="H289">
            <v>1477.3</v>
          </cell>
          <cell r="I289">
            <v>92</v>
          </cell>
          <cell r="J289">
            <v>16.100000000000001</v>
          </cell>
        </row>
        <row r="290">
          <cell r="A290" t="str">
            <v>*VENTURAS EN PAÐALES (S-D)</v>
          </cell>
          <cell r="B290" t="str">
            <v>GUAYAQUIL</v>
          </cell>
          <cell r="C290" t="str">
            <v>EC</v>
          </cell>
          <cell r="D290" t="str">
            <v>23/05/2004</v>
          </cell>
          <cell r="E290" t="str">
            <v>09:23</v>
          </cell>
          <cell r="F290">
            <v>30</v>
          </cell>
          <cell r="G290">
            <v>11.3</v>
          </cell>
          <cell r="H290">
            <v>1488.6</v>
          </cell>
          <cell r="I290">
            <v>92</v>
          </cell>
          <cell r="J290">
            <v>16.2</v>
          </cell>
        </row>
        <row r="291">
          <cell r="A291" t="str">
            <v>YUGI-OH (S-D)</v>
          </cell>
          <cell r="B291" t="str">
            <v>GUAYAQUIL</v>
          </cell>
          <cell r="C291" t="str">
            <v>EC</v>
          </cell>
          <cell r="D291" t="str">
            <v>23/05/2004</v>
          </cell>
          <cell r="E291" t="str">
            <v>10:02</v>
          </cell>
          <cell r="F291">
            <v>30</v>
          </cell>
          <cell r="G291">
            <v>5</v>
          </cell>
          <cell r="H291">
            <v>1493.6</v>
          </cell>
          <cell r="I291">
            <v>92</v>
          </cell>
          <cell r="J291">
            <v>16.2</v>
          </cell>
        </row>
        <row r="292">
          <cell r="A292" t="str">
            <v>PATO DARWIN (S-D)</v>
          </cell>
          <cell r="B292" t="str">
            <v>GUAYAQUIL</v>
          </cell>
          <cell r="C292" t="str">
            <v>TS</v>
          </cell>
          <cell r="D292" t="str">
            <v>23/05/2004</v>
          </cell>
          <cell r="E292" t="str">
            <v>11:42</v>
          </cell>
          <cell r="F292">
            <v>30</v>
          </cell>
          <cell r="G292">
            <v>1.2</v>
          </cell>
          <cell r="H292">
            <v>1494.8</v>
          </cell>
          <cell r="I292">
            <v>92</v>
          </cell>
          <cell r="J292">
            <v>16.3</v>
          </cell>
        </row>
        <row r="293">
          <cell r="A293" t="str">
            <v>UNIDAD ESPECIAL  2</v>
          </cell>
          <cell r="B293" t="str">
            <v>GUAYAQUIL</v>
          </cell>
          <cell r="C293" t="str">
            <v>TS</v>
          </cell>
          <cell r="D293" t="str">
            <v>23/05/2004</v>
          </cell>
          <cell r="E293" t="str">
            <v>12:27</v>
          </cell>
          <cell r="F293">
            <v>30</v>
          </cell>
          <cell r="G293">
            <v>2.9</v>
          </cell>
          <cell r="H293">
            <v>1497.7</v>
          </cell>
          <cell r="I293">
            <v>92</v>
          </cell>
          <cell r="J293">
            <v>16.3</v>
          </cell>
        </row>
        <row r="294">
          <cell r="A294" t="str">
            <v>*INE DEL DOMINGO I</v>
          </cell>
          <cell r="B294" t="str">
            <v>GUAYAQUIL</v>
          </cell>
          <cell r="C294" t="str">
            <v>GA</v>
          </cell>
          <cell r="D294" t="str">
            <v>23/05/2004</v>
          </cell>
          <cell r="E294" t="str">
            <v>17:22</v>
          </cell>
          <cell r="F294">
            <v>30</v>
          </cell>
          <cell r="G294">
            <v>2.2999999999999998</v>
          </cell>
          <cell r="H294">
            <v>1500</v>
          </cell>
          <cell r="I294">
            <v>92</v>
          </cell>
          <cell r="J294">
            <v>16.3</v>
          </cell>
        </row>
        <row r="295">
          <cell r="A295" t="str">
            <v>*INE DEL DOMINGO I</v>
          </cell>
          <cell r="B295" t="str">
            <v>GUAYAQUIL</v>
          </cell>
          <cell r="C295" t="str">
            <v>GA</v>
          </cell>
          <cell r="D295" t="str">
            <v>23/05/2004</v>
          </cell>
          <cell r="E295" t="str">
            <v>17:31</v>
          </cell>
          <cell r="F295">
            <v>30</v>
          </cell>
          <cell r="G295">
            <v>0.4</v>
          </cell>
          <cell r="H295">
            <v>1500.4</v>
          </cell>
          <cell r="I295">
            <v>92</v>
          </cell>
          <cell r="J295">
            <v>16.3</v>
          </cell>
        </row>
      </sheetData>
      <sheetData sheetId="3" refreshError="1"/>
      <sheetData sheetId="4" refreshError="1">
        <row r="16">
          <cell r="A16" t="str">
            <v>Programa</v>
          </cell>
          <cell r="B16" t="str">
            <v>Ciudad</v>
          </cell>
          <cell r="C16" t="str">
            <v>Can</v>
          </cell>
          <cell r="D16" t="str">
            <v>Fecha</v>
          </cell>
          <cell r="E16" t="str">
            <v>Hora</v>
          </cell>
          <cell r="F16" t="str">
            <v>Dur</v>
          </cell>
          <cell r="G16" t="str">
            <v>Rat</v>
          </cell>
          <cell r="H16" t="str">
            <v>TGRPS</v>
          </cell>
          <cell r="I16" t="str">
            <v>Alc</v>
          </cell>
          <cell r="J16" t="str">
            <v>Frec</v>
          </cell>
        </row>
        <row r="17">
          <cell r="A17" t="str">
            <v>DANIEL EL TRAVIESO (S-D)</v>
          </cell>
          <cell r="B17" t="str">
            <v>GUAYAQUIL</v>
          </cell>
          <cell r="C17" t="str">
            <v>EC</v>
          </cell>
          <cell r="D17" t="str">
            <v>17/04/2004</v>
          </cell>
          <cell r="E17" t="str">
            <v>07:36</v>
          </cell>
          <cell r="F17">
            <v>30</v>
          </cell>
          <cell r="G17">
            <v>0.6</v>
          </cell>
          <cell r="H17">
            <v>0.6</v>
          </cell>
          <cell r="I17">
            <v>0.6</v>
          </cell>
          <cell r="J17">
            <v>1</v>
          </cell>
        </row>
        <row r="18">
          <cell r="A18" t="str">
            <v>DIGIMON TAMERS (S-D)</v>
          </cell>
          <cell r="B18" t="str">
            <v>GUAYAQUIL</v>
          </cell>
          <cell r="C18" t="str">
            <v>EC</v>
          </cell>
          <cell r="D18" t="str">
            <v>17/04/2004</v>
          </cell>
          <cell r="E18" t="str">
            <v>08:32</v>
          </cell>
          <cell r="F18">
            <v>30</v>
          </cell>
          <cell r="G18">
            <v>4.7</v>
          </cell>
          <cell r="H18">
            <v>5.3</v>
          </cell>
          <cell r="I18">
            <v>4.8</v>
          </cell>
          <cell r="J18">
            <v>1.1000000000000001</v>
          </cell>
        </row>
        <row r="19">
          <cell r="A19" t="str">
            <v>DORAEMON (S-D)</v>
          </cell>
          <cell r="B19" t="str">
            <v>GUAYAQUIL</v>
          </cell>
          <cell r="C19" t="str">
            <v>EC</v>
          </cell>
          <cell r="D19" t="str">
            <v>17/04/2004</v>
          </cell>
          <cell r="E19" t="str">
            <v>08:53</v>
          </cell>
          <cell r="F19">
            <v>30</v>
          </cell>
          <cell r="G19">
            <v>4.7</v>
          </cell>
          <cell r="H19">
            <v>10</v>
          </cell>
          <cell r="I19">
            <v>6.4</v>
          </cell>
          <cell r="J19">
            <v>1.6</v>
          </cell>
        </row>
        <row r="20">
          <cell r="A20" t="str">
            <v>POKEMON (S-D)</v>
          </cell>
          <cell r="B20" t="str">
            <v>GUAYAQUIL</v>
          </cell>
          <cell r="C20" t="str">
            <v>EC</v>
          </cell>
          <cell r="D20" t="str">
            <v>17/04/2004</v>
          </cell>
          <cell r="E20" t="str">
            <v>09:19</v>
          </cell>
          <cell r="F20">
            <v>30</v>
          </cell>
          <cell r="G20">
            <v>5.8</v>
          </cell>
          <cell r="H20">
            <v>15.8</v>
          </cell>
          <cell r="I20">
            <v>8.1</v>
          </cell>
          <cell r="J20">
            <v>1.9</v>
          </cell>
        </row>
        <row r="21">
          <cell r="A21" t="str">
            <v>*VENTURAS EN PAÐALES (S-D)</v>
          </cell>
          <cell r="B21" t="str">
            <v>GUAYAQUIL</v>
          </cell>
          <cell r="C21" t="str">
            <v>EC</v>
          </cell>
          <cell r="D21" t="str">
            <v>17/04/2004</v>
          </cell>
          <cell r="E21" t="str">
            <v>09:25</v>
          </cell>
          <cell r="F21">
            <v>30</v>
          </cell>
          <cell r="G21">
            <v>5.8</v>
          </cell>
          <cell r="H21">
            <v>21.6</v>
          </cell>
          <cell r="I21">
            <v>8.1999999999999993</v>
          </cell>
          <cell r="J21">
            <v>2.6</v>
          </cell>
        </row>
        <row r="22">
          <cell r="A22" t="str">
            <v>YUGI-OH (S-D)</v>
          </cell>
          <cell r="B22" t="str">
            <v>GUAYAQUIL</v>
          </cell>
          <cell r="C22" t="str">
            <v>EC</v>
          </cell>
          <cell r="D22" t="str">
            <v>17/04/2004</v>
          </cell>
          <cell r="E22" t="str">
            <v>10:42</v>
          </cell>
          <cell r="F22">
            <v>30</v>
          </cell>
          <cell r="G22">
            <v>2.7</v>
          </cell>
          <cell r="H22">
            <v>24.3</v>
          </cell>
          <cell r="I22">
            <v>9</v>
          </cell>
          <cell r="J22">
            <v>2.7</v>
          </cell>
        </row>
        <row r="23">
          <cell r="A23" t="str">
            <v>EL HOMBRE ARAÐA (S-D)</v>
          </cell>
          <cell r="B23" t="str">
            <v>GUAYAQUIL</v>
          </cell>
          <cell r="C23" t="str">
            <v>EC</v>
          </cell>
          <cell r="D23" t="str">
            <v>17/04/2004</v>
          </cell>
          <cell r="E23" t="str">
            <v>10:59</v>
          </cell>
          <cell r="F23">
            <v>30</v>
          </cell>
          <cell r="G23">
            <v>2.7</v>
          </cell>
          <cell r="H23">
            <v>27</v>
          </cell>
          <cell r="I23">
            <v>9.1</v>
          </cell>
          <cell r="J23">
            <v>3</v>
          </cell>
        </row>
        <row r="24">
          <cell r="A24" t="str">
            <v>EL PAJARO LOCO (S-D)</v>
          </cell>
          <cell r="B24" t="str">
            <v>GUAYAQUIL</v>
          </cell>
          <cell r="C24" t="str">
            <v>EC</v>
          </cell>
          <cell r="D24" t="str">
            <v>17/04/2004</v>
          </cell>
          <cell r="E24" t="str">
            <v>11:42</v>
          </cell>
          <cell r="F24">
            <v>30</v>
          </cell>
          <cell r="G24">
            <v>6.3</v>
          </cell>
          <cell r="H24">
            <v>33.299999999999997</v>
          </cell>
          <cell r="I24">
            <v>12.9</v>
          </cell>
          <cell r="J24">
            <v>2.6</v>
          </cell>
        </row>
        <row r="25">
          <cell r="A25" t="str">
            <v>PATO DARWIN (S-D)</v>
          </cell>
          <cell r="B25" t="str">
            <v>GUAYAQUIL</v>
          </cell>
          <cell r="C25" t="str">
            <v>TS</v>
          </cell>
          <cell r="D25" t="str">
            <v>17/04/2004</v>
          </cell>
          <cell r="E25" t="str">
            <v>11:54</v>
          </cell>
          <cell r="F25">
            <v>30</v>
          </cell>
          <cell r="G25">
            <v>0</v>
          </cell>
          <cell r="H25">
            <v>33.299999999999997</v>
          </cell>
          <cell r="I25">
            <v>12.9</v>
          </cell>
          <cell r="J25">
            <v>2.6</v>
          </cell>
        </row>
        <row r="26">
          <cell r="A26" t="str">
            <v>*PRIETA Y GANA (S-D)</v>
          </cell>
          <cell r="B26" t="str">
            <v>GUAYAQUIL</v>
          </cell>
          <cell r="C26" t="str">
            <v>EC</v>
          </cell>
          <cell r="D26" t="str">
            <v>17/04/2004</v>
          </cell>
          <cell r="E26" t="str">
            <v>16:10</v>
          </cell>
          <cell r="F26">
            <v>30</v>
          </cell>
          <cell r="G26">
            <v>1.7</v>
          </cell>
          <cell r="H26">
            <v>35</v>
          </cell>
          <cell r="I26">
            <v>14.2</v>
          </cell>
          <cell r="J26">
            <v>2.5</v>
          </cell>
        </row>
        <row r="27">
          <cell r="A27" t="str">
            <v>DANIEL EL TRAVIESO (S-D)</v>
          </cell>
          <cell r="B27" t="str">
            <v>GUAYAQUIL</v>
          </cell>
          <cell r="C27" t="str">
            <v>EC</v>
          </cell>
          <cell r="D27" t="str">
            <v>18/04/2004</v>
          </cell>
          <cell r="E27" t="str">
            <v>07:47</v>
          </cell>
          <cell r="F27">
            <v>30</v>
          </cell>
          <cell r="G27">
            <v>0.6</v>
          </cell>
          <cell r="H27">
            <v>35.6</v>
          </cell>
          <cell r="I27">
            <v>14.7</v>
          </cell>
          <cell r="J27">
            <v>2.4</v>
          </cell>
        </row>
        <row r="28">
          <cell r="A28" t="str">
            <v>*IGIMON TAMERS (S-D)</v>
          </cell>
          <cell r="B28" t="str">
            <v>GUAYAQUIL</v>
          </cell>
          <cell r="C28" t="str">
            <v>EC</v>
          </cell>
          <cell r="D28" t="str">
            <v>18/04/2004</v>
          </cell>
          <cell r="E28" t="str">
            <v>08:26</v>
          </cell>
          <cell r="F28">
            <v>30</v>
          </cell>
          <cell r="G28">
            <v>1.6</v>
          </cell>
          <cell r="H28">
            <v>37.200000000000003</v>
          </cell>
          <cell r="I28">
            <v>14.8</v>
          </cell>
          <cell r="J28">
            <v>2.5</v>
          </cell>
        </row>
        <row r="29">
          <cell r="A29" t="str">
            <v>DORAEMON (S-D)</v>
          </cell>
          <cell r="B29" t="str">
            <v>GUAYAQUIL</v>
          </cell>
          <cell r="C29" t="str">
            <v>EC</v>
          </cell>
          <cell r="D29" t="str">
            <v>18/04/2004</v>
          </cell>
          <cell r="E29" t="str">
            <v>08:28</v>
          </cell>
          <cell r="F29">
            <v>30</v>
          </cell>
          <cell r="G29">
            <v>1.6</v>
          </cell>
          <cell r="H29">
            <v>38.799999999999997</v>
          </cell>
          <cell r="I29">
            <v>14.9</v>
          </cell>
          <cell r="J29">
            <v>2.6</v>
          </cell>
        </row>
        <row r="30">
          <cell r="A30" t="str">
            <v>POKEMON (S-D)</v>
          </cell>
          <cell r="B30" t="str">
            <v>GUAYAQUIL</v>
          </cell>
          <cell r="C30" t="str">
            <v>EC</v>
          </cell>
          <cell r="D30" t="str">
            <v>18/04/2004</v>
          </cell>
          <cell r="E30" t="str">
            <v>08:48</v>
          </cell>
          <cell r="F30">
            <v>30</v>
          </cell>
          <cell r="G30">
            <v>5</v>
          </cell>
          <cell r="H30">
            <v>43.8</v>
          </cell>
          <cell r="I30">
            <v>17</v>
          </cell>
          <cell r="J30">
            <v>2.6</v>
          </cell>
        </row>
        <row r="31">
          <cell r="A31" t="str">
            <v>*VENTURAS EN PAÐALES (S-D)</v>
          </cell>
          <cell r="B31" t="str">
            <v>GUAYAQUIL</v>
          </cell>
          <cell r="C31" t="str">
            <v>EC</v>
          </cell>
          <cell r="D31" t="str">
            <v>18/04/2004</v>
          </cell>
          <cell r="E31" t="str">
            <v>09:29</v>
          </cell>
          <cell r="F31">
            <v>30</v>
          </cell>
          <cell r="G31">
            <v>3.7</v>
          </cell>
          <cell r="H31">
            <v>47.5</v>
          </cell>
          <cell r="I31">
            <v>17.3</v>
          </cell>
          <cell r="J31">
            <v>2.7</v>
          </cell>
        </row>
        <row r="32">
          <cell r="A32" t="str">
            <v>YUGI-OH (S-D)</v>
          </cell>
          <cell r="B32" t="str">
            <v>GUAYAQUIL</v>
          </cell>
          <cell r="C32" t="str">
            <v>EC</v>
          </cell>
          <cell r="D32" t="str">
            <v>18/04/2004</v>
          </cell>
          <cell r="E32" t="str">
            <v>09:41</v>
          </cell>
          <cell r="F32">
            <v>30</v>
          </cell>
          <cell r="G32">
            <v>3.3</v>
          </cell>
          <cell r="H32">
            <v>50.8</v>
          </cell>
          <cell r="I32">
            <v>17.3</v>
          </cell>
          <cell r="J32">
            <v>2.9</v>
          </cell>
        </row>
        <row r="33">
          <cell r="A33" t="str">
            <v>PATO DARWIN (S-D)</v>
          </cell>
          <cell r="B33" t="str">
            <v>GUAYAQUIL</v>
          </cell>
          <cell r="C33" t="str">
            <v>TS</v>
          </cell>
          <cell r="D33" t="str">
            <v>18/04/2004</v>
          </cell>
          <cell r="E33" t="str">
            <v>11:36</v>
          </cell>
          <cell r="F33">
            <v>30</v>
          </cell>
          <cell r="G33">
            <v>1.7</v>
          </cell>
          <cell r="H33">
            <v>52.5</v>
          </cell>
          <cell r="I33">
            <v>17.7</v>
          </cell>
          <cell r="J33">
            <v>3</v>
          </cell>
        </row>
        <row r="34">
          <cell r="A34" t="str">
            <v>*INE DEL DOMINGO I</v>
          </cell>
          <cell r="B34" t="str">
            <v>GUAYAQUIL</v>
          </cell>
          <cell r="C34" t="str">
            <v>GA</v>
          </cell>
          <cell r="D34" t="str">
            <v>18/04/2004</v>
          </cell>
          <cell r="E34" t="str">
            <v>17:34</v>
          </cell>
          <cell r="F34">
            <v>30</v>
          </cell>
          <cell r="G34">
            <v>0.5</v>
          </cell>
          <cell r="H34">
            <v>53</v>
          </cell>
          <cell r="I34">
            <v>18.2</v>
          </cell>
          <cell r="J34">
            <v>2.9</v>
          </cell>
        </row>
        <row r="35">
          <cell r="A35" t="str">
            <v>*INE DEL DOMINGO I</v>
          </cell>
          <cell r="B35" t="str">
            <v>GUAYAQUIL</v>
          </cell>
          <cell r="C35" t="str">
            <v>GA</v>
          </cell>
          <cell r="D35" t="str">
            <v>18/04/2004</v>
          </cell>
          <cell r="E35" t="str">
            <v>17:35</v>
          </cell>
          <cell r="F35">
            <v>30</v>
          </cell>
          <cell r="G35">
            <v>0.5</v>
          </cell>
          <cell r="H35">
            <v>53.5</v>
          </cell>
          <cell r="I35">
            <v>18.2</v>
          </cell>
          <cell r="J35">
            <v>2.9</v>
          </cell>
        </row>
        <row r="36">
          <cell r="A36" t="str">
            <v>LOS PICAPIEDRA</v>
          </cell>
          <cell r="B36" t="str">
            <v>GUAYAQUIL</v>
          </cell>
          <cell r="C36" t="str">
            <v>TS</v>
          </cell>
          <cell r="D36" t="str">
            <v>19/04/2004</v>
          </cell>
          <cell r="E36" t="str">
            <v>13:09</v>
          </cell>
          <cell r="F36">
            <v>30</v>
          </cell>
          <cell r="G36">
            <v>10.9</v>
          </cell>
          <cell r="H36">
            <v>64.400000000000006</v>
          </cell>
          <cell r="I36">
            <v>22.8</v>
          </cell>
          <cell r="J36">
            <v>2.8</v>
          </cell>
        </row>
        <row r="37">
          <cell r="A37" t="str">
            <v>LA HORA DE CHUCK NORRIS</v>
          </cell>
          <cell r="B37" t="str">
            <v>GUAYAQUIL</v>
          </cell>
          <cell r="C37" t="str">
            <v>TS</v>
          </cell>
          <cell r="D37" t="str">
            <v>19/04/2004</v>
          </cell>
          <cell r="E37" t="str">
            <v>13:42</v>
          </cell>
          <cell r="F37">
            <v>30</v>
          </cell>
          <cell r="G37">
            <v>4.4000000000000004</v>
          </cell>
          <cell r="H37">
            <v>68.8</v>
          </cell>
          <cell r="I37">
            <v>24</v>
          </cell>
          <cell r="J37">
            <v>2.9</v>
          </cell>
        </row>
        <row r="38">
          <cell r="A38" t="str">
            <v>TNV. ALEGRIJES Y REBUJOS</v>
          </cell>
          <cell r="B38" t="str">
            <v>GUAYAQUIL</v>
          </cell>
          <cell r="C38" t="str">
            <v>GA</v>
          </cell>
          <cell r="D38" t="str">
            <v>19/04/2004</v>
          </cell>
          <cell r="E38" t="str">
            <v>16:00</v>
          </cell>
          <cell r="F38">
            <v>30</v>
          </cell>
          <cell r="G38">
            <v>3.3</v>
          </cell>
          <cell r="H38">
            <v>72.099999999999994</v>
          </cell>
          <cell r="I38">
            <v>25.7</v>
          </cell>
          <cell r="J38">
            <v>2.8</v>
          </cell>
        </row>
        <row r="39">
          <cell r="A39" t="str">
            <v>*HE SIMPSONS II</v>
          </cell>
          <cell r="B39" t="str">
            <v>GUAYAQUIL</v>
          </cell>
          <cell r="C39" t="str">
            <v>EC</v>
          </cell>
          <cell r="D39" t="str">
            <v>19/04/2004</v>
          </cell>
          <cell r="E39" t="str">
            <v>17:27</v>
          </cell>
          <cell r="F39">
            <v>30</v>
          </cell>
          <cell r="G39">
            <v>5.0999999999999996</v>
          </cell>
          <cell r="H39">
            <v>77.2</v>
          </cell>
          <cell r="I39">
            <v>27</v>
          </cell>
          <cell r="J39">
            <v>2.9</v>
          </cell>
        </row>
        <row r="40">
          <cell r="A40" t="str">
            <v>CINE DE LA TARDE</v>
          </cell>
          <cell r="B40" t="str">
            <v>GUAYAQUIL</v>
          </cell>
          <cell r="C40" t="str">
            <v>TS</v>
          </cell>
          <cell r="D40" t="str">
            <v>19/04/2004</v>
          </cell>
          <cell r="E40" t="str">
            <v>18:16</v>
          </cell>
          <cell r="F40">
            <v>30</v>
          </cell>
          <cell r="G40">
            <v>5.2</v>
          </cell>
          <cell r="H40">
            <v>82.4</v>
          </cell>
          <cell r="I40">
            <v>29.3</v>
          </cell>
          <cell r="J40">
            <v>2.8</v>
          </cell>
        </row>
        <row r="41">
          <cell r="A41" t="str">
            <v>CINE MILLONARIO</v>
          </cell>
          <cell r="B41" t="str">
            <v>GUAYAQUIL</v>
          </cell>
          <cell r="C41" t="str">
            <v>EC</v>
          </cell>
          <cell r="D41" t="str">
            <v>19/04/2004</v>
          </cell>
          <cell r="E41" t="str">
            <v>18:26</v>
          </cell>
          <cell r="F41">
            <v>30</v>
          </cell>
          <cell r="G41">
            <v>10.199999999999999</v>
          </cell>
          <cell r="H41">
            <v>92.6</v>
          </cell>
          <cell r="I41">
            <v>33.1</v>
          </cell>
          <cell r="J41">
            <v>2.8</v>
          </cell>
        </row>
        <row r="42">
          <cell r="A42" t="str">
            <v>TNV. CORAZON SALVAJE</v>
          </cell>
          <cell r="B42" t="str">
            <v>GUAYAQUIL</v>
          </cell>
          <cell r="C42" t="str">
            <v>GA</v>
          </cell>
          <cell r="D42" t="str">
            <v>19/04/2004</v>
          </cell>
          <cell r="E42" t="str">
            <v>19:01</v>
          </cell>
          <cell r="F42">
            <v>30</v>
          </cell>
          <cell r="G42">
            <v>6</v>
          </cell>
          <cell r="H42">
            <v>98.6</v>
          </cell>
          <cell r="I42">
            <v>34</v>
          </cell>
          <cell r="J42">
            <v>2.9</v>
          </cell>
        </row>
        <row r="43">
          <cell r="A43" t="str">
            <v>TNV. PASION DE GAVILANES</v>
          </cell>
          <cell r="B43" t="str">
            <v>GUAYAQUIL</v>
          </cell>
          <cell r="C43" t="str">
            <v>EC</v>
          </cell>
          <cell r="D43" t="str">
            <v>19/04/2004</v>
          </cell>
          <cell r="E43" t="str">
            <v>21:17</v>
          </cell>
          <cell r="F43">
            <v>30</v>
          </cell>
          <cell r="G43">
            <v>15.8</v>
          </cell>
          <cell r="H43">
            <v>114.4</v>
          </cell>
          <cell r="I43">
            <v>37.700000000000003</v>
          </cell>
          <cell r="J43">
            <v>3</v>
          </cell>
        </row>
        <row r="44">
          <cell r="A44" t="str">
            <v>LOS PICAPIEDRA</v>
          </cell>
          <cell r="B44" t="str">
            <v>GUAYAQUIL</v>
          </cell>
          <cell r="C44" t="str">
            <v>TS</v>
          </cell>
          <cell r="D44" t="str">
            <v>20/04/2004</v>
          </cell>
          <cell r="E44" t="str">
            <v>13:26</v>
          </cell>
          <cell r="F44">
            <v>30</v>
          </cell>
          <cell r="G44">
            <v>5.4</v>
          </cell>
          <cell r="H44">
            <v>119.8</v>
          </cell>
          <cell r="I44">
            <v>38.5</v>
          </cell>
          <cell r="J44">
            <v>3.1</v>
          </cell>
        </row>
        <row r="45">
          <cell r="A45" t="str">
            <v>LA HORA DE CHUCK NORRIS</v>
          </cell>
          <cell r="B45" t="str">
            <v>GUAYAQUIL</v>
          </cell>
          <cell r="C45" t="str">
            <v>TS</v>
          </cell>
          <cell r="D45" t="str">
            <v>20/04/2004</v>
          </cell>
          <cell r="E45" t="str">
            <v>14:17</v>
          </cell>
          <cell r="F45">
            <v>30</v>
          </cell>
          <cell r="G45">
            <v>5.8</v>
          </cell>
          <cell r="H45">
            <v>125.6</v>
          </cell>
          <cell r="I45">
            <v>39.5</v>
          </cell>
          <cell r="J45">
            <v>3.2</v>
          </cell>
        </row>
        <row r="46">
          <cell r="A46" t="str">
            <v>TNV. ALEGRIJES Y REBUJOS</v>
          </cell>
          <cell r="B46" t="str">
            <v>GUAYAQUIL</v>
          </cell>
          <cell r="C46" t="str">
            <v>GA</v>
          </cell>
          <cell r="D46" t="str">
            <v>20/04/2004</v>
          </cell>
          <cell r="E46" t="str">
            <v>16:00</v>
          </cell>
          <cell r="F46">
            <v>30</v>
          </cell>
          <cell r="G46">
            <v>4.5999999999999996</v>
          </cell>
          <cell r="H46">
            <v>130.19999999999999</v>
          </cell>
          <cell r="I46">
            <v>40.4</v>
          </cell>
          <cell r="J46">
            <v>3.2</v>
          </cell>
        </row>
        <row r="47">
          <cell r="A47" t="str">
            <v>*HE SIMPSONS II</v>
          </cell>
          <cell r="B47" t="str">
            <v>GUAYAQUIL</v>
          </cell>
          <cell r="C47" t="str">
            <v>EC</v>
          </cell>
          <cell r="D47" t="str">
            <v>20/04/2004</v>
          </cell>
          <cell r="E47" t="str">
            <v>17:31</v>
          </cell>
          <cell r="F47">
            <v>30</v>
          </cell>
          <cell r="G47">
            <v>4.4000000000000004</v>
          </cell>
          <cell r="H47">
            <v>134.6</v>
          </cell>
          <cell r="I47">
            <v>41.2</v>
          </cell>
          <cell r="J47">
            <v>3.3</v>
          </cell>
        </row>
        <row r="48">
          <cell r="A48" t="str">
            <v>CINE MILLONARIO</v>
          </cell>
          <cell r="B48" t="str">
            <v>GUAYAQUIL</v>
          </cell>
          <cell r="C48" t="str">
            <v>EC</v>
          </cell>
          <cell r="D48" t="str">
            <v>20/04/2004</v>
          </cell>
          <cell r="E48" t="str">
            <v>18:05</v>
          </cell>
          <cell r="F48">
            <v>30</v>
          </cell>
          <cell r="G48">
            <v>6.6</v>
          </cell>
          <cell r="H48">
            <v>141.19999999999999</v>
          </cell>
          <cell r="I48">
            <v>42.1</v>
          </cell>
          <cell r="J48">
            <v>3.4</v>
          </cell>
        </row>
        <row r="49">
          <cell r="A49" t="str">
            <v>TNV. PASION DE GAVILANES</v>
          </cell>
          <cell r="B49" t="str">
            <v>GUAYAQUIL</v>
          </cell>
          <cell r="C49" t="str">
            <v>EC</v>
          </cell>
          <cell r="D49" t="str">
            <v>20/04/2004</v>
          </cell>
          <cell r="E49" t="str">
            <v>20:57</v>
          </cell>
          <cell r="F49">
            <v>30</v>
          </cell>
          <cell r="G49">
            <v>12</v>
          </cell>
          <cell r="H49">
            <v>153.19999999999999</v>
          </cell>
          <cell r="I49">
            <v>42.9</v>
          </cell>
          <cell r="J49">
            <v>3.6</v>
          </cell>
        </row>
        <row r="50">
          <cell r="A50" t="str">
            <v>LOS PICAPIEDRA</v>
          </cell>
          <cell r="B50" t="str">
            <v>GUAYAQUIL</v>
          </cell>
          <cell r="C50" t="str">
            <v>TS</v>
          </cell>
          <cell r="D50" t="str">
            <v>21/04/2004</v>
          </cell>
          <cell r="E50" t="str">
            <v>13:25</v>
          </cell>
          <cell r="F50">
            <v>30</v>
          </cell>
          <cell r="G50">
            <v>7.6</v>
          </cell>
          <cell r="H50">
            <v>160.80000000000001</v>
          </cell>
          <cell r="I50">
            <v>44.4</v>
          </cell>
          <cell r="J50">
            <v>3.6</v>
          </cell>
        </row>
        <row r="51">
          <cell r="A51" t="str">
            <v>LA HORA DE CHUCK NORRIS</v>
          </cell>
          <cell r="B51" t="str">
            <v>GUAYAQUIL</v>
          </cell>
          <cell r="C51" t="str">
            <v>TS</v>
          </cell>
          <cell r="D51" t="str">
            <v>21/04/2004</v>
          </cell>
          <cell r="E51" t="str">
            <v>13:49</v>
          </cell>
          <cell r="F51">
            <v>30</v>
          </cell>
          <cell r="G51">
            <v>9.1999999999999993</v>
          </cell>
          <cell r="H51">
            <v>170</v>
          </cell>
          <cell r="I51">
            <v>44.9</v>
          </cell>
          <cell r="J51">
            <v>3.8</v>
          </cell>
        </row>
        <row r="52">
          <cell r="A52" t="str">
            <v>TNV. ALEGRIJES Y REBUJOS</v>
          </cell>
          <cell r="B52" t="str">
            <v>GUAYAQUIL</v>
          </cell>
          <cell r="C52" t="str">
            <v>GA</v>
          </cell>
          <cell r="D52" t="str">
            <v>21/04/2004</v>
          </cell>
          <cell r="E52" t="str">
            <v>15:47</v>
          </cell>
          <cell r="F52">
            <v>30</v>
          </cell>
          <cell r="G52">
            <v>4.4000000000000004</v>
          </cell>
          <cell r="H52">
            <v>174.4</v>
          </cell>
          <cell r="I52">
            <v>45.5</v>
          </cell>
          <cell r="J52">
            <v>3.8</v>
          </cell>
        </row>
        <row r="53">
          <cell r="A53" t="str">
            <v>*HE SIMPSONS II</v>
          </cell>
          <cell r="B53" t="str">
            <v>GUAYAQUIL</v>
          </cell>
          <cell r="C53" t="str">
            <v>EC</v>
          </cell>
          <cell r="D53" t="str">
            <v>21/04/2004</v>
          </cell>
          <cell r="E53" t="str">
            <v>16:38</v>
          </cell>
          <cell r="F53">
            <v>30</v>
          </cell>
          <cell r="G53">
            <v>2.2000000000000002</v>
          </cell>
          <cell r="H53">
            <v>176.6</v>
          </cell>
          <cell r="I53">
            <v>45.7</v>
          </cell>
          <cell r="J53">
            <v>3.9</v>
          </cell>
        </row>
        <row r="54">
          <cell r="A54" t="str">
            <v>CINE DE LA TARDE</v>
          </cell>
          <cell r="B54" t="str">
            <v>GUAYAQUIL</v>
          </cell>
          <cell r="C54" t="str">
            <v>TS</v>
          </cell>
          <cell r="D54" t="str">
            <v>21/04/2004</v>
          </cell>
          <cell r="E54" t="str">
            <v>17:29</v>
          </cell>
          <cell r="F54">
            <v>30</v>
          </cell>
          <cell r="G54">
            <v>4.0999999999999996</v>
          </cell>
          <cell r="H54">
            <v>180.7</v>
          </cell>
          <cell r="I54">
            <v>47.5</v>
          </cell>
          <cell r="J54">
            <v>3.8</v>
          </cell>
        </row>
        <row r="55">
          <cell r="A55" t="str">
            <v>CINE MILLONARIO</v>
          </cell>
          <cell r="B55" t="str">
            <v>GUAYAQUIL</v>
          </cell>
          <cell r="C55" t="str">
            <v>EC</v>
          </cell>
          <cell r="D55" t="str">
            <v>21/04/2004</v>
          </cell>
          <cell r="E55" t="str">
            <v>18:46</v>
          </cell>
          <cell r="F55">
            <v>30</v>
          </cell>
          <cell r="G55">
            <v>6.6</v>
          </cell>
          <cell r="H55">
            <v>187.3</v>
          </cell>
          <cell r="I55">
            <v>48.4</v>
          </cell>
          <cell r="J55">
            <v>3.9</v>
          </cell>
        </row>
        <row r="56">
          <cell r="A56" t="str">
            <v>TNV. CORAZON SALVAJE</v>
          </cell>
          <cell r="B56" t="str">
            <v>GUAYAQUIL</v>
          </cell>
          <cell r="C56" t="str">
            <v>GA</v>
          </cell>
          <cell r="D56" t="str">
            <v>21/04/2004</v>
          </cell>
          <cell r="E56" t="str">
            <v>19:23</v>
          </cell>
          <cell r="F56">
            <v>30</v>
          </cell>
          <cell r="G56">
            <v>5.4</v>
          </cell>
          <cell r="H56">
            <v>192.7</v>
          </cell>
          <cell r="I56">
            <v>49.6</v>
          </cell>
          <cell r="J56">
            <v>3.9</v>
          </cell>
        </row>
        <row r="57">
          <cell r="A57" t="str">
            <v>TNV. PASION DE GAVILANES</v>
          </cell>
          <cell r="B57" t="str">
            <v>GUAYAQUIL</v>
          </cell>
          <cell r="C57" t="str">
            <v>EC</v>
          </cell>
          <cell r="D57" t="str">
            <v>21/04/2004</v>
          </cell>
          <cell r="E57" t="str">
            <v>20:50</v>
          </cell>
          <cell r="F57">
            <v>30</v>
          </cell>
          <cell r="G57">
            <v>13.8</v>
          </cell>
          <cell r="H57">
            <v>206.5</v>
          </cell>
          <cell r="I57">
            <v>51</v>
          </cell>
          <cell r="J57">
            <v>4</v>
          </cell>
        </row>
        <row r="58">
          <cell r="A58" t="str">
            <v>LOS PICAPIEDRA</v>
          </cell>
          <cell r="B58" t="str">
            <v>GUAYAQUIL</v>
          </cell>
          <cell r="C58" t="str">
            <v>TS</v>
          </cell>
          <cell r="D58" t="str">
            <v>22/04/2004</v>
          </cell>
          <cell r="E58" t="str">
            <v>13:14</v>
          </cell>
          <cell r="F58">
            <v>30</v>
          </cell>
          <cell r="G58">
            <v>5.4</v>
          </cell>
          <cell r="H58">
            <v>211.9</v>
          </cell>
          <cell r="I58">
            <v>52.3</v>
          </cell>
          <cell r="J58">
            <v>4.0999999999999996</v>
          </cell>
        </row>
        <row r="59">
          <cell r="A59" t="str">
            <v>LA HORA DE CHUCK NORRIS</v>
          </cell>
          <cell r="B59" t="str">
            <v>GUAYAQUIL</v>
          </cell>
          <cell r="C59" t="str">
            <v>TS</v>
          </cell>
          <cell r="D59" t="str">
            <v>22/04/2004</v>
          </cell>
          <cell r="E59" t="str">
            <v>14:23</v>
          </cell>
          <cell r="F59">
            <v>30</v>
          </cell>
          <cell r="G59">
            <v>5.4</v>
          </cell>
          <cell r="H59">
            <v>217.3</v>
          </cell>
          <cell r="I59">
            <v>52.6</v>
          </cell>
          <cell r="J59">
            <v>4.0999999999999996</v>
          </cell>
        </row>
        <row r="60">
          <cell r="A60" t="str">
            <v>TNV. ALEGRIJES Y REBUJOS</v>
          </cell>
          <cell r="B60" t="str">
            <v>GUAYAQUIL</v>
          </cell>
          <cell r="C60" t="str">
            <v>GA</v>
          </cell>
          <cell r="D60" t="str">
            <v>22/04/2004</v>
          </cell>
          <cell r="E60" t="str">
            <v>15:41</v>
          </cell>
          <cell r="F60">
            <v>30</v>
          </cell>
          <cell r="G60">
            <v>2.5</v>
          </cell>
          <cell r="H60">
            <v>219.8</v>
          </cell>
          <cell r="I60">
            <v>52.6</v>
          </cell>
          <cell r="J60">
            <v>4.2</v>
          </cell>
        </row>
        <row r="61">
          <cell r="A61" t="str">
            <v>*HE SIMPSONS II</v>
          </cell>
          <cell r="B61" t="str">
            <v>GUAYAQUIL</v>
          </cell>
          <cell r="C61" t="str">
            <v>EC</v>
          </cell>
          <cell r="D61" t="str">
            <v>22/04/2004</v>
          </cell>
          <cell r="E61" t="str">
            <v>16:41</v>
          </cell>
          <cell r="F61">
            <v>30</v>
          </cell>
          <cell r="G61">
            <v>3.2</v>
          </cell>
          <cell r="H61">
            <v>223</v>
          </cell>
          <cell r="I61">
            <v>52.9</v>
          </cell>
          <cell r="J61">
            <v>4.2</v>
          </cell>
        </row>
        <row r="62">
          <cell r="A62" t="str">
            <v>CINE MILLONARIO</v>
          </cell>
          <cell r="B62" t="str">
            <v>GUAYAQUIL</v>
          </cell>
          <cell r="C62" t="str">
            <v>EC</v>
          </cell>
          <cell r="D62" t="str">
            <v>22/04/2004</v>
          </cell>
          <cell r="E62" t="str">
            <v>17:47</v>
          </cell>
          <cell r="F62">
            <v>30</v>
          </cell>
          <cell r="G62">
            <v>5</v>
          </cell>
          <cell r="H62">
            <v>228</v>
          </cell>
          <cell r="I62">
            <v>53</v>
          </cell>
          <cell r="J62">
            <v>4.3</v>
          </cell>
        </row>
        <row r="63">
          <cell r="A63" t="str">
            <v>TNV. PASION DE GAVILANES</v>
          </cell>
          <cell r="B63" t="str">
            <v>GUAYAQUIL</v>
          </cell>
          <cell r="C63" t="str">
            <v>EC</v>
          </cell>
          <cell r="D63" t="str">
            <v>22/04/2004</v>
          </cell>
          <cell r="E63" t="str">
            <v>20:46</v>
          </cell>
          <cell r="F63">
            <v>30</v>
          </cell>
          <cell r="G63">
            <v>14.6</v>
          </cell>
          <cell r="H63">
            <v>242.6</v>
          </cell>
          <cell r="I63">
            <v>53.8</v>
          </cell>
          <cell r="J63">
            <v>4.5</v>
          </cell>
        </row>
        <row r="64">
          <cell r="A64" t="str">
            <v>LOS PICAPIEDRA</v>
          </cell>
          <cell r="B64" t="str">
            <v>GUAYAQUIL</v>
          </cell>
          <cell r="C64" t="str">
            <v>TS</v>
          </cell>
          <cell r="D64" t="str">
            <v>23/04/2004</v>
          </cell>
          <cell r="E64" t="str">
            <v>13:29</v>
          </cell>
          <cell r="F64">
            <v>30</v>
          </cell>
          <cell r="G64">
            <v>5.5</v>
          </cell>
          <cell r="H64">
            <v>248.1</v>
          </cell>
          <cell r="I64">
            <v>54.1</v>
          </cell>
          <cell r="J64">
            <v>4.5999999999999996</v>
          </cell>
        </row>
        <row r="65">
          <cell r="A65" t="str">
            <v>LA HORA DE CHUCK NORRIS</v>
          </cell>
          <cell r="B65" t="str">
            <v>GUAYAQUIL</v>
          </cell>
          <cell r="C65" t="str">
            <v>TS</v>
          </cell>
          <cell r="D65" t="str">
            <v>23/04/2004</v>
          </cell>
          <cell r="E65" t="str">
            <v>13:57</v>
          </cell>
          <cell r="F65">
            <v>30</v>
          </cell>
          <cell r="G65">
            <v>6.4</v>
          </cell>
          <cell r="H65">
            <v>254.5</v>
          </cell>
          <cell r="I65">
            <v>55.3</v>
          </cell>
          <cell r="J65">
            <v>4.5999999999999996</v>
          </cell>
        </row>
        <row r="66">
          <cell r="A66" t="str">
            <v>TNV. ALEGRIJES Y REBUJOS</v>
          </cell>
          <cell r="B66" t="str">
            <v>GUAYAQUIL</v>
          </cell>
          <cell r="C66" t="str">
            <v>GA</v>
          </cell>
          <cell r="D66" t="str">
            <v>23/04/2004</v>
          </cell>
          <cell r="E66" t="str">
            <v>15:53</v>
          </cell>
          <cell r="F66">
            <v>30</v>
          </cell>
          <cell r="G66">
            <v>2.2000000000000002</v>
          </cell>
          <cell r="H66">
            <v>256.7</v>
          </cell>
          <cell r="I66">
            <v>55.4</v>
          </cell>
          <cell r="J66">
            <v>4.5999999999999996</v>
          </cell>
        </row>
        <row r="67">
          <cell r="A67" t="str">
            <v>*HE SIMPSONS II</v>
          </cell>
          <cell r="B67" t="str">
            <v>GUAYAQUIL</v>
          </cell>
          <cell r="C67" t="str">
            <v>EC</v>
          </cell>
          <cell r="D67" t="str">
            <v>23/04/2004</v>
          </cell>
          <cell r="E67" t="str">
            <v>16:44</v>
          </cell>
          <cell r="F67">
            <v>30</v>
          </cell>
          <cell r="G67">
            <v>3.9</v>
          </cell>
          <cell r="H67">
            <v>260.60000000000002</v>
          </cell>
          <cell r="I67">
            <v>55.7</v>
          </cell>
          <cell r="J67">
            <v>4.7</v>
          </cell>
        </row>
        <row r="68">
          <cell r="A68" t="str">
            <v>CINE MILLONARIO</v>
          </cell>
          <cell r="B68" t="str">
            <v>GUAYAQUIL</v>
          </cell>
          <cell r="C68" t="str">
            <v>EC</v>
          </cell>
          <cell r="D68" t="str">
            <v>23/04/2004</v>
          </cell>
          <cell r="E68" t="str">
            <v>17:29</v>
          </cell>
          <cell r="F68">
            <v>30</v>
          </cell>
          <cell r="G68">
            <v>3.8</v>
          </cell>
          <cell r="H68">
            <v>264.39999999999998</v>
          </cell>
          <cell r="I68">
            <v>55.7</v>
          </cell>
          <cell r="J68">
            <v>4.7</v>
          </cell>
        </row>
        <row r="69">
          <cell r="A69" t="str">
            <v>CINE DE LA TARDE</v>
          </cell>
          <cell r="B69" t="str">
            <v>GUAYAQUIL</v>
          </cell>
          <cell r="C69" t="str">
            <v>TS</v>
          </cell>
          <cell r="D69" t="str">
            <v>23/04/2004</v>
          </cell>
          <cell r="E69" t="str">
            <v>17:45</v>
          </cell>
          <cell r="F69">
            <v>30</v>
          </cell>
          <cell r="G69">
            <v>0.5</v>
          </cell>
          <cell r="H69">
            <v>264.89999999999998</v>
          </cell>
          <cell r="I69">
            <v>55.7</v>
          </cell>
          <cell r="J69">
            <v>4.8</v>
          </cell>
        </row>
        <row r="70">
          <cell r="A70" t="str">
            <v>TNV. PASION DE GAVILANES</v>
          </cell>
          <cell r="B70" t="str">
            <v>GUAYAQUIL</v>
          </cell>
          <cell r="C70" t="str">
            <v>EC</v>
          </cell>
          <cell r="D70" t="str">
            <v>23/04/2004</v>
          </cell>
          <cell r="E70" t="str">
            <v>20:53</v>
          </cell>
          <cell r="F70">
            <v>30</v>
          </cell>
          <cell r="G70">
            <v>14.4</v>
          </cell>
          <cell r="H70">
            <v>279.3</v>
          </cell>
          <cell r="I70">
            <v>57.7</v>
          </cell>
          <cell r="J70">
            <v>4.8</v>
          </cell>
        </row>
        <row r="71">
          <cell r="A71" t="str">
            <v>DANIEL EL TRAVIESO (S-D)</v>
          </cell>
          <cell r="B71" t="str">
            <v>GUAYAQUIL</v>
          </cell>
          <cell r="C71" t="str">
            <v>EC</v>
          </cell>
          <cell r="D71" t="str">
            <v>24/04/2004</v>
          </cell>
          <cell r="E71" t="str">
            <v>07:55</v>
          </cell>
          <cell r="F71">
            <v>30</v>
          </cell>
          <cell r="G71">
            <v>3</v>
          </cell>
          <cell r="H71">
            <v>282.3</v>
          </cell>
          <cell r="I71">
            <v>57.7</v>
          </cell>
          <cell r="J71">
            <v>4.9000000000000004</v>
          </cell>
        </row>
        <row r="72">
          <cell r="A72" t="str">
            <v>*IGIMON TAMERS (S-D)</v>
          </cell>
          <cell r="B72" t="str">
            <v>GUAYAQUIL</v>
          </cell>
          <cell r="C72" t="str">
            <v>EC</v>
          </cell>
          <cell r="D72" t="str">
            <v>24/04/2004</v>
          </cell>
          <cell r="E72" t="str">
            <v>08:06</v>
          </cell>
          <cell r="F72">
            <v>30</v>
          </cell>
          <cell r="G72">
            <v>3</v>
          </cell>
          <cell r="H72">
            <v>285.3</v>
          </cell>
          <cell r="I72">
            <v>57.6</v>
          </cell>
          <cell r="J72">
            <v>5</v>
          </cell>
        </row>
        <row r="73">
          <cell r="A73" t="str">
            <v>DORAEMON (S-D)</v>
          </cell>
          <cell r="B73" t="str">
            <v>GUAYAQUIL</v>
          </cell>
          <cell r="C73" t="str">
            <v>EC</v>
          </cell>
          <cell r="D73" t="str">
            <v>24/04/2004</v>
          </cell>
          <cell r="E73" t="str">
            <v>08:50</v>
          </cell>
          <cell r="F73">
            <v>30</v>
          </cell>
          <cell r="G73">
            <v>1.1000000000000001</v>
          </cell>
          <cell r="H73">
            <v>286.39999999999998</v>
          </cell>
          <cell r="I73">
            <v>58.1</v>
          </cell>
          <cell r="J73">
            <v>4.9000000000000004</v>
          </cell>
        </row>
        <row r="74">
          <cell r="A74" t="str">
            <v>POKEMON (S-D)</v>
          </cell>
          <cell r="B74" t="str">
            <v>GUAYAQUIL</v>
          </cell>
          <cell r="C74" t="str">
            <v>EC</v>
          </cell>
          <cell r="D74" t="str">
            <v>24/04/2004</v>
          </cell>
          <cell r="E74" t="str">
            <v>09:06</v>
          </cell>
          <cell r="F74">
            <v>30</v>
          </cell>
          <cell r="G74">
            <v>1.1000000000000001</v>
          </cell>
          <cell r="H74">
            <v>287.5</v>
          </cell>
          <cell r="I74">
            <v>58.1</v>
          </cell>
          <cell r="J74">
            <v>5</v>
          </cell>
        </row>
        <row r="75">
          <cell r="A75" t="str">
            <v>*VENTURAS EN PAÐALES (S-D)</v>
          </cell>
          <cell r="B75" t="str">
            <v>GUAYAQUIL</v>
          </cell>
          <cell r="C75" t="str">
            <v>EC</v>
          </cell>
          <cell r="D75" t="str">
            <v>24/04/2004</v>
          </cell>
          <cell r="E75" t="str">
            <v>09:48</v>
          </cell>
          <cell r="F75">
            <v>30</v>
          </cell>
          <cell r="G75">
            <v>1</v>
          </cell>
          <cell r="H75">
            <v>288.5</v>
          </cell>
          <cell r="I75">
            <v>58.1</v>
          </cell>
          <cell r="J75">
            <v>5</v>
          </cell>
        </row>
        <row r="76">
          <cell r="A76" t="str">
            <v>YUGI-OH (S-D)</v>
          </cell>
          <cell r="B76" t="str">
            <v>GUAYAQUIL</v>
          </cell>
          <cell r="C76" t="str">
            <v>EC</v>
          </cell>
          <cell r="D76" t="str">
            <v>24/04/2004</v>
          </cell>
          <cell r="E76" t="str">
            <v>10:39</v>
          </cell>
          <cell r="F76">
            <v>30</v>
          </cell>
          <cell r="G76">
            <v>4.2</v>
          </cell>
          <cell r="H76">
            <v>292.7</v>
          </cell>
          <cell r="I76">
            <v>58.5</v>
          </cell>
          <cell r="J76">
            <v>5</v>
          </cell>
        </row>
        <row r="77">
          <cell r="A77" t="str">
            <v>EL HOMBRE ARAÐA (S-D)</v>
          </cell>
          <cell r="B77" t="str">
            <v>GUAYAQUIL</v>
          </cell>
          <cell r="C77" t="str">
            <v>EC</v>
          </cell>
          <cell r="D77" t="str">
            <v>24/04/2004</v>
          </cell>
          <cell r="E77" t="str">
            <v>11:01</v>
          </cell>
          <cell r="F77">
            <v>30</v>
          </cell>
          <cell r="G77">
            <v>0.8</v>
          </cell>
          <cell r="H77">
            <v>293.5</v>
          </cell>
          <cell r="I77">
            <v>58.6</v>
          </cell>
          <cell r="J77">
            <v>5</v>
          </cell>
        </row>
        <row r="78">
          <cell r="A78" t="str">
            <v>EL PAJARO LOCO (S-D)</v>
          </cell>
          <cell r="B78" t="str">
            <v>GUAYAQUIL</v>
          </cell>
          <cell r="C78" t="str">
            <v>EC</v>
          </cell>
          <cell r="D78" t="str">
            <v>24/04/2004</v>
          </cell>
          <cell r="E78" t="str">
            <v>11:33</v>
          </cell>
          <cell r="F78">
            <v>30</v>
          </cell>
          <cell r="G78">
            <v>7.3</v>
          </cell>
          <cell r="H78">
            <v>300.8</v>
          </cell>
          <cell r="I78">
            <v>59.3</v>
          </cell>
          <cell r="J78">
            <v>5.0999999999999996</v>
          </cell>
        </row>
        <row r="79">
          <cell r="A79" t="str">
            <v>PATO DARWIN (S-D)</v>
          </cell>
          <cell r="B79" t="str">
            <v>GUAYAQUIL</v>
          </cell>
          <cell r="C79" t="str">
            <v>TS</v>
          </cell>
          <cell r="D79" t="str">
            <v>24/04/2004</v>
          </cell>
          <cell r="E79" t="str">
            <v>11:55</v>
          </cell>
          <cell r="F79">
            <v>30</v>
          </cell>
          <cell r="G79">
            <v>1</v>
          </cell>
          <cell r="H79">
            <v>301.8</v>
          </cell>
          <cell r="I79">
            <v>59.3</v>
          </cell>
          <cell r="J79">
            <v>5.0999999999999996</v>
          </cell>
        </row>
        <row r="80">
          <cell r="A80" t="str">
            <v>*PRIETA Y GANA (S-D)</v>
          </cell>
          <cell r="B80" t="str">
            <v>GUAYAQUIL</v>
          </cell>
          <cell r="C80" t="str">
            <v>EC</v>
          </cell>
          <cell r="D80" t="str">
            <v>24/04/2004</v>
          </cell>
          <cell r="E80" t="str">
            <v>16:33</v>
          </cell>
          <cell r="F80">
            <v>30</v>
          </cell>
          <cell r="G80">
            <v>1.9</v>
          </cell>
          <cell r="H80">
            <v>303.7</v>
          </cell>
          <cell r="I80">
            <v>59.3</v>
          </cell>
          <cell r="J80">
            <v>5.0999999999999996</v>
          </cell>
        </row>
        <row r="81">
          <cell r="A81" t="str">
            <v>DANIEL EL TRAVIESO (S-D)</v>
          </cell>
          <cell r="B81" t="str">
            <v>GUAYAQUIL</v>
          </cell>
          <cell r="C81" t="str">
            <v>EC</v>
          </cell>
          <cell r="D81" t="str">
            <v>25/04/2004</v>
          </cell>
          <cell r="E81" t="str">
            <v>08:06</v>
          </cell>
          <cell r="F81">
            <v>30</v>
          </cell>
          <cell r="G81">
            <v>2</v>
          </cell>
          <cell r="H81">
            <v>305.7</v>
          </cell>
          <cell r="I81">
            <v>59.3</v>
          </cell>
          <cell r="J81">
            <v>5.2</v>
          </cell>
        </row>
        <row r="82">
          <cell r="A82" t="str">
            <v>*IGIMON TAMERS (S-D)</v>
          </cell>
          <cell r="B82" t="str">
            <v>GUAYAQUIL</v>
          </cell>
          <cell r="C82" t="str">
            <v>EC</v>
          </cell>
          <cell r="D82" t="str">
            <v>25/04/2004</v>
          </cell>
          <cell r="E82" t="str">
            <v>08:09</v>
          </cell>
          <cell r="F82">
            <v>30</v>
          </cell>
          <cell r="G82">
            <v>2.2999999999999998</v>
          </cell>
          <cell r="H82">
            <v>308</v>
          </cell>
          <cell r="I82">
            <v>59.6</v>
          </cell>
          <cell r="J82">
            <v>5.2</v>
          </cell>
        </row>
        <row r="83">
          <cell r="A83" t="str">
            <v>DORAEMON (S-D)</v>
          </cell>
          <cell r="B83" t="str">
            <v>GUAYAQUIL</v>
          </cell>
          <cell r="C83" t="str">
            <v>EC</v>
          </cell>
          <cell r="D83" t="str">
            <v>25/04/2004</v>
          </cell>
          <cell r="E83" t="str">
            <v>08:19</v>
          </cell>
          <cell r="F83">
            <v>30</v>
          </cell>
          <cell r="G83">
            <v>1.8</v>
          </cell>
          <cell r="H83">
            <v>309.8</v>
          </cell>
          <cell r="I83">
            <v>59.6</v>
          </cell>
          <cell r="J83">
            <v>5.2</v>
          </cell>
        </row>
        <row r="84">
          <cell r="A84" t="str">
            <v>POKEMON (S-D)</v>
          </cell>
          <cell r="B84" t="str">
            <v>GUAYAQUIL</v>
          </cell>
          <cell r="C84" t="str">
            <v>EC</v>
          </cell>
          <cell r="D84" t="str">
            <v>25/04/2004</v>
          </cell>
          <cell r="E84" t="str">
            <v>09:03</v>
          </cell>
          <cell r="F84">
            <v>30</v>
          </cell>
          <cell r="G84">
            <v>5.7</v>
          </cell>
          <cell r="H84">
            <v>315.5</v>
          </cell>
          <cell r="I84">
            <v>60.2</v>
          </cell>
          <cell r="J84">
            <v>5.2</v>
          </cell>
        </row>
        <row r="85">
          <cell r="A85" t="str">
            <v>YUGI-OH (S-D)</v>
          </cell>
          <cell r="B85" t="str">
            <v>GUAYAQUIL</v>
          </cell>
          <cell r="C85" t="str">
            <v>EC</v>
          </cell>
          <cell r="D85" t="str">
            <v>25/04/2004</v>
          </cell>
          <cell r="E85" t="str">
            <v>09:46</v>
          </cell>
          <cell r="F85">
            <v>30</v>
          </cell>
          <cell r="G85">
            <v>3.8</v>
          </cell>
          <cell r="H85">
            <v>319.3</v>
          </cell>
          <cell r="I85">
            <v>60.2</v>
          </cell>
          <cell r="J85">
            <v>5.3</v>
          </cell>
        </row>
        <row r="86">
          <cell r="A86" t="str">
            <v>*VENTURAS EN PAÐALES (S-D)</v>
          </cell>
          <cell r="B86" t="str">
            <v>GUAYAQUIL</v>
          </cell>
          <cell r="C86" t="str">
            <v>EC</v>
          </cell>
          <cell r="D86" t="str">
            <v>25/04/2004</v>
          </cell>
          <cell r="E86" t="str">
            <v>09:51</v>
          </cell>
          <cell r="F86">
            <v>30</v>
          </cell>
          <cell r="G86">
            <v>3.8</v>
          </cell>
          <cell r="H86">
            <v>323.10000000000002</v>
          </cell>
          <cell r="I86">
            <v>60.2</v>
          </cell>
          <cell r="J86">
            <v>5.4</v>
          </cell>
        </row>
        <row r="87">
          <cell r="A87" t="str">
            <v>PATO DARWIN (S-D)</v>
          </cell>
          <cell r="B87" t="str">
            <v>GUAYAQUIL</v>
          </cell>
          <cell r="C87" t="str">
            <v>TS</v>
          </cell>
          <cell r="D87" t="str">
            <v>25/04/2004</v>
          </cell>
          <cell r="E87" t="str">
            <v>11:53</v>
          </cell>
          <cell r="F87">
            <v>30</v>
          </cell>
          <cell r="G87">
            <v>1.7</v>
          </cell>
          <cell r="H87">
            <v>324.8</v>
          </cell>
          <cell r="I87">
            <v>60.2</v>
          </cell>
          <cell r="J87">
            <v>5.4</v>
          </cell>
        </row>
        <row r="88">
          <cell r="A88" t="str">
            <v>UNIDAD ESPECIAL  2</v>
          </cell>
          <cell r="B88" t="str">
            <v>GUAYAQUIL</v>
          </cell>
          <cell r="C88" t="str">
            <v>TS</v>
          </cell>
          <cell r="D88" t="str">
            <v>25/04/2004</v>
          </cell>
          <cell r="E88" t="str">
            <v>12:38</v>
          </cell>
          <cell r="F88">
            <v>30</v>
          </cell>
          <cell r="G88">
            <v>0.8</v>
          </cell>
          <cell r="H88">
            <v>325.60000000000002</v>
          </cell>
          <cell r="I88">
            <v>60.2</v>
          </cell>
          <cell r="J88">
            <v>5.4</v>
          </cell>
        </row>
        <row r="89">
          <cell r="A89" t="str">
            <v>*INE DEL DOMINGO I</v>
          </cell>
          <cell r="B89" t="str">
            <v>GUAYAQUIL</v>
          </cell>
          <cell r="C89" t="str">
            <v>GA</v>
          </cell>
          <cell r="D89" t="str">
            <v>25/04/2004</v>
          </cell>
          <cell r="E89" t="str">
            <v>17:36</v>
          </cell>
          <cell r="F89">
            <v>30</v>
          </cell>
          <cell r="G89">
            <v>3.9</v>
          </cell>
          <cell r="H89">
            <v>329.5</v>
          </cell>
          <cell r="I89">
            <v>61.3</v>
          </cell>
          <cell r="J89">
            <v>5.4</v>
          </cell>
        </row>
        <row r="90">
          <cell r="A90" t="str">
            <v>*INE DEL DOMINGO I</v>
          </cell>
          <cell r="B90" t="str">
            <v>GUAYAQUIL</v>
          </cell>
          <cell r="C90" t="str">
            <v>GA</v>
          </cell>
          <cell r="D90" t="str">
            <v>25/04/2004</v>
          </cell>
          <cell r="E90" t="str">
            <v>17:57</v>
          </cell>
          <cell r="F90">
            <v>30</v>
          </cell>
          <cell r="G90">
            <v>3.7</v>
          </cell>
          <cell r="H90">
            <v>333.2</v>
          </cell>
          <cell r="I90">
            <v>61.3</v>
          </cell>
          <cell r="J90">
            <v>5.4</v>
          </cell>
        </row>
        <row r="91">
          <cell r="A91" t="str">
            <v>LOS PICAPIEDRA</v>
          </cell>
          <cell r="B91" t="str">
            <v>GUAYAQUIL</v>
          </cell>
          <cell r="C91" t="str">
            <v>TS</v>
          </cell>
          <cell r="D91" t="str">
            <v>26/04/2004</v>
          </cell>
          <cell r="E91" t="str">
            <v>13:19</v>
          </cell>
          <cell r="F91">
            <v>30</v>
          </cell>
          <cell r="G91">
            <v>5.0999999999999996</v>
          </cell>
          <cell r="H91">
            <v>338.3</v>
          </cell>
          <cell r="I91">
            <v>61.3</v>
          </cell>
          <cell r="J91">
            <v>5.5</v>
          </cell>
        </row>
        <row r="92">
          <cell r="A92" t="str">
            <v>LA HORA DE CHUCK NORRIS</v>
          </cell>
          <cell r="B92" t="str">
            <v>GUAYAQUIL</v>
          </cell>
          <cell r="C92" t="str">
            <v>TS</v>
          </cell>
          <cell r="D92" t="str">
            <v>26/04/2004</v>
          </cell>
          <cell r="E92" t="str">
            <v>14:27</v>
          </cell>
          <cell r="F92">
            <v>30</v>
          </cell>
          <cell r="G92">
            <v>11.8</v>
          </cell>
          <cell r="H92">
            <v>350.1</v>
          </cell>
          <cell r="I92">
            <v>62.4</v>
          </cell>
          <cell r="J92">
            <v>5.6</v>
          </cell>
        </row>
        <row r="93">
          <cell r="A93" t="str">
            <v>TNV. ALEGRIJES Y REBUJOS</v>
          </cell>
          <cell r="B93" t="str">
            <v>GUAYAQUIL</v>
          </cell>
          <cell r="C93" t="str">
            <v>GA</v>
          </cell>
          <cell r="D93" t="str">
            <v>26/04/2004</v>
          </cell>
          <cell r="E93" t="str">
            <v>15:43</v>
          </cell>
          <cell r="F93">
            <v>30</v>
          </cell>
          <cell r="G93">
            <v>1.8</v>
          </cell>
          <cell r="H93">
            <v>351.9</v>
          </cell>
          <cell r="I93">
            <v>62.4</v>
          </cell>
          <cell r="J93">
            <v>5.6</v>
          </cell>
        </row>
        <row r="94">
          <cell r="A94" t="str">
            <v>*HE SIMPSONS II</v>
          </cell>
          <cell r="B94" t="str">
            <v>GUAYAQUIL</v>
          </cell>
          <cell r="C94" t="str">
            <v>EC</v>
          </cell>
          <cell r="D94" t="str">
            <v>26/04/2004</v>
          </cell>
          <cell r="E94" t="str">
            <v>16:54</v>
          </cell>
          <cell r="F94">
            <v>30</v>
          </cell>
          <cell r="G94">
            <v>1.2</v>
          </cell>
          <cell r="H94">
            <v>353.1</v>
          </cell>
          <cell r="I94">
            <v>63</v>
          </cell>
          <cell r="J94">
            <v>5.6</v>
          </cell>
        </row>
        <row r="95">
          <cell r="A95" t="str">
            <v>CINE DE LA TARDE</v>
          </cell>
          <cell r="B95" t="str">
            <v>GUAYAQUIL</v>
          </cell>
          <cell r="C95" t="str">
            <v>TS</v>
          </cell>
          <cell r="D95" t="str">
            <v>26/04/2004</v>
          </cell>
          <cell r="E95" t="str">
            <v>17:08</v>
          </cell>
          <cell r="F95">
            <v>30</v>
          </cell>
          <cell r="G95">
            <v>2.6</v>
          </cell>
          <cell r="H95">
            <v>355.7</v>
          </cell>
          <cell r="I95">
            <v>62.9</v>
          </cell>
          <cell r="J95">
            <v>5.7</v>
          </cell>
        </row>
        <row r="96">
          <cell r="A96" t="str">
            <v>CINE MILLONARIO</v>
          </cell>
          <cell r="B96" t="str">
            <v>GUAYAQUIL</v>
          </cell>
          <cell r="C96" t="str">
            <v>EC</v>
          </cell>
          <cell r="D96" t="str">
            <v>26/04/2004</v>
          </cell>
          <cell r="E96" t="str">
            <v>18:49</v>
          </cell>
          <cell r="F96">
            <v>30</v>
          </cell>
          <cell r="G96">
            <v>5.3</v>
          </cell>
          <cell r="H96">
            <v>361</v>
          </cell>
          <cell r="I96">
            <v>62.9</v>
          </cell>
          <cell r="J96">
            <v>5.7</v>
          </cell>
        </row>
        <row r="97">
          <cell r="A97" t="str">
            <v>TNV. CORAZON SALVAJE</v>
          </cell>
          <cell r="B97" t="str">
            <v>GUAYAQUIL</v>
          </cell>
          <cell r="C97" t="str">
            <v>GA</v>
          </cell>
          <cell r="D97" t="str">
            <v>26/04/2004</v>
          </cell>
          <cell r="E97" t="str">
            <v>19:26</v>
          </cell>
          <cell r="F97">
            <v>30</v>
          </cell>
          <cell r="G97">
            <v>6.9</v>
          </cell>
          <cell r="H97">
            <v>367.9</v>
          </cell>
          <cell r="I97">
            <v>63</v>
          </cell>
          <cell r="J97">
            <v>5.8</v>
          </cell>
        </row>
        <row r="98">
          <cell r="A98" t="str">
            <v>TNV. PASION DE GAVILANES</v>
          </cell>
          <cell r="B98" t="str">
            <v>GUAYAQUIL</v>
          </cell>
          <cell r="C98" t="str">
            <v>EC</v>
          </cell>
          <cell r="D98" t="str">
            <v>26/04/2004</v>
          </cell>
          <cell r="E98" t="str">
            <v>21:02</v>
          </cell>
          <cell r="F98">
            <v>30</v>
          </cell>
          <cell r="G98">
            <v>15.5</v>
          </cell>
          <cell r="H98">
            <v>383.4</v>
          </cell>
          <cell r="I98">
            <v>65.3</v>
          </cell>
          <cell r="J98">
            <v>5.9</v>
          </cell>
        </row>
        <row r="99">
          <cell r="A99" t="str">
            <v>LOS PICAPIEDRA</v>
          </cell>
          <cell r="B99" t="str">
            <v>GUAYAQUIL</v>
          </cell>
          <cell r="C99" t="str">
            <v>TS</v>
          </cell>
          <cell r="D99" t="str">
            <v>27/04/2004</v>
          </cell>
          <cell r="E99" t="str">
            <v>13:09</v>
          </cell>
          <cell r="F99">
            <v>30</v>
          </cell>
          <cell r="G99">
            <v>3.8</v>
          </cell>
          <cell r="H99">
            <v>387.2</v>
          </cell>
          <cell r="I99">
            <v>66.3</v>
          </cell>
          <cell r="J99">
            <v>5.8</v>
          </cell>
        </row>
        <row r="100">
          <cell r="A100" t="str">
            <v>LA HORA DE CHUCK NORRIS</v>
          </cell>
          <cell r="B100" t="str">
            <v>GUAYAQUIL</v>
          </cell>
          <cell r="C100" t="str">
            <v>TS</v>
          </cell>
          <cell r="D100" t="str">
            <v>27/04/2004</v>
          </cell>
          <cell r="E100" t="str">
            <v>14:01</v>
          </cell>
          <cell r="F100">
            <v>30</v>
          </cell>
          <cell r="G100">
            <v>8.9</v>
          </cell>
          <cell r="H100">
            <v>396.1</v>
          </cell>
          <cell r="I100">
            <v>67.900000000000006</v>
          </cell>
          <cell r="J100">
            <v>5.8</v>
          </cell>
        </row>
        <row r="101">
          <cell r="A101" t="str">
            <v>TNV. ALEGRIJES Y REBUJOS</v>
          </cell>
          <cell r="B101" t="str">
            <v>GUAYAQUIL</v>
          </cell>
          <cell r="C101" t="str">
            <v>GA</v>
          </cell>
          <cell r="D101" t="str">
            <v>27/04/2004</v>
          </cell>
          <cell r="E101" t="str">
            <v>15:43</v>
          </cell>
          <cell r="F101">
            <v>30</v>
          </cell>
          <cell r="G101">
            <v>1.8</v>
          </cell>
          <cell r="H101">
            <v>397.9</v>
          </cell>
          <cell r="I101">
            <v>67.900000000000006</v>
          </cell>
          <cell r="J101">
            <v>5.9</v>
          </cell>
        </row>
        <row r="102">
          <cell r="A102" t="str">
            <v>*HE SIMPSONS II</v>
          </cell>
          <cell r="B102" t="str">
            <v>GUAYAQUIL</v>
          </cell>
          <cell r="C102" t="str">
            <v>EC</v>
          </cell>
          <cell r="D102" t="str">
            <v>27/04/2004</v>
          </cell>
          <cell r="E102" t="str">
            <v>16:57</v>
          </cell>
          <cell r="F102">
            <v>30</v>
          </cell>
          <cell r="G102">
            <v>5.3</v>
          </cell>
          <cell r="H102">
            <v>403.2</v>
          </cell>
          <cell r="I102">
            <v>68.099999999999994</v>
          </cell>
          <cell r="J102">
            <v>5.9</v>
          </cell>
        </row>
        <row r="103">
          <cell r="A103" t="str">
            <v>CINE MILLONARIO</v>
          </cell>
          <cell r="B103" t="str">
            <v>GUAYAQUIL</v>
          </cell>
          <cell r="C103" t="str">
            <v>EC</v>
          </cell>
          <cell r="D103" t="str">
            <v>27/04/2004</v>
          </cell>
          <cell r="E103" t="str">
            <v>18:41</v>
          </cell>
          <cell r="F103">
            <v>30</v>
          </cell>
          <cell r="G103">
            <v>6.2</v>
          </cell>
          <cell r="H103">
            <v>409.4</v>
          </cell>
          <cell r="I103">
            <v>69.900000000000006</v>
          </cell>
          <cell r="J103">
            <v>5.9</v>
          </cell>
        </row>
        <row r="104">
          <cell r="A104" t="str">
            <v>TNV. PASION DE GAVILANES</v>
          </cell>
          <cell r="B104" t="str">
            <v>GUAYAQUIL</v>
          </cell>
          <cell r="C104" t="str">
            <v>EC</v>
          </cell>
          <cell r="D104" t="str">
            <v>27/04/2004</v>
          </cell>
          <cell r="E104" t="str">
            <v>21:14</v>
          </cell>
          <cell r="F104">
            <v>30</v>
          </cell>
          <cell r="G104">
            <v>15.8</v>
          </cell>
          <cell r="H104">
            <v>425.2</v>
          </cell>
          <cell r="I104">
            <v>70.2</v>
          </cell>
          <cell r="J104">
            <v>6.1</v>
          </cell>
        </row>
        <row r="105">
          <cell r="A105" t="str">
            <v>LOS PICAPIEDRA</v>
          </cell>
          <cell r="B105" t="str">
            <v>GUAYAQUIL</v>
          </cell>
          <cell r="C105" t="str">
            <v>TS</v>
          </cell>
          <cell r="D105" t="str">
            <v>28/04/2004</v>
          </cell>
          <cell r="E105" t="str">
            <v>13:16</v>
          </cell>
          <cell r="F105">
            <v>30</v>
          </cell>
          <cell r="G105">
            <v>8.4</v>
          </cell>
          <cell r="H105">
            <v>433.6</v>
          </cell>
          <cell r="I105">
            <v>70.7</v>
          </cell>
          <cell r="J105">
            <v>6.1</v>
          </cell>
        </row>
        <row r="106">
          <cell r="A106" t="str">
            <v>LA HORA DE CHUCK NORRIS</v>
          </cell>
          <cell r="B106" t="str">
            <v>GUAYAQUIL</v>
          </cell>
          <cell r="C106" t="str">
            <v>TS</v>
          </cell>
          <cell r="D106" t="str">
            <v>28/04/2004</v>
          </cell>
          <cell r="E106" t="str">
            <v>14:11</v>
          </cell>
          <cell r="F106">
            <v>30</v>
          </cell>
          <cell r="G106">
            <v>5.6</v>
          </cell>
          <cell r="H106">
            <v>439.2</v>
          </cell>
          <cell r="I106">
            <v>70.7</v>
          </cell>
          <cell r="J106">
            <v>6.2</v>
          </cell>
        </row>
        <row r="107">
          <cell r="A107" t="str">
            <v>TNV. ALEGRIJES Y REBUJOS</v>
          </cell>
          <cell r="B107" t="str">
            <v>GUAYAQUIL</v>
          </cell>
          <cell r="C107" t="str">
            <v>GA</v>
          </cell>
          <cell r="D107" t="str">
            <v>28/04/2004</v>
          </cell>
          <cell r="E107" t="str">
            <v>16:04</v>
          </cell>
          <cell r="F107">
            <v>30</v>
          </cell>
          <cell r="G107">
            <v>3</v>
          </cell>
          <cell r="H107">
            <v>442.2</v>
          </cell>
          <cell r="I107">
            <v>70.7</v>
          </cell>
          <cell r="J107">
            <v>6.3</v>
          </cell>
        </row>
        <row r="108">
          <cell r="A108" t="str">
            <v>*HE SIMPSONS II</v>
          </cell>
          <cell r="B108" t="str">
            <v>GUAYAQUIL</v>
          </cell>
          <cell r="C108" t="str">
            <v>EC</v>
          </cell>
          <cell r="D108" t="str">
            <v>28/04/2004</v>
          </cell>
          <cell r="E108" t="str">
            <v>17:01</v>
          </cell>
          <cell r="F108">
            <v>30</v>
          </cell>
          <cell r="G108">
            <v>1.6</v>
          </cell>
          <cell r="H108">
            <v>443.8</v>
          </cell>
          <cell r="I108">
            <v>70.900000000000006</v>
          </cell>
          <cell r="J108">
            <v>6.3</v>
          </cell>
        </row>
        <row r="109">
          <cell r="A109" t="str">
            <v>CINE MILLONARIO</v>
          </cell>
          <cell r="B109" t="str">
            <v>GUAYAQUIL</v>
          </cell>
          <cell r="C109" t="str">
            <v>EC</v>
          </cell>
          <cell r="D109" t="str">
            <v>28/04/2004</v>
          </cell>
          <cell r="E109" t="str">
            <v>17:21</v>
          </cell>
          <cell r="F109">
            <v>30</v>
          </cell>
          <cell r="G109">
            <v>1.9</v>
          </cell>
          <cell r="H109">
            <v>445.7</v>
          </cell>
          <cell r="I109">
            <v>70.900000000000006</v>
          </cell>
          <cell r="J109">
            <v>6.3</v>
          </cell>
        </row>
        <row r="110">
          <cell r="A110" t="str">
            <v>CINE DE LA TARDE</v>
          </cell>
          <cell r="B110" t="str">
            <v>GUAYAQUIL</v>
          </cell>
          <cell r="C110" t="str">
            <v>TS</v>
          </cell>
          <cell r="D110" t="str">
            <v>28/04/2004</v>
          </cell>
          <cell r="E110" t="str">
            <v>18:02</v>
          </cell>
          <cell r="F110">
            <v>30</v>
          </cell>
          <cell r="G110">
            <v>2.2999999999999998</v>
          </cell>
          <cell r="H110">
            <v>448</v>
          </cell>
          <cell r="I110">
            <v>70.900000000000006</v>
          </cell>
          <cell r="J110">
            <v>6.3</v>
          </cell>
        </row>
        <row r="111">
          <cell r="A111" t="str">
            <v>TNV. CORAZON SALVAJE</v>
          </cell>
          <cell r="B111" t="str">
            <v>GUAYAQUIL</v>
          </cell>
          <cell r="C111" t="str">
            <v>GA</v>
          </cell>
          <cell r="D111" t="str">
            <v>28/04/2004</v>
          </cell>
          <cell r="E111" t="str">
            <v>19:08</v>
          </cell>
          <cell r="F111">
            <v>30</v>
          </cell>
          <cell r="G111">
            <v>7.5</v>
          </cell>
          <cell r="H111">
            <v>455.5</v>
          </cell>
          <cell r="I111">
            <v>70.900000000000006</v>
          </cell>
          <cell r="J111">
            <v>6.4</v>
          </cell>
        </row>
        <row r="112">
          <cell r="A112" t="str">
            <v>TNV. PASION DE GAVILANES</v>
          </cell>
          <cell r="B112" t="str">
            <v>GUAYAQUIL</v>
          </cell>
          <cell r="C112" t="str">
            <v>EC</v>
          </cell>
          <cell r="D112" t="str">
            <v>28/04/2004</v>
          </cell>
          <cell r="E112" t="str">
            <v>21:17</v>
          </cell>
          <cell r="F112">
            <v>30</v>
          </cell>
          <cell r="G112">
            <v>15.2</v>
          </cell>
          <cell r="H112">
            <v>470.7</v>
          </cell>
          <cell r="I112">
            <v>71.7</v>
          </cell>
          <cell r="J112">
            <v>6.6</v>
          </cell>
        </row>
        <row r="113">
          <cell r="A113" t="str">
            <v>LOS PICAPIEDRA</v>
          </cell>
          <cell r="B113" t="str">
            <v>GUAYAQUIL</v>
          </cell>
          <cell r="C113" t="str">
            <v>TS</v>
          </cell>
          <cell r="D113" t="str">
            <v>29/04/2004</v>
          </cell>
          <cell r="E113" t="str">
            <v>13:31</v>
          </cell>
          <cell r="F113">
            <v>30</v>
          </cell>
          <cell r="G113">
            <v>8.8000000000000007</v>
          </cell>
          <cell r="H113">
            <v>479.5</v>
          </cell>
          <cell r="I113">
            <v>72.400000000000006</v>
          </cell>
          <cell r="J113">
            <v>6.6</v>
          </cell>
        </row>
        <row r="114">
          <cell r="A114" t="str">
            <v>LA HORA DE CHUCK NORRIS</v>
          </cell>
          <cell r="B114" t="str">
            <v>GUAYAQUIL</v>
          </cell>
          <cell r="C114" t="str">
            <v>TS</v>
          </cell>
          <cell r="D114" t="str">
            <v>29/04/2004</v>
          </cell>
          <cell r="E114" t="str">
            <v>13:47</v>
          </cell>
          <cell r="F114">
            <v>30</v>
          </cell>
          <cell r="G114">
            <v>4.8</v>
          </cell>
          <cell r="H114">
            <v>484.3</v>
          </cell>
          <cell r="I114">
            <v>72.3</v>
          </cell>
          <cell r="J114">
            <v>6.7</v>
          </cell>
        </row>
        <row r="115">
          <cell r="A115" t="str">
            <v>TNV. ALEGRIJES Y REBUJOS</v>
          </cell>
          <cell r="B115" t="str">
            <v>GUAYAQUIL</v>
          </cell>
          <cell r="C115" t="str">
            <v>GA</v>
          </cell>
          <cell r="D115" t="str">
            <v>29/04/2004</v>
          </cell>
          <cell r="E115" t="str">
            <v>15:44</v>
          </cell>
          <cell r="F115">
            <v>30</v>
          </cell>
          <cell r="G115">
            <v>1.4</v>
          </cell>
          <cell r="H115">
            <v>485.7</v>
          </cell>
          <cell r="I115">
            <v>72.3</v>
          </cell>
          <cell r="J115">
            <v>6.7</v>
          </cell>
        </row>
        <row r="116">
          <cell r="A116" t="str">
            <v>*HE SIMPSONS II</v>
          </cell>
          <cell r="B116" t="str">
            <v>GUAYAQUIL</v>
          </cell>
          <cell r="C116" t="str">
            <v>EC</v>
          </cell>
          <cell r="D116" t="str">
            <v>29/04/2004</v>
          </cell>
          <cell r="E116" t="str">
            <v>17:04</v>
          </cell>
          <cell r="F116">
            <v>30</v>
          </cell>
          <cell r="G116">
            <v>6.5</v>
          </cell>
          <cell r="H116">
            <v>492.2</v>
          </cell>
          <cell r="I116">
            <v>72.3</v>
          </cell>
          <cell r="J116">
            <v>6.8</v>
          </cell>
        </row>
        <row r="117">
          <cell r="A117" t="str">
            <v>CINE MILLONARIO</v>
          </cell>
          <cell r="B117" t="str">
            <v>GUAYAQUIL</v>
          </cell>
          <cell r="C117" t="str">
            <v>EC</v>
          </cell>
          <cell r="D117" t="str">
            <v>29/04/2004</v>
          </cell>
          <cell r="E117" t="str">
            <v>17:49</v>
          </cell>
          <cell r="F117">
            <v>30</v>
          </cell>
          <cell r="G117">
            <v>5.2</v>
          </cell>
          <cell r="H117">
            <v>497.4</v>
          </cell>
          <cell r="I117">
            <v>72.2</v>
          </cell>
          <cell r="J117">
            <v>6.9</v>
          </cell>
        </row>
        <row r="118">
          <cell r="A118" t="str">
            <v>TNV. PASION DE GAVILANES</v>
          </cell>
          <cell r="B118" t="str">
            <v>GUAYAQUIL</v>
          </cell>
          <cell r="C118" t="str">
            <v>EC</v>
          </cell>
          <cell r="D118" t="str">
            <v>29/04/2004</v>
          </cell>
          <cell r="E118" t="str">
            <v>21:21</v>
          </cell>
          <cell r="F118">
            <v>30</v>
          </cell>
          <cell r="G118">
            <v>15.3</v>
          </cell>
          <cell r="H118">
            <v>512.70000000000005</v>
          </cell>
          <cell r="I118">
            <v>72.7</v>
          </cell>
          <cell r="J118">
            <v>7.1</v>
          </cell>
        </row>
        <row r="119">
          <cell r="A119" t="str">
            <v>LOS PICAPIEDRA</v>
          </cell>
          <cell r="B119" t="str">
            <v>GUAYAQUIL</v>
          </cell>
          <cell r="C119" t="str">
            <v>TS</v>
          </cell>
          <cell r="D119" t="str">
            <v>30/04/2004</v>
          </cell>
          <cell r="E119" t="str">
            <v>13:13</v>
          </cell>
          <cell r="F119">
            <v>30</v>
          </cell>
          <cell r="G119">
            <v>5.3</v>
          </cell>
          <cell r="H119">
            <v>518</v>
          </cell>
          <cell r="I119">
            <v>73.2</v>
          </cell>
          <cell r="J119">
            <v>7.1</v>
          </cell>
        </row>
        <row r="120">
          <cell r="A120" t="str">
            <v>LA HORA DE CHUCK NORRIS</v>
          </cell>
          <cell r="B120" t="str">
            <v>GUAYAQUIL</v>
          </cell>
          <cell r="C120" t="str">
            <v>TS</v>
          </cell>
          <cell r="D120" t="str">
            <v>30/04/2004</v>
          </cell>
          <cell r="E120" t="str">
            <v>13:55</v>
          </cell>
          <cell r="F120">
            <v>30</v>
          </cell>
          <cell r="G120">
            <v>3.7</v>
          </cell>
          <cell r="H120">
            <v>521.70000000000005</v>
          </cell>
          <cell r="I120">
            <v>73.599999999999994</v>
          </cell>
          <cell r="J120">
            <v>7.1</v>
          </cell>
        </row>
        <row r="121">
          <cell r="A121" t="str">
            <v>TNV. ALEGRIJES Y REBUJOS</v>
          </cell>
          <cell r="B121" t="str">
            <v>GUAYAQUIL</v>
          </cell>
          <cell r="C121" t="str">
            <v>GA</v>
          </cell>
          <cell r="D121" t="str">
            <v>30/04/2004</v>
          </cell>
          <cell r="E121" t="str">
            <v>15:58</v>
          </cell>
          <cell r="F121">
            <v>30</v>
          </cell>
          <cell r="G121">
            <v>2.2999999999999998</v>
          </cell>
          <cell r="H121">
            <v>524</v>
          </cell>
          <cell r="I121">
            <v>73.599999999999994</v>
          </cell>
          <cell r="J121">
            <v>7.1</v>
          </cell>
        </row>
        <row r="122">
          <cell r="A122" t="str">
            <v>*HE SIMPSONS II</v>
          </cell>
          <cell r="B122" t="str">
            <v>GUAYAQUIL</v>
          </cell>
          <cell r="C122" t="str">
            <v>EC</v>
          </cell>
          <cell r="D122" t="str">
            <v>30/04/2004</v>
          </cell>
          <cell r="E122" t="str">
            <v>17:07</v>
          </cell>
          <cell r="F122">
            <v>30</v>
          </cell>
          <cell r="G122">
            <v>3.7</v>
          </cell>
          <cell r="H122">
            <v>527.70000000000005</v>
          </cell>
          <cell r="I122">
            <v>73.599999999999994</v>
          </cell>
          <cell r="J122">
            <v>7.2</v>
          </cell>
        </row>
        <row r="123">
          <cell r="A123" t="str">
            <v>CINE DE LA TARDE</v>
          </cell>
          <cell r="B123" t="str">
            <v>GUAYAQUIL</v>
          </cell>
          <cell r="C123" t="str">
            <v>TS</v>
          </cell>
          <cell r="D123" t="str">
            <v>30/04/2004</v>
          </cell>
          <cell r="E123" t="str">
            <v>17:51</v>
          </cell>
          <cell r="F123">
            <v>30</v>
          </cell>
          <cell r="G123">
            <v>1</v>
          </cell>
          <cell r="H123">
            <v>528.70000000000005</v>
          </cell>
          <cell r="I123">
            <v>73.599999999999994</v>
          </cell>
          <cell r="J123">
            <v>7.2</v>
          </cell>
        </row>
        <row r="124">
          <cell r="A124" t="str">
            <v>CINE MILLONARIO</v>
          </cell>
          <cell r="B124" t="str">
            <v>GUAYAQUIL</v>
          </cell>
          <cell r="C124" t="str">
            <v>EC</v>
          </cell>
          <cell r="D124" t="str">
            <v>30/04/2004</v>
          </cell>
          <cell r="E124" t="str">
            <v>18:30</v>
          </cell>
          <cell r="F124">
            <v>30</v>
          </cell>
          <cell r="G124">
            <v>2.8</v>
          </cell>
          <cell r="H124">
            <v>531.5</v>
          </cell>
          <cell r="I124">
            <v>73.599999999999994</v>
          </cell>
          <cell r="J124">
            <v>7.2</v>
          </cell>
        </row>
        <row r="125">
          <cell r="A125" t="str">
            <v>TNV. PASION DE GAVILANES</v>
          </cell>
          <cell r="B125" t="str">
            <v>GUAYAQUIL</v>
          </cell>
          <cell r="C125" t="str">
            <v>EC</v>
          </cell>
          <cell r="D125" t="str">
            <v>30/04/2004</v>
          </cell>
          <cell r="E125" t="str">
            <v>20:46</v>
          </cell>
          <cell r="F125">
            <v>30</v>
          </cell>
          <cell r="G125">
            <v>12.2</v>
          </cell>
          <cell r="H125">
            <v>543.70000000000005</v>
          </cell>
          <cell r="I125">
            <v>73.5</v>
          </cell>
          <cell r="J125">
            <v>7.4</v>
          </cell>
        </row>
        <row r="126">
          <cell r="A126" t="str">
            <v>*IGIMON TAMERS (S-D)</v>
          </cell>
          <cell r="B126" t="str">
            <v>GUAYAQUIL</v>
          </cell>
          <cell r="C126" t="str">
            <v>EC</v>
          </cell>
          <cell r="D126" t="str">
            <v>01/05/2004</v>
          </cell>
          <cell r="E126" t="str">
            <v>08:29</v>
          </cell>
          <cell r="F126">
            <v>30</v>
          </cell>
          <cell r="G126">
            <v>1.3</v>
          </cell>
          <cell r="H126">
            <v>545</v>
          </cell>
          <cell r="I126">
            <v>73.5</v>
          </cell>
          <cell r="J126">
            <v>7.4</v>
          </cell>
        </row>
        <row r="127">
          <cell r="A127" t="str">
            <v>DANIEL EL TRAVIESO (S-D)</v>
          </cell>
          <cell r="B127" t="str">
            <v>GUAYAQUIL</v>
          </cell>
          <cell r="C127" t="str">
            <v>EC</v>
          </cell>
          <cell r="D127" t="str">
            <v>01/05/2004</v>
          </cell>
          <cell r="E127" t="str">
            <v>08:38</v>
          </cell>
          <cell r="F127">
            <v>30</v>
          </cell>
          <cell r="G127">
            <v>2.2000000000000002</v>
          </cell>
          <cell r="H127">
            <v>547.20000000000005</v>
          </cell>
          <cell r="I127">
            <v>73.900000000000006</v>
          </cell>
          <cell r="J127">
            <v>7.4</v>
          </cell>
        </row>
        <row r="128">
          <cell r="A128" t="str">
            <v>DORAEMON (S-D)</v>
          </cell>
          <cell r="B128" t="str">
            <v>GUAYAQUIL</v>
          </cell>
          <cell r="C128" t="str">
            <v>EC</v>
          </cell>
          <cell r="D128" t="str">
            <v>01/05/2004</v>
          </cell>
          <cell r="E128" t="str">
            <v>08:47</v>
          </cell>
          <cell r="F128">
            <v>30</v>
          </cell>
          <cell r="G128">
            <v>2.6</v>
          </cell>
          <cell r="H128">
            <v>549.79999999999995</v>
          </cell>
          <cell r="I128">
            <v>73.900000000000006</v>
          </cell>
          <cell r="J128">
            <v>7.4</v>
          </cell>
        </row>
        <row r="129">
          <cell r="A129" t="str">
            <v>POKEMON (S-D)</v>
          </cell>
          <cell r="B129" t="str">
            <v>GUAYAQUIL</v>
          </cell>
          <cell r="C129" t="str">
            <v>EC</v>
          </cell>
          <cell r="D129" t="str">
            <v>01/05/2004</v>
          </cell>
          <cell r="E129" t="str">
            <v>09:22</v>
          </cell>
          <cell r="F129">
            <v>30</v>
          </cell>
          <cell r="G129">
            <v>3.9</v>
          </cell>
          <cell r="H129">
            <v>553.70000000000005</v>
          </cell>
          <cell r="I129">
            <v>73.900000000000006</v>
          </cell>
          <cell r="J129">
            <v>7.5</v>
          </cell>
        </row>
        <row r="130">
          <cell r="A130" t="str">
            <v>*VENTURAS EN PAÐALES (S-D)</v>
          </cell>
          <cell r="B130" t="str">
            <v>GUAYAQUIL</v>
          </cell>
          <cell r="C130" t="str">
            <v>EC</v>
          </cell>
          <cell r="D130" t="str">
            <v>01/05/2004</v>
          </cell>
          <cell r="E130" t="str">
            <v>09:31</v>
          </cell>
          <cell r="F130">
            <v>30</v>
          </cell>
          <cell r="G130">
            <v>2</v>
          </cell>
          <cell r="H130">
            <v>555.70000000000005</v>
          </cell>
          <cell r="I130">
            <v>73.900000000000006</v>
          </cell>
          <cell r="J130">
            <v>7.5</v>
          </cell>
        </row>
        <row r="131">
          <cell r="A131" t="str">
            <v>YUGI-OH (S-D)</v>
          </cell>
          <cell r="B131" t="str">
            <v>GUAYAQUIL</v>
          </cell>
          <cell r="C131" t="str">
            <v>EC</v>
          </cell>
          <cell r="D131" t="str">
            <v>01/05/2004</v>
          </cell>
          <cell r="E131" t="str">
            <v>10:17</v>
          </cell>
          <cell r="F131">
            <v>30</v>
          </cell>
          <cell r="G131">
            <v>4.0999999999999996</v>
          </cell>
          <cell r="H131">
            <v>559.79999999999995</v>
          </cell>
          <cell r="I131">
            <v>73.900000000000006</v>
          </cell>
          <cell r="J131">
            <v>7.6</v>
          </cell>
        </row>
        <row r="132">
          <cell r="A132" t="str">
            <v>EL HOMBRE ARAÐA (S-D)</v>
          </cell>
          <cell r="B132" t="str">
            <v>GUAYAQUIL</v>
          </cell>
          <cell r="C132" t="str">
            <v>EC</v>
          </cell>
          <cell r="D132" t="str">
            <v>01/05/2004</v>
          </cell>
          <cell r="E132" t="str">
            <v>10:46</v>
          </cell>
          <cell r="F132">
            <v>30</v>
          </cell>
          <cell r="G132">
            <v>3.6</v>
          </cell>
          <cell r="H132">
            <v>563.4</v>
          </cell>
          <cell r="I132">
            <v>73.8</v>
          </cell>
          <cell r="J132">
            <v>7.6</v>
          </cell>
        </row>
        <row r="133">
          <cell r="A133" t="str">
            <v>EL PAJARO LOCO (S-D)</v>
          </cell>
          <cell r="B133" t="str">
            <v>GUAYAQUIL</v>
          </cell>
          <cell r="C133" t="str">
            <v>EC</v>
          </cell>
          <cell r="D133" t="str">
            <v>01/05/2004</v>
          </cell>
          <cell r="E133" t="str">
            <v>11:38</v>
          </cell>
          <cell r="F133">
            <v>30</v>
          </cell>
          <cell r="G133">
            <v>5.0999999999999996</v>
          </cell>
          <cell r="H133">
            <v>568.5</v>
          </cell>
          <cell r="I133">
            <v>73.8</v>
          </cell>
          <cell r="J133">
            <v>7.7</v>
          </cell>
        </row>
        <row r="134">
          <cell r="A134" t="str">
            <v>PATO DARWIN (S-D)</v>
          </cell>
          <cell r="B134" t="str">
            <v>GUAYAQUIL</v>
          </cell>
          <cell r="C134" t="str">
            <v>TS</v>
          </cell>
          <cell r="D134" t="str">
            <v>01/05/2004</v>
          </cell>
          <cell r="E134" t="str">
            <v>11:48</v>
          </cell>
          <cell r="F134">
            <v>30</v>
          </cell>
          <cell r="G134">
            <v>2.2000000000000002</v>
          </cell>
          <cell r="H134">
            <v>570.70000000000005</v>
          </cell>
          <cell r="I134">
            <v>73.8</v>
          </cell>
          <cell r="J134">
            <v>7.7</v>
          </cell>
        </row>
        <row r="135">
          <cell r="A135" t="str">
            <v>*PRIETA Y GANA (S-D)</v>
          </cell>
          <cell r="B135" t="str">
            <v>GUAYAQUIL</v>
          </cell>
          <cell r="C135" t="str">
            <v>EC</v>
          </cell>
          <cell r="D135" t="str">
            <v>01/05/2004</v>
          </cell>
          <cell r="E135" t="str">
            <v>16:56</v>
          </cell>
          <cell r="F135">
            <v>30</v>
          </cell>
          <cell r="G135">
            <v>3.8</v>
          </cell>
          <cell r="H135">
            <v>574.5</v>
          </cell>
          <cell r="I135">
            <v>73.8</v>
          </cell>
          <cell r="J135">
            <v>7.8</v>
          </cell>
        </row>
        <row r="136">
          <cell r="A136" t="str">
            <v>DANIEL EL TRAVIESO (S-D)</v>
          </cell>
          <cell r="B136" t="str">
            <v>GUAYAQUIL</v>
          </cell>
          <cell r="C136" t="str">
            <v>EC</v>
          </cell>
          <cell r="D136" t="str">
            <v>02/05/2004</v>
          </cell>
          <cell r="E136" t="str">
            <v>08:05</v>
          </cell>
          <cell r="F136">
            <v>30</v>
          </cell>
          <cell r="G136">
            <v>1.5</v>
          </cell>
          <cell r="H136">
            <v>576</v>
          </cell>
          <cell r="I136">
            <v>73.8</v>
          </cell>
          <cell r="J136">
            <v>7.8</v>
          </cell>
        </row>
        <row r="137">
          <cell r="A137" t="str">
            <v>DORAEMON (S-D)</v>
          </cell>
          <cell r="B137" t="str">
            <v>GUAYAQUIL</v>
          </cell>
          <cell r="C137" t="str">
            <v>EC</v>
          </cell>
          <cell r="D137" t="str">
            <v>02/05/2004</v>
          </cell>
          <cell r="E137" t="str">
            <v>08:19</v>
          </cell>
          <cell r="F137">
            <v>30</v>
          </cell>
          <cell r="G137">
            <v>3</v>
          </cell>
          <cell r="H137">
            <v>579</v>
          </cell>
          <cell r="I137">
            <v>73.8</v>
          </cell>
          <cell r="J137">
            <v>7.8</v>
          </cell>
        </row>
        <row r="138">
          <cell r="A138" t="str">
            <v>*IGIMON TAMERS (S-D)</v>
          </cell>
          <cell r="B138" t="str">
            <v>GUAYAQUIL</v>
          </cell>
          <cell r="C138" t="str">
            <v>EC</v>
          </cell>
          <cell r="D138" t="str">
            <v>02/05/2004</v>
          </cell>
          <cell r="E138" t="str">
            <v>08:32</v>
          </cell>
          <cell r="F138">
            <v>30</v>
          </cell>
          <cell r="G138">
            <v>2.5</v>
          </cell>
          <cell r="H138">
            <v>581.5</v>
          </cell>
          <cell r="I138">
            <v>73.8</v>
          </cell>
          <cell r="J138">
            <v>7.9</v>
          </cell>
        </row>
        <row r="139">
          <cell r="A139" t="str">
            <v>POKEMON (S-D)</v>
          </cell>
          <cell r="B139" t="str">
            <v>GUAYAQUIL</v>
          </cell>
          <cell r="C139" t="str">
            <v>EC</v>
          </cell>
          <cell r="D139" t="str">
            <v>02/05/2004</v>
          </cell>
          <cell r="E139" t="str">
            <v>08:38</v>
          </cell>
          <cell r="F139">
            <v>30</v>
          </cell>
          <cell r="G139">
            <v>2.7</v>
          </cell>
          <cell r="H139">
            <v>584.20000000000005</v>
          </cell>
          <cell r="I139">
            <v>73.8</v>
          </cell>
          <cell r="J139">
            <v>7.9</v>
          </cell>
        </row>
        <row r="140">
          <cell r="A140" t="str">
            <v>*VENTURAS EN PAÐALES (S-D)</v>
          </cell>
          <cell r="B140" t="str">
            <v>GUAYAQUIL</v>
          </cell>
          <cell r="C140" t="str">
            <v>EC</v>
          </cell>
          <cell r="D140" t="str">
            <v>02/05/2004</v>
          </cell>
          <cell r="E140" t="str">
            <v>09:34</v>
          </cell>
          <cell r="F140">
            <v>30</v>
          </cell>
          <cell r="G140">
            <v>4.2</v>
          </cell>
          <cell r="H140">
            <v>588.4</v>
          </cell>
          <cell r="I140">
            <v>73.8</v>
          </cell>
          <cell r="J140">
            <v>8</v>
          </cell>
        </row>
        <row r="141">
          <cell r="A141" t="str">
            <v>YUGI-OH (S-D)</v>
          </cell>
          <cell r="B141" t="str">
            <v>GUAYAQUIL</v>
          </cell>
          <cell r="C141" t="str">
            <v>EC</v>
          </cell>
          <cell r="D141" t="str">
            <v>02/05/2004</v>
          </cell>
          <cell r="E141" t="str">
            <v>09:44</v>
          </cell>
          <cell r="F141">
            <v>30</v>
          </cell>
          <cell r="G141">
            <v>3.7</v>
          </cell>
          <cell r="H141">
            <v>592.1</v>
          </cell>
          <cell r="I141">
            <v>74.3</v>
          </cell>
          <cell r="J141">
            <v>8</v>
          </cell>
        </row>
        <row r="142">
          <cell r="A142" t="str">
            <v>PATO DARWIN (S-D)</v>
          </cell>
          <cell r="B142" t="str">
            <v>GUAYAQUIL</v>
          </cell>
          <cell r="C142" t="str">
            <v>TS</v>
          </cell>
          <cell r="D142" t="str">
            <v>02/05/2004</v>
          </cell>
          <cell r="E142" t="str">
            <v>11:56</v>
          </cell>
          <cell r="F142">
            <v>30</v>
          </cell>
          <cell r="G142">
            <v>1.9</v>
          </cell>
          <cell r="H142">
            <v>594</v>
          </cell>
          <cell r="I142">
            <v>74.5</v>
          </cell>
          <cell r="J142">
            <v>8</v>
          </cell>
        </row>
        <row r="143">
          <cell r="A143" t="str">
            <v>UNIDAD ESPECIAL  2</v>
          </cell>
          <cell r="B143" t="str">
            <v>GUAYAQUIL</v>
          </cell>
          <cell r="C143" t="str">
            <v>TS</v>
          </cell>
          <cell r="D143" t="str">
            <v>02/05/2004</v>
          </cell>
          <cell r="E143" t="str">
            <v>12:10</v>
          </cell>
          <cell r="F143">
            <v>30</v>
          </cell>
          <cell r="G143">
            <v>0.6</v>
          </cell>
          <cell r="H143">
            <v>594.6</v>
          </cell>
          <cell r="I143">
            <v>74.599999999999994</v>
          </cell>
          <cell r="J143">
            <v>8</v>
          </cell>
        </row>
        <row r="144">
          <cell r="A144" t="str">
            <v>*INE DEL DOMINGO I</v>
          </cell>
          <cell r="B144" t="str">
            <v>GUAYAQUIL</v>
          </cell>
          <cell r="C144" t="str">
            <v>GA</v>
          </cell>
          <cell r="D144" t="str">
            <v>02/05/2004</v>
          </cell>
          <cell r="E144" t="str">
            <v>17:29</v>
          </cell>
          <cell r="F144">
            <v>30</v>
          </cell>
          <cell r="G144">
            <v>2.4</v>
          </cell>
          <cell r="H144">
            <v>597</v>
          </cell>
          <cell r="I144">
            <v>75.5</v>
          </cell>
          <cell r="J144">
            <v>7.9</v>
          </cell>
        </row>
        <row r="145">
          <cell r="A145" t="str">
            <v>*INE DEL DOMINGO I</v>
          </cell>
          <cell r="B145" t="str">
            <v>GUAYAQUIL</v>
          </cell>
          <cell r="C145" t="str">
            <v>GA</v>
          </cell>
          <cell r="D145" t="str">
            <v>02/05/2004</v>
          </cell>
          <cell r="E145" t="str">
            <v>18:20</v>
          </cell>
          <cell r="F145">
            <v>30</v>
          </cell>
          <cell r="G145">
            <v>2.6</v>
          </cell>
          <cell r="H145">
            <v>599.6</v>
          </cell>
          <cell r="I145">
            <v>76.2</v>
          </cell>
          <cell r="J145">
            <v>7.9</v>
          </cell>
        </row>
        <row r="146">
          <cell r="A146" t="str">
            <v>LOS PICAPIEDRA</v>
          </cell>
          <cell r="B146" t="str">
            <v>GUAYAQUIL</v>
          </cell>
          <cell r="C146" t="str">
            <v>TS</v>
          </cell>
          <cell r="D146" t="str">
            <v>03/05/2004</v>
          </cell>
          <cell r="E146" t="str">
            <v>13:30</v>
          </cell>
          <cell r="F146">
            <v>30</v>
          </cell>
          <cell r="G146">
            <v>12.5</v>
          </cell>
          <cell r="H146">
            <v>612.1</v>
          </cell>
          <cell r="I146">
            <v>77.2</v>
          </cell>
          <cell r="J146">
            <v>7.9</v>
          </cell>
        </row>
        <row r="147">
          <cell r="A147" t="str">
            <v>LA HORA DE CHUCK NORRIS</v>
          </cell>
          <cell r="B147" t="str">
            <v>GUAYAQUIL</v>
          </cell>
          <cell r="C147" t="str">
            <v>TS</v>
          </cell>
          <cell r="D147" t="str">
            <v>03/05/2004</v>
          </cell>
          <cell r="E147" t="str">
            <v>14:13</v>
          </cell>
          <cell r="F147">
            <v>30</v>
          </cell>
          <cell r="G147">
            <v>6.5</v>
          </cell>
          <cell r="H147">
            <v>618.6</v>
          </cell>
          <cell r="I147">
            <v>77.2</v>
          </cell>
          <cell r="J147">
            <v>8</v>
          </cell>
        </row>
        <row r="148">
          <cell r="A148" t="str">
            <v>TNV. ALEGRIJES Y REBUJOS</v>
          </cell>
          <cell r="B148" t="str">
            <v>GUAYAQUIL</v>
          </cell>
          <cell r="C148" t="str">
            <v>GA</v>
          </cell>
          <cell r="D148" t="str">
            <v>03/05/2004</v>
          </cell>
          <cell r="E148" t="str">
            <v>15:58</v>
          </cell>
          <cell r="F148">
            <v>30</v>
          </cell>
          <cell r="G148">
            <v>2.6</v>
          </cell>
          <cell r="H148">
            <v>621.20000000000005</v>
          </cell>
          <cell r="I148">
            <v>77.2</v>
          </cell>
          <cell r="J148">
            <v>8.1</v>
          </cell>
        </row>
        <row r="149">
          <cell r="A149" t="str">
            <v>*HE SIMPSONS II</v>
          </cell>
          <cell r="B149" t="str">
            <v>GUAYAQUIL</v>
          </cell>
          <cell r="C149" t="str">
            <v>EC</v>
          </cell>
          <cell r="D149" t="str">
            <v>03/05/2004</v>
          </cell>
          <cell r="E149" t="str">
            <v>17:17</v>
          </cell>
          <cell r="F149">
            <v>30</v>
          </cell>
          <cell r="G149">
            <v>4.3</v>
          </cell>
          <cell r="H149">
            <v>625.5</v>
          </cell>
          <cell r="I149">
            <v>77.099999999999994</v>
          </cell>
          <cell r="J149">
            <v>8.1</v>
          </cell>
        </row>
        <row r="150">
          <cell r="A150" t="str">
            <v>CINE DE LA TARDE</v>
          </cell>
          <cell r="B150" t="str">
            <v>GUAYAQUIL</v>
          </cell>
          <cell r="C150" t="str">
            <v>TS</v>
          </cell>
          <cell r="D150" t="str">
            <v>03/05/2004</v>
          </cell>
          <cell r="E150" t="str">
            <v>17:22</v>
          </cell>
          <cell r="F150">
            <v>30</v>
          </cell>
          <cell r="G150">
            <v>2.9</v>
          </cell>
          <cell r="H150">
            <v>628.4</v>
          </cell>
          <cell r="I150">
            <v>77.8</v>
          </cell>
          <cell r="J150">
            <v>8.1</v>
          </cell>
        </row>
        <row r="151">
          <cell r="A151" t="str">
            <v>CINE MILLONARIO</v>
          </cell>
          <cell r="B151" t="str">
            <v>GUAYAQUIL</v>
          </cell>
          <cell r="C151" t="str">
            <v>EC</v>
          </cell>
          <cell r="D151" t="str">
            <v>03/05/2004</v>
          </cell>
          <cell r="E151" t="str">
            <v>18:22</v>
          </cell>
          <cell r="F151">
            <v>30</v>
          </cell>
          <cell r="G151">
            <v>4.3</v>
          </cell>
          <cell r="H151">
            <v>632.70000000000005</v>
          </cell>
          <cell r="I151">
            <v>77.8</v>
          </cell>
          <cell r="J151">
            <v>8.1</v>
          </cell>
        </row>
        <row r="152">
          <cell r="A152" t="str">
            <v>TNV. CORAZON SALVAJE</v>
          </cell>
          <cell r="B152" t="str">
            <v>GUAYAQUIL</v>
          </cell>
          <cell r="C152" t="str">
            <v>GA</v>
          </cell>
          <cell r="D152" t="str">
            <v>03/05/2004</v>
          </cell>
          <cell r="E152" t="str">
            <v>19:25</v>
          </cell>
          <cell r="F152">
            <v>30</v>
          </cell>
          <cell r="G152">
            <v>7.2</v>
          </cell>
          <cell r="H152">
            <v>639.9</v>
          </cell>
          <cell r="I152">
            <v>77.8</v>
          </cell>
          <cell r="J152">
            <v>8.1999999999999993</v>
          </cell>
        </row>
        <row r="153">
          <cell r="A153" t="str">
            <v>LOS PICAPIEDRA</v>
          </cell>
          <cell r="B153" t="str">
            <v>GUAYAQUIL</v>
          </cell>
          <cell r="C153" t="str">
            <v>TS</v>
          </cell>
          <cell r="D153" t="str">
            <v>04/05/2004</v>
          </cell>
          <cell r="E153" t="str">
            <v>13:23</v>
          </cell>
          <cell r="F153">
            <v>30</v>
          </cell>
          <cell r="G153">
            <v>6.5</v>
          </cell>
          <cell r="H153">
            <v>646.4</v>
          </cell>
          <cell r="I153">
            <v>78.3</v>
          </cell>
          <cell r="J153">
            <v>8.3000000000000007</v>
          </cell>
        </row>
        <row r="154">
          <cell r="A154" t="str">
            <v>LA HORA DE CHUCK NORRIS</v>
          </cell>
          <cell r="B154" t="str">
            <v>GUAYAQUIL</v>
          </cell>
          <cell r="C154" t="str">
            <v>TS</v>
          </cell>
          <cell r="D154" t="str">
            <v>04/05/2004</v>
          </cell>
          <cell r="E154" t="str">
            <v>13:59</v>
          </cell>
          <cell r="F154">
            <v>30</v>
          </cell>
          <cell r="G154">
            <v>5</v>
          </cell>
          <cell r="H154">
            <v>651.4</v>
          </cell>
          <cell r="I154">
            <v>78.3</v>
          </cell>
          <cell r="J154">
            <v>8.3000000000000007</v>
          </cell>
        </row>
        <row r="155">
          <cell r="A155" t="str">
            <v>TNV. ALEGRIJES Y REBUJOS</v>
          </cell>
          <cell r="B155" t="str">
            <v>GUAYAQUIL</v>
          </cell>
          <cell r="C155" t="str">
            <v>GA</v>
          </cell>
          <cell r="D155" t="str">
            <v>04/05/2004</v>
          </cell>
          <cell r="E155" t="str">
            <v>15:54</v>
          </cell>
          <cell r="F155">
            <v>30</v>
          </cell>
          <cell r="G155">
            <v>3.7</v>
          </cell>
          <cell r="H155">
            <v>655.1</v>
          </cell>
          <cell r="I155">
            <v>78.900000000000006</v>
          </cell>
          <cell r="J155">
            <v>8.3000000000000007</v>
          </cell>
        </row>
        <row r="156">
          <cell r="A156" t="str">
            <v>*HE SIMPSONS II</v>
          </cell>
          <cell r="B156" t="str">
            <v>GUAYAQUIL</v>
          </cell>
          <cell r="C156" t="str">
            <v>EC</v>
          </cell>
          <cell r="D156" t="str">
            <v>04/05/2004</v>
          </cell>
          <cell r="E156" t="str">
            <v>17:20</v>
          </cell>
          <cell r="F156">
            <v>30</v>
          </cell>
          <cell r="G156">
            <v>3.2</v>
          </cell>
          <cell r="H156">
            <v>658.3</v>
          </cell>
          <cell r="I156">
            <v>78.900000000000006</v>
          </cell>
          <cell r="J156">
            <v>8.3000000000000007</v>
          </cell>
        </row>
        <row r="157">
          <cell r="A157" t="str">
            <v>CINE MILLONARIO</v>
          </cell>
          <cell r="B157" t="str">
            <v>GUAYAQUIL</v>
          </cell>
          <cell r="C157" t="str">
            <v>EC</v>
          </cell>
          <cell r="D157" t="str">
            <v>04/05/2004</v>
          </cell>
          <cell r="E157" t="str">
            <v>17:34</v>
          </cell>
          <cell r="F157">
            <v>30</v>
          </cell>
          <cell r="G157">
            <v>2.5</v>
          </cell>
          <cell r="H157">
            <v>660.8</v>
          </cell>
          <cell r="I157">
            <v>78.900000000000006</v>
          </cell>
          <cell r="J157">
            <v>8.4</v>
          </cell>
        </row>
        <row r="158">
          <cell r="A158" t="str">
            <v>LOS PICAPIEDRA</v>
          </cell>
          <cell r="B158" t="str">
            <v>GUAYAQUIL</v>
          </cell>
          <cell r="C158" t="str">
            <v>TS</v>
          </cell>
          <cell r="D158" t="str">
            <v>05/05/2004</v>
          </cell>
          <cell r="E158" t="str">
            <v>13:14</v>
          </cell>
          <cell r="F158">
            <v>30</v>
          </cell>
          <cell r="G158">
            <v>9.1</v>
          </cell>
          <cell r="H158">
            <v>669.9</v>
          </cell>
          <cell r="I158">
            <v>79.8</v>
          </cell>
          <cell r="J158">
            <v>8.4</v>
          </cell>
        </row>
        <row r="159">
          <cell r="A159" t="str">
            <v>LA HORA DE CHUCK NORRIS</v>
          </cell>
          <cell r="B159" t="str">
            <v>GUAYAQUIL</v>
          </cell>
          <cell r="C159" t="str">
            <v>TS</v>
          </cell>
          <cell r="D159" t="str">
            <v>05/05/2004</v>
          </cell>
          <cell r="E159" t="str">
            <v>14:05</v>
          </cell>
          <cell r="F159">
            <v>30</v>
          </cell>
          <cell r="G159">
            <v>5.5</v>
          </cell>
          <cell r="H159">
            <v>675.4</v>
          </cell>
          <cell r="I159">
            <v>79.8</v>
          </cell>
          <cell r="J159">
            <v>8.5</v>
          </cell>
        </row>
        <row r="160">
          <cell r="A160" t="str">
            <v>TNV. ALEGRIJES Y REBUJOS</v>
          </cell>
          <cell r="B160" t="str">
            <v>GUAYAQUIL</v>
          </cell>
          <cell r="C160" t="str">
            <v>GA</v>
          </cell>
          <cell r="D160" t="str">
            <v>05/05/2004</v>
          </cell>
          <cell r="E160" t="str">
            <v>15:51</v>
          </cell>
          <cell r="F160">
            <v>30</v>
          </cell>
          <cell r="G160">
            <v>1</v>
          </cell>
          <cell r="H160">
            <v>676.4</v>
          </cell>
          <cell r="I160">
            <v>79.8</v>
          </cell>
          <cell r="J160">
            <v>8.5</v>
          </cell>
        </row>
        <row r="161">
          <cell r="A161" t="str">
            <v>*HE SIMPSONS II</v>
          </cell>
          <cell r="B161" t="str">
            <v>GUAYAQUIL</v>
          </cell>
          <cell r="C161" t="str">
            <v>EC</v>
          </cell>
          <cell r="D161" t="str">
            <v>05/05/2004</v>
          </cell>
          <cell r="E161" t="str">
            <v>17:24</v>
          </cell>
          <cell r="F161">
            <v>30</v>
          </cell>
          <cell r="G161">
            <v>4.7</v>
          </cell>
          <cell r="H161">
            <v>681.1</v>
          </cell>
          <cell r="I161">
            <v>79.8</v>
          </cell>
          <cell r="J161">
            <v>8.5</v>
          </cell>
        </row>
        <row r="162">
          <cell r="A162" t="str">
            <v>CINE MILLONARIO</v>
          </cell>
          <cell r="B162" t="str">
            <v>GUAYAQUIL</v>
          </cell>
          <cell r="C162" t="str">
            <v>EC</v>
          </cell>
          <cell r="D162" t="str">
            <v>05/05/2004</v>
          </cell>
          <cell r="E162" t="str">
            <v>17:34</v>
          </cell>
          <cell r="F162">
            <v>30</v>
          </cell>
          <cell r="G162">
            <v>4.5</v>
          </cell>
          <cell r="H162">
            <v>685.6</v>
          </cell>
          <cell r="I162">
            <v>79.8</v>
          </cell>
          <cell r="J162">
            <v>8.6</v>
          </cell>
        </row>
        <row r="163">
          <cell r="A163" t="str">
            <v>CINE DE LA TARDE</v>
          </cell>
          <cell r="B163" t="str">
            <v>GUAYAQUIL</v>
          </cell>
          <cell r="C163" t="str">
            <v>TS</v>
          </cell>
          <cell r="D163" t="str">
            <v>05/05/2004</v>
          </cell>
          <cell r="E163" t="str">
            <v>18:15</v>
          </cell>
          <cell r="F163">
            <v>30</v>
          </cell>
          <cell r="G163">
            <v>1</v>
          </cell>
          <cell r="H163">
            <v>686.6</v>
          </cell>
          <cell r="I163">
            <v>79.8</v>
          </cell>
          <cell r="J163">
            <v>8.6</v>
          </cell>
        </row>
        <row r="164">
          <cell r="A164" t="str">
            <v>TNV. CORAZON SALVAJE</v>
          </cell>
          <cell r="B164" t="str">
            <v>GUAYAQUIL</v>
          </cell>
          <cell r="C164" t="str">
            <v>GA</v>
          </cell>
          <cell r="D164" t="str">
            <v>05/05/2004</v>
          </cell>
          <cell r="E164" t="str">
            <v>19:22</v>
          </cell>
          <cell r="F164">
            <v>30</v>
          </cell>
          <cell r="G164">
            <v>4.5</v>
          </cell>
          <cell r="H164">
            <v>691.1</v>
          </cell>
          <cell r="I164">
            <v>79.8</v>
          </cell>
          <cell r="J164">
            <v>8.6999999999999993</v>
          </cell>
        </row>
        <row r="165">
          <cell r="A165" t="str">
            <v>LOS PICAPIEDRA</v>
          </cell>
          <cell r="B165" t="str">
            <v>GUAYAQUIL</v>
          </cell>
          <cell r="C165" t="str">
            <v>TS</v>
          </cell>
          <cell r="D165" t="str">
            <v>06/05/2004</v>
          </cell>
          <cell r="E165" t="str">
            <v>13:29</v>
          </cell>
          <cell r="F165">
            <v>30</v>
          </cell>
          <cell r="G165">
            <v>10</v>
          </cell>
          <cell r="H165">
            <v>701.1</v>
          </cell>
          <cell r="I165">
            <v>79.8</v>
          </cell>
          <cell r="J165">
            <v>8.8000000000000007</v>
          </cell>
        </row>
        <row r="166">
          <cell r="A166" t="str">
            <v>LA HORA DE CHUCK NORRIS</v>
          </cell>
          <cell r="B166" t="str">
            <v>GUAYAQUIL</v>
          </cell>
          <cell r="C166" t="str">
            <v>TS</v>
          </cell>
          <cell r="D166" t="str">
            <v>06/05/2004</v>
          </cell>
          <cell r="E166" t="str">
            <v>14:00</v>
          </cell>
          <cell r="F166">
            <v>30</v>
          </cell>
          <cell r="G166">
            <v>7.9</v>
          </cell>
          <cell r="H166">
            <v>709</v>
          </cell>
          <cell r="I166">
            <v>79.8</v>
          </cell>
          <cell r="J166">
            <v>8.9</v>
          </cell>
        </row>
        <row r="167">
          <cell r="A167" t="str">
            <v>TNV. ALEGRIJES Y REBUJOS</v>
          </cell>
          <cell r="B167" t="str">
            <v>GUAYAQUIL</v>
          </cell>
          <cell r="C167" t="str">
            <v>GA</v>
          </cell>
          <cell r="D167" t="str">
            <v>06/05/2004</v>
          </cell>
          <cell r="E167" t="str">
            <v>15:44</v>
          </cell>
          <cell r="F167">
            <v>30</v>
          </cell>
          <cell r="G167">
            <v>1.5</v>
          </cell>
          <cell r="H167">
            <v>710.5</v>
          </cell>
          <cell r="I167">
            <v>79.8</v>
          </cell>
          <cell r="J167">
            <v>8.9</v>
          </cell>
        </row>
        <row r="168">
          <cell r="A168" t="str">
            <v>*HE SIMPSONS II</v>
          </cell>
          <cell r="B168" t="str">
            <v>GUAYAQUIL</v>
          </cell>
          <cell r="C168" t="str">
            <v>EC</v>
          </cell>
          <cell r="D168" t="str">
            <v>06/05/2004</v>
          </cell>
          <cell r="E168" t="str">
            <v>17:27</v>
          </cell>
          <cell r="F168">
            <v>30</v>
          </cell>
          <cell r="G168">
            <v>1.6</v>
          </cell>
          <cell r="H168">
            <v>712.1</v>
          </cell>
          <cell r="I168">
            <v>79.8</v>
          </cell>
          <cell r="J168">
            <v>8.9</v>
          </cell>
        </row>
        <row r="169">
          <cell r="A169" t="str">
            <v>CINE MILLONARIO</v>
          </cell>
          <cell r="B169" t="str">
            <v>GUAYAQUIL</v>
          </cell>
          <cell r="C169" t="str">
            <v>EC</v>
          </cell>
          <cell r="D169" t="str">
            <v>06/05/2004</v>
          </cell>
          <cell r="E169" t="str">
            <v>18:31</v>
          </cell>
          <cell r="F169">
            <v>30</v>
          </cell>
          <cell r="G169">
            <v>4.2</v>
          </cell>
          <cell r="H169">
            <v>716.3</v>
          </cell>
          <cell r="I169">
            <v>79.8</v>
          </cell>
          <cell r="J169">
            <v>9</v>
          </cell>
        </row>
        <row r="170">
          <cell r="A170" t="str">
            <v>LOS PICAPIEDRA</v>
          </cell>
          <cell r="B170" t="str">
            <v>GUAYAQUIL</v>
          </cell>
          <cell r="C170" t="str">
            <v>TS</v>
          </cell>
          <cell r="D170" t="str">
            <v>07/05/2004</v>
          </cell>
          <cell r="E170" t="str">
            <v>13:16</v>
          </cell>
          <cell r="F170">
            <v>30</v>
          </cell>
          <cell r="G170">
            <v>7.6</v>
          </cell>
          <cell r="H170">
            <v>723.9</v>
          </cell>
          <cell r="I170">
            <v>79.7</v>
          </cell>
          <cell r="J170">
            <v>9.1</v>
          </cell>
        </row>
        <row r="171">
          <cell r="A171" t="str">
            <v>LA HORA DE CHUCK NORRIS</v>
          </cell>
          <cell r="B171" t="str">
            <v>GUAYAQUIL</v>
          </cell>
          <cell r="C171" t="str">
            <v>TS</v>
          </cell>
          <cell r="D171" t="str">
            <v>07/05/2004</v>
          </cell>
          <cell r="E171" t="str">
            <v>14:03</v>
          </cell>
          <cell r="F171">
            <v>30</v>
          </cell>
          <cell r="G171">
            <v>4.0999999999999996</v>
          </cell>
          <cell r="H171">
            <v>728</v>
          </cell>
          <cell r="I171">
            <v>80.5</v>
          </cell>
          <cell r="J171">
            <v>9</v>
          </cell>
        </row>
        <row r="172">
          <cell r="A172" t="str">
            <v>TNV. ALEGRIJES Y REBUJOS</v>
          </cell>
          <cell r="B172" t="str">
            <v>GUAYAQUIL</v>
          </cell>
          <cell r="C172" t="str">
            <v>GA</v>
          </cell>
          <cell r="D172" t="str">
            <v>07/05/2004</v>
          </cell>
          <cell r="E172" t="str">
            <v>15:45</v>
          </cell>
          <cell r="F172">
            <v>30</v>
          </cell>
          <cell r="G172">
            <v>1.8</v>
          </cell>
          <cell r="H172">
            <v>729.8</v>
          </cell>
          <cell r="I172">
            <v>80.5</v>
          </cell>
          <cell r="J172">
            <v>9.1</v>
          </cell>
        </row>
        <row r="173">
          <cell r="A173" t="str">
            <v>*HE SIMPSONS II</v>
          </cell>
          <cell r="B173" t="str">
            <v>GUAYAQUIL</v>
          </cell>
          <cell r="C173" t="str">
            <v>EC</v>
          </cell>
          <cell r="D173" t="str">
            <v>07/05/2004</v>
          </cell>
          <cell r="E173" t="str">
            <v>17:30</v>
          </cell>
          <cell r="F173">
            <v>30</v>
          </cell>
          <cell r="G173">
            <v>2.2000000000000002</v>
          </cell>
          <cell r="H173">
            <v>732</v>
          </cell>
          <cell r="I173">
            <v>80.7</v>
          </cell>
          <cell r="J173">
            <v>9.1</v>
          </cell>
        </row>
        <row r="174">
          <cell r="A174" t="str">
            <v>CINE DE LA TARDE</v>
          </cell>
          <cell r="B174" t="str">
            <v>GUAYAQUIL</v>
          </cell>
          <cell r="C174" t="str">
            <v>TS</v>
          </cell>
          <cell r="D174" t="str">
            <v>07/05/2004</v>
          </cell>
          <cell r="E174" t="str">
            <v>18:07</v>
          </cell>
          <cell r="F174">
            <v>30</v>
          </cell>
          <cell r="G174">
            <v>3.5</v>
          </cell>
          <cell r="H174">
            <v>735.5</v>
          </cell>
          <cell r="I174">
            <v>80.900000000000006</v>
          </cell>
          <cell r="J174">
            <v>9.1</v>
          </cell>
        </row>
        <row r="175">
          <cell r="A175" t="str">
            <v>CINE MILLONARIO</v>
          </cell>
          <cell r="B175" t="str">
            <v>GUAYAQUIL</v>
          </cell>
          <cell r="C175" t="str">
            <v>EC</v>
          </cell>
          <cell r="D175" t="str">
            <v>07/05/2004</v>
          </cell>
          <cell r="E175" t="str">
            <v>18:36</v>
          </cell>
          <cell r="F175">
            <v>30</v>
          </cell>
          <cell r="G175">
            <v>3.5</v>
          </cell>
          <cell r="H175">
            <v>739</v>
          </cell>
          <cell r="I175">
            <v>80.900000000000006</v>
          </cell>
          <cell r="J175">
            <v>9.1</v>
          </cell>
        </row>
        <row r="176">
          <cell r="A176" t="str">
            <v>*IGIMON TAMERS (S-D)</v>
          </cell>
          <cell r="B176" t="str">
            <v>GUAYAQUIL</v>
          </cell>
          <cell r="C176" t="str">
            <v>EC</v>
          </cell>
          <cell r="D176" t="str">
            <v>08/05/2004</v>
          </cell>
          <cell r="E176" t="str">
            <v>08:12</v>
          </cell>
          <cell r="F176">
            <v>30</v>
          </cell>
          <cell r="G176">
            <v>4.5999999999999996</v>
          </cell>
          <cell r="H176">
            <v>743.6</v>
          </cell>
          <cell r="I176">
            <v>81.599999999999994</v>
          </cell>
          <cell r="J176">
            <v>9.1</v>
          </cell>
        </row>
        <row r="177">
          <cell r="A177" t="str">
            <v>DANIEL EL TRAVIESO (S-D)</v>
          </cell>
          <cell r="B177" t="str">
            <v>GUAYAQUIL</v>
          </cell>
          <cell r="C177" t="str">
            <v>EC</v>
          </cell>
          <cell r="D177" t="str">
            <v>08/05/2004</v>
          </cell>
          <cell r="E177" t="str">
            <v>08:12</v>
          </cell>
          <cell r="F177">
            <v>30</v>
          </cell>
          <cell r="G177">
            <v>4.5999999999999996</v>
          </cell>
          <cell r="H177">
            <v>748.2</v>
          </cell>
          <cell r="I177">
            <v>81.599999999999994</v>
          </cell>
          <cell r="J177">
            <v>9.1999999999999993</v>
          </cell>
        </row>
        <row r="178">
          <cell r="A178" t="str">
            <v>DORAEMON (S-D)</v>
          </cell>
          <cell r="B178" t="str">
            <v>GUAYAQUIL</v>
          </cell>
          <cell r="C178" t="str">
            <v>EC</v>
          </cell>
          <cell r="D178" t="str">
            <v>08/05/2004</v>
          </cell>
          <cell r="E178" t="str">
            <v>08:47</v>
          </cell>
          <cell r="F178">
            <v>30</v>
          </cell>
          <cell r="G178">
            <v>2.4</v>
          </cell>
          <cell r="H178">
            <v>750.6</v>
          </cell>
          <cell r="I178">
            <v>81.599999999999994</v>
          </cell>
          <cell r="J178">
            <v>9.1999999999999993</v>
          </cell>
        </row>
        <row r="179">
          <cell r="A179" t="str">
            <v>POKEMON (S-D)</v>
          </cell>
          <cell r="B179" t="str">
            <v>GUAYAQUIL</v>
          </cell>
          <cell r="C179" t="str">
            <v>EC</v>
          </cell>
          <cell r="D179" t="str">
            <v>08/05/2004</v>
          </cell>
          <cell r="E179" t="str">
            <v>09:09</v>
          </cell>
          <cell r="F179">
            <v>30</v>
          </cell>
          <cell r="G179">
            <v>4.4000000000000004</v>
          </cell>
          <cell r="H179">
            <v>755</v>
          </cell>
          <cell r="I179">
            <v>81.599999999999994</v>
          </cell>
          <cell r="J179">
            <v>9.3000000000000007</v>
          </cell>
        </row>
        <row r="180">
          <cell r="A180" t="str">
            <v>*VENTURAS EN PAÐALES (S-D)</v>
          </cell>
          <cell r="B180" t="str">
            <v>GUAYAQUIL</v>
          </cell>
          <cell r="C180" t="str">
            <v>EC</v>
          </cell>
          <cell r="D180" t="str">
            <v>08/05/2004</v>
          </cell>
          <cell r="E180" t="str">
            <v>09:14</v>
          </cell>
          <cell r="F180">
            <v>30</v>
          </cell>
          <cell r="G180">
            <v>3.2</v>
          </cell>
          <cell r="H180">
            <v>758.2</v>
          </cell>
          <cell r="I180">
            <v>81.599999999999994</v>
          </cell>
          <cell r="J180">
            <v>9.3000000000000007</v>
          </cell>
        </row>
        <row r="181">
          <cell r="A181" t="str">
            <v>YUGI-OH (S-D)</v>
          </cell>
          <cell r="B181" t="str">
            <v>GUAYAQUIL</v>
          </cell>
          <cell r="C181" t="str">
            <v>EC</v>
          </cell>
          <cell r="D181" t="str">
            <v>08/05/2004</v>
          </cell>
          <cell r="E181" t="str">
            <v>10:24</v>
          </cell>
          <cell r="F181">
            <v>30</v>
          </cell>
          <cell r="G181">
            <v>2.8</v>
          </cell>
          <cell r="H181">
            <v>761</v>
          </cell>
          <cell r="I181">
            <v>81.599999999999994</v>
          </cell>
          <cell r="J181">
            <v>9.3000000000000007</v>
          </cell>
        </row>
        <row r="182">
          <cell r="A182" t="str">
            <v>EL HOMBRE ARAÐA (S-D)</v>
          </cell>
          <cell r="B182" t="str">
            <v>GUAYAQUIL</v>
          </cell>
          <cell r="C182" t="str">
            <v>EC</v>
          </cell>
          <cell r="D182" t="str">
            <v>08/05/2004</v>
          </cell>
          <cell r="E182" t="str">
            <v>10:48</v>
          </cell>
          <cell r="F182">
            <v>30</v>
          </cell>
          <cell r="G182">
            <v>2.9</v>
          </cell>
          <cell r="H182">
            <v>763.9</v>
          </cell>
          <cell r="I182">
            <v>81.599999999999994</v>
          </cell>
          <cell r="J182">
            <v>9.4</v>
          </cell>
        </row>
        <row r="183">
          <cell r="A183" t="str">
            <v>PATO DARWIN (S-D)</v>
          </cell>
          <cell r="B183" t="str">
            <v>GUAYAQUIL</v>
          </cell>
          <cell r="C183" t="str">
            <v>TS</v>
          </cell>
          <cell r="D183" t="str">
            <v>08/05/2004</v>
          </cell>
          <cell r="E183" t="str">
            <v>11:51</v>
          </cell>
          <cell r="F183">
            <v>30</v>
          </cell>
          <cell r="G183">
            <v>1.1000000000000001</v>
          </cell>
          <cell r="H183">
            <v>765</v>
          </cell>
          <cell r="I183">
            <v>81.599999999999994</v>
          </cell>
          <cell r="J183">
            <v>9.4</v>
          </cell>
        </row>
        <row r="184">
          <cell r="A184" t="str">
            <v>EL PAJARO LOCO (S-D)</v>
          </cell>
          <cell r="B184" t="str">
            <v>GUAYAQUIL</v>
          </cell>
          <cell r="C184" t="str">
            <v>EC</v>
          </cell>
          <cell r="D184" t="str">
            <v>08/05/2004</v>
          </cell>
          <cell r="E184" t="str">
            <v>11:56</v>
          </cell>
          <cell r="F184">
            <v>30</v>
          </cell>
          <cell r="G184">
            <v>7</v>
          </cell>
          <cell r="H184">
            <v>772</v>
          </cell>
          <cell r="I184">
            <v>81.5</v>
          </cell>
          <cell r="J184">
            <v>9.5</v>
          </cell>
        </row>
        <row r="185">
          <cell r="A185" t="str">
            <v>*PRIETA Y GANA (S-D)</v>
          </cell>
          <cell r="B185" t="str">
            <v>GUAYAQUIL</v>
          </cell>
          <cell r="C185" t="str">
            <v>EC</v>
          </cell>
          <cell r="D185" t="str">
            <v>08/05/2004</v>
          </cell>
          <cell r="E185" t="str">
            <v>15:44</v>
          </cell>
          <cell r="F185">
            <v>30</v>
          </cell>
          <cell r="G185">
            <v>2.5</v>
          </cell>
          <cell r="H185">
            <v>774.5</v>
          </cell>
          <cell r="I185">
            <v>81.5</v>
          </cell>
          <cell r="J185">
            <v>9.5</v>
          </cell>
        </row>
        <row r="186">
          <cell r="A186" t="str">
            <v>DANIEL EL TRAVIESO (S-D)</v>
          </cell>
          <cell r="B186" t="str">
            <v>GUAYAQUIL</v>
          </cell>
          <cell r="C186" t="str">
            <v>EC</v>
          </cell>
          <cell r="D186" t="str">
            <v>09/05/2004</v>
          </cell>
          <cell r="E186" t="str">
            <v>07:47</v>
          </cell>
          <cell r="F186">
            <v>30</v>
          </cell>
          <cell r="G186">
            <v>0.9</v>
          </cell>
          <cell r="H186">
            <v>775.4</v>
          </cell>
          <cell r="I186">
            <v>81.5</v>
          </cell>
          <cell r="J186">
            <v>9.5</v>
          </cell>
        </row>
        <row r="187">
          <cell r="A187" t="str">
            <v>*IGIMON TAMERS (S-D)</v>
          </cell>
          <cell r="B187" t="str">
            <v>GUAYAQUIL</v>
          </cell>
          <cell r="C187" t="str">
            <v>EC</v>
          </cell>
          <cell r="D187" t="str">
            <v>09/05/2004</v>
          </cell>
          <cell r="E187" t="str">
            <v>08:15</v>
          </cell>
          <cell r="F187">
            <v>30</v>
          </cell>
          <cell r="G187">
            <v>1.1000000000000001</v>
          </cell>
          <cell r="H187">
            <v>776.5</v>
          </cell>
          <cell r="I187">
            <v>81.5</v>
          </cell>
          <cell r="J187">
            <v>9.5</v>
          </cell>
        </row>
        <row r="188">
          <cell r="A188" t="str">
            <v>DORAEMON (S-D)</v>
          </cell>
          <cell r="B188" t="str">
            <v>GUAYAQUIL</v>
          </cell>
          <cell r="C188" t="str">
            <v>EC</v>
          </cell>
          <cell r="D188" t="str">
            <v>09/05/2004</v>
          </cell>
          <cell r="E188" t="str">
            <v>08:20</v>
          </cell>
          <cell r="F188">
            <v>30</v>
          </cell>
          <cell r="G188">
            <v>1.3</v>
          </cell>
          <cell r="H188">
            <v>777.8</v>
          </cell>
          <cell r="I188">
            <v>81.5</v>
          </cell>
          <cell r="J188">
            <v>9.5</v>
          </cell>
        </row>
        <row r="189">
          <cell r="A189" t="str">
            <v>POKEMON (S-D)</v>
          </cell>
          <cell r="B189" t="str">
            <v>GUAYAQUIL</v>
          </cell>
          <cell r="C189" t="str">
            <v>EC</v>
          </cell>
          <cell r="D189" t="str">
            <v>09/05/2004</v>
          </cell>
          <cell r="E189" t="str">
            <v>08:48</v>
          </cell>
          <cell r="F189">
            <v>30</v>
          </cell>
          <cell r="G189">
            <v>2</v>
          </cell>
          <cell r="H189">
            <v>779.8</v>
          </cell>
          <cell r="I189">
            <v>81.5</v>
          </cell>
          <cell r="J189">
            <v>9.6</v>
          </cell>
        </row>
        <row r="190">
          <cell r="A190" t="str">
            <v>*VENTURAS EN PAÐALES (S-D)</v>
          </cell>
          <cell r="B190" t="str">
            <v>GUAYAQUIL</v>
          </cell>
          <cell r="C190" t="str">
            <v>EC</v>
          </cell>
          <cell r="D190" t="str">
            <v>09/05/2004</v>
          </cell>
          <cell r="E190" t="str">
            <v>09:17</v>
          </cell>
          <cell r="F190">
            <v>30</v>
          </cell>
          <cell r="G190">
            <v>2.8</v>
          </cell>
          <cell r="H190">
            <v>782.6</v>
          </cell>
          <cell r="I190">
            <v>81.5</v>
          </cell>
          <cell r="J190">
            <v>9.6</v>
          </cell>
        </row>
        <row r="191">
          <cell r="A191" t="str">
            <v>YUGI-OH (S-D)</v>
          </cell>
          <cell r="B191" t="str">
            <v>GUAYAQUIL</v>
          </cell>
          <cell r="C191" t="str">
            <v>EC</v>
          </cell>
          <cell r="D191" t="str">
            <v>09/05/2004</v>
          </cell>
          <cell r="E191" t="str">
            <v>09:43</v>
          </cell>
          <cell r="F191">
            <v>30</v>
          </cell>
          <cell r="G191">
            <v>3.7</v>
          </cell>
          <cell r="H191">
            <v>786.3</v>
          </cell>
          <cell r="I191">
            <v>81.5</v>
          </cell>
          <cell r="J191">
            <v>9.6</v>
          </cell>
        </row>
        <row r="192">
          <cell r="A192" t="str">
            <v>PATO DARWIN (S-D)</v>
          </cell>
          <cell r="B192" t="str">
            <v>GUAYAQUIL</v>
          </cell>
          <cell r="C192" t="str">
            <v>TS</v>
          </cell>
          <cell r="D192" t="str">
            <v>09/05/2004</v>
          </cell>
          <cell r="E192" t="str">
            <v>11:52</v>
          </cell>
          <cell r="F192">
            <v>30</v>
          </cell>
          <cell r="G192">
            <v>1.1000000000000001</v>
          </cell>
          <cell r="H192">
            <v>787.4</v>
          </cell>
          <cell r="I192">
            <v>81.5</v>
          </cell>
          <cell r="J192">
            <v>9.6999999999999993</v>
          </cell>
        </row>
        <row r="193">
          <cell r="A193" t="str">
            <v>UNIDAD ESPECIAL  2</v>
          </cell>
          <cell r="B193" t="str">
            <v>GUAYAQUIL</v>
          </cell>
          <cell r="C193" t="str">
            <v>TS</v>
          </cell>
          <cell r="D193" t="str">
            <v>09/05/2004</v>
          </cell>
          <cell r="E193" t="str">
            <v>12:50</v>
          </cell>
          <cell r="F193">
            <v>30</v>
          </cell>
          <cell r="G193">
            <v>2.6</v>
          </cell>
          <cell r="H193">
            <v>790</v>
          </cell>
          <cell r="I193">
            <v>81.5</v>
          </cell>
          <cell r="J193">
            <v>9.6999999999999993</v>
          </cell>
        </row>
        <row r="194">
          <cell r="A194" t="str">
            <v>*INE DEL DOMINGO I</v>
          </cell>
          <cell r="B194" t="str">
            <v>GUAYAQUIL</v>
          </cell>
          <cell r="C194" t="str">
            <v>GA</v>
          </cell>
          <cell r="D194" t="str">
            <v>09/05/2004</v>
          </cell>
          <cell r="E194" t="str">
            <v>17:29</v>
          </cell>
          <cell r="F194">
            <v>30</v>
          </cell>
          <cell r="G194">
            <v>1.5</v>
          </cell>
          <cell r="H194">
            <v>791.5</v>
          </cell>
          <cell r="I194">
            <v>81.5</v>
          </cell>
          <cell r="J194">
            <v>9.6999999999999993</v>
          </cell>
        </row>
        <row r="195">
          <cell r="A195" t="str">
            <v>*INE DEL DOMINGO I</v>
          </cell>
          <cell r="B195" t="str">
            <v>GUAYAQUIL</v>
          </cell>
          <cell r="C195" t="str">
            <v>GA</v>
          </cell>
          <cell r="D195" t="str">
            <v>09/05/2004</v>
          </cell>
          <cell r="E195" t="str">
            <v>18:42</v>
          </cell>
          <cell r="F195">
            <v>30</v>
          </cell>
          <cell r="G195">
            <v>1.5</v>
          </cell>
          <cell r="H195">
            <v>793</v>
          </cell>
          <cell r="I195">
            <v>81.5</v>
          </cell>
          <cell r="J195">
            <v>9.6999999999999993</v>
          </cell>
        </row>
        <row r="196">
          <cell r="A196" t="str">
            <v>LOS PICAPIEDRA</v>
          </cell>
          <cell r="B196" t="str">
            <v>GUAYAQUIL</v>
          </cell>
          <cell r="C196" t="str">
            <v>TS</v>
          </cell>
          <cell r="D196" t="str">
            <v>10/05/2004</v>
          </cell>
          <cell r="E196" t="str">
            <v>13:08</v>
          </cell>
          <cell r="F196">
            <v>30</v>
          </cell>
          <cell r="G196">
            <v>4.5</v>
          </cell>
          <cell r="H196">
            <v>797.5</v>
          </cell>
          <cell r="I196">
            <v>82.5</v>
          </cell>
          <cell r="J196">
            <v>9.6999999999999993</v>
          </cell>
        </row>
        <row r="197">
          <cell r="A197" t="str">
            <v>LA HORA DE CHUCK NORRIS</v>
          </cell>
          <cell r="B197" t="str">
            <v>GUAYAQUIL</v>
          </cell>
          <cell r="C197" t="str">
            <v>TS</v>
          </cell>
          <cell r="D197" t="str">
            <v>10/05/2004</v>
          </cell>
          <cell r="E197" t="str">
            <v>14:20</v>
          </cell>
          <cell r="F197">
            <v>30</v>
          </cell>
          <cell r="G197">
            <v>6.6</v>
          </cell>
          <cell r="H197">
            <v>804.1</v>
          </cell>
          <cell r="I197">
            <v>82.5</v>
          </cell>
          <cell r="J197">
            <v>9.6999999999999993</v>
          </cell>
        </row>
        <row r="198">
          <cell r="A198" t="str">
            <v>TNV. ALEGRIJES Y REBUJOS</v>
          </cell>
          <cell r="B198" t="str">
            <v>GUAYAQUIL</v>
          </cell>
          <cell r="C198" t="str">
            <v>GA</v>
          </cell>
          <cell r="D198" t="str">
            <v>10/05/2004</v>
          </cell>
          <cell r="E198" t="str">
            <v>15:38</v>
          </cell>
          <cell r="F198">
            <v>30</v>
          </cell>
          <cell r="G198">
            <v>0.4</v>
          </cell>
          <cell r="H198">
            <v>804.5</v>
          </cell>
          <cell r="I198">
            <v>82.5</v>
          </cell>
          <cell r="J198">
            <v>9.8000000000000007</v>
          </cell>
        </row>
        <row r="199">
          <cell r="A199" t="str">
            <v>*HE SIMPSONS II</v>
          </cell>
          <cell r="B199" t="str">
            <v>GUAYAQUIL</v>
          </cell>
          <cell r="C199" t="str">
            <v>EC</v>
          </cell>
          <cell r="D199" t="str">
            <v>10/05/2004</v>
          </cell>
          <cell r="E199" t="str">
            <v>16:44</v>
          </cell>
          <cell r="F199">
            <v>30</v>
          </cell>
          <cell r="G199">
            <v>4.0999999999999996</v>
          </cell>
          <cell r="H199">
            <v>808.6</v>
          </cell>
          <cell r="I199">
            <v>82.9</v>
          </cell>
          <cell r="J199">
            <v>9.8000000000000007</v>
          </cell>
        </row>
        <row r="200">
          <cell r="A200" t="str">
            <v>CINE DE LA TARDE</v>
          </cell>
          <cell r="B200" t="str">
            <v>GUAYAQUIL</v>
          </cell>
          <cell r="C200" t="str">
            <v>TS</v>
          </cell>
          <cell r="D200" t="str">
            <v>10/05/2004</v>
          </cell>
          <cell r="E200" t="str">
            <v>17:24</v>
          </cell>
          <cell r="F200">
            <v>30</v>
          </cell>
          <cell r="G200">
            <v>6.5</v>
          </cell>
          <cell r="H200">
            <v>815.1</v>
          </cell>
          <cell r="I200">
            <v>83</v>
          </cell>
          <cell r="J200">
            <v>9.8000000000000007</v>
          </cell>
        </row>
        <row r="201">
          <cell r="A201" t="str">
            <v>CINE MILLONARIO</v>
          </cell>
          <cell r="B201" t="str">
            <v>GUAYAQUIL</v>
          </cell>
          <cell r="C201" t="str">
            <v>EC</v>
          </cell>
          <cell r="D201" t="str">
            <v>10/05/2004</v>
          </cell>
          <cell r="E201" t="str">
            <v>18:11</v>
          </cell>
          <cell r="F201">
            <v>30</v>
          </cell>
          <cell r="G201">
            <v>1.6</v>
          </cell>
          <cell r="H201">
            <v>816.7</v>
          </cell>
          <cell r="I201">
            <v>83</v>
          </cell>
          <cell r="J201">
            <v>9.8000000000000007</v>
          </cell>
        </row>
        <row r="202">
          <cell r="A202" t="str">
            <v>TNV. CORAZON SALVAJE</v>
          </cell>
          <cell r="B202" t="str">
            <v>GUAYAQUIL</v>
          </cell>
          <cell r="C202" t="str">
            <v>GA</v>
          </cell>
          <cell r="D202" t="str">
            <v>10/05/2004</v>
          </cell>
          <cell r="E202" t="str">
            <v>18:54</v>
          </cell>
          <cell r="F202">
            <v>30</v>
          </cell>
          <cell r="G202">
            <v>4.5999999999999996</v>
          </cell>
          <cell r="H202">
            <v>821.3</v>
          </cell>
          <cell r="I202">
            <v>83</v>
          </cell>
          <cell r="J202">
            <v>9.9</v>
          </cell>
        </row>
        <row r="203">
          <cell r="A203" t="str">
            <v>LOS PICAPIEDRA</v>
          </cell>
          <cell r="B203" t="str">
            <v>GUAYAQUIL</v>
          </cell>
          <cell r="C203" t="str">
            <v>TS</v>
          </cell>
          <cell r="D203" t="str">
            <v>11/05/2004</v>
          </cell>
          <cell r="E203" t="str">
            <v>13:26</v>
          </cell>
          <cell r="F203">
            <v>30</v>
          </cell>
          <cell r="G203">
            <v>9.1999999999999993</v>
          </cell>
          <cell r="H203">
            <v>830.5</v>
          </cell>
          <cell r="I203">
            <v>83</v>
          </cell>
          <cell r="J203">
            <v>10</v>
          </cell>
        </row>
        <row r="204">
          <cell r="A204" t="str">
            <v>LA HORA DE CHUCK NORRIS</v>
          </cell>
          <cell r="B204" t="str">
            <v>GUAYAQUIL</v>
          </cell>
          <cell r="C204" t="str">
            <v>TS</v>
          </cell>
          <cell r="D204" t="str">
            <v>11/05/2004</v>
          </cell>
          <cell r="E204" t="str">
            <v>13:52</v>
          </cell>
          <cell r="F204">
            <v>30</v>
          </cell>
          <cell r="G204">
            <v>8.1999999999999993</v>
          </cell>
          <cell r="H204">
            <v>838.7</v>
          </cell>
          <cell r="I204">
            <v>83</v>
          </cell>
          <cell r="J204">
            <v>10.1</v>
          </cell>
        </row>
        <row r="205">
          <cell r="A205" t="str">
            <v>TNV. ALEGRIJES Y REBUJOS</v>
          </cell>
          <cell r="B205" t="str">
            <v>GUAYAQUIL</v>
          </cell>
          <cell r="C205" t="str">
            <v>GA</v>
          </cell>
          <cell r="D205" t="str">
            <v>11/05/2004</v>
          </cell>
          <cell r="E205" t="str">
            <v>15:43</v>
          </cell>
          <cell r="F205">
            <v>30</v>
          </cell>
          <cell r="G205">
            <v>2.6</v>
          </cell>
          <cell r="H205">
            <v>841.3</v>
          </cell>
          <cell r="I205">
            <v>83</v>
          </cell>
          <cell r="J205">
            <v>10.1</v>
          </cell>
        </row>
        <row r="206">
          <cell r="A206" t="str">
            <v>*HE SIMPSONS II</v>
          </cell>
          <cell r="B206" t="str">
            <v>GUAYAQUIL</v>
          </cell>
          <cell r="C206" t="str">
            <v>EC</v>
          </cell>
          <cell r="D206" t="str">
            <v>11/05/2004</v>
          </cell>
          <cell r="E206" t="str">
            <v>16:47</v>
          </cell>
          <cell r="F206">
            <v>30</v>
          </cell>
          <cell r="G206">
            <v>6.6</v>
          </cell>
          <cell r="H206">
            <v>847.9</v>
          </cell>
          <cell r="I206">
            <v>84.4</v>
          </cell>
          <cell r="J206">
            <v>10</v>
          </cell>
        </row>
        <row r="207">
          <cell r="A207" t="str">
            <v>CINE MILLONARIO</v>
          </cell>
          <cell r="B207" t="str">
            <v>GUAYAQUIL</v>
          </cell>
          <cell r="C207" t="str">
            <v>EC</v>
          </cell>
          <cell r="D207" t="str">
            <v>11/05/2004</v>
          </cell>
          <cell r="E207" t="str">
            <v>17:34</v>
          </cell>
          <cell r="F207">
            <v>30</v>
          </cell>
          <cell r="G207">
            <v>5.0999999999999996</v>
          </cell>
          <cell r="H207">
            <v>853</v>
          </cell>
          <cell r="I207">
            <v>84.4</v>
          </cell>
          <cell r="J207">
            <v>10.1</v>
          </cell>
        </row>
        <row r="208">
          <cell r="A208" t="str">
            <v>LOS PICAPIEDRA</v>
          </cell>
          <cell r="B208" t="str">
            <v>GUAYAQUIL</v>
          </cell>
          <cell r="C208" t="str">
            <v>TS</v>
          </cell>
          <cell r="D208" t="str">
            <v>12/05/2004</v>
          </cell>
          <cell r="E208" t="str">
            <v>13:28</v>
          </cell>
          <cell r="F208">
            <v>30</v>
          </cell>
          <cell r="G208">
            <v>4.2</v>
          </cell>
          <cell r="H208">
            <v>857.2</v>
          </cell>
          <cell r="I208">
            <v>84.4</v>
          </cell>
          <cell r="J208">
            <v>10.199999999999999</v>
          </cell>
        </row>
        <row r="209">
          <cell r="A209" t="str">
            <v>LA HORA DE CHUCK NORRIS</v>
          </cell>
          <cell r="B209" t="str">
            <v>GUAYAQUIL</v>
          </cell>
          <cell r="C209" t="str">
            <v>TS</v>
          </cell>
          <cell r="D209" t="str">
            <v>12/05/2004</v>
          </cell>
          <cell r="E209" t="str">
            <v>13:56</v>
          </cell>
          <cell r="F209">
            <v>30</v>
          </cell>
          <cell r="G209">
            <v>6.8</v>
          </cell>
          <cell r="H209">
            <v>864</v>
          </cell>
          <cell r="I209">
            <v>84.4</v>
          </cell>
          <cell r="J209">
            <v>10.199999999999999</v>
          </cell>
        </row>
        <row r="210">
          <cell r="A210" t="str">
            <v>TNV. ALEGRIJES Y REBUJOS</v>
          </cell>
          <cell r="B210" t="str">
            <v>GUAYAQUIL</v>
          </cell>
          <cell r="C210" t="str">
            <v>GA</v>
          </cell>
          <cell r="D210" t="str">
            <v>12/05/2004</v>
          </cell>
          <cell r="E210" t="str">
            <v>15:57</v>
          </cell>
          <cell r="F210">
            <v>30</v>
          </cell>
          <cell r="G210">
            <v>1.8</v>
          </cell>
          <cell r="H210">
            <v>865.8</v>
          </cell>
          <cell r="I210">
            <v>84.4</v>
          </cell>
          <cell r="J210">
            <v>10.3</v>
          </cell>
        </row>
        <row r="211">
          <cell r="A211" t="str">
            <v>*HE SIMPSONS II</v>
          </cell>
          <cell r="B211" t="str">
            <v>GUAYAQUIL</v>
          </cell>
          <cell r="C211" t="str">
            <v>EC</v>
          </cell>
          <cell r="D211" t="str">
            <v>12/05/2004</v>
          </cell>
          <cell r="E211" t="str">
            <v>16:50</v>
          </cell>
          <cell r="F211">
            <v>30</v>
          </cell>
          <cell r="G211">
            <v>3.1</v>
          </cell>
          <cell r="H211">
            <v>868.9</v>
          </cell>
          <cell r="I211">
            <v>84.4</v>
          </cell>
          <cell r="J211">
            <v>10.3</v>
          </cell>
        </row>
        <row r="212">
          <cell r="A212" t="str">
            <v>CINE MILLONARIO</v>
          </cell>
          <cell r="B212" t="str">
            <v>GUAYAQUIL</v>
          </cell>
          <cell r="C212" t="str">
            <v>EC</v>
          </cell>
          <cell r="D212" t="str">
            <v>12/05/2004</v>
          </cell>
          <cell r="E212" t="str">
            <v>17:55</v>
          </cell>
          <cell r="F212">
            <v>30</v>
          </cell>
          <cell r="G212">
            <v>4.7</v>
          </cell>
          <cell r="H212">
            <v>873.6</v>
          </cell>
          <cell r="I212">
            <v>84.4</v>
          </cell>
          <cell r="J212">
            <v>10.4</v>
          </cell>
        </row>
        <row r="213">
          <cell r="A213" t="str">
            <v>CINE DE LA TARDE</v>
          </cell>
          <cell r="B213" t="str">
            <v>GUAYAQUIL</v>
          </cell>
          <cell r="C213" t="str">
            <v>TS</v>
          </cell>
          <cell r="D213" t="str">
            <v>12/05/2004</v>
          </cell>
          <cell r="E213" t="str">
            <v>18:17</v>
          </cell>
          <cell r="F213">
            <v>30</v>
          </cell>
          <cell r="G213">
            <v>2</v>
          </cell>
          <cell r="H213">
            <v>875.6</v>
          </cell>
          <cell r="I213">
            <v>84.4</v>
          </cell>
          <cell r="J213">
            <v>10.4</v>
          </cell>
        </row>
        <row r="214">
          <cell r="A214" t="str">
            <v>TNV. CORAZON SALVAJE</v>
          </cell>
          <cell r="B214" t="str">
            <v>GUAYAQUIL</v>
          </cell>
          <cell r="C214" t="str">
            <v>GA</v>
          </cell>
          <cell r="D214" t="str">
            <v>12/05/2004</v>
          </cell>
          <cell r="E214" t="str">
            <v>19:22</v>
          </cell>
          <cell r="F214">
            <v>30</v>
          </cell>
          <cell r="G214">
            <v>9.5</v>
          </cell>
          <cell r="H214">
            <v>885.1</v>
          </cell>
          <cell r="I214">
            <v>84.9</v>
          </cell>
          <cell r="J214">
            <v>10.4</v>
          </cell>
        </row>
        <row r="215">
          <cell r="A215" t="str">
            <v>LOS PICAPIEDRA</v>
          </cell>
          <cell r="B215" t="str">
            <v>GUAYAQUIL</v>
          </cell>
          <cell r="C215" t="str">
            <v>TS</v>
          </cell>
          <cell r="D215" t="str">
            <v>13/05/2004</v>
          </cell>
          <cell r="E215" t="str">
            <v>13:05</v>
          </cell>
          <cell r="F215">
            <v>30</v>
          </cell>
          <cell r="G215">
            <v>2.6</v>
          </cell>
          <cell r="H215">
            <v>887.7</v>
          </cell>
          <cell r="I215">
            <v>84.9</v>
          </cell>
          <cell r="J215">
            <v>10.5</v>
          </cell>
        </row>
        <row r="216">
          <cell r="A216" t="str">
            <v>LA HORA DE CHUCK NORRIS</v>
          </cell>
          <cell r="B216" t="str">
            <v>GUAYAQUIL</v>
          </cell>
          <cell r="C216" t="str">
            <v>TS</v>
          </cell>
          <cell r="D216" t="str">
            <v>13/05/2004</v>
          </cell>
          <cell r="E216" t="str">
            <v>14:15</v>
          </cell>
          <cell r="F216">
            <v>30</v>
          </cell>
          <cell r="G216">
            <v>9.6</v>
          </cell>
          <cell r="H216">
            <v>897.3</v>
          </cell>
          <cell r="I216">
            <v>85.1</v>
          </cell>
          <cell r="J216">
            <v>10.6</v>
          </cell>
        </row>
        <row r="217">
          <cell r="A217" t="str">
            <v>TNV. ALEGRIJES Y REBUJOS</v>
          </cell>
          <cell r="B217" t="str">
            <v>GUAYAQUIL</v>
          </cell>
          <cell r="C217" t="str">
            <v>GA</v>
          </cell>
          <cell r="D217" t="str">
            <v>13/05/2004</v>
          </cell>
          <cell r="E217" t="str">
            <v>15:37</v>
          </cell>
          <cell r="F217">
            <v>30</v>
          </cell>
          <cell r="G217">
            <v>1.7</v>
          </cell>
          <cell r="H217">
            <v>899</v>
          </cell>
          <cell r="I217">
            <v>85.1</v>
          </cell>
          <cell r="J217">
            <v>10.6</v>
          </cell>
        </row>
        <row r="218">
          <cell r="A218" t="str">
            <v>*HE SIMPSONS II</v>
          </cell>
          <cell r="B218" t="str">
            <v>GUAYAQUIL</v>
          </cell>
          <cell r="C218" t="str">
            <v>EC</v>
          </cell>
          <cell r="D218" t="str">
            <v>13/05/2004</v>
          </cell>
          <cell r="E218" t="str">
            <v>16:54</v>
          </cell>
          <cell r="F218">
            <v>30</v>
          </cell>
          <cell r="G218">
            <v>3.3</v>
          </cell>
          <cell r="H218">
            <v>902.3</v>
          </cell>
          <cell r="I218">
            <v>85.2</v>
          </cell>
          <cell r="J218">
            <v>10.6</v>
          </cell>
        </row>
        <row r="219">
          <cell r="A219" t="str">
            <v>CINE MILLONARIO</v>
          </cell>
          <cell r="B219" t="str">
            <v>GUAYAQUIL</v>
          </cell>
          <cell r="C219" t="str">
            <v>EC</v>
          </cell>
          <cell r="D219" t="str">
            <v>13/05/2004</v>
          </cell>
          <cell r="E219" t="str">
            <v>18:42</v>
          </cell>
          <cell r="F219">
            <v>30</v>
          </cell>
          <cell r="G219">
            <v>9</v>
          </cell>
          <cell r="H219">
            <v>911.3</v>
          </cell>
          <cell r="I219">
            <v>86.3</v>
          </cell>
          <cell r="J219">
            <v>10.6</v>
          </cell>
        </row>
        <row r="220">
          <cell r="A220" t="str">
            <v>LOS PICAPIEDRA</v>
          </cell>
          <cell r="B220" t="str">
            <v>GUAYAQUIL</v>
          </cell>
          <cell r="C220" t="str">
            <v>TS</v>
          </cell>
          <cell r="D220" t="str">
            <v>14/05/2004</v>
          </cell>
          <cell r="E220" t="str">
            <v>13:02</v>
          </cell>
          <cell r="F220">
            <v>30</v>
          </cell>
          <cell r="G220">
            <v>4.2</v>
          </cell>
          <cell r="H220">
            <v>915.5</v>
          </cell>
          <cell r="I220">
            <v>86.3</v>
          </cell>
          <cell r="J220">
            <v>10.6</v>
          </cell>
        </row>
        <row r="221">
          <cell r="A221" t="str">
            <v>LA HORA DE CHUCK NORRIS</v>
          </cell>
          <cell r="B221" t="str">
            <v>GUAYAQUIL</v>
          </cell>
          <cell r="C221" t="str">
            <v>TS</v>
          </cell>
          <cell r="D221" t="str">
            <v>14/05/2004</v>
          </cell>
          <cell r="E221" t="str">
            <v>13:49</v>
          </cell>
          <cell r="F221">
            <v>30</v>
          </cell>
          <cell r="G221">
            <v>7.3</v>
          </cell>
          <cell r="H221">
            <v>922.8</v>
          </cell>
          <cell r="I221">
            <v>86.9</v>
          </cell>
          <cell r="J221">
            <v>10.6</v>
          </cell>
        </row>
        <row r="222">
          <cell r="A222" t="str">
            <v>TNV. ALEGRIJES Y REBUJOS</v>
          </cell>
          <cell r="B222" t="str">
            <v>GUAYAQUIL</v>
          </cell>
          <cell r="C222" t="str">
            <v>GA</v>
          </cell>
          <cell r="D222" t="str">
            <v>14/05/2004</v>
          </cell>
          <cell r="E222" t="str">
            <v>15:55</v>
          </cell>
          <cell r="F222">
            <v>30</v>
          </cell>
          <cell r="G222">
            <v>2</v>
          </cell>
          <cell r="H222">
            <v>924.8</v>
          </cell>
          <cell r="I222">
            <v>86.9</v>
          </cell>
          <cell r="J222">
            <v>10.6</v>
          </cell>
        </row>
        <row r="223">
          <cell r="A223" t="str">
            <v>*HE SIMPSONS II</v>
          </cell>
          <cell r="B223" t="str">
            <v>GUAYAQUIL</v>
          </cell>
          <cell r="C223" t="str">
            <v>EC</v>
          </cell>
          <cell r="D223" t="str">
            <v>14/05/2004</v>
          </cell>
          <cell r="E223" t="str">
            <v>16:57</v>
          </cell>
          <cell r="F223">
            <v>30</v>
          </cell>
          <cell r="G223">
            <v>7.3</v>
          </cell>
          <cell r="H223">
            <v>932.1</v>
          </cell>
          <cell r="I223">
            <v>86.9</v>
          </cell>
          <cell r="J223">
            <v>10.7</v>
          </cell>
        </row>
        <row r="224">
          <cell r="A224" t="str">
            <v>CINE DE LA TARDE</v>
          </cell>
          <cell r="B224" t="str">
            <v>GUAYAQUIL</v>
          </cell>
          <cell r="C224" t="str">
            <v>TS</v>
          </cell>
          <cell r="D224" t="str">
            <v>14/05/2004</v>
          </cell>
          <cell r="E224" t="str">
            <v>18:27</v>
          </cell>
          <cell r="F224">
            <v>30</v>
          </cell>
          <cell r="G224">
            <v>3.5</v>
          </cell>
          <cell r="H224">
            <v>935.6</v>
          </cell>
          <cell r="I224">
            <v>86.9</v>
          </cell>
          <cell r="J224">
            <v>10.8</v>
          </cell>
        </row>
        <row r="225">
          <cell r="A225" t="str">
            <v>CINE MILLONARIO</v>
          </cell>
          <cell r="B225" t="str">
            <v>GUAYAQUIL</v>
          </cell>
          <cell r="C225" t="str">
            <v>EC</v>
          </cell>
          <cell r="D225" t="str">
            <v>14/05/2004</v>
          </cell>
          <cell r="E225" t="str">
            <v>18:35</v>
          </cell>
          <cell r="F225">
            <v>30</v>
          </cell>
          <cell r="G225">
            <v>5.5</v>
          </cell>
          <cell r="H225">
            <v>941.1</v>
          </cell>
          <cell r="I225">
            <v>86.9</v>
          </cell>
          <cell r="J225">
            <v>10.8</v>
          </cell>
        </row>
        <row r="226">
          <cell r="A226" t="str">
            <v>*ANIEL EL TRAVIESO (S-D)</v>
          </cell>
          <cell r="B226" t="str">
            <v>GUAYAQUIL</v>
          </cell>
          <cell r="C226" t="str">
            <v>EC</v>
          </cell>
          <cell r="D226" t="str">
            <v>15/05/2004</v>
          </cell>
          <cell r="E226" t="str">
            <v>07:20</v>
          </cell>
          <cell r="F226">
            <v>30</v>
          </cell>
          <cell r="G226">
            <v>1.1000000000000001</v>
          </cell>
          <cell r="H226">
            <v>942.2</v>
          </cell>
          <cell r="I226">
            <v>86.9</v>
          </cell>
          <cell r="J226">
            <v>10.9</v>
          </cell>
        </row>
        <row r="227">
          <cell r="A227" t="str">
            <v>*IGIMON TAMERS (S-D)</v>
          </cell>
          <cell r="B227" t="str">
            <v>GUAYAQUIL</v>
          </cell>
          <cell r="C227" t="str">
            <v>EC</v>
          </cell>
          <cell r="D227" t="str">
            <v>15/05/2004</v>
          </cell>
          <cell r="E227" t="str">
            <v>08:34</v>
          </cell>
          <cell r="F227">
            <v>30</v>
          </cell>
          <cell r="G227">
            <v>1.4</v>
          </cell>
          <cell r="H227">
            <v>943.6</v>
          </cell>
          <cell r="I227">
            <v>86.9</v>
          </cell>
          <cell r="J227">
            <v>10.9</v>
          </cell>
        </row>
        <row r="228">
          <cell r="A228" t="str">
            <v>DORAEMON (S-D)</v>
          </cell>
          <cell r="B228" t="str">
            <v>GUAYAQUIL</v>
          </cell>
          <cell r="C228" t="str">
            <v>EC</v>
          </cell>
          <cell r="D228" t="str">
            <v>15/05/2004</v>
          </cell>
          <cell r="E228" t="str">
            <v>08:54</v>
          </cell>
          <cell r="F228">
            <v>30</v>
          </cell>
          <cell r="G228">
            <v>2.2999999999999998</v>
          </cell>
          <cell r="H228">
            <v>945.9</v>
          </cell>
          <cell r="I228">
            <v>86.9</v>
          </cell>
          <cell r="J228">
            <v>10.9</v>
          </cell>
        </row>
        <row r="229">
          <cell r="A229" t="str">
            <v>POKEMON (S-D)</v>
          </cell>
          <cell r="B229" t="str">
            <v>GUAYAQUIL</v>
          </cell>
          <cell r="C229" t="str">
            <v>EC</v>
          </cell>
          <cell r="D229" t="str">
            <v>15/05/2004</v>
          </cell>
          <cell r="E229" t="str">
            <v>09:18</v>
          </cell>
          <cell r="F229">
            <v>30</v>
          </cell>
          <cell r="G229">
            <v>2</v>
          </cell>
          <cell r="H229">
            <v>947.9</v>
          </cell>
          <cell r="I229">
            <v>86.9</v>
          </cell>
          <cell r="J229">
            <v>10.9</v>
          </cell>
        </row>
        <row r="230">
          <cell r="A230" t="str">
            <v>*VENTURAS EN PAÐALES (S-D)</v>
          </cell>
          <cell r="B230" t="str">
            <v>GUAYAQUIL</v>
          </cell>
          <cell r="C230" t="str">
            <v>EC</v>
          </cell>
          <cell r="D230" t="str">
            <v>15/05/2004</v>
          </cell>
          <cell r="E230" t="str">
            <v>09:37</v>
          </cell>
          <cell r="F230">
            <v>30</v>
          </cell>
          <cell r="G230">
            <v>1.4</v>
          </cell>
          <cell r="H230">
            <v>949.3</v>
          </cell>
          <cell r="I230">
            <v>86.9</v>
          </cell>
          <cell r="J230">
            <v>10.9</v>
          </cell>
        </row>
        <row r="231">
          <cell r="A231" t="str">
            <v>YUGI-OH (S-D)</v>
          </cell>
          <cell r="B231" t="str">
            <v>GUAYAQUIL</v>
          </cell>
          <cell r="C231" t="str">
            <v>EC</v>
          </cell>
          <cell r="D231" t="str">
            <v>15/05/2004</v>
          </cell>
          <cell r="E231" t="str">
            <v>10:25</v>
          </cell>
          <cell r="F231">
            <v>30</v>
          </cell>
          <cell r="G231">
            <v>1.5</v>
          </cell>
          <cell r="H231">
            <v>950.8</v>
          </cell>
          <cell r="I231">
            <v>86.9</v>
          </cell>
          <cell r="J231">
            <v>11</v>
          </cell>
        </row>
        <row r="232">
          <cell r="A232" t="str">
            <v>EL HOMBRE ARAÐA (S-D)</v>
          </cell>
          <cell r="B232" t="str">
            <v>GUAYAQUIL</v>
          </cell>
          <cell r="C232" t="str">
            <v>EC</v>
          </cell>
          <cell r="D232" t="str">
            <v>15/05/2004</v>
          </cell>
          <cell r="E232" t="str">
            <v>10:54</v>
          </cell>
          <cell r="F232">
            <v>30</v>
          </cell>
          <cell r="G232">
            <v>0.6</v>
          </cell>
          <cell r="H232">
            <v>951.4</v>
          </cell>
          <cell r="I232">
            <v>86.9</v>
          </cell>
          <cell r="J232">
            <v>11</v>
          </cell>
        </row>
        <row r="233">
          <cell r="A233" t="str">
            <v>EL PAJARO LOCO (S-D)</v>
          </cell>
          <cell r="B233" t="str">
            <v>GUAYAQUIL</v>
          </cell>
          <cell r="C233" t="str">
            <v>EC</v>
          </cell>
          <cell r="D233" t="str">
            <v>15/05/2004</v>
          </cell>
          <cell r="E233" t="str">
            <v>11:25</v>
          </cell>
          <cell r="F233">
            <v>30</v>
          </cell>
          <cell r="G233">
            <v>3</v>
          </cell>
          <cell r="H233">
            <v>954.4</v>
          </cell>
          <cell r="I233">
            <v>86.9</v>
          </cell>
          <cell r="J233">
            <v>11</v>
          </cell>
        </row>
        <row r="234">
          <cell r="A234" t="str">
            <v>PATO DARWIN (S-D)</v>
          </cell>
          <cell r="B234" t="str">
            <v>GUAYAQUIL</v>
          </cell>
          <cell r="C234" t="str">
            <v>TS</v>
          </cell>
          <cell r="D234" t="str">
            <v>15/05/2004</v>
          </cell>
          <cell r="E234" t="str">
            <v>11:59</v>
          </cell>
          <cell r="F234">
            <v>30</v>
          </cell>
          <cell r="G234">
            <v>3.1</v>
          </cell>
          <cell r="H234">
            <v>957.5</v>
          </cell>
          <cell r="I234">
            <v>86.9</v>
          </cell>
          <cell r="J234">
            <v>11</v>
          </cell>
        </row>
        <row r="235">
          <cell r="A235" t="str">
            <v>*PRIETA Y GANA (S-D)</v>
          </cell>
          <cell r="B235" t="str">
            <v>GUAYAQUIL</v>
          </cell>
          <cell r="C235" t="str">
            <v>EC</v>
          </cell>
          <cell r="D235" t="str">
            <v>15/05/2004</v>
          </cell>
          <cell r="E235" t="str">
            <v>16:07</v>
          </cell>
          <cell r="F235">
            <v>30</v>
          </cell>
          <cell r="G235">
            <v>2.1</v>
          </cell>
          <cell r="H235">
            <v>959.6</v>
          </cell>
          <cell r="I235">
            <v>87.1</v>
          </cell>
          <cell r="J235">
            <v>11</v>
          </cell>
        </row>
        <row r="236">
          <cell r="A236" t="str">
            <v>*ANIEL EL TRAVIESO (S-D)</v>
          </cell>
          <cell r="B236" t="str">
            <v>GUAYAQUIL</v>
          </cell>
          <cell r="C236" t="str">
            <v>EC</v>
          </cell>
          <cell r="D236" t="str">
            <v>16/05/2004</v>
          </cell>
          <cell r="E236" t="str">
            <v>07:24</v>
          </cell>
          <cell r="F236">
            <v>30</v>
          </cell>
          <cell r="G236">
            <v>0</v>
          </cell>
          <cell r="H236">
            <v>959.6</v>
          </cell>
          <cell r="I236">
            <v>87.1</v>
          </cell>
          <cell r="J236">
            <v>11</v>
          </cell>
        </row>
        <row r="237">
          <cell r="A237" t="str">
            <v>DORAEMON (S-D)</v>
          </cell>
          <cell r="B237" t="str">
            <v>GUAYAQUIL</v>
          </cell>
          <cell r="C237" t="str">
            <v>EC</v>
          </cell>
          <cell r="D237" t="str">
            <v>16/05/2004</v>
          </cell>
          <cell r="E237" t="str">
            <v>08:32</v>
          </cell>
          <cell r="F237">
            <v>30</v>
          </cell>
          <cell r="G237">
            <v>1.6</v>
          </cell>
          <cell r="H237">
            <v>961.2</v>
          </cell>
          <cell r="I237">
            <v>87.1</v>
          </cell>
          <cell r="J237">
            <v>11</v>
          </cell>
        </row>
        <row r="238">
          <cell r="A238" t="str">
            <v>*IGIMON TAMERS (S-D)</v>
          </cell>
          <cell r="B238" t="str">
            <v>GUAYAQUIL</v>
          </cell>
          <cell r="C238" t="str">
            <v>EC</v>
          </cell>
          <cell r="D238" t="str">
            <v>16/05/2004</v>
          </cell>
          <cell r="E238" t="str">
            <v>08:38</v>
          </cell>
          <cell r="F238">
            <v>30</v>
          </cell>
          <cell r="G238">
            <v>2.6</v>
          </cell>
          <cell r="H238">
            <v>963.8</v>
          </cell>
          <cell r="I238">
            <v>87.1</v>
          </cell>
          <cell r="J238">
            <v>11.1</v>
          </cell>
        </row>
        <row r="239">
          <cell r="A239" t="str">
            <v>POKEMON (S-D)</v>
          </cell>
          <cell r="B239" t="str">
            <v>GUAYAQUIL</v>
          </cell>
          <cell r="C239" t="str">
            <v>EC</v>
          </cell>
          <cell r="D239" t="str">
            <v>16/05/2004</v>
          </cell>
          <cell r="E239" t="str">
            <v>09:06</v>
          </cell>
          <cell r="F239">
            <v>30</v>
          </cell>
          <cell r="G239">
            <v>2.4</v>
          </cell>
          <cell r="H239">
            <v>966.2</v>
          </cell>
          <cell r="I239">
            <v>87.1</v>
          </cell>
          <cell r="J239">
            <v>11.1</v>
          </cell>
        </row>
        <row r="240">
          <cell r="A240" t="str">
            <v>*VENTURAS EN PAÐALES (S-D)</v>
          </cell>
          <cell r="B240" t="str">
            <v>GUAYAQUIL</v>
          </cell>
          <cell r="C240" t="str">
            <v>EC</v>
          </cell>
          <cell r="D240" t="str">
            <v>16/05/2004</v>
          </cell>
          <cell r="E240" t="str">
            <v>09:40</v>
          </cell>
          <cell r="F240">
            <v>30</v>
          </cell>
          <cell r="G240">
            <v>2.2999999999999998</v>
          </cell>
          <cell r="H240">
            <v>968.5</v>
          </cell>
          <cell r="I240">
            <v>87.1</v>
          </cell>
          <cell r="J240">
            <v>11.1</v>
          </cell>
        </row>
        <row r="241">
          <cell r="A241" t="str">
            <v>YUGI-OH (S-D)</v>
          </cell>
          <cell r="B241" t="str">
            <v>GUAYAQUIL</v>
          </cell>
          <cell r="C241" t="str">
            <v>EC</v>
          </cell>
          <cell r="D241" t="str">
            <v>16/05/2004</v>
          </cell>
          <cell r="E241" t="str">
            <v>09:43</v>
          </cell>
          <cell r="F241">
            <v>30</v>
          </cell>
          <cell r="G241">
            <v>2.2999999999999998</v>
          </cell>
          <cell r="H241">
            <v>970.8</v>
          </cell>
          <cell r="I241">
            <v>87.1</v>
          </cell>
          <cell r="J241">
            <v>11.2</v>
          </cell>
        </row>
        <row r="242">
          <cell r="A242" t="str">
            <v>PATO DARWIN (S-D)</v>
          </cell>
          <cell r="B242" t="str">
            <v>GUAYAQUIL</v>
          </cell>
          <cell r="C242" t="str">
            <v>TS</v>
          </cell>
          <cell r="D242" t="str">
            <v>16/05/2004</v>
          </cell>
          <cell r="E242" t="str">
            <v>11:46</v>
          </cell>
          <cell r="F242">
            <v>30</v>
          </cell>
          <cell r="G242">
            <v>1.6</v>
          </cell>
          <cell r="H242">
            <v>972.4</v>
          </cell>
          <cell r="I242">
            <v>87.1</v>
          </cell>
          <cell r="J242">
            <v>11.2</v>
          </cell>
        </row>
        <row r="243">
          <cell r="A243" t="str">
            <v>UNIDAD ESPECIAL  2</v>
          </cell>
          <cell r="B243" t="str">
            <v>GUAYAQUIL</v>
          </cell>
          <cell r="C243" t="str">
            <v>TS</v>
          </cell>
          <cell r="D243" t="str">
            <v>16/05/2004</v>
          </cell>
          <cell r="E243" t="str">
            <v>12:22</v>
          </cell>
          <cell r="F243">
            <v>30</v>
          </cell>
          <cell r="G243">
            <v>1.3</v>
          </cell>
          <cell r="H243">
            <v>973.7</v>
          </cell>
          <cell r="I243">
            <v>87.1</v>
          </cell>
          <cell r="J243">
            <v>11.2</v>
          </cell>
        </row>
        <row r="244">
          <cell r="A244" t="str">
            <v>*INE DEL DOMINGO I</v>
          </cell>
          <cell r="B244" t="str">
            <v>GUAYAQUIL</v>
          </cell>
          <cell r="C244" t="str">
            <v>GA</v>
          </cell>
          <cell r="D244" t="str">
            <v>16/05/2004</v>
          </cell>
          <cell r="E244" t="str">
            <v>16:59</v>
          </cell>
          <cell r="F244">
            <v>30</v>
          </cell>
          <cell r="G244">
            <v>3.3</v>
          </cell>
          <cell r="H244">
            <v>977</v>
          </cell>
          <cell r="I244">
            <v>87.1</v>
          </cell>
          <cell r="J244">
            <v>11.2</v>
          </cell>
        </row>
        <row r="245">
          <cell r="A245" t="str">
            <v>*INE DEL DOMINGO I</v>
          </cell>
          <cell r="B245" t="str">
            <v>GUAYAQUIL</v>
          </cell>
          <cell r="C245" t="str">
            <v>GA</v>
          </cell>
          <cell r="D245" t="str">
            <v>16/05/2004</v>
          </cell>
          <cell r="E245" t="str">
            <v>17:30</v>
          </cell>
          <cell r="F245">
            <v>30</v>
          </cell>
          <cell r="G245">
            <v>3.7</v>
          </cell>
          <cell r="H245">
            <v>980.7</v>
          </cell>
          <cell r="I245">
            <v>87.1</v>
          </cell>
          <cell r="J245">
            <v>11.3</v>
          </cell>
        </row>
        <row r="246">
          <cell r="A246" t="str">
            <v>LOS PICAPIEDRA</v>
          </cell>
          <cell r="B246" t="str">
            <v>GUAYAQUIL</v>
          </cell>
          <cell r="C246" t="str">
            <v>TS</v>
          </cell>
          <cell r="D246" t="str">
            <v>17/05/2004</v>
          </cell>
          <cell r="E246" t="str">
            <v>13:31</v>
          </cell>
          <cell r="F246">
            <v>30</v>
          </cell>
          <cell r="G246">
            <v>10.8</v>
          </cell>
          <cell r="H246">
            <v>991.5</v>
          </cell>
          <cell r="I246">
            <v>87.1</v>
          </cell>
          <cell r="J246">
            <v>11.4</v>
          </cell>
        </row>
        <row r="247">
          <cell r="A247" t="str">
            <v>LA HORA DE CHUCK NORRIS</v>
          </cell>
          <cell r="B247" t="str">
            <v>GUAYAQUIL</v>
          </cell>
          <cell r="C247" t="str">
            <v>TS</v>
          </cell>
          <cell r="D247" t="str">
            <v>17/05/2004</v>
          </cell>
          <cell r="E247" t="str">
            <v>14:11</v>
          </cell>
          <cell r="F247">
            <v>30</v>
          </cell>
          <cell r="G247">
            <v>9</v>
          </cell>
          <cell r="H247">
            <v>1000.5</v>
          </cell>
          <cell r="I247">
            <v>87.1</v>
          </cell>
          <cell r="J247">
            <v>11.5</v>
          </cell>
        </row>
        <row r="248">
          <cell r="A248" t="str">
            <v>TNV. ALEGRIJES Y REBUJOS</v>
          </cell>
          <cell r="B248" t="str">
            <v>GUAYAQUIL</v>
          </cell>
          <cell r="C248" t="str">
            <v>GA</v>
          </cell>
          <cell r="D248" t="str">
            <v>17/05/2004</v>
          </cell>
          <cell r="E248" t="str">
            <v>16:02</v>
          </cell>
          <cell r="F248">
            <v>30</v>
          </cell>
          <cell r="G248">
            <v>1.5</v>
          </cell>
          <cell r="H248">
            <v>1002</v>
          </cell>
          <cell r="I248">
            <v>87.1</v>
          </cell>
          <cell r="J248">
            <v>11.5</v>
          </cell>
        </row>
        <row r="249">
          <cell r="A249" t="str">
            <v>*HE SIMPSONS II</v>
          </cell>
          <cell r="B249" t="str">
            <v>GUAYAQUIL</v>
          </cell>
          <cell r="C249" t="str">
            <v>EC</v>
          </cell>
          <cell r="D249" t="str">
            <v>17/05/2004</v>
          </cell>
          <cell r="E249" t="str">
            <v>17:07</v>
          </cell>
          <cell r="F249">
            <v>30</v>
          </cell>
          <cell r="G249">
            <v>3.1</v>
          </cell>
          <cell r="H249">
            <v>1005.1</v>
          </cell>
          <cell r="I249">
            <v>87.1</v>
          </cell>
          <cell r="J249">
            <v>11.5</v>
          </cell>
        </row>
        <row r="250">
          <cell r="A250" t="str">
            <v>CINE MILLONARIO</v>
          </cell>
          <cell r="B250" t="str">
            <v>GUAYAQUIL</v>
          </cell>
          <cell r="C250" t="str">
            <v>EC</v>
          </cell>
          <cell r="D250" t="str">
            <v>17/05/2004</v>
          </cell>
          <cell r="E250" t="str">
            <v>17:32</v>
          </cell>
          <cell r="F250">
            <v>30</v>
          </cell>
          <cell r="G250">
            <v>4.3</v>
          </cell>
          <cell r="H250">
            <v>1009.4</v>
          </cell>
          <cell r="I250">
            <v>87.1</v>
          </cell>
          <cell r="J250">
            <v>11.6</v>
          </cell>
        </row>
        <row r="251">
          <cell r="A251" t="str">
            <v>CINE DE LA TARDE</v>
          </cell>
          <cell r="B251" t="str">
            <v>GUAYAQUIL</v>
          </cell>
          <cell r="C251" t="str">
            <v>TS</v>
          </cell>
          <cell r="D251" t="str">
            <v>17/05/2004</v>
          </cell>
          <cell r="E251" t="str">
            <v>18:38</v>
          </cell>
          <cell r="F251">
            <v>30</v>
          </cell>
          <cell r="G251">
            <v>6</v>
          </cell>
          <cell r="H251">
            <v>1015.4</v>
          </cell>
          <cell r="I251">
            <v>87.1</v>
          </cell>
          <cell r="J251">
            <v>11.7</v>
          </cell>
        </row>
        <row r="252">
          <cell r="A252" t="str">
            <v>TNV. CORAZON SALVAJE</v>
          </cell>
          <cell r="B252" t="str">
            <v>GUAYAQUIL</v>
          </cell>
          <cell r="C252" t="str">
            <v>GA</v>
          </cell>
          <cell r="D252" t="str">
            <v>17/05/2004</v>
          </cell>
          <cell r="E252" t="str">
            <v>19:09</v>
          </cell>
          <cell r="F252">
            <v>30</v>
          </cell>
          <cell r="G252">
            <v>4.9000000000000004</v>
          </cell>
          <cell r="H252">
            <v>1020.3</v>
          </cell>
          <cell r="I252">
            <v>87.1</v>
          </cell>
          <cell r="J252">
            <v>11.7</v>
          </cell>
        </row>
        <row r="253">
          <cell r="A253" t="str">
            <v>LOS PICAPIEDRA</v>
          </cell>
          <cell r="B253" t="str">
            <v>GUAYAQUIL</v>
          </cell>
          <cell r="C253" t="str">
            <v>TS</v>
          </cell>
          <cell r="D253" t="str">
            <v>18/05/2004</v>
          </cell>
          <cell r="E253" t="str">
            <v>13:16</v>
          </cell>
          <cell r="F253">
            <v>30</v>
          </cell>
          <cell r="G253">
            <v>5.9</v>
          </cell>
          <cell r="H253">
            <v>1026.2</v>
          </cell>
          <cell r="I253">
            <v>87.1</v>
          </cell>
          <cell r="J253">
            <v>11.8</v>
          </cell>
        </row>
        <row r="254">
          <cell r="A254" t="str">
            <v>LA HORA DE CHUCK NORRIS</v>
          </cell>
          <cell r="B254" t="str">
            <v>GUAYAQUIL</v>
          </cell>
          <cell r="C254" t="str">
            <v>TS</v>
          </cell>
          <cell r="D254" t="str">
            <v>18/05/2004</v>
          </cell>
          <cell r="E254" t="str">
            <v>13:50</v>
          </cell>
          <cell r="F254">
            <v>30</v>
          </cell>
          <cell r="G254">
            <v>5.4</v>
          </cell>
          <cell r="H254">
            <v>1031.5999999999999</v>
          </cell>
          <cell r="I254">
            <v>87.1</v>
          </cell>
          <cell r="J254">
            <v>11.9</v>
          </cell>
        </row>
        <row r="255">
          <cell r="A255" t="str">
            <v>TNV. ALEGRIJES Y REBUJOS</v>
          </cell>
          <cell r="B255" t="str">
            <v>GUAYAQUIL</v>
          </cell>
          <cell r="C255" t="str">
            <v>GA</v>
          </cell>
          <cell r="D255" t="str">
            <v>18/05/2004</v>
          </cell>
          <cell r="E255" t="str">
            <v>15:43</v>
          </cell>
          <cell r="F255">
            <v>30</v>
          </cell>
          <cell r="G255">
            <v>2</v>
          </cell>
          <cell r="H255">
            <v>1033.5999999999999</v>
          </cell>
          <cell r="I255">
            <v>87.1</v>
          </cell>
          <cell r="J255">
            <v>11.9</v>
          </cell>
        </row>
        <row r="256">
          <cell r="A256" t="str">
            <v>*HE SIMPSONS II</v>
          </cell>
          <cell r="B256" t="str">
            <v>GUAYAQUIL</v>
          </cell>
          <cell r="C256" t="str">
            <v>EC</v>
          </cell>
          <cell r="D256" t="str">
            <v>18/05/2004</v>
          </cell>
          <cell r="E256" t="str">
            <v>17:10</v>
          </cell>
          <cell r="F256">
            <v>30</v>
          </cell>
          <cell r="G256">
            <v>2.6</v>
          </cell>
          <cell r="H256">
            <v>1036.2</v>
          </cell>
          <cell r="I256">
            <v>87.4</v>
          </cell>
          <cell r="J256">
            <v>11.9</v>
          </cell>
        </row>
        <row r="257">
          <cell r="A257" t="str">
            <v>CINE MILLONARIO</v>
          </cell>
          <cell r="B257" t="str">
            <v>GUAYAQUIL</v>
          </cell>
          <cell r="C257" t="str">
            <v>EC</v>
          </cell>
          <cell r="D257" t="str">
            <v>18/05/2004</v>
          </cell>
          <cell r="E257" t="str">
            <v>18:50</v>
          </cell>
          <cell r="F257">
            <v>30</v>
          </cell>
          <cell r="G257">
            <v>4.2</v>
          </cell>
          <cell r="H257">
            <v>1040.4000000000001</v>
          </cell>
          <cell r="I257">
            <v>87.4</v>
          </cell>
          <cell r="J257">
            <v>11.9</v>
          </cell>
        </row>
        <row r="258">
          <cell r="A258" t="str">
            <v>LOS PICAPIEDRA</v>
          </cell>
          <cell r="B258" t="str">
            <v>GUAYAQUIL</v>
          </cell>
          <cell r="C258" t="str">
            <v>TS</v>
          </cell>
          <cell r="D258" t="str">
            <v>19/05/2004</v>
          </cell>
          <cell r="E258" t="str">
            <v>13:05</v>
          </cell>
          <cell r="F258">
            <v>30</v>
          </cell>
          <cell r="G258">
            <v>4.2</v>
          </cell>
          <cell r="H258">
            <v>1044.5999999999999</v>
          </cell>
          <cell r="I258">
            <v>87.4</v>
          </cell>
          <cell r="J258">
            <v>12</v>
          </cell>
        </row>
        <row r="259">
          <cell r="A259" t="str">
            <v>LA HORA DE CHUCK NORRIS</v>
          </cell>
          <cell r="B259" t="str">
            <v>GUAYAQUIL</v>
          </cell>
          <cell r="C259" t="str">
            <v>TS</v>
          </cell>
          <cell r="D259" t="str">
            <v>19/05/2004</v>
          </cell>
          <cell r="E259" t="str">
            <v>13:39</v>
          </cell>
          <cell r="F259">
            <v>30</v>
          </cell>
          <cell r="G259">
            <v>10.1</v>
          </cell>
          <cell r="H259">
            <v>1054.7</v>
          </cell>
          <cell r="I259">
            <v>87.4</v>
          </cell>
          <cell r="J259">
            <v>12.1</v>
          </cell>
        </row>
        <row r="260">
          <cell r="A260" t="str">
            <v>TNV. ALEGRIJES Y REBUJOS</v>
          </cell>
          <cell r="B260" t="str">
            <v>GUAYAQUIL</v>
          </cell>
          <cell r="C260" t="str">
            <v>GA</v>
          </cell>
          <cell r="D260" t="str">
            <v>19/05/2004</v>
          </cell>
          <cell r="E260" t="str">
            <v>15:42</v>
          </cell>
          <cell r="F260">
            <v>30</v>
          </cell>
          <cell r="G260">
            <v>1.5</v>
          </cell>
          <cell r="H260">
            <v>1056.2</v>
          </cell>
          <cell r="I260">
            <v>87.4</v>
          </cell>
          <cell r="J260">
            <v>12.1</v>
          </cell>
        </row>
        <row r="261">
          <cell r="A261" t="str">
            <v>*HE SIMPSONS II</v>
          </cell>
          <cell r="B261" t="str">
            <v>GUAYAQUIL</v>
          </cell>
          <cell r="C261" t="str">
            <v>EC</v>
          </cell>
          <cell r="D261" t="str">
            <v>19/05/2004</v>
          </cell>
          <cell r="E261" t="str">
            <v>17:13</v>
          </cell>
          <cell r="F261">
            <v>30</v>
          </cell>
          <cell r="G261">
            <v>4.0999999999999996</v>
          </cell>
          <cell r="H261">
            <v>1060.3</v>
          </cell>
          <cell r="I261">
            <v>87.6</v>
          </cell>
          <cell r="J261">
            <v>12.1</v>
          </cell>
        </row>
        <row r="262">
          <cell r="A262" t="str">
            <v>CINE DE LA TARDE</v>
          </cell>
          <cell r="B262" t="str">
            <v>GUAYAQUIL</v>
          </cell>
          <cell r="C262" t="str">
            <v>TS</v>
          </cell>
          <cell r="D262" t="str">
            <v>19/05/2004</v>
          </cell>
          <cell r="E262" t="str">
            <v>18:25</v>
          </cell>
          <cell r="F262">
            <v>30</v>
          </cell>
          <cell r="G262">
            <v>3.9</v>
          </cell>
          <cell r="H262">
            <v>1064.2</v>
          </cell>
          <cell r="I262">
            <v>87.6</v>
          </cell>
          <cell r="J262">
            <v>12.2</v>
          </cell>
        </row>
        <row r="263">
          <cell r="A263" t="str">
            <v>CINE MILLONARIO</v>
          </cell>
          <cell r="B263" t="str">
            <v>GUAYAQUIL</v>
          </cell>
          <cell r="C263" t="str">
            <v>EC</v>
          </cell>
          <cell r="D263" t="str">
            <v>19/05/2004</v>
          </cell>
          <cell r="E263" t="str">
            <v>18:33</v>
          </cell>
          <cell r="F263">
            <v>30</v>
          </cell>
          <cell r="G263">
            <v>7</v>
          </cell>
          <cell r="H263">
            <v>1071.2</v>
          </cell>
          <cell r="I263">
            <v>87.6</v>
          </cell>
          <cell r="J263">
            <v>12.2</v>
          </cell>
        </row>
        <row r="264">
          <cell r="A264" t="str">
            <v>TNV. CORAZON SALVAJE</v>
          </cell>
          <cell r="B264" t="str">
            <v>GUAYAQUIL</v>
          </cell>
          <cell r="C264" t="str">
            <v>GA</v>
          </cell>
          <cell r="D264" t="str">
            <v>19/05/2004</v>
          </cell>
          <cell r="E264" t="str">
            <v>19:23</v>
          </cell>
          <cell r="F264">
            <v>30</v>
          </cell>
          <cell r="G264">
            <v>5.8</v>
          </cell>
          <cell r="H264">
            <v>1077</v>
          </cell>
          <cell r="I264">
            <v>87.6</v>
          </cell>
          <cell r="J264">
            <v>12.3</v>
          </cell>
        </row>
        <row r="265">
          <cell r="A265" t="str">
            <v>LOS PICAPIEDRA</v>
          </cell>
          <cell r="B265" t="str">
            <v>GUAYAQUIL</v>
          </cell>
          <cell r="C265" t="str">
            <v>TS</v>
          </cell>
          <cell r="D265" t="str">
            <v>20/05/2004</v>
          </cell>
          <cell r="E265" t="str">
            <v>13:23</v>
          </cell>
          <cell r="F265">
            <v>30</v>
          </cell>
          <cell r="G265">
            <v>8.4</v>
          </cell>
          <cell r="H265">
            <v>1085.4000000000001</v>
          </cell>
          <cell r="I265">
            <v>87.6</v>
          </cell>
          <cell r="J265">
            <v>12.4</v>
          </cell>
        </row>
        <row r="266">
          <cell r="A266" t="str">
            <v>LA HORA DE CHUCK NORRIS</v>
          </cell>
          <cell r="B266" t="str">
            <v>GUAYAQUIL</v>
          </cell>
          <cell r="C266" t="str">
            <v>TS</v>
          </cell>
          <cell r="D266" t="str">
            <v>20/05/2004</v>
          </cell>
          <cell r="E266" t="str">
            <v>14:29</v>
          </cell>
          <cell r="F266">
            <v>30</v>
          </cell>
          <cell r="G266">
            <v>7.2</v>
          </cell>
          <cell r="H266">
            <v>1092.5999999999999</v>
          </cell>
          <cell r="I266">
            <v>87.8</v>
          </cell>
          <cell r="J266">
            <v>12.4</v>
          </cell>
        </row>
        <row r="267">
          <cell r="A267" t="str">
            <v>TNV. ALEGRIJES Y REBUJOS</v>
          </cell>
          <cell r="B267" t="str">
            <v>GUAYAQUIL</v>
          </cell>
          <cell r="C267" t="str">
            <v>GA</v>
          </cell>
          <cell r="D267" t="str">
            <v>20/05/2004</v>
          </cell>
          <cell r="E267" t="str">
            <v>15:51</v>
          </cell>
          <cell r="F267">
            <v>30</v>
          </cell>
          <cell r="G267">
            <v>0.4</v>
          </cell>
          <cell r="H267">
            <v>1093</v>
          </cell>
          <cell r="I267">
            <v>87.8</v>
          </cell>
          <cell r="J267">
            <v>12.5</v>
          </cell>
        </row>
        <row r="268">
          <cell r="A268" t="str">
            <v>*HE SIMPSONS II</v>
          </cell>
          <cell r="B268" t="str">
            <v>GUAYAQUIL</v>
          </cell>
          <cell r="C268" t="str">
            <v>EC</v>
          </cell>
          <cell r="D268" t="str">
            <v>20/05/2004</v>
          </cell>
          <cell r="E268" t="str">
            <v>17:17</v>
          </cell>
          <cell r="F268">
            <v>30</v>
          </cell>
          <cell r="G268">
            <v>4.3</v>
          </cell>
          <cell r="H268">
            <v>1097.3</v>
          </cell>
          <cell r="I268">
            <v>87.8</v>
          </cell>
          <cell r="J268">
            <v>12.5</v>
          </cell>
        </row>
        <row r="269">
          <cell r="A269" t="str">
            <v>CINE MILLONARIO</v>
          </cell>
          <cell r="B269" t="str">
            <v>GUAYAQUIL</v>
          </cell>
          <cell r="C269" t="str">
            <v>EC</v>
          </cell>
          <cell r="D269" t="str">
            <v>20/05/2004</v>
          </cell>
          <cell r="E269" t="str">
            <v>18:26</v>
          </cell>
          <cell r="F269">
            <v>30</v>
          </cell>
          <cell r="G269">
            <v>4</v>
          </cell>
          <cell r="H269">
            <v>1101.3</v>
          </cell>
          <cell r="I269">
            <v>87.8</v>
          </cell>
          <cell r="J269">
            <v>12.5</v>
          </cell>
        </row>
        <row r="270">
          <cell r="A270" t="str">
            <v>LOS PICAPIEDRA</v>
          </cell>
          <cell r="B270" t="str">
            <v>GUAYAQUIL</v>
          </cell>
          <cell r="C270" t="str">
            <v>TS</v>
          </cell>
          <cell r="D270" t="str">
            <v>21/05/2004</v>
          </cell>
          <cell r="E270" t="str">
            <v>13:22</v>
          </cell>
          <cell r="F270">
            <v>30</v>
          </cell>
          <cell r="G270">
            <v>2.2999999999999998</v>
          </cell>
          <cell r="H270">
            <v>1103.5999999999999</v>
          </cell>
          <cell r="I270">
            <v>87.8</v>
          </cell>
          <cell r="J270">
            <v>12.6</v>
          </cell>
        </row>
        <row r="271">
          <cell r="A271" t="str">
            <v>LA HORA DE CHUCK NORRIS</v>
          </cell>
          <cell r="B271" t="str">
            <v>GUAYAQUIL</v>
          </cell>
          <cell r="C271" t="str">
            <v>TS</v>
          </cell>
          <cell r="D271" t="str">
            <v>21/05/2004</v>
          </cell>
          <cell r="E271" t="str">
            <v>14:17</v>
          </cell>
          <cell r="F271">
            <v>30</v>
          </cell>
          <cell r="G271">
            <v>8</v>
          </cell>
          <cell r="H271">
            <v>1111.5999999999999</v>
          </cell>
          <cell r="I271">
            <v>87.8</v>
          </cell>
          <cell r="J271">
            <v>12.7</v>
          </cell>
        </row>
        <row r="272">
          <cell r="A272" t="str">
            <v>*NV. ALEGRIJES Y REBUJOS</v>
          </cell>
          <cell r="B272" t="str">
            <v>GUAYAQUIL</v>
          </cell>
          <cell r="C272" t="str">
            <v>GA</v>
          </cell>
          <cell r="D272" t="str">
            <v>21/05/2004</v>
          </cell>
          <cell r="E272" t="str">
            <v>15:39</v>
          </cell>
          <cell r="F272">
            <v>30</v>
          </cell>
          <cell r="G272">
            <v>1.5</v>
          </cell>
          <cell r="H272">
            <v>1113.0999999999999</v>
          </cell>
          <cell r="I272">
            <v>87.8</v>
          </cell>
          <cell r="J272">
            <v>12.7</v>
          </cell>
        </row>
        <row r="273">
          <cell r="A273" t="str">
            <v>CINE DE LA TARDE</v>
          </cell>
          <cell r="B273" t="str">
            <v>GUAYAQUIL</v>
          </cell>
          <cell r="C273" t="str">
            <v>TS</v>
          </cell>
          <cell r="D273" t="str">
            <v>21/05/2004</v>
          </cell>
          <cell r="E273" t="str">
            <v>17:07</v>
          </cell>
          <cell r="F273">
            <v>30</v>
          </cell>
          <cell r="G273">
            <v>2.4</v>
          </cell>
          <cell r="H273">
            <v>1115.5</v>
          </cell>
          <cell r="I273">
            <v>87.8</v>
          </cell>
          <cell r="J273">
            <v>12.7</v>
          </cell>
        </row>
        <row r="274">
          <cell r="A274" t="str">
            <v>*HE SIMPSONS II</v>
          </cell>
          <cell r="B274" t="str">
            <v>GUAYAQUIL</v>
          </cell>
          <cell r="C274" t="str">
            <v>EC</v>
          </cell>
          <cell r="D274" t="str">
            <v>21/05/2004</v>
          </cell>
          <cell r="E274" t="str">
            <v>17:20</v>
          </cell>
          <cell r="F274">
            <v>30</v>
          </cell>
          <cell r="G274">
            <v>3.3</v>
          </cell>
          <cell r="H274">
            <v>1118.8</v>
          </cell>
          <cell r="I274">
            <v>87.8</v>
          </cell>
          <cell r="J274">
            <v>12.7</v>
          </cell>
        </row>
        <row r="275">
          <cell r="A275" t="str">
            <v>CINE MILLONARIO</v>
          </cell>
          <cell r="B275" t="str">
            <v>GUAYAQUIL</v>
          </cell>
          <cell r="C275" t="str">
            <v>EC</v>
          </cell>
          <cell r="D275" t="str">
            <v>21/05/2004</v>
          </cell>
          <cell r="E275" t="str">
            <v>18:37</v>
          </cell>
          <cell r="F275">
            <v>30</v>
          </cell>
          <cell r="G275">
            <v>2.9</v>
          </cell>
          <cell r="H275">
            <v>1121.7</v>
          </cell>
          <cell r="I275">
            <v>87.8</v>
          </cell>
          <cell r="J275">
            <v>12.8</v>
          </cell>
        </row>
        <row r="276">
          <cell r="A276" t="str">
            <v>*ANIEL EL TRAVIESO (S-D)</v>
          </cell>
          <cell r="B276" t="str">
            <v>GUAYAQUIL</v>
          </cell>
          <cell r="C276" t="str">
            <v>EC</v>
          </cell>
          <cell r="D276" t="str">
            <v>22/05/2004</v>
          </cell>
          <cell r="E276" t="str">
            <v>07:43</v>
          </cell>
          <cell r="F276">
            <v>30</v>
          </cell>
          <cell r="G276">
            <v>0.2</v>
          </cell>
          <cell r="H276">
            <v>1121.9000000000001</v>
          </cell>
          <cell r="I276">
            <v>87.8</v>
          </cell>
          <cell r="J276">
            <v>12.8</v>
          </cell>
        </row>
        <row r="277">
          <cell r="A277" t="str">
            <v>*IGIMON TAMERS (S-D)</v>
          </cell>
          <cell r="B277" t="str">
            <v>GUAYAQUIL</v>
          </cell>
          <cell r="C277" t="str">
            <v>EC</v>
          </cell>
          <cell r="D277" t="str">
            <v>22/05/2004</v>
          </cell>
          <cell r="E277" t="str">
            <v>08:17</v>
          </cell>
          <cell r="F277">
            <v>30</v>
          </cell>
          <cell r="G277">
            <v>0.6</v>
          </cell>
          <cell r="H277">
            <v>1122.5</v>
          </cell>
          <cell r="I277">
            <v>87.8</v>
          </cell>
          <cell r="J277">
            <v>12.8</v>
          </cell>
        </row>
        <row r="278">
          <cell r="A278" t="str">
            <v>DORAEMON (S-D)</v>
          </cell>
          <cell r="B278" t="str">
            <v>GUAYAQUIL</v>
          </cell>
          <cell r="C278" t="str">
            <v>EC</v>
          </cell>
          <cell r="D278" t="str">
            <v>22/05/2004</v>
          </cell>
          <cell r="E278" t="str">
            <v>08:56</v>
          </cell>
          <cell r="F278">
            <v>30</v>
          </cell>
          <cell r="G278">
            <v>5.6</v>
          </cell>
          <cell r="H278">
            <v>1128.0999999999999</v>
          </cell>
          <cell r="I278">
            <v>87.8</v>
          </cell>
          <cell r="J278">
            <v>12.9</v>
          </cell>
        </row>
        <row r="279">
          <cell r="A279" t="str">
            <v>POKEMON (S-D)</v>
          </cell>
          <cell r="B279" t="str">
            <v>GUAYAQUIL</v>
          </cell>
          <cell r="C279" t="str">
            <v>EC</v>
          </cell>
          <cell r="D279" t="str">
            <v>22/05/2004</v>
          </cell>
          <cell r="E279" t="str">
            <v>09:15</v>
          </cell>
          <cell r="F279">
            <v>30</v>
          </cell>
          <cell r="G279">
            <v>4.0999999999999996</v>
          </cell>
          <cell r="H279">
            <v>1132.2</v>
          </cell>
          <cell r="I279">
            <v>87.8</v>
          </cell>
          <cell r="J279">
            <v>12.9</v>
          </cell>
        </row>
        <row r="280">
          <cell r="A280" t="str">
            <v>*VENTURAS EN PAÐALES (S-D)</v>
          </cell>
          <cell r="B280" t="str">
            <v>GUAYAQUIL</v>
          </cell>
          <cell r="C280" t="str">
            <v>EC</v>
          </cell>
          <cell r="D280" t="str">
            <v>22/05/2004</v>
          </cell>
          <cell r="E280" t="str">
            <v>09:20</v>
          </cell>
          <cell r="F280">
            <v>30</v>
          </cell>
          <cell r="G280">
            <v>3</v>
          </cell>
          <cell r="H280">
            <v>1135.2</v>
          </cell>
          <cell r="I280">
            <v>87.8</v>
          </cell>
          <cell r="J280">
            <v>12.9</v>
          </cell>
        </row>
        <row r="281">
          <cell r="A281" t="str">
            <v>YUGI-OH (S-D)</v>
          </cell>
          <cell r="B281" t="str">
            <v>GUAYAQUIL</v>
          </cell>
          <cell r="C281" t="str">
            <v>EC</v>
          </cell>
          <cell r="D281" t="str">
            <v>22/05/2004</v>
          </cell>
          <cell r="E281" t="str">
            <v>10:23</v>
          </cell>
          <cell r="F281">
            <v>30</v>
          </cell>
          <cell r="G281">
            <v>0.8</v>
          </cell>
          <cell r="H281">
            <v>1136</v>
          </cell>
          <cell r="I281">
            <v>87.8</v>
          </cell>
          <cell r="J281">
            <v>12.9</v>
          </cell>
        </row>
        <row r="282">
          <cell r="A282" t="str">
            <v>EL HOMBRE ARAÐA (S-D)</v>
          </cell>
          <cell r="B282" t="str">
            <v>GUAYAQUIL</v>
          </cell>
          <cell r="C282" t="str">
            <v>EC</v>
          </cell>
          <cell r="D282" t="str">
            <v>22/05/2004</v>
          </cell>
          <cell r="E282" t="str">
            <v>10:45</v>
          </cell>
          <cell r="F282">
            <v>30</v>
          </cell>
          <cell r="G282">
            <v>1.4</v>
          </cell>
          <cell r="H282">
            <v>1137.4000000000001</v>
          </cell>
          <cell r="I282">
            <v>88.2</v>
          </cell>
          <cell r="J282">
            <v>12.9</v>
          </cell>
        </row>
        <row r="283">
          <cell r="A283" t="str">
            <v>EL PAJARO LOCO (S-D)</v>
          </cell>
          <cell r="B283" t="str">
            <v>GUAYAQUIL</v>
          </cell>
          <cell r="C283" t="str">
            <v>EC</v>
          </cell>
          <cell r="D283" t="str">
            <v>22/05/2004</v>
          </cell>
          <cell r="E283" t="str">
            <v>11:30</v>
          </cell>
          <cell r="F283">
            <v>30</v>
          </cell>
          <cell r="G283">
            <v>2.1</v>
          </cell>
          <cell r="H283">
            <v>1139.5</v>
          </cell>
          <cell r="I283">
            <v>88.2</v>
          </cell>
          <cell r="J283">
            <v>12.9</v>
          </cell>
        </row>
        <row r="284">
          <cell r="A284" t="str">
            <v>PATO DARWIN (S-D)</v>
          </cell>
          <cell r="B284" t="str">
            <v>GUAYAQUIL</v>
          </cell>
          <cell r="C284" t="str">
            <v>TS</v>
          </cell>
          <cell r="D284" t="str">
            <v>22/05/2004</v>
          </cell>
          <cell r="E284" t="str">
            <v>11:54</v>
          </cell>
          <cell r="F284">
            <v>30</v>
          </cell>
          <cell r="G284">
            <v>0.8</v>
          </cell>
          <cell r="H284">
            <v>1140.3</v>
          </cell>
          <cell r="I284">
            <v>88.2</v>
          </cell>
          <cell r="J284">
            <v>12.9</v>
          </cell>
        </row>
        <row r="285">
          <cell r="A285" t="str">
            <v>*PRIETA Y GANA (S-D)</v>
          </cell>
          <cell r="B285" t="str">
            <v>GUAYAQUIL</v>
          </cell>
          <cell r="C285" t="str">
            <v>EC</v>
          </cell>
          <cell r="D285" t="str">
            <v>22/05/2004</v>
          </cell>
          <cell r="E285" t="str">
            <v>16:30</v>
          </cell>
          <cell r="F285">
            <v>30</v>
          </cell>
          <cell r="G285">
            <v>3.6</v>
          </cell>
          <cell r="H285">
            <v>1143.9000000000001</v>
          </cell>
          <cell r="I285">
            <v>88.2</v>
          </cell>
          <cell r="J285">
            <v>13</v>
          </cell>
        </row>
        <row r="286">
          <cell r="A286" t="str">
            <v>*ANIEL EL TRAVIESO (S-D)</v>
          </cell>
          <cell r="B286" t="str">
            <v>GUAYAQUIL</v>
          </cell>
          <cell r="C286" t="str">
            <v>EC</v>
          </cell>
          <cell r="D286" t="str">
            <v>23/05/2004</v>
          </cell>
          <cell r="E286" t="str">
            <v>07:47</v>
          </cell>
          <cell r="F286">
            <v>30</v>
          </cell>
          <cell r="G286">
            <v>0</v>
          </cell>
          <cell r="H286">
            <v>1143.9000000000001</v>
          </cell>
          <cell r="I286">
            <v>88.2</v>
          </cell>
          <cell r="J286">
            <v>13</v>
          </cell>
        </row>
        <row r="287">
          <cell r="A287" t="str">
            <v>*IGIMON TAMERS (S-D)</v>
          </cell>
          <cell r="B287" t="str">
            <v>GUAYAQUIL</v>
          </cell>
          <cell r="C287" t="str">
            <v>EC</v>
          </cell>
          <cell r="D287" t="str">
            <v>23/05/2004</v>
          </cell>
          <cell r="E287" t="str">
            <v>08:21</v>
          </cell>
          <cell r="F287">
            <v>30</v>
          </cell>
          <cell r="G287">
            <v>1.9</v>
          </cell>
          <cell r="H287">
            <v>1145.8</v>
          </cell>
          <cell r="I287">
            <v>88.2</v>
          </cell>
          <cell r="J287">
            <v>13</v>
          </cell>
        </row>
        <row r="288">
          <cell r="A288" t="str">
            <v>POKEMON (S-D)</v>
          </cell>
          <cell r="B288" t="str">
            <v>GUAYAQUIL</v>
          </cell>
          <cell r="C288" t="str">
            <v>EC</v>
          </cell>
          <cell r="D288" t="str">
            <v>23/05/2004</v>
          </cell>
          <cell r="E288" t="str">
            <v>08:51</v>
          </cell>
          <cell r="F288">
            <v>30</v>
          </cell>
          <cell r="G288">
            <v>3.4</v>
          </cell>
          <cell r="H288">
            <v>1149.2</v>
          </cell>
          <cell r="I288">
            <v>88.2</v>
          </cell>
          <cell r="J288">
            <v>13</v>
          </cell>
        </row>
        <row r="289">
          <cell r="A289" t="str">
            <v>DORAEMON (S-D)</v>
          </cell>
          <cell r="B289" t="str">
            <v>GUAYAQUIL</v>
          </cell>
          <cell r="C289" t="str">
            <v>EC</v>
          </cell>
          <cell r="D289" t="str">
            <v>23/05/2004</v>
          </cell>
          <cell r="E289" t="str">
            <v>09:03</v>
          </cell>
          <cell r="F289">
            <v>30</v>
          </cell>
          <cell r="G289">
            <v>5.8</v>
          </cell>
          <cell r="H289">
            <v>1155</v>
          </cell>
          <cell r="I289">
            <v>88.2</v>
          </cell>
          <cell r="J289">
            <v>13.1</v>
          </cell>
        </row>
        <row r="290">
          <cell r="A290" t="str">
            <v>*VENTURAS EN PAÐALES (S-D)</v>
          </cell>
          <cell r="B290" t="str">
            <v>GUAYAQUIL</v>
          </cell>
          <cell r="C290" t="str">
            <v>EC</v>
          </cell>
          <cell r="D290" t="str">
            <v>23/05/2004</v>
          </cell>
          <cell r="E290" t="str">
            <v>09:23</v>
          </cell>
          <cell r="F290">
            <v>30</v>
          </cell>
          <cell r="G290">
            <v>5.6</v>
          </cell>
          <cell r="H290">
            <v>1160.5999999999999</v>
          </cell>
          <cell r="I290">
            <v>88.2</v>
          </cell>
          <cell r="J290">
            <v>13.2</v>
          </cell>
        </row>
        <row r="291">
          <cell r="A291" t="str">
            <v>YUGI-OH (S-D)</v>
          </cell>
          <cell r="B291" t="str">
            <v>GUAYAQUIL</v>
          </cell>
          <cell r="C291" t="str">
            <v>EC</v>
          </cell>
          <cell r="D291" t="str">
            <v>23/05/2004</v>
          </cell>
          <cell r="E291" t="str">
            <v>10:02</v>
          </cell>
          <cell r="F291">
            <v>30</v>
          </cell>
          <cell r="G291">
            <v>3.5</v>
          </cell>
          <cell r="H291">
            <v>1164.0999999999999</v>
          </cell>
          <cell r="I291">
            <v>88.2</v>
          </cell>
          <cell r="J291">
            <v>13.2</v>
          </cell>
        </row>
        <row r="292">
          <cell r="A292" t="str">
            <v>PATO DARWIN (S-D)</v>
          </cell>
          <cell r="B292" t="str">
            <v>GUAYAQUIL</v>
          </cell>
          <cell r="C292" t="str">
            <v>TS</v>
          </cell>
          <cell r="D292" t="str">
            <v>23/05/2004</v>
          </cell>
          <cell r="E292" t="str">
            <v>11:42</v>
          </cell>
          <cell r="F292">
            <v>30</v>
          </cell>
          <cell r="G292">
            <v>0.9</v>
          </cell>
          <cell r="H292">
            <v>1165</v>
          </cell>
          <cell r="I292">
            <v>88.2</v>
          </cell>
          <cell r="J292">
            <v>13.2</v>
          </cell>
        </row>
        <row r="293">
          <cell r="A293" t="str">
            <v>UNIDAD ESPECIAL  2</v>
          </cell>
          <cell r="B293" t="str">
            <v>GUAYAQUIL</v>
          </cell>
          <cell r="C293" t="str">
            <v>TS</v>
          </cell>
          <cell r="D293" t="str">
            <v>23/05/2004</v>
          </cell>
          <cell r="E293" t="str">
            <v>12:27</v>
          </cell>
          <cell r="F293">
            <v>30</v>
          </cell>
          <cell r="G293">
            <v>1.3</v>
          </cell>
          <cell r="H293">
            <v>1166.3</v>
          </cell>
          <cell r="I293">
            <v>88.2</v>
          </cell>
          <cell r="J293">
            <v>13.2</v>
          </cell>
        </row>
        <row r="294">
          <cell r="A294" t="str">
            <v>*INE DEL DOMINGO I</v>
          </cell>
          <cell r="B294" t="str">
            <v>GUAYAQUIL</v>
          </cell>
          <cell r="C294" t="str">
            <v>GA</v>
          </cell>
          <cell r="D294" t="str">
            <v>23/05/2004</v>
          </cell>
          <cell r="E294" t="str">
            <v>17:22</v>
          </cell>
          <cell r="F294">
            <v>30</v>
          </cell>
          <cell r="G294">
            <v>2.2999999999999998</v>
          </cell>
          <cell r="H294">
            <v>1168.5999999999999</v>
          </cell>
          <cell r="I294">
            <v>88.2</v>
          </cell>
          <cell r="J294">
            <v>13.3</v>
          </cell>
        </row>
        <row r="295">
          <cell r="A295" t="str">
            <v>*INE DEL DOMINGO I</v>
          </cell>
          <cell r="B295" t="str">
            <v>GUAYAQUIL</v>
          </cell>
          <cell r="C295" t="str">
            <v>GA</v>
          </cell>
          <cell r="D295" t="str">
            <v>23/05/2004</v>
          </cell>
          <cell r="E295" t="str">
            <v>17:31</v>
          </cell>
          <cell r="F295">
            <v>30</v>
          </cell>
          <cell r="G295">
            <v>1.6</v>
          </cell>
          <cell r="H295">
            <v>1170.2</v>
          </cell>
          <cell r="I295">
            <v>88.2</v>
          </cell>
          <cell r="J295">
            <v>13.3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>
        <row r="16">
          <cell r="A16" t="str">
            <v>Programa</v>
          </cell>
        </row>
      </sheetData>
      <sheetData sheetId="53"/>
      <sheetData sheetId="54">
        <row r="16">
          <cell r="A16" t="str">
            <v>Programa</v>
          </cell>
        </row>
      </sheetData>
      <sheetData sheetId="55"/>
      <sheetData sheetId="56"/>
      <sheetData sheetId="57"/>
      <sheetData sheetId="58"/>
      <sheetData sheetId="59"/>
      <sheetData sheetId="60"/>
      <sheetData sheetId="61"/>
      <sheetData sheetId="62">
        <row r="16">
          <cell r="A16" t="str">
            <v>Programa</v>
          </cell>
        </row>
      </sheetData>
      <sheetData sheetId="63"/>
      <sheetData sheetId="64">
        <row r="16">
          <cell r="A16" t="str">
            <v>Programa</v>
          </cell>
        </row>
      </sheetData>
      <sheetData sheetId="65"/>
      <sheetData sheetId="66"/>
      <sheetData sheetId="67"/>
      <sheetData sheetId="68"/>
      <sheetData sheetId="69"/>
      <sheetData sheetId="70"/>
      <sheetData sheetId="7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 (2)"/>
      <sheetName val="Hoja1"/>
      <sheetName val="Hoja2"/>
      <sheetName val="Hoja3"/>
      <sheetName val="Inversión Mirasol Mayo-Junio 20"/>
      <sheetName val="Inversión%20Mirasol%20Mayo-Juni"/>
    </sheetNames>
    <definedNames>
      <definedName name="______UIO2" refersTo="#¡REF!"/>
      <definedName name="_____UIO2" refersTo="#¡REF!"/>
      <definedName name="____A7" refersTo="#¡REF!"/>
      <definedName name="____A768" refersTo="#¡REF!"/>
      <definedName name="____b2" refersTo="#¡REF!"/>
      <definedName name="____b3" refersTo="#¡REF!"/>
      <definedName name="____B5" refersTo="#¡REF!"/>
      <definedName name="___A7" refersTo="#¡REF!"/>
      <definedName name="___A768" refersTo="#¡REF!"/>
      <definedName name="___b2" refersTo="#¡REF!"/>
      <definedName name="___b3" refersTo="#¡REF!"/>
      <definedName name="___B5" refersTo="#¡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V  lanzamiento"/>
      <sheetName val="MULTICINES "/>
      <sheetName val="PAUTA TV  2013"/>
      <sheetName val="PAUTA TV  2013.xlsx"/>
    </sheetNames>
    <definedNames>
      <definedName name="_____A7"/>
      <definedName name="_____B5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V  lanzamiento"/>
      <sheetName val="MULTICINES "/>
      <sheetName val="PAUTA TV  2013"/>
      <sheetName val="PAUTA TV  2013.xlsx"/>
    </sheetNames>
    <definedNames>
      <definedName name="_____A7"/>
      <definedName name="_____B5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"/>
      <sheetName val="GRAFICA"/>
      <sheetName val="#G.O."/>
      <sheetName val="REMO"/>
      <sheetName val="Resultados"/>
      <sheetName val="_G_O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pa"/>
      <sheetName val="JORGE"/>
      <sheetName val="Country Review"/>
      <sheetName val="PAUTA"/>
      <sheetName val="A-BASE"/>
      <sheetName val="A&amp;F MAN 2DO"/>
      <sheetName val="A&amp;F MAN 1ER"/>
      <sheetName val="A&amp;F_MAN_2DO"/>
      <sheetName val="A&amp;F_MAN_1ER"/>
      <sheetName val="A&amp;F_MAN_2DO1"/>
      <sheetName val="A&amp;F_MAN_1ER1"/>
      <sheetName val="Alc y Fr Nin"/>
      <sheetName val="Alc y Fre Amas"/>
      <sheetName val="negociaciones1"/>
      <sheetName val="TV2549ABC"/>
      <sheetName val="TV2564ABC"/>
      <sheetName val="resumen campaña"/>
      <sheetName val="Rating"/>
      <sheetName val="Country_Review"/>
      <sheetName val="ENERO 2008"/>
      <sheetName val="rating (2)"/>
      <sheetName val="Country_Review1"/>
      <sheetName val="ENERO_2008"/>
      <sheetName val="rating_(2)"/>
      <sheetName val="resumen_campaña"/>
      <sheetName val="01_2000"/>
      <sheetName val="#G.O."/>
      <sheetName val="Tarifario"/>
      <sheetName val="Hoja1"/>
      <sheetName val="Country_Review2"/>
      <sheetName val="resumen_campaña1"/>
      <sheetName val="ENERO_20081"/>
      <sheetName val="rating_(2)1"/>
      <sheetName val="#G_O_"/>
      <sheetName val="RK TV"/>
      <sheetName val="A&amp;F_MAN_2DO2"/>
      <sheetName val="A&amp;F_MAN_1ER2"/>
      <sheetName val="Alc_y_Fr_Nin"/>
      <sheetName val="Alc_y_Fre_Amas"/>
      <sheetName val="expertisse"/>
      <sheetName val="Instructions"/>
      <sheetName val="FC"/>
      <sheetName val="Tvsa"/>
      <sheetName val="Planejamento"/>
      <sheetName val="Country_Review3"/>
      <sheetName val="resumen_campaña2"/>
      <sheetName val="ENERO_20082"/>
      <sheetName val="rating_(2)2"/>
      <sheetName val="#G_O_1"/>
      <sheetName val="RK_TV"/>
      <sheetName val="RADIO FRANCISCO STEREO"/>
      <sheetName val="FLOW "/>
      <sheetName val="TV NACIONAL"/>
      <sheetName val="PAUTA TV REGIONAL "/>
      <sheetName val="RADIOS LOCALES"/>
      <sheetName val="LA OTRA GYQ"/>
      <sheetName val="CANELA GYQ "/>
      <sheetName val="RADIO NACIONAL"/>
      <sheetName val="RADIO MAS"/>
      <sheetName val="ALFA STEREO"/>
      <sheetName val="PAUTA TV NACIONAL"/>
      <sheetName val="PAUTA TV REGIONAL"/>
      <sheetName val="RADIO NACIONAL 38 S"/>
      <sheetName val="ARMONICA"/>
      <sheetName val="SUCRE"/>
      <sheetName val="CARAVANA"/>
      <sheetName val="FC STEREO"/>
      <sheetName val="GALAXIA"/>
      <sheetName val="HUNCAVILCA"/>
      <sheetName val="PLATINUM"/>
      <sheetName val="PUBLICA EC"/>
      <sheetName val="SONORAMA"/>
      <sheetName val="TROPICALIDA"/>
      <sheetName val="VISION"/>
      <sheetName val="ZARACAY"/>
      <sheetName val="URBANA"/>
      <sheetName val="LA OTRA"/>
      <sheetName val="JC RADIO"/>
      <sheetName val="HCJB"/>
      <sheetName val="RADIO NACIONAL "/>
      <sheetName val="RADIO LOCAL 38 S"/>
      <sheetName val="RD ARMONICA"/>
      <sheetName val="SUCRE "/>
      <sheetName val="CARAVANA "/>
      <sheetName val="FCO STEREO "/>
      <sheetName val="GALAXIA "/>
      <sheetName val="HUANCAVILCA "/>
      <sheetName val="PLATINUM "/>
      <sheetName val="PUBLICA EC "/>
      <sheetName val="SONORAMA "/>
      <sheetName val="TROPICALIDA "/>
      <sheetName val="VISION "/>
      <sheetName val="ZARACAY "/>
      <sheetName val="URBANA "/>
      <sheetName val="LA OTRA UIO "/>
      <sheetName val="LA OTRA  GYQ"/>
      <sheetName val="JC RADIO "/>
      <sheetName val="HCJB "/>
      <sheetName val="RADIO LOCAL"/>
      <sheetName val="RD LATINA"/>
      <sheetName val="RD UNICA"/>
      <sheetName val="UNICA"/>
      <sheetName val="LATINA"/>
      <sheetName val="Country_Review4"/>
      <sheetName val="resumen_campaña3"/>
      <sheetName val="ENERO_20083"/>
      <sheetName val="rating_(2)3"/>
      <sheetName val="#G_O_2"/>
      <sheetName val="A&amp;F_MAN_2DO3"/>
      <sheetName val="A&amp;F_MAN_1ER3"/>
      <sheetName val="RK_TV1"/>
      <sheetName val="Alc_y_Fr_Nin1"/>
      <sheetName val="Alc_y_Fre_Amas1"/>
      <sheetName val="aca-"/>
      <sheetName val="Validadores"/>
      <sheetName val="Setup+Base"/>
      <sheetName val="rating "/>
      <sheetName val="RKG TV abierta"/>
      <sheetName val="Country_Review5"/>
      <sheetName val="resumen_campaña4"/>
      <sheetName val="ENERO_20084"/>
      <sheetName val="rating_(2)4"/>
      <sheetName val="#G_O_3"/>
      <sheetName val="A&amp;F_MAN_2DO4"/>
      <sheetName val="A&amp;F_MAN_1ER4"/>
      <sheetName val="RK_TV2"/>
      <sheetName val="Alc_y_Fr_Nin2"/>
      <sheetName val="Alc_y_Fre_Amas2"/>
      <sheetName val="RKG_TV_abierta"/>
      <sheetName val="DATA"/>
      <sheetName val="Country_Review6"/>
      <sheetName val="resumen_campaña5"/>
      <sheetName val="ENERO_20085"/>
      <sheetName val="rating_(2)5"/>
      <sheetName val="#G_O_4"/>
      <sheetName val="A&amp;F_MAN_2DO5"/>
      <sheetName val="A&amp;F_MAN_1ER5"/>
      <sheetName val="RK_TV3"/>
      <sheetName val="Alc_y_Fr_Nin3"/>
      <sheetName val="Alc_y_Fre_Amas3"/>
      <sheetName val="RKG_TV_abierta1"/>
      <sheetName val="Country_Review7"/>
      <sheetName val="resumen_campaña6"/>
      <sheetName val="ENERO_20086"/>
      <sheetName val="rating_(2)6"/>
      <sheetName val="#G_O_5"/>
      <sheetName val="A&amp;F_MAN_2DO6"/>
      <sheetName val="A&amp;F_MAN_1ER6"/>
      <sheetName val="RK_TV4"/>
      <sheetName val="Alc_y_Fr_Nin4"/>
      <sheetName val="Alc_y_Fre_Amas4"/>
      <sheetName val="RKG_TV_abierta2"/>
      <sheetName val="PLA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 refreshError="1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ertisse"/>
      <sheetName val="PLANGENERAL"/>
      <sheetName val="Tapa"/>
      <sheetName val="Alc y Fr Nin"/>
      <sheetName val="Alc y Fre Amas"/>
      <sheetName val="tablas final 2°sem 2008"/>
      <sheetName val="01_2000"/>
      <sheetName val="TV2549ABC"/>
      <sheetName val="TV2564ABC"/>
      <sheetName val="tablas_final_2°sem_2008"/>
      <sheetName val="Alc_y_Fr_Nin"/>
      <sheetName val="Alc_y_Fre_Amas"/>
      <sheetName val="1. Francisco Stereo 11-18 DIC."/>
      <sheetName val="RADIO QUITO"/>
      <sheetName val="Hoja1"/>
      <sheetName val="RADIO FRANCISCO STEREO"/>
      <sheetName val="FLOW "/>
      <sheetName val="TV NACIONAL"/>
      <sheetName val="RADIO NACIONAL "/>
      <sheetName val="ALFA RD"/>
      <sheetName val="ARMONICA"/>
      <sheetName val="SUCRE"/>
      <sheetName val="CARAVANA"/>
      <sheetName val="FCO. ST"/>
      <sheetName val="GALAXIA"/>
      <sheetName val="HUANCAVILCA"/>
      <sheetName val="LA PRENSA ST"/>
      <sheetName val="LIKE"/>
      <sheetName val="METRO"/>
      <sheetName val="PLATINUM"/>
      <sheetName val="PUBLICA"/>
      <sheetName val="SONORAMA"/>
      <sheetName val="TROPICALIDA"/>
      <sheetName val="VISION"/>
      <sheetName val="WQ"/>
      <sheetName val="ZARACAY"/>
      <sheetName val="CRE"/>
      <sheetName val="+ CANDELA"/>
      <sheetName val="CATOLICA NC"/>
      <sheetName val="HCJB"/>
      <sheetName val="SANTIAGO"/>
      <sheetName val="JC RADIO"/>
      <sheetName val="PRENSA NACIONAL"/>
      <sheetName val="FLOW DIGITAL"/>
      <sheetName val="ECUADORTV BANCO PACIFICO"/>
      <sheetName val="ECUADORTV BANCO PACIFICO Juli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OW"/>
      <sheetName val="TV Nacional (Febrero)"/>
      <sheetName val="TV Nacional (Marzo)"/>
      <sheetName val="TV Nacional (Abril)"/>
      <sheetName val="Resumen Canales Franjas"/>
      <sheetName val="TV Local (Febrero)"/>
      <sheetName val="TV Local (Marzo)"/>
      <sheetName val="TV Local (Abril)"/>
      <sheetName val="Radio (Febrero)"/>
      <sheetName val="Radio (Marzo)"/>
      <sheetName val="Rankeo Radio"/>
      <sheetName val="Prensa (Febrero)"/>
      <sheetName val="Prensa (Marzo)"/>
      <sheetName val="Prensa (Abril)"/>
      <sheetName val="Lectoría - Afinidad"/>
      <sheetName val="Rankeo Prensa Quito"/>
      <sheetName val="Rankeo Prensa Guayaquil"/>
      <sheetName val="Revista Mes Tipo (2)"/>
      <sheetName val="Revista Mes Tipo"/>
      <sheetName val="Rankeo Revista"/>
      <sheetName val="Web Mes Tipo"/>
      <sheetName val="Cine (Febrero)"/>
    </sheetNames>
    <definedNames>
      <definedName name="_UIO2" refersTo="#¡REF!" sheetId="17"/>
      <definedName name="bb" refersTo="#¡REF!" sheetId="17"/>
      <definedName name="CERVEZAS" refersTo="#¡REF!" sheetId="17"/>
      <definedName name="CGCG" refersTo="#¡REF!" sheetId="17"/>
      <definedName name="CronoFeb" refersTo="#¡REF!" sheetId="17"/>
      <definedName name="d" refersTo="#¡REF!" sheetId="17"/>
      <definedName name="ddffgdf" refersTo="#¡REF!" sheetId="17"/>
      <definedName name="ddfsf" refersTo="#¡REF!" sheetId="17"/>
      <definedName name="dss" refersTo="#¡REF!" sheetId="17"/>
      <definedName name="efr" refersTo="#¡REF!" sheetId="17"/>
      <definedName name="eXTRAORDINARIOS" refersTo="#¡REF!" sheetId="17"/>
      <definedName name="FF" refersTo="#¡REF!" sheetId="17"/>
      <definedName name="FGFDFG" refersTo="#¡REF!" sheetId="17"/>
      <definedName name="FGGD" refersTo="#¡REF!" sheetId="17"/>
      <definedName name="frr" refersTo="#¡REF!" sheetId="17"/>
      <definedName name="gmo" refersTo="#¡REF!" sheetId="17"/>
      <definedName name="HGFDF" refersTo="#¡REF!" sheetId="17"/>
      <definedName name="HHHH" refersTo="#¡REF!" sheetId="17"/>
      <definedName name="karlakarlakarla" refersTo="#¡REF!" sheetId="17"/>
      <definedName name="kjnl" refersTo="#¡REF!" sheetId="17"/>
      <definedName name="NN" refersTo="#¡REF!" sheetId="17"/>
      <definedName name="ORDINARIO" refersTo="#¡REF!" sheetId="17"/>
      <definedName name="oye" refersTo="#¡REF!" sheetId="17"/>
      <definedName name="RAD" refersTo="#¡REF!" sheetId="17"/>
      <definedName name="rt5t5" refersTo="#¡REF!" sheetId="17"/>
      <definedName name="rtg" refersTo="#¡REF!" sheetId="17"/>
      <definedName name="rwtr" refersTo="#¡REF!" sheetId="17"/>
      <definedName name="sdf" refersTo="#¡REF!" sheetId="17"/>
      <definedName name="sdsdffs" refersTo="#¡REF!" sheetId="17"/>
      <definedName name="sfrg" refersTo="#¡REF!" sheetId="17"/>
      <definedName name="STGH" refersTo="#¡REF!" sheetId="17"/>
      <definedName name="UIO.Ç" refersTo="#¡REF!" sheetId="17"/>
      <definedName name="VHS" refersTo="#¡REF!" sheetId="17"/>
      <definedName name="vp" refersTo="#¡REF!" sheetId="17"/>
      <definedName name="xx" refersTo="#¡REF!" sheetId="17"/>
      <definedName name="ya" refersTo="#¡REF!" sheetId="17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OW"/>
      <sheetName val="TV Nacional (Febrero)"/>
      <sheetName val="TV Nacional (Marzo)"/>
      <sheetName val="TV Nacional (Abril)"/>
      <sheetName val="Resumen Canales Franjas"/>
      <sheetName val="TV Local (Febrero)"/>
      <sheetName val="TV Local (Marzo)"/>
      <sheetName val="TV Local (Abril)"/>
      <sheetName val="Radio (Febrero)"/>
      <sheetName val="Radio (Marzo)"/>
      <sheetName val="Rankeo Radio"/>
      <sheetName val="Prensa (Febrero)"/>
      <sheetName val="Prensa (Marzo)"/>
      <sheetName val="Prensa (Abril)"/>
      <sheetName val="Lectoría - Afinidad"/>
      <sheetName val="Rankeo Prensa Quito"/>
      <sheetName val="Rankeo Prensa Guayaquil"/>
      <sheetName val="Revista Mes Tipo (2)"/>
      <sheetName val="Revista Mes Tipo"/>
      <sheetName val="Rankeo Revista"/>
      <sheetName val="Web Mes Tipo"/>
      <sheetName val="Cine (Febrero)"/>
    </sheetNames>
    <definedNames>
      <definedName name="_UIO2" refersTo="#¡REF!" sheetId="17"/>
      <definedName name="bb" refersTo="#¡REF!" sheetId="17"/>
      <definedName name="CERVEZAS" refersTo="#¡REF!" sheetId="17"/>
      <definedName name="CGCG" refersTo="#¡REF!" sheetId="17"/>
      <definedName name="CronoFeb" refersTo="#¡REF!" sheetId="17"/>
      <definedName name="ddffgdf" refersTo="#¡REF!" sheetId="17"/>
      <definedName name="ddfsf" refersTo="#¡REF!" sheetId="17"/>
      <definedName name="dss" refersTo="#¡REF!" sheetId="17"/>
      <definedName name="efr" refersTo="#¡REF!" sheetId="17"/>
      <definedName name="eXTRAORDINARIOS" refersTo="#¡REF!" sheetId="17"/>
      <definedName name="FF" refersTo="#¡REF!" sheetId="17"/>
      <definedName name="FGFDFG" refersTo="#¡REF!" sheetId="17"/>
      <definedName name="FGGD" refersTo="#¡REF!" sheetId="17"/>
      <definedName name="frr" refersTo="#¡REF!" sheetId="17"/>
      <definedName name="gmo" refersTo="#¡REF!" sheetId="17"/>
      <definedName name="HGFDF" refersTo="#¡REF!" sheetId="17"/>
      <definedName name="HHHH" refersTo="#¡REF!" sheetId="17"/>
      <definedName name="karlakarlakarla" refersTo="#¡REF!" sheetId="17"/>
      <definedName name="kjnl" refersTo="#¡REF!" sheetId="17"/>
      <definedName name="NN" refersTo="#¡REF!" sheetId="17"/>
      <definedName name="ORDINARIO" refersTo="#¡REF!" sheetId="17"/>
      <definedName name="oye" refersTo="#¡REF!" sheetId="17"/>
      <definedName name="RAD" refersTo="#¡REF!" sheetId="17"/>
      <definedName name="rt5t5" refersTo="#¡REF!" sheetId="17"/>
      <definedName name="rtg" refersTo="#¡REF!" sheetId="17"/>
      <definedName name="rwtr" refersTo="#¡REF!" sheetId="17"/>
      <definedName name="sdf" refersTo="#¡REF!" sheetId="17"/>
      <definedName name="sdsdffs" refersTo="#¡REF!" sheetId="17"/>
      <definedName name="sfrg" refersTo="#¡REF!" sheetId="17"/>
      <definedName name="STGH" refersTo="#¡REF!" sheetId="17"/>
      <definedName name="UIO.Ç" refersTo="#¡REF!" sheetId="17"/>
      <definedName name="VHS" refersTo="#¡REF!" sheetId="17"/>
      <definedName name="vp" refersTo="#¡REF!" sheetId="17"/>
      <definedName name="xx" refersTo="#¡REF!" sheetId="17"/>
      <definedName name="ya" refersTo="#¡REF!" sheetId="17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EWS PREV"/>
      <sheetName val="COVER PAGE"/>
      <sheetName val="NEWS SPECIAL"/>
      <sheetName val="NEWS LAUNCH"/>
      <sheetName val="NEWS SUSTAIN"/>
      <sheetName val="PREV TELEVISA"/>
      <sheetName val="TELEVISA"/>
      <sheetName val="TV AZTECA"/>
      <sheetName val="ONCE TV"/>
      <sheetName val="TELEVISA SUSTAIN"/>
      <sheetName val="TV AZTECA SUSTAIN"/>
      <sheetName val="PREV RADIO"/>
      <sheetName val="RADIO"/>
      <sheetName val="POSTING"/>
      <sheetName val="MAGAZINES"/>
      <sheetName val="FLOW"/>
      <sheetName val="REVISTAS"/>
      <sheetName val="PRENSA"/>
      <sheetName val="NEWS_PREV"/>
      <sheetName val="COVER_PAGE"/>
      <sheetName val="NEWS_SPECIAL"/>
      <sheetName val="NEWS_LAUNCH"/>
      <sheetName val="NEWS_SUSTAIN"/>
      <sheetName val="PREV_TELEVISA"/>
      <sheetName val="TV_AZTECA"/>
      <sheetName val="ONCE_TV"/>
      <sheetName val="TELEVISA_SUSTAIN"/>
      <sheetName val="TV_AZTECA_SUSTAIN"/>
      <sheetName val="PREV_RADIO"/>
      <sheetName val="FLOW REVISTAS"/>
      <sheetName val="NEWS_PREV1"/>
      <sheetName val="COVER_PAGE1"/>
      <sheetName val="NEWS_SPECIAL1"/>
      <sheetName val="NEWS_LAUNCH1"/>
      <sheetName val="NEWS_SUSTAIN1"/>
      <sheetName val="PREV_TELEVISA1"/>
      <sheetName val="TV_AZTECA1"/>
      <sheetName val="ONCE_TV1"/>
      <sheetName val="TELEVISA_SUSTAIN1"/>
      <sheetName val="TV_AZTECA_SUSTAIN1"/>
      <sheetName val="PREV_RADIO1"/>
      <sheetName val="27 Marzo 06  "/>
      <sheetName val="MACMASK1"/>
      <sheetName val="Res__Mês"/>
      <sheetName val="Data_Validation"/>
      <sheetName val="Pauta"/>
      <sheetName val="VENTAS04"/>
      <sheetName val="VPR"/>
      <sheetName val="NEWS_PREV2"/>
      <sheetName val="COVER_PAGE2"/>
      <sheetName val="NEWS_SPECIAL2"/>
      <sheetName val="NEWS_LAUNCH2"/>
      <sheetName val="NEWS_SUSTAIN2"/>
      <sheetName val="PREV_TELEVISA2"/>
      <sheetName val="TV_AZTECA2"/>
      <sheetName val="ONCE_TV2"/>
      <sheetName val="TELEVISA_SUSTAIN2"/>
      <sheetName val="TV_AZTECA_SUSTAIN2"/>
      <sheetName val="PREV_RADIO2"/>
      <sheetName val="27_Marzo_06__1"/>
      <sheetName val="27_Marzo_06__"/>
      <sheetName val="FLOW_REVISTAS"/>
      <sheetName val="Plano"/>
      <sheetName val="3er"/>
      <sheetName val="4to"/>
      <sheetName val="ACCESO"/>
      <sheetName val="Pub1_L"/>
      <sheetName val="Tablas"/>
      <sheetName val="ANDEN"/>
      <sheetName val="ANTEPECHO"/>
      <sheetName val="BARANDAL"/>
      <sheetName val="Sheet1"/>
      <sheetName val="COLUMNA"/>
      <sheetName val="Hoja2"/>
      <sheetName val="Sheet16"/>
      <sheetName val="DATOS"/>
      <sheetName val="Matriz"/>
      <sheetName val="ESTACION"/>
      <sheetName val="Rental"/>
      <sheetName val="C5"/>
      <sheetName val="COMPLETO"/>
      <sheetName val="CHRY3"/>
      <sheetName val="Hoja1"/>
      <sheetName val="Comentario"/>
      <sheetName val="Currency_Rates"/>
      <sheetName val="PERALTE"/>
      <sheetName val="TARIFAS"/>
      <sheetName val="Programas"/>
      <sheetName val="RELOJ"/>
      <sheetName val="C2"/>
      <sheetName val="C9"/>
      <sheetName val="2do"/>
      <sheetName val="Main"/>
      <sheetName val="TOLVA"/>
      <sheetName val="TRABE"/>
      <sheetName val="Tv de Paga"/>
      <sheetName val="Constants"/>
      <sheetName val="Operaciones"/>
      <sheetName val="Tabelas"/>
      <sheetName val="AUTOBUSES"/>
      <sheetName val="listas"/>
      <sheetName val="Pilares MM"/>
      <sheetName val="COVER_PAGE3"/>
      <sheetName val="NEWS_SPECIAL3"/>
      <sheetName val="NEWS_PREV3"/>
      <sheetName val="NEWS_LAUNCH3"/>
      <sheetName val="NEWS_SUSTAIN3"/>
      <sheetName val="PREV_TELEVISA3"/>
      <sheetName val="TV_AZTECA3"/>
      <sheetName val="ONCE_TV3"/>
      <sheetName val="TELEVISA_SUSTAIN3"/>
      <sheetName val="TV_AZTECA_SUSTAIN3"/>
      <sheetName val="PREV_RADIO3"/>
      <sheetName val="FLOW_REVISTAS1"/>
      <sheetName val="27_Marzo_06__2"/>
      <sheetName val="Tv_de_Paga"/>
      <sheetName val="Base_2"/>
      <sheetName val="BASERATINGS"/>
      <sheetName val="Res__Mês2"/>
      <sheetName val="DTA"/>
      <sheetName val="UNIVERSOS"/>
      <sheetName val="Universo_2"/>
      <sheetName val="NEWS_PREV4"/>
      <sheetName val="COVER_PAGE4"/>
      <sheetName val="NEWS_SPECIAL4"/>
      <sheetName val="NEWS_LAUNCH4"/>
      <sheetName val="NEWS_SUSTAIN4"/>
      <sheetName val="PREV_TELEVISA4"/>
      <sheetName val="TV_AZTECA4"/>
      <sheetName val="ONCE_TV4"/>
      <sheetName val="TELEVISA_SUSTAIN4"/>
      <sheetName val="TV_AZTECA_SUSTAIN4"/>
      <sheetName val="PREV_RADIO4"/>
      <sheetName val="FLOW_REVISTAS2"/>
      <sheetName val="27_Marzo_06__3"/>
      <sheetName val="Tv_de_Paga1"/>
      <sheetName val="Pilares_MM"/>
      <sheetName val="Coberturas"/>
      <sheetName val="PAUTA ANTERIOR"/>
      <sheetName val="param"/>
      <sheetName val="Par_Pres"/>
      <sheetName val="ctos"/>
      <sheetName val="ER98"/>
      <sheetName val="-_TP'S_-"/>
      <sheetName val="PROG"/>
      <sheetName val="GTOS"/>
      <sheetName val="VTAS"/>
      <sheetName val="C-4"/>
      <sheetName val="vtasusd"/>
      <sheetName val="REPORTE"/>
      <sheetName val="COVER_PAGE5"/>
      <sheetName val="Data Validation"/>
      <sheetName val="NEWS_SPECIAL5"/>
      <sheetName val="NEWS_PREV5"/>
      <sheetName val="NEWS_LAUNCH5"/>
      <sheetName val="NEWS_SUSTAIN5"/>
      <sheetName val="PREV_TELEVISA5"/>
      <sheetName val="TV_AZTECA5"/>
      <sheetName val="ONCE_TV5"/>
      <sheetName val="TELEVISA_SUSTAIN5"/>
      <sheetName val="TV_AZTECA_SUSTAIN5"/>
      <sheetName val="PREV_RADIO5"/>
      <sheetName val="27_Marzo_06__4"/>
      <sheetName val="FLOW_REVISTAS3"/>
      <sheetName val="Tv_de_Paga2"/>
      <sheetName val="Pilares_MM1"/>
      <sheetName val="PAUTA_ANTERIOR"/>
      <sheetName val="Annual Sales"/>
      <sheetName val="CUENTAS LISTAS"/>
      <sheetName val="Drop Down Look Up"/>
      <sheetName val="NEWS_PREV6"/>
      <sheetName val="COVER_PAGE6"/>
      <sheetName val="NEWS_SPECIAL6"/>
      <sheetName val="NEWS_LAUNCH6"/>
      <sheetName val="NEWS_SUSTAIN6"/>
      <sheetName val="PREV_TELEVISA6"/>
      <sheetName val="TV_AZTECA6"/>
      <sheetName val="ONCE_TV6"/>
      <sheetName val="TELEVISA_SUSTAIN6"/>
      <sheetName val="TV_AZTECA_SUSTAIN6"/>
      <sheetName val="PREV_RADIO6"/>
      <sheetName val="27_Marzo_06__5"/>
      <sheetName val="FLOW_REVISTAS4"/>
      <sheetName val="Tv_de_Paga3"/>
      <sheetName val="Pilares_MM2"/>
      <sheetName val="PAUTA_ANTERIOR1"/>
      <sheetName val="Annual_Sales"/>
      <sheetName val="Data_Validation1"/>
      <sheetName val="NEWS_PREV7"/>
      <sheetName val="COVER_PAGE7"/>
      <sheetName val="NEWS_SPECIAL7"/>
      <sheetName val="NEWS_LAUNCH7"/>
      <sheetName val="NEWS_SUSTAIN7"/>
      <sheetName val="PREV_TELEVISA7"/>
      <sheetName val="TV_AZTECA7"/>
      <sheetName val="ONCE_TV7"/>
      <sheetName val="TELEVISA_SUSTAIN7"/>
      <sheetName val="TV_AZTECA_SUSTAIN7"/>
      <sheetName val="PREV_RADIO7"/>
      <sheetName val="27_Marzo_06__6"/>
      <sheetName val="FLOW_REVISTAS5"/>
      <sheetName val="Tv_de_Paga4"/>
      <sheetName val="Pilares_MM3"/>
      <sheetName val="PAUTA_ANTERIOR2"/>
      <sheetName val="Annual_Sales1"/>
      <sheetName val="Data_Validation2"/>
      <sheetName val="NEWS_PREV8"/>
      <sheetName val="COVER_PAGE8"/>
      <sheetName val="NEWS_SPECIAL8"/>
      <sheetName val="NEWS_LAUNCH8"/>
      <sheetName val="NEWS_SUSTAIN8"/>
      <sheetName val="PREV_TELEVISA8"/>
      <sheetName val="TV_AZTECA8"/>
      <sheetName val="ONCE_TV8"/>
      <sheetName val="TELEVISA_SUSTAIN8"/>
      <sheetName val="TV_AZTECA_SUSTAIN8"/>
      <sheetName val="PREV_RADIO8"/>
      <sheetName val="27_Marzo_06__7"/>
      <sheetName val="FLOW_REVISTAS6"/>
      <sheetName val="Tv_de_Paga5"/>
      <sheetName val="Pilares_MM4"/>
      <sheetName val="PAUTA_ANTERIOR3"/>
      <sheetName val="Annual_Sales2"/>
      <sheetName val="Data_Validation3"/>
      <sheetName val="PPTO 01"/>
      <sheetName val="Gráfico Comparativo de Alcances"/>
      <sheetName val="NEWS_PREV9"/>
      <sheetName val="COVER_PAGE9"/>
      <sheetName val="NEWS_SPECIAL9"/>
      <sheetName val="NEWS_LAUNCH9"/>
      <sheetName val="NEWS_SUSTAIN9"/>
      <sheetName val="PREV_TELEVISA9"/>
      <sheetName val="TV_AZTECA9"/>
      <sheetName val="ONCE_TV9"/>
      <sheetName val="TELEVISA_SUSTAIN9"/>
      <sheetName val="TV_AZTECA_SUSTAIN9"/>
      <sheetName val="PREV_RADIO9"/>
      <sheetName val="27_Marzo_06__8"/>
      <sheetName val="FLOW_REVISTAS7"/>
      <sheetName val="Tv_de_Paga6"/>
      <sheetName val="Pilares_MM5"/>
      <sheetName val="PAUTA_ANTERIOR4"/>
      <sheetName val="Data_Validation4"/>
      <sheetName val="Annual_Sales3"/>
      <sheetName val="CUENTAS_LISTAS"/>
      <sheetName val="Drop_Down_Look_Up"/>
      <sheetName val="ListaCanales"/>
      <sheetName val="lista_tmp"/>
      <sheetName val="Flow General "/>
      <sheetName val="DEEPBUD"/>
      <sheetName val="BASE"/>
      <sheetName val="HMAM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Oil – Proved reserves"/>
      <sheetName val="Oil - proved reserves history"/>
      <sheetName val="Oil Production – barrels"/>
      <sheetName val="Oil Production – tonnes"/>
      <sheetName val="Oil Consumption – barrels"/>
      <sheetName val="Oil Consumption – tonnes"/>
      <sheetName val="Oil - Regional consumption "/>
      <sheetName val="Oil –  Spot crude prices"/>
      <sheetName val="Oil - crude prices since 1861"/>
      <sheetName val="Oil - Refinery capacities"/>
      <sheetName val="Oil - Refinery throughputs"/>
      <sheetName val="Oil - Regional refining margins"/>
      <sheetName val="Oil - Trade movements"/>
      <sheetName val="Oil - Inter-area movements "/>
      <sheetName val="Oil - Imports and exports 2004"/>
      <sheetName val="Gas – Proved reserves"/>
      <sheetName val="Gas - Proved reserves history "/>
      <sheetName val="Gas Production – bcm"/>
      <sheetName val="Gas Production – bcf"/>
      <sheetName val="Gas Production – tonnes"/>
      <sheetName val="Gas Consumption – bcm"/>
      <sheetName val="Gas Consumption – bcf"/>
      <sheetName val="Gas Consumption – tonnes"/>
      <sheetName val="Gas – Trade movements pipeline"/>
      <sheetName val="Gas – Trade movements LNG"/>
      <sheetName val="Gas - Prices "/>
      <sheetName val="Coal - Reserves"/>
      <sheetName val="Coal - Production tonnes"/>
      <sheetName val=" Coal - Production Mtoe"/>
      <sheetName val="Coal - Consumption Mtoe"/>
      <sheetName val="Coal - Prices"/>
      <sheetName val="Nuclear Energy Consumption TWh"/>
      <sheetName val="Nuclear Consumption - tonnes"/>
      <sheetName val="Hydro Consumption TWh"/>
      <sheetName val=" Hydro Consumption - tonnes "/>
      <sheetName val="Primary Energy - Consumption"/>
      <sheetName val="Primary Energy - Cons by fuel"/>
      <sheetName val="Electricity Generation "/>
      <sheetName val="Approximate conversion factor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Oil – Proved reserves"/>
      <sheetName val="Oil - proved reserves history"/>
      <sheetName val="Oil Production – barrels"/>
      <sheetName val="Oil Production – tonnes"/>
      <sheetName val="Oil Consumption – barrels"/>
      <sheetName val="Oil Consumption – tonnes"/>
      <sheetName val="Oil - Regional consumption "/>
      <sheetName val="Oil –  Spot crude prices"/>
      <sheetName val="Oil - crude prices since 1861"/>
      <sheetName val="Oil - Refinery capacities"/>
      <sheetName val="Oil - Refinery throughputs"/>
      <sheetName val="Oil - Regional refining margins"/>
      <sheetName val="Oil - Trade movements"/>
      <sheetName val="Oil - Inter-area movements "/>
      <sheetName val="Oil - Imports and exports 2004"/>
      <sheetName val="Gas – Proved reserves"/>
      <sheetName val="Gas - Proved reserves history "/>
      <sheetName val="Gas Production – bcm"/>
      <sheetName val="Gas Production – bcf"/>
      <sheetName val="Gas Production – tonnes"/>
      <sheetName val="Gas Consumption – bcm"/>
      <sheetName val="Gas Consumption – bcf"/>
      <sheetName val="Gas Consumption – tonnes"/>
      <sheetName val="Gas – Trade movements pipeline"/>
      <sheetName val="Gas – Trade movements LNG"/>
      <sheetName val="Gas - Prices "/>
      <sheetName val="Coal - Reserves"/>
      <sheetName val="Coal - Production tonnes"/>
      <sheetName val=" Coal - Production Mtoe"/>
      <sheetName val="Coal - Consumption Mtoe"/>
      <sheetName val="Coal - Prices"/>
      <sheetName val="Nuclear Energy Consumption TWh"/>
      <sheetName val="Nuclear Consumption - tonnes"/>
      <sheetName val="Hydro Consumption TWh"/>
      <sheetName val=" Hydro Consumption - tonnes "/>
      <sheetName val="Primary Energy - Consumption"/>
      <sheetName val="Primary Energy - Cons by fuel"/>
      <sheetName val="Electricity Generation "/>
      <sheetName val="Approximate conversion factor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MAMB"/>
      <sheetName val="PLAN TERRY"/>
      <sheetName val="PLAN TERRY 20"/>
      <sheetName val="PLAN TERRY 40"/>
      <sheetName val="PLAN TERRY 20 (2)"/>
      <sheetName val="PLAN TERRY 30"/>
      <sheetName val="Tablas"/>
      <sheetName val="PLAN_TERRY"/>
      <sheetName val="PLAN_TERRY_20"/>
      <sheetName val="PLAN_TERRY_40"/>
      <sheetName val="PLAN_TERRY_20_(2)"/>
      <sheetName val="PLAN_TERRY_30"/>
      <sheetName val="27 Marzo 06  "/>
      <sheetName val="Promedio"/>
      <sheetName val="AUT-HOG"/>
      <sheetName val="Optico"/>
      <sheetName val="plamarc"/>
      <sheetName val="Sum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un-vie "/>
      <sheetName val="aut. lun-vie"/>
      <sheetName val="Noticias"/>
      <sheetName val="Deportes"/>
      <sheetName val="aca-"/>
      <sheetName val="aguasc"/>
      <sheetName val="cancun"/>
      <sheetName val="celaya"/>
      <sheetName val="cd obregon"/>
      <sheetName val="coatza"/>
      <sheetName val="colima"/>
      <sheetName val="cordo"/>
      <sheetName val="culiacan"/>
      <sheetName val="cuer"/>
      <sheetName val="ensen"/>
      <sheetName val="fresn"/>
      <sheetName val="guad"/>
      <sheetName val="herm"/>
      <sheetName val="irap"/>
      <sheetName val="jalapa"/>
      <sheetName val="leon"/>
      <sheetName val="matam"/>
      <sheetName val="maz"/>
      <sheetName val="mer"/>
      <sheetName val="mochis"/>
      <sheetName val="mont"/>
      <sheetName val="morel"/>
      <sheetName val="nlare"/>
      <sheetName val="oaxaca"/>
      <sheetName val="pue"/>
      <sheetName val="quere"/>
      <sheetName val="reynosa"/>
      <sheetName val="saltillo"/>
      <sheetName val="slp"/>
      <sheetName val="tamp"/>
      <sheetName val="tijuana"/>
      <sheetName val="toluca"/>
      <sheetName val="torreon"/>
      <sheetName val="uruap"/>
      <sheetName val="ver"/>
      <sheetName val="vhe"/>
      <sheetName val="aca_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B1" t="str">
            <v>RATING DE HOGARES</v>
          </cell>
        </row>
        <row r="2">
          <cell r="B2" t="str">
            <v>PLAZA:ACAPULCO</v>
          </cell>
        </row>
        <row r="3">
          <cell r="B3" t="str">
            <v>FUENTE: MEDIOMETRO, INRA</v>
          </cell>
        </row>
        <row r="4">
          <cell r="B4" t="str">
            <v>JULIO</v>
          </cell>
          <cell r="E4" t="str">
            <v>LUN-DOM</v>
          </cell>
          <cell r="F4" t="str">
            <v>NIVEL SOCIOECONOMICO</v>
          </cell>
          <cell r="I4" t="str">
            <v>LUN-VIE</v>
          </cell>
          <cell r="J4" t="str">
            <v>NIVEL SOCIOECONOMICO</v>
          </cell>
          <cell r="M4" t="str">
            <v>FORMATO</v>
          </cell>
        </row>
        <row r="5">
          <cell r="B5">
            <v>1999</v>
          </cell>
          <cell r="C5" t="str">
            <v>IDENTIFICACION</v>
          </cell>
          <cell r="D5" t="str">
            <v>GRUPO</v>
          </cell>
          <cell r="E5" t="str">
            <v>GLOBAL</v>
          </cell>
          <cell r="F5" t="str">
            <v>A/C</v>
          </cell>
          <cell r="G5" t="str">
            <v>C</v>
          </cell>
          <cell r="H5" t="str">
            <v>D</v>
          </cell>
          <cell r="I5" t="str">
            <v>GLOBAL</v>
          </cell>
          <cell r="J5" t="str">
            <v>A/B</v>
          </cell>
          <cell r="K5" t="str">
            <v>C</v>
          </cell>
          <cell r="L5" t="str">
            <v>D</v>
          </cell>
          <cell r="M5" t="str">
            <v>MUSICAL</v>
          </cell>
        </row>
        <row r="6">
          <cell r="A6">
            <v>1</v>
          </cell>
          <cell r="B6" t="str">
            <v>XHPA-FM</v>
          </cell>
          <cell r="C6" t="str">
            <v>STEREO MEXICANA</v>
          </cell>
          <cell r="D6" t="str">
            <v>RADIORAMA</v>
          </cell>
          <cell r="E6">
            <v>1.94</v>
          </cell>
          <cell r="F6">
            <v>0.18</v>
          </cell>
          <cell r="G6">
            <v>1.38</v>
          </cell>
          <cell r="H6">
            <v>3.35</v>
          </cell>
          <cell r="I6">
            <v>2.27</v>
          </cell>
          <cell r="J6">
            <v>0.17</v>
          </cell>
          <cell r="K6">
            <v>1.28</v>
          </cell>
          <cell r="L6">
            <v>3.58</v>
          </cell>
          <cell r="M6" t="str">
            <v>MUS. GRUPERA</v>
          </cell>
        </row>
        <row r="7">
          <cell r="A7">
            <v>2</v>
          </cell>
          <cell r="B7" t="str">
            <v>XHNU-FM</v>
          </cell>
          <cell r="C7" t="str">
            <v>SUPER 95</v>
          </cell>
          <cell r="D7" t="str">
            <v>CMR</v>
          </cell>
          <cell r="E7">
            <v>1.81</v>
          </cell>
          <cell r="F7">
            <v>2.5099999999999998</v>
          </cell>
          <cell r="G7">
            <v>2.11</v>
          </cell>
          <cell r="H7">
            <v>1.36</v>
          </cell>
          <cell r="I7">
            <v>1.8</v>
          </cell>
          <cell r="J7">
            <v>1.87</v>
          </cell>
          <cell r="K7">
            <v>2.19</v>
          </cell>
          <cell r="L7">
            <v>1.5</v>
          </cell>
          <cell r="M7" t="str">
            <v>JUVENIL EN ESPAÑOL-INGLES</v>
          </cell>
        </row>
        <row r="8">
          <cell r="A8">
            <v>3</v>
          </cell>
          <cell r="B8" t="str">
            <v>XHNS-FM</v>
          </cell>
          <cell r="C8" t="str">
            <v>LA PODEROSA</v>
          </cell>
          <cell r="D8" t="str">
            <v>RADIORAMA</v>
          </cell>
          <cell r="E8">
            <v>1.1499999999999999</v>
          </cell>
          <cell r="F8">
            <v>0.08</v>
          </cell>
          <cell r="G8">
            <v>1.24</v>
          </cell>
          <cell r="H8">
            <v>1.42</v>
          </cell>
          <cell r="I8">
            <v>1.1299999999999999</v>
          </cell>
          <cell r="J8">
            <v>7.0000000000000007E-2</v>
          </cell>
          <cell r="K8">
            <v>1.18</v>
          </cell>
          <cell r="L8">
            <v>1.4</v>
          </cell>
          <cell r="M8" t="str">
            <v>MOD. EN ESPAÑOL-NOTICIAS</v>
          </cell>
        </row>
        <row r="9">
          <cell r="A9">
            <v>4</v>
          </cell>
          <cell r="B9" t="str">
            <v>XHAGE-FM</v>
          </cell>
          <cell r="C9" t="str">
            <v>MIX</v>
          </cell>
          <cell r="D9" t="str">
            <v>ACIR</v>
          </cell>
          <cell r="E9">
            <v>0.91</v>
          </cell>
          <cell r="F9">
            <v>1.24</v>
          </cell>
          <cell r="G9">
            <v>1.1499999999999999</v>
          </cell>
          <cell r="H9">
            <v>0.62</v>
          </cell>
          <cell r="I9">
            <v>0.86</v>
          </cell>
          <cell r="J9">
            <v>1.1200000000000001</v>
          </cell>
          <cell r="K9">
            <v>1.05</v>
          </cell>
          <cell r="L9">
            <v>0.65</v>
          </cell>
          <cell r="M9" t="str">
            <v>MUS.EN INGLES 60'S, 70'S, 80'S Y 90'S</v>
          </cell>
        </row>
        <row r="10">
          <cell r="A10">
            <v>5</v>
          </cell>
          <cell r="B10" t="str">
            <v>XHAGS-FM</v>
          </cell>
          <cell r="C10" t="str">
            <v>BONITA</v>
          </cell>
          <cell r="D10" t="str">
            <v>ACIR</v>
          </cell>
          <cell r="E10">
            <v>0.9</v>
          </cell>
          <cell r="F10">
            <v>0.96</v>
          </cell>
          <cell r="G10">
            <v>0.94</v>
          </cell>
          <cell r="H10">
            <v>0.86</v>
          </cell>
          <cell r="I10">
            <v>0.91</v>
          </cell>
          <cell r="J10">
            <v>0.9</v>
          </cell>
          <cell r="K10">
            <v>0.91</v>
          </cell>
          <cell r="L10">
            <v>0.91</v>
          </cell>
          <cell r="M10" t="str">
            <v>RANCHERA FINA (COMBO)</v>
          </cell>
        </row>
        <row r="11">
          <cell r="A11">
            <v>6</v>
          </cell>
          <cell r="B11" t="str">
            <v>XHBB-FM</v>
          </cell>
          <cell r="C11" t="str">
            <v>LA COMADRE</v>
          </cell>
          <cell r="D11" t="str">
            <v>ACIR</v>
          </cell>
          <cell r="E11">
            <v>0.59</v>
          </cell>
          <cell r="F11">
            <v>0.01</v>
          </cell>
          <cell r="G11">
            <v>0.65</v>
          </cell>
          <cell r="H11">
            <v>0.71</v>
          </cell>
          <cell r="I11">
            <v>0.51</v>
          </cell>
          <cell r="J11">
            <v>0.01</v>
          </cell>
          <cell r="K11">
            <v>0.59</v>
          </cell>
          <cell r="L11">
            <v>0.6</v>
          </cell>
          <cell r="M11" t="str">
            <v>TROPICAL, GRUPERA Y RANCHERA</v>
          </cell>
        </row>
        <row r="12">
          <cell r="A12">
            <v>7</v>
          </cell>
          <cell r="B12" t="str">
            <v>XEACD</v>
          </cell>
          <cell r="C12" t="str">
            <v>RADIO LOBO</v>
          </cell>
          <cell r="D12" t="str">
            <v>CMR</v>
          </cell>
          <cell r="E12">
            <v>0.57999999999999996</v>
          </cell>
          <cell r="F12">
            <v>0.65</v>
          </cell>
          <cell r="G12">
            <v>0.71</v>
          </cell>
          <cell r="H12">
            <v>0.46</v>
          </cell>
          <cell r="I12">
            <v>0.72</v>
          </cell>
          <cell r="J12">
            <v>0.74</v>
          </cell>
          <cell r="K12">
            <v>0.89</v>
          </cell>
          <cell r="L12">
            <v>0.6</v>
          </cell>
          <cell r="M12" t="str">
            <v>GRUPOS</v>
          </cell>
        </row>
        <row r="13">
          <cell r="A13">
            <v>8</v>
          </cell>
          <cell r="B13" t="str">
            <v>XHNQ-FM</v>
          </cell>
          <cell r="C13" t="str">
            <v>F.M. GLOBO</v>
          </cell>
          <cell r="D13" t="str">
            <v>MVS RADIO</v>
          </cell>
          <cell r="E13">
            <v>0.48</v>
          </cell>
          <cell r="F13">
            <v>0.5</v>
          </cell>
          <cell r="G13">
            <v>0.88</v>
          </cell>
          <cell r="H13">
            <v>0.19</v>
          </cell>
          <cell r="I13">
            <v>0.45</v>
          </cell>
          <cell r="J13">
            <v>0.47</v>
          </cell>
          <cell r="K13">
            <v>0.79</v>
          </cell>
          <cell r="L13">
            <v>0.19</v>
          </cell>
          <cell r="M13" t="str">
            <v>BALADA EN ESP.-MODERNA</v>
          </cell>
        </row>
        <row r="14">
          <cell r="A14">
            <v>9</v>
          </cell>
          <cell r="B14" t="str">
            <v>XECI</v>
          </cell>
          <cell r="C14" t="str">
            <v>SONIDO 13.40</v>
          </cell>
          <cell r="D14" t="str">
            <v>RADIORAMA</v>
          </cell>
          <cell r="E14">
            <v>0.45</v>
          </cell>
          <cell r="F14">
            <v>0.28000000000000003</v>
          </cell>
          <cell r="G14">
            <v>0.62</v>
          </cell>
          <cell r="H14">
            <v>0.39</v>
          </cell>
          <cell r="I14">
            <v>0.39</v>
          </cell>
          <cell r="J14">
            <v>0.09</v>
          </cell>
          <cell r="K14">
            <v>0.56999999999999995</v>
          </cell>
          <cell r="L14">
            <v>0.36</v>
          </cell>
          <cell r="M14" t="str">
            <v>MODERNA EN INGLES-NOTICIAS</v>
          </cell>
        </row>
        <row r="15">
          <cell r="A15">
            <v>10</v>
          </cell>
          <cell r="B15" t="str">
            <v>XHGRC-FM</v>
          </cell>
          <cell r="C15" t="str">
            <v>RADIO FORMULA ACA.</v>
          </cell>
          <cell r="D15" t="str">
            <v>O.R.F.</v>
          </cell>
          <cell r="E15">
            <v>0.41</v>
          </cell>
          <cell r="F15">
            <v>1.1399999999999999</v>
          </cell>
          <cell r="G15">
            <v>0.37</v>
          </cell>
          <cell r="H15">
            <v>0.2</v>
          </cell>
          <cell r="I15">
            <v>0.4</v>
          </cell>
          <cell r="J15">
            <v>1.1299999999999999</v>
          </cell>
          <cell r="K15">
            <v>0.38</v>
          </cell>
          <cell r="L15">
            <v>0.19</v>
          </cell>
          <cell r="M15" t="str">
            <v>NOTICIAS Y PROGRAMAS HABLADOS</v>
          </cell>
        </row>
        <row r="16">
          <cell r="A16">
            <v>11</v>
          </cell>
          <cell r="B16" t="str">
            <v>XEAGS</v>
          </cell>
          <cell r="C16" t="str">
            <v>BONITA</v>
          </cell>
          <cell r="D16" t="str">
            <v>ACIR</v>
          </cell>
          <cell r="E16">
            <v>0.39</v>
          </cell>
          <cell r="F16">
            <v>0.17</v>
          </cell>
          <cell r="G16">
            <v>0.51</v>
          </cell>
          <cell r="H16">
            <v>0.37</v>
          </cell>
          <cell r="I16">
            <v>0.36</v>
          </cell>
          <cell r="J16">
            <v>0.18</v>
          </cell>
          <cell r="K16">
            <v>0.4</v>
          </cell>
          <cell r="L16">
            <v>0.38</v>
          </cell>
          <cell r="M16" t="str">
            <v>RANCHERA FINA</v>
          </cell>
        </row>
        <row r="17">
          <cell r="A17">
            <v>12</v>
          </cell>
          <cell r="B17" t="str">
            <v>XEVP</v>
          </cell>
          <cell r="C17" t="str">
            <v>RADIO FIESTA</v>
          </cell>
          <cell r="D17" t="str">
            <v>CRYSTAL CIMA</v>
          </cell>
          <cell r="E17">
            <v>0.37</v>
          </cell>
          <cell r="F17">
            <v>0</v>
          </cell>
          <cell r="G17">
            <v>0.12</v>
          </cell>
          <cell r="H17">
            <v>0.68</v>
          </cell>
          <cell r="I17">
            <v>0.42</v>
          </cell>
          <cell r="J17">
            <v>0</v>
          </cell>
          <cell r="K17">
            <v>0.16</v>
          </cell>
          <cell r="L17">
            <v>0.73</v>
          </cell>
          <cell r="M17" t="str">
            <v>GRUPERA Y TROPICAL</v>
          </cell>
        </row>
        <row r="18">
          <cell r="A18">
            <v>13</v>
          </cell>
          <cell r="B18" t="str">
            <v>XHSE-FM</v>
          </cell>
          <cell r="C18" t="str">
            <v>STEREO REY</v>
          </cell>
          <cell r="D18" t="str">
            <v>MVS RADIO</v>
          </cell>
          <cell r="E18">
            <v>0.33</v>
          </cell>
          <cell r="F18">
            <v>0.76</v>
          </cell>
          <cell r="G18">
            <v>0.51</v>
          </cell>
          <cell r="H18">
            <v>0.06</v>
          </cell>
          <cell r="I18">
            <v>0.32</v>
          </cell>
          <cell r="J18">
            <v>0.76</v>
          </cell>
          <cell r="K18">
            <v>0.48</v>
          </cell>
          <cell r="L18">
            <v>0.08</v>
          </cell>
          <cell r="M18" t="str">
            <v>MOD.EN INGLES</v>
          </cell>
        </row>
        <row r="19">
          <cell r="A19">
            <v>14</v>
          </cell>
          <cell r="B19" t="str">
            <v>XHPO-FM</v>
          </cell>
          <cell r="C19" t="str">
            <v>STEREO VIDA</v>
          </cell>
          <cell r="D19" t="str">
            <v>CRYSTAL CIMA</v>
          </cell>
          <cell r="E19">
            <v>0.31</v>
          </cell>
          <cell r="F19">
            <v>0.45</v>
          </cell>
          <cell r="G19">
            <v>0.42</v>
          </cell>
          <cell r="H19">
            <v>0.18</v>
          </cell>
          <cell r="I19">
            <v>0.32</v>
          </cell>
          <cell r="J19">
            <v>0.4</v>
          </cell>
          <cell r="K19">
            <v>0.42</v>
          </cell>
          <cell r="L19">
            <v>0.23</v>
          </cell>
          <cell r="M19" t="str">
            <v>BALADA ROMANTICA EN ESP.</v>
          </cell>
        </row>
        <row r="20">
          <cell r="A20">
            <v>15</v>
          </cell>
          <cell r="B20" t="str">
            <v>XEMAR</v>
          </cell>
          <cell r="C20" t="str">
            <v>RADIO FELICIDAD</v>
          </cell>
          <cell r="D20" t="str">
            <v>R.C.N.</v>
          </cell>
          <cell r="E20">
            <v>0.25</v>
          </cell>
          <cell r="F20">
            <v>0.05</v>
          </cell>
          <cell r="G20">
            <v>0.31</v>
          </cell>
          <cell r="H20">
            <v>0.28000000000000003</v>
          </cell>
          <cell r="I20">
            <v>0.31</v>
          </cell>
          <cell r="J20">
            <v>0.08</v>
          </cell>
          <cell r="K20">
            <v>0.32</v>
          </cell>
          <cell r="L20">
            <v>0.36</v>
          </cell>
          <cell r="M20" t="str">
            <v>MOD. ESPAÑOL-INGLES</v>
          </cell>
        </row>
        <row r="21">
          <cell r="A21">
            <v>16</v>
          </cell>
          <cell r="B21" t="str">
            <v>XHMAR-FM</v>
          </cell>
          <cell r="C21" t="str">
            <v>RADIO FELICIDAD</v>
          </cell>
          <cell r="D21" t="str">
            <v>ACIR</v>
          </cell>
          <cell r="E21">
            <v>0.24</v>
          </cell>
          <cell r="F21">
            <v>0.38</v>
          </cell>
          <cell r="G21">
            <v>0.37</v>
          </cell>
          <cell r="H21">
            <v>0.1</v>
          </cell>
          <cell r="I21">
            <v>0.28000000000000003</v>
          </cell>
          <cell r="J21">
            <v>0.35</v>
          </cell>
          <cell r="K21">
            <v>0.43</v>
          </cell>
          <cell r="L21">
            <v>0.14000000000000001</v>
          </cell>
          <cell r="M21" t="str">
            <v>MOD. ESPAÑOL-INGLES</v>
          </cell>
        </row>
        <row r="22">
          <cell r="A22">
            <v>17</v>
          </cell>
          <cell r="B22" t="str">
            <v>XEBB</v>
          </cell>
          <cell r="C22" t="str">
            <v>LA COMADRE</v>
          </cell>
          <cell r="D22" t="str">
            <v>ACIR</v>
          </cell>
          <cell r="E22">
            <v>0.24</v>
          </cell>
          <cell r="F22">
            <v>0.03</v>
          </cell>
          <cell r="G22">
            <v>0.2</v>
          </cell>
          <cell r="H22">
            <v>0.34</v>
          </cell>
          <cell r="I22">
            <v>0.27</v>
          </cell>
          <cell r="J22">
            <v>0.04</v>
          </cell>
          <cell r="K22">
            <v>0.16</v>
          </cell>
          <cell r="L22">
            <v>0.42</v>
          </cell>
          <cell r="M22" t="str">
            <v>TROPICAL, GRUPERA Y RANCHERA</v>
          </cell>
        </row>
        <row r="23">
          <cell r="A23">
            <v>18</v>
          </cell>
          <cell r="B23" t="str">
            <v>XEACA</v>
          </cell>
          <cell r="C23" t="str">
            <v>RADIO ACIR</v>
          </cell>
          <cell r="D23" t="str">
            <v>ACIR</v>
          </cell>
          <cell r="E23">
            <v>0.19</v>
          </cell>
          <cell r="F23">
            <v>0.28000000000000003</v>
          </cell>
          <cell r="G23">
            <v>0.2</v>
          </cell>
          <cell r="H23">
            <v>0.16</v>
          </cell>
          <cell r="I23">
            <v>0.23</v>
          </cell>
          <cell r="J23">
            <v>0.22</v>
          </cell>
          <cell r="K23">
            <v>0.28000000000000003</v>
          </cell>
          <cell r="L23">
            <v>0.22</v>
          </cell>
          <cell r="M23" t="str">
            <v>NOTICIAS Y PROGRAMACION HABLADA</v>
          </cell>
        </row>
        <row r="24">
          <cell r="A24">
            <v>19</v>
          </cell>
          <cell r="B24" t="str">
            <v>XEKOK</v>
          </cell>
          <cell r="C24" t="str">
            <v>RADIO SENSACION</v>
          </cell>
          <cell r="D24" t="str">
            <v>RADIORAMA</v>
          </cell>
          <cell r="E24">
            <v>0.17</v>
          </cell>
          <cell r="F24">
            <v>0.04</v>
          </cell>
          <cell r="G24">
            <v>0.16</v>
          </cell>
          <cell r="H24">
            <v>0.22</v>
          </cell>
          <cell r="I24">
            <v>0.2</v>
          </cell>
          <cell r="J24">
            <v>0.05</v>
          </cell>
          <cell r="K24">
            <v>0.23</v>
          </cell>
          <cell r="L24">
            <v>0.21</v>
          </cell>
          <cell r="M24" t="str">
            <v>MODERNA EN ESPAÑOL-NOTICIAS</v>
          </cell>
        </row>
        <row r="25">
          <cell r="A25">
            <v>20</v>
          </cell>
          <cell r="B25" t="str">
            <v>XEKJ</v>
          </cell>
          <cell r="C25" t="str">
            <v>LA TREMENDA</v>
          </cell>
          <cell r="D25" t="str">
            <v>CMR</v>
          </cell>
          <cell r="E25">
            <v>0.11</v>
          </cell>
          <cell r="F25">
            <v>0</v>
          </cell>
          <cell r="G25">
            <v>0.1</v>
          </cell>
          <cell r="H25">
            <v>0.14000000000000001</v>
          </cell>
          <cell r="I25">
            <v>0.13</v>
          </cell>
          <cell r="J25">
            <v>0</v>
          </cell>
          <cell r="K25">
            <v>0.14000000000000001</v>
          </cell>
          <cell r="L25">
            <v>0.17</v>
          </cell>
          <cell r="M25" t="str">
            <v>MUS. POPULAR VARIADA EN ESPAÑOL</v>
          </cell>
        </row>
        <row r="26">
          <cell r="A26">
            <v>21</v>
          </cell>
          <cell r="B26" t="str">
            <v>XEAGR</v>
          </cell>
          <cell r="C26" t="str">
            <v>R. FORMULA ACA.</v>
          </cell>
          <cell r="D26" t="str">
            <v>O.R.F.</v>
          </cell>
          <cell r="E26">
            <v>0.01</v>
          </cell>
          <cell r="F26">
            <v>0</v>
          </cell>
          <cell r="G26">
            <v>0.01</v>
          </cell>
          <cell r="H26">
            <v>0.01</v>
          </cell>
          <cell r="I26">
            <v>0.01</v>
          </cell>
          <cell r="J26">
            <v>0</v>
          </cell>
          <cell r="K26">
            <v>0.02</v>
          </cell>
          <cell r="L26">
            <v>0</v>
          </cell>
          <cell r="M26" t="str">
            <v>NOTICIAS Y PROGRAMAS HABLADOS (COMBO)</v>
          </cell>
        </row>
        <row r="27">
          <cell r="B27" t="str">
            <v>R T G  TOTAL</v>
          </cell>
          <cell r="E27">
            <v>11.83</v>
          </cell>
          <cell r="F27">
            <v>9.7099999999999991</v>
          </cell>
          <cell r="G27">
            <v>12.959999999999996</v>
          </cell>
          <cell r="H27">
            <v>12.1</v>
          </cell>
          <cell r="I27">
            <v>12.290000000000001</v>
          </cell>
          <cell r="J27">
            <v>8.65</v>
          </cell>
          <cell r="K27">
            <v>12.870000000000001</v>
          </cell>
          <cell r="L27">
            <v>12.920000000000002</v>
          </cell>
        </row>
        <row r="28">
          <cell r="B28" t="str">
            <v>R T G  ACIR</v>
          </cell>
          <cell r="E28">
            <v>3.4600000000000004</v>
          </cell>
          <cell r="F28">
            <v>3.0699999999999994</v>
          </cell>
          <cell r="G28">
            <v>4.0200000000000005</v>
          </cell>
          <cell r="H28">
            <v>3.16</v>
          </cell>
          <cell r="I28">
            <v>3.42</v>
          </cell>
          <cell r="J28">
            <v>2.8200000000000003</v>
          </cell>
          <cell r="K28">
            <v>3.8200000000000003</v>
          </cell>
          <cell r="L28">
            <v>3.3200000000000003</v>
          </cell>
        </row>
        <row r="29">
          <cell r="B29" t="str">
            <v>% DE AUD.</v>
          </cell>
          <cell r="E29">
            <v>0.29247675401521561</v>
          </cell>
          <cell r="F29">
            <v>0.31616889804325432</v>
          </cell>
          <cell r="G29">
            <v>0.31018518518518534</v>
          </cell>
          <cell r="H29">
            <v>0.26115702479338843</v>
          </cell>
          <cell r="I29">
            <v>0.27827502034174123</v>
          </cell>
          <cell r="J29">
            <v>0.32601156069364162</v>
          </cell>
          <cell r="K29">
            <v>0.29681429681429683</v>
          </cell>
          <cell r="L29">
            <v>0.25696594427244579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LIENTES"/>
      <sheetName val="INFO ESTACION GRAL"/>
      <sheetName val="Espacios por Estación"/>
      <sheetName val="ANDEN"/>
      <sheetName val="ESTACION"/>
      <sheetName val="ANTEPECHO"/>
      <sheetName val="TRABE"/>
      <sheetName val="ACCESO"/>
      <sheetName val="COLUMNA"/>
      <sheetName val="BARANDAL"/>
      <sheetName val="PERALTE"/>
      <sheetName val="RELOJ"/>
      <sheetName val="TOLVA"/>
      <sheetName val="Operaciones"/>
      <sheetName val="MATRIZ"/>
      <sheetName val="INFORMACIÓN GENERAL"/>
      <sheetName val="PAD"/>
      <sheetName val="NE"/>
      <sheetName val="MENU"/>
      <sheetName val="Dispo"/>
      <sheetName val="RESUMEN JUNTA"/>
      <sheetName val="RESUMEN OCUPACIÓN"/>
      <sheetName val="INFO TREN GRAL"/>
      <sheetName val="Espacios por Tren"/>
      <sheetName val="MODULOS ESTACIONES"/>
      <sheetName val="Timeline Activaciones"/>
    </sheetNames>
    <sheetDataSet>
      <sheetData sheetId="0"/>
      <sheetData sheetId="1"/>
      <sheetData sheetId="2"/>
      <sheetData sheetId="3" refreshError="1">
        <row r="14">
          <cell r="O14" t="str">
            <v>0101</v>
          </cell>
          <cell r="P14" t="str">
            <v>0101X</v>
          </cell>
        </row>
        <row r="15">
          <cell r="O15" t="str">
            <v>0101</v>
          </cell>
          <cell r="P15" t="str">
            <v>0101X</v>
          </cell>
        </row>
        <row r="16">
          <cell r="O16" t="str">
            <v>0101</v>
          </cell>
          <cell r="P16" t="str">
            <v>0101X</v>
          </cell>
        </row>
        <row r="17">
          <cell r="O17" t="str">
            <v>0101</v>
          </cell>
          <cell r="P17" t="str">
            <v>0101X</v>
          </cell>
        </row>
        <row r="18">
          <cell r="O18" t="str">
            <v>0101</v>
          </cell>
          <cell r="P18" t="str">
            <v>0101X</v>
          </cell>
        </row>
        <row r="19">
          <cell r="O19" t="str">
            <v>0101</v>
          </cell>
          <cell r="P19" t="str">
            <v>0101X</v>
          </cell>
        </row>
        <row r="20">
          <cell r="O20" t="str">
            <v>0101</v>
          </cell>
          <cell r="P20" t="str">
            <v>0101X</v>
          </cell>
        </row>
        <row r="21">
          <cell r="O21" t="str">
            <v>0101</v>
          </cell>
          <cell r="P21" t="str">
            <v>0101X</v>
          </cell>
        </row>
        <row r="22">
          <cell r="O22" t="str">
            <v>0101</v>
          </cell>
          <cell r="P22" t="str">
            <v>0101X</v>
          </cell>
        </row>
        <row r="23">
          <cell r="O23" t="str">
            <v>0101</v>
          </cell>
          <cell r="P23" t="str">
            <v>0101X</v>
          </cell>
        </row>
        <row r="24">
          <cell r="O24" t="str">
            <v>0101</v>
          </cell>
          <cell r="P24" t="str">
            <v>0101X</v>
          </cell>
        </row>
        <row r="25">
          <cell r="O25" t="str">
            <v>0101</v>
          </cell>
          <cell r="P25" t="str">
            <v>0101X</v>
          </cell>
        </row>
        <row r="26">
          <cell r="O26" t="str">
            <v>0101</v>
          </cell>
          <cell r="P26" t="str">
            <v>0101X</v>
          </cell>
        </row>
        <row r="27">
          <cell r="O27" t="str">
            <v>0101</v>
          </cell>
          <cell r="P27" t="str">
            <v>0101X</v>
          </cell>
        </row>
        <row r="28">
          <cell r="O28" t="str">
            <v>0101</v>
          </cell>
          <cell r="P28" t="str">
            <v>0101X</v>
          </cell>
        </row>
        <row r="29">
          <cell r="O29" t="str">
            <v>0101</v>
          </cell>
          <cell r="P29" t="str">
            <v>0101X</v>
          </cell>
        </row>
        <row r="30">
          <cell r="O30" t="str">
            <v>0101</v>
          </cell>
          <cell r="P30" t="str">
            <v>0101X</v>
          </cell>
        </row>
        <row r="31">
          <cell r="O31" t="str">
            <v>0101</v>
          </cell>
          <cell r="P31" t="str">
            <v>0101X</v>
          </cell>
        </row>
        <row r="32">
          <cell r="O32" t="str">
            <v>0101</v>
          </cell>
          <cell r="P32" t="str">
            <v>0101X</v>
          </cell>
        </row>
        <row r="33">
          <cell r="O33" t="str">
            <v>0102</v>
          </cell>
          <cell r="P33" t="str">
            <v>0102X</v>
          </cell>
        </row>
        <row r="34">
          <cell r="O34" t="str">
            <v>0102</v>
          </cell>
          <cell r="P34" t="str">
            <v>0102X</v>
          </cell>
        </row>
        <row r="35">
          <cell r="O35" t="str">
            <v>0102</v>
          </cell>
          <cell r="P35" t="str">
            <v>0102X</v>
          </cell>
        </row>
        <row r="36">
          <cell r="O36" t="str">
            <v>0102</v>
          </cell>
          <cell r="P36" t="str">
            <v>0102X</v>
          </cell>
        </row>
        <row r="37">
          <cell r="O37" t="str">
            <v>0102</v>
          </cell>
          <cell r="P37" t="str">
            <v>0102X</v>
          </cell>
        </row>
        <row r="38">
          <cell r="O38" t="str">
            <v>0102</v>
          </cell>
          <cell r="P38" t="str">
            <v>0102X</v>
          </cell>
        </row>
        <row r="39">
          <cell r="O39" t="str">
            <v>0102</v>
          </cell>
          <cell r="P39" t="str">
            <v>0102X</v>
          </cell>
        </row>
        <row r="40">
          <cell r="O40" t="str">
            <v>0102</v>
          </cell>
          <cell r="P40" t="str">
            <v>0102X</v>
          </cell>
        </row>
        <row r="41">
          <cell r="O41" t="str">
            <v>0102</v>
          </cell>
          <cell r="P41" t="str">
            <v>0102X</v>
          </cell>
        </row>
        <row r="42">
          <cell r="O42" t="str">
            <v>0102</v>
          </cell>
          <cell r="P42" t="str">
            <v>0102X</v>
          </cell>
        </row>
        <row r="43">
          <cell r="O43" t="str">
            <v>0102</v>
          </cell>
          <cell r="P43" t="str">
            <v>0102X</v>
          </cell>
        </row>
        <row r="44">
          <cell r="O44" t="str">
            <v>0102</v>
          </cell>
          <cell r="P44" t="str">
            <v>0102X</v>
          </cell>
        </row>
        <row r="45">
          <cell r="O45" t="str">
            <v>0102</v>
          </cell>
          <cell r="P45" t="str">
            <v>0102X</v>
          </cell>
        </row>
        <row r="46">
          <cell r="O46" t="str">
            <v>0102</v>
          </cell>
          <cell r="P46" t="str">
            <v>0102X</v>
          </cell>
        </row>
        <row r="47">
          <cell r="O47" t="str">
            <v>0102</v>
          </cell>
          <cell r="P47" t="str">
            <v>0102X</v>
          </cell>
        </row>
        <row r="48">
          <cell r="O48" t="str">
            <v>0102</v>
          </cell>
          <cell r="P48" t="str">
            <v>0102X</v>
          </cell>
        </row>
        <row r="49">
          <cell r="O49" t="str">
            <v>0102</v>
          </cell>
          <cell r="P49" t="str">
            <v>0102X</v>
          </cell>
        </row>
        <row r="50">
          <cell r="O50" t="str">
            <v>0102</v>
          </cell>
          <cell r="P50" t="str">
            <v>0102X</v>
          </cell>
        </row>
        <row r="51">
          <cell r="O51" t="str">
            <v>0102</v>
          </cell>
          <cell r="P51" t="str">
            <v>0102X</v>
          </cell>
        </row>
        <row r="52">
          <cell r="O52" t="str">
            <v>0102</v>
          </cell>
          <cell r="P52" t="str">
            <v>0102X</v>
          </cell>
        </row>
        <row r="53">
          <cell r="O53" t="str">
            <v>0102</v>
          </cell>
          <cell r="P53" t="str">
            <v>0102X</v>
          </cell>
        </row>
        <row r="54">
          <cell r="O54" t="str">
            <v>0102</v>
          </cell>
          <cell r="P54" t="str">
            <v>0102X</v>
          </cell>
        </row>
        <row r="55">
          <cell r="O55" t="str">
            <v>0102</v>
          </cell>
          <cell r="P55" t="str">
            <v>0102X</v>
          </cell>
        </row>
        <row r="56">
          <cell r="O56" t="str">
            <v>0103</v>
          </cell>
          <cell r="P56" t="str">
            <v>0103Z</v>
          </cell>
        </row>
        <row r="57">
          <cell r="O57" t="str">
            <v>0103</v>
          </cell>
          <cell r="P57" t="str">
            <v>0103Z</v>
          </cell>
        </row>
        <row r="58">
          <cell r="O58" t="str">
            <v>0103</v>
          </cell>
          <cell r="P58" t="str">
            <v>0103Z</v>
          </cell>
        </row>
        <row r="59">
          <cell r="O59" t="str">
            <v>0103</v>
          </cell>
          <cell r="P59" t="str">
            <v>0103Z</v>
          </cell>
        </row>
        <row r="60">
          <cell r="O60" t="str">
            <v>0103</v>
          </cell>
          <cell r="P60" t="str">
            <v>0103Z</v>
          </cell>
        </row>
        <row r="61">
          <cell r="O61" t="str">
            <v>0103</v>
          </cell>
          <cell r="P61" t="str">
            <v>0103Z</v>
          </cell>
        </row>
        <row r="62">
          <cell r="O62" t="str">
            <v>0103</v>
          </cell>
          <cell r="P62" t="str">
            <v>0103Z</v>
          </cell>
        </row>
        <row r="63">
          <cell r="O63" t="str">
            <v>0103</v>
          </cell>
          <cell r="P63" t="str">
            <v>0103Z</v>
          </cell>
        </row>
        <row r="64">
          <cell r="O64" t="str">
            <v>0103</v>
          </cell>
          <cell r="P64" t="str">
            <v>0103X</v>
          </cell>
        </row>
        <row r="65">
          <cell r="O65" t="str">
            <v>0103</v>
          </cell>
          <cell r="P65" t="str">
            <v>0103X</v>
          </cell>
        </row>
        <row r="66">
          <cell r="O66" t="str">
            <v>0103</v>
          </cell>
          <cell r="P66" t="str">
            <v>0103Z</v>
          </cell>
        </row>
        <row r="67">
          <cell r="O67" t="str">
            <v>0103</v>
          </cell>
          <cell r="P67" t="str">
            <v>0103Z</v>
          </cell>
        </row>
        <row r="68">
          <cell r="O68" t="str">
            <v>0103</v>
          </cell>
          <cell r="P68" t="str">
            <v>0103Z</v>
          </cell>
        </row>
        <row r="69">
          <cell r="O69" t="str">
            <v>0103</v>
          </cell>
          <cell r="P69" t="str">
            <v>0103Z</v>
          </cell>
        </row>
        <row r="70">
          <cell r="O70" t="str">
            <v>0103</v>
          </cell>
          <cell r="P70" t="str">
            <v>0103Z</v>
          </cell>
        </row>
        <row r="71">
          <cell r="O71" t="str">
            <v>0103</v>
          </cell>
          <cell r="P71" t="str">
            <v>0103Z</v>
          </cell>
        </row>
        <row r="72">
          <cell r="O72" t="str">
            <v>0103</v>
          </cell>
          <cell r="P72" t="str">
            <v>0103Z</v>
          </cell>
        </row>
        <row r="73">
          <cell r="O73" t="str">
            <v>0103</v>
          </cell>
          <cell r="P73" t="str">
            <v>0103Z</v>
          </cell>
        </row>
        <row r="74">
          <cell r="O74" t="str">
            <v>0103</v>
          </cell>
          <cell r="P74" t="str">
            <v>0103Z</v>
          </cell>
        </row>
        <row r="75">
          <cell r="O75" t="str">
            <v>0103</v>
          </cell>
          <cell r="P75" t="str">
            <v>0103Z</v>
          </cell>
        </row>
        <row r="76">
          <cell r="O76" t="str">
            <v>0103</v>
          </cell>
          <cell r="P76" t="str">
            <v>0103Z</v>
          </cell>
        </row>
        <row r="77">
          <cell r="O77" t="str">
            <v>0103</v>
          </cell>
          <cell r="P77" t="str">
            <v>0103Z</v>
          </cell>
        </row>
        <row r="78">
          <cell r="O78" t="str">
            <v>0103</v>
          </cell>
          <cell r="P78" t="str">
            <v>0103Z</v>
          </cell>
        </row>
        <row r="79">
          <cell r="O79" t="str">
            <v>0103</v>
          </cell>
          <cell r="P79" t="str">
            <v>0103X</v>
          </cell>
        </row>
        <row r="80">
          <cell r="O80" t="str">
            <v>0103</v>
          </cell>
          <cell r="P80" t="str">
            <v>0103Z</v>
          </cell>
        </row>
        <row r="81">
          <cell r="O81" t="str">
            <v>0103</v>
          </cell>
          <cell r="P81" t="str">
            <v>0103X</v>
          </cell>
        </row>
        <row r="82">
          <cell r="O82" t="str">
            <v>0103</v>
          </cell>
          <cell r="P82" t="str">
            <v>0103Z</v>
          </cell>
        </row>
        <row r="83">
          <cell r="O83" t="str">
            <v>0103</v>
          </cell>
          <cell r="P83" t="str">
            <v>0103Z</v>
          </cell>
        </row>
        <row r="84">
          <cell r="O84" t="str">
            <v>0103</v>
          </cell>
          <cell r="P84" t="str">
            <v>0103Z</v>
          </cell>
        </row>
        <row r="85">
          <cell r="O85" t="str">
            <v>0104</v>
          </cell>
          <cell r="P85" t="str">
            <v>0104Z</v>
          </cell>
        </row>
        <row r="86">
          <cell r="O86" t="str">
            <v>0104</v>
          </cell>
          <cell r="P86" t="str">
            <v>0104X</v>
          </cell>
        </row>
        <row r="87">
          <cell r="O87" t="str">
            <v>0104</v>
          </cell>
          <cell r="P87" t="str">
            <v>0104X</v>
          </cell>
        </row>
        <row r="88">
          <cell r="O88" t="str">
            <v>0104</v>
          </cell>
          <cell r="P88" t="str">
            <v>0104X</v>
          </cell>
        </row>
        <row r="89">
          <cell r="O89" t="str">
            <v>0104</v>
          </cell>
          <cell r="P89" t="str">
            <v>0104X</v>
          </cell>
        </row>
        <row r="90">
          <cell r="O90" t="str">
            <v>0104</v>
          </cell>
          <cell r="P90" t="str">
            <v>0104X</v>
          </cell>
        </row>
        <row r="91">
          <cell r="O91" t="str">
            <v>0104</v>
          </cell>
          <cell r="P91" t="str">
            <v>0104X</v>
          </cell>
        </row>
        <row r="92">
          <cell r="O92" t="str">
            <v>0104</v>
          </cell>
          <cell r="P92" t="str">
            <v>0104X</v>
          </cell>
        </row>
        <row r="93">
          <cell r="O93" t="str">
            <v>0104</v>
          </cell>
          <cell r="P93" t="str">
            <v>0104X</v>
          </cell>
        </row>
        <row r="94">
          <cell r="O94" t="str">
            <v>0104</v>
          </cell>
          <cell r="P94" t="str">
            <v>0104X</v>
          </cell>
        </row>
        <row r="95">
          <cell r="O95" t="str">
            <v>0104</v>
          </cell>
          <cell r="P95" t="str">
            <v>0104Z</v>
          </cell>
        </row>
        <row r="96">
          <cell r="O96" t="str">
            <v>0104</v>
          </cell>
          <cell r="P96" t="str">
            <v>0104X</v>
          </cell>
        </row>
        <row r="97">
          <cell r="O97" t="str">
            <v>0104</v>
          </cell>
          <cell r="P97" t="str">
            <v>0104X</v>
          </cell>
        </row>
        <row r="98">
          <cell r="O98" t="str">
            <v>0104</v>
          </cell>
          <cell r="P98" t="str">
            <v>0104Z</v>
          </cell>
        </row>
        <row r="99">
          <cell r="O99" t="str">
            <v>0104</v>
          </cell>
          <cell r="P99" t="str">
            <v>0104Z</v>
          </cell>
        </row>
        <row r="100">
          <cell r="O100" t="str">
            <v>0104</v>
          </cell>
          <cell r="P100" t="str">
            <v>0104X</v>
          </cell>
        </row>
        <row r="101">
          <cell r="O101" t="str">
            <v>0104</v>
          </cell>
          <cell r="P101" t="str">
            <v>0104X</v>
          </cell>
        </row>
        <row r="102">
          <cell r="O102" t="str">
            <v>0104</v>
          </cell>
          <cell r="P102" t="str">
            <v>0104X</v>
          </cell>
        </row>
        <row r="103">
          <cell r="O103" t="str">
            <v>0104</v>
          </cell>
          <cell r="P103" t="str">
            <v>0104X</v>
          </cell>
        </row>
        <row r="104">
          <cell r="O104" t="str">
            <v>0104</v>
          </cell>
          <cell r="P104" t="str">
            <v>0104X</v>
          </cell>
        </row>
        <row r="105">
          <cell r="O105" t="str">
            <v>0104</v>
          </cell>
          <cell r="P105" t="str">
            <v>0104X</v>
          </cell>
        </row>
        <row r="106">
          <cell r="O106" t="str">
            <v>0104</v>
          </cell>
          <cell r="P106" t="str">
            <v>0104X</v>
          </cell>
        </row>
        <row r="107">
          <cell r="O107" t="str">
            <v>0104</v>
          </cell>
          <cell r="P107" t="str">
            <v>0104X</v>
          </cell>
        </row>
        <row r="108">
          <cell r="O108" t="str">
            <v>0104</v>
          </cell>
          <cell r="P108" t="str">
            <v>0104Z</v>
          </cell>
        </row>
        <row r="109">
          <cell r="O109" t="str">
            <v>0105</v>
          </cell>
          <cell r="P109" t="str">
            <v>0105X</v>
          </cell>
        </row>
        <row r="110">
          <cell r="O110" t="str">
            <v>0105</v>
          </cell>
          <cell r="P110" t="str">
            <v>0105Z</v>
          </cell>
        </row>
        <row r="111">
          <cell r="O111" t="str">
            <v>0105</v>
          </cell>
          <cell r="P111" t="str">
            <v>0105Z</v>
          </cell>
        </row>
        <row r="112">
          <cell r="O112" t="str">
            <v>0105</v>
          </cell>
          <cell r="P112" t="str">
            <v>0105Z</v>
          </cell>
        </row>
        <row r="113">
          <cell r="O113" t="str">
            <v>0105</v>
          </cell>
          <cell r="P113" t="str">
            <v>0105Z</v>
          </cell>
        </row>
        <row r="114">
          <cell r="O114" t="str">
            <v>0105</v>
          </cell>
          <cell r="P114" t="str">
            <v>0105Z</v>
          </cell>
        </row>
        <row r="115">
          <cell r="O115" t="str">
            <v>0105</v>
          </cell>
          <cell r="P115" t="str">
            <v>0105Z</v>
          </cell>
        </row>
        <row r="116">
          <cell r="O116" t="str">
            <v>0105</v>
          </cell>
          <cell r="P116" t="str">
            <v>0105X</v>
          </cell>
        </row>
        <row r="117">
          <cell r="O117" t="str">
            <v>0105</v>
          </cell>
          <cell r="P117" t="str">
            <v>0105X</v>
          </cell>
        </row>
        <row r="118">
          <cell r="O118" t="str">
            <v>0105</v>
          </cell>
          <cell r="P118" t="str">
            <v>0105Z</v>
          </cell>
        </row>
        <row r="119">
          <cell r="O119" t="str">
            <v>0105</v>
          </cell>
          <cell r="P119" t="str">
            <v>0105X</v>
          </cell>
        </row>
        <row r="120">
          <cell r="O120" t="str">
            <v>0105</v>
          </cell>
          <cell r="P120" t="str">
            <v>0105X</v>
          </cell>
        </row>
        <row r="121">
          <cell r="O121" t="str">
            <v>0105</v>
          </cell>
          <cell r="P121" t="str">
            <v>0105Z</v>
          </cell>
        </row>
        <row r="122">
          <cell r="O122" t="str">
            <v>0105</v>
          </cell>
          <cell r="P122" t="str">
            <v>0105X</v>
          </cell>
        </row>
        <row r="123">
          <cell r="O123" t="str">
            <v>0105</v>
          </cell>
          <cell r="P123" t="str">
            <v>0105X</v>
          </cell>
        </row>
        <row r="124">
          <cell r="O124" t="str">
            <v>0105</v>
          </cell>
          <cell r="P124" t="str">
            <v>0105Z</v>
          </cell>
        </row>
        <row r="125">
          <cell r="O125" t="str">
            <v>0106</v>
          </cell>
          <cell r="P125" t="str">
            <v>0106Z</v>
          </cell>
        </row>
        <row r="126">
          <cell r="O126" t="str">
            <v>0106</v>
          </cell>
          <cell r="P126" t="str">
            <v>0106X</v>
          </cell>
        </row>
        <row r="127">
          <cell r="O127" t="str">
            <v>0106</v>
          </cell>
          <cell r="P127" t="str">
            <v>0106Z</v>
          </cell>
        </row>
        <row r="128">
          <cell r="O128" t="str">
            <v>0106</v>
          </cell>
          <cell r="P128" t="str">
            <v>0106Z</v>
          </cell>
        </row>
        <row r="129">
          <cell r="O129" t="str">
            <v>0106</v>
          </cell>
          <cell r="P129" t="str">
            <v>0106Z</v>
          </cell>
        </row>
        <row r="130">
          <cell r="O130" t="str">
            <v>0106</v>
          </cell>
          <cell r="P130" t="str">
            <v>0106X</v>
          </cell>
        </row>
        <row r="131">
          <cell r="O131" t="str">
            <v>0106</v>
          </cell>
          <cell r="P131" t="str">
            <v>0106X</v>
          </cell>
        </row>
        <row r="132">
          <cell r="O132" t="str">
            <v>0106</v>
          </cell>
          <cell r="P132" t="str">
            <v>0106X</v>
          </cell>
        </row>
        <row r="133">
          <cell r="O133" t="str">
            <v>0106</v>
          </cell>
          <cell r="P133" t="str">
            <v>0106X</v>
          </cell>
        </row>
        <row r="134">
          <cell r="O134" t="str">
            <v>0106</v>
          </cell>
          <cell r="P134" t="str">
            <v>0106X</v>
          </cell>
        </row>
        <row r="135">
          <cell r="O135" t="str">
            <v>0106</v>
          </cell>
          <cell r="P135" t="str">
            <v>0106X</v>
          </cell>
        </row>
        <row r="136">
          <cell r="O136" t="str">
            <v>0106</v>
          </cell>
          <cell r="P136" t="str">
            <v>0106X</v>
          </cell>
        </row>
        <row r="137">
          <cell r="O137" t="str">
            <v>0106</v>
          </cell>
          <cell r="P137" t="str">
            <v>0106X</v>
          </cell>
        </row>
        <row r="138">
          <cell r="O138" t="str">
            <v>0106</v>
          </cell>
          <cell r="P138" t="str">
            <v>0106Z</v>
          </cell>
        </row>
        <row r="139">
          <cell r="O139" t="str">
            <v>0106</v>
          </cell>
          <cell r="P139" t="str">
            <v>0106Z</v>
          </cell>
        </row>
        <row r="140">
          <cell r="O140" t="str">
            <v>0106</v>
          </cell>
          <cell r="P140" t="str">
            <v>0106X</v>
          </cell>
        </row>
        <row r="141">
          <cell r="O141" t="str">
            <v>0106</v>
          </cell>
          <cell r="P141" t="str">
            <v>0106X</v>
          </cell>
        </row>
        <row r="142">
          <cell r="O142" t="str">
            <v>0106</v>
          </cell>
          <cell r="P142" t="str">
            <v>0106Z</v>
          </cell>
        </row>
        <row r="143">
          <cell r="O143" t="str">
            <v>0106</v>
          </cell>
          <cell r="P143" t="str">
            <v>0106X</v>
          </cell>
        </row>
        <row r="144">
          <cell r="O144" t="str">
            <v>0106</v>
          </cell>
          <cell r="P144" t="str">
            <v>0106X</v>
          </cell>
        </row>
        <row r="145">
          <cell r="O145" t="str">
            <v>0106</v>
          </cell>
          <cell r="P145" t="str">
            <v>0106X</v>
          </cell>
        </row>
        <row r="146">
          <cell r="O146" t="str">
            <v>0106</v>
          </cell>
          <cell r="P146" t="str">
            <v>0106X</v>
          </cell>
        </row>
        <row r="147">
          <cell r="O147" t="str">
            <v>0106</v>
          </cell>
          <cell r="P147" t="str">
            <v>0106Z</v>
          </cell>
        </row>
        <row r="148">
          <cell r="O148" t="str">
            <v>0106</v>
          </cell>
          <cell r="P148" t="str">
            <v>0106Z</v>
          </cell>
        </row>
        <row r="149">
          <cell r="O149" t="str">
            <v>0106</v>
          </cell>
          <cell r="P149" t="str">
            <v>0106X</v>
          </cell>
        </row>
        <row r="150">
          <cell r="O150" t="str">
            <v>0106</v>
          </cell>
          <cell r="P150" t="str">
            <v>0106X</v>
          </cell>
        </row>
        <row r="151">
          <cell r="O151" t="str">
            <v>0106</v>
          </cell>
          <cell r="P151" t="str">
            <v>0106X</v>
          </cell>
        </row>
        <row r="152">
          <cell r="O152" t="str">
            <v>0107</v>
          </cell>
          <cell r="P152" t="str">
            <v>0107Z</v>
          </cell>
        </row>
        <row r="153">
          <cell r="O153" t="str">
            <v>0107</v>
          </cell>
          <cell r="P153" t="str">
            <v>0107Z</v>
          </cell>
        </row>
        <row r="154">
          <cell r="O154" t="str">
            <v>0107</v>
          </cell>
          <cell r="P154" t="str">
            <v>0107Z</v>
          </cell>
        </row>
        <row r="155">
          <cell r="O155" t="str">
            <v>0107</v>
          </cell>
          <cell r="P155" t="str">
            <v>0107X</v>
          </cell>
        </row>
        <row r="156">
          <cell r="O156" t="str">
            <v>0107</v>
          </cell>
          <cell r="P156" t="str">
            <v>0107X</v>
          </cell>
        </row>
        <row r="157">
          <cell r="O157" t="str">
            <v>0107</v>
          </cell>
          <cell r="P157" t="str">
            <v>0107X</v>
          </cell>
        </row>
        <row r="158">
          <cell r="O158" t="str">
            <v>0107</v>
          </cell>
          <cell r="P158" t="str">
            <v>0107X</v>
          </cell>
        </row>
        <row r="159">
          <cell r="O159" t="str">
            <v>0107</v>
          </cell>
          <cell r="P159" t="str">
            <v>0107Z</v>
          </cell>
        </row>
        <row r="160">
          <cell r="O160" t="str">
            <v>0107</v>
          </cell>
          <cell r="P160" t="str">
            <v>0107Z</v>
          </cell>
        </row>
        <row r="161">
          <cell r="O161" t="str">
            <v>0107</v>
          </cell>
          <cell r="P161" t="str">
            <v>0107Z</v>
          </cell>
        </row>
        <row r="162">
          <cell r="O162" t="str">
            <v>0107</v>
          </cell>
          <cell r="P162" t="str">
            <v>0107Z</v>
          </cell>
        </row>
        <row r="163">
          <cell r="O163" t="str">
            <v>0107</v>
          </cell>
          <cell r="P163" t="str">
            <v>0107Z</v>
          </cell>
        </row>
        <row r="164">
          <cell r="O164" t="str">
            <v>0107</v>
          </cell>
          <cell r="P164" t="str">
            <v>0107Z</v>
          </cell>
        </row>
        <row r="165">
          <cell r="O165" t="str">
            <v>0107</v>
          </cell>
          <cell r="P165" t="str">
            <v>0107X</v>
          </cell>
        </row>
        <row r="166">
          <cell r="O166" t="str">
            <v>0107</v>
          </cell>
          <cell r="P166" t="str">
            <v>0107X</v>
          </cell>
        </row>
        <row r="167">
          <cell r="O167" t="str">
            <v>0107</v>
          </cell>
          <cell r="P167" t="str">
            <v>0107Z</v>
          </cell>
        </row>
        <row r="168">
          <cell r="O168" t="str">
            <v>0107</v>
          </cell>
          <cell r="P168" t="str">
            <v>0107Z</v>
          </cell>
        </row>
        <row r="169">
          <cell r="O169" t="str">
            <v>0107</v>
          </cell>
          <cell r="P169" t="str">
            <v>0107Z</v>
          </cell>
        </row>
        <row r="170">
          <cell r="O170" t="str">
            <v>0107</v>
          </cell>
          <cell r="P170" t="str">
            <v>0107Z</v>
          </cell>
        </row>
        <row r="171">
          <cell r="O171" t="str">
            <v>0108</v>
          </cell>
          <cell r="P171" t="str">
            <v>0108Z</v>
          </cell>
        </row>
        <row r="172">
          <cell r="O172" t="str">
            <v>0108</v>
          </cell>
          <cell r="P172" t="str">
            <v>0108X</v>
          </cell>
        </row>
        <row r="173">
          <cell r="O173" t="str">
            <v>0108</v>
          </cell>
          <cell r="P173" t="str">
            <v>0108X</v>
          </cell>
        </row>
        <row r="174">
          <cell r="O174" t="str">
            <v>0108</v>
          </cell>
          <cell r="P174" t="str">
            <v>0108X</v>
          </cell>
        </row>
        <row r="175">
          <cell r="O175" t="str">
            <v>0108</v>
          </cell>
          <cell r="P175" t="str">
            <v>0108Z</v>
          </cell>
        </row>
        <row r="176">
          <cell r="O176" t="str">
            <v>0108</v>
          </cell>
          <cell r="P176" t="str">
            <v>0108X</v>
          </cell>
        </row>
        <row r="177">
          <cell r="O177" t="str">
            <v>0108</v>
          </cell>
          <cell r="P177" t="str">
            <v>0108X</v>
          </cell>
        </row>
        <row r="178">
          <cell r="O178" t="str">
            <v>0108</v>
          </cell>
          <cell r="P178" t="str">
            <v>0108X</v>
          </cell>
        </row>
        <row r="179">
          <cell r="O179" t="str">
            <v>0108</v>
          </cell>
          <cell r="P179" t="str">
            <v>0108X</v>
          </cell>
        </row>
        <row r="180">
          <cell r="O180" t="str">
            <v>0108</v>
          </cell>
          <cell r="P180" t="str">
            <v>0108X</v>
          </cell>
        </row>
        <row r="181">
          <cell r="O181" t="str">
            <v>0108</v>
          </cell>
          <cell r="P181" t="str">
            <v>0108X</v>
          </cell>
        </row>
        <row r="182">
          <cell r="O182" t="str">
            <v>0108</v>
          </cell>
          <cell r="P182" t="str">
            <v>0108X</v>
          </cell>
        </row>
        <row r="183">
          <cell r="O183" t="str">
            <v>0108</v>
          </cell>
          <cell r="P183" t="str">
            <v>0108Z</v>
          </cell>
        </row>
        <row r="184">
          <cell r="O184" t="str">
            <v>0108</v>
          </cell>
          <cell r="P184" t="str">
            <v>0108X</v>
          </cell>
        </row>
        <row r="185">
          <cell r="O185" t="str">
            <v>0108</v>
          </cell>
          <cell r="P185" t="str">
            <v>0108X</v>
          </cell>
        </row>
        <row r="186">
          <cell r="O186" t="str">
            <v>0108</v>
          </cell>
          <cell r="P186" t="str">
            <v>0108X</v>
          </cell>
        </row>
        <row r="187">
          <cell r="O187" t="str">
            <v>0108</v>
          </cell>
          <cell r="P187" t="str">
            <v>0108Z</v>
          </cell>
        </row>
        <row r="188">
          <cell r="O188" t="str">
            <v>0108</v>
          </cell>
          <cell r="P188" t="str">
            <v>0108Z</v>
          </cell>
        </row>
        <row r="189">
          <cell r="O189" t="str">
            <v>0108</v>
          </cell>
          <cell r="P189" t="str">
            <v>0108X</v>
          </cell>
        </row>
        <row r="190">
          <cell r="O190" t="str">
            <v>0108</v>
          </cell>
          <cell r="P190" t="str">
            <v>0108Z</v>
          </cell>
        </row>
        <row r="191">
          <cell r="O191" t="str">
            <v>0108</v>
          </cell>
          <cell r="P191" t="str">
            <v>0108Z</v>
          </cell>
        </row>
        <row r="192">
          <cell r="O192" t="str">
            <v>0108</v>
          </cell>
          <cell r="P192" t="str">
            <v>0108X</v>
          </cell>
        </row>
        <row r="193">
          <cell r="O193" t="str">
            <v>0109</v>
          </cell>
          <cell r="P193" t="str">
            <v>0109Z</v>
          </cell>
        </row>
        <row r="194">
          <cell r="O194" t="str">
            <v>0109</v>
          </cell>
          <cell r="P194" t="str">
            <v>0109X</v>
          </cell>
        </row>
        <row r="195">
          <cell r="O195" t="str">
            <v>0109</v>
          </cell>
          <cell r="P195" t="str">
            <v>0109Z</v>
          </cell>
        </row>
        <row r="196">
          <cell r="O196" t="str">
            <v>0109</v>
          </cell>
          <cell r="P196" t="str">
            <v>0109X</v>
          </cell>
        </row>
        <row r="197">
          <cell r="O197" t="str">
            <v>0109</v>
          </cell>
          <cell r="P197" t="str">
            <v>0109X</v>
          </cell>
        </row>
        <row r="198">
          <cell r="O198" t="str">
            <v>0109</v>
          </cell>
          <cell r="P198" t="str">
            <v>0109Z</v>
          </cell>
        </row>
        <row r="199">
          <cell r="O199" t="str">
            <v>0109</v>
          </cell>
          <cell r="P199" t="str">
            <v>0109X</v>
          </cell>
        </row>
        <row r="200">
          <cell r="O200" t="str">
            <v>0109</v>
          </cell>
          <cell r="P200" t="str">
            <v>0109Z</v>
          </cell>
        </row>
        <row r="201">
          <cell r="O201" t="str">
            <v>0109</v>
          </cell>
          <cell r="P201" t="str">
            <v>0109Z</v>
          </cell>
        </row>
        <row r="202">
          <cell r="O202" t="str">
            <v>0109</v>
          </cell>
          <cell r="P202" t="str">
            <v>0109Z</v>
          </cell>
        </row>
        <row r="203">
          <cell r="O203" t="str">
            <v>0109</v>
          </cell>
          <cell r="P203" t="str">
            <v>0109Z</v>
          </cell>
        </row>
        <row r="204">
          <cell r="O204" t="str">
            <v>0109</v>
          </cell>
          <cell r="P204" t="str">
            <v>0109Z</v>
          </cell>
        </row>
        <row r="205">
          <cell r="O205" t="str">
            <v>0109</v>
          </cell>
          <cell r="P205" t="str">
            <v>0109Z</v>
          </cell>
        </row>
        <row r="206">
          <cell r="O206" t="str">
            <v>0109</v>
          </cell>
          <cell r="P206" t="str">
            <v>0109Z</v>
          </cell>
        </row>
        <row r="207">
          <cell r="O207" t="str">
            <v>0109</v>
          </cell>
          <cell r="P207" t="str">
            <v>0109Z</v>
          </cell>
        </row>
        <row r="208">
          <cell r="O208" t="str">
            <v>0109</v>
          </cell>
          <cell r="P208" t="str">
            <v>0109Z</v>
          </cell>
        </row>
        <row r="209">
          <cell r="O209" t="str">
            <v>0109</v>
          </cell>
          <cell r="P209" t="str">
            <v>0109Z</v>
          </cell>
        </row>
        <row r="210">
          <cell r="O210" t="str">
            <v>0109</v>
          </cell>
          <cell r="P210" t="str">
            <v>0109Z</v>
          </cell>
        </row>
        <row r="211">
          <cell r="O211" t="str">
            <v>0109</v>
          </cell>
          <cell r="P211" t="str">
            <v>0109Z</v>
          </cell>
        </row>
        <row r="212">
          <cell r="O212" t="str">
            <v>0109</v>
          </cell>
          <cell r="P212" t="str">
            <v>0109X</v>
          </cell>
        </row>
        <row r="213">
          <cell r="O213" t="str">
            <v>0109</v>
          </cell>
          <cell r="P213" t="str">
            <v>0109X</v>
          </cell>
        </row>
        <row r="214">
          <cell r="O214" t="str">
            <v>0109</v>
          </cell>
          <cell r="P214" t="str">
            <v>0109X</v>
          </cell>
        </row>
        <row r="215">
          <cell r="O215" t="str">
            <v>0109</v>
          </cell>
          <cell r="P215" t="str">
            <v>0109X</v>
          </cell>
        </row>
        <row r="216">
          <cell r="O216" t="str">
            <v>0109</v>
          </cell>
          <cell r="P216" t="str">
            <v>0109Z</v>
          </cell>
        </row>
        <row r="217">
          <cell r="O217" t="str">
            <v>0109</v>
          </cell>
          <cell r="P217" t="str">
            <v>0109X</v>
          </cell>
        </row>
        <row r="218">
          <cell r="O218" t="str">
            <v>0109</v>
          </cell>
          <cell r="P218" t="str">
            <v>0109Z</v>
          </cell>
        </row>
        <row r="219">
          <cell r="O219" t="str">
            <v>0109</v>
          </cell>
          <cell r="P219" t="str">
            <v>0109Z</v>
          </cell>
        </row>
        <row r="220">
          <cell r="O220" t="str">
            <v>0109</v>
          </cell>
          <cell r="P220" t="str">
            <v>0109Z</v>
          </cell>
        </row>
        <row r="221">
          <cell r="O221" t="str">
            <v>0109</v>
          </cell>
          <cell r="P221" t="str">
            <v>0109Z</v>
          </cell>
        </row>
        <row r="222">
          <cell r="O222" t="str">
            <v>0109</v>
          </cell>
          <cell r="P222" t="str">
            <v>0109Z</v>
          </cell>
        </row>
        <row r="223">
          <cell r="O223" t="str">
            <v>0109</v>
          </cell>
          <cell r="P223" t="str">
            <v>0109Z</v>
          </cell>
        </row>
        <row r="224">
          <cell r="O224" t="str">
            <v>0109</v>
          </cell>
          <cell r="P224" t="str">
            <v>0109Z</v>
          </cell>
        </row>
        <row r="225">
          <cell r="O225" t="str">
            <v>0109</v>
          </cell>
          <cell r="P225" t="str">
            <v>0109X</v>
          </cell>
        </row>
        <row r="226">
          <cell r="O226" t="str">
            <v>0109</v>
          </cell>
          <cell r="P226" t="str">
            <v>0109Z</v>
          </cell>
        </row>
        <row r="227">
          <cell r="O227" t="str">
            <v>0110</v>
          </cell>
          <cell r="P227" t="str">
            <v>0110Z</v>
          </cell>
        </row>
        <row r="228">
          <cell r="O228" t="str">
            <v>0110</v>
          </cell>
          <cell r="P228" t="str">
            <v>0110Z</v>
          </cell>
        </row>
        <row r="229">
          <cell r="O229" t="str">
            <v>0110</v>
          </cell>
          <cell r="P229" t="str">
            <v>0110Z</v>
          </cell>
        </row>
        <row r="230">
          <cell r="O230" t="str">
            <v>0110</v>
          </cell>
          <cell r="P230" t="str">
            <v>0110Z</v>
          </cell>
        </row>
        <row r="231">
          <cell r="O231" t="str">
            <v>0110</v>
          </cell>
          <cell r="P231" t="str">
            <v>0110Z</v>
          </cell>
        </row>
        <row r="232">
          <cell r="O232" t="str">
            <v>0110</v>
          </cell>
          <cell r="P232" t="str">
            <v>0110Z</v>
          </cell>
        </row>
        <row r="233">
          <cell r="O233" t="str">
            <v>0110</v>
          </cell>
          <cell r="P233" t="str">
            <v>0110Z</v>
          </cell>
        </row>
        <row r="234">
          <cell r="O234" t="str">
            <v>0110</v>
          </cell>
          <cell r="P234" t="str">
            <v>0110Z</v>
          </cell>
        </row>
        <row r="235">
          <cell r="O235" t="str">
            <v>0110</v>
          </cell>
          <cell r="P235" t="str">
            <v>0110X</v>
          </cell>
        </row>
        <row r="236">
          <cell r="O236" t="str">
            <v>0110</v>
          </cell>
          <cell r="P236" t="str">
            <v>0110Z</v>
          </cell>
        </row>
        <row r="237">
          <cell r="O237" t="str">
            <v>0110</v>
          </cell>
          <cell r="P237" t="str">
            <v>0110X</v>
          </cell>
        </row>
        <row r="238">
          <cell r="O238" t="str">
            <v>0110</v>
          </cell>
          <cell r="P238" t="str">
            <v>0110Z</v>
          </cell>
        </row>
        <row r="239">
          <cell r="O239" t="str">
            <v>0110</v>
          </cell>
          <cell r="P239" t="str">
            <v>0110X</v>
          </cell>
        </row>
        <row r="240">
          <cell r="O240" t="str">
            <v>0110</v>
          </cell>
          <cell r="P240" t="str">
            <v>0110Z</v>
          </cell>
        </row>
        <row r="241">
          <cell r="O241" t="str">
            <v>0110</v>
          </cell>
          <cell r="P241" t="str">
            <v>0110X</v>
          </cell>
        </row>
        <row r="242">
          <cell r="O242" t="str">
            <v>0110</v>
          </cell>
          <cell r="P242" t="str">
            <v>0110X</v>
          </cell>
        </row>
        <row r="243">
          <cell r="O243" t="str">
            <v>0110</v>
          </cell>
          <cell r="P243" t="str">
            <v>0110Z</v>
          </cell>
        </row>
        <row r="244">
          <cell r="O244" t="str">
            <v>0110</v>
          </cell>
          <cell r="P244" t="str">
            <v>0110Z</v>
          </cell>
        </row>
        <row r="245">
          <cell r="O245" t="str">
            <v>0110</v>
          </cell>
          <cell r="P245" t="str">
            <v>0110Z</v>
          </cell>
        </row>
        <row r="246">
          <cell r="O246" t="str">
            <v>0110</v>
          </cell>
          <cell r="P246" t="str">
            <v>0110X</v>
          </cell>
        </row>
        <row r="247">
          <cell r="O247" t="str">
            <v>0110</v>
          </cell>
          <cell r="P247" t="str">
            <v>0110Z</v>
          </cell>
        </row>
        <row r="248">
          <cell r="O248" t="str">
            <v>0110</v>
          </cell>
          <cell r="P248" t="str">
            <v>0110Z</v>
          </cell>
        </row>
        <row r="249">
          <cell r="O249" t="str">
            <v>0110</v>
          </cell>
          <cell r="P249" t="str">
            <v>0110X</v>
          </cell>
        </row>
        <row r="250">
          <cell r="O250" t="str">
            <v>0110</v>
          </cell>
          <cell r="P250" t="str">
            <v>0110Z</v>
          </cell>
        </row>
        <row r="251">
          <cell r="O251" t="str">
            <v>0110</v>
          </cell>
          <cell r="P251" t="str">
            <v>0110Z</v>
          </cell>
        </row>
        <row r="252">
          <cell r="O252" t="str">
            <v>0110</v>
          </cell>
          <cell r="P252" t="str">
            <v>0110Z</v>
          </cell>
        </row>
        <row r="253">
          <cell r="O253" t="str">
            <v>0110</v>
          </cell>
          <cell r="P253" t="str">
            <v>0110Z</v>
          </cell>
        </row>
        <row r="254">
          <cell r="O254" t="str">
            <v>0110</v>
          </cell>
          <cell r="P254" t="str">
            <v>0110Z</v>
          </cell>
        </row>
        <row r="255">
          <cell r="O255" t="str">
            <v>0110</v>
          </cell>
          <cell r="P255" t="str">
            <v>0110Z</v>
          </cell>
        </row>
        <row r="256">
          <cell r="O256" t="str">
            <v>0110</v>
          </cell>
          <cell r="P256" t="str">
            <v>0110Z</v>
          </cell>
        </row>
        <row r="257">
          <cell r="O257" t="str">
            <v>0111</v>
          </cell>
          <cell r="P257" t="str">
            <v>0111X</v>
          </cell>
        </row>
        <row r="258">
          <cell r="O258" t="str">
            <v>0111</v>
          </cell>
          <cell r="P258" t="str">
            <v>0111X</v>
          </cell>
        </row>
        <row r="259">
          <cell r="O259" t="str">
            <v>0111</v>
          </cell>
          <cell r="P259" t="str">
            <v>0111X</v>
          </cell>
        </row>
        <row r="260">
          <cell r="O260" t="str">
            <v>0111</v>
          </cell>
          <cell r="P260" t="str">
            <v>0111X</v>
          </cell>
        </row>
        <row r="261">
          <cell r="O261" t="str">
            <v>0111</v>
          </cell>
          <cell r="P261" t="str">
            <v>0111X</v>
          </cell>
        </row>
        <row r="262">
          <cell r="O262" t="str">
            <v>0111</v>
          </cell>
          <cell r="P262" t="str">
            <v>0111X</v>
          </cell>
        </row>
        <row r="263">
          <cell r="O263" t="str">
            <v>0111</v>
          </cell>
          <cell r="P263" t="str">
            <v>0111X</v>
          </cell>
        </row>
        <row r="264">
          <cell r="O264" t="str">
            <v>0111</v>
          </cell>
          <cell r="P264" t="str">
            <v>0111X</v>
          </cell>
        </row>
        <row r="265">
          <cell r="O265" t="str">
            <v>0111</v>
          </cell>
          <cell r="P265" t="str">
            <v>0111X</v>
          </cell>
        </row>
        <row r="266">
          <cell r="O266" t="str">
            <v>0111</v>
          </cell>
          <cell r="P266" t="str">
            <v>0111Z</v>
          </cell>
        </row>
        <row r="267">
          <cell r="O267" t="str">
            <v>0111</v>
          </cell>
          <cell r="P267" t="str">
            <v>0111X</v>
          </cell>
        </row>
        <row r="268">
          <cell r="O268" t="str">
            <v>0111</v>
          </cell>
          <cell r="P268" t="str">
            <v>0111X</v>
          </cell>
        </row>
        <row r="269">
          <cell r="O269" t="str">
            <v>0111</v>
          </cell>
          <cell r="P269" t="str">
            <v>0111X</v>
          </cell>
        </row>
        <row r="270">
          <cell r="O270" t="str">
            <v>0111</v>
          </cell>
          <cell r="P270" t="str">
            <v>0111X</v>
          </cell>
        </row>
        <row r="271">
          <cell r="O271" t="str">
            <v>0111</v>
          </cell>
          <cell r="P271" t="str">
            <v>0111X</v>
          </cell>
        </row>
        <row r="272">
          <cell r="O272" t="str">
            <v>0111</v>
          </cell>
          <cell r="P272" t="str">
            <v>0111Z</v>
          </cell>
        </row>
        <row r="273">
          <cell r="O273" t="str">
            <v>0111</v>
          </cell>
          <cell r="P273" t="str">
            <v>0111X</v>
          </cell>
        </row>
        <row r="274">
          <cell r="O274" t="str">
            <v>0111</v>
          </cell>
          <cell r="P274" t="str">
            <v>0111X</v>
          </cell>
        </row>
        <row r="275">
          <cell r="O275" t="str">
            <v>0111</v>
          </cell>
          <cell r="P275" t="str">
            <v>0111X</v>
          </cell>
        </row>
        <row r="276">
          <cell r="O276" t="str">
            <v>0111</v>
          </cell>
          <cell r="P276" t="str">
            <v>0111X</v>
          </cell>
        </row>
        <row r="277">
          <cell r="O277" t="str">
            <v>0111</v>
          </cell>
          <cell r="P277" t="str">
            <v>0111X</v>
          </cell>
        </row>
        <row r="278">
          <cell r="O278" t="str">
            <v>0111</v>
          </cell>
          <cell r="P278" t="str">
            <v>0111X</v>
          </cell>
        </row>
        <row r="279">
          <cell r="O279" t="str">
            <v>0111</v>
          </cell>
          <cell r="P279" t="str">
            <v>0111X</v>
          </cell>
        </row>
        <row r="280">
          <cell r="O280" t="str">
            <v>0111</v>
          </cell>
          <cell r="P280" t="str">
            <v>0111X</v>
          </cell>
        </row>
        <row r="281">
          <cell r="O281" t="str">
            <v>0111</v>
          </cell>
          <cell r="P281" t="str">
            <v>0111X</v>
          </cell>
        </row>
        <row r="282">
          <cell r="O282" t="str">
            <v>0111</v>
          </cell>
          <cell r="P282" t="str">
            <v>0111Z</v>
          </cell>
        </row>
        <row r="283">
          <cell r="O283" t="str">
            <v>0111</v>
          </cell>
          <cell r="P283" t="str">
            <v>0111X</v>
          </cell>
        </row>
        <row r="284">
          <cell r="O284" t="str">
            <v>0112</v>
          </cell>
          <cell r="P284" t="str">
            <v>0112Z</v>
          </cell>
        </row>
        <row r="285">
          <cell r="O285" t="str">
            <v>0112</v>
          </cell>
          <cell r="P285" t="str">
            <v>0112X</v>
          </cell>
        </row>
        <row r="286">
          <cell r="O286" t="str">
            <v>0112</v>
          </cell>
          <cell r="P286" t="str">
            <v>0112X</v>
          </cell>
        </row>
        <row r="287">
          <cell r="O287" t="str">
            <v>0112</v>
          </cell>
          <cell r="P287" t="str">
            <v>0112X</v>
          </cell>
        </row>
        <row r="288">
          <cell r="O288" t="str">
            <v>0112</v>
          </cell>
          <cell r="P288" t="str">
            <v>0112Z</v>
          </cell>
        </row>
        <row r="289">
          <cell r="O289" t="str">
            <v>0112</v>
          </cell>
          <cell r="P289" t="str">
            <v>0112X</v>
          </cell>
        </row>
        <row r="290">
          <cell r="O290" t="str">
            <v>0112</v>
          </cell>
          <cell r="P290" t="str">
            <v>0112X</v>
          </cell>
        </row>
        <row r="291">
          <cell r="O291" t="str">
            <v>0112</v>
          </cell>
          <cell r="P291" t="str">
            <v>0112X</v>
          </cell>
        </row>
        <row r="292">
          <cell r="O292" t="str">
            <v>0112</v>
          </cell>
          <cell r="P292" t="str">
            <v>0112X</v>
          </cell>
        </row>
        <row r="293">
          <cell r="O293" t="str">
            <v>0112</v>
          </cell>
          <cell r="P293" t="str">
            <v>0112X</v>
          </cell>
        </row>
        <row r="294">
          <cell r="O294" t="str">
            <v>0112</v>
          </cell>
          <cell r="P294" t="str">
            <v>0112Z</v>
          </cell>
        </row>
        <row r="295">
          <cell r="O295" t="str">
            <v>0112</v>
          </cell>
          <cell r="P295" t="str">
            <v>0112Z</v>
          </cell>
        </row>
        <row r="296">
          <cell r="O296" t="str">
            <v>0112</v>
          </cell>
          <cell r="P296" t="str">
            <v>0112Z</v>
          </cell>
        </row>
        <row r="297">
          <cell r="O297" t="str">
            <v>0112</v>
          </cell>
          <cell r="P297" t="str">
            <v>0112X</v>
          </cell>
        </row>
        <row r="298">
          <cell r="O298" t="str">
            <v>0112</v>
          </cell>
          <cell r="P298" t="str">
            <v>0112Z</v>
          </cell>
        </row>
        <row r="299">
          <cell r="O299" t="str">
            <v>0112</v>
          </cell>
          <cell r="P299" t="str">
            <v>0112Z</v>
          </cell>
        </row>
        <row r="300">
          <cell r="O300" t="str">
            <v>0112</v>
          </cell>
          <cell r="P300" t="str">
            <v>0112X</v>
          </cell>
        </row>
        <row r="301">
          <cell r="O301" t="str">
            <v>0112</v>
          </cell>
          <cell r="P301" t="str">
            <v>0112X</v>
          </cell>
        </row>
        <row r="302">
          <cell r="O302" t="str">
            <v>0112</v>
          </cell>
          <cell r="P302" t="str">
            <v>0112X</v>
          </cell>
        </row>
        <row r="303">
          <cell r="O303" t="str">
            <v>0112</v>
          </cell>
          <cell r="P303" t="str">
            <v>0112Z</v>
          </cell>
        </row>
        <row r="304">
          <cell r="O304" t="str">
            <v>0112</v>
          </cell>
          <cell r="P304" t="str">
            <v>0112X</v>
          </cell>
        </row>
        <row r="305">
          <cell r="O305" t="str">
            <v>0112</v>
          </cell>
          <cell r="P305" t="str">
            <v>0112X</v>
          </cell>
        </row>
        <row r="306">
          <cell r="O306" t="str">
            <v>0112</v>
          </cell>
          <cell r="P306" t="str">
            <v>0112Z</v>
          </cell>
        </row>
        <row r="307">
          <cell r="O307" t="str">
            <v>0112</v>
          </cell>
          <cell r="P307" t="str">
            <v>0112Z</v>
          </cell>
        </row>
        <row r="308">
          <cell r="O308" t="str">
            <v>0112</v>
          </cell>
          <cell r="P308" t="str">
            <v>0112Z</v>
          </cell>
        </row>
        <row r="309">
          <cell r="O309" t="str">
            <v>0112</v>
          </cell>
          <cell r="P309" t="str">
            <v>0112X</v>
          </cell>
        </row>
        <row r="310">
          <cell r="O310" t="str">
            <v>0113</v>
          </cell>
          <cell r="P310" t="str">
            <v>0113X</v>
          </cell>
        </row>
        <row r="311">
          <cell r="O311" t="str">
            <v>0113</v>
          </cell>
          <cell r="P311" t="str">
            <v>0113X</v>
          </cell>
        </row>
        <row r="312">
          <cell r="O312" t="str">
            <v>0113</v>
          </cell>
          <cell r="P312" t="str">
            <v>0113X</v>
          </cell>
        </row>
        <row r="313">
          <cell r="O313" t="str">
            <v>0113</v>
          </cell>
          <cell r="P313" t="str">
            <v>0113X</v>
          </cell>
        </row>
        <row r="314">
          <cell r="O314" t="str">
            <v>0113</v>
          </cell>
          <cell r="P314" t="str">
            <v>0113Z</v>
          </cell>
        </row>
        <row r="315">
          <cell r="O315" t="str">
            <v>0113</v>
          </cell>
          <cell r="P315" t="str">
            <v>0113X</v>
          </cell>
        </row>
        <row r="316">
          <cell r="O316" t="str">
            <v>0113</v>
          </cell>
          <cell r="P316" t="str">
            <v>0113Z</v>
          </cell>
        </row>
        <row r="317">
          <cell r="O317" t="str">
            <v>0113</v>
          </cell>
          <cell r="P317" t="str">
            <v>0113X</v>
          </cell>
        </row>
        <row r="318">
          <cell r="O318" t="str">
            <v>0113</v>
          </cell>
          <cell r="P318" t="str">
            <v>0113X</v>
          </cell>
        </row>
        <row r="319">
          <cell r="O319" t="str">
            <v>0113</v>
          </cell>
          <cell r="P319" t="str">
            <v>0113Z</v>
          </cell>
        </row>
        <row r="320">
          <cell r="O320" t="str">
            <v>0113</v>
          </cell>
          <cell r="P320" t="str">
            <v>0113X</v>
          </cell>
        </row>
        <row r="321">
          <cell r="O321" t="str">
            <v>0113</v>
          </cell>
          <cell r="P321" t="str">
            <v>0113X</v>
          </cell>
        </row>
        <row r="322">
          <cell r="O322" t="str">
            <v>0113</v>
          </cell>
          <cell r="P322" t="str">
            <v>0113Z</v>
          </cell>
        </row>
        <row r="323">
          <cell r="O323" t="str">
            <v>0113</v>
          </cell>
          <cell r="P323" t="str">
            <v>0113X</v>
          </cell>
        </row>
        <row r="324">
          <cell r="O324" t="str">
            <v>0113</v>
          </cell>
          <cell r="P324" t="str">
            <v>0113Z</v>
          </cell>
        </row>
        <row r="325">
          <cell r="O325" t="str">
            <v>0113</v>
          </cell>
          <cell r="P325" t="str">
            <v>0113Z</v>
          </cell>
        </row>
        <row r="326">
          <cell r="O326" t="str">
            <v>0113</v>
          </cell>
          <cell r="P326" t="str">
            <v>0113X</v>
          </cell>
        </row>
        <row r="327">
          <cell r="O327" t="str">
            <v>0113</v>
          </cell>
          <cell r="P327" t="str">
            <v>0113Z</v>
          </cell>
        </row>
        <row r="328">
          <cell r="O328" t="str">
            <v>0114</v>
          </cell>
          <cell r="P328" t="str">
            <v>0114X</v>
          </cell>
        </row>
        <row r="329">
          <cell r="O329" t="str">
            <v>0114</v>
          </cell>
          <cell r="P329" t="str">
            <v>0114X</v>
          </cell>
        </row>
        <row r="330">
          <cell r="O330" t="str">
            <v>0114</v>
          </cell>
          <cell r="P330" t="str">
            <v>0114X</v>
          </cell>
        </row>
        <row r="331">
          <cell r="O331" t="str">
            <v>0114</v>
          </cell>
          <cell r="P331" t="str">
            <v>0114X</v>
          </cell>
        </row>
        <row r="332">
          <cell r="O332" t="str">
            <v>0114</v>
          </cell>
          <cell r="P332" t="str">
            <v>0114X</v>
          </cell>
        </row>
        <row r="333">
          <cell r="O333" t="str">
            <v>0114</v>
          </cell>
          <cell r="P333" t="str">
            <v>0114X</v>
          </cell>
        </row>
        <row r="334">
          <cell r="O334" t="str">
            <v>0114</v>
          </cell>
          <cell r="P334" t="str">
            <v>0114X</v>
          </cell>
        </row>
        <row r="335">
          <cell r="O335" t="str">
            <v>0114</v>
          </cell>
          <cell r="P335" t="str">
            <v>0114Z</v>
          </cell>
        </row>
        <row r="336">
          <cell r="O336" t="str">
            <v>0114</v>
          </cell>
          <cell r="P336" t="str">
            <v>0114X</v>
          </cell>
        </row>
        <row r="337">
          <cell r="O337" t="str">
            <v>0114</v>
          </cell>
          <cell r="P337" t="str">
            <v>0114X</v>
          </cell>
        </row>
        <row r="338">
          <cell r="O338" t="str">
            <v>0114</v>
          </cell>
          <cell r="P338" t="str">
            <v>0114X</v>
          </cell>
        </row>
        <row r="339">
          <cell r="O339" t="str">
            <v>0114</v>
          </cell>
          <cell r="P339" t="str">
            <v>0114X</v>
          </cell>
        </row>
        <row r="340">
          <cell r="O340" t="str">
            <v>0114</v>
          </cell>
          <cell r="P340" t="str">
            <v>0114X</v>
          </cell>
        </row>
        <row r="341">
          <cell r="O341" t="str">
            <v>0114</v>
          </cell>
          <cell r="P341" t="str">
            <v>0114X</v>
          </cell>
        </row>
        <row r="342">
          <cell r="O342" t="str">
            <v>0114</v>
          </cell>
          <cell r="P342" t="str">
            <v>0114X</v>
          </cell>
        </row>
        <row r="343">
          <cell r="O343" t="str">
            <v>0114</v>
          </cell>
          <cell r="P343" t="str">
            <v>0114Z</v>
          </cell>
        </row>
        <row r="344">
          <cell r="O344" t="str">
            <v>0114</v>
          </cell>
          <cell r="P344" t="str">
            <v>0114Z</v>
          </cell>
        </row>
        <row r="345">
          <cell r="O345" t="str">
            <v>0115</v>
          </cell>
          <cell r="P345" t="str">
            <v>0115Z</v>
          </cell>
        </row>
        <row r="346">
          <cell r="O346" t="str">
            <v>0115</v>
          </cell>
          <cell r="P346" t="str">
            <v>0115Z</v>
          </cell>
        </row>
        <row r="347">
          <cell r="O347" t="str">
            <v>0115</v>
          </cell>
          <cell r="P347" t="str">
            <v>0115Z</v>
          </cell>
        </row>
        <row r="348">
          <cell r="O348" t="str">
            <v>0115</v>
          </cell>
          <cell r="P348" t="str">
            <v>0115Z</v>
          </cell>
        </row>
        <row r="349">
          <cell r="O349" t="str">
            <v>0115</v>
          </cell>
          <cell r="P349" t="str">
            <v>0115Z</v>
          </cell>
        </row>
        <row r="350">
          <cell r="O350" t="str">
            <v>0115</v>
          </cell>
          <cell r="P350" t="str">
            <v>0115X</v>
          </cell>
        </row>
        <row r="351">
          <cell r="O351" t="str">
            <v>0115</v>
          </cell>
          <cell r="P351" t="str">
            <v>0115X</v>
          </cell>
        </row>
        <row r="352">
          <cell r="O352" t="str">
            <v>0115</v>
          </cell>
          <cell r="P352" t="str">
            <v>0115Z</v>
          </cell>
        </row>
        <row r="353">
          <cell r="O353" t="str">
            <v>0115</v>
          </cell>
          <cell r="P353" t="str">
            <v>0115X</v>
          </cell>
        </row>
        <row r="354">
          <cell r="O354" t="str">
            <v>0115</v>
          </cell>
          <cell r="P354" t="str">
            <v>0115X</v>
          </cell>
        </row>
        <row r="355">
          <cell r="O355" t="str">
            <v>0115</v>
          </cell>
          <cell r="P355" t="str">
            <v>0115Z</v>
          </cell>
        </row>
        <row r="356">
          <cell r="O356" t="str">
            <v>0115</v>
          </cell>
          <cell r="P356" t="str">
            <v>0115Z</v>
          </cell>
        </row>
        <row r="357">
          <cell r="O357" t="str">
            <v>0115</v>
          </cell>
          <cell r="P357" t="str">
            <v>0115Z</v>
          </cell>
        </row>
        <row r="358">
          <cell r="O358" t="str">
            <v>0115</v>
          </cell>
          <cell r="P358" t="str">
            <v>0115Z</v>
          </cell>
        </row>
        <row r="359">
          <cell r="O359" t="str">
            <v>0115</v>
          </cell>
          <cell r="P359" t="str">
            <v>0115Z</v>
          </cell>
        </row>
        <row r="360">
          <cell r="O360" t="str">
            <v>0115</v>
          </cell>
          <cell r="P360" t="str">
            <v>0115X</v>
          </cell>
        </row>
        <row r="361">
          <cell r="O361" t="str">
            <v>0115</v>
          </cell>
          <cell r="P361" t="str">
            <v>0115Z</v>
          </cell>
        </row>
        <row r="362">
          <cell r="O362" t="str">
            <v>0115</v>
          </cell>
          <cell r="P362" t="str">
            <v>0115X</v>
          </cell>
        </row>
        <row r="363">
          <cell r="O363" t="str">
            <v>0115</v>
          </cell>
          <cell r="P363" t="str">
            <v>0115Z</v>
          </cell>
        </row>
        <row r="364">
          <cell r="O364" t="str">
            <v>0115</v>
          </cell>
          <cell r="P364" t="str">
            <v>0115Z</v>
          </cell>
        </row>
        <row r="365">
          <cell r="O365" t="str">
            <v>0115</v>
          </cell>
          <cell r="P365" t="str">
            <v>0115Z</v>
          </cell>
        </row>
        <row r="366">
          <cell r="O366" t="str">
            <v>0116</v>
          </cell>
          <cell r="P366" t="str">
            <v>0116Z</v>
          </cell>
        </row>
        <row r="367">
          <cell r="O367" t="str">
            <v>0116</v>
          </cell>
          <cell r="P367" t="str">
            <v>0116Z</v>
          </cell>
        </row>
        <row r="368">
          <cell r="O368" t="str">
            <v>0116</v>
          </cell>
          <cell r="P368" t="str">
            <v>0116Z</v>
          </cell>
        </row>
        <row r="369">
          <cell r="O369" t="str">
            <v>0116</v>
          </cell>
          <cell r="P369" t="str">
            <v>0116Z</v>
          </cell>
        </row>
        <row r="370">
          <cell r="O370" t="str">
            <v>0116</v>
          </cell>
          <cell r="P370" t="str">
            <v>0116X</v>
          </cell>
        </row>
        <row r="371">
          <cell r="O371" t="str">
            <v>0116</v>
          </cell>
          <cell r="P371" t="str">
            <v>0116Z</v>
          </cell>
        </row>
        <row r="372">
          <cell r="O372" t="str">
            <v>0116</v>
          </cell>
          <cell r="P372" t="str">
            <v>0116Z</v>
          </cell>
        </row>
        <row r="373">
          <cell r="O373" t="str">
            <v>0116</v>
          </cell>
          <cell r="P373" t="str">
            <v>0116Z</v>
          </cell>
        </row>
        <row r="374">
          <cell r="O374" t="str">
            <v>0116</v>
          </cell>
          <cell r="P374" t="str">
            <v>0116Z</v>
          </cell>
        </row>
        <row r="375">
          <cell r="O375" t="str">
            <v>0116</v>
          </cell>
          <cell r="P375" t="str">
            <v>0116Z</v>
          </cell>
        </row>
        <row r="376">
          <cell r="O376" t="str">
            <v>0116</v>
          </cell>
          <cell r="P376" t="str">
            <v>0116Z</v>
          </cell>
        </row>
        <row r="377">
          <cell r="O377" t="str">
            <v>0116</v>
          </cell>
          <cell r="P377" t="str">
            <v>0116Z</v>
          </cell>
        </row>
        <row r="378">
          <cell r="O378" t="str">
            <v>0116</v>
          </cell>
          <cell r="P378" t="str">
            <v>0116Z</v>
          </cell>
        </row>
        <row r="379">
          <cell r="O379" t="str">
            <v>0116</v>
          </cell>
          <cell r="P379" t="str">
            <v>0116Z</v>
          </cell>
        </row>
        <row r="380">
          <cell r="O380" t="str">
            <v>0116</v>
          </cell>
          <cell r="P380" t="str">
            <v>0116Z</v>
          </cell>
        </row>
        <row r="381">
          <cell r="O381" t="str">
            <v>0116</v>
          </cell>
          <cell r="P381" t="str">
            <v>0116Z</v>
          </cell>
        </row>
        <row r="382">
          <cell r="O382" t="str">
            <v>0116</v>
          </cell>
          <cell r="P382" t="str">
            <v>0116Z</v>
          </cell>
        </row>
        <row r="383">
          <cell r="O383" t="str">
            <v>0116</v>
          </cell>
          <cell r="P383" t="str">
            <v>0116Z</v>
          </cell>
        </row>
        <row r="384">
          <cell r="O384" t="str">
            <v>0116</v>
          </cell>
          <cell r="P384" t="str">
            <v>0116Z</v>
          </cell>
        </row>
        <row r="385">
          <cell r="O385" t="str">
            <v>0116</v>
          </cell>
          <cell r="P385" t="str">
            <v>0116Z</v>
          </cell>
        </row>
        <row r="386">
          <cell r="O386" t="str">
            <v>0116</v>
          </cell>
          <cell r="P386" t="str">
            <v>0116X</v>
          </cell>
        </row>
        <row r="387">
          <cell r="O387" t="str">
            <v>0116</v>
          </cell>
          <cell r="P387" t="str">
            <v>0116Z</v>
          </cell>
        </row>
        <row r="388">
          <cell r="O388" t="str">
            <v>0116</v>
          </cell>
          <cell r="P388" t="str">
            <v>0116Z</v>
          </cell>
        </row>
        <row r="389">
          <cell r="O389" t="str">
            <v>0116</v>
          </cell>
          <cell r="P389" t="str">
            <v>0116Z</v>
          </cell>
        </row>
        <row r="390">
          <cell r="O390" t="str">
            <v>0116</v>
          </cell>
          <cell r="P390" t="str">
            <v>0116Z</v>
          </cell>
        </row>
        <row r="391">
          <cell r="O391" t="str">
            <v>0116</v>
          </cell>
          <cell r="P391" t="str">
            <v>0116Z</v>
          </cell>
        </row>
        <row r="392">
          <cell r="O392" t="str">
            <v>0116</v>
          </cell>
          <cell r="P392" t="str">
            <v>0116Z</v>
          </cell>
        </row>
        <row r="393">
          <cell r="O393" t="str">
            <v>0117</v>
          </cell>
          <cell r="P393" t="str">
            <v>0117Z</v>
          </cell>
        </row>
        <row r="394">
          <cell r="O394" t="str">
            <v>0117</v>
          </cell>
          <cell r="P394" t="str">
            <v>0117Z</v>
          </cell>
        </row>
        <row r="395">
          <cell r="O395" t="str">
            <v>0117</v>
          </cell>
          <cell r="P395" t="str">
            <v>0117Z</v>
          </cell>
        </row>
        <row r="396">
          <cell r="O396" t="str">
            <v>0117</v>
          </cell>
          <cell r="P396" t="str">
            <v>0117X</v>
          </cell>
        </row>
        <row r="397">
          <cell r="O397" t="str">
            <v>0117</v>
          </cell>
          <cell r="P397" t="str">
            <v>0117Z</v>
          </cell>
        </row>
        <row r="398">
          <cell r="O398" t="str">
            <v>0117</v>
          </cell>
          <cell r="P398" t="str">
            <v>0117X</v>
          </cell>
        </row>
        <row r="399">
          <cell r="O399" t="str">
            <v>0117</v>
          </cell>
          <cell r="P399" t="str">
            <v>0117X</v>
          </cell>
        </row>
        <row r="400">
          <cell r="O400" t="str">
            <v>0117</v>
          </cell>
          <cell r="P400" t="str">
            <v>0117X</v>
          </cell>
        </row>
        <row r="401">
          <cell r="O401" t="str">
            <v>0117</v>
          </cell>
          <cell r="P401" t="str">
            <v>0117X</v>
          </cell>
        </row>
        <row r="402">
          <cell r="O402" t="str">
            <v>0117</v>
          </cell>
          <cell r="P402" t="str">
            <v>0117Z</v>
          </cell>
        </row>
        <row r="403">
          <cell r="O403" t="str">
            <v>0117</v>
          </cell>
          <cell r="P403" t="str">
            <v>0117Z</v>
          </cell>
        </row>
        <row r="404">
          <cell r="O404" t="str">
            <v>0117</v>
          </cell>
          <cell r="P404" t="str">
            <v>0117X</v>
          </cell>
        </row>
        <row r="405">
          <cell r="O405" t="str">
            <v>0117</v>
          </cell>
          <cell r="P405" t="str">
            <v>0117Z</v>
          </cell>
        </row>
        <row r="406">
          <cell r="O406" t="str">
            <v>0117</v>
          </cell>
          <cell r="P406" t="str">
            <v>0117Z</v>
          </cell>
        </row>
        <row r="407">
          <cell r="O407" t="str">
            <v>0117</v>
          </cell>
          <cell r="P407" t="str">
            <v>0117Z</v>
          </cell>
        </row>
        <row r="408">
          <cell r="O408" t="str">
            <v>0117</v>
          </cell>
          <cell r="P408" t="str">
            <v>0117Z</v>
          </cell>
        </row>
        <row r="409">
          <cell r="O409" t="str">
            <v>0117</v>
          </cell>
          <cell r="P409" t="str">
            <v>0117Z</v>
          </cell>
        </row>
        <row r="410">
          <cell r="O410" t="str">
            <v>0117</v>
          </cell>
          <cell r="P410" t="str">
            <v>0117Z</v>
          </cell>
        </row>
        <row r="411">
          <cell r="O411" t="str">
            <v>0117</v>
          </cell>
          <cell r="P411" t="str">
            <v>0117Z</v>
          </cell>
        </row>
        <row r="412">
          <cell r="O412" t="str">
            <v>0117</v>
          </cell>
          <cell r="P412" t="str">
            <v>0117Z</v>
          </cell>
        </row>
        <row r="413">
          <cell r="O413" t="str">
            <v>0117</v>
          </cell>
          <cell r="P413" t="str">
            <v>0117X</v>
          </cell>
        </row>
        <row r="414">
          <cell r="O414" t="str">
            <v>0117</v>
          </cell>
          <cell r="P414" t="str">
            <v>0117X</v>
          </cell>
        </row>
        <row r="415">
          <cell r="O415" t="str">
            <v>0117</v>
          </cell>
          <cell r="P415" t="str">
            <v>0117Z</v>
          </cell>
        </row>
        <row r="416">
          <cell r="O416" t="str">
            <v>0117</v>
          </cell>
          <cell r="P416" t="str">
            <v>0117X</v>
          </cell>
        </row>
        <row r="417">
          <cell r="O417" t="str">
            <v>0117</v>
          </cell>
          <cell r="P417" t="str">
            <v>0117X</v>
          </cell>
        </row>
        <row r="418">
          <cell r="O418" t="str">
            <v>0117</v>
          </cell>
          <cell r="P418" t="str">
            <v>0117X</v>
          </cell>
        </row>
        <row r="419">
          <cell r="O419" t="str">
            <v>0117</v>
          </cell>
          <cell r="P419" t="str">
            <v>0117X</v>
          </cell>
        </row>
        <row r="420">
          <cell r="O420" t="str">
            <v>0117</v>
          </cell>
          <cell r="P420" t="str">
            <v>0117Z</v>
          </cell>
        </row>
        <row r="421">
          <cell r="O421" t="str">
            <v>0117</v>
          </cell>
          <cell r="P421" t="str">
            <v>0117Z</v>
          </cell>
        </row>
        <row r="422">
          <cell r="O422" t="str">
            <v>0117</v>
          </cell>
          <cell r="P422" t="str">
            <v>0117Z</v>
          </cell>
        </row>
        <row r="423">
          <cell r="O423" t="str">
            <v>0118</v>
          </cell>
          <cell r="P423" t="str">
            <v>0118Z</v>
          </cell>
        </row>
        <row r="424">
          <cell r="O424" t="str">
            <v>0118</v>
          </cell>
          <cell r="P424" t="str">
            <v>0118Z</v>
          </cell>
        </row>
        <row r="425">
          <cell r="O425" t="str">
            <v>0118</v>
          </cell>
          <cell r="P425" t="str">
            <v>0118Z</v>
          </cell>
        </row>
        <row r="426">
          <cell r="O426" t="str">
            <v>0118</v>
          </cell>
          <cell r="P426" t="str">
            <v>0118Z</v>
          </cell>
        </row>
        <row r="427">
          <cell r="O427" t="str">
            <v>0118</v>
          </cell>
          <cell r="P427" t="str">
            <v>0118Z</v>
          </cell>
        </row>
        <row r="428">
          <cell r="O428" t="str">
            <v>0118</v>
          </cell>
          <cell r="P428" t="str">
            <v>0118Z</v>
          </cell>
        </row>
        <row r="429">
          <cell r="O429" t="str">
            <v>0118</v>
          </cell>
          <cell r="P429" t="str">
            <v>0118X</v>
          </cell>
        </row>
        <row r="430">
          <cell r="O430" t="str">
            <v>0118</v>
          </cell>
          <cell r="P430" t="str">
            <v>0118Z</v>
          </cell>
        </row>
        <row r="431">
          <cell r="O431" t="str">
            <v>0118</v>
          </cell>
          <cell r="P431" t="str">
            <v>0118Z</v>
          </cell>
        </row>
        <row r="432">
          <cell r="O432" t="str">
            <v>0118</v>
          </cell>
          <cell r="P432" t="str">
            <v>0118X</v>
          </cell>
        </row>
        <row r="433">
          <cell r="O433" t="str">
            <v>0118</v>
          </cell>
          <cell r="P433" t="str">
            <v>0118Z</v>
          </cell>
        </row>
        <row r="434">
          <cell r="O434" t="str">
            <v>0118</v>
          </cell>
          <cell r="P434" t="str">
            <v>0118Z</v>
          </cell>
        </row>
        <row r="435">
          <cell r="O435" t="str">
            <v>0118</v>
          </cell>
          <cell r="P435" t="str">
            <v>0118Z</v>
          </cell>
        </row>
        <row r="436">
          <cell r="O436" t="str">
            <v>0118</v>
          </cell>
          <cell r="P436" t="str">
            <v>0118Z</v>
          </cell>
        </row>
        <row r="437">
          <cell r="O437" t="str">
            <v>0118</v>
          </cell>
          <cell r="P437" t="str">
            <v>0118Z</v>
          </cell>
        </row>
        <row r="438">
          <cell r="O438" t="str">
            <v>0118</v>
          </cell>
          <cell r="P438" t="str">
            <v>0118Z</v>
          </cell>
        </row>
        <row r="439">
          <cell r="O439" t="str">
            <v>0118</v>
          </cell>
          <cell r="P439" t="str">
            <v>0118Z</v>
          </cell>
        </row>
        <row r="440">
          <cell r="O440" t="str">
            <v>0118</v>
          </cell>
          <cell r="P440" t="str">
            <v>0118Z</v>
          </cell>
        </row>
        <row r="441">
          <cell r="O441" t="str">
            <v>0118</v>
          </cell>
          <cell r="P441" t="str">
            <v>0118Z</v>
          </cell>
        </row>
        <row r="442">
          <cell r="O442" t="str">
            <v>0118</v>
          </cell>
          <cell r="P442" t="str">
            <v>0118Z</v>
          </cell>
        </row>
        <row r="443">
          <cell r="O443" t="str">
            <v>0118</v>
          </cell>
          <cell r="P443" t="str">
            <v>0118Z</v>
          </cell>
        </row>
        <row r="444">
          <cell r="O444" t="str">
            <v>0118</v>
          </cell>
          <cell r="P444" t="str">
            <v>0118Z</v>
          </cell>
        </row>
        <row r="445">
          <cell r="O445" t="str">
            <v>0118</v>
          </cell>
          <cell r="P445" t="str">
            <v>0118Z</v>
          </cell>
        </row>
        <row r="446">
          <cell r="O446" t="str">
            <v>0118</v>
          </cell>
          <cell r="P446" t="str">
            <v>0118Z</v>
          </cell>
        </row>
        <row r="447">
          <cell r="O447" t="str">
            <v>0118</v>
          </cell>
          <cell r="P447" t="str">
            <v>0118X</v>
          </cell>
        </row>
        <row r="448">
          <cell r="O448" t="str">
            <v>0118</v>
          </cell>
          <cell r="P448" t="str">
            <v>0118X</v>
          </cell>
        </row>
        <row r="449">
          <cell r="O449" t="str">
            <v>0118</v>
          </cell>
          <cell r="P449" t="str">
            <v>0118Z</v>
          </cell>
        </row>
        <row r="450">
          <cell r="O450" t="str">
            <v>0118</v>
          </cell>
          <cell r="P450" t="str">
            <v>0118Z</v>
          </cell>
        </row>
        <row r="451">
          <cell r="O451" t="str">
            <v>0118</v>
          </cell>
          <cell r="P451" t="str">
            <v>0118Z</v>
          </cell>
        </row>
        <row r="452">
          <cell r="O452" t="str">
            <v>0118</v>
          </cell>
          <cell r="P452" t="str">
            <v>0118Z</v>
          </cell>
        </row>
        <row r="453">
          <cell r="O453" t="str">
            <v>0119</v>
          </cell>
          <cell r="P453" t="str">
            <v>0119Z</v>
          </cell>
        </row>
        <row r="454">
          <cell r="O454" t="str">
            <v>0119</v>
          </cell>
          <cell r="P454" t="str">
            <v>0119X</v>
          </cell>
        </row>
        <row r="455">
          <cell r="O455" t="str">
            <v>0119</v>
          </cell>
          <cell r="P455" t="str">
            <v>0119X</v>
          </cell>
        </row>
        <row r="456">
          <cell r="O456" t="str">
            <v>0119</v>
          </cell>
          <cell r="P456" t="str">
            <v>0119X</v>
          </cell>
        </row>
        <row r="457">
          <cell r="O457" t="str">
            <v>0119</v>
          </cell>
          <cell r="P457" t="str">
            <v>0119X</v>
          </cell>
        </row>
        <row r="458">
          <cell r="O458" t="str">
            <v>0119</v>
          </cell>
          <cell r="P458" t="str">
            <v>0119Z</v>
          </cell>
        </row>
        <row r="459">
          <cell r="O459" t="str">
            <v>0119</v>
          </cell>
          <cell r="P459" t="str">
            <v>0119X</v>
          </cell>
        </row>
        <row r="460">
          <cell r="O460" t="str">
            <v>0119</v>
          </cell>
          <cell r="P460" t="str">
            <v>0119X</v>
          </cell>
        </row>
        <row r="461">
          <cell r="O461" t="str">
            <v>0119</v>
          </cell>
          <cell r="P461" t="str">
            <v>0119X</v>
          </cell>
        </row>
        <row r="462">
          <cell r="O462" t="str">
            <v>0119</v>
          </cell>
          <cell r="P462" t="str">
            <v>0119X</v>
          </cell>
        </row>
        <row r="463">
          <cell r="O463" t="str">
            <v>0119</v>
          </cell>
          <cell r="P463" t="str">
            <v>0119X</v>
          </cell>
        </row>
        <row r="464">
          <cell r="O464" t="str">
            <v>0119</v>
          </cell>
          <cell r="P464" t="str">
            <v>0119X</v>
          </cell>
        </row>
        <row r="465">
          <cell r="O465" t="str">
            <v>0119</v>
          </cell>
          <cell r="P465" t="str">
            <v>0119X</v>
          </cell>
        </row>
        <row r="466">
          <cell r="O466" t="str">
            <v>0119</v>
          </cell>
          <cell r="P466" t="str">
            <v>0119X</v>
          </cell>
        </row>
        <row r="467">
          <cell r="O467" t="str">
            <v>0119</v>
          </cell>
          <cell r="P467" t="str">
            <v>0119X</v>
          </cell>
        </row>
        <row r="468">
          <cell r="O468" t="str">
            <v>0120</v>
          </cell>
          <cell r="P468" t="str">
            <v>0120Z</v>
          </cell>
        </row>
        <row r="469">
          <cell r="O469" t="str">
            <v>0120</v>
          </cell>
          <cell r="P469" t="str">
            <v>0120X</v>
          </cell>
        </row>
        <row r="470">
          <cell r="O470" t="str">
            <v>0120</v>
          </cell>
          <cell r="P470" t="str">
            <v>0120X</v>
          </cell>
        </row>
        <row r="471">
          <cell r="O471" t="str">
            <v>0120</v>
          </cell>
          <cell r="P471" t="str">
            <v>0120X</v>
          </cell>
        </row>
        <row r="472">
          <cell r="O472" t="str">
            <v>0120</v>
          </cell>
          <cell r="P472" t="str">
            <v>0120X</v>
          </cell>
        </row>
        <row r="473">
          <cell r="O473" t="str">
            <v>0120</v>
          </cell>
          <cell r="P473" t="str">
            <v>0120X</v>
          </cell>
        </row>
        <row r="474">
          <cell r="O474" t="str">
            <v>0120</v>
          </cell>
          <cell r="P474" t="str">
            <v>0120X</v>
          </cell>
        </row>
        <row r="475">
          <cell r="O475" t="str">
            <v>0120</v>
          </cell>
          <cell r="P475" t="str">
            <v>0120Z</v>
          </cell>
        </row>
        <row r="476">
          <cell r="O476" t="str">
            <v>0120</v>
          </cell>
          <cell r="P476" t="str">
            <v>0120X</v>
          </cell>
        </row>
        <row r="477">
          <cell r="O477" t="str">
            <v>0120</v>
          </cell>
          <cell r="P477" t="str">
            <v>0120X</v>
          </cell>
        </row>
        <row r="478">
          <cell r="O478" t="str">
            <v>0120</v>
          </cell>
          <cell r="P478" t="str">
            <v>0120Z</v>
          </cell>
        </row>
        <row r="479">
          <cell r="O479" t="str">
            <v>0120</v>
          </cell>
          <cell r="P479" t="str">
            <v>0120X</v>
          </cell>
        </row>
        <row r="480">
          <cell r="O480" t="str">
            <v>0120</v>
          </cell>
          <cell r="P480" t="str">
            <v>0120X</v>
          </cell>
        </row>
        <row r="481">
          <cell r="O481" t="str">
            <v>0120</v>
          </cell>
          <cell r="P481" t="str">
            <v>0120X</v>
          </cell>
        </row>
        <row r="482">
          <cell r="O482" t="str">
            <v>0120</v>
          </cell>
          <cell r="P482" t="str">
            <v>0120Z</v>
          </cell>
        </row>
        <row r="483">
          <cell r="O483" t="str">
            <v>0120</v>
          </cell>
          <cell r="P483" t="str">
            <v>0120X</v>
          </cell>
        </row>
        <row r="484">
          <cell r="O484" t="str">
            <v>0120</v>
          </cell>
          <cell r="P484" t="str">
            <v>0120X</v>
          </cell>
        </row>
        <row r="485">
          <cell r="O485" t="str">
            <v>0120</v>
          </cell>
          <cell r="P485" t="str">
            <v>0120X</v>
          </cell>
        </row>
        <row r="486">
          <cell r="O486" t="str">
            <v>0120</v>
          </cell>
          <cell r="P486" t="str">
            <v>0120X</v>
          </cell>
        </row>
        <row r="487">
          <cell r="O487" t="str">
            <v>0120</v>
          </cell>
          <cell r="P487" t="str">
            <v>0120X</v>
          </cell>
        </row>
        <row r="488">
          <cell r="O488" t="str">
            <v>0120</v>
          </cell>
          <cell r="P488" t="str">
            <v>0120X</v>
          </cell>
        </row>
        <row r="489">
          <cell r="O489" t="str">
            <v>0120</v>
          </cell>
          <cell r="P489" t="str">
            <v>0120X</v>
          </cell>
        </row>
        <row r="490">
          <cell r="O490" t="str">
            <v>0120</v>
          </cell>
          <cell r="P490" t="str">
            <v>0120X</v>
          </cell>
        </row>
        <row r="491">
          <cell r="O491" t="str">
            <v>0120</v>
          </cell>
          <cell r="P491" t="str">
            <v>0120X</v>
          </cell>
        </row>
        <row r="492">
          <cell r="O492" t="str">
            <v>0120</v>
          </cell>
          <cell r="P492" t="str">
            <v>0120X</v>
          </cell>
        </row>
        <row r="493">
          <cell r="O493" t="str">
            <v>0120</v>
          </cell>
          <cell r="P493" t="str">
            <v>0120X</v>
          </cell>
        </row>
        <row r="494">
          <cell r="O494" t="str">
            <v>0120</v>
          </cell>
          <cell r="P494" t="str">
            <v>0120X</v>
          </cell>
        </row>
        <row r="495">
          <cell r="O495" t="str">
            <v>0120</v>
          </cell>
          <cell r="P495" t="str">
            <v>0120X</v>
          </cell>
        </row>
        <row r="496">
          <cell r="O496" t="str">
            <v>0120</v>
          </cell>
          <cell r="P496" t="str">
            <v>0120X</v>
          </cell>
        </row>
        <row r="497">
          <cell r="O497" t="str">
            <v>0120</v>
          </cell>
          <cell r="P497" t="str">
            <v>0120X</v>
          </cell>
        </row>
        <row r="498">
          <cell r="O498" t="str">
            <v>0120</v>
          </cell>
          <cell r="P498" t="str">
            <v>0120Z</v>
          </cell>
        </row>
        <row r="499">
          <cell r="O499" t="str">
            <v>0120</v>
          </cell>
          <cell r="P499" t="str">
            <v>0120X</v>
          </cell>
        </row>
        <row r="500">
          <cell r="O500" t="str">
            <v>0120</v>
          </cell>
          <cell r="P500" t="str">
            <v>0120X</v>
          </cell>
        </row>
        <row r="501">
          <cell r="O501" t="str">
            <v>0120</v>
          </cell>
          <cell r="P501" t="str">
            <v>0120X</v>
          </cell>
        </row>
        <row r="502">
          <cell r="O502" t="str">
            <v>0120</v>
          </cell>
          <cell r="P502" t="str">
            <v>0120X</v>
          </cell>
        </row>
        <row r="503">
          <cell r="O503" t="str">
            <v>0120</v>
          </cell>
          <cell r="P503" t="str">
            <v>0120Z</v>
          </cell>
        </row>
        <row r="504">
          <cell r="O504" t="str">
            <v>0120</v>
          </cell>
          <cell r="P504" t="str">
            <v>0120X</v>
          </cell>
        </row>
        <row r="505">
          <cell r="O505" t="str">
            <v>0120</v>
          </cell>
          <cell r="P505" t="str">
            <v>0120X</v>
          </cell>
        </row>
        <row r="506">
          <cell r="O506" t="str">
            <v>0120</v>
          </cell>
          <cell r="P506" t="str">
            <v>0120Z</v>
          </cell>
        </row>
        <row r="507">
          <cell r="O507" t="str">
            <v>0120</v>
          </cell>
          <cell r="P507" t="str">
            <v>0120X</v>
          </cell>
        </row>
        <row r="508">
          <cell r="O508" t="str">
            <v>0120</v>
          </cell>
          <cell r="P508" t="str">
            <v>0120X</v>
          </cell>
        </row>
        <row r="509">
          <cell r="O509" t="str">
            <v>0120</v>
          </cell>
          <cell r="P509" t="str">
            <v>0120X</v>
          </cell>
        </row>
        <row r="510">
          <cell r="O510" t="str">
            <v>0120</v>
          </cell>
          <cell r="P510" t="str">
            <v>0120Z</v>
          </cell>
        </row>
        <row r="511">
          <cell r="O511" t="str">
            <v>0120</v>
          </cell>
          <cell r="P511" t="str">
            <v>0120X</v>
          </cell>
        </row>
        <row r="512">
          <cell r="O512" t="str">
            <v>0120</v>
          </cell>
          <cell r="P512" t="str">
            <v>0120X</v>
          </cell>
        </row>
        <row r="513">
          <cell r="O513" t="str">
            <v>0120</v>
          </cell>
          <cell r="P513" t="str">
            <v>0120X</v>
          </cell>
        </row>
        <row r="514">
          <cell r="O514" t="str">
            <v>0120</v>
          </cell>
          <cell r="P514" t="str">
            <v>0120X</v>
          </cell>
        </row>
        <row r="515">
          <cell r="O515" t="str">
            <v>0120</v>
          </cell>
          <cell r="P515" t="str">
            <v>0120X</v>
          </cell>
        </row>
        <row r="516">
          <cell r="O516" t="str">
            <v>0120</v>
          </cell>
          <cell r="P516" t="str">
            <v>0120X</v>
          </cell>
        </row>
        <row r="517">
          <cell r="O517" t="str">
            <v>0120</v>
          </cell>
          <cell r="P517" t="str">
            <v>0120X</v>
          </cell>
        </row>
        <row r="518">
          <cell r="O518" t="str">
            <v>0120</v>
          </cell>
          <cell r="P518" t="str">
            <v>0120X</v>
          </cell>
        </row>
        <row r="519">
          <cell r="O519" t="str">
            <v>0120</v>
          </cell>
          <cell r="P519" t="str">
            <v>0120X</v>
          </cell>
        </row>
        <row r="520">
          <cell r="O520" t="str">
            <v>0120</v>
          </cell>
          <cell r="P520" t="str">
            <v>0120X</v>
          </cell>
        </row>
        <row r="521">
          <cell r="O521" t="str">
            <v>0120</v>
          </cell>
          <cell r="P521" t="str">
            <v>0120X</v>
          </cell>
        </row>
        <row r="522">
          <cell r="O522" t="str">
            <v>0120</v>
          </cell>
          <cell r="P522" t="str">
            <v>0120X</v>
          </cell>
        </row>
        <row r="523">
          <cell r="O523" t="str">
            <v>0120</v>
          </cell>
          <cell r="P523" t="str">
            <v>0120X</v>
          </cell>
        </row>
        <row r="524">
          <cell r="O524" t="str">
            <v>0201</v>
          </cell>
          <cell r="P524" t="str">
            <v>0201Z</v>
          </cell>
        </row>
        <row r="525">
          <cell r="O525" t="str">
            <v>0201</v>
          </cell>
          <cell r="P525" t="str">
            <v>0201X</v>
          </cell>
        </row>
        <row r="526">
          <cell r="O526" t="str">
            <v>0201</v>
          </cell>
          <cell r="P526" t="str">
            <v>0201X</v>
          </cell>
        </row>
        <row r="527">
          <cell r="O527" t="str">
            <v>0201</v>
          </cell>
          <cell r="P527" t="str">
            <v>0201X</v>
          </cell>
        </row>
        <row r="528">
          <cell r="O528" t="str">
            <v>0201</v>
          </cell>
          <cell r="P528" t="str">
            <v>0201X</v>
          </cell>
        </row>
        <row r="529">
          <cell r="O529" t="str">
            <v>0201</v>
          </cell>
          <cell r="P529" t="str">
            <v>0201X</v>
          </cell>
        </row>
        <row r="530">
          <cell r="O530" t="str">
            <v>0201</v>
          </cell>
          <cell r="P530" t="str">
            <v>0201X</v>
          </cell>
        </row>
        <row r="531">
          <cell r="O531" t="str">
            <v>0201</v>
          </cell>
          <cell r="P531" t="str">
            <v>0201X</v>
          </cell>
        </row>
        <row r="532">
          <cell r="O532" t="str">
            <v>0201</v>
          </cell>
          <cell r="P532" t="str">
            <v>0201X</v>
          </cell>
        </row>
        <row r="533">
          <cell r="O533" t="str">
            <v>0201</v>
          </cell>
          <cell r="P533" t="str">
            <v>0201X</v>
          </cell>
        </row>
        <row r="534">
          <cell r="O534" t="str">
            <v>0201</v>
          </cell>
          <cell r="P534" t="str">
            <v>0201X</v>
          </cell>
        </row>
        <row r="535">
          <cell r="O535" t="str">
            <v>0201</v>
          </cell>
          <cell r="P535" t="str">
            <v>0201X</v>
          </cell>
        </row>
        <row r="536">
          <cell r="O536" t="str">
            <v>0201</v>
          </cell>
          <cell r="P536" t="str">
            <v>0201X</v>
          </cell>
        </row>
        <row r="537">
          <cell r="O537" t="str">
            <v>0201</v>
          </cell>
          <cell r="P537" t="str">
            <v>0201X</v>
          </cell>
        </row>
        <row r="538">
          <cell r="O538" t="str">
            <v>0201</v>
          </cell>
          <cell r="P538" t="str">
            <v>0201X</v>
          </cell>
        </row>
        <row r="539">
          <cell r="O539" t="str">
            <v>0201</v>
          </cell>
          <cell r="P539" t="str">
            <v>0201X</v>
          </cell>
        </row>
        <row r="540">
          <cell r="O540" t="str">
            <v>0201</v>
          </cell>
          <cell r="P540" t="str">
            <v>0201X</v>
          </cell>
        </row>
        <row r="541">
          <cell r="O541" t="str">
            <v>0201</v>
          </cell>
          <cell r="P541" t="str">
            <v>0201X</v>
          </cell>
        </row>
        <row r="542">
          <cell r="O542" t="str">
            <v>0201</v>
          </cell>
          <cell r="P542" t="str">
            <v>0201X</v>
          </cell>
        </row>
        <row r="543">
          <cell r="O543" t="str">
            <v>0201</v>
          </cell>
          <cell r="P543" t="str">
            <v>0201X</v>
          </cell>
        </row>
        <row r="544">
          <cell r="O544" t="str">
            <v>0201</v>
          </cell>
          <cell r="P544" t="str">
            <v>0201X</v>
          </cell>
        </row>
        <row r="545">
          <cell r="O545" t="str">
            <v>0201</v>
          </cell>
          <cell r="P545" t="str">
            <v>0201X</v>
          </cell>
        </row>
        <row r="546">
          <cell r="O546" t="str">
            <v>0201</v>
          </cell>
          <cell r="P546" t="str">
            <v>0201X</v>
          </cell>
        </row>
        <row r="547">
          <cell r="O547" t="str">
            <v>0201</v>
          </cell>
          <cell r="P547" t="str">
            <v>0201X</v>
          </cell>
        </row>
        <row r="548">
          <cell r="O548" t="str">
            <v>0201</v>
          </cell>
          <cell r="P548" t="str">
            <v>0201X</v>
          </cell>
        </row>
        <row r="549">
          <cell r="O549" t="str">
            <v>0201</v>
          </cell>
          <cell r="P549" t="str">
            <v>0201Z</v>
          </cell>
        </row>
        <row r="550">
          <cell r="O550" t="str">
            <v>0201</v>
          </cell>
          <cell r="P550" t="str">
            <v>0201X</v>
          </cell>
        </row>
        <row r="551">
          <cell r="O551" t="str">
            <v>0201</v>
          </cell>
          <cell r="P551" t="str">
            <v>0201Z</v>
          </cell>
        </row>
        <row r="552">
          <cell r="O552" t="str">
            <v>0202</v>
          </cell>
          <cell r="P552" t="str">
            <v>0202X</v>
          </cell>
        </row>
        <row r="553">
          <cell r="O553" t="str">
            <v>0202</v>
          </cell>
          <cell r="P553" t="str">
            <v>0202Z</v>
          </cell>
        </row>
        <row r="554">
          <cell r="O554" t="str">
            <v>0202</v>
          </cell>
          <cell r="P554" t="str">
            <v>0202Z</v>
          </cell>
        </row>
        <row r="555">
          <cell r="O555" t="str">
            <v>0202</v>
          </cell>
          <cell r="P555" t="str">
            <v>0202Z</v>
          </cell>
        </row>
        <row r="556">
          <cell r="O556" t="str">
            <v>0202</v>
          </cell>
          <cell r="P556" t="str">
            <v>0202Z</v>
          </cell>
        </row>
        <row r="557">
          <cell r="O557" t="str">
            <v>0202</v>
          </cell>
          <cell r="P557" t="str">
            <v>0202Z</v>
          </cell>
        </row>
        <row r="558">
          <cell r="O558" t="str">
            <v>0202</v>
          </cell>
          <cell r="P558" t="str">
            <v>0202Z</v>
          </cell>
        </row>
        <row r="559">
          <cell r="O559" t="str">
            <v>0202</v>
          </cell>
          <cell r="P559" t="str">
            <v>0202X</v>
          </cell>
        </row>
        <row r="560">
          <cell r="O560" t="str">
            <v>0202</v>
          </cell>
          <cell r="P560" t="str">
            <v>0202Z</v>
          </cell>
        </row>
        <row r="561">
          <cell r="O561" t="str">
            <v>0202</v>
          </cell>
          <cell r="P561" t="str">
            <v>0202X</v>
          </cell>
        </row>
        <row r="562">
          <cell r="O562" t="str">
            <v>0202</v>
          </cell>
          <cell r="P562" t="str">
            <v>0202X</v>
          </cell>
        </row>
        <row r="563">
          <cell r="O563" t="str">
            <v>0202</v>
          </cell>
          <cell r="P563" t="str">
            <v>0202Z</v>
          </cell>
        </row>
        <row r="564">
          <cell r="O564" t="str">
            <v>0202</v>
          </cell>
          <cell r="P564" t="str">
            <v>0202X</v>
          </cell>
        </row>
        <row r="565">
          <cell r="O565" t="str">
            <v>0202</v>
          </cell>
          <cell r="P565" t="str">
            <v>0202Z</v>
          </cell>
        </row>
        <row r="566">
          <cell r="O566" t="str">
            <v>0202</v>
          </cell>
          <cell r="P566" t="str">
            <v>0202Z</v>
          </cell>
        </row>
        <row r="567">
          <cell r="O567" t="str">
            <v>0202</v>
          </cell>
          <cell r="P567" t="str">
            <v>0202Z</v>
          </cell>
        </row>
        <row r="568">
          <cell r="O568" t="str">
            <v>0203</v>
          </cell>
          <cell r="P568" t="str">
            <v>0203Z</v>
          </cell>
        </row>
        <row r="569">
          <cell r="O569" t="str">
            <v>0203</v>
          </cell>
          <cell r="P569" t="str">
            <v>0203Z</v>
          </cell>
        </row>
        <row r="570">
          <cell r="O570" t="str">
            <v>0203</v>
          </cell>
          <cell r="P570" t="str">
            <v>0203X</v>
          </cell>
        </row>
        <row r="571">
          <cell r="O571" t="str">
            <v>0203</v>
          </cell>
          <cell r="P571" t="str">
            <v>0203X</v>
          </cell>
        </row>
        <row r="572">
          <cell r="O572" t="str">
            <v>0203</v>
          </cell>
          <cell r="P572" t="str">
            <v>0203X</v>
          </cell>
        </row>
        <row r="573">
          <cell r="O573" t="str">
            <v>0203</v>
          </cell>
          <cell r="P573" t="str">
            <v>0203X</v>
          </cell>
        </row>
        <row r="574">
          <cell r="O574" t="str">
            <v>0203</v>
          </cell>
          <cell r="P574" t="str">
            <v>0203X</v>
          </cell>
        </row>
        <row r="575">
          <cell r="O575" t="str">
            <v>0203</v>
          </cell>
          <cell r="P575" t="str">
            <v>0203X</v>
          </cell>
        </row>
        <row r="576">
          <cell r="O576" t="str">
            <v>0203</v>
          </cell>
          <cell r="P576" t="str">
            <v>0203X</v>
          </cell>
        </row>
        <row r="577">
          <cell r="O577" t="str">
            <v>0203</v>
          </cell>
          <cell r="P577" t="str">
            <v>0203X</v>
          </cell>
        </row>
        <row r="578">
          <cell r="O578" t="str">
            <v>0203</v>
          </cell>
          <cell r="P578" t="str">
            <v>0203X</v>
          </cell>
        </row>
        <row r="579">
          <cell r="O579" t="str">
            <v>0203</v>
          </cell>
          <cell r="P579" t="str">
            <v>0203X</v>
          </cell>
        </row>
        <row r="580">
          <cell r="O580" t="str">
            <v>0203</v>
          </cell>
          <cell r="P580" t="str">
            <v>0203X</v>
          </cell>
        </row>
        <row r="581">
          <cell r="O581" t="str">
            <v>0203</v>
          </cell>
          <cell r="P581" t="str">
            <v>0203X</v>
          </cell>
        </row>
        <row r="582">
          <cell r="O582" t="str">
            <v>0203</v>
          </cell>
          <cell r="P582" t="str">
            <v>0203X</v>
          </cell>
        </row>
        <row r="583">
          <cell r="O583" t="str">
            <v>0203</v>
          </cell>
          <cell r="P583" t="str">
            <v>0203X</v>
          </cell>
        </row>
        <row r="584">
          <cell r="O584" t="str">
            <v>0203</v>
          </cell>
          <cell r="P584" t="str">
            <v>0203X</v>
          </cell>
        </row>
        <row r="585">
          <cell r="O585" t="str">
            <v>0203</v>
          </cell>
          <cell r="P585" t="str">
            <v>0203X</v>
          </cell>
        </row>
        <row r="586">
          <cell r="O586" t="str">
            <v>0203</v>
          </cell>
          <cell r="P586" t="str">
            <v>0203X</v>
          </cell>
        </row>
        <row r="587">
          <cell r="O587" t="str">
            <v>0203</v>
          </cell>
          <cell r="P587" t="str">
            <v>0203X</v>
          </cell>
        </row>
        <row r="588">
          <cell r="O588" t="str">
            <v>0203</v>
          </cell>
          <cell r="P588" t="str">
            <v>0203X</v>
          </cell>
        </row>
        <row r="589">
          <cell r="O589" t="str">
            <v>0203</v>
          </cell>
          <cell r="P589" t="str">
            <v>0203Z</v>
          </cell>
        </row>
        <row r="590">
          <cell r="O590" t="str">
            <v>0203</v>
          </cell>
          <cell r="P590" t="str">
            <v>0203X</v>
          </cell>
        </row>
        <row r="591">
          <cell r="O591" t="str">
            <v>0203</v>
          </cell>
          <cell r="P591" t="str">
            <v>0203Z</v>
          </cell>
        </row>
        <row r="592">
          <cell r="O592" t="str">
            <v>0203</v>
          </cell>
          <cell r="P592" t="str">
            <v>0203X</v>
          </cell>
        </row>
        <row r="593">
          <cell r="O593" t="str">
            <v>0203</v>
          </cell>
          <cell r="P593" t="str">
            <v>0203X</v>
          </cell>
        </row>
        <row r="594">
          <cell r="O594" t="str">
            <v>0204</v>
          </cell>
          <cell r="P594" t="str">
            <v>0204Z</v>
          </cell>
        </row>
        <row r="595">
          <cell r="O595" t="str">
            <v>0204</v>
          </cell>
          <cell r="P595" t="str">
            <v>0204Z</v>
          </cell>
        </row>
        <row r="596">
          <cell r="O596" t="str">
            <v>0204</v>
          </cell>
          <cell r="P596" t="str">
            <v>0204Z</v>
          </cell>
        </row>
        <row r="597">
          <cell r="O597" t="str">
            <v>0204</v>
          </cell>
          <cell r="P597" t="str">
            <v>0204Z</v>
          </cell>
        </row>
        <row r="598">
          <cell r="O598" t="str">
            <v>0204</v>
          </cell>
          <cell r="P598" t="str">
            <v>0204X</v>
          </cell>
        </row>
        <row r="599">
          <cell r="O599" t="str">
            <v>0204</v>
          </cell>
          <cell r="P599" t="str">
            <v>0204X</v>
          </cell>
        </row>
        <row r="600">
          <cell r="O600" t="str">
            <v>0204</v>
          </cell>
          <cell r="P600" t="str">
            <v>0204Z</v>
          </cell>
        </row>
        <row r="601">
          <cell r="O601" t="str">
            <v>0204</v>
          </cell>
          <cell r="P601" t="str">
            <v>0204X</v>
          </cell>
        </row>
        <row r="602">
          <cell r="O602" t="str">
            <v>0204</v>
          </cell>
          <cell r="P602" t="str">
            <v>0204Z</v>
          </cell>
        </row>
        <row r="603">
          <cell r="O603" t="str">
            <v>0204</v>
          </cell>
          <cell r="P603" t="str">
            <v>0204Z</v>
          </cell>
        </row>
        <row r="604">
          <cell r="O604" t="str">
            <v>0204</v>
          </cell>
          <cell r="P604" t="str">
            <v>0204Z</v>
          </cell>
        </row>
        <row r="605">
          <cell r="O605" t="str">
            <v>0204</v>
          </cell>
          <cell r="P605" t="str">
            <v>0204Z</v>
          </cell>
        </row>
        <row r="606">
          <cell r="O606" t="str">
            <v>0204</v>
          </cell>
          <cell r="P606" t="str">
            <v>0204Z</v>
          </cell>
        </row>
        <row r="607">
          <cell r="O607" t="str">
            <v>0204</v>
          </cell>
          <cell r="P607" t="str">
            <v>0204Z</v>
          </cell>
        </row>
        <row r="608">
          <cell r="O608" t="str">
            <v>0204</v>
          </cell>
          <cell r="P608" t="str">
            <v>0204Z</v>
          </cell>
        </row>
        <row r="609">
          <cell r="O609" t="str">
            <v>0204</v>
          </cell>
          <cell r="P609" t="str">
            <v>0204Z</v>
          </cell>
        </row>
        <row r="610">
          <cell r="O610" t="str">
            <v>0204</v>
          </cell>
          <cell r="P610" t="str">
            <v>0204X</v>
          </cell>
        </row>
        <row r="611">
          <cell r="O611" t="str">
            <v>0204</v>
          </cell>
          <cell r="P611" t="str">
            <v>0204X</v>
          </cell>
        </row>
        <row r="612">
          <cell r="O612" t="str">
            <v>0204</v>
          </cell>
          <cell r="P612" t="str">
            <v>0204Z</v>
          </cell>
        </row>
        <row r="613">
          <cell r="O613" t="str">
            <v>0204</v>
          </cell>
          <cell r="P613" t="str">
            <v>0204X</v>
          </cell>
        </row>
        <row r="614">
          <cell r="O614" t="str">
            <v>0204</v>
          </cell>
          <cell r="P614" t="str">
            <v>0204Z</v>
          </cell>
        </row>
        <row r="615">
          <cell r="O615" t="str">
            <v>0204</v>
          </cell>
          <cell r="P615" t="str">
            <v>0204Z</v>
          </cell>
        </row>
        <row r="616">
          <cell r="O616" t="str">
            <v>0204</v>
          </cell>
          <cell r="P616" t="str">
            <v>0204Z</v>
          </cell>
        </row>
        <row r="617">
          <cell r="O617" t="str">
            <v>0204</v>
          </cell>
          <cell r="P617" t="str">
            <v>0204Z</v>
          </cell>
        </row>
        <row r="618">
          <cell r="O618" t="str">
            <v>0204</v>
          </cell>
          <cell r="P618" t="str">
            <v>0204Z</v>
          </cell>
        </row>
        <row r="619">
          <cell r="O619" t="str">
            <v>0205</v>
          </cell>
          <cell r="P619" t="str">
            <v>0205Z</v>
          </cell>
        </row>
        <row r="620">
          <cell r="O620" t="str">
            <v>0205</v>
          </cell>
          <cell r="P620" t="str">
            <v>0205Z</v>
          </cell>
        </row>
        <row r="621">
          <cell r="O621" t="str">
            <v>0205</v>
          </cell>
          <cell r="P621" t="str">
            <v>0205Z</v>
          </cell>
        </row>
        <row r="622">
          <cell r="O622" t="str">
            <v>0205</v>
          </cell>
          <cell r="P622" t="str">
            <v>0205Z</v>
          </cell>
        </row>
        <row r="623">
          <cell r="O623" t="str">
            <v>0205</v>
          </cell>
          <cell r="P623" t="str">
            <v>0205Z</v>
          </cell>
        </row>
        <row r="624">
          <cell r="O624" t="str">
            <v>0205</v>
          </cell>
          <cell r="P624" t="str">
            <v>0205Z</v>
          </cell>
        </row>
        <row r="625">
          <cell r="O625" t="str">
            <v>0205</v>
          </cell>
          <cell r="P625" t="str">
            <v>0205Z</v>
          </cell>
        </row>
        <row r="626">
          <cell r="O626" t="str">
            <v>0205</v>
          </cell>
          <cell r="P626" t="str">
            <v>0205Z</v>
          </cell>
        </row>
        <row r="627">
          <cell r="O627" t="str">
            <v>0205</v>
          </cell>
          <cell r="P627" t="str">
            <v>0205Z</v>
          </cell>
        </row>
        <row r="628">
          <cell r="O628" t="str">
            <v>0205</v>
          </cell>
          <cell r="P628" t="str">
            <v>0205X</v>
          </cell>
        </row>
        <row r="629">
          <cell r="O629" t="str">
            <v>0205</v>
          </cell>
          <cell r="P629" t="str">
            <v>0205X</v>
          </cell>
        </row>
        <row r="630">
          <cell r="O630" t="str">
            <v>0205</v>
          </cell>
          <cell r="P630" t="str">
            <v>0205Z</v>
          </cell>
        </row>
        <row r="631">
          <cell r="O631" t="str">
            <v>0205</v>
          </cell>
          <cell r="P631" t="str">
            <v>0205Z</v>
          </cell>
        </row>
        <row r="632">
          <cell r="O632" t="str">
            <v>0205</v>
          </cell>
          <cell r="P632" t="str">
            <v>0205Z</v>
          </cell>
        </row>
        <row r="633">
          <cell r="O633" t="str">
            <v>0205</v>
          </cell>
          <cell r="P633" t="str">
            <v>0205Z</v>
          </cell>
        </row>
        <row r="634">
          <cell r="O634" t="str">
            <v>0205</v>
          </cell>
          <cell r="P634" t="str">
            <v>0205Z</v>
          </cell>
        </row>
        <row r="635">
          <cell r="O635" t="str">
            <v>0205</v>
          </cell>
          <cell r="P635" t="str">
            <v>0205Z</v>
          </cell>
        </row>
        <row r="636">
          <cell r="O636" t="str">
            <v>0205</v>
          </cell>
          <cell r="P636" t="str">
            <v>0205Z</v>
          </cell>
        </row>
        <row r="637">
          <cell r="O637" t="str">
            <v>0205</v>
          </cell>
          <cell r="P637" t="str">
            <v>0205Z</v>
          </cell>
        </row>
        <row r="638">
          <cell r="O638" t="str">
            <v>0205</v>
          </cell>
          <cell r="P638" t="str">
            <v>0205X</v>
          </cell>
        </row>
        <row r="639">
          <cell r="O639" t="str">
            <v>0205</v>
          </cell>
          <cell r="P639" t="str">
            <v>0205Z</v>
          </cell>
        </row>
        <row r="640">
          <cell r="O640" t="str">
            <v>0205</v>
          </cell>
          <cell r="P640" t="str">
            <v>0205X</v>
          </cell>
        </row>
        <row r="641">
          <cell r="O641" t="str">
            <v>0205</v>
          </cell>
          <cell r="P641" t="str">
            <v>0205X</v>
          </cell>
        </row>
        <row r="642">
          <cell r="O642" t="str">
            <v>0205</v>
          </cell>
          <cell r="P642" t="str">
            <v>0205Z</v>
          </cell>
        </row>
        <row r="643">
          <cell r="O643" t="str">
            <v>0205</v>
          </cell>
          <cell r="P643" t="str">
            <v>0205Z</v>
          </cell>
        </row>
        <row r="644">
          <cell r="O644" t="str">
            <v>0205</v>
          </cell>
          <cell r="P644" t="str">
            <v>0205Z</v>
          </cell>
        </row>
        <row r="645">
          <cell r="O645" t="str">
            <v>0206</v>
          </cell>
          <cell r="P645" t="str">
            <v>0206Z</v>
          </cell>
        </row>
        <row r="646">
          <cell r="O646" t="str">
            <v>0206</v>
          </cell>
          <cell r="P646" t="str">
            <v>0206Z</v>
          </cell>
        </row>
        <row r="647">
          <cell r="O647" t="str">
            <v>0206</v>
          </cell>
          <cell r="P647" t="str">
            <v>0206Z</v>
          </cell>
        </row>
        <row r="648">
          <cell r="O648" t="str">
            <v>0206</v>
          </cell>
          <cell r="P648" t="str">
            <v>0206Z</v>
          </cell>
        </row>
        <row r="649">
          <cell r="O649" t="str">
            <v>0206</v>
          </cell>
          <cell r="P649" t="str">
            <v>0206X</v>
          </cell>
        </row>
        <row r="650">
          <cell r="O650" t="str">
            <v>0206</v>
          </cell>
          <cell r="P650" t="str">
            <v>0206X</v>
          </cell>
        </row>
        <row r="651">
          <cell r="O651" t="str">
            <v>0206</v>
          </cell>
          <cell r="P651" t="str">
            <v>0206Z</v>
          </cell>
        </row>
        <row r="652">
          <cell r="O652" t="str">
            <v>0206</v>
          </cell>
          <cell r="P652" t="str">
            <v>0206Z</v>
          </cell>
        </row>
        <row r="653">
          <cell r="O653" t="str">
            <v>0206</v>
          </cell>
          <cell r="P653" t="str">
            <v>0206Z</v>
          </cell>
        </row>
        <row r="654">
          <cell r="O654" t="str">
            <v>0206</v>
          </cell>
          <cell r="P654" t="str">
            <v>0206Z</v>
          </cell>
        </row>
        <row r="655">
          <cell r="O655" t="str">
            <v>0206</v>
          </cell>
          <cell r="P655" t="str">
            <v>0206Z</v>
          </cell>
        </row>
        <row r="656">
          <cell r="O656" t="str">
            <v>0206</v>
          </cell>
          <cell r="P656" t="str">
            <v>0206Z</v>
          </cell>
        </row>
        <row r="657">
          <cell r="O657" t="str">
            <v>0206</v>
          </cell>
          <cell r="P657" t="str">
            <v>0206Z</v>
          </cell>
        </row>
        <row r="658">
          <cell r="O658" t="str">
            <v>0206</v>
          </cell>
          <cell r="P658" t="str">
            <v>0206Z</v>
          </cell>
        </row>
        <row r="659">
          <cell r="O659" t="str">
            <v>0206</v>
          </cell>
          <cell r="P659" t="str">
            <v>0206Z</v>
          </cell>
        </row>
        <row r="660">
          <cell r="O660" t="str">
            <v>0206</v>
          </cell>
          <cell r="P660" t="str">
            <v>0206Z</v>
          </cell>
        </row>
        <row r="661">
          <cell r="O661" t="str">
            <v>0206</v>
          </cell>
          <cell r="P661" t="str">
            <v>0206Z</v>
          </cell>
        </row>
        <row r="662">
          <cell r="O662" t="str">
            <v>0206</v>
          </cell>
          <cell r="P662" t="str">
            <v>0206Z</v>
          </cell>
        </row>
        <row r="663">
          <cell r="O663" t="str">
            <v>0206</v>
          </cell>
          <cell r="P663" t="str">
            <v>0206X</v>
          </cell>
        </row>
        <row r="664">
          <cell r="O664" t="str">
            <v>0206</v>
          </cell>
          <cell r="P664" t="str">
            <v>0206X</v>
          </cell>
        </row>
        <row r="665">
          <cell r="O665" t="str">
            <v>0206</v>
          </cell>
          <cell r="P665" t="str">
            <v>0206X</v>
          </cell>
        </row>
        <row r="666">
          <cell r="O666" t="str">
            <v>0206</v>
          </cell>
          <cell r="P666" t="str">
            <v>0206Z</v>
          </cell>
        </row>
        <row r="667">
          <cell r="O667" t="str">
            <v>0206</v>
          </cell>
          <cell r="P667" t="str">
            <v>0206Z</v>
          </cell>
        </row>
        <row r="668">
          <cell r="O668" t="str">
            <v>0206</v>
          </cell>
          <cell r="P668" t="str">
            <v>0206Z</v>
          </cell>
        </row>
        <row r="669">
          <cell r="O669" t="str">
            <v>0206</v>
          </cell>
          <cell r="P669" t="str">
            <v>0206Z</v>
          </cell>
        </row>
        <row r="670">
          <cell r="O670" t="str">
            <v>0206</v>
          </cell>
          <cell r="P670" t="str">
            <v>0206Z</v>
          </cell>
        </row>
        <row r="671">
          <cell r="O671" t="str">
            <v>0206</v>
          </cell>
          <cell r="P671" t="str">
            <v>0206Z</v>
          </cell>
        </row>
        <row r="672">
          <cell r="O672" t="str">
            <v>0206</v>
          </cell>
          <cell r="P672" t="str">
            <v>0206Z</v>
          </cell>
        </row>
        <row r="673">
          <cell r="O673" t="str">
            <v>0206</v>
          </cell>
          <cell r="P673" t="str">
            <v>0206Z</v>
          </cell>
        </row>
        <row r="674">
          <cell r="O674" t="str">
            <v>0206</v>
          </cell>
          <cell r="P674" t="str">
            <v>0206Z</v>
          </cell>
        </row>
        <row r="675">
          <cell r="O675" t="str">
            <v>0206</v>
          </cell>
          <cell r="P675" t="str">
            <v>0206Z</v>
          </cell>
        </row>
        <row r="676">
          <cell r="O676" t="str">
            <v>0206</v>
          </cell>
          <cell r="P676" t="str">
            <v>0206Z</v>
          </cell>
        </row>
        <row r="677">
          <cell r="O677" t="str">
            <v>0207</v>
          </cell>
          <cell r="P677" t="str">
            <v>0207Z</v>
          </cell>
        </row>
        <row r="678">
          <cell r="O678" t="str">
            <v>0207</v>
          </cell>
          <cell r="P678" t="str">
            <v>0207Z</v>
          </cell>
        </row>
        <row r="679">
          <cell r="O679" t="str">
            <v>0207</v>
          </cell>
          <cell r="P679" t="str">
            <v>0207X</v>
          </cell>
        </row>
        <row r="680">
          <cell r="O680" t="str">
            <v>0207</v>
          </cell>
          <cell r="P680" t="str">
            <v>0207X</v>
          </cell>
        </row>
        <row r="681">
          <cell r="O681" t="str">
            <v>0207</v>
          </cell>
          <cell r="P681" t="str">
            <v>0207X</v>
          </cell>
        </row>
        <row r="682">
          <cell r="O682" t="str">
            <v>0207</v>
          </cell>
          <cell r="P682" t="str">
            <v>0207X</v>
          </cell>
        </row>
        <row r="683">
          <cell r="O683" t="str">
            <v>0207</v>
          </cell>
          <cell r="P683" t="str">
            <v>0207X</v>
          </cell>
        </row>
        <row r="684">
          <cell r="O684" t="str">
            <v>0207</v>
          </cell>
          <cell r="P684" t="str">
            <v>0207X</v>
          </cell>
        </row>
        <row r="685">
          <cell r="O685" t="str">
            <v>0207</v>
          </cell>
          <cell r="P685" t="str">
            <v>0207X</v>
          </cell>
        </row>
        <row r="686">
          <cell r="O686" t="str">
            <v>0207</v>
          </cell>
          <cell r="P686" t="str">
            <v>0207Z</v>
          </cell>
        </row>
        <row r="687">
          <cell r="O687" t="str">
            <v>0207</v>
          </cell>
          <cell r="P687" t="str">
            <v>0207Z</v>
          </cell>
        </row>
        <row r="688">
          <cell r="O688" t="str">
            <v>0207</v>
          </cell>
          <cell r="P688" t="str">
            <v>0207X</v>
          </cell>
        </row>
        <row r="689">
          <cell r="O689" t="str">
            <v>0207</v>
          </cell>
          <cell r="P689" t="str">
            <v>0207X</v>
          </cell>
        </row>
        <row r="690">
          <cell r="O690" t="str">
            <v>0207</v>
          </cell>
          <cell r="P690" t="str">
            <v>0207Z</v>
          </cell>
        </row>
        <row r="691">
          <cell r="O691" t="str">
            <v>0207</v>
          </cell>
          <cell r="P691" t="str">
            <v>0207Z</v>
          </cell>
        </row>
        <row r="692">
          <cell r="O692" t="str">
            <v>0207</v>
          </cell>
          <cell r="P692" t="str">
            <v>0207Z</v>
          </cell>
        </row>
        <row r="693">
          <cell r="O693" t="str">
            <v>0207</v>
          </cell>
          <cell r="P693" t="str">
            <v>0207Z</v>
          </cell>
        </row>
        <row r="694">
          <cell r="O694" t="str">
            <v>0207</v>
          </cell>
          <cell r="P694" t="str">
            <v>0207Z</v>
          </cell>
        </row>
        <row r="695">
          <cell r="O695" t="str">
            <v>0207</v>
          </cell>
          <cell r="P695" t="str">
            <v>0207Z</v>
          </cell>
        </row>
        <row r="696">
          <cell r="O696" t="str">
            <v>0207</v>
          </cell>
          <cell r="P696" t="str">
            <v>0207X</v>
          </cell>
        </row>
        <row r="697">
          <cell r="O697" t="str">
            <v>0207</v>
          </cell>
          <cell r="P697" t="str">
            <v>0207X</v>
          </cell>
        </row>
        <row r="698">
          <cell r="O698" t="str">
            <v>0207</v>
          </cell>
          <cell r="P698" t="str">
            <v>0207X</v>
          </cell>
        </row>
        <row r="699">
          <cell r="O699" t="str">
            <v>0207</v>
          </cell>
          <cell r="P699" t="str">
            <v>0207Z</v>
          </cell>
        </row>
        <row r="700">
          <cell r="O700" t="str">
            <v>0207</v>
          </cell>
          <cell r="P700" t="str">
            <v>0207Z</v>
          </cell>
        </row>
        <row r="701">
          <cell r="O701" t="str">
            <v>0207</v>
          </cell>
          <cell r="P701" t="str">
            <v>0207Z</v>
          </cell>
        </row>
        <row r="702">
          <cell r="O702" t="str">
            <v>0207</v>
          </cell>
          <cell r="P702" t="str">
            <v>0207Z</v>
          </cell>
        </row>
        <row r="703">
          <cell r="O703" t="str">
            <v>0208</v>
          </cell>
          <cell r="P703" t="str">
            <v>0208Z</v>
          </cell>
        </row>
        <row r="704">
          <cell r="O704" t="str">
            <v>0208</v>
          </cell>
          <cell r="P704" t="str">
            <v>0208Z</v>
          </cell>
        </row>
        <row r="705">
          <cell r="O705" t="str">
            <v>0208</v>
          </cell>
          <cell r="P705" t="str">
            <v>0208X</v>
          </cell>
        </row>
        <row r="706">
          <cell r="O706" t="str">
            <v>0208</v>
          </cell>
          <cell r="P706" t="str">
            <v>0208Z</v>
          </cell>
        </row>
        <row r="707">
          <cell r="O707" t="str">
            <v>0208</v>
          </cell>
          <cell r="P707" t="str">
            <v>0208X</v>
          </cell>
        </row>
        <row r="708">
          <cell r="O708" t="str">
            <v>0208</v>
          </cell>
          <cell r="P708" t="str">
            <v>0208X</v>
          </cell>
        </row>
        <row r="709">
          <cell r="O709" t="str">
            <v>0208</v>
          </cell>
          <cell r="P709" t="str">
            <v>0208X</v>
          </cell>
        </row>
        <row r="710">
          <cell r="O710" t="str">
            <v>0208</v>
          </cell>
          <cell r="P710" t="str">
            <v>0208X</v>
          </cell>
        </row>
        <row r="711">
          <cell r="O711" t="str">
            <v>0208</v>
          </cell>
          <cell r="P711" t="str">
            <v>0208Z</v>
          </cell>
        </row>
        <row r="712">
          <cell r="O712" t="str">
            <v>0208</v>
          </cell>
          <cell r="P712" t="str">
            <v>0208X</v>
          </cell>
        </row>
        <row r="713">
          <cell r="O713" t="str">
            <v>0208</v>
          </cell>
          <cell r="P713" t="str">
            <v>0208Z</v>
          </cell>
        </row>
        <row r="714">
          <cell r="O714" t="str">
            <v>0208</v>
          </cell>
          <cell r="P714" t="str">
            <v>0208Z</v>
          </cell>
        </row>
        <row r="715">
          <cell r="O715" t="str">
            <v>0208</v>
          </cell>
          <cell r="P715" t="str">
            <v>0208Z</v>
          </cell>
        </row>
        <row r="716">
          <cell r="O716" t="str">
            <v>0208</v>
          </cell>
          <cell r="P716" t="str">
            <v>0208Z</v>
          </cell>
        </row>
        <row r="717">
          <cell r="O717" t="str">
            <v>0208</v>
          </cell>
          <cell r="P717" t="str">
            <v>0208Z</v>
          </cell>
        </row>
        <row r="718">
          <cell r="O718" t="str">
            <v>0208</v>
          </cell>
          <cell r="P718" t="str">
            <v>0208Z</v>
          </cell>
        </row>
        <row r="719">
          <cell r="O719" t="str">
            <v>0208</v>
          </cell>
          <cell r="P719" t="str">
            <v>0208Z</v>
          </cell>
        </row>
        <row r="720">
          <cell r="O720" t="str">
            <v>0208</v>
          </cell>
          <cell r="P720" t="str">
            <v>0208Z</v>
          </cell>
        </row>
        <row r="721">
          <cell r="O721" t="str">
            <v>0208</v>
          </cell>
          <cell r="P721" t="str">
            <v>0208X</v>
          </cell>
        </row>
        <row r="722">
          <cell r="O722" t="str">
            <v>0208</v>
          </cell>
          <cell r="P722" t="str">
            <v>0208X</v>
          </cell>
        </row>
        <row r="723">
          <cell r="O723" t="str">
            <v>0208</v>
          </cell>
          <cell r="P723" t="str">
            <v>0208X</v>
          </cell>
        </row>
        <row r="724">
          <cell r="O724" t="str">
            <v>0208</v>
          </cell>
          <cell r="P724" t="str">
            <v>0208Z</v>
          </cell>
        </row>
        <row r="725">
          <cell r="O725" t="str">
            <v>0208</v>
          </cell>
          <cell r="P725" t="str">
            <v>0208X</v>
          </cell>
        </row>
        <row r="726">
          <cell r="O726" t="str">
            <v>0208</v>
          </cell>
          <cell r="P726" t="str">
            <v>0208Z</v>
          </cell>
        </row>
        <row r="727">
          <cell r="O727" t="str">
            <v>0208</v>
          </cell>
          <cell r="P727" t="str">
            <v>0208Z</v>
          </cell>
        </row>
        <row r="728">
          <cell r="O728" t="str">
            <v>0208</v>
          </cell>
          <cell r="P728" t="str">
            <v>0208Z</v>
          </cell>
        </row>
        <row r="729">
          <cell r="O729" t="str">
            <v>0208</v>
          </cell>
          <cell r="P729" t="str">
            <v>0208X</v>
          </cell>
        </row>
        <row r="730">
          <cell r="O730" t="str">
            <v>0208</v>
          </cell>
          <cell r="P730" t="str">
            <v>0208Z</v>
          </cell>
        </row>
        <row r="731">
          <cell r="O731" t="str">
            <v>0208</v>
          </cell>
          <cell r="P731" t="str">
            <v>0208Z</v>
          </cell>
        </row>
        <row r="732">
          <cell r="O732" t="str">
            <v>0208</v>
          </cell>
          <cell r="P732" t="str">
            <v>0208Z</v>
          </cell>
        </row>
        <row r="733">
          <cell r="O733" t="str">
            <v>0208</v>
          </cell>
          <cell r="P733" t="str">
            <v>0208Z</v>
          </cell>
        </row>
        <row r="734">
          <cell r="O734" t="str">
            <v>0208</v>
          </cell>
          <cell r="P734" t="str">
            <v>0208Z</v>
          </cell>
        </row>
        <row r="735">
          <cell r="O735" t="str">
            <v>0209</v>
          </cell>
          <cell r="P735" t="str">
            <v>0209Z</v>
          </cell>
        </row>
        <row r="736">
          <cell r="O736" t="str">
            <v>0209</v>
          </cell>
          <cell r="P736" t="str">
            <v>0209X</v>
          </cell>
        </row>
        <row r="737">
          <cell r="O737" t="str">
            <v>0209</v>
          </cell>
          <cell r="P737" t="str">
            <v>0209X</v>
          </cell>
        </row>
        <row r="738">
          <cell r="O738" t="str">
            <v>0209</v>
          </cell>
          <cell r="P738" t="str">
            <v>0209Z</v>
          </cell>
        </row>
        <row r="739">
          <cell r="O739" t="str">
            <v>0209</v>
          </cell>
          <cell r="P739" t="str">
            <v>0209X</v>
          </cell>
        </row>
        <row r="740">
          <cell r="O740" t="str">
            <v>0209</v>
          </cell>
          <cell r="P740" t="str">
            <v>0209X</v>
          </cell>
        </row>
        <row r="741">
          <cell r="O741" t="str">
            <v>0209</v>
          </cell>
          <cell r="P741" t="str">
            <v>0209X</v>
          </cell>
        </row>
        <row r="742">
          <cell r="O742" t="str">
            <v>0209</v>
          </cell>
          <cell r="P742" t="str">
            <v>0209X</v>
          </cell>
        </row>
        <row r="743">
          <cell r="O743" t="str">
            <v>0209</v>
          </cell>
          <cell r="P743" t="str">
            <v>0209X</v>
          </cell>
        </row>
        <row r="744">
          <cell r="O744" t="str">
            <v>0209</v>
          </cell>
          <cell r="P744" t="str">
            <v>0209X</v>
          </cell>
        </row>
        <row r="745">
          <cell r="O745" t="str">
            <v>0209</v>
          </cell>
          <cell r="P745" t="str">
            <v>0209Z</v>
          </cell>
        </row>
        <row r="746">
          <cell r="O746" t="str">
            <v>0209</v>
          </cell>
          <cell r="P746" t="str">
            <v>0209Z</v>
          </cell>
        </row>
        <row r="747">
          <cell r="O747" t="str">
            <v>0209</v>
          </cell>
          <cell r="P747" t="str">
            <v>0209Z</v>
          </cell>
        </row>
        <row r="748">
          <cell r="O748" t="str">
            <v>0209</v>
          </cell>
          <cell r="P748" t="str">
            <v>0209Z</v>
          </cell>
        </row>
        <row r="749">
          <cell r="O749" t="str">
            <v>0209</v>
          </cell>
          <cell r="P749" t="str">
            <v>0209Z</v>
          </cell>
        </row>
        <row r="750">
          <cell r="O750" t="str">
            <v>0209</v>
          </cell>
          <cell r="P750" t="str">
            <v>0209Z</v>
          </cell>
        </row>
        <row r="751">
          <cell r="O751" t="str">
            <v>0209</v>
          </cell>
          <cell r="P751" t="str">
            <v>0209Z</v>
          </cell>
        </row>
        <row r="752">
          <cell r="O752" t="str">
            <v>0209</v>
          </cell>
          <cell r="P752" t="str">
            <v>0209Z</v>
          </cell>
        </row>
        <row r="753">
          <cell r="O753" t="str">
            <v>0209</v>
          </cell>
          <cell r="P753" t="str">
            <v>0209X</v>
          </cell>
        </row>
        <row r="754">
          <cell r="O754" t="str">
            <v>0209</v>
          </cell>
          <cell r="P754" t="str">
            <v>0209X</v>
          </cell>
        </row>
        <row r="755">
          <cell r="O755" t="str">
            <v>0209</v>
          </cell>
          <cell r="P755" t="str">
            <v>0209X</v>
          </cell>
        </row>
        <row r="756">
          <cell r="O756" t="str">
            <v>0209</v>
          </cell>
          <cell r="P756" t="str">
            <v>0209X</v>
          </cell>
        </row>
        <row r="757">
          <cell r="O757" t="str">
            <v>0209</v>
          </cell>
          <cell r="P757" t="str">
            <v>0209X</v>
          </cell>
        </row>
        <row r="758">
          <cell r="O758" t="str">
            <v>0209</v>
          </cell>
          <cell r="P758" t="str">
            <v>0209Z</v>
          </cell>
        </row>
        <row r="759">
          <cell r="O759" t="str">
            <v>0209</v>
          </cell>
          <cell r="P759" t="str">
            <v>0209X</v>
          </cell>
        </row>
        <row r="760">
          <cell r="O760" t="str">
            <v>0209</v>
          </cell>
          <cell r="P760" t="str">
            <v>0209Z</v>
          </cell>
        </row>
        <row r="761">
          <cell r="O761" t="str">
            <v>0210</v>
          </cell>
          <cell r="P761" t="str">
            <v>0210Z</v>
          </cell>
        </row>
        <row r="762">
          <cell r="O762" t="str">
            <v>0210</v>
          </cell>
          <cell r="P762" t="str">
            <v>0210Z</v>
          </cell>
        </row>
        <row r="763">
          <cell r="O763" t="str">
            <v>0210</v>
          </cell>
          <cell r="P763" t="str">
            <v>0210Z</v>
          </cell>
        </row>
        <row r="764">
          <cell r="O764" t="str">
            <v>0210</v>
          </cell>
          <cell r="P764" t="str">
            <v>0210X</v>
          </cell>
        </row>
        <row r="765">
          <cell r="O765" t="str">
            <v>0210</v>
          </cell>
          <cell r="P765" t="str">
            <v>0210X</v>
          </cell>
        </row>
        <row r="766">
          <cell r="O766" t="str">
            <v>0210</v>
          </cell>
          <cell r="P766" t="str">
            <v>0210X</v>
          </cell>
        </row>
        <row r="767">
          <cell r="O767" t="str">
            <v>0210</v>
          </cell>
          <cell r="P767" t="str">
            <v>0210X</v>
          </cell>
        </row>
        <row r="768">
          <cell r="O768" t="str">
            <v>0210</v>
          </cell>
          <cell r="P768" t="str">
            <v>0210X</v>
          </cell>
        </row>
        <row r="769">
          <cell r="O769" t="str">
            <v>0210</v>
          </cell>
          <cell r="P769" t="str">
            <v>0210X</v>
          </cell>
        </row>
        <row r="770">
          <cell r="O770" t="str">
            <v>0210</v>
          </cell>
          <cell r="P770" t="str">
            <v>0210Z</v>
          </cell>
        </row>
        <row r="771">
          <cell r="O771" t="str">
            <v>0210</v>
          </cell>
          <cell r="P771" t="str">
            <v>0210X</v>
          </cell>
        </row>
        <row r="772">
          <cell r="O772" t="str">
            <v>0210</v>
          </cell>
          <cell r="P772" t="str">
            <v>0210X</v>
          </cell>
        </row>
        <row r="773">
          <cell r="O773" t="str">
            <v>0210</v>
          </cell>
          <cell r="P773" t="str">
            <v>0210Z</v>
          </cell>
        </row>
        <row r="774">
          <cell r="O774" t="str">
            <v>0210</v>
          </cell>
          <cell r="P774" t="str">
            <v>0210X</v>
          </cell>
        </row>
        <row r="775">
          <cell r="O775" t="str">
            <v>0210</v>
          </cell>
          <cell r="P775" t="str">
            <v>0210Z</v>
          </cell>
        </row>
        <row r="776">
          <cell r="O776" t="str">
            <v>0210</v>
          </cell>
          <cell r="P776" t="str">
            <v>0210X</v>
          </cell>
        </row>
        <row r="777">
          <cell r="O777" t="str">
            <v>0210</v>
          </cell>
          <cell r="P777" t="str">
            <v>0210Z</v>
          </cell>
        </row>
        <row r="778">
          <cell r="O778" t="str">
            <v>0210</v>
          </cell>
          <cell r="P778" t="str">
            <v>0210X</v>
          </cell>
        </row>
        <row r="779">
          <cell r="O779" t="str">
            <v>0210</v>
          </cell>
          <cell r="P779" t="str">
            <v>0210Z</v>
          </cell>
        </row>
        <row r="780">
          <cell r="O780" t="str">
            <v>0210</v>
          </cell>
          <cell r="P780" t="str">
            <v>0210Z</v>
          </cell>
        </row>
        <row r="781">
          <cell r="O781" t="str">
            <v>0210</v>
          </cell>
          <cell r="P781" t="str">
            <v>0210X</v>
          </cell>
        </row>
        <row r="782">
          <cell r="O782" t="str">
            <v>0210</v>
          </cell>
          <cell r="P782" t="str">
            <v>0210X</v>
          </cell>
        </row>
        <row r="783">
          <cell r="O783" t="str">
            <v>0210</v>
          </cell>
          <cell r="P783" t="str">
            <v>0210X</v>
          </cell>
        </row>
        <row r="784">
          <cell r="O784" t="str">
            <v>0210</v>
          </cell>
          <cell r="P784" t="str">
            <v>0210Z</v>
          </cell>
        </row>
        <row r="785">
          <cell r="O785" t="str">
            <v>0210</v>
          </cell>
          <cell r="P785" t="str">
            <v>0210X</v>
          </cell>
        </row>
        <row r="786">
          <cell r="O786" t="str">
            <v>0210</v>
          </cell>
          <cell r="P786" t="str">
            <v>0210Z</v>
          </cell>
        </row>
        <row r="787">
          <cell r="O787" t="str">
            <v>0210</v>
          </cell>
          <cell r="P787" t="str">
            <v>0210X</v>
          </cell>
        </row>
        <row r="788">
          <cell r="O788" t="str">
            <v>0210</v>
          </cell>
          <cell r="P788" t="str">
            <v>0210X</v>
          </cell>
        </row>
        <row r="789">
          <cell r="O789" t="str">
            <v>0210</v>
          </cell>
          <cell r="P789" t="str">
            <v>0210X</v>
          </cell>
        </row>
        <row r="790">
          <cell r="O790" t="str">
            <v>0210</v>
          </cell>
          <cell r="P790" t="str">
            <v>0210X</v>
          </cell>
        </row>
        <row r="791">
          <cell r="O791" t="str">
            <v>0210</v>
          </cell>
          <cell r="P791" t="str">
            <v>0210Z</v>
          </cell>
        </row>
        <row r="792">
          <cell r="O792" t="str">
            <v>0210</v>
          </cell>
          <cell r="P792" t="str">
            <v>0210X</v>
          </cell>
        </row>
        <row r="793">
          <cell r="O793" t="str">
            <v>0210</v>
          </cell>
          <cell r="P793" t="str">
            <v>0210X</v>
          </cell>
        </row>
        <row r="794">
          <cell r="O794" t="str">
            <v>0210</v>
          </cell>
          <cell r="P794" t="str">
            <v>0210X</v>
          </cell>
        </row>
        <row r="795">
          <cell r="O795" t="str">
            <v>0210</v>
          </cell>
          <cell r="P795" t="str">
            <v>0210X</v>
          </cell>
        </row>
        <row r="796">
          <cell r="O796" t="str">
            <v>0210</v>
          </cell>
          <cell r="P796" t="str">
            <v>0210X</v>
          </cell>
        </row>
        <row r="797">
          <cell r="O797" t="str">
            <v>0210</v>
          </cell>
          <cell r="P797" t="str">
            <v>0210Z</v>
          </cell>
        </row>
        <row r="798">
          <cell r="O798" t="str">
            <v>0210</v>
          </cell>
          <cell r="P798" t="str">
            <v>0210Z</v>
          </cell>
        </row>
        <row r="799">
          <cell r="O799" t="str">
            <v>0210</v>
          </cell>
          <cell r="P799" t="str">
            <v>0210Z</v>
          </cell>
        </row>
        <row r="800">
          <cell r="O800" t="str">
            <v>0212</v>
          </cell>
          <cell r="P800" t="str">
            <v>0212Z</v>
          </cell>
        </row>
        <row r="801">
          <cell r="O801" t="str">
            <v>0212</v>
          </cell>
          <cell r="P801" t="str">
            <v>0212Z</v>
          </cell>
        </row>
        <row r="802">
          <cell r="O802" t="str">
            <v>0212</v>
          </cell>
          <cell r="P802" t="str">
            <v>0212X</v>
          </cell>
        </row>
        <row r="803">
          <cell r="O803" t="str">
            <v>0212</v>
          </cell>
          <cell r="P803" t="str">
            <v>0212Z</v>
          </cell>
        </row>
        <row r="804">
          <cell r="O804" t="str">
            <v>0212</v>
          </cell>
          <cell r="P804" t="str">
            <v>0212Z</v>
          </cell>
        </row>
        <row r="805">
          <cell r="O805" t="str">
            <v>0212</v>
          </cell>
          <cell r="P805" t="str">
            <v>0212Z</v>
          </cell>
        </row>
        <row r="806">
          <cell r="O806" t="str">
            <v>0212</v>
          </cell>
          <cell r="P806" t="str">
            <v>0212Z</v>
          </cell>
        </row>
        <row r="807">
          <cell r="O807" t="str">
            <v>0212</v>
          </cell>
          <cell r="P807" t="str">
            <v>0212X</v>
          </cell>
        </row>
        <row r="808">
          <cell r="O808" t="str">
            <v>0212</v>
          </cell>
          <cell r="P808" t="str">
            <v>0212X</v>
          </cell>
        </row>
        <row r="809">
          <cell r="O809" t="str">
            <v>0212</v>
          </cell>
          <cell r="P809" t="str">
            <v>0212X</v>
          </cell>
        </row>
        <row r="810">
          <cell r="O810" t="str">
            <v>0212</v>
          </cell>
          <cell r="P810" t="str">
            <v>0212Z</v>
          </cell>
        </row>
        <row r="811">
          <cell r="O811" t="str">
            <v>0212</v>
          </cell>
          <cell r="P811" t="str">
            <v>0212X</v>
          </cell>
        </row>
        <row r="812">
          <cell r="O812" t="str">
            <v>0212</v>
          </cell>
          <cell r="P812" t="str">
            <v>0212Z</v>
          </cell>
        </row>
        <row r="813">
          <cell r="O813" t="str">
            <v>0212</v>
          </cell>
          <cell r="P813" t="str">
            <v>0212Z</v>
          </cell>
        </row>
        <row r="814">
          <cell r="O814" t="str">
            <v>0212</v>
          </cell>
          <cell r="P814" t="str">
            <v>0212Z</v>
          </cell>
        </row>
        <row r="815">
          <cell r="O815" t="str">
            <v>0212</v>
          </cell>
          <cell r="P815" t="str">
            <v>0212Z</v>
          </cell>
        </row>
        <row r="816">
          <cell r="O816" t="str">
            <v>0212</v>
          </cell>
          <cell r="P816" t="str">
            <v>0212Z</v>
          </cell>
        </row>
        <row r="817">
          <cell r="O817" t="str">
            <v>0212</v>
          </cell>
          <cell r="P817" t="str">
            <v>0212Z</v>
          </cell>
        </row>
        <row r="818">
          <cell r="O818" t="str">
            <v>0212</v>
          </cell>
          <cell r="P818" t="str">
            <v>0212Z</v>
          </cell>
        </row>
        <row r="819">
          <cell r="O819" t="str">
            <v>0212</v>
          </cell>
          <cell r="P819" t="str">
            <v>0212Z</v>
          </cell>
        </row>
        <row r="820">
          <cell r="O820" t="str">
            <v>0212</v>
          </cell>
          <cell r="P820" t="str">
            <v>0212Z</v>
          </cell>
        </row>
        <row r="821">
          <cell r="O821" t="str">
            <v>0212</v>
          </cell>
          <cell r="P821" t="str">
            <v>0212Z</v>
          </cell>
        </row>
        <row r="822">
          <cell r="O822" t="str">
            <v>0212</v>
          </cell>
          <cell r="P822" t="str">
            <v>0212X</v>
          </cell>
        </row>
        <row r="823">
          <cell r="O823" t="str">
            <v>0212</v>
          </cell>
          <cell r="P823" t="str">
            <v>0212X</v>
          </cell>
        </row>
        <row r="824">
          <cell r="O824" t="str">
            <v>0212</v>
          </cell>
          <cell r="P824" t="str">
            <v>0212X</v>
          </cell>
        </row>
        <row r="825">
          <cell r="O825" t="str">
            <v>0212</v>
          </cell>
          <cell r="P825" t="str">
            <v>0212X</v>
          </cell>
        </row>
        <row r="826">
          <cell r="O826" t="str">
            <v>0212</v>
          </cell>
          <cell r="P826" t="str">
            <v>0212Z</v>
          </cell>
        </row>
        <row r="827">
          <cell r="O827" t="str">
            <v>0212</v>
          </cell>
          <cell r="P827" t="str">
            <v>0212X</v>
          </cell>
        </row>
        <row r="828">
          <cell r="O828" t="str">
            <v>0212</v>
          </cell>
          <cell r="P828" t="str">
            <v>0212X</v>
          </cell>
        </row>
        <row r="829">
          <cell r="O829" t="str">
            <v>0212</v>
          </cell>
          <cell r="P829" t="str">
            <v>0212Z</v>
          </cell>
        </row>
        <row r="830">
          <cell r="O830" t="str">
            <v>0212</v>
          </cell>
          <cell r="P830" t="str">
            <v>0212Z</v>
          </cell>
        </row>
        <row r="831">
          <cell r="O831" t="str">
            <v>0212</v>
          </cell>
          <cell r="P831" t="str">
            <v>0212Z</v>
          </cell>
        </row>
        <row r="832">
          <cell r="O832" t="str">
            <v>0214</v>
          </cell>
          <cell r="P832" t="str">
            <v>0214Z</v>
          </cell>
        </row>
        <row r="833">
          <cell r="O833" t="str">
            <v>0214</v>
          </cell>
          <cell r="P833" t="str">
            <v>0214Z</v>
          </cell>
        </row>
        <row r="834">
          <cell r="O834" t="str">
            <v>0214</v>
          </cell>
          <cell r="P834" t="str">
            <v>0214X</v>
          </cell>
        </row>
        <row r="835">
          <cell r="O835" t="str">
            <v>0214</v>
          </cell>
          <cell r="P835" t="str">
            <v>0214X</v>
          </cell>
        </row>
        <row r="836">
          <cell r="O836" t="str">
            <v>0214</v>
          </cell>
          <cell r="P836" t="str">
            <v>0214X</v>
          </cell>
        </row>
        <row r="837">
          <cell r="O837" t="str">
            <v>0214</v>
          </cell>
          <cell r="P837" t="str">
            <v>0214Z</v>
          </cell>
        </row>
        <row r="838">
          <cell r="O838" t="str">
            <v>0214</v>
          </cell>
          <cell r="P838" t="str">
            <v>0214Z</v>
          </cell>
        </row>
        <row r="839">
          <cell r="O839" t="str">
            <v>0214</v>
          </cell>
          <cell r="P839" t="str">
            <v>0214X</v>
          </cell>
        </row>
        <row r="840">
          <cell r="O840" t="str">
            <v>0214</v>
          </cell>
          <cell r="P840" t="str">
            <v>0214Z</v>
          </cell>
        </row>
        <row r="841">
          <cell r="O841" t="str">
            <v>0214</v>
          </cell>
          <cell r="P841" t="str">
            <v>0214X</v>
          </cell>
        </row>
        <row r="842">
          <cell r="O842" t="str">
            <v>0214</v>
          </cell>
          <cell r="P842" t="str">
            <v>0214X</v>
          </cell>
        </row>
        <row r="843">
          <cell r="O843" t="str">
            <v>0214</v>
          </cell>
          <cell r="P843" t="str">
            <v>0214X</v>
          </cell>
        </row>
        <row r="844">
          <cell r="O844" t="str">
            <v>0214</v>
          </cell>
          <cell r="P844" t="str">
            <v>0214X</v>
          </cell>
        </row>
        <row r="845">
          <cell r="O845" t="str">
            <v>0214</v>
          </cell>
          <cell r="P845" t="str">
            <v>0214X</v>
          </cell>
        </row>
        <row r="846">
          <cell r="O846" t="str">
            <v>0214</v>
          </cell>
          <cell r="P846" t="str">
            <v>0214Z</v>
          </cell>
        </row>
        <row r="847">
          <cell r="O847" t="str">
            <v>0214</v>
          </cell>
          <cell r="P847" t="str">
            <v>0214X</v>
          </cell>
        </row>
        <row r="848">
          <cell r="O848" t="str">
            <v>0214</v>
          </cell>
          <cell r="P848" t="str">
            <v>0214Z</v>
          </cell>
        </row>
        <row r="849">
          <cell r="O849" t="str">
            <v>0214</v>
          </cell>
          <cell r="P849" t="str">
            <v>0214X</v>
          </cell>
        </row>
        <row r="850">
          <cell r="O850" t="str">
            <v>0214</v>
          </cell>
          <cell r="P850" t="str">
            <v>0214X</v>
          </cell>
        </row>
        <row r="851">
          <cell r="O851" t="str">
            <v>0214</v>
          </cell>
          <cell r="P851" t="str">
            <v>0214X</v>
          </cell>
        </row>
        <row r="852">
          <cell r="O852" t="str">
            <v>0214</v>
          </cell>
          <cell r="P852" t="str">
            <v>0214X</v>
          </cell>
        </row>
        <row r="853">
          <cell r="O853" t="str">
            <v>0214</v>
          </cell>
          <cell r="P853" t="str">
            <v>0214Z</v>
          </cell>
        </row>
        <row r="854">
          <cell r="O854" t="str">
            <v>0214</v>
          </cell>
          <cell r="P854" t="str">
            <v>0214Z</v>
          </cell>
        </row>
        <row r="855">
          <cell r="O855" t="str">
            <v>0214</v>
          </cell>
          <cell r="P855" t="str">
            <v>0214X</v>
          </cell>
        </row>
        <row r="856">
          <cell r="O856" t="str">
            <v>0214</v>
          </cell>
          <cell r="P856" t="str">
            <v>0214X</v>
          </cell>
        </row>
        <row r="857">
          <cell r="O857" t="str">
            <v>0214</v>
          </cell>
          <cell r="P857" t="str">
            <v>0214X</v>
          </cell>
        </row>
        <row r="858">
          <cell r="O858" t="str">
            <v>0214</v>
          </cell>
          <cell r="P858" t="str">
            <v>0214X</v>
          </cell>
        </row>
        <row r="859">
          <cell r="O859" t="str">
            <v>0214</v>
          </cell>
          <cell r="P859" t="str">
            <v>0214X</v>
          </cell>
        </row>
        <row r="860">
          <cell r="O860" t="str">
            <v>0214</v>
          </cell>
          <cell r="P860" t="str">
            <v>0214X</v>
          </cell>
        </row>
        <row r="861">
          <cell r="O861" t="str">
            <v>0215</v>
          </cell>
          <cell r="P861" t="str">
            <v>0215Z</v>
          </cell>
        </row>
        <row r="862">
          <cell r="O862" t="str">
            <v>0215</v>
          </cell>
          <cell r="P862" t="str">
            <v>0215X</v>
          </cell>
        </row>
        <row r="863">
          <cell r="O863" t="str">
            <v>0215</v>
          </cell>
          <cell r="P863" t="str">
            <v>0215Z</v>
          </cell>
        </row>
        <row r="864">
          <cell r="O864" t="str">
            <v>0215</v>
          </cell>
          <cell r="P864" t="str">
            <v>0215Z</v>
          </cell>
        </row>
        <row r="865">
          <cell r="O865" t="str">
            <v>0215</v>
          </cell>
          <cell r="P865" t="str">
            <v>0215Z</v>
          </cell>
        </row>
        <row r="866">
          <cell r="O866" t="str">
            <v>0215</v>
          </cell>
          <cell r="P866" t="str">
            <v>0215Z</v>
          </cell>
        </row>
        <row r="867">
          <cell r="O867" t="str">
            <v>0215</v>
          </cell>
          <cell r="P867" t="str">
            <v>0215Z</v>
          </cell>
        </row>
        <row r="868">
          <cell r="O868" t="str">
            <v>0215</v>
          </cell>
          <cell r="P868" t="str">
            <v>0215Z</v>
          </cell>
        </row>
        <row r="869">
          <cell r="O869" t="str">
            <v>0215</v>
          </cell>
          <cell r="P869" t="str">
            <v>0215X</v>
          </cell>
        </row>
        <row r="870">
          <cell r="O870" t="str">
            <v>0215</v>
          </cell>
          <cell r="P870" t="str">
            <v>0215Z</v>
          </cell>
        </row>
        <row r="871">
          <cell r="O871" t="str">
            <v>0216</v>
          </cell>
          <cell r="P871" t="str">
            <v>0216X</v>
          </cell>
        </row>
        <row r="872">
          <cell r="O872" t="str">
            <v>0216</v>
          </cell>
          <cell r="P872" t="str">
            <v>0216X</v>
          </cell>
        </row>
        <row r="873">
          <cell r="O873" t="str">
            <v>0216</v>
          </cell>
          <cell r="P873" t="str">
            <v>0216X</v>
          </cell>
        </row>
        <row r="874">
          <cell r="O874" t="str">
            <v>0216</v>
          </cell>
          <cell r="P874" t="str">
            <v>0216X</v>
          </cell>
        </row>
        <row r="875">
          <cell r="O875" t="str">
            <v>0216</v>
          </cell>
          <cell r="P875" t="str">
            <v>0216Z</v>
          </cell>
        </row>
        <row r="876">
          <cell r="O876" t="str">
            <v>0216</v>
          </cell>
          <cell r="P876" t="str">
            <v>0216Z</v>
          </cell>
        </row>
        <row r="877">
          <cell r="O877" t="str">
            <v>0216</v>
          </cell>
          <cell r="P877" t="str">
            <v>0216Z</v>
          </cell>
        </row>
        <row r="878">
          <cell r="O878" t="str">
            <v>0216</v>
          </cell>
          <cell r="P878" t="str">
            <v>0216X</v>
          </cell>
        </row>
        <row r="879">
          <cell r="O879" t="str">
            <v>0216</v>
          </cell>
          <cell r="P879" t="str">
            <v>0216X</v>
          </cell>
        </row>
        <row r="880">
          <cell r="O880" t="str">
            <v>0216</v>
          </cell>
          <cell r="P880" t="str">
            <v>0216X</v>
          </cell>
        </row>
        <row r="881">
          <cell r="O881" t="str">
            <v>0217</v>
          </cell>
          <cell r="P881" t="str">
            <v>0217Z</v>
          </cell>
        </row>
        <row r="882">
          <cell r="O882" t="str">
            <v>0217</v>
          </cell>
          <cell r="P882" t="str">
            <v>0217Z</v>
          </cell>
        </row>
        <row r="883">
          <cell r="O883" t="str">
            <v>0218</v>
          </cell>
          <cell r="P883" t="str">
            <v>0218X</v>
          </cell>
        </row>
        <row r="884">
          <cell r="O884" t="str">
            <v>0218</v>
          </cell>
          <cell r="P884" t="str">
            <v>0218Z</v>
          </cell>
        </row>
        <row r="885">
          <cell r="O885" t="str">
            <v>0219</v>
          </cell>
          <cell r="P885" t="str">
            <v>0219X</v>
          </cell>
        </row>
        <row r="886">
          <cell r="O886" t="str">
            <v>0219</v>
          </cell>
          <cell r="P886" t="str">
            <v>0219X</v>
          </cell>
        </row>
        <row r="887">
          <cell r="O887" t="str">
            <v>0220</v>
          </cell>
          <cell r="P887" t="str">
            <v>0220X</v>
          </cell>
        </row>
        <row r="888">
          <cell r="O888" t="str">
            <v>0220</v>
          </cell>
          <cell r="P888" t="str">
            <v>0220X</v>
          </cell>
        </row>
        <row r="889">
          <cell r="O889" t="str">
            <v>0221</v>
          </cell>
          <cell r="P889" t="str">
            <v>0221X</v>
          </cell>
        </row>
        <row r="890">
          <cell r="O890" t="str">
            <v>0221</v>
          </cell>
          <cell r="P890" t="str">
            <v>0221X</v>
          </cell>
        </row>
        <row r="891">
          <cell r="O891" t="str">
            <v>0222</v>
          </cell>
          <cell r="P891" t="str">
            <v>0222X</v>
          </cell>
        </row>
        <row r="892">
          <cell r="O892" t="str">
            <v>0222</v>
          </cell>
          <cell r="P892" t="str">
            <v>0222X</v>
          </cell>
        </row>
        <row r="893">
          <cell r="O893" t="str">
            <v>0223</v>
          </cell>
          <cell r="P893" t="str">
            <v>0223X</v>
          </cell>
        </row>
        <row r="894">
          <cell r="O894" t="str">
            <v>0223</v>
          </cell>
          <cell r="P894" t="str">
            <v>0223Z</v>
          </cell>
        </row>
        <row r="895">
          <cell r="O895" t="str">
            <v>0223</v>
          </cell>
          <cell r="P895" t="str">
            <v>0223Z</v>
          </cell>
        </row>
        <row r="896">
          <cell r="O896" t="str">
            <v>0223</v>
          </cell>
          <cell r="P896" t="str">
            <v>0223X</v>
          </cell>
        </row>
        <row r="897">
          <cell r="O897" t="str">
            <v>0223</v>
          </cell>
          <cell r="P897" t="str">
            <v>0223Z</v>
          </cell>
        </row>
        <row r="898">
          <cell r="O898" t="str">
            <v>0223</v>
          </cell>
          <cell r="P898" t="str">
            <v>0223Z</v>
          </cell>
        </row>
        <row r="899">
          <cell r="O899" t="str">
            <v>0224</v>
          </cell>
          <cell r="P899" t="str">
            <v>0224Z</v>
          </cell>
        </row>
        <row r="900">
          <cell r="O900" t="str">
            <v>0224</v>
          </cell>
          <cell r="P900" t="str">
            <v>0224X</v>
          </cell>
        </row>
        <row r="901">
          <cell r="O901" t="str">
            <v>0224</v>
          </cell>
          <cell r="P901" t="str">
            <v>0224X</v>
          </cell>
        </row>
        <row r="902">
          <cell r="O902" t="str">
            <v>0224</v>
          </cell>
          <cell r="P902" t="str">
            <v>0224X</v>
          </cell>
        </row>
        <row r="903">
          <cell r="O903" t="str">
            <v>0224</v>
          </cell>
          <cell r="P903" t="str">
            <v>0224X</v>
          </cell>
        </row>
        <row r="904">
          <cell r="O904" t="str">
            <v>0224</v>
          </cell>
          <cell r="P904" t="str">
            <v>0224X</v>
          </cell>
        </row>
        <row r="905">
          <cell r="O905" t="str">
            <v>0224</v>
          </cell>
          <cell r="P905" t="str">
            <v>0224X</v>
          </cell>
        </row>
        <row r="906">
          <cell r="O906" t="str">
            <v>0224</v>
          </cell>
          <cell r="P906" t="str">
            <v>0224X</v>
          </cell>
        </row>
        <row r="907">
          <cell r="O907" t="str">
            <v>0224</v>
          </cell>
          <cell r="P907" t="str">
            <v>0224Z</v>
          </cell>
        </row>
        <row r="908">
          <cell r="O908" t="str">
            <v>0224</v>
          </cell>
          <cell r="P908" t="str">
            <v>0224X</v>
          </cell>
        </row>
        <row r="909">
          <cell r="O909" t="str">
            <v>0224</v>
          </cell>
          <cell r="P909" t="str">
            <v>0224X</v>
          </cell>
        </row>
        <row r="910">
          <cell r="O910" t="str">
            <v>0224</v>
          </cell>
          <cell r="P910" t="str">
            <v>0224X</v>
          </cell>
        </row>
        <row r="911">
          <cell r="O911" t="str">
            <v>0224</v>
          </cell>
          <cell r="P911" t="str">
            <v>0224X</v>
          </cell>
        </row>
        <row r="912">
          <cell r="O912" t="str">
            <v>0224</v>
          </cell>
          <cell r="P912" t="str">
            <v>0224X</v>
          </cell>
        </row>
        <row r="913">
          <cell r="O913" t="str">
            <v>0224</v>
          </cell>
          <cell r="P913" t="str">
            <v>0224X</v>
          </cell>
        </row>
        <row r="914">
          <cell r="O914" t="str">
            <v>0224</v>
          </cell>
          <cell r="P914" t="str">
            <v>0224X</v>
          </cell>
        </row>
        <row r="915">
          <cell r="O915" t="str">
            <v>0224</v>
          </cell>
          <cell r="P915" t="str">
            <v>0224X</v>
          </cell>
        </row>
        <row r="916">
          <cell r="O916" t="str">
            <v>0224</v>
          </cell>
          <cell r="P916" t="str">
            <v>0224X</v>
          </cell>
        </row>
        <row r="917">
          <cell r="O917" t="str">
            <v>0301</v>
          </cell>
          <cell r="P917" t="str">
            <v>0301X</v>
          </cell>
        </row>
        <row r="918">
          <cell r="O918" t="str">
            <v>0301</v>
          </cell>
          <cell r="P918" t="str">
            <v>0301X</v>
          </cell>
        </row>
        <row r="919">
          <cell r="O919" t="str">
            <v>0301</v>
          </cell>
          <cell r="P919" t="str">
            <v>0301X</v>
          </cell>
        </row>
        <row r="920">
          <cell r="O920" t="str">
            <v>0301</v>
          </cell>
          <cell r="P920" t="str">
            <v>0301X</v>
          </cell>
        </row>
        <row r="921">
          <cell r="O921" t="str">
            <v>0301</v>
          </cell>
          <cell r="P921" t="str">
            <v>0301X</v>
          </cell>
        </row>
        <row r="922">
          <cell r="O922" t="str">
            <v>0301</v>
          </cell>
          <cell r="P922" t="str">
            <v>0301X</v>
          </cell>
        </row>
        <row r="923">
          <cell r="O923" t="str">
            <v>0301</v>
          </cell>
          <cell r="P923" t="str">
            <v>0301X</v>
          </cell>
        </row>
        <row r="924">
          <cell r="O924" t="str">
            <v>0301</v>
          </cell>
          <cell r="P924" t="str">
            <v>0301X</v>
          </cell>
        </row>
        <row r="925">
          <cell r="O925" t="str">
            <v>0301</v>
          </cell>
          <cell r="P925" t="str">
            <v>0301X</v>
          </cell>
        </row>
        <row r="926">
          <cell r="O926" t="str">
            <v>0301</v>
          </cell>
          <cell r="P926" t="str">
            <v>0301X</v>
          </cell>
        </row>
        <row r="927">
          <cell r="O927" t="str">
            <v>0301</v>
          </cell>
          <cell r="P927" t="str">
            <v>0301X</v>
          </cell>
        </row>
        <row r="928">
          <cell r="O928" t="str">
            <v>0301</v>
          </cell>
          <cell r="P928" t="str">
            <v>0301X</v>
          </cell>
        </row>
        <row r="929">
          <cell r="O929" t="str">
            <v>0302</v>
          </cell>
          <cell r="P929" t="str">
            <v>0302Z</v>
          </cell>
        </row>
        <row r="930">
          <cell r="O930" t="str">
            <v>0302</v>
          </cell>
          <cell r="P930" t="str">
            <v>0302X</v>
          </cell>
        </row>
        <row r="931">
          <cell r="O931" t="str">
            <v>0302</v>
          </cell>
          <cell r="P931" t="str">
            <v>0302X</v>
          </cell>
        </row>
        <row r="932">
          <cell r="O932" t="str">
            <v>0302</v>
          </cell>
          <cell r="P932" t="str">
            <v>0302X</v>
          </cell>
        </row>
        <row r="933">
          <cell r="O933" t="str">
            <v>0302</v>
          </cell>
          <cell r="P933" t="str">
            <v>0302X</v>
          </cell>
        </row>
        <row r="934">
          <cell r="O934" t="str">
            <v>0302</v>
          </cell>
          <cell r="P934" t="str">
            <v>0302X</v>
          </cell>
        </row>
        <row r="935">
          <cell r="O935" t="str">
            <v>0302</v>
          </cell>
          <cell r="P935" t="str">
            <v>0302X</v>
          </cell>
        </row>
        <row r="936">
          <cell r="O936" t="str">
            <v>0302</v>
          </cell>
          <cell r="P936" t="str">
            <v>0302X</v>
          </cell>
        </row>
        <row r="937">
          <cell r="O937" t="str">
            <v>0302</v>
          </cell>
          <cell r="P937" t="str">
            <v>0302X</v>
          </cell>
        </row>
        <row r="938">
          <cell r="O938" t="str">
            <v>0302</v>
          </cell>
          <cell r="P938" t="str">
            <v>0302X</v>
          </cell>
        </row>
        <row r="939">
          <cell r="O939" t="str">
            <v>0302</v>
          </cell>
          <cell r="P939" t="str">
            <v>0302X</v>
          </cell>
        </row>
        <row r="940">
          <cell r="O940" t="str">
            <v>0302</v>
          </cell>
          <cell r="P940" t="str">
            <v>0302Z</v>
          </cell>
        </row>
        <row r="941">
          <cell r="O941" t="str">
            <v>0303</v>
          </cell>
          <cell r="P941" t="str">
            <v>0303X</v>
          </cell>
        </row>
        <row r="942">
          <cell r="O942" t="str">
            <v>0303</v>
          </cell>
          <cell r="P942" t="str">
            <v>0303X</v>
          </cell>
        </row>
        <row r="943">
          <cell r="O943" t="str">
            <v>0303</v>
          </cell>
          <cell r="P943" t="str">
            <v>0303X</v>
          </cell>
        </row>
        <row r="944">
          <cell r="O944" t="str">
            <v>0303</v>
          </cell>
          <cell r="P944" t="str">
            <v>0303Z</v>
          </cell>
        </row>
        <row r="945">
          <cell r="O945" t="str">
            <v>0303</v>
          </cell>
          <cell r="P945" t="str">
            <v>0303Z</v>
          </cell>
        </row>
        <row r="946">
          <cell r="O946" t="str">
            <v>0303</v>
          </cell>
          <cell r="P946" t="str">
            <v>0303Z</v>
          </cell>
        </row>
        <row r="947">
          <cell r="O947" t="str">
            <v>0303</v>
          </cell>
          <cell r="P947" t="str">
            <v>0303Z</v>
          </cell>
        </row>
        <row r="948">
          <cell r="O948" t="str">
            <v>0303</v>
          </cell>
          <cell r="P948" t="str">
            <v>0303Z</v>
          </cell>
        </row>
        <row r="949">
          <cell r="O949" t="str">
            <v>0303</v>
          </cell>
          <cell r="P949" t="str">
            <v>0303X</v>
          </cell>
        </row>
        <row r="950">
          <cell r="O950" t="str">
            <v>0303</v>
          </cell>
          <cell r="P950" t="str">
            <v>0303X</v>
          </cell>
        </row>
        <row r="951">
          <cell r="O951" t="str">
            <v>0303</v>
          </cell>
          <cell r="P951" t="str">
            <v>0303Z</v>
          </cell>
        </row>
        <row r="952">
          <cell r="O952" t="str">
            <v>0303</v>
          </cell>
          <cell r="P952" t="str">
            <v>0303Z</v>
          </cell>
        </row>
        <row r="953">
          <cell r="O953" t="str">
            <v>0304</v>
          </cell>
          <cell r="P953" t="str">
            <v>0304X</v>
          </cell>
        </row>
        <row r="954">
          <cell r="O954" t="str">
            <v>0304</v>
          </cell>
          <cell r="P954" t="str">
            <v>0304X</v>
          </cell>
        </row>
        <row r="955">
          <cell r="O955" t="str">
            <v>0304</v>
          </cell>
          <cell r="P955" t="str">
            <v>0304X</v>
          </cell>
        </row>
        <row r="956">
          <cell r="O956" t="str">
            <v>0304</v>
          </cell>
          <cell r="P956" t="str">
            <v>0304X</v>
          </cell>
        </row>
        <row r="957">
          <cell r="O957" t="str">
            <v>0304</v>
          </cell>
          <cell r="P957" t="str">
            <v>0304X</v>
          </cell>
        </row>
        <row r="958">
          <cell r="O958" t="str">
            <v>0304</v>
          </cell>
          <cell r="P958" t="str">
            <v>0304X</v>
          </cell>
        </row>
        <row r="959">
          <cell r="O959" t="str">
            <v>0304</v>
          </cell>
          <cell r="P959" t="str">
            <v>0304X</v>
          </cell>
        </row>
        <row r="960">
          <cell r="O960" t="str">
            <v>0304</v>
          </cell>
          <cell r="P960" t="str">
            <v>0304X</v>
          </cell>
        </row>
        <row r="961">
          <cell r="O961" t="str">
            <v>0304</v>
          </cell>
          <cell r="P961" t="str">
            <v>0304X</v>
          </cell>
        </row>
        <row r="962">
          <cell r="O962" t="str">
            <v>0304</v>
          </cell>
          <cell r="P962" t="str">
            <v>0304X</v>
          </cell>
        </row>
        <row r="963">
          <cell r="O963" t="str">
            <v>0304</v>
          </cell>
          <cell r="P963" t="str">
            <v>0304X</v>
          </cell>
        </row>
        <row r="964">
          <cell r="O964" t="str">
            <v>0304</v>
          </cell>
          <cell r="P964" t="str">
            <v>0304Z</v>
          </cell>
        </row>
        <row r="965">
          <cell r="O965" t="str">
            <v>0304</v>
          </cell>
          <cell r="P965" t="str">
            <v>0304X</v>
          </cell>
        </row>
        <row r="966">
          <cell r="O966" t="str">
            <v>0304</v>
          </cell>
          <cell r="P966" t="str">
            <v>0304X</v>
          </cell>
        </row>
        <row r="967">
          <cell r="O967" t="str">
            <v>0304</v>
          </cell>
          <cell r="P967" t="str">
            <v>0304X</v>
          </cell>
        </row>
        <row r="968">
          <cell r="O968" t="str">
            <v>0304</v>
          </cell>
          <cell r="P968" t="str">
            <v>0304X</v>
          </cell>
        </row>
        <row r="969">
          <cell r="O969" t="str">
            <v>0304</v>
          </cell>
          <cell r="P969" t="str">
            <v>0304X</v>
          </cell>
        </row>
        <row r="970">
          <cell r="O970" t="str">
            <v>0304</v>
          </cell>
          <cell r="P970" t="str">
            <v>0304X</v>
          </cell>
        </row>
        <row r="971">
          <cell r="O971" t="str">
            <v>0304</v>
          </cell>
          <cell r="P971" t="str">
            <v>0304X</v>
          </cell>
        </row>
        <row r="972">
          <cell r="O972" t="str">
            <v>0304</v>
          </cell>
          <cell r="P972" t="str">
            <v>0304X</v>
          </cell>
        </row>
        <row r="973">
          <cell r="O973" t="str">
            <v>0304</v>
          </cell>
          <cell r="P973" t="str">
            <v>0304X</v>
          </cell>
        </row>
        <row r="974">
          <cell r="O974" t="str">
            <v>0304</v>
          </cell>
          <cell r="P974" t="str">
            <v>0304X</v>
          </cell>
        </row>
        <row r="975">
          <cell r="O975" t="str">
            <v>0304</v>
          </cell>
          <cell r="P975" t="str">
            <v>0304X</v>
          </cell>
        </row>
        <row r="976">
          <cell r="O976" t="str">
            <v>0304</v>
          </cell>
          <cell r="P976" t="str">
            <v>0304Z</v>
          </cell>
        </row>
        <row r="977">
          <cell r="O977" t="str">
            <v>0305</v>
          </cell>
          <cell r="P977" t="str">
            <v>0305Z</v>
          </cell>
        </row>
        <row r="978">
          <cell r="O978" t="str">
            <v>0305</v>
          </cell>
          <cell r="P978" t="str">
            <v>0305Z</v>
          </cell>
        </row>
        <row r="979">
          <cell r="O979" t="str">
            <v>0305</v>
          </cell>
          <cell r="P979" t="str">
            <v>0305Z</v>
          </cell>
        </row>
        <row r="980">
          <cell r="O980" t="str">
            <v>0305</v>
          </cell>
          <cell r="P980" t="str">
            <v>0305X</v>
          </cell>
        </row>
        <row r="981">
          <cell r="O981" t="str">
            <v>0305</v>
          </cell>
          <cell r="P981" t="str">
            <v>0305X</v>
          </cell>
        </row>
        <row r="982">
          <cell r="O982" t="str">
            <v>0305</v>
          </cell>
          <cell r="P982" t="str">
            <v>0305X</v>
          </cell>
        </row>
        <row r="983">
          <cell r="O983" t="str">
            <v>0305</v>
          </cell>
          <cell r="P983" t="str">
            <v>0305X</v>
          </cell>
        </row>
        <row r="984">
          <cell r="O984" t="str">
            <v>0305</v>
          </cell>
          <cell r="P984" t="str">
            <v>0305X</v>
          </cell>
        </row>
        <row r="985">
          <cell r="O985" t="str">
            <v>0305</v>
          </cell>
          <cell r="P985" t="str">
            <v>0305X</v>
          </cell>
        </row>
        <row r="986">
          <cell r="O986" t="str">
            <v>0305</v>
          </cell>
          <cell r="P986" t="str">
            <v>0305X</v>
          </cell>
        </row>
        <row r="987">
          <cell r="O987" t="str">
            <v>0305</v>
          </cell>
          <cell r="P987" t="str">
            <v>0305Z</v>
          </cell>
        </row>
        <row r="988">
          <cell r="O988" t="str">
            <v>0305</v>
          </cell>
          <cell r="P988" t="str">
            <v>0305Z</v>
          </cell>
        </row>
        <row r="989">
          <cell r="O989" t="str">
            <v>0305</v>
          </cell>
          <cell r="P989" t="str">
            <v>0305Z</v>
          </cell>
        </row>
        <row r="990">
          <cell r="O990" t="str">
            <v>0305</v>
          </cell>
          <cell r="P990" t="str">
            <v>0305Z</v>
          </cell>
        </row>
        <row r="991">
          <cell r="O991" t="str">
            <v>0305</v>
          </cell>
          <cell r="P991" t="str">
            <v>0305Z</v>
          </cell>
        </row>
        <row r="992">
          <cell r="O992" t="str">
            <v>0305</v>
          </cell>
          <cell r="P992" t="str">
            <v>0305Z</v>
          </cell>
        </row>
        <row r="993">
          <cell r="O993" t="str">
            <v>0305</v>
          </cell>
          <cell r="P993" t="str">
            <v>0305Z</v>
          </cell>
        </row>
        <row r="994">
          <cell r="O994" t="str">
            <v>0305</v>
          </cell>
          <cell r="P994" t="str">
            <v>0305Z</v>
          </cell>
        </row>
        <row r="995">
          <cell r="O995" t="str">
            <v>0305</v>
          </cell>
          <cell r="P995" t="str">
            <v>0305Z</v>
          </cell>
        </row>
        <row r="996">
          <cell r="O996" t="str">
            <v>0305</v>
          </cell>
          <cell r="P996" t="str">
            <v>0305Z</v>
          </cell>
        </row>
        <row r="997">
          <cell r="O997" t="str">
            <v>0305</v>
          </cell>
          <cell r="P997" t="str">
            <v>0305Z</v>
          </cell>
        </row>
        <row r="998">
          <cell r="O998" t="str">
            <v>0305</v>
          </cell>
          <cell r="P998" t="str">
            <v>0305X</v>
          </cell>
        </row>
        <row r="999">
          <cell r="O999" t="str">
            <v>0305</v>
          </cell>
          <cell r="P999" t="str">
            <v>0305X</v>
          </cell>
        </row>
        <row r="1000">
          <cell r="O1000" t="str">
            <v>0305</v>
          </cell>
          <cell r="P1000" t="str">
            <v>0305X</v>
          </cell>
        </row>
        <row r="1001">
          <cell r="O1001" t="str">
            <v>0305</v>
          </cell>
          <cell r="P1001" t="str">
            <v>0305X</v>
          </cell>
        </row>
        <row r="1002">
          <cell r="O1002" t="str">
            <v>0305</v>
          </cell>
          <cell r="P1002" t="str">
            <v>0305Z</v>
          </cell>
        </row>
        <row r="1003">
          <cell r="O1003" t="str">
            <v>0305</v>
          </cell>
          <cell r="P1003" t="str">
            <v>0305Z</v>
          </cell>
        </row>
        <row r="1004">
          <cell r="O1004" t="str">
            <v>0305</v>
          </cell>
          <cell r="P1004" t="str">
            <v>0305Z</v>
          </cell>
        </row>
        <row r="1005">
          <cell r="O1005" t="str">
            <v>0305</v>
          </cell>
          <cell r="P1005" t="str">
            <v>0305Z</v>
          </cell>
        </row>
        <row r="1006">
          <cell r="O1006" t="str">
            <v>0305</v>
          </cell>
          <cell r="P1006" t="str">
            <v>0305Z</v>
          </cell>
        </row>
        <row r="1007">
          <cell r="O1007" t="str">
            <v>0305</v>
          </cell>
          <cell r="P1007" t="str">
            <v>0305Z</v>
          </cell>
        </row>
        <row r="1008">
          <cell r="O1008" t="str">
            <v>0306</v>
          </cell>
          <cell r="P1008" t="str">
            <v>0306Z</v>
          </cell>
        </row>
        <row r="1009">
          <cell r="O1009" t="str">
            <v>0306</v>
          </cell>
          <cell r="P1009" t="str">
            <v>0306X</v>
          </cell>
        </row>
        <row r="1010">
          <cell r="O1010" t="str">
            <v>0306</v>
          </cell>
          <cell r="P1010" t="str">
            <v>0306Z</v>
          </cell>
        </row>
        <row r="1011">
          <cell r="O1011" t="str">
            <v>0306</v>
          </cell>
          <cell r="P1011" t="str">
            <v>0306X</v>
          </cell>
        </row>
        <row r="1012">
          <cell r="O1012" t="str">
            <v>0306</v>
          </cell>
          <cell r="P1012" t="str">
            <v>0306X</v>
          </cell>
        </row>
        <row r="1013">
          <cell r="O1013" t="str">
            <v>0306</v>
          </cell>
          <cell r="P1013" t="str">
            <v>0306X</v>
          </cell>
        </row>
        <row r="1014">
          <cell r="O1014" t="str">
            <v>0306</v>
          </cell>
          <cell r="P1014" t="str">
            <v>0306X</v>
          </cell>
        </row>
        <row r="1015">
          <cell r="O1015" t="str">
            <v>0306</v>
          </cell>
          <cell r="P1015" t="str">
            <v>0306X</v>
          </cell>
        </row>
        <row r="1016">
          <cell r="O1016" t="str">
            <v>0306</v>
          </cell>
          <cell r="P1016" t="str">
            <v>0306X</v>
          </cell>
        </row>
        <row r="1017">
          <cell r="O1017" t="str">
            <v>0306</v>
          </cell>
          <cell r="P1017" t="str">
            <v>0306Z</v>
          </cell>
        </row>
        <row r="1018">
          <cell r="O1018" t="str">
            <v>0307</v>
          </cell>
          <cell r="P1018" t="str">
            <v>0307Z</v>
          </cell>
        </row>
        <row r="1019">
          <cell r="O1019" t="str">
            <v>0307</v>
          </cell>
          <cell r="P1019" t="str">
            <v>0307X</v>
          </cell>
        </row>
        <row r="1020">
          <cell r="O1020" t="str">
            <v>0307</v>
          </cell>
          <cell r="P1020" t="str">
            <v>0307Z</v>
          </cell>
        </row>
        <row r="1021">
          <cell r="O1021" t="str">
            <v>0307</v>
          </cell>
          <cell r="P1021" t="str">
            <v>0307X</v>
          </cell>
        </row>
        <row r="1022">
          <cell r="O1022" t="str">
            <v>0307</v>
          </cell>
          <cell r="P1022" t="str">
            <v>0307X</v>
          </cell>
        </row>
        <row r="1023">
          <cell r="O1023" t="str">
            <v>0307</v>
          </cell>
          <cell r="P1023" t="str">
            <v>0307X</v>
          </cell>
        </row>
        <row r="1024">
          <cell r="O1024" t="str">
            <v>0307</v>
          </cell>
          <cell r="P1024" t="str">
            <v>0307X</v>
          </cell>
        </row>
        <row r="1025">
          <cell r="O1025" t="str">
            <v>0307</v>
          </cell>
          <cell r="P1025" t="str">
            <v>0307X</v>
          </cell>
        </row>
        <row r="1026">
          <cell r="O1026" t="str">
            <v>0307</v>
          </cell>
          <cell r="P1026" t="str">
            <v>0307X</v>
          </cell>
        </row>
        <row r="1027">
          <cell r="O1027" t="str">
            <v>0307</v>
          </cell>
          <cell r="P1027" t="str">
            <v>0307X</v>
          </cell>
        </row>
        <row r="1028">
          <cell r="O1028" t="str">
            <v>0307</v>
          </cell>
          <cell r="P1028" t="str">
            <v>0307X</v>
          </cell>
        </row>
        <row r="1029">
          <cell r="O1029" t="str">
            <v>0307</v>
          </cell>
          <cell r="P1029" t="str">
            <v>0307Z</v>
          </cell>
        </row>
        <row r="1030">
          <cell r="O1030" t="str">
            <v>0307</v>
          </cell>
          <cell r="P1030" t="str">
            <v>0307X</v>
          </cell>
        </row>
        <row r="1031">
          <cell r="O1031" t="str">
            <v>0307</v>
          </cell>
          <cell r="P1031" t="str">
            <v>0307X</v>
          </cell>
        </row>
        <row r="1032">
          <cell r="O1032" t="str">
            <v>0307</v>
          </cell>
          <cell r="P1032" t="str">
            <v>0307X</v>
          </cell>
        </row>
        <row r="1033">
          <cell r="O1033" t="str">
            <v>0307</v>
          </cell>
          <cell r="P1033" t="str">
            <v>0307Z</v>
          </cell>
        </row>
        <row r="1034">
          <cell r="O1034" t="str">
            <v>0307</v>
          </cell>
          <cell r="P1034" t="str">
            <v>0307Z</v>
          </cell>
        </row>
        <row r="1035">
          <cell r="O1035" t="str">
            <v>0307</v>
          </cell>
          <cell r="P1035" t="str">
            <v>0307X</v>
          </cell>
        </row>
        <row r="1036">
          <cell r="O1036" t="str">
            <v>0307</v>
          </cell>
          <cell r="P1036" t="str">
            <v>0307X</v>
          </cell>
        </row>
        <row r="1037">
          <cell r="O1037" t="str">
            <v>0307</v>
          </cell>
          <cell r="P1037" t="str">
            <v>0307X</v>
          </cell>
        </row>
        <row r="1038">
          <cell r="O1038" t="str">
            <v>0307</v>
          </cell>
          <cell r="P1038" t="str">
            <v>0307Z</v>
          </cell>
        </row>
        <row r="1039">
          <cell r="O1039" t="str">
            <v>0307</v>
          </cell>
          <cell r="P1039" t="str">
            <v>0307Z</v>
          </cell>
        </row>
        <row r="1040">
          <cell r="O1040" t="str">
            <v>0307</v>
          </cell>
          <cell r="P1040" t="str">
            <v>0307Z</v>
          </cell>
        </row>
        <row r="1041">
          <cell r="O1041" t="str">
            <v>0307</v>
          </cell>
          <cell r="P1041" t="str">
            <v>0307X</v>
          </cell>
        </row>
        <row r="1042">
          <cell r="O1042" t="str">
            <v>0307</v>
          </cell>
          <cell r="P1042" t="str">
            <v>0307X</v>
          </cell>
        </row>
        <row r="1043">
          <cell r="O1043" t="str">
            <v>0307</v>
          </cell>
          <cell r="P1043" t="str">
            <v>0307Z</v>
          </cell>
        </row>
        <row r="1044">
          <cell r="O1044" t="str">
            <v>0307</v>
          </cell>
          <cell r="P1044" t="str">
            <v>0307X</v>
          </cell>
        </row>
        <row r="1045">
          <cell r="O1045" t="str">
            <v>0307</v>
          </cell>
          <cell r="P1045" t="str">
            <v>0307X</v>
          </cell>
        </row>
        <row r="1046">
          <cell r="O1046" t="str">
            <v>0307</v>
          </cell>
          <cell r="P1046" t="str">
            <v>0307Z</v>
          </cell>
        </row>
        <row r="1047">
          <cell r="O1047" t="str">
            <v>0307</v>
          </cell>
          <cell r="P1047" t="str">
            <v>0307X</v>
          </cell>
        </row>
        <row r="1048">
          <cell r="O1048" t="str">
            <v>0307</v>
          </cell>
          <cell r="P1048" t="str">
            <v>0307X</v>
          </cell>
        </row>
        <row r="1049">
          <cell r="O1049" t="str">
            <v>0307</v>
          </cell>
          <cell r="P1049" t="str">
            <v>0307X</v>
          </cell>
        </row>
        <row r="1050">
          <cell r="O1050" t="str">
            <v>0307</v>
          </cell>
          <cell r="P1050" t="str">
            <v>0307Z</v>
          </cell>
        </row>
        <row r="1051">
          <cell r="O1051" t="str">
            <v>0308</v>
          </cell>
          <cell r="P1051" t="str">
            <v>0308Z</v>
          </cell>
        </row>
        <row r="1052">
          <cell r="O1052" t="str">
            <v>0308</v>
          </cell>
          <cell r="P1052" t="str">
            <v>0308Z</v>
          </cell>
        </row>
        <row r="1053">
          <cell r="O1053" t="str">
            <v>0308</v>
          </cell>
          <cell r="P1053" t="str">
            <v>0308Z</v>
          </cell>
        </row>
        <row r="1054">
          <cell r="O1054" t="str">
            <v>0308</v>
          </cell>
          <cell r="P1054" t="str">
            <v>0308Z</v>
          </cell>
        </row>
        <row r="1055">
          <cell r="O1055" t="str">
            <v>0308</v>
          </cell>
          <cell r="P1055" t="str">
            <v>0308X</v>
          </cell>
        </row>
        <row r="1056">
          <cell r="O1056" t="str">
            <v>0308</v>
          </cell>
          <cell r="P1056" t="str">
            <v>0308X</v>
          </cell>
        </row>
        <row r="1057">
          <cell r="O1057" t="str">
            <v>0308</v>
          </cell>
          <cell r="P1057" t="str">
            <v>0308Z</v>
          </cell>
        </row>
        <row r="1058">
          <cell r="O1058" t="str">
            <v>0308</v>
          </cell>
          <cell r="P1058" t="str">
            <v>0308Z</v>
          </cell>
        </row>
        <row r="1059">
          <cell r="O1059" t="str">
            <v>0308</v>
          </cell>
          <cell r="P1059" t="str">
            <v>0308Z</v>
          </cell>
        </row>
        <row r="1060">
          <cell r="O1060" t="str">
            <v>0308</v>
          </cell>
          <cell r="P1060" t="str">
            <v>0308Z</v>
          </cell>
        </row>
        <row r="1061">
          <cell r="O1061" t="str">
            <v>0308</v>
          </cell>
          <cell r="P1061" t="str">
            <v>0308Z</v>
          </cell>
        </row>
        <row r="1062">
          <cell r="O1062" t="str">
            <v>0308</v>
          </cell>
          <cell r="P1062" t="str">
            <v>0308Z</v>
          </cell>
        </row>
        <row r="1063">
          <cell r="O1063" t="str">
            <v>0308</v>
          </cell>
          <cell r="P1063" t="str">
            <v>0308Z</v>
          </cell>
        </row>
        <row r="1064">
          <cell r="O1064" t="str">
            <v>0308</v>
          </cell>
          <cell r="P1064" t="str">
            <v>0308Z</v>
          </cell>
        </row>
        <row r="1065">
          <cell r="O1065" t="str">
            <v>0308</v>
          </cell>
          <cell r="P1065" t="str">
            <v>0308Z</v>
          </cell>
        </row>
        <row r="1066">
          <cell r="O1066" t="str">
            <v>0308</v>
          </cell>
          <cell r="P1066" t="str">
            <v>0308Z</v>
          </cell>
        </row>
        <row r="1067">
          <cell r="O1067" t="str">
            <v>0308</v>
          </cell>
          <cell r="P1067" t="str">
            <v>0308Z</v>
          </cell>
        </row>
        <row r="1068">
          <cell r="O1068" t="str">
            <v>0308</v>
          </cell>
          <cell r="P1068" t="str">
            <v>0308Z</v>
          </cell>
        </row>
        <row r="1069">
          <cell r="O1069" t="str">
            <v>0308</v>
          </cell>
          <cell r="P1069" t="str">
            <v>0308Z</v>
          </cell>
        </row>
        <row r="1070">
          <cell r="O1070" t="str">
            <v>0308</v>
          </cell>
          <cell r="P1070" t="str">
            <v>0308Z</v>
          </cell>
        </row>
        <row r="1071">
          <cell r="O1071" t="str">
            <v>0308</v>
          </cell>
          <cell r="P1071" t="str">
            <v>0308Z</v>
          </cell>
        </row>
        <row r="1072">
          <cell r="O1072" t="str">
            <v>0308</v>
          </cell>
          <cell r="P1072" t="str">
            <v>0308Z</v>
          </cell>
        </row>
        <row r="1073">
          <cell r="O1073" t="str">
            <v>0308</v>
          </cell>
          <cell r="P1073" t="str">
            <v>0308Z</v>
          </cell>
        </row>
        <row r="1074">
          <cell r="O1074" t="str">
            <v>0308</v>
          </cell>
          <cell r="P1074" t="str">
            <v>0308Z</v>
          </cell>
        </row>
        <row r="1075">
          <cell r="O1075" t="str">
            <v>0308</v>
          </cell>
          <cell r="P1075" t="str">
            <v>0308X</v>
          </cell>
        </row>
        <row r="1076">
          <cell r="O1076" t="str">
            <v>0308</v>
          </cell>
          <cell r="P1076" t="str">
            <v>0308Z</v>
          </cell>
        </row>
        <row r="1077">
          <cell r="O1077" t="str">
            <v>0308</v>
          </cell>
          <cell r="P1077" t="str">
            <v>0308X</v>
          </cell>
        </row>
        <row r="1078">
          <cell r="O1078" t="str">
            <v>0308</v>
          </cell>
          <cell r="P1078" t="str">
            <v>0308Z</v>
          </cell>
        </row>
        <row r="1079">
          <cell r="O1079" t="str">
            <v>0308</v>
          </cell>
          <cell r="P1079" t="str">
            <v>0308Z</v>
          </cell>
        </row>
        <row r="1080">
          <cell r="O1080" t="str">
            <v>0308</v>
          </cell>
          <cell r="P1080" t="str">
            <v>0308Z</v>
          </cell>
        </row>
        <row r="1081">
          <cell r="O1081" t="str">
            <v>0308</v>
          </cell>
          <cell r="P1081" t="str">
            <v>0308Z</v>
          </cell>
        </row>
        <row r="1082">
          <cell r="O1082" t="str">
            <v>0308</v>
          </cell>
          <cell r="P1082" t="str">
            <v>0308Z</v>
          </cell>
        </row>
        <row r="1083">
          <cell r="O1083" t="str">
            <v>0308</v>
          </cell>
          <cell r="P1083" t="str">
            <v>0308Z</v>
          </cell>
        </row>
        <row r="1084">
          <cell r="O1084" t="str">
            <v>0308</v>
          </cell>
          <cell r="P1084" t="str">
            <v>0308Z</v>
          </cell>
        </row>
        <row r="1085">
          <cell r="O1085" t="str">
            <v>0308</v>
          </cell>
          <cell r="P1085" t="str">
            <v>0308Z</v>
          </cell>
        </row>
        <row r="1086">
          <cell r="O1086" t="str">
            <v>0308</v>
          </cell>
          <cell r="P1086" t="str">
            <v>0308Z</v>
          </cell>
        </row>
        <row r="1087">
          <cell r="O1087" t="str">
            <v>0309</v>
          </cell>
          <cell r="P1087" t="str">
            <v>0309X</v>
          </cell>
        </row>
        <row r="1088">
          <cell r="O1088" t="str">
            <v>0309</v>
          </cell>
          <cell r="P1088" t="str">
            <v>0309X</v>
          </cell>
        </row>
        <row r="1089">
          <cell r="O1089" t="str">
            <v>0309</v>
          </cell>
          <cell r="P1089" t="str">
            <v>0309X</v>
          </cell>
        </row>
        <row r="1090">
          <cell r="O1090" t="str">
            <v>0309</v>
          </cell>
          <cell r="P1090" t="str">
            <v>0309X</v>
          </cell>
        </row>
        <row r="1091">
          <cell r="O1091" t="str">
            <v>0309</v>
          </cell>
          <cell r="P1091" t="str">
            <v>0309X</v>
          </cell>
        </row>
        <row r="1092">
          <cell r="O1092" t="str">
            <v>0309</v>
          </cell>
          <cell r="P1092" t="str">
            <v>0309Z</v>
          </cell>
        </row>
        <row r="1093">
          <cell r="O1093" t="str">
            <v>0309</v>
          </cell>
          <cell r="P1093" t="str">
            <v>0309X</v>
          </cell>
        </row>
        <row r="1094">
          <cell r="O1094" t="str">
            <v>0309</v>
          </cell>
          <cell r="P1094" t="str">
            <v>0309X</v>
          </cell>
        </row>
        <row r="1095">
          <cell r="O1095" t="str">
            <v>0309</v>
          </cell>
          <cell r="P1095" t="str">
            <v>0309X</v>
          </cell>
        </row>
        <row r="1096">
          <cell r="O1096" t="str">
            <v>0309</v>
          </cell>
          <cell r="P1096" t="str">
            <v>0309X</v>
          </cell>
        </row>
        <row r="1097">
          <cell r="O1097" t="str">
            <v>0309</v>
          </cell>
          <cell r="P1097" t="str">
            <v>0309X</v>
          </cell>
        </row>
        <row r="1098">
          <cell r="O1098" t="str">
            <v>0309</v>
          </cell>
          <cell r="P1098" t="str">
            <v>0309X</v>
          </cell>
        </row>
        <row r="1099">
          <cell r="O1099" t="str">
            <v>0309</v>
          </cell>
          <cell r="P1099" t="str">
            <v>0309X</v>
          </cell>
        </row>
        <row r="1100">
          <cell r="O1100" t="str">
            <v>0309</v>
          </cell>
          <cell r="P1100" t="str">
            <v>0309X</v>
          </cell>
        </row>
        <row r="1101">
          <cell r="O1101" t="str">
            <v>0309</v>
          </cell>
          <cell r="P1101" t="str">
            <v>0309X</v>
          </cell>
        </row>
        <row r="1102">
          <cell r="O1102" t="str">
            <v>0310</v>
          </cell>
          <cell r="P1102" t="str">
            <v>0310Z</v>
          </cell>
        </row>
        <row r="1103">
          <cell r="O1103" t="str">
            <v>0310</v>
          </cell>
          <cell r="P1103" t="str">
            <v>0310Z</v>
          </cell>
        </row>
        <row r="1104">
          <cell r="O1104" t="str">
            <v>0310</v>
          </cell>
          <cell r="P1104" t="str">
            <v>0310Z</v>
          </cell>
        </row>
        <row r="1105">
          <cell r="O1105" t="str">
            <v>0310</v>
          </cell>
          <cell r="P1105" t="str">
            <v>0310Z</v>
          </cell>
        </row>
        <row r="1106">
          <cell r="O1106" t="str">
            <v>0310</v>
          </cell>
          <cell r="P1106" t="str">
            <v>0310Z</v>
          </cell>
        </row>
        <row r="1107">
          <cell r="O1107" t="str">
            <v>0310</v>
          </cell>
          <cell r="P1107" t="str">
            <v>0310Z</v>
          </cell>
        </row>
        <row r="1108">
          <cell r="O1108" t="str">
            <v>0310</v>
          </cell>
          <cell r="P1108" t="str">
            <v>0310Z</v>
          </cell>
        </row>
        <row r="1109">
          <cell r="O1109" t="str">
            <v>0310</v>
          </cell>
          <cell r="P1109" t="str">
            <v>0310X</v>
          </cell>
        </row>
        <row r="1110">
          <cell r="O1110" t="str">
            <v>0310</v>
          </cell>
          <cell r="P1110" t="str">
            <v>0310Z</v>
          </cell>
        </row>
        <row r="1111">
          <cell r="O1111" t="str">
            <v>0310</v>
          </cell>
          <cell r="P1111" t="str">
            <v>0310Z</v>
          </cell>
        </row>
        <row r="1112">
          <cell r="O1112" t="str">
            <v>0310</v>
          </cell>
          <cell r="P1112" t="str">
            <v>0310X</v>
          </cell>
        </row>
        <row r="1113">
          <cell r="O1113" t="str">
            <v>0310</v>
          </cell>
          <cell r="P1113" t="str">
            <v>0310Z</v>
          </cell>
        </row>
        <row r="1114">
          <cell r="O1114" t="str">
            <v>0310</v>
          </cell>
          <cell r="P1114" t="str">
            <v>0310Z</v>
          </cell>
        </row>
        <row r="1115">
          <cell r="O1115" t="str">
            <v>0310</v>
          </cell>
          <cell r="P1115" t="str">
            <v>0310Z</v>
          </cell>
        </row>
        <row r="1116">
          <cell r="O1116" t="str">
            <v>0310</v>
          </cell>
          <cell r="P1116" t="str">
            <v>0310Z</v>
          </cell>
        </row>
        <row r="1117">
          <cell r="O1117" t="str">
            <v>0310</v>
          </cell>
          <cell r="P1117" t="str">
            <v>0310Z</v>
          </cell>
        </row>
        <row r="1118">
          <cell r="O1118" t="str">
            <v>0310</v>
          </cell>
          <cell r="P1118" t="str">
            <v>0310X</v>
          </cell>
        </row>
        <row r="1119">
          <cell r="O1119" t="str">
            <v>0310</v>
          </cell>
          <cell r="P1119" t="str">
            <v>0310Z</v>
          </cell>
        </row>
        <row r="1120">
          <cell r="O1120" t="str">
            <v>0310</v>
          </cell>
          <cell r="P1120" t="str">
            <v>0310Z</v>
          </cell>
        </row>
        <row r="1121">
          <cell r="O1121" t="str">
            <v>0310</v>
          </cell>
          <cell r="P1121" t="str">
            <v>0310Z</v>
          </cell>
        </row>
        <row r="1122">
          <cell r="O1122" t="str">
            <v>0310</v>
          </cell>
          <cell r="P1122" t="str">
            <v>0310Z</v>
          </cell>
        </row>
        <row r="1123">
          <cell r="O1123" t="str">
            <v>0310</v>
          </cell>
          <cell r="P1123" t="str">
            <v>0310Z</v>
          </cell>
        </row>
        <row r="1124">
          <cell r="O1124" t="str">
            <v>0311</v>
          </cell>
          <cell r="P1124" t="str">
            <v>0311Z</v>
          </cell>
        </row>
        <row r="1125">
          <cell r="O1125" t="str">
            <v>0311</v>
          </cell>
          <cell r="P1125" t="str">
            <v>0311X</v>
          </cell>
        </row>
        <row r="1126">
          <cell r="O1126" t="str">
            <v>0311</v>
          </cell>
          <cell r="P1126" t="str">
            <v>0311X</v>
          </cell>
        </row>
        <row r="1127">
          <cell r="O1127" t="str">
            <v>0311</v>
          </cell>
          <cell r="P1127" t="str">
            <v>0311X</v>
          </cell>
        </row>
        <row r="1128">
          <cell r="O1128" t="str">
            <v>0311</v>
          </cell>
          <cell r="P1128" t="str">
            <v>0311X</v>
          </cell>
        </row>
        <row r="1129">
          <cell r="O1129" t="str">
            <v>0311</v>
          </cell>
          <cell r="P1129" t="str">
            <v>0311X</v>
          </cell>
        </row>
        <row r="1130">
          <cell r="O1130" t="str">
            <v>0311</v>
          </cell>
          <cell r="P1130" t="str">
            <v>0311Z</v>
          </cell>
        </row>
        <row r="1131">
          <cell r="O1131" t="str">
            <v>0311</v>
          </cell>
          <cell r="P1131" t="str">
            <v>0311Z</v>
          </cell>
        </row>
        <row r="1132">
          <cell r="O1132" t="str">
            <v>0311</v>
          </cell>
          <cell r="P1132" t="str">
            <v>0311Z</v>
          </cell>
        </row>
        <row r="1133">
          <cell r="O1133" t="str">
            <v>0311</v>
          </cell>
          <cell r="P1133" t="str">
            <v>0311X</v>
          </cell>
        </row>
        <row r="1134">
          <cell r="O1134" t="str">
            <v>0311</v>
          </cell>
          <cell r="P1134" t="str">
            <v>0311Z</v>
          </cell>
        </row>
        <row r="1135">
          <cell r="O1135" t="str">
            <v>0311</v>
          </cell>
          <cell r="P1135" t="str">
            <v>0311Z</v>
          </cell>
        </row>
        <row r="1136">
          <cell r="O1136" t="str">
            <v>0311</v>
          </cell>
          <cell r="P1136" t="str">
            <v>0311Z</v>
          </cell>
        </row>
        <row r="1137">
          <cell r="O1137" t="str">
            <v>0311</v>
          </cell>
          <cell r="P1137" t="str">
            <v>0311Z</v>
          </cell>
        </row>
        <row r="1138">
          <cell r="O1138" t="str">
            <v>0311</v>
          </cell>
          <cell r="P1138" t="str">
            <v>0311Z</v>
          </cell>
        </row>
        <row r="1139">
          <cell r="O1139" t="str">
            <v>0311</v>
          </cell>
          <cell r="P1139" t="str">
            <v>0311Z</v>
          </cell>
        </row>
        <row r="1140">
          <cell r="O1140" t="str">
            <v>0311</v>
          </cell>
          <cell r="P1140" t="str">
            <v>0311X</v>
          </cell>
        </row>
        <row r="1141">
          <cell r="O1141" t="str">
            <v>0311</v>
          </cell>
          <cell r="P1141" t="str">
            <v>0311X</v>
          </cell>
        </row>
        <row r="1142">
          <cell r="O1142" t="str">
            <v>0311</v>
          </cell>
          <cell r="P1142" t="str">
            <v>0311Z</v>
          </cell>
        </row>
        <row r="1143">
          <cell r="O1143" t="str">
            <v>0311</v>
          </cell>
          <cell r="P1143" t="str">
            <v>0311X</v>
          </cell>
        </row>
        <row r="1144">
          <cell r="O1144" t="str">
            <v>0311</v>
          </cell>
          <cell r="P1144" t="str">
            <v>0311Z</v>
          </cell>
        </row>
        <row r="1145">
          <cell r="O1145" t="str">
            <v>0311</v>
          </cell>
          <cell r="P1145" t="str">
            <v>0311X</v>
          </cell>
        </row>
        <row r="1146">
          <cell r="O1146" t="str">
            <v>0311</v>
          </cell>
          <cell r="P1146" t="str">
            <v>0311Z</v>
          </cell>
        </row>
        <row r="1147">
          <cell r="O1147" t="str">
            <v>0311</v>
          </cell>
          <cell r="P1147" t="str">
            <v>0311Z</v>
          </cell>
        </row>
        <row r="1148">
          <cell r="O1148" t="str">
            <v>0311</v>
          </cell>
          <cell r="P1148" t="str">
            <v>0311Z</v>
          </cell>
        </row>
        <row r="1149">
          <cell r="O1149" t="str">
            <v>0311</v>
          </cell>
          <cell r="P1149" t="str">
            <v>0311Z</v>
          </cell>
        </row>
        <row r="1150">
          <cell r="O1150" t="str">
            <v>0311</v>
          </cell>
          <cell r="P1150" t="str">
            <v>0311Z</v>
          </cell>
        </row>
        <row r="1151">
          <cell r="O1151" t="str">
            <v>0311</v>
          </cell>
          <cell r="P1151" t="str">
            <v>0311Z</v>
          </cell>
        </row>
        <row r="1152">
          <cell r="O1152" t="str">
            <v>0312</v>
          </cell>
          <cell r="P1152" t="str">
            <v>0312X</v>
          </cell>
        </row>
        <row r="1153">
          <cell r="O1153" t="str">
            <v>0312</v>
          </cell>
          <cell r="P1153" t="str">
            <v>0312Z</v>
          </cell>
        </row>
        <row r="1154">
          <cell r="O1154" t="str">
            <v>0312</v>
          </cell>
          <cell r="P1154" t="str">
            <v>0312X</v>
          </cell>
        </row>
        <row r="1155">
          <cell r="O1155" t="str">
            <v>0312</v>
          </cell>
          <cell r="P1155" t="str">
            <v>0312X</v>
          </cell>
        </row>
        <row r="1156">
          <cell r="O1156" t="str">
            <v>0312</v>
          </cell>
          <cell r="P1156" t="str">
            <v>0312X</v>
          </cell>
        </row>
        <row r="1157">
          <cell r="O1157" t="str">
            <v>0312</v>
          </cell>
          <cell r="P1157" t="str">
            <v>0312Z</v>
          </cell>
        </row>
        <row r="1158">
          <cell r="O1158" t="str">
            <v>0312</v>
          </cell>
          <cell r="P1158" t="str">
            <v>0312Z</v>
          </cell>
        </row>
        <row r="1159">
          <cell r="O1159" t="str">
            <v>0312</v>
          </cell>
          <cell r="P1159" t="str">
            <v>0312X</v>
          </cell>
        </row>
        <row r="1160">
          <cell r="O1160" t="str">
            <v>0312</v>
          </cell>
          <cell r="P1160" t="str">
            <v>0312X</v>
          </cell>
        </row>
        <row r="1161">
          <cell r="O1161" t="str">
            <v>0312</v>
          </cell>
          <cell r="P1161" t="str">
            <v>0312X</v>
          </cell>
        </row>
        <row r="1162">
          <cell r="O1162" t="str">
            <v>0312</v>
          </cell>
          <cell r="P1162" t="str">
            <v>0312Z</v>
          </cell>
        </row>
        <row r="1163">
          <cell r="O1163" t="str">
            <v>0312</v>
          </cell>
          <cell r="P1163" t="str">
            <v>0312X</v>
          </cell>
        </row>
        <row r="1164">
          <cell r="O1164" t="str">
            <v>0312</v>
          </cell>
          <cell r="P1164" t="str">
            <v>0312X</v>
          </cell>
        </row>
        <row r="1165">
          <cell r="O1165" t="str">
            <v>0312</v>
          </cell>
          <cell r="P1165" t="str">
            <v>0312X</v>
          </cell>
        </row>
        <row r="1166">
          <cell r="O1166" t="str">
            <v>0313</v>
          </cell>
          <cell r="P1166" t="str">
            <v>0313Z</v>
          </cell>
        </row>
        <row r="1167">
          <cell r="O1167" t="str">
            <v>0313</v>
          </cell>
          <cell r="P1167" t="str">
            <v>0313Z</v>
          </cell>
        </row>
        <row r="1168">
          <cell r="O1168" t="str">
            <v>0313</v>
          </cell>
          <cell r="P1168" t="str">
            <v>0313X</v>
          </cell>
        </row>
        <row r="1169">
          <cell r="O1169" t="str">
            <v>0313</v>
          </cell>
          <cell r="P1169" t="str">
            <v>0313Z</v>
          </cell>
        </row>
        <row r="1170">
          <cell r="O1170" t="str">
            <v>0313</v>
          </cell>
          <cell r="P1170" t="str">
            <v>0313X</v>
          </cell>
        </row>
        <row r="1171">
          <cell r="O1171" t="str">
            <v>0313</v>
          </cell>
          <cell r="P1171" t="str">
            <v>0313X</v>
          </cell>
        </row>
        <row r="1172">
          <cell r="O1172" t="str">
            <v>0313</v>
          </cell>
          <cell r="P1172" t="str">
            <v>0313X</v>
          </cell>
        </row>
        <row r="1173">
          <cell r="O1173" t="str">
            <v>0313</v>
          </cell>
          <cell r="P1173" t="str">
            <v>0313X</v>
          </cell>
        </row>
        <row r="1174">
          <cell r="O1174" t="str">
            <v>0313</v>
          </cell>
          <cell r="P1174" t="str">
            <v>0313Z</v>
          </cell>
        </row>
        <row r="1175">
          <cell r="O1175" t="str">
            <v>0313</v>
          </cell>
          <cell r="P1175" t="str">
            <v>0313Z</v>
          </cell>
        </row>
        <row r="1176">
          <cell r="O1176" t="str">
            <v>0313</v>
          </cell>
          <cell r="P1176" t="str">
            <v>0313Z</v>
          </cell>
        </row>
        <row r="1177">
          <cell r="O1177" t="str">
            <v>0313</v>
          </cell>
          <cell r="P1177" t="str">
            <v>0313Z</v>
          </cell>
        </row>
        <row r="1178">
          <cell r="O1178" t="str">
            <v>0313</v>
          </cell>
          <cell r="P1178" t="str">
            <v>0313X</v>
          </cell>
        </row>
        <row r="1179">
          <cell r="O1179" t="str">
            <v>0313</v>
          </cell>
          <cell r="P1179" t="str">
            <v>0313X</v>
          </cell>
        </row>
        <row r="1180">
          <cell r="O1180" t="str">
            <v>0313</v>
          </cell>
          <cell r="P1180" t="str">
            <v>0313X</v>
          </cell>
        </row>
        <row r="1181">
          <cell r="O1181" t="str">
            <v>0313</v>
          </cell>
          <cell r="P1181" t="str">
            <v>0313Z</v>
          </cell>
        </row>
        <row r="1182">
          <cell r="O1182" t="str">
            <v>0313</v>
          </cell>
          <cell r="P1182" t="str">
            <v>0313X</v>
          </cell>
        </row>
        <row r="1183">
          <cell r="O1183" t="str">
            <v>0313</v>
          </cell>
          <cell r="P1183" t="str">
            <v>0313Z</v>
          </cell>
        </row>
        <row r="1184">
          <cell r="O1184" t="str">
            <v>0313</v>
          </cell>
          <cell r="P1184" t="str">
            <v>0313Z</v>
          </cell>
        </row>
        <row r="1185">
          <cell r="O1185" t="str">
            <v>0313</v>
          </cell>
          <cell r="P1185" t="str">
            <v>0313Z</v>
          </cell>
        </row>
        <row r="1186">
          <cell r="O1186" t="str">
            <v>0314</v>
          </cell>
          <cell r="P1186" t="str">
            <v>0314Z</v>
          </cell>
        </row>
        <row r="1187">
          <cell r="O1187" t="str">
            <v>0314</v>
          </cell>
          <cell r="P1187" t="str">
            <v>0314Z</v>
          </cell>
        </row>
        <row r="1188">
          <cell r="O1188" t="str">
            <v>0314</v>
          </cell>
          <cell r="P1188" t="str">
            <v>0314Z</v>
          </cell>
        </row>
        <row r="1189">
          <cell r="O1189" t="str">
            <v>0314</v>
          </cell>
          <cell r="P1189" t="str">
            <v>0314Z</v>
          </cell>
        </row>
        <row r="1190">
          <cell r="O1190" t="str">
            <v>0314</v>
          </cell>
          <cell r="P1190" t="str">
            <v>0314X</v>
          </cell>
        </row>
        <row r="1191">
          <cell r="O1191" t="str">
            <v>0314</v>
          </cell>
          <cell r="P1191" t="str">
            <v>0314Z</v>
          </cell>
        </row>
        <row r="1192">
          <cell r="O1192" t="str">
            <v>0314</v>
          </cell>
          <cell r="P1192" t="str">
            <v>0314X</v>
          </cell>
        </row>
        <row r="1193">
          <cell r="O1193" t="str">
            <v>0314</v>
          </cell>
          <cell r="P1193" t="str">
            <v>0314X</v>
          </cell>
        </row>
        <row r="1194">
          <cell r="O1194" t="str">
            <v>0314</v>
          </cell>
          <cell r="P1194" t="str">
            <v>0314Z</v>
          </cell>
        </row>
        <row r="1195">
          <cell r="O1195" t="str">
            <v>0314</v>
          </cell>
          <cell r="P1195" t="str">
            <v>0314Z</v>
          </cell>
        </row>
        <row r="1196">
          <cell r="O1196" t="str">
            <v>0314</v>
          </cell>
          <cell r="P1196" t="str">
            <v>0314Z</v>
          </cell>
        </row>
        <row r="1197">
          <cell r="O1197" t="str">
            <v>0314</v>
          </cell>
          <cell r="P1197" t="str">
            <v>0314Z</v>
          </cell>
        </row>
        <row r="1198">
          <cell r="O1198" t="str">
            <v>0314</v>
          </cell>
          <cell r="P1198" t="str">
            <v>0314Z</v>
          </cell>
        </row>
        <row r="1199">
          <cell r="O1199" t="str">
            <v>0314</v>
          </cell>
          <cell r="P1199" t="str">
            <v>0314Z</v>
          </cell>
        </row>
        <row r="1200">
          <cell r="O1200" t="str">
            <v>0314</v>
          </cell>
          <cell r="P1200" t="str">
            <v>0314Z</v>
          </cell>
        </row>
        <row r="1201">
          <cell r="O1201" t="str">
            <v>0314</v>
          </cell>
          <cell r="P1201" t="str">
            <v>0314Z</v>
          </cell>
        </row>
        <row r="1202">
          <cell r="O1202" t="str">
            <v>0314</v>
          </cell>
          <cell r="P1202" t="str">
            <v>0314Z</v>
          </cell>
        </row>
        <row r="1203">
          <cell r="O1203" t="str">
            <v>0314</v>
          </cell>
          <cell r="P1203" t="str">
            <v>0314X</v>
          </cell>
        </row>
        <row r="1204">
          <cell r="O1204" t="str">
            <v>0314</v>
          </cell>
          <cell r="P1204" t="str">
            <v>0314Z</v>
          </cell>
        </row>
        <row r="1205">
          <cell r="O1205" t="str">
            <v>0314</v>
          </cell>
          <cell r="P1205" t="str">
            <v>0314Z</v>
          </cell>
        </row>
        <row r="1206">
          <cell r="O1206" t="str">
            <v>0314</v>
          </cell>
          <cell r="P1206" t="str">
            <v>0314Z</v>
          </cell>
        </row>
        <row r="1207">
          <cell r="O1207" t="str">
            <v>0314</v>
          </cell>
          <cell r="P1207" t="str">
            <v>0314Z</v>
          </cell>
        </row>
        <row r="1208">
          <cell r="O1208" t="str">
            <v>0315</v>
          </cell>
          <cell r="P1208" t="str">
            <v>0315Z</v>
          </cell>
        </row>
        <row r="1209">
          <cell r="O1209" t="str">
            <v>0315</v>
          </cell>
          <cell r="P1209" t="str">
            <v>0315Z</v>
          </cell>
        </row>
        <row r="1210">
          <cell r="O1210" t="str">
            <v>0315</v>
          </cell>
          <cell r="P1210" t="str">
            <v>0315Z</v>
          </cell>
        </row>
        <row r="1211">
          <cell r="O1211" t="str">
            <v>0315</v>
          </cell>
          <cell r="P1211" t="str">
            <v>0315Z</v>
          </cell>
        </row>
        <row r="1212">
          <cell r="O1212" t="str">
            <v>0315</v>
          </cell>
          <cell r="P1212" t="str">
            <v>0315Z</v>
          </cell>
        </row>
        <row r="1213">
          <cell r="O1213" t="str">
            <v>0315</v>
          </cell>
          <cell r="P1213" t="str">
            <v>0315Z</v>
          </cell>
        </row>
        <row r="1214">
          <cell r="O1214" t="str">
            <v>0315</v>
          </cell>
          <cell r="P1214" t="str">
            <v>0315Z</v>
          </cell>
        </row>
        <row r="1215">
          <cell r="O1215" t="str">
            <v>0315</v>
          </cell>
          <cell r="P1215" t="str">
            <v>0315Z</v>
          </cell>
        </row>
        <row r="1216">
          <cell r="O1216" t="str">
            <v>0315</v>
          </cell>
          <cell r="P1216" t="str">
            <v>0315X</v>
          </cell>
        </row>
        <row r="1217">
          <cell r="O1217" t="str">
            <v>0315</v>
          </cell>
          <cell r="P1217" t="str">
            <v>0315Z</v>
          </cell>
        </row>
        <row r="1218">
          <cell r="O1218" t="str">
            <v>0315</v>
          </cell>
          <cell r="P1218" t="str">
            <v>0315Z</v>
          </cell>
        </row>
        <row r="1219">
          <cell r="O1219" t="str">
            <v>0315</v>
          </cell>
          <cell r="P1219" t="str">
            <v>0315X</v>
          </cell>
        </row>
        <row r="1220">
          <cell r="O1220" t="str">
            <v>0315</v>
          </cell>
          <cell r="P1220" t="str">
            <v>0315X</v>
          </cell>
        </row>
        <row r="1221">
          <cell r="O1221" t="str">
            <v>0315</v>
          </cell>
          <cell r="P1221" t="str">
            <v>0315Z</v>
          </cell>
        </row>
        <row r="1222">
          <cell r="O1222" t="str">
            <v>0315</v>
          </cell>
          <cell r="P1222" t="str">
            <v>0315Z</v>
          </cell>
        </row>
        <row r="1223">
          <cell r="O1223" t="str">
            <v>0315</v>
          </cell>
          <cell r="P1223" t="str">
            <v>0315Z</v>
          </cell>
        </row>
        <row r="1224">
          <cell r="O1224" t="str">
            <v>0315</v>
          </cell>
          <cell r="P1224" t="str">
            <v>0315Z</v>
          </cell>
        </row>
        <row r="1225">
          <cell r="O1225" t="str">
            <v>0315</v>
          </cell>
          <cell r="P1225" t="str">
            <v>0315Z</v>
          </cell>
        </row>
        <row r="1226">
          <cell r="O1226" t="str">
            <v>0315</v>
          </cell>
          <cell r="P1226" t="str">
            <v>0315Z</v>
          </cell>
        </row>
        <row r="1227">
          <cell r="O1227" t="str">
            <v>0315</v>
          </cell>
          <cell r="P1227" t="str">
            <v>0315Z</v>
          </cell>
        </row>
        <row r="1228">
          <cell r="O1228" t="str">
            <v>0315</v>
          </cell>
          <cell r="P1228" t="str">
            <v>0315Z</v>
          </cell>
        </row>
        <row r="1229">
          <cell r="O1229" t="str">
            <v>0315</v>
          </cell>
          <cell r="P1229" t="str">
            <v>0315Z</v>
          </cell>
        </row>
        <row r="1230">
          <cell r="O1230" t="str">
            <v>0315</v>
          </cell>
          <cell r="P1230" t="str">
            <v>0315Z</v>
          </cell>
        </row>
        <row r="1231">
          <cell r="O1231" t="str">
            <v>0315</v>
          </cell>
          <cell r="P1231" t="str">
            <v>0315Z</v>
          </cell>
        </row>
        <row r="1232">
          <cell r="O1232" t="str">
            <v>0315</v>
          </cell>
          <cell r="P1232" t="str">
            <v>0315X</v>
          </cell>
        </row>
        <row r="1233">
          <cell r="O1233" t="str">
            <v>0315</v>
          </cell>
          <cell r="P1233" t="str">
            <v>0315X</v>
          </cell>
        </row>
        <row r="1234">
          <cell r="O1234" t="str">
            <v>0315</v>
          </cell>
          <cell r="P1234" t="str">
            <v>0315Z</v>
          </cell>
        </row>
        <row r="1235">
          <cell r="O1235" t="str">
            <v>0315</v>
          </cell>
          <cell r="P1235" t="str">
            <v>0315Z</v>
          </cell>
        </row>
        <row r="1236">
          <cell r="O1236" t="str">
            <v>0316</v>
          </cell>
          <cell r="P1236" t="str">
            <v>0316Z</v>
          </cell>
        </row>
        <row r="1237">
          <cell r="O1237" t="str">
            <v>0316</v>
          </cell>
          <cell r="P1237" t="str">
            <v>0316X</v>
          </cell>
        </row>
        <row r="1238">
          <cell r="O1238" t="str">
            <v>0316</v>
          </cell>
          <cell r="P1238" t="str">
            <v>0316X</v>
          </cell>
        </row>
        <row r="1239">
          <cell r="O1239" t="str">
            <v>0316</v>
          </cell>
          <cell r="P1239" t="str">
            <v>0316X</v>
          </cell>
        </row>
        <row r="1240">
          <cell r="O1240" t="str">
            <v>0316</v>
          </cell>
          <cell r="P1240" t="str">
            <v>0316X</v>
          </cell>
        </row>
        <row r="1241">
          <cell r="O1241" t="str">
            <v>0316</v>
          </cell>
          <cell r="P1241" t="str">
            <v>0316Z</v>
          </cell>
        </row>
        <row r="1242">
          <cell r="O1242" t="str">
            <v>0316</v>
          </cell>
          <cell r="P1242" t="str">
            <v>0316X</v>
          </cell>
        </row>
        <row r="1243">
          <cell r="O1243" t="str">
            <v>0316</v>
          </cell>
          <cell r="P1243" t="str">
            <v>0316Z</v>
          </cell>
        </row>
        <row r="1244">
          <cell r="O1244" t="str">
            <v>0316</v>
          </cell>
          <cell r="P1244" t="str">
            <v>0316X</v>
          </cell>
        </row>
        <row r="1245">
          <cell r="O1245" t="str">
            <v>0316</v>
          </cell>
          <cell r="P1245" t="str">
            <v>0316Z</v>
          </cell>
        </row>
        <row r="1246">
          <cell r="O1246" t="str">
            <v>0316</v>
          </cell>
          <cell r="P1246" t="str">
            <v>0316Z</v>
          </cell>
        </row>
        <row r="1247">
          <cell r="O1247" t="str">
            <v>0316</v>
          </cell>
          <cell r="P1247" t="str">
            <v>0316Z</v>
          </cell>
        </row>
        <row r="1248">
          <cell r="O1248" t="str">
            <v>0316</v>
          </cell>
          <cell r="P1248" t="str">
            <v>0316Z</v>
          </cell>
        </row>
        <row r="1249">
          <cell r="O1249" t="str">
            <v>0316</v>
          </cell>
          <cell r="P1249" t="str">
            <v>0316Z</v>
          </cell>
        </row>
        <row r="1250">
          <cell r="O1250" t="str">
            <v>0316</v>
          </cell>
          <cell r="P1250" t="str">
            <v>0316Z</v>
          </cell>
        </row>
        <row r="1251">
          <cell r="O1251" t="str">
            <v>0316</v>
          </cell>
          <cell r="P1251" t="str">
            <v>0316Z</v>
          </cell>
        </row>
        <row r="1252">
          <cell r="O1252" t="str">
            <v>0316</v>
          </cell>
          <cell r="P1252" t="str">
            <v>0316Z</v>
          </cell>
        </row>
        <row r="1253">
          <cell r="O1253" t="str">
            <v>0316</v>
          </cell>
          <cell r="P1253" t="str">
            <v>0316Z</v>
          </cell>
        </row>
        <row r="1254">
          <cell r="O1254" t="str">
            <v>0316</v>
          </cell>
          <cell r="P1254" t="str">
            <v>0316Z</v>
          </cell>
        </row>
        <row r="1255">
          <cell r="O1255" t="str">
            <v>0316</v>
          </cell>
          <cell r="P1255" t="str">
            <v>0316X</v>
          </cell>
        </row>
        <row r="1256">
          <cell r="O1256" t="str">
            <v>0316</v>
          </cell>
          <cell r="P1256" t="str">
            <v>0316Z</v>
          </cell>
        </row>
        <row r="1257">
          <cell r="O1257" t="str">
            <v>0316</v>
          </cell>
          <cell r="P1257" t="str">
            <v>0316X</v>
          </cell>
        </row>
        <row r="1258">
          <cell r="O1258" t="str">
            <v>0316</v>
          </cell>
          <cell r="P1258" t="str">
            <v>0316X</v>
          </cell>
        </row>
        <row r="1259">
          <cell r="O1259" t="str">
            <v>0316</v>
          </cell>
          <cell r="P1259" t="str">
            <v>0316X</v>
          </cell>
        </row>
        <row r="1260">
          <cell r="O1260" t="str">
            <v>0316</v>
          </cell>
          <cell r="P1260" t="str">
            <v>0316Z</v>
          </cell>
        </row>
        <row r="1261">
          <cell r="O1261" t="str">
            <v>0316</v>
          </cell>
          <cell r="P1261" t="str">
            <v>0316X</v>
          </cell>
        </row>
        <row r="1262">
          <cell r="O1262" t="str">
            <v>0316</v>
          </cell>
          <cell r="P1262" t="str">
            <v>0316X</v>
          </cell>
        </row>
        <row r="1263">
          <cell r="O1263" t="str">
            <v>0316</v>
          </cell>
          <cell r="P1263" t="str">
            <v>0316X</v>
          </cell>
        </row>
        <row r="1264">
          <cell r="O1264" t="str">
            <v>0316</v>
          </cell>
          <cell r="P1264" t="str">
            <v>0316X</v>
          </cell>
        </row>
        <row r="1265">
          <cell r="O1265" t="str">
            <v>0316</v>
          </cell>
          <cell r="P1265" t="str">
            <v>0316Z</v>
          </cell>
        </row>
        <row r="1266">
          <cell r="O1266" t="str">
            <v>0316</v>
          </cell>
          <cell r="P1266" t="str">
            <v>0316Z</v>
          </cell>
        </row>
        <row r="1267">
          <cell r="O1267" t="str">
            <v>0317</v>
          </cell>
          <cell r="P1267" t="str">
            <v>0317Z</v>
          </cell>
        </row>
        <row r="1268">
          <cell r="O1268" t="str">
            <v>0317</v>
          </cell>
          <cell r="P1268" t="str">
            <v>0317X</v>
          </cell>
        </row>
        <row r="1269">
          <cell r="O1269" t="str">
            <v>0317</v>
          </cell>
          <cell r="P1269" t="str">
            <v>0317X</v>
          </cell>
        </row>
        <row r="1270">
          <cell r="O1270" t="str">
            <v>0317</v>
          </cell>
          <cell r="P1270" t="str">
            <v>0317X</v>
          </cell>
        </row>
        <row r="1271">
          <cell r="O1271" t="str">
            <v>0317</v>
          </cell>
          <cell r="P1271" t="str">
            <v>0317Z</v>
          </cell>
        </row>
        <row r="1272">
          <cell r="O1272" t="str">
            <v>0317</v>
          </cell>
          <cell r="P1272" t="str">
            <v>0317X</v>
          </cell>
        </row>
        <row r="1273">
          <cell r="O1273" t="str">
            <v>0317</v>
          </cell>
          <cell r="P1273" t="str">
            <v>0317Z</v>
          </cell>
        </row>
        <row r="1274">
          <cell r="O1274" t="str">
            <v>0317</v>
          </cell>
          <cell r="P1274" t="str">
            <v>0317X</v>
          </cell>
        </row>
        <row r="1275">
          <cell r="O1275" t="str">
            <v>0317</v>
          </cell>
          <cell r="P1275" t="str">
            <v>0317X</v>
          </cell>
        </row>
        <row r="1276">
          <cell r="O1276" t="str">
            <v>0317</v>
          </cell>
          <cell r="P1276" t="str">
            <v>0317Z</v>
          </cell>
        </row>
        <row r="1277">
          <cell r="O1277" t="str">
            <v>0317</v>
          </cell>
          <cell r="P1277" t="str">
            <v>0317Z</v>
          </cell>
        </row>
        <row r="1278">
          <cell r="O1278" t="str">
            <v>0317</v>
          </cell>
          <cell r="P1278" t="str">
            <v>0317Z</v>
          </cell>
        </row>
        <row r="1279">
          <cell r="O1279" t="str">
            <v>0317</v>
          </cell>
          <cell r="P1279" t="str">
            <v>0317Z</v>
          </cell>
        </row>
        <row r="1280">
          <cell r="O1280" t="str">
            <v>0317</v>
          </cell>
          <cell r="P1280" t="str">
            <v>0317Z</v>
          </cell>
        </row>
        <row r="1281">
          <cell r="O1281" t="str">
            <v>0317</v>
          </cell>
          <cell r="P1281" t="str">
            <v>0317Z</v>
          </cell>
        </row>
        <row r="1282">
          <cell r="O1282" t="str">
            <v>0317</v>
          </cell>
          <cell r="P1282" t="str">
            <v>0317Z</v>
          </cell>
        </row>
        <row r="1283">
          <cell r="O1283" t="str">
            <v>0317</v>
          </cell>
          <cell r="P1283" t="str">
            <v>0317Z</v>
          </cell>
        </row>
        <row r="1284">
          <cell r="O1284" t="str">
            <v>0317</v>
          </cell>
          <cell r="P1284" t="str">
            <v>0317Z</v>
          </cell>
        </row>
        <row r="1285">
          <cell r="O1285" t="str">
            <v>0317</v>
          </cell>
          <cell r="P1285" t="str">
            <v>0317Z</v>
          </cell>
        </row>
        <row r="1286">
          <cell r="O1286" t="str">
            <v>0317</v>
          </cell>
          <cell r="P1286" t="str">
            <v>0317Z</v>
          </cell>
        </row>
        <row r="1287">
          <cell r="O1287" t="str">
            <v>0317</v>
          </cell>
          <cell r="P1287" t="str">
            <v>0317X</v>
          </cell>
        </row>
        <row r="1288">
          <cell r="O1288" t="str">
            <v>0317</v>
          </cell>
          <cell r="P1288" t="str">
            <v>0317X</v>
          </cell>
        </row>
        <row r="1289">
          <cell r="O1289" t="str">
            <v>0317</v>
          </cell>
          <cell r="P1289" t="str">
            <v>0317X</v>
          </cell>
        </row>
        <row r="1290">
          <cell r="O1290" t="str">
            <v>0317</v>
          </cell>
          <cell r="P1290" t="str">
            <v>0317X</v>
          </cell>
        </row>
        <row r="1291">
          <cell r="O1291" t="str">
            <v>0317</v>
          </cell>
          <cell r="P1291" t="str">
            <v>0317X</v>
          </cell>
        </row>
        <row r="1292">
          <cell r="O1292" t="str">
            <v>0317</v>
          </cell>
          <cell r="P1292" t="str">
            <v>0317X</v>
          </cell>
        </row>
        <row r="1293">
          <cell r="O1293" t="str">
            <v>0317</v>
          </cell>
          <cell r="P1293" t="str">
            <v>0317Z</v>
          </cell>
        </row>
        <row r="1294">
          <cell r="O1294" t="str">
            <v>0318</v>
          </cell>
          <cell r="P1294" t="str">
            <v>0318Z</v>
          </cell>
        </row>
        <row r="1295">
          <cell r="O1295" t="str">
            <v>0318</v>
          </cell>
          <cell r="P1295" t="str">
            <v>0318Z</v>
          </cell>
        </row>
        <row r="1296">
          <cell r="O1296" t="str">
            <v>0318</v>
          </cell>
          <cell r="P1296" t="str">
            <v>0318Z</v>
          </cell>
        </row>
        <row r="1297">
          <cell r="O1297" t="str">
            <v>0318</v>
          </cell>
          <cell r="P1297" t="str">
            <v>0318Z</v>
          </cell>
        </row>
        <row r="1298">
          <cell r="O1298" t="str">
            <v>0318</v>
          </cell>
          <cell r="P1298" t="str">
            <v>0318Z</v>
          </cell>
        </row>
        <row r="1299">
          <cell r="O1299" t="str">
            <v>0318</v>
          </cell>
          <cell r="P1299" t="str">
            <v>0318Z</v>
          </cell>
        </row>
        <row r="1300">
          <cell r="O1300" t="str">
            <v>0318</v>
          </cell>
          <cell r="P1300" t="str">
            <v>0318Z</v>
          </cell>
        </row>
        <row r="1301">
          <cell r="O1301" t="str">
            <v>0318</v>
          </cell>
          <cell r="P1301" t="str">
            <v>0318Z</v>
          </cell>
        </row>
        <row r="1302">
          <cell r="O1302" t="str">
            <v>0318</v>
          </cell>
          <cell r="P1302" t="str">
            <v>0318X</v>
          </cell>
        </row>
        <row r="1303">
          <cell r="O1303" t="str">
            <v>0318</v>
          </cell>
          <cell r="P1303" t="str">
            <v>0318Z</v>
          </cell>
        </row>
        <row r="1304">
          <cell r="O1304" t="str">
            <v>0318</v>
          </cell>
          <cell r="P1304" t="str">
            <v>0318Z</v>
          </cell>
        </row>
        <row r="1305">
          <cell r="O1305" t="str">
            <v>0318</v>
          </cell>
          <cell r="P1305" t="str">
            <v>0318Z</v>
          </cell>
        </row>
        <row r="1306">
          <cell r="O1306" t="str">
            <v>0318</v>
          </cell>
          <cell r="P1306" t="str">
            <v>0318Z</v>
          </cell>
        </row>
        <row r="1307">
          <cell r="O1307" t="str">
            <v>0318</v>
          </cell>
          <cell r="P1307" t="str">
            <v>0318Z</v>
          </cell>
        </row>
        <row r="1308">
          <cell r="O1308" t="str">
            <v>0318</v>
          </cell>
          <cell r="P1308" t="str">
            <v>0318Z</v>
          </cell>
        </row>
        <row r="1309">
          <cell r="O1309" t="str">
            <v>0318</v>
          </cell>
          <cell r="P1309" t="str">
            <v>0318Z</v>
          </cell>
        </row>
        <row r="1310">
          <cell r="O1310" t="str">
            <v>0318</v>
          </cell>
          <cell r="P1310" t="str">
            <v>0318Z</v>
          </cell>
        </row>
        <row r="1311">
          <cell r="O1311" t="str">
            <v>0318</v>
          </cell>
          <cell r="P1311" t="str">
            <v>0318X</v>
          </cell>
        </row>
        <row r="1312">
          <cell r="O1312" t="str">
            <v>0318</v>
          </cell>
          <cell r="P1312" t="str">
            <v>0318Z</v>
          </cell>
        </row>
        <row r="1313">
          <cell r="O1313" t="str">
            <v>0318</v>
          </cell>
          <cell r="P1313" t="str">
            <v>0318Z</v>
          </cell>
        </row>
        <row r="1314">
          <cell r="O1314" t="str">
            <v>0318</v>
          </cell>
          <cell r="P1314" t="str">
            <v>0318Z</v>
          </cell>
        </row>
        <row r="1315">
          <cell r="O1315" t="str">
            <v>0318</v>
          </cell>
          <cell r="P1315" t="str">
            <v>0318Z</v>
          </cell>
        </row>
        <row r="1316">
          <cell r="O1316" t="str">
            <v>0318</v>
          </cell>
          <cell r="P1316" t="str">
            <v>0318Z</v>
          </cell>
        </row>
        <row r="1317">
          <cell r="O1317" t="str">
            <v>0318</v>
          </cell>
          <cell r="P1317" t="str">
            <v>0318Z</v>
          </cell>
        </row>
        <row r="1318">
          <cell r="O1318" t="str">
            <v>0318</v>
          </cell>
          <cell r="P1318" t="str">
            <v>0318Z</v>
          </cell>
        </row>
        <row r="1319">
          <cell r="O1319" t="str">
            <v>0318</v>
          </cell>
          <cell r="P1319" t="str">
            <v>0318Z</v>
          </cell>
        </row>
        <row r="1320">
          <cell r="O1320" t="str">
            <v>0318</v>
          </cell>
          <cell r="P1320" t="str">
            <v>0318Z</v>
          </cell>
        </row>
        <row r="1321">
          <cell r="O1321" t="str">
            <v>0318</v>
          </cell>
          <cell r="P1321" t="str">
            <v>0318Z</v>
          </cell>
        </row>
        <row r="1322">
          <cell r="O1322" t="str">
            <v>0318</v>
          </cell>
          <cell r="P1322" t="str">
            <v>0318Z</v>
          </cell>
        </row>
        <row r="1323">
          <cell r="O1323" t="str">
            <v>0318</v>
          </cell>
          <cell r="P1323" t="str">
            <v>0318Z</v>
          </cell>
        </row>
        <row r="1324">
          <cell r="O1324" t="str">
            <v>0318</v>
          </cell>
          <cell r="P1324" t="str">
            <v>0318Z</v>
          </cell>
        </row>
        <row r="1325">
          <cell r="O1325" t="str">
            <v>0318</v>
          </cell>
          <cell r="P1325" t="str">
            <v>0318Z</v>
          </cell>
        </row>
        <row r="1326">
          <cell r="O1326" t="str">
            <v>0318</v>
          </cell>
          <cell r="P1326" t="str">
            <v>0318Z</v>
          </cell>
        </row>
        <row r="1327">
          <cell r="O1327" t="str">
            <v>0318</v>
          </cell>
          <cell r="P1327" t="str">
            <v>0318Z</v>
          </cell>
        </row>
        <row r="1328">
          <cell r="O1328" t="str">
            <v>0318</v>
          </cell>
          <cell r="P1328" t="str">
            <v>0318Z</v>
          </cell>
        </row>
        <row r="1329">
          <cell r="O1329" t="str">
            <v>0318</v>
          </cell>
          <cell r="P1329" t="str">
            <v>0318Z</v>
          </cell>
        </row>
        <row r="1330">
          <cell r="O1330" t="str">
            <v>0318</v>
          </cell>
          <cell r="P1330" t="str">
            <v>0318Z</v>
          </cell>
        </row>
        <row r="1331">
          <cell r="O1331" t="str">
            <v>0318</v>
          </cell>
          <cell r="P1331" t="str">
            <v>0318Z</v>
          </cell>
        </row>
        <row r="1332">
          <cell r="O1332" t="str">
            <v>0318</v>
          </cell>
          <cell r="P1332" t="str">
            <v>0318Z</v>
          </cell>
        </row>
        <row r="1333">
          <cell r="O1333" t="str">
            <v>0318</v>
          </cell>
          <cell r="P1333" t="str">
            <v>0318Z</v>
          </cell>
        </row>
        <row r="1334">
          <cell r="O1334" t="str">
            <v>0318</v>
          </cell>
          <cell r="P1334" t="str">
            <v>0318Z</v>
          </cell>
        </row>
        <row r="1335">
          <cell r="O1335" t="str">
            <v>0318</v>
          </cell>
          <cell r="P1335" t="str">
            <v>0318Z</v>
          </cell>
        </row>
        <row r="1336">
          <cell r="O1336" t="str">
            <v>0318</v>
          </cell>
          <cell r="P1336" t="str">
            <v>0318Z</v>
          </cell>
        </row>
        <row r="1337">
          <cell r="O1337" t="str">
            <v>0318</v>
          </cell>
          <cell r="P1337" t="str">
            <v>0318Z</v>
          </cell>
        </row>
        <row r="1338">
          <cell r="O1338" t="str">
            <v>0318</v>
          </cell>
          <cell r="P1338" t="str">
            <v>0318Z</v>
          </cell>
        </row>
        <row r="1339">
          <cell r="O1339" t="str">
            <v>0318</v>
          </cell>
          <cell r="P1339" t="str">
            <v>0318X</v>
          </cell>
        </row>
        <row r="1340">
          <cell r="O1340" t="str">
            <v>0318</v>
          </cell>
          <cell r="P1340" t="str">
            <v>0318X</v>
          </cell>
        </row>
        <row r="1341">
          <cell r="O1341" t="str">
            <v>0318</v>
          </cell>
          <cell r="P1341" t="str">
            <v>0318Z</v>
          </cell>
        </row>
        <row r="1342">
          <cell r="O1342" t="str">
            <v>0318</v>
          </cell>
          <cell r="P1342" t="str">
            <v>0318Z</v>
          </cell>
        </row>
        <row r="1343">
          <cell r="O1343" t="str">
            <v>0318</v>
          </cell>
          <cell r="P1343" t="str">
            <v>0318Z</v>
          </cell>
        </row>
        <row r="1344">
          <cell r="O1344" t="str">
            <v>0318</v>
          </cell>
          <cell r="P1344" t="str">
            <v>0318Z</v>
          </cell>
        </row>
        <row r="1345">
          <cell r="O1345" t="str">
            <v>0318</v>
          </cell>
          <cell r="P1345" t="str">
            <v>0318Z</v>
          </cell>
        </row>
        <row r="1346">
          <cell r="O1346" t="str">
            <v>0318</v>
          </cell>
          <cell r="P1346" t="str">
            <v>0318Z</v>
          </cell>
        </row>
        <row r="1347">
          <cell r="O1347" t="str">
            <v>0318</v>
          </cell>
          <cell r="P1347" t="str">
            <v>0318Z</v>
          </cell>
        </row>
        <row r="1348">
          <cell r="O1348" t="str">
            <v>0318</v>
          </cell>
          <cell r="P1348" t="str">
            <v>0318Z</v>
          </cell>
        </row>
        <row r="1349">
          <cell r="O1349" t="str">
            <v>0318</v>
          </cell>
          <cell r="P1349" t="str">
            <v>0318Z</v>
          </cell>
        </row>
        <row r="1350">
          <cell r="O1350" t="str">
            <v>0318</v>
          </cell>
          <cell r="P1350" t="str">
            <v>0318Z</v>
          </cell>
        </row>
        <row r="1351">
          <cell r="O1351" t="str">
            <v>0318</v>
          </cell>
          <cell r="P1351" t="str">
            <v>0318Z</v>
          </cell>
        </row>
        <row r="1352">
          <cell r="O1352" t="str">
            <v>0318</v>
          </cell>
          <cell r="P1352" t="str">
            <v>0318Z</v>
          </cell>
        </row>
        <row r="1353">
          <cell r="O1353" t="str">
            <v>0318</v>
          </cell>
          <cell r="P1353" t="str">
            <v>0318Z</v>
          </cell>
        </row>
        <row r="1354">
          <cell r="O1354" t="str">
            <v>0318</v>
          </cell>
          <cell r="P1354" t="str">
            <v>0318Z</v>
          </cell>
        </row>
        <row r="1355">
          <cell r="O1355" t="str">
            <v>0318</v>
          </cell>
          <cell r="P1355" t="str">
            <v>0318Z</v>
          </cell>
        </row>
        <row r="1356">
          <cell r="O1356" t="str">
            <v>0318</v>
          </cell>
          <cell r="P1356" t="str">
            <v>0318Z</v>
          </cell>
        </row>
        <row r="1357">
          <cell r="O1357" t="str">
            <v>0318</v>
          </cell>
          <cell r="P1357" t="str">
            <v>0318Z</v>
          </cell>
        </row>
        <row r="1358">
          <cell r="O1358" t="str">
            <v>0318</v>
          </cell>
          <cell r="P1358" t="str">
            <v>0318Z</v>
          </cell>
        </row>
        <row r="1359">
          <cell r="O1359" t="str">
            <v>0318</v>
          </cell>
          <cell r="P1359" t="str">
            <v>0318Z</v>
          </cell>
        </row>
        <row r="1360">
          <cell r="O1360" t="str">
            <v>0318</v>
          </cell>
          <cell r="P1360" t="str">
            <v>0318Z</v>
          </cell>
        </row>
        <row r="1361">
          <cell r="O1361" t="str">
            <v>0318</v>
          </cell>
          <cell r="P1361" t="str">
            <v>0318Z</v>
          </cell>
        </row>
        <row r="1362">
          <cell r="O1362" t="str">
            <v>0318</v>
          </cell>
          <cell r="P1362" t="str">
            <v>0318Z</v>
          </cell>
        </row>
        <row r="1363">
          <cell r="O1363" t="str">
            <v>0318</v>
          </cell>
          <cell r="P1363" t="str">
            <v>0318Z</v>
          </cell>
        </row>
        <row r="1364">
          <cell r="O1364" t="str">
            <v>0318</v>
          </cell>
          <cell r="P1364" t="str">
            <v>0318Z</v>
          </cell>
        </row>
        <row r="1365">
          <cell r="O1365" t="str">
            <v>0318</v>
          </cell>
          <cell r="P1365" t="str">
            <v>0318Z</v>
          </cell>
        </row>
        <row r="1366">
          <cell r="O1366" t="str">
            <v>0318</v>
          </cell>
          <cell r="P1366" t="str">
            <v>0318Z</v>
          </cell>
        </row>
        <row r="1367">
          <cell r="O1367" t="str">
            <v>0318</v>
          </cell>
          <cell r="P1367" t="str">
            <v>0318Z</v>
          </cell>
        </row>
        <row r="1368">
          <cell r="O1368" t="str">
            <v>0318</v>
          </cell>
          <cell r="P1368" t="str">
            <v>0318Z</v>
          </cell>
        </row>
        <row r="1369">
          <cell r="O1369" t="str">
            <v>0319</v>
          </cell>
          <cell r="P1369" t="str">
            <v>0319Z</v>
          </cell>
        </row>
        <row r="1370">
          <cell r="O1370" t="str">
            <v>0319</v>
          </cell>
          <cell r="P1370" t="str">
            <v>0319Z</v>
          </cell>
        </row>
        <row r="1371">
          <cell r="O1371" t="str">
            <v>0319</v>
          </cell>
          <cell r="P1371" t="str">
            <v>0319Z</v>
          </cell>
        </row>
        <row r="1372">
          <cell r="O1372" t="str">
            <v>0319</v>
          </cell>
          <cell r="P1372" t="str">
            <v>0319Z</v>
          </cell>
        </row>
        <row r="1373">
          <cell r="O1373" t="str">
            <v>0319</v>
          </cell>
          <cell r="P1373" t="str">
            <v>0319X</v>
          </cell>
        </row>
        <row r="1374">
          <cell r="O1374" t="str">
            <v>0319</v>
          </cell>
          <cell r="P1374" t="str">
            <v>0319X</v>
          </cell>
        </row>
        <row r="1375">
          <cell r="O1375" t="str">
            <v>0319</v>
          </cell>
          <cell r="P1375" t="str">
            <v>0319Z</v>
          </cell>
        </row>
        <row r="1376">
          <cell r="O1376" t="str">
            <v>0319</v>
          </cell>
          <cell r="P1376" t="str">
            <v>0319Z</v>
          </cell>
        </row>
        <row r="1377">
          <cell r="O1377" t="str">
            <v>0319</v>
          </cell>
          <cell r="P1377" t="str">
            <v>0319X</v>
          </cell>
        </row>
        <row r="1378">
          <cell r="O1378" t="str">
            <v>0319</v>
          </cell>
          <cell r="P1378" t="str">
            <v>0319X</v>
          </cell>
        </row>
        <row r="1379">
          <cell r="O1379" t="str">
            <v>0319</v>
          </cell>
          <cell r="P1379" t="str">
            <v>0319Z</v>
          </cell>
        </row>
        <row r="1380">
          <cell r="O1380" t="str">
            <v>0319</v>
          </cell>
          <cell r="P1380" t="str">
            <v>0319Z</v>
          </cell>
        </row>
        <row r="1381">
          <cell r="O1381" t="str">
            <v>0319</v>
          </cell>
          <cell r="P1381" t="str">
            <v>0319Z</v>
          </cell>
        </row>
        <row r="1382">
          <cell r="O1382" t="str">
            <v>0319</v>
          </cell>
          <cell r="P1382" t="str">
            <v>0319Z</v>
          </cell>
        </row>
        <row r="1383">
          <cell r="O1383" t="str">
            <v>0319</v>
          </cell>
          <cell r="P1383" t="str">
            <v>0319Z</v>
          </cell>
        </row>
        <row r="1384">
          <cell r="O1384" t="str">
            <v>0319</v>
          </cell>
          <cell r="P1384" t="str">
            <v>0319Z</v>
          </cell>
        </row>
        <row r="1385">
          <cell r="O1385" t="str">
            <v>0319</v>
          </cell>
          <cell r="P1385" t="str">
            <v>0319Z</v>
          </cell>
        </row>
        <row r="1386">
          <cell r="O1386" t="str">
            <v>0319</v>
          </cell>
          <cell r="P1386" t="str">
            <v>0319Z</v>
          </cell>
        </row>
        <row r="1387">
          <cell r="O1387" t="str">
            <v>0319</v>
          </cell>
          <cell r="P1387" t="str">
            <v>0319Z</v>
          </cell>
        </row>
        <row r="1388">
          <cell r="O1388" t="str">
            <v>0319</v>
          </cell>
          <cell r="P1388" t="str">
            <v>0319Z</v>
          </cell>
        </row>
        <row r="1389">
          <cell r="O1389" t="str">
            <v>0319</v>
          </cell>
          <cell r="P1389" t="str">
            <v>0319X</v>
          </cell>
        </row>
        <row r="1390">
          <cell r="O1390" t="str">
            <v>0319</v>
          </cell>
          <cell r="P1390" t="str">
            <v>0319Z</v>
          </cell>
        </row>
        <row r="1391">
          <cell r="O1391" t="str">
            <v>0319</v>
          </cell>
          <cell r="P1391" t="str">
            <v>0319Z</v>
          </cell>
        </row>
        <row r="1392">
          <cell r="O1392" t="str">
            <v>0319</v>
          </cell>
          <cell r="P1392" t="str">
            <v>0319Z</v>
          </cell>
        </row>
        <row r="1393">
          <cell r="O1393" t="str">
            <v>0319</v>
          </cell>
          <cell r="P1393" t="str">
            <v>0319Z</v>
          </cell>
        </row>
        <row r="1394">
          <cell r="O1394" t="str">
            <v>0319</v>
          </cell>
          <cell r="P1394" t="str">
            <v>0319Z</v>
          </cell>
        </row>
        <row r="1395">
          <cell r="O1395" t="str">
            <v>0319</v>
          </cell>
          <cell r="P1395" t="str">
            <v>0319Z</v>
          </cell>
        </row>
        <row r="1396">
          <cell r="O1396" t="str">
            <v>0319</v>
          </cell>
          <cell r="P1396" t="str">
            <v>0319Z</v>
          </cell>
        </row>
        <row r="1397">
          <cell r="O1397" t="str">
            <v>0319</v>
          </cell>
          <cell r="P1397" t="str">
            <v>0319Z</v>
          </cell>
        </row>
        <row r="1398">
          <cell r="O1398" t="str">
            <v>0319</v>
          </cell>
          <cell r="P1398" t="str">
            <v>0319Z</v>
          </cell>
        </row>
        <row r="1399">
          <cell r="O1399" t="str">
            <v>0319</v>
          </cell>
          <cell r="P1399" t="str">
            <v>0319Z</v>
          </cell>
        </row>
        <row r="1400">
          <cell r="O1400" t="str">
            <v>0319</v>
          </cell>
          <cell r="P1400" t="str">
            <v>0319Z</v>
          </cell>
        </row>
        <row r="1401">
          <cell r="O1401" t="str">
            <v>0319</v>
          </cell>
          <cell r="P1401" t="str">
            <v>0319Z</v>
          </cell>
        </row>
        <row r="1402">
          <cell r="O1402" t="str">
            <v>0319</v>
          </cell>
          <cell r="P1402" t="str">
            <v>0319Z</v>
          </cell>
        </row>
        <row r="1403">
          <cell r="O1403" t="str">
            <v>0319</v>
          </cell>
          <cell r="P1403" t="str">
            <v>0319X</v>
          </cell>
        </row>
        <row r="1404">
          <cell r="O1404" t="str">
            <v>0319</v>
          </cell>
          <cell r="P1404" t="str">
            <v>0319Z</v>
          </cell>
        </row>
        <row r="1405">
          <cell r="O1405" t="str">
            <v>0319</v>
          </cell>
          <cell r="P1405" t="str">
            <v>0319Z</v>
          </cell>
        </row>
        <row r="1406">
          <cell r="O1406" t="str">
            <v>0319</v>
          </cell>
          <cell r="P1406" t="str">
            <v>0319Z</v>
          </cell>
        </row>
        <row r="1407">
          <cell r="O1407" t="str">
            <v>0319</v>
          </cell>
          <cell r="P1407" t="str">
            <v>0319Z</v>
          </cell>
        </row>
        <row r="1408">
          <cell r="O1408" t="str">
            <v>0319</v>
          </cell>
          <cell r="P1408" t="str">
            <v>0319Z</v>
          </cell>
        </row>
        <row r="1409">
          <cell r="O1409" t="str">
            <v>0319</v>
          </cell>
          <cell r="P1409" t="str">
            <v>0319Z</v>
          </cell>
        </row>
        <row r="1410">
          <cell r="O1410" t="str">
            <v>0319</v>
          </cell>
          <cell r="P1410" t="str">
            <v>0319Z</v>
          </cell>
        </row>
        <row r="1411">
          <cell r="O1411" t="str">
            <v>0319</v>
          </cell>
          <cell r="P1411" t="str">
            <v>0319Z</v>
          </cell>
        </row>
        <row r="1412">
          <cell r="O1412" t="str">
            <v>0319</v>
          </cell>
          <cell r="P1412" t="str">
            <v>0319Z</v>
          </cell>
        </row>
        <row r="1413">
          <cell r="O1413" t="str">
            <v>0319</v>
          </cell>
          <cell r="P1413" t="str">
            <v>0319Z</v>
          </cell>
        </row>
        <row r="1414">
          <cell r="O1414" t="str">
            <v>0319</v>
          </cell>
          <cell r="P1414" t="str">
            <v>0319Z</v>
          </cell>
        </row>
        <row r="1415">
          <cell r="O1415" t="str">
            <v>0319</v>
          </cell>
          <cell r="P1415" t="str">
            <v>0319Z</v>
          </cell>
        </row>
        <row r="1416">
          <cell r="O1416" t="str">
            <v>0319</v>
          </cell>
          <cell r="P1416" t="str">
            <v>0319Z</v>
          </cell>
        </row>
        <row r="1417">
          <cell r="O1417" t="str">
            <v>0319</v>
          </cell>
          <cell r="P1417" t="str">
            <v>0319X</v>
          </cell>
        </row>
        <row r="1418">
          <cell r="O1418" t="str">
            <v>0319</v>
          </cell>
          <cell r="P1418" t="str">
            <v>0319Z</v>
          </cell>
        </row>
        <row r="1419">
          <cell r="O1419" t="str">
            <v>0319</v>
          </cell>
          <cell r="P1419" t="str">
            <v>0319X</v>
          </cell>
        </row>
        <row r="1420">
          <cell r="O1420" t="str">
            <v>0319</v>
          </cell>
          <cell r="P1420" t="str">
            <v>0319Z</v>
          </cell>
        </row>
        <row r="1421">
          <cell r="O1421" t="str">
            <v>0319</v>
          </cell>
          <cell r="P1421" t="str">
            <v>0319X</v>
          </cell>
        </row>
        <row r="1422">
          <cell r="O1422" t="str">
            <v>0319</v>
          </cell>
          <cell r="P1422" t="str">
            <v>0319Z</v>
          </cell>
        </row>
        <row r="1423">
          <cell r="O1423" t="str">
            <v>0321</v>
          </cell>
          <cell r="P1423" t="str">
            <v>0321X</v>
          </cell>
        </row>
        <row r="1424">
          <cell r="O1424" t="str">
            <v>0321</v>
          </cell>
          <cell r="P1424" t="str">
            <v>0321X</v>
          </cell>
        </row>
        <row r="1425">
          <cell r="O1425" t="str">
            <v>0321</v>
          </cell>
          <cell r="P1425" t="str">
            <v>0321X</v>
          </cell>
        </row>
        <row r="1426">
          <cell r="O1426" t="str">
            <v>0321</v>
          </cell>
          <cell r="P1426" t="str">
            <v>0321X</v>
          </cell>
        </row>
        <row r="1427">
          <cell r="O1427" t="str">
            <v>0321</v>
          </cell>
          <cell r="P1427" t="str">
            <v>0321X</v>
          </cell>
        </row>
        <row r="1428">
          <cell r="O1428" t="str">
            <v>0321</v>
          </cell>
          <cell r="P1428" t="str">
            <v>0321X</v>
          </cell>
        </row>
        <row r="1429">
          <cell r="O1429" t="str">
            <v>0321</v>
          </cell>
          <cell r="P1429" t="str">
            <v>0321X</v>
          </cell>
        </row>
        <row r="1430">
          <cell r="O1430" t="str">
            <v>0321</v>
          </cell>
          <cell r="P1430" t="str">
            <v>0321X</v>
          </cell>
        </row>
        <row r="1431">
          <cell r="O1431" t="str">
            <v>0321</v>
          </cell>
          <cell r="P1431" t="str">
            <v>0321X</v>
          </cell>
        </row>
        <row r="1432">
          <cell r="O1432" t="str">
            <v>0321</v>
          </cell>
          <cell r="P1432" t="str">
            <v>0321X</v>
          </cell>
        </row>
        <row r="1433">
          <cell r="O1433" t="str">
            <v>0321</v>
          </cell>
          <cell r="P1433" t="str">
            <v>0321X</v>
          </cell>
        </row>
        <row r="1434">
          <cell r="O1434" t="str">
            <v>0321</v>
          </cell>
          <cell r="P1434" t="str">
            <v>0321Z</v>
          </cell>
        </row>
        <row r="1435">
          <cell r="O1435" t="str">
            <v>0401</v>
          </cell>
          <cell r="P1435" t="str">
            <v>0401X</v>
          </cell>
        </row>
        <row r="1436">
          <cell r="O1436" t="str">
            <v>0401</v>
          </cell>
          <cell r="P1436" t="str">
            <v>0401Z</v>
          </cell>
        </row>
        <row r="1437">
          <cell r="O1437" t="str">
            <v>0401</v>
          </cell>
          <cell r="P1437" t="str">
            <v>0401X</v>
          </cell>
        </row>
        <row r="1438">
          <cell r="O1438" t="str">
            <v>0401</v>
          </cell>
          <cell r="P1438" t="str">
            <v>0401X</v>
          </cell>
        </row>
        <row r="1439">
          <cell r="O1439" t="str">
            <v>0401</v>
          </cell>
          <cell r="P1439" t="str">
            <v>0401Z</v>
          </cell>
        </row>
        <row r="1440">
          <cell r="O1440" t="str">
            <v>0401</v>
          </cell>
          <cell r="P1440" t="str">
            <v>0401Z</v>
          </cell>
        </row>
        <row r="1441">
          <cell r="O1441" t="str">
            <v>0401</v>
          </cell>
          <cell r="P1441" t="str">
            <v>0401Z</v>
          </cell>
        </row>
        <row r="1442">
          <cell r="O1442" t="str">
            <v>0401</v>
          </cell>
          <cell r="P1442" t="str">
            <v>0401Z</v>
          </cell>
        </row>
        <row r="1443">
          <cell r="O1443" t="str">
            <v>0401</v>
          </cell>
          <cell r="P1443" t="str">
            <v>0401X</v>
          </cell>
        </row>
        <row r="1444">
          <cell r="O1444" t="str">
            <v>0401</v>
          </cell>
          <cell r="P1444" t="str">
            <v>0401X</v>
          </cell>
        </row>
        <row r="1445">
          <cell r="O1445" t="str">
            <v>0401</v>
          </cell>
          <cell r="P1445" t="str">
            <v>0401X</v>
          </cell>
        </row>
        <row r="1446">
          <cell r="O1446" t="str">
            <v>0401</v>
          </cell>
          <cell r="P1446" t="str">
            <v>0401Z</v>
          </cell>
        </row>
        <row r="1447">
          <cell r="O1447" t="str">
            <v>0402</v>
          </cell>
          <cell r="P1447" t="str">
            <v>0402Z</v>
          </cell>
        </row>
        <row r="1448">
          <cell r="O1448" t="str">
            <v>0402</v>
          </cell>
          <cell r="P1448" t="str">
            <v>0402Z</v>
          </cell>
        </row>
        <row r="1449">
          <cell r="O1449" t="str">
            <v>0402</v>
          </cell>
          <cell r="P1449" t="str">
            <v>0402Z</v>
          </cell>
        </row>
        <row r="1450">
          <cell r="O1450" t="str">
            <v>0402</v>
          </cell>
          <cell r="P1450" t="str">
            <v>0402Z</v>
          </cell>
        </row>
        <row r="1451">
          <cell r="O1451" t="str">
            <v>0402</v>
          </cell>
          <cell r="P1451" t="str">
            <v>0402X</v>
          </cell>
        </row>
        <row r="1452">
          <cell r="O1452" t="str">
            <v>0402</v>
          </cell>
          <cell r="P1452" t="str">
            <v>0402Z</v>
          </cell>
        </row>
        <row r="1453">
          <cell r="O1453" t="str">
            <v>0402</v>
          </cell>
          <cell r="P1453" t="str">
            <v>0402Z</v>
          </cell>
        </row>
        <row r="1454">
          <cell r="O1454" t="str">
            <v>0402</v>
          </cell>
          <cell r="P1454" t="str">
            <v>0402Z</v>
          </cell>
        </row>
        <row r="1455">
          <cell r="O1455" t="str">
            <v>0402</v>
          </cell>
          <cell r="P1455" t="str">
            <v>0402Z</v>
          </cell>
        </row>
        <row r="1456">
          <cell r="O1456" t="str">
            <v>0402</v>
          </cell>
          <cell r="P1456" t="str">
            <v>0402Z</v>
          </cell>
        </row>
        <row r="1457">
          <cell r="O1457" t="str">
            <v>0402</v>
          </cell>
          <cell r="P1457" t="str">
            <v>0402Z</v>
          </cell>
        </row>
        <row r="1458">
          <cell r="O1458" t="str">
            <v>0402</v>
          </cell>
          <cell r="P1458" t="str">
            <v>0402Z</v>
          </cell>
        </row>
        <row r="1459">
          <cell r="O1459" t="str">
            <v>0402</v>
          </cell>
          <cell r="P1459" t="str">
            <v>0402Z</v>
          </cell>
        </row>
        <row r="1460">
          <cell r="O1460" t="str">
            <v>0402</v>
          </cell>
          <cell r="P1460" t="str">
            <v>0402X</v>
          </cell>
        </row>
        <row r="1461">
          <cell r="O1461" t="str">
            <v>0402</v>
          </cell>
          <cell r="P1461" t="str">
            <v>0402Z</v>
          </cell>
        </row>
        <row r="1462">
          <cell r="O1462" t="str">
            <v>0402</v>
          </cell>
          <cell r="P1462" t="str">
            <v>0402Z</v>
          </cell>
        </row>
        <row r="1463">
          <cell r="O1463" t="str">
            <v>0402</v>
          </cell>
          <cell r="P1463" t="str">
            <v>0402Z</v>
          </cell>
        </row>
        <row r="1464">
          <cell r="O1464" t="str">
            <v>0402</v>
          </cell>
          <cell r="P1464" t="str">
            <v>0402Z</v>
          </cell>
        </row>
        <row r="1465">
          <cell r="O1465" t="str">
            <v>0402</v>
          </cell>
          <cell r="P1465" t="str">
            <v>0402Z</v>
          </cell>
        </row>
        <row r="1466">
          <cell r="O1466" t="str">
            <v>0403</v>
          </cell>
          <cell r="P1466" t="str">
            <v>0403Z</v>
          </cell>
        </row>
        <row r="1467">
          <cell r="O1467" t="str">
            <v>0403</v>
          </cell>
          <cell r="P1467" t="str">
            <v>0403Z</v>
          </cell>
        </row>
        <row r="1468">
          <cell r="O1468" t="str">
            <v>0403</v>
          </cell>
          <cell r="P1468" t="str">
            <v>0403X</v>
          </cell>
        </row>
        <row r="1469">
          <cell r="O1469" t="str">
            <v>0403</v>
          </cell>
          <cell r="P1469" t="str">
            <v>0403Z</v>
          </cell>
        </row>
        <row r="1470">
          <cell r="O1470" t="str">
            <v>0403</v>
          </cell>
          <cell r="P1470" t="str">
            <v>0403Z</v>
          </cell>
        </row>
        <row r="1471">
          <cell r="O1471" t="str">
            <v>0403</v>
          </cell>
          <cell r="P1471" t="str">
            <v>0403Z</v>
          </cell>
        </row>
        <row r="1472">
          <cell r="O1472" t="str">
            <v>0403</v>
          </cell>
          <cell r="P1472" t="str">
            <v>0403Z</v>
          </cell>
        </row>
        <row r="1473">
          <cell r="O1473" t="str">
            <v>0403</v>
          </cell>
          <cell r="P1473" t="str">
            <v>0403Z</v>
          </cell>
        </row>
        <row r="1474">
          <cell r="O1474" t="str">
            <v>0403</v>
          </cell>
          <cell r="P1474" t="str">
            <v>0403Z</v>
          </cell>
        </row>
        <row r="1475">
          <cell r="O1475" t="str">
            <v>0403</v>
          </cell>
          <cell r="P1475" t="str">
            <v>0403X</v>
          </cell>
        </row>
        <row r="1476">
          <cell r="O1476" t="str">
            <v>0403</v>
          </cell>
          <cell r="P1476" t="str">
            <v>0403Z</v>
          </cell>
        </row>
        <row r="1477">
          <cell r="O1477" t="str">
            <v>0403</v>
          </cell>
          <cell r="P1477" t="str">
            <v>0403Z</v>
          </cell>
        </row>
        <row r="1478">
          <cell r="O1478" t="str">
            <v>0403</v>
          </cell>
          <cell r="P1478" t="str">
            <v>0403Z</v>
          </cell>
        </row>
        <row r="1479">
          <cell r="O1479" t="str">
            <v>0403</v>
          </cell>
          <cell r="P1479" t="str">
            <v>0403Z</v>
          </cell>
        </row>
        <row r="1480">
          <cell r="O1480" t="str">
            <v>0403</v>
          </cell>
          <cell r="P1480" t="str">
            <v>0403Z</v>
          </cell>
        </row>
        <row r="1481">
          <cell r="O1481" t="str">
            <v>0403</v>
          </cell>
          <cell r="P1481" t="str">
            <v>0403Z</v>
          </cell>
        </row>
        <row r="1482">
          <cell r="O1482" t="str">
            <v>0403</v>
          </cell>
          <cell r="P1482" t="str">
            <v>0403Z</v>
          </cell>
        </row>
        <row r="1483">
          <cell r="O1483" t="str">
            <v>0404</v>
          </cell>
          <cell r="P1483" t="str">
            <v>0404Z</v>
          </cell>
        </row>
        <row r="1484">
          <cell r="O1484" t="str">
            <v>0404</v>
          </cell>
          <cell r="P1484" t="str">
            <v>0404Z</v>
          </cell>
        </row>
        <row r="1485">
          <cell r="O1485" t="str">
            <v>0404</v>
          </cell>
          <cell r="P1485" t="str">
            <v>0404Z</v>
          </cell>
        </row>
        <row r="1486">
          <cell r="O1486" t="str">
            <v>0404</v>
          </cell>
          <cell r="P1486" t="str">
            <v>0404Z</v>
          </cell>
        </row>
        <row r="1487">
          <cell r="O1487" t="str">
            <v>0404</v>
          </cell>
          <cell r="P1487" t="str">
            <v>0404X</v>
          </cell>
        </row>
        <row r="1488">
          <cell r="O1488" t="str">
            <v>0404</v>
          </cell>
          <cell r="P1488" t="str">
            <v>0404Z</v>
          </cell>
        </row>
        <row r="1489">
          <cell r="O1489" t="str">
            <v>0404</v>
          </cell>
          <cell r="P1489" t="str">
            <v>0404Z</v>
          </cell>
        </row>
        <row r="1490">
          <cell r="O1490" t="str">
            <v>0404</v>
          </cell>
          <cell r="P1490" t="str">
            <v>0404Z</v>
          </cell>
        </row>
        <row r="1491">
          <cell r="O1491" t="str">
            <v>0404</v>
          </cell>
          <cell r="P1491" t="str">
            <v>0404Z</v>
          </cell>
        </row>
        <row r="1492">
          <cell r="O1492" t="str">
            <v>0404</v>
          </cell>
          <cell r="P1492" t="str">
            <v>0404Z</v>
          </cell>
        </row>
        <row r="1493">
          <cell r="O1493" t="str">
            <v>0404</v>
          </cell>
          <cell r="P1493" t="str">
            <v>0404Z</v>
          </cell>
        </row>
        <row r="1494">
          <cell r="O1494" t="str">
            <v>0404</v>
          </cell>
          <cell r="P1494" t="str">
            <v>0404Z</v>
          </cell>
        </row>
        <row r="1495">
          <cell r="O1495" t="str">
            <v>0404</v>
          </cell>
          <cell r="P1495" t="str">
            <v>0404Z</v>
          </cell>
        </row>
        <row r="1496">
          <cell r="O1496" t="str">
            <v>0404</v>
          </cell>
          <cell r="P1496" t="str">
            <v>0404Z</v>
          </cell>
        </row>
        <row r="1497">
          <cell r="O1497" t="str">
            <v>0404</v>
          </cell>
          <cell r="P1497" t="str">
            <v>0404Z</v>
          </cell>
        </row>
        <row r="1498">
          <cell r="O1498" t="str">
            <v>0404</v>
          </cell>
          <cell r="P1498" t="str">
            <v>0404Z</v>
          </cell>
        </row>
        <row r="1499">
          <cell r="O1499" t="str">
            <v>0404</v>
          </cell>
          <cell r="P1499" t="str">
            <v>0404Z</v>
          </cell>
        </row>
        <row r="1500">
          <cell r="O1500" t="str">
            <v>0404</v>
          </cell>
          <cell r="P1500" t="str">
            <v>0404Z</v>
          </cell>
        </row>
        <row r="1501">
          <cell r="O1501" t="str">
            <v>0404</v>
          </cell>
          <cell r="P1501" t="str">
            <v>0404Z</v>
          </cell>
        </row>
        <row r="1502">
          <cell r="O1502" t="str">
            <v>0404</v>
          </cell>
          <cell r="P1502" t="str">
            <v>0404Z</v>
          </cell>
        </row>
        <row r="1503">
          <cell r="O1503" t="str">
            <v>0404</v>
          </cell>
          <cell r="P1503" t="str">
            <v>0404Z</v>
          </cell>
        </row>
        <row r="1504">
          <cell r="O1504" t="str">
            <v>0404</v>
          </cell>
          <cell r="P1504" t="str">
            <v>0404Z</v>
          </cell>
        </row>
        <row r="1505">
          <cell r="O1505" t="str">
            <v>0404</v>
          </cell>
          <cell r="P1505" t="str">
            <v>0404Z</v>
          </cell>
        </row>
        <row r="1506">
          <cell r="O1506" t="str">
            <v>0404</v>
          </cell>
          <cell r="P1506" t="str">
            <v>0404X</v>
          </cell>
        </row>
        <row r="1507">
          <cell r="O1507" t="str">
            <v>0404</v>
          </cell>
          <cell r="P1507" t="str">
            <v>0404X</v>
          </cell>
        </row>
        <row r="1508">
          <cell r="O1508" t="str">
            <v>0404</v>
          </cell>
          <cell r="P1508" t="str">
            <v>0404Z</v>
          </cell>
        </row>
        <row r="1509">
          <cell r="O1509" t="str">
            <v>0404</v>
          </cell>
          <cell r="P1509" t="str">
            <v>0404Z</v>
          </cell>
        </row>
        <row r="1510">
          <cell r="O1510" t="str">
            <v>0404</v>
          </cell>
          <cell r="P1510" t="str">
            <v>0404Z</v>
          </cell>
        </row>
        <row r="1511">
          <cell r="O1511" t="str">
            <v>0404</v>
          </cell>
          <cell r="P1511" t="str">
            <v>0404Z</v>
          </cell>
        </row>
        <row r="1512">
          <cell r="O1512" t="str">
            <v>0404</v>
          </cell>
          <cell r="P1512" t="str">
            <v>0404Z</v>
          </cell>
        </row>
        <row r="1513">
          <cell r="O1513" t="str">
            <v>0404</v>
          </cell>
          <cell r="P1513" t="str">
            <v>0404Z</v>
          </cell>
        </row>
        <row r="1514">
          <cell r="O1514" t="str">
            <v>0404</v>
          </cell>
          <cell r="P1514" t="str">
            <v>0404Z</v>
          </cell>
        </row>
        <row r="1515">
          <cell r="O1515" t="str">
            <v>0405</v>
          </cell>
          <cell r="P1515" t="str">
            <v>0405Z</v>
          </cell>
        </row>
        <row r="1516">
          <cell r="O1516" t="str">
            <v>0405</v>
          </cell>
          <cell r="P1516" t="str">
            <v>0405Z</v>
          </cell>
        </row>
        <row r="1517">
          <cell r="O1517" t="str">
            <v>0405</v>
          </cell>
          <cell r="P1517" t="str">
            <v>0405Z</v>
          </cell>
        </row>
        <row r="1518">
          <cell r="O1518" t="str">
            <v>0405</v>
          </cell>
          <cell r="P1518" t="str">
            <v>0405Z</v>
          </cell>
        </row>
        <row r="1519">
          <cell r="O1519" t="str">
            <v>0405</v>
          </cell>
          <cell r="P1519" t="str">
            <v>0405X</v>
          </cell>
        </row>
        <row r="1520">
          <cell r="O1520" t="str">
            <v>0405</v>
          </cell>
          <cell r="P1520" t="str">
            <v>0405Z</v>
          </cell>
        </row>
        <row r="1521">
          <cell r="O1521" t="str">
            <v>0405</v>
          </cell>
          <cell r="P1521" t="str">
            <v>0405Z</v>
          </cell>
        </row>
        <row r="1522">
          <cell r="O1522" t="str">
            <v>0405</v>
          </cell>
          <cell r="P1522" t="str">
            <v>0405Z</v>
          </cell>
        </row>
        <row r="1523">
          <cell r="O1523" t="str">
            <v>0405</v>
          </cell>
          <cell r="P1523" t="str">
            <v>0405Z</v>
          </cell>
        </row>
        <row r="1524">
          <cell r="O1524" t="str">
            <v>0405</v>
          </cell>
          <cell r="P1524" t="str">
            <v>0405Z</v>
          </cell>
        </row>
        <row r="1525">
          <cell r="O1525" t="str">
            <v>0405</v>
          </cell>
          <cell r="P1525" t="str">
            <v>0405Z</v>
          </cell>
        </row>
        <row r="1526">
          <cell r="O1526" t="str">
            <v>0405</v>
          </cell>
          <cell r="P1526" t="str">
            <v>0405Z</v>
          </cell>
        </row>
        <row r="1527">
          <cell r="O1527" t="str">
            <v>0405</v>
          </cell>
          <cell r="P1527" t="str">
            <v>0405X</v>
          </cell>
        </row>
        <row r="1528">
          <cell r="O1528" t="str">
            <v>0405</v>
          </cell>
          <cell r="P1528" t="str">
            <v>0405X</v>
          </cell>
        </row>
        <row r="1529">
          <cell r="O1529" t="str">
            <v>0405</v>
          </cell>
          <cell r="P1529" t="str">
            <v>0405X</v>
          </cell>
        </row>
        <row r="1530">
          <cell r="O1530" t="str">
            <v>0405</v>
          </cell>
          <cell r="P1530" t="str">
            <v>0405Z</v>
          </cell>
        </row>
        <row r="1531">
          <cell r="O1531" t="str">
            <v>0405</v>
          </cell>
          <cell r="P1531" t="str">
            <v>0405Z</v>
          </cell>
        </row>
        <row r="1532">
          <cell r="O1532" t="str">
            <v>0406</v>
          </cell>
          <cell r="P1532" t="str">
            <v>0406Z</v>
          </cell>
        </row>
        <row r="1533">
          <cell r="O1533" t="str">
            <v>0406</v>
          </cell>
          <cell r="P1533" t="str">
            <v>0406Z</v>
          </cell>
        </row>
        <row r="1534">
          <cell r="O1534" t="str">
            <v>0406</v>
          </cell>
          <cell r="P1534" t="str">
            <v>0406Z</v>
          </cell>
        </row>
        <row r="1535">
          <cell r="O1535" t="str">
            <v>0406</v>
          </cell>
          <cell r="P1535" t="str">
            <v>0406Z</v>
          </cell>
        </row>
        <row r="1536">
          <cell r="O1536" t="str">
            <v>0406</v>
          </cell>
          <cell r="P1536" t="str">
            <v>0406Z</v>
          </cell>
        </row>
        <row r="1537">
          <cell r="O1537" t="str">
            <v>0406</v>
          </cell>
          <cell r="P1537" t="str">
            <v>0406Z</v>
          </cell>
        </row>
        <row r="1538">
          <cell r="O1538" t="str">
            <v>0406</v>
          </cell>
          <cell r="P1538" t="str">
            <v>0406Z</v>
          </cell>
        </row>
        <row r="1539">
          <cell r="O1539" t="str">
            <v>0406</v>
          </cell>
          <cell r="P1539" t="str">
            <v>0406Z</v>
          </cell>
        </row>
        <row r="1540">
          <cell r="O1540" t="str">
            <v>0406</v>
          </cell>
          <cell r="P1540" t="str">
            <v>0406Z</v>
          </cell>
        </row>
        <row r="1541">
          <cell r="O1541" t="str">
            <v>0406</v>
          </cell>
          <cell r="P1541" t="str">
            <v>0406Z</v>
          </cell>
        </row>
        <row r="1542">
          <cell r="O1542" t="str">
            <v>0406</v>
          </cell>
          <cell r="P1542" t="str">
            <v>0406Z</v>
          </cell>
        </row>
        <row r="1543">
          <cell r="O1543" t="str">
            <v>0406</v>
          </cell>
          <cell r="P1543" t="str">
            <v>0406Z</v>
          </cell>
        </row>
        <row r="1544">
          <cell r="O1544" t="str">
            <v>0406</v>
          </cell>
          <cell r="P1544" t="str">
            <v>0406Z</v>
          </cell>
        </row>
        <row r="1545">
          <cell r="O1545" t="str">
            <v>0406</v>
          </cell>
          <cell r="P1545" t="str">
            <v>0406Z</v>
          </cell>
        </row>
        <row r="1546">
          <cell r="O1546" t="str">
            <v>0406</v>
          </cell>
          <cell r="P1546" t="str">
            <v>0406Z</v>
          </cell>
        </row>
        <row r="1547">
          <cell r="O1547" t="str">
            <v>0406</v>
          </cell>
          <cell r="P1547" t="str">
            <v>0406Z</v>
          </cell>
        </row>
        <row r="1548">
          <cell r="O1548" t="str">
            <v>0406</v>
          </cell>
          <cell r="P1548" t="str">
            <v>0406Z</v>
          </cell>
        </row>
        <row r="1549">
          <cell r="O1549" t="str">
            <v>0408</v>
          </cell>
          <cell r="P1549" t="str">
            <v>0408Z</v>
          </cell>
        </row>
        <row r="1550">
          <cell r="O1550" t="str">
            <v>0408</v>
          </cell>
          <cell r="P1550" t="str">
            <v>0408Z</v>
          </cell>
        </row>
        <row r="1551">
          <cell r="O1551" t="str">
            <v>0408</v>
          </cell>
          <cell r="P1551" t="str">
            <v>0408Z</v>
          </cell>
        </row>
        <row r="1552">
          <cell r="O1552" t="str">
            <v>0408</v>
          </cell>
          <cell r="P1552" t="str">
            <v>0408Z</v>
          </cell>
        </row>
        <row r="1553">
          <cell r="O1553" t="str">
            <v>0408</v>
          </cell>
          <cell r="P1553" t="str">
            <v>0408Z</v>
          </cell>
        </row>
        <row r="1554">
          <cell r="O1554" t="str">
            <v>0408</v>
          </cell>
          <cell r="P1554" t="str">
            <v>0408Z</v>
          </cell>
        </row>
        <row r="1555">
          <cell r="O1555" t="str">
            <v>0408</v>
          </cell>
          <cell r="P1555" t="str">
            <v>0408X</v>
          </cell>
        </row>
        <row r="1556">
          <cell r="O1556" t="str">
            <v>0408</v>
          </cell>
          <cell r="P1556" t="str">
            <v>0408Z</v>
          </cell>
        </row>
        <row r="1557">
          <cell r="O1557" t="str">
            <v>0408</v>
          </cell>
          <cell r="P1557" t="str">
            <v>0408Z</v>
          </cell>
        </row>
        <row r="1558">
          <cell r="O1558" t="str">
            <v>0408</v>
          </cell>
          <cell r="P1558" t="str">
            <v>0408Z</v>
          </cell>
        </row>
        <row r="1559">
          <cell r="O1559" t="str">
            <v>0408</v>
          </cell>
          <cell r="P1559" t="str">
            <v>0408Z</v>
          </cell>
        </row>
        <row r="1560">
          <cell r="O1560" t="str">
            <v>0408</v>
          </cell>
          <cell r="P1560" t="str">
            <v>0408Z</v>
          </cell>
        </row>
        <row r="1561">
          <cell r="O1561" t="str">
            <v>0408</v>
          </cell>
          <cell r="P1561" t="str">
            <v>0408Z</v>
          </cell>
        </row>
        <row r="1562">
          <cell r="O1562" t="str">
            <v>0408</v>
          </cell>
          <cell r="P1562" t="str">
            <v>0408Z</v>
          </cell>
        </row>
        <row r="1563">
          <cell r="O1563" t="str">
            <v>0408</v>
          </cell>
          <cell r="P1563" t="str">
            <v>0408Z</v>
          </cell>
        </row>
        <row r="1564">
          <cell r="O1564" t="str">
            <v>0408</v>
          </cell>
          <cell r="P1564" t="str">
            <v>0408Z</v>
          </cell>
        </row>
        <row r="1565">
          <cell r="O1565" t="str">
            <v>0408</v>
          </cell>
          <cell r="P1565" t="str">
            <v>0408Z</v>
          </cell>
        </row>
        <row r="1566">
          <cell r="O1566" t="str">
            <v>0408</v>
          </cell>
          <cell r="P1566" t="str">
            <v>0408X</v>
          </cell>
        </row>
        <row r="1567">
          <cell r="O1567" t="str">
            <v>0408</v>
          </cell>
          <cell r="P1567" t="str">
            <v>0408Z</v>
          </cell>
        </row>
        <row r="1568">
          <cell r="O1568" t="str">
            <v>0408</v>
          </cell>
          <cell r="P1568" t="str">
            <v>0408X</v>
          </cell>
        </row>
        <row r="1569">
          <cell r="O1569" t="str">
            <v>0408</v>
          </cell>
          <cell r="P1569" t="str">
            <v>0408Z</v>
          </cell>
        </row>
        <row r="1570">
          <cell r="O1570" t="str">
            <v>0408</v>
          </cell>
          <cell r="P1570" t="str">
            <v>0408Z</v>
          </cell>
        </row>
        <row r="1571">
          <cell r="O1571" t="str">
            <v>0408</v>
          </cell>
          <cell r="P1571" t="str">
            <v>0408Z</v>
          </cell>
        </row>
        <row r="1572">
          <cell r="O1572" t="str">
            <v>0408</v>
          </cell>
          <cell r="P1572" t="str">
            <v>0408Z</v>
          </cell>
        </row>
        <row r="1573">
          <cell r="O1573" t="str">
            <v>0408</v>
          </cell>
          <cell r="P1573" t="str">
            <v>0408Z</v>
          </cell>
        </row>
        <row r="1574">
          <cell r="O1574" t="str">
            <v>0408</v>
          </cell>
          <cell r="P1574" t="str">
            <v>0408Z</v>
          </cell>
        </row>
        <row r="1575">
          <cell r="O1575" t="str">
            <v>0409</v>
          </cell>
          <cell r="P1575" t="str">
            <v>0409Z</v>
          </cell>
        </row>
        <row r="1576">
          <cell r="O1576" t="str">
            <v>0409</v>
          </cell>
          <cell r="P1576" t="str">
            <v>0409Z</v>
          </cell>
        </row>
        <row r="1577">
          <cell r="O1577" t="str">
            <v>0409</v>
          </cell>
          <cell r="P1577" t="str">
            <v>0409X</v>
          </cell>
        </row>
        <row r="1578">
          <cell r="O1578" t="str">
            <v>0409</v>
          </cell>
          <cell r="P1578" t="str">
            <v>0409Z</v>
          </cell>
        </row>
        <row r="1579">
          <cell r="O1579" t="str">
            <v>0409</v>
          </cell>
          <cell r="P1579" t="str">
            <v>0409X</v>
          </cell>
        </row>
        <row r="1580">
          <cell r="O1580" t="str">
            <v>0409</v>
          </cell>
          <cell r="P1580" t="str">
            <v>0409Z</v>
          </cell>
        </row>
        <row r="1581">
          <cell r="O1581" t="str">
            <v>0409</v>
          </cell>
          <cell r="P1581" t="str">
            <v>0409Z</v>
          </cell>
        </row>
        <row r="1582">
          <cell r="O1582" t="str">
            <v>0409</v>
          </cell>
          <cell r="P1582" t="str">
            <v>0409Z</v>
          </cell>
        </row>
        <row r="1583">
          <cell r="O1583" t="str">
            <v>0409</v>
          </cell>
          <cell r="P1583" t="str">
            <v>0409Z</v>
          </cell>
        </row>
        <row r="1584">
          <cell r="O1584" t="str">
            <v>0409</v>
          </cell>
          <cell r="P1584" t="str">
            <v>0409Z</v>
          </cell>
        </row>
        <row r="1585">
          <cell r="O1585" t="str">
            <v>0409</v>
          </cell>
          <cell r="P1585" t="str">
            <v>0409X</v>
          </cell>
        </row>
        <row r="1586">
          <cell r="O1586" t="str">
            <v>0409</v>
          </cell>
          <cell r="P1586" t="str">
            <v>0409X</v>
          </cell>
        </row>
        <row r="1587">
          <cell r="O1587" t="str">
            <v>0409</v>
          </cell>
          <cell r="P1587" t="str">
            <v>0409Z</v>
          </cell>
        </row>
        <row r="1588">
          <cell r="O1588" t="str">
            <v>0409</v>
          </cell>
          <cell r="P1588" t="str">
            <v>0409Z</v>
          </cell>
        </row>
        <row r="1589">
          <cell r="O1589" t="str">
            <v>0409</v>
          </cell>
          <cell r="P1589" t="str">
            <v>0409Z</v>
          </cell>
        </row>
        <row r="1590">
          <cell r="O1590" t="str">
            <v>0409</v>
          </cell>
          <cell r="P1590" t="str">
            <v>0409Z</v>
          </cell>
        </row>
        <row r="1591">
          <cell r="O1591" t="str">
            <v>0409</v>
          </cell>
          <cell r="P1591" t="str">
            <v>0409Z</v>
          </cell>
        </row>
        <row r="1592">
          <cell r="O1592" t="str">
            <v>0409</v>
          </cell>
          <cell r="P1592" t="str">
            <v>0409Z</v>
          </cell>
        </row>
        <row r="1593">
          <cell r="O1593" t="str">
            <v>0409</v>
          </cell>
          <cell r="P1593" t="str">
            <v>0409Z</v>
          </cell>
        </row>
        <row r="1594">
          <cell r="O1594" t="str">
            <v>0410</v>
          </cell>
          <cell r="P1594" t="str">
            <v>0410Z</v>
          </cell>
        </row>
        <row r="1595">
          <cell r="O1595" t="str">
            <v>0410</v>
          </cell>
          <cell r="P1595" t="str">
            <v>0410Z</v>
          </cell>
        </row>
        <row r="1596">
          <cell r="O1596" t="str">
            <v>0410</v>
          </cell>
          <cell r="P1596" t="str">
            <v>0410Z</v>
          </cell>
        </row>
        <row r="1597">
          <cell r="O1597" t="str">
            <v>0410</v>
          </cell>
          <cell r="P1597" t="str">
            <v>0410Z</v>
          </cell>
        </row>
        <row r="1598">
          <cell r="O1598" t="str">
            <v>0410</v>
          </cell>
          <cell r="P1598" t="str">
            <v>0410Z</v>
          </cell>
        </row>
        <row r="1599">
          <cell r="O1599" t="str">
            <v>0410</v>
          </cell>
          <cell r="P1599" t="str">
            <v>0410X</v>
          </cell>
        </row>
        <row r="1600">
          <cell r="O1600" t="str">
            <v>0410</v>
          </cell>
          <cell r="P1600" t="str">
            <v>0410Z</v>
          </cell>
        </row>
        <row r="1601">
          <cell r="O1601" t="str">
            <v>0410</v>
          </cell>
          <cell r="P1601" t="str">
            <v>0410Z</v>
          </cell>
        </row>
        <row r="1602">
          <cell r="O1602" t="str">
            <v>0410</v>
          </cell>
          <cell r="P1602" t="str">
            <v>0410Z</v>
          </cell>
        </row>
        <row r="1603">
          <cell r="O1603" t="str">
            <v>0410</v>
          </cell>
          <cell r="P1603" t="str">
            <v>0410X</v>
          </cell>
        </row>
        <row r="1604">
          <cell r="O1604" t="str">
            <v>0410</v>
          </cell>
          <cell r="P1604" t="str">
            <v>0410Z</v>
          </cell>
        </row>
        <row r="1605">
          <cell r="O1605" t="str">
            <v>0410</v>
          </cell>
          <cell r="P1605" t="str">
            <v>0410Z</v>
          </cell>
        </row>
        <row r="1606">
          <cell r="O1606" t="str">
            <v>0410</v>
          </cell>
          <cell r="P1606" t="str">
            <v>0410Z</v>
          </cell>
        </row>
        <row r="1607">
          <cell r="O1607" t="str">
            <v>0410</v>
          </cell>
          <cell r="P1607" t="str">
            <v>0410Z</v>
          </cell>
        </row>
        <row r="1608">
          <cell r="O1608" t="str">
            <v>0410</v>
          </cell>
          <cell r="P1608" t="str">
            <v>0410Z</v>
          </cell>
        </row>
        <row r="1609">
          <cell r="O1609" t="str">
            <v>0410</v>
          </cell>
          <cell r="P1609" t="str">
            <v>0410Z</v>
          </cell>
        </row>
        <row r="1610">
          <cell r="O1610" t="str">
            <v>0410</v>
          </cell>
          <cell r="P1610" t="str">
            <v>0410Z</v>
          </cell>
        </row>
        <row r="1611">
          <cell r="O1611" t="str">
            <v>0410</v>
          </cell>
          <cell r="P1611" t="str">
            <v>0410Z</v>
          </cell>
        </row>
        <row r="1612">
          <cell r="O1612" t="str">
            <v>0410</v>
          </cell>
          <cell r="P1612" t="str">
            <v>0410Z</v>
          </cell>
        </row>
        <row r="1613">
          <cell r="O1613" t="str">
            <v>0410</v>
          </cell>
          <cell r="P1613" t="str">
            <v>0410Z</v>
          </cell>
        </row>
        <row r="1614">
          <cell r="O1614" t="str">
            <v>0410</v>
          </cell>
          <cell r="P1614" t="str">
            <v>0410Z</v>
          </cell>
        </row>
        <row r="1615">
          <cell r="O1615" t="str">
            <v>0410</v>
          </cell>
          <cell r="P1615" t="str">
            <v>0410Z</v>
          </cell>
        </row>
        <row r="1616">
          <cell r="O1616" t="str">
            <v>0410</v>
          </cell>
          <cell r="P1616" t="str">
            <v>0410Z</v>
          </cell>
        </row>
        <row r="1617">
          <cell r="O1617" t="str">
            <v>0410</v>
          </cell>
          <cell r="P1617" t="str">
            <v>0410Z</v>
          </cell>
        </row>
        <row r="1618">
          <cell r="O1618" t="str">
            <v>0410</v>
          </cell>
          <cell r="P1618" t="str">
            <v>0410Z</v>
          </cell>
        </row>
        <row r="1619">
          <cell r="O1619" t="str">
            <v>0410</v>
          </cell>
          <cell r="P1619" t="str">
            <v>0410Z</v>
          </cell>
        </row>
        <row r="1620">
          <cell r="O1620" t="str">
            <v>0410</v>
          </cell>
          <cell r="P1620" t="str">
            <v>0410X</v>
          </cell>
        </row>
        <row r="1621">
          <cell r="O1621" t="str">
            <v>0410</v>
          </cell>
          <cell r="P1621" t="str">
            <v>0410Z</v>
          </cell>
        </row>
        <row r="1622">
          <cell r="O1622" t="str">
            <v>0410</v>
          </cell>
          <cell r="P1622" t="str">
            <v>0410Z</v>
          </cell>
        </row>
        <row r="1623">
          <cell r="O1623" t="str">
            <v>0410</v>
          </cell>
          <cell r="P1623" t="str">
            <v>0410X</v>
          </cell>
        </row>
        <row r="1624">
          <cell r="O1624" t="str">
            <v>0410</v>
          </cell>
          <cell r="P1624" t="str">
            <v>0410Z</v>
          </cell>
        </row>
        <row r="1625">
          <cell r="O1625" t="str">
            <v>0410</v>
          </cell>
          <cell r="P1625" t="str">
            <v>0410Z</v>
          </cell>
        </row>
        <row r="1626">
          <cell r="O1626" t="str">
            <v>0410</v>
          </cell>
          <cell r="P1626" t="str">
            <v>0410Z</v>
          </cell>
        </row>
        <row r="1627">
          <cell r="O1627" t="str">
            <v>0410</v>
          </cell>
          <cell r="P1627" t="str">
            <v>0410Z</v>
          </cell>
        </row>
        <row r="1628">
          <cell r="O1628" t="str">
            <v>0410</v>
          </cell>
          <cell r="P1628" t="str">
            <v>0410Z</v>
          </cell>
        </row>
        <row r="1629">
          <cell r="O1629" t="str">
            <v>0501</v>
          </cell>
          <cell r="P1629" t="str">
            <v>0501Z</v>
          </cell>
        </row>
        <row r="1630">
          <cell r="O1630" t="str">
            <v>0501</v>
          </cell>
          <cell r="P1630" t="str">
            <v>0501X</v>
          </cell>
        </row>
        <row r="1631">
          <cell r="O1631" t="str">
            <v>0501</v>
          </cell>
          <cell r="P1631" t="str">
            <v>0501X</v>
          </cell>
        </row>
        <row r="1632">
          <cell r="O1632" t="str">
            <v>0501</v>
          </cell>
          <cell r="P1632" t="str">
            <v>0501X</v>
          </cell>
        </row>
        <row r="1633">
          <cell r="O1633" t="str">
            <v>0501</v>
          </cell>
          <cell r="P1633" t="str">
            <v>0501X</v>
          </cell>
        </row>
        <row r="1634">
          <cell r="O1634" t="str">
            <v>0501</v>
          </cell>
          <cell r="P1634" t="str">
            <v>0501X</v>
          </cell>
        </row>
        <row r="1635">
          <cell r="O1635" t="str">
            <v>0501</v>
          </cell>
          <cell r="P1635" t="str">
            <v>0501Z</v>
          </cell>
        </row>
        <row r="1636">
          <cell r="O1636" t="str">
            <v>0501</v>
          </cell>
          <cell r="P1636" t="str">
            <v>0501Z</v>
          </cell>
        </row>
        <row r="1637">
          <cell r="O1637" t="str">
            <v>0501</v>
          </cell>
          <cell r="P1637" t="str">
            <v>0501Z</v>
          </cell>
        </row>
        <row r="1638">
          <cell r="O1638" t="str">
            <v>0501</v>
          </cell>
          <cell r="P1638" t="str">
            <v>0501Z</v>
          </cell>
        </row>
        <row r="1639">
          <cell r="O1639" t="str">
            <v>0501</v>
          </cell>
          <cell r="P1639" t="str">
            <v>0501Z</v>
          </cell>
        </row>
        <row r="1640">
          <cell r="O1640" t="str">
            <v>0501</v>
          </cell>
          <cell r="P1640" t="str">
            <v>0501X</v>
          </cell>
        </row>
        <row r="1641">
          <cell r="O1641" t="str">
            <v>0501</v>
          </cell>
          <cell r="P1641" t="str">
            <v>0501X</v>
          </cell>
        </row>
        <row r="1642">
          <cell r="O1642" t="str">
            <v>0501</v>
          </cell>
          <cell r="P1642" t="str">
            <v>0501X</v>
          </cell>
        </row>
        <row r="1643">
          <cell r="O1643" t="str">
            <v>0501</v>
          </cell>
          <cell r="P1643" t="str">
            <v>0501Z</v>
          </cell>
        </row>
        <row r="1644">
          <cell r="O1644" t="str">
            <v>0501</v>
          </cell>
          <cell r="P1644" t="str">
            <v>0501Z</v>
          </cell>
        </row>
        <row r="1645">
          <cell r="O1645" t="str">
            <v>0502</v>
          </cell>
          <cell r="P1645" t="str">
            <v>0502Z</v>
          </cell>
        </row>
        <row r="1646">
          <cell r="O1646" t="str">
            <v>0502</v>
          </cell>
          <cell r="P1646" t="str">
            <v>0502Z</v>
          </cell>
        </row>
        <row r="1647">
          <cell r="O1647" t="str">
            <v>0502</v>
          </cell>
          <cell r="P1647" t="str">
            <v>0502Z</v>
          </cell>
        </row>
        <row r="1648">
          <cell r="O1648" t="str">
            <v>0502</v>
          </cell>
          <cell r="P1648" t="str">
            <v>0502Z</v>
          </cell>
        </row>
        <row r="1649">
          <cell r="O1649" t="str">
            <v>0502</v>
          </cell>
          <cell r="P1649" t="str">
            <v>0502Z</v>
          </cell>
        </row>
        <row r="1650">
          <cell r="O1650" t="str">
            <v>0502</v>
          </cell>
          <cell r="P1650" t="str">
            <v>0502Z</v>
          </cell>
        </row>
        <row r="1651">
          <cell r="O1651" t="str">
            <v>0502</v>
          </cell>
          <cell r="P1651" t="str">
            <v>0502Z</v>
          </cell>
        </row>
        <row r="1652">
          <cell r="O1652" t="str">
            <v>0502</v>
          </cell>
          <cell r="P1652" t="str">
            <v>0502Z</v>
          </cell>
        </row>
        <row r="1653">
          <cell r="O1653" t="str">
            <v>0502</v>
          </cell>
          <cell r="P1653" t="str">
            <v>0502Z</v>
          </cell>
        </row>
        <row r="1654">
          <cell r="O1654" t="str">
            <v>0502</v>
          </cell>
          <cell r="P1654" t="str">
            <v>0502Z</v>
          </cell>
        </row>
        <row r="1655">
          <cell r="O1655" t="str">
            <v>0502</v>
          </cell>
          <cell r="P1655" t="str">
            <v>0502Z</v>
          </cell>
        </row>
        <row r="1656">
          <cell r="O1656" t="str">
            <v>0502</v>
          </cell>
          <cell r="P1656" t="str">
            <v>0502Z</v>
          </cell>
        </row>
        <row r="1657">
          <cell r="O1657" t="str">
            <v>0502</v>
          </cell>
          <cell r="P1657" t="str">
            <v>0502Z</v>
          </cell>
        </row>
        <row r="1658">
          <cell r="O1658" t="str">
            <v>0502</v>
          </cell>
          <cell r="P1658" t="str">
            <v>0502Z</v>
          </cell>
        </row>
        <row r="1659">
          <cell r="O1659" t="str">
            <v>0502</v>
          </cell>
          <cell r="P1659" t="str">
            <v>0502Z</v>
          </cell>
        </row>
        <row r="1660">
          <cell r="O1660" t="str">
            <v>0502</v>
          </cell>
          <cell r="P1660" t="str">
            <v>0502Z</v>
          </cell>
        </row>
        <row r="1661">
          <cell r="O1661" t="str">
            <v>0502</v>
          </cell>
          <cell r="P1661" t="str">
            <v>0502Z</v>
          </cell>
        </row>
        <row r="1662">
          <cell r="O1662" t="str">
            <v>0502</v>
          </cell>
          <cell r="P1662" t="str">
            <v>0502Z</v>
          </cell>
        </row>
        <row r="1663">
          <cell r="O1663" t="str">
            <v>0502</v>
          </cell>
          <cell r="P1663" t="str">
            <v>0502Z</v>
          </cell>
        </row>
        <row r="1664">
          <cell r="O1664" t="str">
            <v>0502</v>
          </cell>
          <cell r="P1664" t="str">
            <v>0502Z</v>
          </cell>
        </row>
        <row r="1665">
          <cell r="O1665" t="str">
            <v>0502</v>
          </cell>
          <cell r="P1665" t="str">
            <v>0502Z</v>
          </cell>
        </row>
        <row r="1666">
          <cell r="O1666" t="str">
            <v>0502</v>
          </cell>
          <cell r="P1666" t="str">
            <v>0502Z</v>
          </cell>
        </row>
        <row r="1667">
          <cell r="O1667" t="str">
            <v>0503</v>
          </cell>
          <cell r="P1667" t="str">
            <v>0503Z</v>
          </cell>
        </row>
        <row r="1668">
          <cell r="O1668" t="str">
            <v>0503</v>
          </cell>
          <cell r="P1668" t="str">
            <v>0503Z</v>
          </cell>
        </row>
        <row r="1669">
          <cell r="O1669" t="str">
            <v>0503</v>
          </cell>
          <cell r="P1669" t="str">
            <v>0503X</v>
          </cell>
        </row>
        <row r="1670">
          <cell r="O1670" t="str">
            <v>0503</v>
          </cell>
          <cell r="P1670" t="str">
            <v>0503Z</v>
          </cell>
        </row>
        <row r="1671">
          <cell r="O1671" t="str">
            <v>0503</v>
          </cell>
          <cell r="P1671" t="str">
            <v>0503Z</v>
          </cell>
        </row>
        <row r="1672">
          <cell r="O1672" t="str">
            <v>0503</v>
          </cell>
          <cell r="P1672" t="str">
            <v>0503Z</v>
          </cell>
        </row>
        <row r="1673">
          <cell r="O1673" t="str">
            <v>0503</v>
          </cell>
          <cell r="P1673" t="str">
            <v>0503Z</v>
          </cell>
        </row>
        <row r="1674">
          <cell r="O1674" t="str">
            <v>0503</v>
          </cell>
          <cell r="P1674" t="str">
            <v>0503Z</v>
          </cell>
        </row>
        <row r="1675">
          <cell r="O1675" t="str">
            <v>0503</v>
          </cell>
          <cell r="P1675" t="str">
            <v>0503Z</v>
          </cell>
        </row>
        <row r="1676">
          <cell r="O1676" t="str">
            <v>0503</v>
          </cell>
          <cell r="P1676" t="str">
            <v>0503Z</v>
          </cell>
        </row>
        <row r="1677">
          <cell r="O1677" t="str">
            <v>0503</v>
          </cell>
          <cell r="P1677" t="str">
            <v>0503Z</v>
          </cell>
        </row>
        <row r="1678">
          <cell r="O1678" t="str">
            <v>0503</v>
          </cell>
          <cell r="P1678" t="str">
            <v>0503Z</v>
          </cell>
        </row>
        <row r="1679">
          <cell r="O1679" t="str">
            <v>0503</v>
          </cell>
          <cell r="P1679" t="str">
            <v>0503Z</v>
          </cell>
        </row>
        <row r="1680">
          <cell r="O1680" t="str">
            <v>0503</v>
          </cell>
          <cell r="P1680" t="str">
            <v>0503Z</v>
          </cell>
        </row>
        <row r="1681">
          <cell r="O1681" t="str">
            <v>0503</v>
          </cell>
          <cell r="P1681" t="str">
            <v>0503Z</v>
          </cell>
        </row>
        <row r="1682">
          <cell r="O1682" t="str">
            <v>0503</v>
          </cell>
          <cell r="P1682" t="str">
            <v>0503Z</v>
          </cell>
        </row>
        <row r="1683">
          <cell r="O1683" t="str">
            <v>0503</v>
          </cell>
          <cell r="P1683" t="str">
            <v>0503Z</v>
          </cell>
        </row>
        <row r="1684">
          <cell r="O1684" t="str">
            <v>0503</v>
          </cell>
          <cell r="P1684" t="str">
            <v>0503Z</v>
          </cell>
        </row>
        <row r="1685">
          <cell r="O1685" t="str">
            <v>0503</v>
          </cell>
          <cell r="P1685" t="str">
            <v>0503Z</v>
          </cell>
        </row>
        <row r="1686">
          <cell r="O1686" t="str">
            <v>0503</v>
          </cell>
          <cell r="P1686" t="str">
            <v>0503Z</v>
          </cell>
        </row>
        <row r="1687">
          <cell r="O1687" t="str">
            <v>0503</v>
          </cell>
          <cell r="P1687" t="str">
            <v>0503Z</v>
          </cell>
        </row>
        <row r="1688">
          <cell r="O1688" t="str">
            <v>0503</v>
          </cell>
          <cell r="P1688" t="str">
            <v>0503Z</v>
          </cell>
        </row>
        <row r="1689">
          <cell r="O1689" t="str">
            <v>0503</v>
          </cell>
          <cell r="P1689" t="str">
            <v>0503Z</v>
          </cell>
        </row>
        <row r="1690">
          <cell r="O1690" t="str">
            <v>0503</v>
          </cell>
          <cell r="P1690" t="str">
            <v>0503Z</v>
          </cell>
        </row>
        <row r="1691">
          <cell r="O1691" t="str">
            <v>0504</v>
          </cell>
          <cell r="P1691" t="str">
            <v>0504Z</v>
          </cell>
        </row>
        <row r="1692">
          <cell r="O1692" t="str">
            <v>0504</v>
          </cell>
          <cell r="P1692" t="str">
            <v>0504Z</v>
          </cell>
        </row>
        <row r="1693">
          <cell r="O1693" t="str">
            <v>0504</v>
          </cell>
          <cell r="P1693" t="str">
            <v>0504X</v>
          </cell>
        </row>
        <row r="1694">
          <cell r="O1694" t="str">
            <v>0504</v>
          </cell>
          <cell r="P1694" t="str">
            <v>0504X</v>
          </cell>
        </row>
        <row r="1695">
          <cell r="O1695" t="str">
            <v>0504</v>
          </cell>
          <cell r="P1695" t="str">
            <v>0504X</v>
          </cell>
        </row>
        <row r="1696">
          <cell r="O1696" t="str">
            <v>0504</v>
          </cell>
          <cell r="P1696" t="str">
            <v>0504X</v>
          </cell>
        </row>
        <row r="1697">
          <cell r="O1697" t="str">
            <v>0504</v>
          </cell>
          <cell r="P1697" t="str">
            <v>0504Z</v>
          </cell>
        </row>
        <row r="1698">
          <cell r="O1698" t="str">
            <v>0504</v>
          </cell>
          <cell r="P1698" t="str">
            <v>0504Z</v>
          </cell>
        </row>
        <row r="1699">
          <cell r="O1699" t="str">
            <v>0504</v>
          </cell>
          <cell r="P1699" t="str">
            <v>0504Z</v>
          </cell>
        </row>
        <row r="1700">
          <cell r="O1700" t="str">
            <v>0504</v>
          </cell>
          <cell r="P1700" t="str">
            <v>0504Z</v>
          </cell>
        </row>
        <row r="1701">
          <cell r="O1701" t="str">
            <v>0504</v>
          </cell>
          <cell r="P1701" t="str">
            <v>0504X</v>
          </cell>
        </row>
        <row r="1702">
          <cell r="O1702" t="str">
            <v>0504</v>
          </cell>
          <cell r="P1702" t="str">
            <v>0504X</v>
          </cell>
        </row>
        <row r="1703">
          <cell r="O1703" t="str">
            <v>0504</v>
          </cell>
          <cell r="P1703" t="str">
            <v>0504X</v>
          </cell>
        </row>
        <row r="1704">
          <cell r="O1704" t="str">
            <v>0504</v>
          </cell>
          <cell r="P1704" t="str">
            <v>0504X</v>
          </cell>
        </row>
        <row r="1705">
          <cell r="O1705" t="str">
            <v>0504</v>
          </cell>
          <cell r="P1705" t="str">
            <v>0504X</v>
          </cell>
        </row>
        <row r="1706">
          <cell r="O1706" t="str">
            <v>0504</v>
          </cell>
          <cell r="P1706" t="str">
            <v>0504Z</v>
          </cell>
        </row>
        <row r="1707">
          <cell r="O1707" t="str">
            <v>0505</v>
          </cell>
          <cell r="P1707" t="str">
            <v>0505Z</v>
          </cell>
        </row>
        <row r="1708">
          <cell r="O1708" t="str">
            <v>0505</v>
          </cell>
          <cell r="P1708" t="str">
            <v>0505Z</v>
          </cell>
        </row>
        <row r="1709">
          <cell r="O1709" t="str">
            <v>0505</v>
          </cell>
          <cell r="P1709" t="str">
            <v>0505Z</v>
          </cell>
        </row>
        <row r="1710">
          <cell r="O1710" t="str">
            <v>0505</v>
          </cell>
          <cell r="P1710" t="str">
            <v>0505Z</v>
          </cell>
        </row>
        <row r="1711">
          <cell r="O1711" t="str">
            <v>0505</v>
          </cell>
          <cell r="P1711" t="str">
            <v>0505Z</v>
          </cell>
        </row>
        <row r="1712">
          <cell r="O1712" t="str">
            <v>0505</v>
          </cell>
          <cell r="P1712" t="str">
            <v>0505Z</v>
          </cell>
        </row>
        <row r="1713">
          <cell r="O1713" t="str">
            <v>0505</v>
          </cell>
          <cell r="P1713" t="str">
            <v>0505Z</v>
          </cell>
        </row>
        <row r="1714">
          <cell r="O1714" t="str">
            <v>0505</v>
          </cell>
          <cell r="P1714" t="str">
            <v>0505Z</v>
          </cell>
        </row>
        <row r="1715">
          <cell r="O1715" t="str">
            <v>0505</v>
          </cell>
          <cell r="P1715" t="str">
            <v>0505Z</v>
          </cell>
        </row>
        <row r="1716">
          <cell r="O1716" t="str">
            <v>0505</v>
          </cell>
          <cell r="P1716" t="str">
            <v>0505Z</v>
          </cell>
        </row>
        <row r="1717">
          <cell r="O1717" t="str">
            <v>0505</v>
          </cell>
          <cell r="P1717" t="str">
            <v>0505Z</v>
          </cell>
        </row>
        <row r="1718">
          <cell r="O1718" t="str">
            <v>0505</v>
          </cell>
          <cell r="P1718" t="str">
            <v>0505Z</v>
          </cell>
        </row>
        <row r="1719">
          <cell r="O1719" t="str">
            <v>0505</v>
          </cell>
          <cell r="P1719" t="str">
            <v>0505Z</v>
          </cell>
        </row>
        <row r="1720">
          <cell r="O1720" t="str">
            <v>0505</v>
          </cell>
          <cell r="P1720" t="str">
            <v>0505Z</v>
          </cell>
        </row>
        <row r="1721">
          <cell r="O1721" t="str">
            <v>0505</v>
          </cell>
          <cell r="P1721" t="str">
            <v>0505Z</v>
          </cell>
        </row>
        <row r="1722">
          <cell r="O1722" t="str">
            <v>0505</v>
          </cell>
          <cell r="P1722" t="str">
            <v>0505Z</v>
          </cell>
        </row>
        <row r="1723">
          <cell r="O1723" t="str">
            <v>0505</v>
          </cell>
          <cell r="P1723" t="str">
            <v>0505Z</v>
          </cell>
        </row>
        <row r="1724">
          <cell r="O1724" t="str">
            <v>0505</v>
          </cell>
          <cell r="P1724" t="str">
            <v>0505Z</v>
          </cell>
        </row>
        <row r="1725">
          <cell r="O1725" t="str">
            <v>0505</v>
          </cell>
          <cell r="P1725" t="str">
            <v>0505Z</v>
          </cell>
        </row>
        <row r="1726">
          <cell r="O1726" t="str">
            <v>0505</v>
          </cell>
          <cell r="P1726" t="str">
            <v>0505Z</v>
          </cell>
        </row>
        <row r="1727">
          <cell r="O1727" t="str">
            <v>0505</v>
          </cell>
          <cell r="P1727" t="str">
            <v>0505Z</v>
          </cell>
        </row>
        <row r="1728">
          <cell r="O1728" t="str">
            <v>0505</v>
          </cell>
          <cell r="P1728" t="str">
            <v>0505Z</v>
          </cell>
        </row>
        <row r="1729">
          <cell r="O1729" t="str">
            <v>0506</v>
          </cell>
          <cell r="P1729" t="str">
            <v>0506Z</v>
          </cell>
        </row>
        <row r="1730">
          <cell r="O1730" t="str">
            <v>0506</v>
          </cell>
          <cell r="P1730" t="str">
            <v>0506Z</v>
          </cell>
        </row>
        <row r="1731">
          <cell r="O1731" t="str">
            <v>0506</v>
          </cell>
          <cell r="P1731" t="str">
            <v>0506Z</v>
          </cell>
        </row>
        <row r="1732">
          <cell r="O1732" t="str">
            <v>0506</v>
          </cell>
          <cell r="P1732" t="str">
            <v>0506Z</v>
          </cell>
        </row>
        <row r="1733">
          <cell r="O1733" t="str">
            <v>0506</v>
          </cell>
          <cell r="P1733" t="str">
            <v>0506Z</v>
          </cell>
        </row>
        <row r="1734">
          <cell r="O1734" t="str">
            <v>0506</v>
          </cell>
          <cell r="P1734" t="str">
            <v>0506Z</v>
          </cell>
        </row>
        <row r="1735">
          <cell r="O1735" t="str">
            <v>0506</v>
          </cell>
          <cell r="P1735" t="str">
            <v>0506Z</v>
          </cell>
        </row>
        <row r="1736">
          <cell r="O1736" t="str">
            <v>0506</v>
          </cell>
          <cell r="P1736" t="str">
            <v>0506Z</v>
          </cell>
        </row>
        <row r="1737">
          <cell r="O1737" t="str">
            <v>0506</v>
          </cell>
          <cell r="P1737" t="str">
            <v>0506Z</v>
          </cell>
        </row>
        <row r="1738">
          <cell r="O1738" t="str">
            <v>0506</v>
          </cell>
          <cell r="P1738" t="str">
            <v>0506Z</v>
          </cell>
        </row>
        <row r="1739">
          <cell r="O1739" t="str">
            <v>0506</v>
          </cell>
          <cell r="P1739" t="str">
            <v>0506Z</v>
          </cell>
        </row>
        <row r="1740">
          <cell r="O1740" t="str">
            <v>0506</v>
          </cell>
          <cell r="P1740" t="str">
            <v>0506Z</v>
          </cell>
        </row>
        <row r="1741">
          <cell r="O1741" t="str">
            <v>0506</v>
          </cell>
          <cell r="P1741" t="str">
            <v>0506Z</v>
          </cell>
        </row>
        <row r="1742">
          <cell r="O1742" t="str">
            <v>0506</v>
          </cell>
          <cell r="P1742" t="str">
            <v>0506Z</v>
          </cell>
        </row>
        <row r="1743">
          <cell r="O1743" t="str">
            <v>0506</v>
          </cell>
          <cell r="P1743" t="str">
            <v>0506Z</v>
          </cell>
        </row>
        <row r="1744">
          <cell r="O1744" t="str">
            <v>0506</v>
          </cell>
          <cell r="P1744" t="str">
            <v>0506Z</v>
          </cell>
        </row>
        <row r="1745">
          <cell r="O1745" t="str">
            <v>0506</v>
          </cell>
          <cell r="P1745" t="str">
            <v>0506Z</v>
          </cell>
        </row>
        <row r="1746">
          <cell r="O1746" t="str">
            <v>0506</v>
          </cell>
          <cell r="P1746" t="str">
            <v>0506Z</v>
          </cell>
        </row>
        <row r="1747">
          <cell r="O1747" t="str">
            <v>0506</v>
          </cell>
          <cell r="P1747" t="str">
            <v>0506Z</v>
          </cell>
        </row>
        <row r="1748">
          <cell r="O1748" t="str">
            <v>0506</v>
          </cell>
          <cell r="P1748" t="str">
            <v>0506Z</v>
          </cell>
        </row>
        <row r="1749">
          <cell r="O1749" t="str">
            <v>0506</v>
          </cell>
          <cell r="P1749" t="str">
            <v>0506Z</v>
          </cell>
        </row>
        <row r="1750">
          <cell r="O1750" t="str">
            <v>0506</v>
          </cell>
          <cell r="P1750" t="str">
            <v>0506Z</v>
          </cell>
        </row>
        <row r="1751">
          <cell r="O1751" t="str">
            <v>0507</v>
          </cell>
          <cell r="P1751" t="str">
            <v>0507Z</v>
          </cell>
        </row>
        <row r="1752">
          <cell r="O1752" t="str">
            <v>0507</v>
          </cell>
          <cell r="P1752" t="str">
            <v>0507Z</v>
          </cell>
        </row>
        <row r="1753">
          <cell r="O1753" t="str">
            <v>0507</v>
          </cell>
          <cell r="P1753" t="str">
            <v>0507X</v>
          </cell>
        </row>
        <row r="1754">
          <cell r="O1754" t="str">
            <v>0507</v>
          </cell>
          <cell r="P1754" t="str">
            <v>0507X</v>
          </cell>
        </row>
        <row r="1755">
          <cell r="O1755" t="str">
            <v>0507</v>
          </cell>
          <cell r="P1755" t="str">
            <v>0507Z</v>
          </cell>
        </row>
        <row r="1756">
          <cell r="O1756" t="str">
            <v>0507</v>
          </cell>
          <cell r="P1756" t="str">
            <v>0507Z</v>
          </cell>
        </row>
        <row r="1757">
          <cell r="O1757" t="str">
            <v>0507</v>
          </cell>
          <cell r="P1757" t="str">
            <v>0507Z</v>
          </cell>
        </row>
        <row r="1758">
          <cell r="O1758" t="str">
            <v>0507</v>
          </cell>
          <cell r="P1758" t="str">
            <v>0507Z</v>
          </cell>
        </row>
        <row r="1759">
          <cell r="O1759" t="str">
            <v>0507</v>
          </cell>
          <cell r="P1759" t="str">
            <v>0507Z</v>
          </cell>
        </row>
        <row r="1760">
          <cell r="O1760" t="str">
            <v>0507</v>
          </cell>
          <cell r="P1760" t="str">
            <v>0507Z</v>
          </cell>
        </row>
        <row r="1761">
          <cell r="O1761" t="str">
            <v>0507</v>
          </cell>
          <cell r="P1761" t="str">
            <v>0507Z</v>
          </cell>
        </row>
        <row r="1762">
          <cell r="O1762" t="str">
            <v>0507</v>
          </cell>
          <cell r="P1762" t="str">
            <v>0507Z</v>
          </cell>
        </row>
        <row r="1763">
          <cell r="O1763" t="str">
            <v>0507</v>
          </cell>
          <cell r="P1763" t="str">
            <v>0507X</v>
          </cell>
        </row>
        <row r="1764">
          <cell r="O1764" t="str">
            <v>0507</v>
          </cell>
          <cell r="P1764" t="str">
            <v>0507X</v>
          </cell>
        </row>
        <row r="1765">
          <cell r="O1765" t="str">
            <v>0507</v>
          </cell>
          <cell r="P1765" t="str">
            <v>0507Z</v>
          </cell>
        </row>
        <row r="1766">
          <cell r="O1766" t="str">
            <v>0507</v>
          </cell>
          <cell r="P1766" t="str">
            <v>0507Z</v>
          </cell>
        </row>
        <row r="1767">
          <cell r="O1767" t="str">
            <v>0508</v>
          </cell>
          <cell r="P1767" t="str">
            <v>0508Z</v>
          </cell>
        </row>
        <row r="1768">
          <cell r="O1768" t="str">
            <v>0508</v>
          </cell>
          <cell r="P1768" t="str">
            <v>0508Z</v>
          </cell>
        </row>
        <row r="1769">
          <cell r="O1769" t="str">
            <v>0508</v>
          </cell>
          <cell r="P1769" t="str">
            <v>0508Z</v>
          </cell>
        </row>
        <row r="1770">
          <cell r="O1770" t="str">
            <v>0508</v>
          </cell>
          <cell r="P1770" t="str">
            <v>0508Z</v>
          </cell>
        </row>
        <row r="1771">
          <cell r="O1771" t="str">
            <v>0508</v>
          </cell>
          <cell r="P1771" t="str">
            <v>0508Z</v>
          </cell>
        </row>
        <row r="1772">
          <cell r="O1772" t="str">
            <v>0508</v>
          </cell>
          <cell r="P1772" t="str">
            <v>0508Z</v>
          </cell>
        </row>
        <row r="1773">
          <cell r="O1773" t="str">
            <v>0508</v>
          </cell>
          <cell r="P1773" t="str">
            <v>0508Z</v>
          </cell>
        </row>
        <row r="1774">
          <cell r="O1774" t="str">
            <v>0508</v>
          </cell>
          <cell r="P1774" t="str">
            <v>0508Z</v>
          </cell>
        </row>
        <row r="1775">
          <cell r="O1775" t="str">
            <v>0508</v>
          </cell>
          <cell r="P1775" t="str">
            <v>0508Z</v>
          </cell>
        </row>
        <row r="1776">
          <cell r="O1776" t="str">
            <v>0508</v>
          </cell>
          <cell r="P1776" t="str">
            <v>0508Z</v>
          </cell>
        </row>
        <row r="1777">
          <cell r="O1777" t="str">
            <v>0508</v>
          </cell>
          <cell r="P1777" t="str">
            <v>0508Z</v>
          </cell>
        </row>
        <row r="1778">
          <cell r="O1778" t="str">
            <v>0508</v>
          </cell>
          <cell r="P1778" t="str">
            <v>0508Z</v>
          </cell>
        </row>
        <row r="1779">
          <cell r="O1779" t="str">
            <v>0509</v>
          </cell>
          <cell r="P1779" t="str">
            <v>0509Z</v>
          </cell>
        </row>
        <row r="1780">
          <cell r="O1780" t="str">
            <v>0509</v>
          </cell>
          <cell r="P1780" t="str">
            <v>0509Z</v>
          </cell>
        </row>
        <row r="1781">
          <cell r="O1781" t="str">
            <v>0509</v>
          </cell>
          <cell r="P1781" t="str">
            <v>0509Z</v>
          </cell>
        </row>
        <row r="1782">
          <cell r="O1782" t="str">
            <v>0509</v>
          </cell>
          <cell r="P1782" t="str">
            <v>0509X</v>
          </cell>
        </row>
        <row r="1783">
          <cell r="O1783" t="str">
            <v>0509</v>
          </cell>
          <cell r="P1783" t="str">
            <v>0509Z</v>
          </cell>
        </row>
        <row r="1784">
          <cell r="O1784" t="str">
            <v>0509</v>
          </cell>
          <cell r="P1784" t="str">
            <v>0509Z</v>
          </cell>
        </row>
        <row r="1785">
          <cell r="O1785" t="str">
            <v>0509</v>
          </cell>
          <cell r="P1785" t="str">
            <v>0509Z</v>
          </cell>
        </row>
        <row r="1786">
          <cell r="O1786" t="str">
            <v>0509</v>
          </cell>
          <cell r="P1786" t="str">
            <v>0509Z</v>
          </cell>
        </row>
        <row r="1787">
          <cell r="O1787" t="str">
            <v>0509</v>
          </cell>
          <cell r="P1787" t="str">
            <v>0509X</v>
          </cell>
        </row>
        <row r="1788">
          <cell r="O1788" t="str">
            <v>0509</v>
          </cell>
          <cell r="P1788" t="str">
            <v>0509Z</v>
          </cell>
        </row>
        <row r="1789">
          <cell r="O1789" t="str">
            <v>0509</v>
          </cell>
          <cell r="P1789" t="str">
            <v>0509Z</v>
          </cell>
        </row>
        <row r="1790">
          <cell r="O1790" t="str">
            <v>0509</v>
          </cell>
          <cell r="P1790" t="str">
            <v>0509Z</v>
          </cell>
        </row>
        <row r="1791">
          <cell r="O1791" t="str">
            <v>0510</v>
          </cell>
          <cell r="P1791" t="str">
            <v>0510X</v>
          </cell>
        </row>
        <row r="1792">
          <cell r="O1792" t="str">
            <v>0510</v>
          </cell>
          <cell r="P1792" t="str">
            <v>0510X</v>
          </cell>
        </row>
        <row r="1793">
          <cell r="O1793" t="str">
            <v>0510</v>
          </cell>
          <cell r="P1793" t="str">
            <v>0510Z</v>
          </cell>
        </row>
        <row r="1794">
          <cell r="O1794" t="str">
            <v>0510</v>
          </cell>
          <cell r="P1794" t="str">
            <v>0510X</v>
          </cell>
        </row>
        <row r="1795">
          <cell r="O1795" t="str">
            <v>0510</v>
          </cell>
          <cell r="P1795" t="str">
            <v>0510X</v>
          </cell>
        </row>
        <row r="1796">
          <cell r="O1796" t="str">
            <v>0510</v>
          </cell>
          <cell r="P1796" t="str">
            <v>0510Z</v>
          </cell>
        </row>
        <row r="1797">
          <cell r="O1797" t="str">
            <v>0510</v>
          </cell>
          <cell r="P1797" t="str">
            <v>0510Z</v>
          </cell>
        </row>
        <row r="1798">
          <cell r="O1798" t="str">
            <v>0510</v>
          </cell>
          <cell r="P1798" t="str">
            <v>0510Z</v>
          </cell>
        </row>
        <row r="1799">
          <cell r="O1799" t="str">
            <v>0510</v>
          </cell>
          <cell r="P1799" t="str">
            <v>0510X</v>
          </cell>
        </row>
        <row r="1800">
          <cell r="O1800" t="str">
            <v>0510</v>
          </cell>
          <cell r="P1800" t="str">
            <v>0510X</v>
          </cell>
        </row>
        <row r="1801">
          <cell r="O1801" t="str">
            <v>0510</v>
          </cell>
          <cell r="P1801" t="str">
            <v>0510X</v>
          </cell>
        </row>
        <row r="1802">
          <cell r="O1802" t="str">
            <v>0510</v>
          </cell>
          <cell r="P1802" t="str">
            <v>0510X</v>
          </cell>
        </row>
        <row r="1803">
          <cell r="O1803" t="str">
            <v>0511</v>
          </cell>
          <cell r="P1803" t="str">
            <v>0511Z</v>
          </cell>
        </row>
        <row r="1804">
          <cell r="O1804" t="str">
            <v>0511</v>
          </cell>
          <cell r="P1804" t="str">
            <v>0511Z</v>
          </cell>
        </row>
        <row r="1805">
          <cell r="O1805" t="str">
            <v>0511</v>
          </cell>
          <cell r="P1805" t="str">
            <v>0511Z</v>
          </cell>
        </row>
        <row r="1806">
          <cell r="O1806" t="str">
            <v>0511</v>
          </cell>
          <cell r="P1806" t="str">
            <v>0511X</v>
          </cell>
        </row>
        <row r="1807">
          <cell r="O1807" t="str">
            <v>0511</v>
          </cell>
          <cell r="P1807" t="str">
            <v>0511Z</v>
          </cell>
        </row>
        <row r="1808">
          <cell r="O1808" t="str">
            <v>0511</v>
          </cell>
          <cell r="P1808" t="str">
            <v>0511Z</v>
          </cell>
        </row>
        <row r="1809">
          <cell r="O1809" t="str">
            <v>0511</v>
          </cell>
          <cell r="P1809" t="str">
            <v>0511Z</v>
          </cell>
        </row>
        <row r="1810">
          <cell r="O1810" t="str">
            <v>0511</v>
          </cell>
          <cell r="P1810" t="str">
            <v>0511Z</v>
          </cell>
        </row>
        <row r="1811">
          <cell r="O1811" t="str">
            <v>0511</v>
          </cell>
          <cell r="P1811" t="str">
            <v>0511Z</v>
          </cell>
        </row>
        <row r="1812">
          <cell r="O1812" t="str">
            <v>0511</v>
          </cell>
          <cell r="P1812" t="str">
            <v>0511Z</v>
          </cell>
        </row>
        <row r="1813">
          <cell r="O1813" t="str">
            <v>0511</v>
          </cell>
          <cell r="P1813" t="str">
            <v>0511Z</v>
          </cell>
        </row>
        <row r="1814">
          <cell r="O1814" t="str">
            <v>0511</v>
          </cell>
          <cell r="P1814" t="str">
            <v>0511Z</v>
          </cell>
        </row>
        <row r="1815">
          <cell r="O1815" t="str">
            <v>0511</v>
          </cell>
          <cell r="P1815" t="str">
            <v>0511Z</v>
          </cell>
        </row>
        <row r="1816">
          <cell r="O1816" t="str">
            <v>0511</v>
          </cell>
          <cell r="P1816" t="str">
            <v>0511Z</v>
          </cell>
        </row>
        <row r="1817">
          <cell r="O1817" t="str">
            <v>0511</v>
          </cell>
          <cell r="P1817" t="str">
            <v>0511X</v>
          </cell>
        </row>
        <row r="1818">
          <cell r="O1818" t="str">
            <v>0511</v>
          </cell>
          <cell r="P1818" t="str">
            <v>0511Z</v>
          </cell>
        </row>
        <row r="1819">
          <cell r="O1819" t="str">
            <v>0511</v>
          </cell>
          <cell r="P1819" t="str">
            <v>0511Z</v>
          </cell>
        </row>
        <row r="1820">
          <cell r="O1820" t="str">
            <v>0511</v>
          </cell>
          <cell r="P1820" t="str">
            <v>0511Z</v>
          </cell>
        </row>
        <row r="1821">
          <cell r="O1821" t="str">
            <v>0511</v>
          </cell>
          <cell r="P1821" t="str">
            <v>0511Z</v>
          </cell>
        </row>
        <row r="1822">
          <cell r="O1822" t="str">
            <v>0511</v>
          </cell>
          <cell r="P1822" t="str">
            <v>0511Z</v>
          </cell>
        </row>
        <row r="1823">
          <cell r="O1823" t="str">
            <v>0511</v>
          </cell>
          <cell r="P1823" t="str">
            <v>0511Z</v>
          </cell>
        </row>
        <row r="1824">
          <cell r="O1824" t="str">
            <v>0511</v>
          </cell>
          <cell r="P1824" t="str">
            <v>0511Z</v>
          </cell>
        </row>
        <row r="1825">
          <cell r="O1825" t="str">
            <v>0512</v>
          </cell>
          <cell r="P1825" t="str">
            <v>0512Z</v>
          </cell>
        </row>
        <row r="1826">
          <cell r="O1826" t="str">
            <v>0512</v>
          </cell>
          <cell r="P1826" t="str">
            <v>0512Z</v>
          </cell>
        </row>
        <row r="1827">
          <cell r="O1827" t="str">
            <v>0512</v>
          </cell>
          <cell r="P1827" t="str">
            <v>0512Z</v>
          </cell>
        </row>
        <row r="1828">
          <cell r="O1828" t="str">
            <v>0512</v>
          </cell>
          <cell r="P1828" t="str">
            <v>0512Z</v>
          </cell>
        </row>
        <row r="1829">
          <cell r="O1829" t="str">
            <v>0512</v>
          </cell>
          <cell r="P1829" t="str">
            <v>0512Z</v>
          </cell>
        </row>
        <row r="1830">
          <cell r="O1830" t="str">
            <v>0512</v>
          </cell>
          <cell r="P1830" t="str">
            <v>0512Z</v>
          </cell>
        </row>
        <row r="1831">
          <cell r="O1831" t="str">
            <v>0512</v>
          </cell>
          <cell r="P1831" t="str">
            <v>0512Z</v>
          </cell>
        </row>
        <row r="1832">
          <cell r="O1832" t="str">
            <v>0512</v>
          </cell>
          <cell r="P1832" t="str">
            <v>0512Z</v>
          </cell>
        </row>
        <row r="1833">
          <cell r="O1833" t="str">
            <v>0512</v>
          </cell>
          <cell r="P1833" t="str">
            <v>0512Z</v>
          </cell>
        </row>
        <row r="1834">
          <cell r="O1834" t="str">
            <v>0512</v>
          </cell>
          <cell r="P1834" t="str">
            <v>0512X</v>
          </cell>
        </row>
        <row r="1835">
          <cell r="O1835" t="str">
            <v>0512</v>
          </cell>
          <cell r="P1835" t="str">
            <v>0512X</v>
          </cell>
        </row>
        <row r="1836">
          <cell r="O1836" t="str">
            <v>0512</v>
          </cell>
          <cell r="P1836" t="str">
            <v>0512Z</v>
          </cell>
        </row>
        <row r="1837">
          <cell r="O1837" t="str">
            <v>0512</v>
          </cell>
          <cell r="P1837" t="str">
            <v>0512Z</v>
          </cell>
        </row>
        <row r="1838">
          <cell r="O1838" t="str">
            <v>0512</v>
          </cell>
          <cell r="P1838" t="str">
            <v>0512Z</v>
          </cell>
        </row>
        <row r="1839">
          <cell r="O1839" t="str">
            <v>0512</v>
          </cell>
          <cell r="P1839" t="str">
            <v>0512Z</v>
          </cell>
        </row>
        <row r="1840">
          <cell r="O1840" t="str">
            <v>0512</v>
          </cell>
          <cell r="P1840" t="str">
            <v>0512Z</v>
          </cell>
        </row>
        <row r="1841">
          <cell r="O1841" t="str">
            <v>0512</v>
          </cell>
          <cell r="P1841" t="str">
            <v>0512Z</v>
          </cell>
        </row>
        <row r="1842">
          <cell r="O1842" t="str">
            <v>0512</v>
          </cell>
          <cell r="P1842" t="str">
            <v>0512Z</v>
          </cell>
        </row>
        <row r="1843">
          <cell r="O1843" t="str">
            <v>0512</v>
          </cell>
          <cell r="P1843" t="str">
            <v>0512Z</v>
          </cell>
        </row>
        <row r="1844">
          <cell r="O1844" t="str">
            <v>0512</v>
          </cell>
          <cell r="P1844" t="str">
            <v>0512Z</v>
          </cell>
        </row>
        <row r="1845">
          <cell r="O1845" t="str">
            <v>0512</v>
          </cell>
          <cell r="P1845" t="str">
            <v>0512Z</v>
          </cell>
        </row>
        <row r="1846">
          <cell r="O1846" t="str">
            <v>0512</v>
          </cell>
          <cell r="P1846" t="str">
            <v>0512Z</v>
          </cell>
        </row>
        <row r="1847">
          <cell r="O1847" t="str">
            <v>0512</v>
          </cell>
          <cell r="P1847" t="str">
            <v>0512Z</v>
          </cell>
        </row>
        <row r="1848">
          <cell r="O1848" t="str">
            <v>0512</v>
          </cell>
          <cell r="P1848" t="str">
            <v>0512Z</v>
          </cell>
        </row>
        <row r="1849">
          <cell r="O1849" t="str">
            <v>0512</v>
          </cell>
          <cell r="P1849" t="str">
            <v>0512Z</v>
          </cell>
        </row>
        <row r="1850">
          <cell r="O1850" t="str">
            <v>0512</v>
          </cell>
          <cell r="P1850" t="str">
            <v>0512Z</v>
          </cell>
        </row>
        <row r="1851">
          <cell r="O1851" t="str">
            <v>0512</v>
          </cell>
          <cell r="P1851" t="str">
            <v>0512Z</v>
          </cell>
        </row>
        <row r="1852">
          <cell r="O1852" t="str">
            <v>0512</v>
          </cell>
          <cell r="P1852" t="str">
            <v>0512Z</v>
          </cell>
        </row>
        <row r="1853">
          <cell r="O1853" t="str">
            <v>0512</v>
          </cell>
          <cell r="P1853" t="str">
            <v>0512X</v>
          </cell>
        </row>
        <row r="1854">
          <cell r="O1854" t="str">
            <v>0512</v>
          </cell>
          <cell r="P1854" t="str">
            <v>0512Z</v>
          </cell>
        </row>
        <row r="1855">
          <cell r="O1855" t="str">
            <v>0512</v>
          </cell>
          <cell r="P1855" t="str">
            <v>0512Z</v>
          </cell>
        </row>
        <row r="1856">
          <cell r="O1856" t="str">
            <v>0512</v>
          </cell>
          <cell r="P1856" t="str">
            <v>0512Z</v>
          </cell>
        </row>
        <row r="1857">
          <cell r="O1857" t="str">
            <v>0512</v>
          </cell>
          <cell r="P1857" t="str">
            <v>0512Z</v>
          </cell>
        </row>
        <row r="1858">
          <cell r="O1858" t="str">
            <v>0601</v>
          </cell>
          <cell r="P1858" t="str">
            <v>0601X</v>
          </cell>
        </row>
        <row r="1859">
          <cell r="O1859" t="str">
            <v>0601</v>
          </cell>
          <cell r="P1859" t="str">
            <v>0601X</v>
          </cell>
        </row>
        <row r="1860">
          <cell r="O1860" t="str">
            <v>0601</v>
          </cell>
          <cell r="P1860" t="str">
            <v>0601X</v>
          </cell>
        </row>
        <row r="1861">
          <cell r="O1861" t="str">
            <v>0601</v>
          </cell>
          <cell r="P1861" t="str">
            <v>0601X</v>
          </cell>
        </row>
        <row r="1862">
          <cell r="O1862" t="str">
            <v>0601</v>
          </cell>
          <cell r="P1862" t="str">
            <v>0601Z</v>
          </cell>
        </row>
        <row r="1863">
          <cell r="O1863" t="str">
            <v>0601</v>
          </cell>
          <cell r="P1863" t="str">
            <v>0601Z</v>
          </cell>
        </row>
        <row r="1864">
          <cell r="O1864" t="str">
            <v>0601</v>
          </cell>
          <cell r="P1864" t="str">
            <v>0601Z</v>
          </cell>
        </row>
        <row r="1865">
          <cell r="O1865" t="str">
            <v>0601</v>
          </cell>
          <cell r="P1865" t="str">
            <v>0601X</v>
          </cell>
        </row>
        <row r="1866">
          <cell r="O1866" t="str">
            <v>0601</v>
          </cell>
          <cell r="P1866" t="str">
            <v>0601X</v>
          </cell>
        </row>
        <row r="1867">
          <cell r="O1867" t="str">
            <v>0601</v>
          </cell>
          <cell r="P1867" t="str">
            <v>0601X</v>
          </cell>
        </row>
        <row r="1868">
          <cell r="O1868" t="str">
            <v>0601</v>
          </cell>
          <cell r="P1868" t="str">
            <v>0601X</v>
          </cell>
        </row>
        <row r="1869">
          <cell r="O1869" t="str">
            <v>0601</v>
          </cell>
          <cell r="P1869" t="str">
            <v>0601X</v>
          </cell>
        </row>
        <row r="1870">
          <cell r="O1870" t="str">
            <v>0602</v>
          </cell>
          <cell r="P1870" t="str">
            <v>0602X</v>
          </cell>
        </row>
        <row r="1871">
          <cell r="O1871" t="str">
            <v>0602</v>
          </cell>
          <cell r="P1871" t="str">
            <v>0602X</v>
          </cell>
        </row>
        <row r="1872">
          <cell r="O1872" t="str">
            <v>0602</v>
          </cell>
          <cell r="P1872" t="str">
            <v>0602Z</v>
          </cell>
        </row>
        <row r="1873">
          <cell r="O1873" t="str">
            <v>0602</v>
          </cell>
          <cell r="P1873" t="str">
            <v>0602Z</v>
          </cell>
        </row>
        <row r="1874">
          <cell r="O1874" t="str">
            <v>0602</v>
          </cell>
          <cell r="P1874" t="str">
            <v>0602Z</v>
          </cell>
        </row>
        <row r="1875">
          <cell r="O1875" t="str">
            <v>0602</v>
          </cell>
          <cell r="P1875" t="str">
            <v>0602Z</v>
          </cell>
        </row>
        <row r="1876">
          <cell r="O1876" t="str">
            <v>0602</v>
          </cell>
          <cell r="P1876" t="str">
            <v>0602Z</v>
          </cell>
        </row>
        <row r="1877">
          <cell r="O1877" t="str">
            <v>0602</v>
          </cell>
          <cell r="P1877" t="str">
            <v>0602Z</v>
          </cell>
        </row>
        <row r="1878">
          <cell r="O1878" t="str">
            <v>0602</v>
          </cell>
          <cell r="P1878" t="str">
            <v>0602Z</v>
          </cell>
        </row>
        <row r="1879">
          <cell r="O1879" t="str">
            <v>0602</v>
          </cell>
          <cell r="P1879" t="str">
            <v>0602Z</v>
          </cell>
        </row>
        <row r="1880">
          <cell r="O1880" t="str">
            <v>0602</v>
          </cell>
          <cell r="P1880" t="str">
            <v>0602Z</v>
          </cell>
        </row>
        <row r="1881">
          <cell r="O1881" t="str">
            <v>0602</v>
          </cell>
          <cell r="P1881" t="str">
            <v>0602Z</v>
          </cell>
        </row>
        <row r="1882">
          <cell r="O1882" t="str">
            <v>0602</v>
          </cell>
          <cell r="P1882" t="str">
            <v>0602Z</v>
          </cell>
        </row>
        <row r="1883">
          <cell r="O1883" t="str">
            <v>0602</v>
          </cell>
          <cell r="P1883" t="str">
            <v>0602Z</v>
          </cell>
        </row>
        <row r="1884">
          <cell r="O1884" t="str">
            <v>0602</v>
          </cell>
          <cell r="P1884" t="str">
            <v>0602Z</v>
          </cell>
        </row>
        <row r="1885">
          <cell r="O1885" t="str">
            <v>0602</v>
          </cell>
          <cell r="P1885" t="str">
            <v>0602Z</v>
          </cell>
        </row>
        <row r="1886">
          <cell r="O1886" t="str">
            <v>0602</v>
          </cell>
          <cell r="P1886" t="str">
            <v>0602Z</v>
          </cell>
        </row>
        <row r="1887">
          <cell r="O1887" t="str">
            <v>0602</v>
          </cell>
          <cell r="P1887" t="str">
            <v>0602X</v>
          </cell>
        </row>
        <row r="1888">
          <cell r="O1888" t="str">
            <v>0602</v>
          </cell>
          <cell r="P1888" t="str">
            <v>0602Z</v>
          </cell>
        </row>
        <row r="1889">
          <cell r="O1889" t="str">
            <v>0602</v>
          </cell>
          <cell r="P1889" t="str">
            <v>0602Z</v>
          </cell>
        </row>
        <row r="1890">
          <cell r="O1890" t="str">
            <v>0602</v>
          </cell>
          <cell r="P1890" t="str">
            <v>0602Z</v>
          </cell>
        </row>
        <row r="1891">
          <cell r="O1891" t="str">
            <v>0603</v>
          </cell>
          <cell r="P1891" t="str">
            <v>0603Z</v>
          </cell>
        </row>
        <row r="1892">
          <cell r="O1892" t="str">
            <v>0603</v>
          </cell>
          <cell r="P1892" t="str">
            <v>0603Z</v>
          </cell>
        </row>
        <row r="1893">
          <cell r="O1893" t="str">
            <v>0603</v>
          </cell>
          <cell r="P1893" t="str">
            <v>0603Z</v>
          </cell>
        </row>
        <row r="1894">
          <cell r="O1894" t="str">
            <v>0603</v>
          </cell>
          <cell r="P1894" t="str">
            <v>0603Z</v>
          </cell>
        </row>
        <row r="1895">
          <cell r="O1895" t="str">
            <v>0603</v>
          </cell>
          <cell r="P1895" t="str">
            <v>0603X</v>
          </cell>
        </row>
        <row r="1896">
          <cell r="O1896" t="str">
            <v>0603</v>
          </cell>
          <cell r="P1896" t="str">
            <v>0603Z</v>
          </cell>
        </row>
        <row r="1897">
          <cell r="O1897" t="str">
            <v>0603</v>
          </cell>
          <cell r="P1897" t="str">
            <v>0603X</v>
          </cell>
        </row>
        <row r="1898">
          <cell r="O1898" t="str">
            <v>0603</v>
          </cell>
          <cell r="P1898" t="str">
            <v>0603Z</v>
          </cell>
        </row>
        <row r="1899">
          <cell r="O1899" t="str">
            <v>0603</v>
          </cell>
          <cell r="P1899" t="str">
            <v>0603Z</v>
          </cell>
        </row>
        <row r="1900">
          <cell r="O1900" t="str">
            <v>0603</v>
          </cell>
          <cell r="P1900" t="str">
            <v>0603Z</v>
          </cell>
        </row>
        <row r="1901">
          <cell r="O1901" t="str">
            <v>0603</v>
          </cell>
          <cell r="P1901" t="str">
            <v>0603Z</v>
          </cell>
        </row>
        <row r="1902">
          <cell r="O1902" t="str">
            <v>0603</v>
          </cell>
          <cell r="P1902" t="str">
            <v>0603Z</v>
          </cell>
        </row>
        <row r="1903">
          <cell r="O1903" t="str">
            <v>0603</v>
          </cell>
          <cell r="P1903" t="str">
            <v>0603Z</v>
          </cell>
        </row>
        <row r="1904">
          <cell r="O1904" t="str">
            <v>0603</v>
          </cell>
          <cell r="P1904" t="str">
            <v>0603Z</v>
          </cell>
        </row>
        <row r="1905">
          <cell r="O1905" t="str">
            <v>0603</v>
          </cell>
          <cell r="P1905" t="str">
            <v>0603Z</v>
          </cell>
        </row>
        <row r="1906">
          <cell r="O1906" t="str">
            <v>0603</v>
          </cell>
          <cell r="P1906" t="str">
            <v>0603Z</v>
          </cell>
        </row>
        <row r="1907">
          <cell r="O1907" t="str">
            <v>0603</v>
          </cell>
          <cell r="P1907" t="str">
            <v>0603Z</v>
          </cell>
        </row>
        <row r="1908">
          <cell r="O1908" t="str">
            <v>0603</v>
          </cell>
          <cell r="P1908" t="str">
            <v>0603X</v>
          </cell>
        </row>
        <row r="1909">
          <cell r="O1909" t="str">
            <v>0603</v>
          </cell>
          <cell r="P1909" t="str">
            <v>0603Z</v>
          </cell>
        </row>
        <row r="1910">
          <cell r="O1910" t="str">
            <v>0603</v>
          </cell>
          <cell r="P1910" t="str">
            <v>0603Z</v>
          </cell>
        </row>
        <row r="1911">
          <cell r="O1911" t="str">
            <v>0603</v>
          </cell>
          <cell r="P1911" t="str">
            <v>0603X</v>
          </cell>
        </row>
        <row r="1912">
          <cell r="O1912" t="str">
            <v>0603</v>
          </cell>
          <cell r="P1912" t="str">
            <v>0603Z</v>
          </cell>
        </row>
        <row r="1913">
          <cell r="O1913" t="str">
            <v>0603</v>
          </cell>
          <cell r="P1913" t="str">
            <v>0603Z</v>
          </cell>
        </row>
        <row r="1914">
          <cell r="O1914" t="str">
            <v>0603</v>
          </cell>
          <cell r="P1914" t="str">
            <v>0603Z</v>
          </cell>
        </row>
        <row r="1915">
          <cell r="O1915" t="str">
            <v>0603</v>
          </cell>
          <cell r="P1915" t="str">
            <v>0603Z</v>
          </cell>
        </row>
        <row r="1916">
          <cell r="O1916" t="str">
            <v>0603</v>
          </cell>
          <cell r="P1916" t="str">
            <v>0603Z</v>
          </cell>
        </row>
        <row r="1917">
          <cell r="O1917" t="str">
            <v>0604</v>
          </cell>
          <cell r="P1917" t="str">
            <v>0604Z</v>
          </cell>
        </row>
        <row r="1918">
          <cell r="O1918" t="str">
            <v>0604</v>
          </cell>
          <cell r="P1918" t="str">
            <v>0604X</v>
          </cell>
        </row>
        <row r="1919">
          <cell r="O1919" t="str">
            <v>0604</v>
          </cell>
          <cell r="P1919" t="str">
            <v>0604X</v>
          </cell>
        </row>
        <row r="1920">
          <cell r="O1920" t="str">
            <v>0604</v>
          </cell>
          <cell r="P1920" t="str">
            <v>0604Z</v>
          </cell>
        </row>
        <row r="1921">
          <cell r="O1921" t="str">
            <v>0604</v>
          </cell>
          <cell r="P1921" t="str">
            <v>0604X</v>
          </cell>
        </row>
        <row r="1922">
          <cell r="O1922" t="str">
            <v>0604</v>
          </cell>
          <cell r="P1922" t="str">
            <v>0604X</v>
          </cell>
        </row>
        <row r="1923">
          <cell r="O1923" t="str">
            <v>0604</v>
          </cell>
          <cell r="P1923" t="str">
            <v>0604Z</v>
          </cell>
        </row>
        <row r="1924">
          <cell r="O1924" t="str">
            <v>0604</v>
          </cell>
          <cell r="P1924" t="str">
            <v>0604Z</v>
          </cell>
        </row>
        <row r="1925">
          <cell r="O1925" t="str">
            <v>0604</v>
          </cell>
          <cell r="P1925" t="str">
            <v>0604Z</v>
          </cell>
        </row>
        <row r="1926">
          <cell r="O1926" t="str">
            <v>0604</v>
          </cell>
          <cell r="P1926" t="str">
            <v>0604X</v>
          </cell>
        </row>
        <row r="1927">
          <cell r="O1927" t="str">
            <v>0604</v>
          </cell>
          <cell r="P1927" t="str">
            <v>0604X</v>
          </cell>
        </row>
        <row r="1928">
          <cell r="O1928" t="str">
            <v>0604</v>
          </cell>
          <cell r="P1928" t="str">
            <v>0604X</v>
          </cell>
        </row>
        <row r="1929">
          <cell r="O1929" t="str">
            <v>0604</v>
          </cell>
          <cell r="P1929" t="str">
            <v>0604Z</v>
          </cell>
        </row>
        <row r="1930">
          <cell r="O1930" t="str">
            <v>0604</v>
          </cell>
          <cell r="P1930" t="str">
            <v>0604Z</v>
          </cell>
        </row>
        <row r="1931">
          <cell r="O1931" t="str">
            <v>0604</v>
          </cell>
          <cell r="P1931" t="str">
            <v>0604Z</v>
          </cell>
        </row>
        <row r="1932">
          <cell r="O1932" t="str">
            <v>0604</v>
          </cell>
          <cell r="P1932" t="str">
            <v>0604Z</v>
          </cell>
        </row>
        <row r="1933">
          <cell r="O1933" t="str">
            <v>0604</v>
          </cell>
          <cell r="P1933" t="str">
            <v>0604Z</v>
          </cell>
        </row>
        <row r="1934">
          <cell r="O1934" t="str">
            <v>0604</v>
          </cell>
          <cell r="P1934" t="str">
            <v>0604Z</v>
          </cell>
        </row>
        <row r="1935">
          <cell r="O1935" t="str">
            <v>0604</v>
          </cell>
          <cell r="P1935" t="str">
            <v>0604Z</v>
          </cell>
        </row>
        <row r="1936">
          <cell r="O1936" t="str">
            <v>0605</v>
          </cell>
          <cell r="P1936" t="str">
            <v>0605Z</v>
          </cell>
        </row>
        <row r="1937">
          <cell r="O1937" t="str">
            <v>0605</v>
          </cell>
          <cell r="P1937" t="str">
            <v>0605Z</v>
          </cell>
        </row>
        <row r="1938">
          <cell r="O1938" t="str">
            <v>0605</v>
          </cell>
          <cell r="P1938" t="str">
            <v>0605Z</v>
          </cell>
        </row>
        <row r="1939">
          <cell r="O1939" t="str">
            <v>0605</v>
          </cell>
          <cell r="P1939" t="str">
            <v>0605Z</v>
          </cell>
        </row>
        <row r="1940">
          <cell r="O1940" t="str">
            <v>0605</v>
          </cell>
          <cell r="P1940" t="str">
            <v>0605Z</v>
          </cell>
        </row>
        <row r="1941">
          <cell r="O1941" t="str">
            <v>0605</v>
          </cell>
          <cell r="P1941" t="str">
            <v>0605X</v>
          </cell>
        </row>
        <row r="1942">
          <cell r="O1942" t="str">
            <v>0605</v>
          </cell>
          <cell r="P1942" t="str">
            <v>0605Z</v>
          </cell>
        </row>
        <row r="1943">
          <cell r="O1943" t="str">
            <v>0605</v>
          </cell>
          <cell r="P1943" t="str">
            <v>0605Z</v>
          </cell>
        </row>
        <row r="1944">
          <cell r="O1944" t="str">
            <v>0605</v>
          </cell>
          <cell r="P1944" t="str">
            <v>0605Z</v>
          </cell>
        </row>
        <row r="1945">
          <cell r="O1945" t="str">
            <v>0605</v>
          </cell>
          <cell r="P1945" t="str">
            <v>0605Z</v>
          </cell>
        </row>
        <row r="1946">
          <cell r="O1946" t="str">
            <v>0605</v>
          </cell>
          <cell r="P1946" t="str">
            <v>0605Z</v>
          </cell>
        </row>
        <row r="1947">
          <cell r="O1947" t="str">
            <v>0605</v>
          </cell>
          <cell r="P1947" t="str">
            <v>0605Z</v>
          </cell>
        </row>
        <row r="1948">
          <cell r="O1948" t="str">
            <v>0605</v>
          </cell>
          <cell r="P1948" t="str">
            <v>0605X</v>
          </cell>
        </row>
        <row r="1949">
          <cell r="O1949" t="str">
            <v>0605</v>
          </cell>
          <cell r="P1949" t="str">
            <v>0605Z</v>
          </cell>
        </row>
        <row r="1950">
          <cell r="O1950" t="str">
            <v>0605</v>
          </cell>
          <cell r="P1950" t="str">
            <v>0605Z</v>
          </cell>
        </row>
        <row r="1951">
          <cell r="O1951" t="str">
            <v>0605</v>
          </cell>
          <cell r="P1951" t="str">
            <v>0605Z</v>
          </cell>
        </row>
        <row r="1952">
          <cell r="O1952" t="str">
            <v>0605</v>
          </cell>
          <cell r="P1952" t="str">
            <v>0605Z</v>
          </cell>
        </row>
        <row r="1953">
          <cell r="O1953" t="str">
            <v>0606</v>
          </cell>
          <cell r="P1953" t="str">
            <v>0606Z</v>
          </cell>
        </row>
        <row r="1954">
          <cell r="O1954" t="str">
            <v>0606</v>
          </cell>
          <cell r="P1954" t="str">
            <v>0606Z</v>
          </cell>
        </row>
        <row r="1955">
          <cell r="O1955" t="str">
            <v>0606</v>
          </cell>
          <cell r="P1955" t="str">
            <v>0606Z</v>
          </cell>
        </row>
        <row r="1956">
          <cell r="O1956" t="str">
            <v>0606</v>
          </cell>
          <cell r="P1956" t="str">
            <v>0606X</v>
          </cell>
        </row>
        <row r="1957">
          <cell r="O1957" t="str">
            <v>0606</v>
          </cell>
          <cell r="P1957" t="str">
            <v>0606Z</v>
          </cell>
        </row>
        <row r="1958">
          <cell r="O1958" t="str">
            <v>0606</v>
          </cell>
          <cell r="P1958" t="str">
            <v>0606Z</v>
          </cell>
        </row>
        <row r="1959">
          <cell r="O1959" t="str">
            <v>0606</v>
          </cell>
          <cell r="P1959" t="str">
            <v>0606Z</v>
          </cell>
        </row>
        <row r="1960">
          <cell r="O1960" t="str">
            <v>0606</v>
          </cell>
          <cell r="P1960" t="str">
            <v>0606Z</v>
          </cell>
        </row>
        <row r="1961">
          <cell r="O1961" t="str">
            <v>0606</v>
          </cell>
          <cell r="P1961" t="str">
            <v>0606Z</v>
          </cell>
        </row>
        <row r="1962">
          <cell r="O1962" t="str">
            <v>0606</v>
          </cell>
          <cell r="P1962" t="str">
            <v>0606Z</v>
          </cell>
        </row>
        <row r="1963">
          <cell r="O1963" t="str">
            <v>0606</v>
          </cell>
          <cell r="P1963" t="str">
            <v>0606Z</v>
          </cell>
        </row>
        <row r="1964">
          <cell r="O1964" t="str">
            <v>0606</v>
          </cell>
          <cell r="P1964" t="str">
            <v>0606Z</v>
          </cell>
        </row>
        <row r="1965">
          <cell r="O1965" t="str">
            <v>0606</v>
          </cell>
          <cell r="P1965" t="str">
            <v>0606Z</v>
          </cell>
        </row>
        <row r="1966">
          <cell r="O1966" t="str">
            <v>0606</v>
          </cell>
          <cell r="P1966" t="str">
            <v>0606Z</v>
          </cell>
        </row>
        <row r="1967">
          <cell r="O1967" t="str">
            <v>0606</v>
          </cell>
          <cell r="P1967" t="str">
            <v>0606Z</v>
          </cell>
        </row>
        <row r="1968">
          <cell r="O1968" t="str">
            <v>0606</v>
          </cell>
          <cell r="P1968" t="str">
            <v>0606X</v>
          </cell>
        </row>
        <row r="1969">
          <cell r="O1969" t="str">
            <v>0606</v>
          </cell>
          <cell r="P1969" t="str">
            <v>0606Z</v>
          </cell>
        </row>
        <row r="1970">
          <cell r="O1970" t="str">
            <v>0606</v>
          </cell>
          <cell r="P1970" t="str">
            <v>0606Z</v>
          </cell>
        </row>
        <row r="1971">
          <cell r="O1971" t="str">
            <v>0607</v>
          </cell>
          <cell r="P1971" t="str">
            <v>0607Z</v>
          </cell>
        </row>
        <row r="1972">
          <cell r="O1972" t="str">
            <v>0607</v>
          </cell>
          <cell r="P1972" t="str">
            <v>0607Z</v>
          </cell>
        </row>
        <row r="1973">
          <cell r="O1973" t="str">
            <v>0607</v>
          </cell>
          <cell r="P1973" t="str">
            <v>0607Z</v>
          </cell>
        </row>
        <row r="1974">
          <cell r="O1974" t="str">
            <v>0607</v>
          </cell>
          <cell r="P1974" t="str">
            <v>0607X</v>
          </cell>
        </row>
        <row r="1975">
          <cell r="O1975" t="str">
            <v>0607</v>
          </cell>
          <cell r="P1975" t="str">
            <v>0607X</v>
          </cell>
        </row>
        <row r="1976">
          <cell r="O1976" t="str">
            <v>0607</v>
          </cell>
          <cell r="P1976" t="str">
            <v>0607Z</v>
          </cell>
        </row>
        <row r="1977">
          <cell r="O1977" t="str">
            <v>0607</v>
          </cell>
          <cell r="P1977" t="str">
            <v>0607X</v>
          </cell>
        </row>
        <row r="1978">
          <cell r="O1978" t="str">
            <v>0607</v>
          </cell>
          <cell r="P1978" t="str">
            <v>0607X</v>
          </cell>
        </row>
        <row r="1979">
          <cell r="O1979" t="str">
            <v>0608</v>
          </cell>
          <cell r="P1979" t="str">
            <v>0608Z</v>
          </cell>
        </row>
        <row r="1980">
          <cell r="O1980" t="str">
            <v>0608</v>
          </cell>
          <cell r="P1980" t="str">
            <v>0608Z</v>
          </cell>
        </row>
        <row r="1981">
          <cell r="O1981" t="str">
            <v>0608</v>
          </cell>
          <cell r="P1981" t="str">
            <v>0608X</v>
          </cell>
        </row>
        <row r="1982">
          <cell r="O1982" t="str">
            <v>0608</v>
          </cell>
          <cell r="P1982" t="str">
            <v>0608Z</v>
          </cell>
        </row>
        <row r="1983">
          <cell r="O1983" t="str">
            <v>0608</v>
          </cell>
          <cell r="P1983" t="str">
            <v>0608X</v>
          </cell>
        </row>
        <row r="1984">
          <cell r="O1984" t="str">
            <v>0608</v>
          </cell>
          <cell r="P1984" t="str">
            <v>0608X</v>
          </cell>
        </row>
        <row r="1985">
          <cell r="O1985" t="str">
            <v>0608</v>
          </cell>
          <cell r="P1985" t="str">
            <v>0608Z</v>
          </cell>
        </row>
        <row r="1986">
          <cell r="O1986" t="str">
            <v>0608</v>
          </cell>
          <cell r="P1986" t="str">
            <v>0608Z</v>
          </cell>
        </row>
        <row r="1987">
          <cell r="O1987" t="str">
            <v>0608</v>
          </cell>
          <cell r="P1987" t="str">
            <v>0608Z</v>
          </cell>
        </row>
        <row r="1988">
          <cell r="O1988" t="str">
            <v>0608</v>
          </cell>
          <cell r="P1988" t="str">
            <v>0608Z</v>
          </cell>
        </row>
        <row r="1989">
          <cell r="O1989" t="str">
            <v>0608</v>
          </cell>
          <cell r="P1989" t="str">
            <v>0608Z</v>
          </cell>
        </row>
        <row r="1990">
          <cell r="O1990" t="str">
            <v>0608</v>
          </cell>
          <cell r="P1990" t="str">
            <v>0608Z</v>
          </cell>
        </row>
        <row r="1991">
          <cell r="O1991" t="str">
            <v>0608</v>
          </cell>
          <cell r="P1991" t="str">
            <v>0608X</v>
          </cell>
        </row>
        <row r="1992">
          <cell r="O1992" t="str">
            <v>0608</v>
          </cell>
          <cell r="P1992" t="str">
            <v>0608Z</v>
          </cell>
        </row>
        <row r="1993">
          <cell r="O1993" t="str">
            <v>0608</v>
          </cell>
          <cell r="P1993" t="str">
            <v>0608X</v>
          </cell>
        </row>
        <row r="1994">
          <cell r="O1994" t="str">
            <v>0608</v>
          </cell>
          <cell r="P1994" t="str">
            <v>0608Z</v>
          </cell>
        </row>
        <row r="1995">
          <cell r="O1995" t="str">
            <v>0609</v>
          </cell>
          <cell r="P1995" t="str">
            <v>0609Z</v>
          </cell>
        </row>
        <row r="1996">
          <cell r="O1996" t="str">
            <v>0609</v>
          </cell>
          <cell r="P1996" t="str">
            <v>0609X</v>
          </cell>
        </row>
        <row r="1997">
          <cell r="O1997" t="str">
            <v>0609</v>
          </cell>
          <cell r="P1997" t="str">
            <v>0609X</v>
          </cell>
        </row>
        <row r="1998">
          <cell r="O1998" t="str">
            <v>0609</v>
          </cell>
          <cell r="P1998" t="str">
            <v>0609X</v>
          </cell>
        </row>
        <row r="1999">
          <cell r="O1999" t="str">
            <v>0609</v>
          </cell>
          <cell r="P1999" t="str">
            <v>0609X</v>
          </cell>
        </row>
        <row r="2000">
          <cell r="O2000" t="str">
            <v>0609</v>
          </cell>
          <cell r="P2000" t="str">
            <v>0609Z</v>
          </cell>
        </row>
        <row r="2001">
          <cell r="O2001" t="str">
            <v>0609</v>
          </cell>
          <cell r="P2001" t="str">
            <v>0609Z</v>
          </cell>
        </row>
        <row r="2002">
          <cell r="O2002" t="str">
            <v>0609</v>
          </cell>
          <cell r="P2002" t="str">
            <v>0609Z</v>
          </cell>
        </row>
        <row r="2003">
          <cell r="O2003" t="str">
            <v>0609</v>
          </cell>
          <cell r="P2003" t="str">
            <v>0609Z</v>
          </cell>
        </row>
        <row r="2004">
          <cell r="O2004" t="str">
            <v>0609</v>
          </cell>
          <cell r="P2004" t="str">
            <v>0609Z</v>
          </cell>
        </row>
        <row r="2005">
          <cell r="O2005" t="str">
            <v>0609</v>
          </cell>
          <cell r="P2005" t="str">
            <v>0609X</v>
          </cell>
        </row>
        <row r="2006">
          <cell r="O2006" t="str">
            <v>0609</v>
          </cell>
          <cell r="P2006" t="str">
            <v>0609X</v>
          </cell>
        </row>
        <row r="2007">
          <cell r="O2007" t="str">
            <v>0609</v>
          </cell>
          <cell r="P2007" t="str">
            <v>0609Z</v>
          </cell>
        </row>
        <row r="2008">
          <cell r="O2008" t="str">
            <v>0609</v>
          </cell>
          <cell r="P2008" t="str">
            <v>0609Z</v>
          </cell>
        </row>
        <row r="2009">
          <cell r="O2009" t="str">
            <v>0609</v>
          </cell>
          <cell r="P2009" t="str">
            <v>0609Z</v>
          </cell>
        </row>
        <row r="2010">
          <cell r="O2010" t="str">
            <v>0609</v>
          </cell>
          <cell r="P2010" t="str">
            <v>0609Z</v>
          </cell>
        </row>
        <row r="2011">
          <cell r="O2011" t="str">
            <v>0610</v>
          </cell>
          <cell r="P2011" t="str">
            <v>0610Z</v>
          </cell>
        </row>
        <row r="2012">
          <cell r="O2012" t="str">
            <v>0610</v>
          </cell>
          <cell r="P2012" t="str">
            <v>0610Z</v>
          </cell>
        </row>
        <row r="2013">
          <cell r="O2013" t="str">
            <v>0610</v>
          </cell>
          <cell r="P2013" t="str">
            <v>0610Z</v>
          </cell>
        </row>
        <row r="2014">
          <cell r="O2014" t="str">
            <v>0610</v>
          </cell>
          <cell r="P2014" t="str">
            <v>0610Z</v>
          </cell>
        </row>
        <row r="2015">
          <cell r="O2015" t="str">
            <v>0610</v>
          </cell>
          <cell r="P2015" t="str">
            <v>0610X</v>
          </cell>
        </row>
        <row r="2016">
          <cell r="O2016" t="str">
            <v>0610</v>
          </cell>
          <cell r="P2016" t="str">
            <v>0610X</v>
          </cell>
        </row>
        <row r="2017">
          <cell r="O2017" t="str">
            <v>0610</v>
          </cell>
          <cell r="P2017" t="str">
            <v>0610Z</v>
          </cell>
        </row>
        <row r="2018">
          <cell r="O2018" t="str">
            <v>0611</v>
          </cell>
          <cell r="P2018" t="str">
            <v>0611X</v>
          </cell>
        </row>
        <row r="2019">
          <cell r="O2019" t="str">
            <v>0611</v>
          </cell>
          <cell r="P2019" t="str">
            <v>0611Z</v>
          </cell>
        </row>
        <row r="2020">
          <cell r="O2020" t="str">
            <v>0611</v>
          </cell>
          <cell r="P2020" t="str">
            <v>0611X</v>
          </cell>
        </row>
        <row r="2021">
          <cell r="O2021" t="str">
            <v>0611</v>
          </cell>
          <cell r="P2021" t="str">
            <v>0611X</v>
          </cell>
        </row>
        <row r="2022">
          <cell r="O2022" t="str">
            <v>0611</v>
          </cell>
          <cell r="P2022" t="str">
            <v>0611Z</v>
          </cell>
        </row>
        <row r="2023">
          <cell r="O2023" t="str">
            <v>0611</v>
          </cell>
          <cell r="P2023" t="str">
            <v>0611X</v>
          </cell>
        </row>
        <row r="2024">
          <cell r="O2024" t="str">
            <v>0611</v>
          </cell>
          <cell r="P2024" t="str">
            <v>0611X</v>
          </cell>
        </row>
        <row r="2025">
          <cell r="O2025" t="str">
            <v>0611</v>
          </cell>
          <cell r="P2025" t="str">
            <v>0611X</v>
          </cell>
        </row>
        <row r="2026">
          <cell r="O2026" t="str">
            <v>0611</v>
          </cell>
          <cell r="P2026" t="str">
            <v>0611X</v>
          </cell>
        </row>
        <row r="2027">
          <cell r="O2027" t="str">
            <v>0611</v>
          </cell>
          <cell r="P2027" t="str">
            <v>0611Z</v>
          </cell>
        </row>
        <row r="2028">
          <cell r="O2028" t="str">
            <v>0611</v>
          </cell>
          <cell r="P2028" t="str">
            <v>0611Z</v>
          </cell>
        </row>
        <row r="2029">
          <cell r="O2029" t="str">
            <v>0611</v>
          </cell>
          <cell r="P2029" t="str">
            <v>0611Z</v>
          </cell>
        </row>
        <row r="2030">
          <cell r="O2030" t="str">
            <v>0611</v>
          </cell>
          <cell r="P2030" t="str">
            <v>0611X</v>
          </cell>
        </row>
        <row r="2031">
          <cell r="O2031" t="str">
            <v>0611</v>
          </cell>
          <cell r="P2031" t="str">
            <v>0611X</v>
          </cell>
        </row>
        <row r="2032">
          <cell r="O2032" t="str">
            <v>0611</v>
          </cell>
          <cell r="P2032" t="str">
            <v>0611Z</v>
          </cell>
        </row>
        <row r="2033">
          <cell r="O2033" t="str">
            <v>0611</v>
          </cell>
          <cell r="P2033" t="str">
            <v>0611X</v>
          </cell>
        </row>
        <row r="2034">
          <cell r="O2034" t="str">
            <v>0611</v>
          </cell>
          <cell r="P2034" t="str">
            <v>0611Z</v>
          </cell>
        </row>
        <row r="2035">
          <cell r="O2035" t="str">
            <v>0611</v>
          </cell>
          <cell r="P2035" t="str">
            <v>0611X</v>
          </cell>
        </row>
        <row r="2036">
          <cell r="O2036" t="str">
            <v>0611</v>
          </cell>
          <cell r="P2036" t="str">
            <v>0611Z</v>
          </cell>
        </row>
        <row r="2037">
          <cell r="O2037" t="str">
            <v>0611</v>
          </cell>
          <cell r="P2037" t="str">
            <v>0611Z</v>
          </cell>
        </row>
        <row r="2038">
          <cell r="O2038" t="str">
            <v>0701</v>
          </cell>
          <cell r="P2038" t="str">
            <v>0701X</v>
          </cell>
        </row>
        <row r="2039">
          <cell r="O2039" t="str">
            <v>0701</v>
          </cell>
          <cell r="P2039" t="str">
            <v>0701X</v>
          </cell>
        </row>
        <row r="2040">
          <cell r="O2040" t="str">
            <v>0701</v>
          </cell>
          <cell r="P2040" t="str">
            <v>0701X</v>
          </cell>
        </row>
        <row r="2041">
          <cell r="O2041" t="str">
            <v>0701</v>
          </cell>
          <cell r="P2041" t="str">
            <v>0701X</v>
          </cell>
        </row>
        <row r="2042">
          <cell r="O2042" t="str">
            <v>0701</v>
          </cell>
          <cell r="P2042" t="str">
            <v>0701X</v>
          </cell>
        </row>
        <row r="2043">
          <cell r="O2043" t="str">
            <v>0701</v>
          </cell>
          <cell r="P2043" t="str">
            <v>0701X</v>
          </cell>
        </row>
        <row r="2044">
          <cell r="O2044" t="str">
            <v>0701</v>
          </cell>
          <cell r="P2044" t="str">
            <v>0701Z</v>
          </cell>
        </row>
        <row r="2045">
          <cell r="O2045" t="str">
            <v>0701</v>
          </cell>
          <cell r="P2045" t="str">
            <v>0701X</v>
          </cell>
        </row>
        <row r="2046">
          <cell r="O2046" t="str">
            <v>0701</v>
          </cell>
          <cell r="P2046" t="str">
            <v>0701X</v>
          </cell>
        </row>
        <row r="2047">
          <cell r="O2047" t="str">
            <v>0701</v>
          </cell>
          <cell r="P2047" t="str">
            <v>0701X</v>
          </cell>
        </row>
        <row r="2048">
          <cell r="O2048" t="str">
            <v>0701</v>
          </cell>
          <cell r="P2048" t="str">
            <v>0701X</v>
          </cell>
        </row>
        <row r="2049">
          <cell r="O2049" t="str">
            <v>0701</v>
          </cell>
          <cell r="P2049" t="str">
            <v>0701X</v>
          </cell>
        </row>
        <row r="2050">
          <cell r="O2050" t="str">
            <v>0701</v>
          </cell>
          <cell r="P2050" t="str">
            <v>0701Z</v>
          </cell>
        </row>
        <row r="2051">
          <cell r="O2051" t="str">
            <v>0701</v>
          </cell>
          <cell r="P2051" t="str">
            <v>0701X</v>
          </cell>
        </row>
        <row r="2052">
          <cell r="O2052" t="str">
            <v>0702</v>
          </cell>
          <cell r="P2052" t="str">
            <v>0702Z</v>
          </cell>
        </row>
        <row r="2053">
          <cell r="O2053" t="str">
            <v>0702</v>
          </cell>
          <cell r="P2053" t="str">
            <v>0702Z</v>
          </cell>
        </row>
        <row r="2054">
          <cell r="O2054" t="str">
            <v>0702</v>
          </cell>
          <cell r="P2054" t="str">
            <v>0702Z</v>
          </cell>
        </row>
        <row r="2055">
          <cell r="O2055" t="str">
            <v>0702</v>
          </cell>
          <cell r="P2055" t="str">
            <v>0702X</v>
          </cell>
        </row>
        <row r="2056">
          <cell r="O2056" t="str">
            <v>0702</v>
          </cell>
          <cell r="P2056" t="str">
            <v>0702Z</v>
          </cell>
        </row>
        <row r="2057">
          <cell r="O2057" t="str">
            <v>0702</v>
          </cell>
          <cell r="P2057" t="str">
            <v>0702X</v>
          </cell>
        </row>
        <row r="2058">
          <cell r="O2058" t="str">
            <v>0702</v>
          </cell>
          <cell r="P2058" t="str">
            <v>0702Z</v>
          </cell>
        </row>
        <row r="2059">
          <cell r="O2059" t="str">
            <v>0702</v>
          </cell>
          <cell r="P2059" t="str">
            <v>0702Z</v>
          </cell>
        </row>
        <row r="2060">
          <cell r="O2060" t="str">
            <v>0702</v>
          </cell>
          <cell r="P2060" t="str">
            <v>0702Z</v>
          </cell>
        </row>
        <row r="2061">
          <cell r="O2061" t="str">
            <v>0702</v>
          </cell>
          <cell r="P2061" t="str">
            <v>0702Z</v>
          </cell>
        </row>
        <row r="2062">
          <cell r="O2062" t="str">
            <v>0702</v>
          </cell>
          <cell r="P2062" t="str">
            <v>0702Z</v>
          </cell>
        </row>
        <row r="2063">
          <cell r="O2063" t="str">
            <v>0702</v>
          </cell>
          <cell r="P2063" t="str">
            <v>0702Z</v>
          </cell>
        </row>
        <row r="2064">
          <cell r="O2064" t="str">
            <v>0702</v>
          </cell>
          <cell r="P2064" t="str">
            <v>0702Z</v>
          </cell>
        </row>
        <row r="2065">
          <cell r="O2065" t="str">
            <v>0702</v>
          </cell>
          <cell r="P2065" t="str">
            <v>0702Z</v>
          </cell>
        </row>
        <row r="2066">
          <cell r="O2066" t="str">
            <v>0702</v>
          </cell>
          <cell r="P2066" t="str">
            <v>0702Z</v>
          </cell>
        </row>
        <row r="2067">
          <cell r="O2067" t="str">
            <v>0702</v>
          </cell>
          <cell r="P2067" t="str">
            <v>0702Z</v>
          </cell>
        </row>
        <row r="2068">
          <cell r="O2068" t="str">
            <v>0702</v>
          </cell>
          <cell r="P2068" t="str">
            <v>0702Z</v>
          </cell>
        </row>
        <row r="2069">
          <cell r="O2069" t="str">
            <v>0702</v>
          </cell>
          <cell r="P2069" t="str">
            <v>0702Z</v>
          </cell>
        </row>
        <row r="2070">
          <cell r="O2070" t="str">
            <v>0702</v>
          </cell>
          <cell r="P2070" t="str">
            <v>0702Z</v>
          </cell>
        </row>
        <row r="2071">
          <cell r="O2071" t="str">
            <v>0702</v>
          </cell>
          <cell r="P2071" t="str">
            <v>0702Z</v>
          </cell>
        </row>
        <row r="2072">
          <cell r="O2072" t="str">
            <v>0702</v>
          </cell>
          <cell r="P2072" t="str">
            <v>0702Z</v>
          </cell>
        </row>
        <row r="2073">
          <cell r="O2073" t="str">
            <v>0702</v>
          </cell>
          <cell r="P2073" t="str">
            <v>0702Z</v>
          </cell>
        </row>
        <row r="2074">
          <cell r="O2074" t="str">
            <v>0702</v>
          </cell>
          <cell r="P2074" t="str">
            <v>0702Z</v>
          </cell>
        </row>
        <row r="2075">
          <cell r="O2075" t="str">
            <v>0702</v>
          </cell>
          <cell r="P2075" t="str">
            <v>0702Z</v>
          </cell>
        </row>
        <row r="2076">
          <cell r="O2076" t="str">
            <v>0702</v>
          </cell>
          <cell r="P2076" t="str">
            <v>0702Z</v>
          </cell>
        </row>
        <row r="2077">
          <cell r="O2077" t="str">
            <v>0702</v>
          </cell>
          <cell r="P2077" t="str">
            <v>0702Z</v>
          </cell>
        </row>
        <row r="2078">
          <cell r="O2078" t="str">
            <v>0702</v>
          </cell>
          <cell r="P2078" t="str">
            <v>0702Z</v>
          </cell>
        </row>
        <row r="2079">
          <cell r="O2079" t="str">
            <v>0702</v>
          </cell>
          <cell r="P2079" t="str">
            <v>0702Z</v>
          </cell>
        </row>
        <row r="2080">
          <cell r="O2080" t="str">
            <v>0702</v>
          </cell>
          <cell r="P2080" t="str">
            <v>0702Z</v>
          </cell>
        </row>
        <row r="2081">
          <cell r="O2081" t="str">
            <v>0702</v>
          </cell>
          <cell r="P2081" t="str">
            <v>0702Z</v>
          </cell>
        </row>
        <row r="2082">
          <cell r="O2082" t="str">
            <v>0702</v>
          </cell>
          <cell r="P2082" t="str">
            <v>0702Z</v>
          </cell>
        </row>
        <row r="2083">
          <cell r="O2083" t="str">
            <v>0702</v>
          </cell>
          <cell r="P2083" t="str">
            <v>0702Z</v>
          </cell>
        </row>
        <row r="2084">
          <cell r="O2084" t="str">
            <v>0702</v>
          </cell>
          <cell r="P2084" t="str">
            <v>0702Z</v>
          </cell>
        </row>
        <row r="2085">
          <cell r="O2085" t="str">
            <v>0702</v>
          </cell>
          <cell r="P2085" t="str">
            <v>0702Z</v>
          </cell>
        </row>
        <row r="2086">
          <cell r="O2086" t="str">
            <v>0702</v>
          </cell>
          <cell r="P2086" t="str">
            <v>0702Z</v>
          </cell>
        </row>
        <row r="2087">
          <cell r="O2087" t="str">
            <v>0702</v>
          </cell>
          <cell r="P2087" t="str">
            <v>0702Z</v>
          </cell>
        </row>
        <row r="2088">
          <cell r="O2088" t="str">
            <v>0702</v>
          </cell>
          <cell r="P2088" t="str">
            <v>0702Z</v>
          </cell>
        </row>
        <row r="2089">
          <cell r="O2089" t="str">
            <v>0702</v>
          </cell>
          <cell r="P2089" t="str">
            <v>0702Z</v>
          </cell>
        </row>
        <row r="2090">
          <cell r="O2090" t="str">
            <v>0702</v>
          </cell>
          <cell r="P2090" t="str">
            <v>0702Z</v>
          </cell>
        </row>
        <row r="2091">
          <cell r="O2091" t="str">
            <v>0702</v>
          </cell>
          <cell r="P2091" t="str">
            <v>0702Z</v>
          </cell>
        </row>
        <row r="2092">
          <cell r="O2092" t="str">
            <v>0702</v>
          </cell>
          <cell r="P2092" t="str">
            <v>0702Z</v>
          </cell>
        </row>
        <row r="2093">
          <cell r="O2093" t="str">
            <v>0702</v>
          </cell>
          <cell r="P2093" t="str">
            <v>0702Z</v>
          </cell>
        </row>
        <row r="2094">
          <cell r="O2094" t="str">
            <v>0702</v>
          </cell>
          <cell r="P2094" t="str">
            <v>0702Z</v>
          </cell>
        </row>
        <row r="2095">
          <cell r="O2095" t="str">
            <v>0702</v>
          </cell>
          <cell r="P2095" t="str">
            <v>0702Z</v>
          </cell>
        </row>
        <row r="2096">
          <cell r="O2096" t="str">
            <v>0702</v>
          </cell>
          <cell r="P2096" t="str">
            <v>0702Z</v>
          </cell>
        </row>
        <row r="2097">
          <cell r="O2097" t="str">
            <v>0702</v>
          </cell>
          <cell r="P2097" t="str">
            <v>0702Z</v>
          </cell>
        </row>
        <row r="2098">
          <cell r="O2098" t="str">
            <v>0702</v>
          </cell>
          <cell r="P2098" t="str">
            <v>0702Z</v>
          </cell>
        </row>
        <row r="2099">
          <cell r="O2099" t="str">
            <v>0702</v>
          </cell>
          <cell r="P2099" t="str">
            <v>0702Z</v>
          </cell>
        </row>
        <row r="2100">
          <cell r="O2100" t="str">
            <v>0702</v>
          </cell>
          <cell r="P2100" t="str">
            <v>0702Z</v>
          </cell>
        </row>
        <row r="2101">
          <cell r="O2101" t="str">
            <v>0702</v>
          </cell>
          <cell r="P2101" t="str">
            <v>0702Z</v>
          </cell>
        </row>
        <row r="2102">
          <cell r="O2102" t="str">
            <v>0702</v>
          </cell>
          <cell r="P2102" t="str">
            <v>0702Z</v>
          </cell>
        </row>
        <row r="2103">
          <cell r="O2103" t="str">
            <v>0702</v>
          </cell>
          <cell r="P2103" t="str">
            <v>0702Z</v>
          </cell>
        </row>
        <row r="2104">
          <cell r="O2104" t="str">
            <v>0702</v>
          </cell>
          <cell r="P2104" t="str">
            <v>0702Z</v>
          </cell>
        </row>
        <row r="2105">
          <cell r="O2105" t="str">
            <v>0702</v>
          </cell>
          <cell r="P2105" t="str">
            <v>0702Z</v>
          </cell>
        </row>
        <row r="2106">
          <cell r="O2106" t="str">
            <v>0702</v>
          </cell>
          <cell r="P2106" t="str">
            <v>0702Z</v>
          </cell>
        </row>
        <row r="2107">
          <cell r="O2107" t="str">
            <v>0702</v>
          </cell>
          <cell r="P2107" t="str">
            <v>0702Z</v>
          </cell>
        </row>
        <row r="2108">
          <cell r="O2108" t="str">
            <v>0702</v>
          </cell>
          <cell r="P2108" t="str">
            <v>0702Z</v>
          </cell>
        </row>
        <row r="2109">
          <cell r="O2109" t="str">
            <v>0702</v>
          </cell>
          <cell r="P2109" t="str">
            <v>0702Z</v>
          </cell>
        </row>
        <row r="2110">
          <cell r="O2110" t="str">
            <v>0702</v>
          </cell>
          <cell r="P2110" t="str">
            <v>0702Z</v>
          </cell>
        </row>
        <row r="2111">
          <cell r="O2111" t="str">
            <v>0702</v>
          </cell>
          <cell r="P2111" t="str">
            <v>0702Z</v>
          </cell>
        </row>
        <row r="2112">
          <cell r="O2112" t="str">
            <v>0702</v>
          </cell>
          <cell r="P2112" t="str">
            <v>0702Z</v>
          </cell>
        </row>
        <row r="2113">
          <cell r="O2113" t="str">
            <v>0702</v>
          </cell>
          <cell r="P2113" t="str">
            <v>0702X</v>
          </cell>
        </row>
        <row r="2114">
          <cell r="O2114" t="str">
            <v>0702</v>
          </cell>
          <cell r="P2114" t="str">
            <v>0702Z</v>
          </cell>
        </row>
        <row r="2115">
          <cell r="O2115" t="str">
            <v>0702</v>
          </cell>
          <cell r="P2115" t="str">
            <v>0702Z</v>
          </cell>
        </row>
        <row r="2116">
          <cell r="O2116" t="str">
            <v>0702</v>
          </cell>
          <cell r="P2116" t="str">
            <v>0702Z</v>
          </cell>
        </row>
        <row r="2117">
          <cell r="O2117" t="str">
            <v>0702</v>
          </cell>
          <cell r="P2117" t="str">
            <v>0702Z</v>
          </cell>
        </row>
        <row r="2118">
          <cell r="O2118" t="str">
            <v>0702</v>
          </cell>
          <cell r="P2118" t="str">
            <v>0702Z</v>
          </cell>
        </row>
        <row r="2119">
          <cell r="O2119" t="str">
            <v>0702</v>
          </cell>
          <cell r="P2119" t="str">
            <v>0702Z</v>
          </cell>
        </row>
        <row r="2120">
          <cell r="O2120" t="str">
            <v>0703</v>
          </cell>
          <cell r="P2120" t="str">
            <v>0703Z</v>
          </cell>
        </row>
        <row r="2121">
          <cell r="O2121" t="str">
            <v>0703</v>
          </cell>
          <cell r="P2121" t="str">
            <v>0703Z</v>
          </cell>
        </row>
        <row r="2122">
          <cell r="O2122" t="str">
            <v>0703</v>
          </cell>
          <cell r="P2122" t="str">
            <v>0703Z</v>
          </cell>
        </row>
        <row r="2123">
          <cell r="O2123" t="str">
            <v>0703</v>
          </cell>
          <cell r="P2123" t="str">
            <v>0703X</v>
          </cell>
        </row>
        <row r="2124">
          <cell r="O2124" t="str">
            <v>0703</v>
          </cell>
          <cell r="P2124" t="str">
            <v>0703Z</v>
          </cell>
        </row>
        <row r="2125">
          <cell r="O2125" t="str">
            <v>0703</v>
          </cell>
          <cell r="P2125" t="str">
            <v>0703X</v>
          </cell>
        </row>
        <row r="2126">
          <cell r="O2126" t="str">
            <v>0703</v>
          </cell>
          <cell r="P2126" t="str">
            <v>0703X</v>
          </cell>
        </row>
        <row r="2127">
          <cell r="O2127" t="str">
            <v>0703</v>
          </cell>
          <cell r="P2127" t="str">
            <v>0703Z</v>
          </cell>
        </row>
        <row r="2128">
          <cell r="O2128" t="str">
            <v>0703</v>
          </cell>
          <cell r="P2128" t="str">
            <v>0703Z</v>
          </cell>
        </row>
        <row r="2129">
          <cell r="O2129" t="str">
            <v>0703</v>
          </cell>
          <cell r="P2129" t="str">
            <v>0703Z</v>
          </cell>
        </row>
        <row r="2130">
          <cell r="O2130" t="str">
            <v>0703</v>
          </cell>
          <cell r="P2130" t="str">
            <v>0703Z</v>
          </cell>
        </row>
        <row r="2131">
          <cell r="O2131" t="str">
            <v>0703</v>
          </cell>
          <cell r="P2131" t="str">
            <v>0703Z</v>
          </cell>
        </row>
        <row r="2132">
          <cell r="O2132" t="str">
            <v>0703</v>
          </cell>
          <cell r="P2132" t="str">
            <v>0703Z</v>
          </cell>
        </row>
        <row r="2133">
          <cell r="O2133" t="str">
            <v>0703</v>
          </cell>
          <cell r="P2133" t="str">
            <v>0703Z</v>
          </cell>
        </row>
        <row r="2134">
          <cell r="O2134" t="str">
            <v>0703</v>
          </cell>
          <cell r="P2134" t="str">
            <v>0703Z</v>
          </cell>
        </row>
        <row r="2135">
          <cell r="O2135" t="str">
            <v>0703</v>
          </cell>
          <cell r="P2135" t="str">
            <v>0703Z</v>
          </cell>
        </row>
        <row r="2136">
          <cell r="O2136" t="str">
            <v>0703</v>
          </cell>
          <cell r="P2136" t="str">
            <v>0703Z</v>
          </cell>
        </row>
        <row r="2137">
          <cell r="O2137" t="str">
            <v>0703</v>
          </cell>
          <cell r="P2137" t="str">
            <v>0703X</v>
          </cell>
        </row>
        <row r="2138">
          <cell r="O2138" t="str">
            <v>0703</v>
          </cell>
          <cell r="P2138" t="str">
            <v>0703X</v>
          </cell>
        </row>
        <row r="2139">
          <cell r="O2139" t="str">
            <v>0703</v>
          </cell>
          <cell r="P2139" t="str">
            <v>0703Z</v>
          </cell>
        </row>
        <row r="2140">
          <cell r="O2140" t="str">
            <v>0703</v>
          </cell>
          <cell r="P2140" t="str">
            <v>0703Z</v>
          </cell>
        </row>
        <row r="2141">
          <cell r="O2141" t="str">
            <v>0703</v>
          </cell>
          <cell r="P2141" t="str">
            <v>0703Z</v>
          </cell>
        </row>
        <row r="2142">
          <cell r="O2142" t="str">
            <v>0704</v>
          </cell>
          <cell r="P2142" t="str">
            <v>0704Z</v>
          </cell>
        </row>
        <row r="2143">
          <cell r="O2143" t="str">
            <v>0704</v>
          </cell>
          <cell r="P2143" t="str">
            <v>0704Z</v>
          </cell>
        </row>
        <row r="2144">
          <cell r="O2144" t="str">
            <v>0704</v>
          </cell>
          <cell r="P2144" t="str">
            <v>0704Z</v>
          </cell>
        </row>
        <row r="2145">
          <cell r="O2145" t="str">
            <v>0704</v>
          </cell>
          <cell r="P2145" t="str">
            <v>0704Z</v>
          </cell>
        </row>
        <row r="2146">
          <cell r="O2146" t="str">
            <v>0704</v>
          </cell>
          <cell r="P2146" t="str">
            <v>0704X</v>
          </cell>
        </row>
        <row r="2147">
          <cell r="O2147" t="str">
            <v>0704</v>
          </cell>
          <cell r="P2147" t="str">
            <v>0704Z</v>
          </cell>
        </row>
        <row r="2148">
          <cell r="O2148" t="str">
            <v>0704</v>
          </cell>
          <cell r="P2148" t="str">
            <v>0704Z</v>
          </cell>
        </row>
        <row r="2149">
          <cell r="O2149" t="str">
            <v>0704</v>
          </cell>
          <cell r="P2149" t="str">
            <v>0704Z</v>
          </cell>
        </row>
        <row r="2150">
          <cell r="O2150" t="str">
            <v>0704</v>
          </cell>
          <cell r="P2150" t="str">
            <v>0704Z</v>
          </cell>
        </row>
        <row r="2151">
          <cell r="O2151" t="str">
            <v>0704</v>
          </cell>
          <cell r="P2151" t="str">
            <v>0704Z</v>
          </cell>
        </row>
        <row r="2152">
          <cell r="O2152" t="str">
            <v>0704</v>
          </cell>
          <cell r="P2152" t="str">
            <v>0704Z</v>
          </cell>
        </row>
        <row r="2153">
          <cell r="O2153" t="str">
            <v>0704</v>
          </cell>
          <cell r="P2153" t="str">
            <v>0704Z</v>
          </cell>
        </row>
        <row r="2154">
          <cell r="O2154" t="str">
            <v>0704</v>
          </cell>
          <cell r="P2154" t="str">
            <v>0704Z</v>
          </cell>
        </row>
        <row r="2155">
          <cell r="O2155" t="str">
            <v>0704</v>
          </cell>
          <cell r="P2155" t="str">
            <v>0704Z</v>
          </cell>
        </row>
        <row r="2156">
          <cell r="O2156" t="str">
            <v>0704</v>
          </cell>
          <cell r="P2156" t="str">
            <v>0704Z</v>
          </cell>
        </row>
        <row r="2157">
          <cell r="O2157" t="str">
            <v>0704</v>
          </cell>
          <cell r="P2157" t="str">
            <v>0704Z</v>
          </cell>
        </row>
        <row r="2158">
          <cell r="O2158" t="str">
            <v>0704</v>
          </cell>
          <cell r="P2158" t="str">
            <v>0704Z</v>
          </cell>
        </row>
        <row r="2159">
          <cell r="O2159" t="str">
            <v>0704</v>
          </cell>
          <cell r="P2159" t="str">
            <v>0704Z</v>
          </cell>
        </row>
        <row r="2160">
          <cell r="O2160" t="str">
            <v>0704</v>
          </cell>
          <cell r="P2160" t="str">
            <v>0704Z</v>
          </cell>
        </row>
        <row r="2161">
          <cell r="O2161" t="str">
            <v>0704</v>
          </cell>
          <cell r="P2161" t="str">
            <v>0704Z</v>
          </cell>
        </row>
        <row r="2162">
          <cell r="O2162" t="str">
            <v>0704</v>
          </cell>
          <cell r="P2162" t="str">
            <v>0704Z</v>
          </cell>
        </row>
        <row r="2163">
          <cell r="O2163" t="str">
            <v>0704</v>
          </cell>
          <cell r="P2163" t="str">
            <v>0704Z</v>
          </cell>
        </row>
        <row r="2164">
          <cell r="O2164" t="str">
            <v>0704</v>
          </cell>
          <cell r="P2164" t="str">
            <v>0704Z</v>
          </cell>
        </row>
        <row r="2165">
          <cell r="O2165" t="str">
            <v>0704</v>
          </cell>
          <cell r="P2165" t="str">
            <v>0704Z</v>
          </cell>
        </row>
        <row r="2166">
          <cell r="O2166" t="str">
            <v>0704</v>
          </cell>
          <cell r="P2166" t="str">
            <v>0704Z</v>
          </cell>
        </row>
        <row r="2167">
          <cell r="O2167" t="str">
            <v>0704</v>
          </cell>
          <cell r="P2167" t="str">
            <v>0704Z</v>
          </cell>
        </row>
        <row r="2168">
          <cell r="O2168" t="str">
            <v>0704</v>
          </cell>
          <cell r="P2168" t="str">
            <v>0704Z</v>
          </cell>
        </row>
        <row r="2169">
          <cell r="O2169" t="str">
            <v>0704</v>
          </cell>
          <cell r="P2169" t="str">
            <v>0704Z</v>
          </cell>
        </row>
        <row r="2170">
          <cell r="O2170" t="str">
            <v>0704</v>
          </cell>
          <cell r="P2170" t="str">
            <v>0704Z</v>
          </cell>
        </row>
        <row r="2171">
          <cell r="O2171" t="str">
            <v>0704</v>
          </cell>
          <cell r="P2171" t="str">
            <v>0704Z</v>
          </cell>
        </row>
        <row r="2172">
          <cell r="O2172" t="str">
            <v>0704</v>
          </cell>
          <cell r="P2172" t="str">
            <v>0704Z</v>
          </cell>
        </row>
        <row r="2173">
          <cell r="O2173" t="str">
            <v>0704</v>
          </cell>
          <cell r="P2173" t="str">
            <v>0704Z</v>
          </cell>
        </row>
        <row r="2174">
          <cell r="O2174" t="str">
            <v>0704</v>
          </cell>
          <cell r="P2174" t="str">
            <v>0704Z</v>
          </cell>
        </row>
        <row r="2175">
          <cell r="O2175" t="str">
            <v>0704</v>
          </cell>
          <cell r="P2175" t="str">
            <v>0704Z</v>
          </cell>
        </row>
        <row r="2176">
          <cell r="O2176" t="str">
            <v>0704</v>
          </cell>
          <cell r="P2176" t="str">
            <v>0704Z</v>
          </cell>
        </row>
        <row r="2177">
          <cell r="O2177" t="str">
            <v>0704</v>
          </cell>
          <cell r="P2177" t="str">
            <v>0704Z</v>
          </cell>
        </row>
        <row r="2178">
          <cell r="O2178" t="str">
            <v>0704</v>
          </cell>
          <cell r="P2178" t="str">
            <v>0704Z</v>
          </cell>
        </row>
        <row r="2179">
          <cell r="O2179" t="str">
            <v>0704</v>
          </cell>
          <cell r="P2179" t="str">
            <v>0704Z</v>
          </cell>
        </row>
        <row r="2180">
          <cell r="O2180" t="str">
            <v>0704</v>
          </cell>
          <cell r="P2180" t="str">
            <v>0704Z</v>
          </cell>
        </row>
        <row r="2181">
          <cell r="O2181" t="str">
            <v>0704</v>
          </cell>
          <cell r="P2181" t="str">
            <v>0704Z</v>
          </cell>
        </row>
        <row r="2182">
          <cell r="O2182" t="str">
            <v>0704</v>
          </cell>
          <cell r="P2182" t="str">
            <v>0704Z</v>
          </cell>
        </row>
        <row r="2183">
          <cell r="O2183" t="str">
            <v>0704</v>
          </cell>
          <cell r="P2183" t="str">
            <v>0704Z</v>
          </cell>
        </row>
        <row r="2184">
          <cell r="O2184" t="str">
            <v>0704</v>
          </cell>
          <cell r="P2184" t="str">
            <v>0704Z</v>
          </cell>
        </row>
        <row r="2185">
          <cell r="O2185" t="str">
            <v>0704</v>
          </cell>
          <cell r="P2185" t="str">
            <v>0704Z</v>
          </cell>
        </row>
        <row r="2186">
          <cell r="O2186" t="str">
            <v>0704</v>
          </cell>
          <cell r="P2186" t="str">
            <v>0704Z</v>
          </cell>
        </row>
        <row r="2187">
          <cell r="O2187" t="str">
            <v>0704</v>
          </cell>
          <cell r="P2187" t="str">
            <v>0704Z</v>
          </cell>
        </row>
        <row r="2188">
          <cell r="O2188" t="str">
            <v>0704</v>
          </cell>
          <cell r="P2188" t="str">
            <v>0704Z</v>
          </cell>
        </row>
        <row r="2189">
          <cell r="O2189" t="str">
            <v>0704</v>
          </cell>
          <cell r="P2189" t="str">
            <v>0704Z</v>
          </cell>
        </row>
        <row r="2190">
          <cell r="O2190" t="str">
            <v>0704</v>
          </cell>
          <cell r="P2190" t="str">
            <v>0704Z</v>
          </cell>
        </row>
        <row r="2191">
          <cell r="O2191" t="str">
            <v>0704</v>
          </cell>
          <cell r="P2191" t="str">
            <v>0704Z</v>
          </cell>
        </row>
        <row r="2192">
          <cell r="O2192" t="str">
            <v>0704</v>
          </cell>
          <cell r="P2192" t="str">
            <v>0704Z</v>
          </cell>
        </row>
        <row r="2193">
          <cell r="O2193" t="str">
            <v>0704</v>
          </cell>
          <cell r="P2193" t="str">
            <v>0704Z</v>
          </cell>
        </row>
        <row r="2194">
          <cell r="O2194" t="str">
            <v>0704</v>
          </cell>
          <cell r="P2194" t="str">
            <v>0704Z</v>
          </cell>
        </row>
        <row r="2195">
          <cell r="O2195" t="str">
            <v>0704</v>
          </cell>
          <cell r="P2195" t="str">
            <v>0704Z</v>
          </cell>
        </row>
        <row r="2196">
          <cell r="O2196" t="str">
            <v>0704</v>
          </cell>
          <cell r="P2196" t="str">
            <v>0704Z</v>
          </cell>
        </row>
        <row r="2197">
          <cell r="O2197" t="str">
            <v>0704</v>
          </cell>
          <cell r="P2197" t="str">
            <v>0704Z</v>
          </cell>
        </row>
        <row r="2198">
          <cell r="O2198" t="str">
            <v>0704</v>
          </cell>
          <cell r="P2198" t="str">
            <v>0704Z</v>
          </cell>
        </row>
        <row r="2199">
          <cell r="O2199" t="str">
            <v>0704</v>
          </cell>
          <cell r="P2199" t="str">
            <v>0704Z</v>
          </cell>
        </row>
        <row r="2200">
          <cell r="O2200" t="str">
            <v>0704</v>
          </cell>
          <cell r="P2200" t="str">
            <v>0704X</v>
          </cell>
        </row>
        <row r="2201">
          <cell r="O2201" t="str">
            <v>0704</v>
          </cell>
          <cell r="P2201" t="str">
            <v>0704Z</v>
          </cell>
        </row>
        <row r="2202">
          <cell r="O2202" t="str">
            <v>0704</v>
          </cell>
          <cell r="P2202" t="str">
            <v>0704X</v>
          </cell>
        </row>
        <row r="2203">
          <cell r="O2203" t="str">
            <v>0704</v>
          </cell>
          <cell r="P2203" t="str">
            <v>0704Z</v>
          </cell>
        </row>
        <row r="2204">
          <cell r="O2204" t="str">
            <v>0704</v>
          </cell>
          <cell r="P2204" t="str">
            <v>0704Z</v>
          </cell>
        </row>
        <row r="2205">
          <cell r="O2205" t="str">
            <v>0705</v>
          </cell>
          <cell r="P2205" t="str">
            <v>0705X</v>
          </cell>
        </row>
        <row r="2206">
          <cell r="O2206" t="str">
            <v>0705</v>
          </cell>
          <cell r="P2206" t="str">
            <v>0705X</v>
          </cell>
        </row>
        <row r="2207">
          <cell r="O2207" t="str">
            <v>0705</v>
          </cell>
          <cell r="P2207" t="str">
            <v>0705X</v>
          </cell>
        </row>
        <row r="2208">
          <cell r="O2208" t="str">
            <v>0705</v>
          </cell>
          <cell r="P2208" t="str">
            <v>0705X</v>
          </cell>
        </row>
        <row r="2209">
          <cell r="O2209" t="str">
            <v>0705</v>
          </cell>
          <cell r="P2209" t="str">
            <v>0705X</v>
          </cell>
        </row>
        <row r="2210">
          <cell r="O2210" t="str">
            <v>0705</v>
          </cell>
          <cell r="P2210" t="str">
            <v>0705Z</v>
          </cell>
        </row>
        <row r="2211">
          <cell r="O2211" t="str">
            <v>0705</v>
          </cell>
          <cell r="P2211" t="str">
            <v>0705X</v>
          </cell>
        </row>
        <row r="2212">
          <cell r="O2212" t="str">
            <v>0705</v>
          </cell>
          <cell r="P2212" t="str">
            <v>0705X</v>
          </cell>
        </row>
        <row r="2213">
          <cell r="O2213" t="str">
            <v>0705</v>
          </cell>
          <cell r="P2213" t="str">
            <v>0705X</v>
          </cell>
        </row>
        <row r="2214">
          <cell r="O2214" t="str">
            <v>0705</v>
          </cell>
          <cell r="P2214" t="str">
            <v>0705X</v>
          </cell>
        </row>
        <row r="2215">
          <cell r="O2215" t="str">
            <v>0705</v>
          </cell>
          <cell r="P2215" t="str">
            <v>0705X</v>
          </cell>
        </row>
        <row r="2216">
          <cell r="O2216" t="str">
            <v>0705</v>
          </cell>
          <cell r="P2216" t="str">
            <v>0705X</v>
          </cell>
        </row>
        <row r="2217">
          <cell r="O2217" t="str">
            <v>0705</v>
          </cell>
          <cell r="P2217" t="str">
            <v>0705Z</v>
          </cell>
        </row>
        <row r="2218">
          <cell r="O2218" t="str">
            <v>0705</v>
          </cell>
          <cell r="P2218" t="str">
            <v>0705X</v>
          </cell>
        </row>
        <row r="2219">
          <cell r="O2219" t="str">
            <v>0705</v>
          </cell>
          <cell r="P2219" t="str">
            <v>0705Z</v>
          </cell>
        </row>
        <row r="2220">
          <cell r="O2220" t="str">
            <v>0705</v>
          </cell>
          <cell r="P2220" t="str">
            <v>0705Z</v>
          </cell>
        </row>
        <row r="2221">
          <cell r="O2221" t="str">
            <v>0705</v>
          </cell>
          <cell r="P2221" t="str">
            <v>0705X</v>
          </cell>
        </row>
        <row r="2222">
          <cell r="O2222" t="str">
            <v>0705</v>
          </cell>
          <cell r="P2222" t="str">
            <v>0705Z</v>
          </cell>
        </row>
        <row r="2223">
          <cell r="O2223" t="str">
            <v>0706</v>
          </cell>
          <cell r="P2223" t="str">
            <v>0706Z</v>
          </cell>
        </row>
        <row r="2224">
          <cell r="O2224" t="str">
            <v>0706</v>
          </cell>
          <cell r="P2224" t="str">
            <v>0706Z</v>
          </cell>
        </row>
        <row r="2225">
          <cell r="O2225" t="str">
            <v>0706</v>
          </cell>
          <cell r="P2225" t="str">
            <v>0706Z</v>
          </cell>
        </row>
        <row r="2226">
          <cell r="O2226" t="str">
            <v>0706</v>
          </cell>
          <cell r="P2226" t="str">
            <v>0706Z</v>
          </cell>
        </row>
        <row r="2227">
          <cell r="O2227" t="str">
            <v>0706</v>
          </cell>
          <cell r="P2227" t="str">
            <v>0706Z</v>
          </cell>
        </row>
        <row r="2228">
          <cell r="O2228" t="str">
            <v>0706</v>
          </cell>
          <cell r="P2228" t="str">
            <v>0706Z</v>
          </cell>
        </row>
        <row r="2229">
          <cell r="O2229" t="str">
            <v>0706</v>
          </cell>
          <cell r="P2229" t="str">
            <v>0706Z</v>
          </cell>
        </row>
        <row r="2230">
          <cell r="O2230" t="str">
            <v>0706</v>
          </cell>
          <cell r="P2230" t="str">
            <v>0706Z</v>
          </cell>
        </row>
        <row r="2231">
          <cell r="O2231" t="str">
            <v>0706</v>
          </cell>
          <cell r="P2231" t="str">
            <v>0706Z</v>
          </cell>
        </row>
        <row r="2232">
          <cell r="O2232" t="str">
            <v>0706</v>
          </cell>
          <cell r="P2232" t="str">
            <v>0706Z</v>
          </cell>
        </row>
        <row r="2233">
          <cell r="O2233" t="str">
            <v>0706</v>
          </cell>
          <cell r="P2233" t="str">
            <v>0706Z</v>
          </cell>
        </row>
        <row r="2234">
          <cell r="O2234" t="str">
            <v>0706</v>
          </cell>
          <cell r="P2234" t="str">
            <v>0706Z</v>
          </cell>
        </row>
        <row r="2235">
          <cell r="O2235" t="str">
            <v>0706</v>
          </cell>
          <cell r="P2235" t="str">
            <v>0706Z</v>
          </cell>
        </row>
        <row r="2236">
          <cell r="O2236" t="str">
            <v>0706</v>
          </cell>
          <cell r="P2236" t="str">
            <v>0706Z</v>
          </cell>
        </row>
        <row r="2237">
          <cell r="O2237" t="str">
            <v>0706</v>
          </cell>
          <cell r="P2237" t="str">
            <v>0706Z</v>
          </cell>
        </row>
        <row r="2238">
          <cell r="O2238" t="str">
            <v>0706</v>
          </cell>
          <cell r="P2238" t="str">
            <v>0706Z</v>
          </cell>
        </row>
        <row r="2239">
          <cell r="O2239" t="str">
            <v>0706</v>
          </cell>
          <cell r="P2239" t="str">
            <v>0706Z</v>
          </cell>
        </row>
        <row r="2240">
          <cell r="O2240" t="str">
            <v>0706</v>
          </cell>
          <cell r="P2240" t="str">
            <v>0706Z</v>
          </cell>
        </row>
        <row r="2241">
          <cell r="O2241" t="str">
            <v>0706</v>
          </cell>
          <cell r="P2241" t="str">
            <v>0706Z</v>
          </cell>
        </row>
        <row r="2242">
          <cell r="O2242" t="str">
            <v>0706</v>
          </cell>
          <cell r="P2242" t="str">
            <v>0706Z</v>
          </cell>
        </row>
        <row r="2243">
          <cell r="O2243" t="str">
            <v>0706</v>
          </cell>
          <cell r="P2243" t="str">
            <v>0706Z</v>
          </cell>
        </row>
        <row r="2244">
          <cell r="O2244" t="str">
            <v>0706</v>
          </cell>
          <cell r="P2244" t="str">
            <v>0706Z</v>
          </cell>
        </row>
        <row r="2245">
          <cell r="O2245" t="str">
            <v>0706</v>
          </cell>
          <cell r="P2245" t="str">
            <v>0706Z</v>
          </cell>
        </row>
        <row r="2246">
          <cell r="O2246" t="str">
            <v>0706</v>
          </cell>
          <cell r="P2246" t="str">
            <v>0706Z</v>
          </cell>
        </row>
        <row r="2247">
          <cell r="O2247" t="str">
            <v>0706</v>
          </cell>
          <cell r="P2247" t="str">
            <v>0706Z</v>
          </cell>
        </row>
        <row r="2248">
          <cell r="O2248" t="str">
            <v>0706</v>
          </cell>
          <cell r="P2248" t="str">
            <v>0706Z</v>
          </cell>
        </row>
        <row r="2249">
          <cell r="O2249" t="str">
            <v>0706</v>
          </cell>
          <cell r="P2249" t="str">
            <v>0706Z</v>
          </cell>
        </row>
        <row r="2250">
          <cell r="O2250" t="str">
            <v>0706</v>
          </cell>
          <cell r="P2250" t="str">
            <v>0706Z</v>
          </cell>
        </row>
        <row r="2251">
          <cell r="O2251" t="str">
            <v>0706</v>
          </cell>
          <cell r="P2251" t="str">
            <v>0706Z</v>
          </cell>
        </row>
        <row r="2252">
          <cell r="O2252" t="str">
            <v>0706</v>
          </cell>
          <cell r="P2252" t="str">
            <v>0706Z</v>
          </cell>
        </row>
        <row r="2253">
          <cell r="O2253" t="str">
            <v>0706</v>
          </cell>
          <cell r="P2253" t="str">
            <v>0706Z</v>
          </cell>
        </row>
        <row r="2254">
          <cell r="O2254" t="str">
            <v>0706</v>
          </cell>
          <cell r="P2254" t="str">
            <v>0706Z</v>
          </cell>
        </row>
        <row r="2255">
          <cell r="O2255" t="str">
            <v>0706</v>
          </cell>
          <cell r="P2255" t="str">
            <v>0706Z</v>
          </cell>
        </row>
        <row r="2256">
          <cell r="O2256" t="str">
            <v>0706</v>
          </cell>
          <cell r="P2256" t="str">
            <v>0706Z</v>
          </cell>
        </row>
        <row r="2257">
          <cell r="O2257" t="str">
            <v>0706</v>
          </cell>
          <cell r="P2257" t="str">
            <v>0706Z</v>
          </cell>
        </row>
        <row r="2258">
          <cell r="O2258" t="str">
            <v>0706</v>
          </cell>
          <cell r="P2258" t="str">
            <v>0706Z</v>
          </cell>
        </row>
        <row r="2259">
          <cell r="O2259" t="str">
            <v>0706</v>
          </cell>
          <cell r="P2259" t="str">
            <v>0706Z</v>
          </cell>
        </row>
        <row r="2260">
          <cell r="O2260" t="str">
            <v>0706</v>
          </cell>
          <cell r="P2260" t="str">
            <v>0706Z</v>
          </cell>
        </row>
        <row r="2261">
          <cell r="O2261" t="str">
            <v>0706</v>
          </cell>
          <cell r="P2261" t="str">
            <v>0706Z</v>
          </cell>
        </row>
        <row r="2262">
          <cell r="O2262" t="str">
            <v>0706</v>
          </cell>
          <cell r="P2262" t="str">
            <v>0706Z</v>
          </cell>
        </row>
        <row r="2263">
          <cell r="O2263" t="str">
            <v>0706</v>
          </cell>
          <cell r="P2263" t="str">
            <v>0706Z</v>
          </cell>
        </row>
        <row r="2264">
          <cell r="O2264" t="str">
            <v>0706</v>
          </cell>
          <cell r="P2264" t="str">
            <v>0706Z</v>
          </cell>
        </row>
        <row r="2265">
          <cell r="O2265" t="str">
            <v>0706</v>
          </cell>
          <cell r="P2265" t="str">
            <v>0706Z</v>
          </cell>
        </row>
        <row r="2266">
          <cell r="O2266" t="str">
            <v>0706</v>
          </cell>
          <cell r="P2266" t="str">
            <v>0706Z</v>
          </cell>
        </row>
        <row r="2267">
          <cell r="O2267" t="str">
            <v>0706</v>
          </cell>
          <cell r="P2267" t="str">
            <v>0706Z</v>
          </cell>
        </row>
        <row r="2268">
          <cell r="O2268" t="str">
            <v>0706</v>
          </cell>
          <cell r="P2268" t="str">
            <v>0706Z</v>
          </cell>
        </row>
        <row r="2269">
          <cell r="O2269" t="str">
            <v>0706</v>
          </cell>
          <cell r="P2269" t="str">
            <v>0706Z</v>
          </cell>
        </row>
        <row r="2270">
          <cell r="O2270" t="str">
            <v>0706</v>
          </cell>
          <cell r="P2270" t="str">
            <v>0706Z</v>
          </cell>
        </row>
        <row r="2271">
          <cell r="O2271" t="str">
            <v>0706</v>
          </cell>
          <cell r="P2271" t="str">
            <v>0706Z</v>
          </cell>
        </row>
        <row r="2272">
          <cell r="O2272" t="str">
            <v>0706</v>
          </cell>
          <cell r="P2272" t="str">
            <v>0706Z</v>
          </cell>
        </row>
        <row r="2273">
          <cell r="O2273" t="str">
            <v>0706</v>
          </cell>
          <cell r="P2273" t="str">
            <v>0706Z</v>
          </cell>
        </row>
        <row r="2274">
          <cell r="O2274" t="str">
            <v>0706</v>
          </cell>
          <cell r="P2274" t="str">
            <v>0706Z</v>
          </cell>
        </row>
        <row r="2275">
          <cell r="O2275" t="str">
            <v>0706</v>
          </cell>
          <cell r="P2275" t="str">
            <v>0706X</v>
          </cell>
        </row>
        <row r="2276">
          <cell r="O2276" t="str">
            <v>0706</v>
          </cell>
          <cell r="P2276" t="str">
            <v>0706Z</v>
          </cell>
        </row>
        <row r="2277">
          <cell r="O2277" t="str">
            <v>0706</v>
          </cell>
          <cell r="P2277" t="str">
            <v>0706Z</v>
          </cell>
        </row>
        <row r="2278">
          <cell r="O2278" t="str">
            <v>0706</v>
          </cell>
          <cell r="P2278" t="str">
            <v>0706X</v>
          </cell>
        </row>
        <row r="2279">
          <cell r="O2279" t="str">
            <v>0706</v>
          </cell>
          <cell r="P2279" t="str">
            <v>0706Z</v>
          </cell>
        </row>
        <row r="2280">
          <cell r="O2280" t="str">
            <v>0707</v>
          </cell>
          <cell r="P2280" t="str">
            <v>0707Z</v>
          </cell>
        </row>
        <row r="2281">
          <cell r="O2281" t="str">
            <v>0707</v>
          </cell>
          <cell r="P2281" t="str">
            <v>0707Z</v>
          </cell>
        </row>
        <row r="2282">
          <cell r="O2282" t="str">
            <v>0707</v>
          </cell>
          <cell r="P2282" t="str">
            <v>0707Z</v>
          </cell>
        </row>
        <row r="2283">
          <cell r="O2283" t="str">
            <v>0707</v>
          </cell>
          <cell r="P2283" t="str">
            <v>0707Z</v>
          </cell>
        </row>
        <row r="2284">
          <cell r="O2284" t="str">
            <v>0707</v>
          </cell>
          <cell r="P2284" t="str">
            <v>0707Z</v>
          </cell>
        </row>
        <row r="2285">
          <cell r="O2285" t="str">
            <v>0707</v>
          </cell>
          <cell r="P2285" t="str">
            <v>0707Z</v>
          </cell>
        </row>
        <row r="2286">
          <cell r="O2286" t="str">
            <v>0707</v>
          </cell>
          <cell r="P2286" t="str">
            <v>0707X</v>
          </cell>
        </row>
        <row r="2287">
          <cell r="O2287" t="str">
            <v>0707</v>
          </cell>
          <cell r="P2287" t="str">
            <v>0707Z</v>
          </cell>
        </row>
        <row r="2288">
          <cell r="O2288" t="str">
            <v>0707</v>
          </cell>
          <cell r="P2288" t="str">
            <v>0707X</v>
          </cell>
        </row>
        <row r="2289">
          <cell r="O2289" t="str">
            <v>0707</v>
          </cell>
          <cell r="P2289" t="str">
            <v>0707Z</v>
          </cell>
        </row>
        <row r="2290">
          <cell r="O2290" t="str">
            <v>0707</v>
          </cell>
          <cell r="P2290" t="str">
            <v>0707Z</v>
          </cell>
        </row>
        <row r="2291">
          <cell r="O2291" t="str">
            <v>0707</v>
          </cell>
          <cell r="P2291" t="str">
            <v>0707X</v>
          </cell>
        </row>
        <row r="2292">
          <cell r="O2292" t="str">
            <v>0707</v>
          </cell>
          <cell r="P2292" t="str">
            <v>0707Z</v>
          </cell>
        </row>
        <row r="2293">
          <cell r="O2293" t="str">
            <v>0707</v>
          </cell>
          <cell r="P2293" t="str">
            <v>0707Z</v>
          </cell>
        </row>
        <row r="2294">
          <cell r="O2294" t="str">
            <v>0707</v>
          </cell>
          <cell r="P2294" t="str">
            <v>0707Z</v>
          </cell>
        </row>
        <row r="2295">
          <cell r="O2295" t="str">
            <v>0707</v>
          </cell>
          <cell r="P2295" t="str">
            <v>0707Z</v>
          </cell>
        </row>
        <row r="2296">
          <cell r="O2296" t="str">
            <v>0707</v>
          </cell>
          <cell r="P2296" t="str">
            <v>0707Z</v>
          </cell>
        </row>
        <row r="2297">
          <cell r="O2297" t="str">
            <v>0707</v>
          </cell>
          <cell r="P2297" t="str">
            <v>0707Z</v>
          </cell>
        </row>
        <row r="2298">
          <cell r="O2298" t="str">
            <v>0707</v>
          </cell>
          <cell r="P2298" t="str">
            <v>0707Z</v>
          </cell>
        </row>
        <row r="2299">
          <cell r="O2299" t="str">
            <v>0707</v>
          </cell>
          <cell r="P2299" t="str">
            <v>0707Z</v>
          </cell>
        </row>
        <row r="2300">
          <cell r="O2300" t="str">
            <v>0707</v>
          </cell>
          <cell r="P2300" t="str">
            <v>0707Z</v>
          </cell>
        </row>
        <row r="2301">
          <cell r="O2301" t="str">
            <v>0707</v>
          </cell>
          <cell r="P2301" t="str">
            <v>0707Z</v>
          </cell>
        </row>
        <row r="2302">
          <cell r="O2302" t="str">
            <v>0707</v>
          </cell>
          <cell r="P2302" t="str">
            <v>0707Z</v>
          </cell>
        </row>
        <row r="2303">
          <cell r="O2303" t="str">
            <v>0707</v>
          </cell>
          <cell r="P2303" t="str">
            <v>0707Z</v>
          </cell>
        </row>
        <row r="2304">
          <cell r="O2304" t="str">
            <v>0707</v>
          </cell>
          <cell r="P2304" t="str">
            <v>0707X</v>
          </cell>
        </row>
        <row r="2305">
          <cell r="O2305" t="str">
            <v>0707</v>
          </cell>
          <cell r="P2305" t="str">
            <v>0707X</v>
          </cell>
        </row>
        <row r="2306">
          <cell r="O2306" t="str">
            <v>0707</v>
          </cell>
          <cell r="P2306" t="str">
            <v>0707Z</v>
          </cell>
        </row>
        <row r="2307">
          <cell r="O2307" t="str">
            <v>0707</v>
          </cell>
          <cell r="P2307" t="str">
            <v>0707Z</v>
          </cell>
        </row>
        <row r="2308">
          <cell r="O2308" t="str">
            <v>0707</v>
          </cell>
          <cell r="P2308" t="str">
            <v>0707Z</v>
          </cell>
        </row>
        <row r="2309">
          <cell r="O2309" t="str">
            <v>0707</v>
          </cell>
          <cell r="P2309" t="str">
            <v>0707Z</v>
          </cell>
        </row>
        <row r="2310">
          <cell r="O2310" t="str">
            <v>0707</v>
          </cell>
          <cell r="P2310" t="str">
            <v>0707Z</v>
          </cell>
        </row>
        <row r="2311">
          <cell r="O2311" t="str">
            <v>0707</v>
          </cell>
          <cell r="P2311" t="str">
            <v>0707Z</v>
          </cell>
        </row>
        <row r="2312">
          <cell r="O2312" t="str">
            <v>0707</v>
          </cell>
          <cell r="P2312" t="str">
            <v>0707Z</v>
          </cell>
        </row>
        <row r="2313">
          <cell r="O2313" t="str">
            <v>0707</v>
          </cell>
          <cell r="P2313" t="str">
            <v>0707Z</v>
          </cell>
        </row>
        <row r="2314">
          <cell r="O2314" t="str">
            <v>0707</v>
          </cell>
          <cell r="P2314" t="str">
            <v>0707Z</v>
          </cell>
        </row>
        <row r="2315">
          <cell r="O2315" t="str">
            <v>0707</v>
          </cell>
          <cell r="P2315" t="str">
            <v>0707Z</v>
          </cell>
        </row>
        <row r="2316">
          <cell r="O2316" t="str">
            <v>0707</v>
          </cell>
          <cell r="P2316" t="str">
            <v>0707Z</v>
          </cell>
        </row>
        <row r="2317">
          <cell r="O2317" t="str">
            <v>0707</v>
          </cell>
          <cell r="P2317" t="str">
            <v>0707Z</v>
          </cell>
        </row>
        <row r="2318">
          <cell r="O2318" t="str">
            <v>0707</v>
          </cell>
          <cell r="P2318" t="str">
            <v>0707Z</v>
          </cell>
        </row>
        <row r="2319">
          <cell r="O2319" t="str">
            <v>0707</v>
          </cell>
          <cell r="P2319" t="str">
            <v>0707Z</v>
          </cell>
        </row>
        <row r="2320">
          <cell r="O2320" t="str">
            <v>0707</v>
          </cell>
          <cell r="P2320" t="str">
            <v>0707Z</v>
          </cell>
        </row>
        <row r="2321">
          <cell r="O2321" t="str">
            <v>0707</v>
          </cell>
          <cell r="P2321" t="str">
            <v>0707Z</v>
          </cell>
        </row>
        <row r="2322">
          <cell r="O2322" t="str">
            <v>0707</v>
          </cell>
          <cell r="P2322" t="str">
            <v>0707X</v>
          </cell>
        </row>
        <row r="2323">
          <cell r="O2323" t="str">
            <v>0707</v>
          </cell>
          <cell r="P2323" t="str">
            <v>0707Z</v>
          </cell>
        </row>
        <row r="2324">
          <cell r="O2324" t="str">
            <v>0707</v>
          </cell>
          <cell r="P2324" t="str">
            <v>0707Z</v>
          </cell>
        </row>
        <row r="2325">
          <cell r="O2325" t="str">
            <v>0707</v>
          </cell>
          <cell r="P2325" t="str">
            <v>0707Z</v>
          </cell>
        </row>
        <row r="2326">
          <cell r="O2326" t="str">
            <v>0707</v>
          </cell>
          <cell r="P2326" t="str">
            <v>0707Z</v>
          </cell>
        </row>
        <row r="2327">
          <cell r="O2327" t="str">
            <v>0707</v>
          </cell>
          <cell r="P2327" t="str">
            <v>0707Z</v>
          </cell>
        </row>
        <row r="2328">
          <cell r="O2328" t="str">
            <v>0707</v>
          </cell>
          <cell r="P2328" t="str">
            <v>0707Z</v>
          </cell>
        </row>
        <row r="2329">
          <cell r="O2329" t="str">
            <v>0707</v>
          </cell>
          <cell r="P2329" t="str">
            <v>0707Z</v>
          </cell>
        </row>
        <row r="2330">
          <cell r="O2330" t="str">
            <v>0707</v>
          </cell>
          <cell r="P2330" t="str">
            <v>0707Z</v>
          </cell>
        </row>
        <row r="2331">
          <cell r="O2331" t="str">
            <v>0707</v>
          </cell>
          <cell r="P2331" t="str">
            <v>0707Z</v>
          </cell>
        </row>
        <row r="2332">
          <cell r="O2332" t="str">
            <v>0707</v>
          </cell>
          <cell r="P2332" t="str">
            <v>0707Z</v>
          </cell>
        </row>
        <row r="2333">
          <cell r="O2333" t="str">
            <v>0707</v>
          </cell>
          <cell r="P2333" t="str">
            <v>0707Z</v>
          </cell>
        </row>
        <row r="2334">
          <cell r="O2334" t="str">
            <v>0707</v>
          </cell>
          <cell r="P2334" t="str">
            <v>0707Z</v>
          </cell>
        </row>
        <row r="2335">
          <cell r="O2335" t="str">
            <v>0707</v>
          </cell>
          <cell r="P2335" t="str">
            <v>0707Z</v>
          </cell>
        </row>
        <row r="2336">
          <cell r="O2336" t="str">
            <v>0707</v>
          </cell>
          <cell r="P2336" t="str">
            <v>0707X</v>
          </cell>
        </row>
        <row r="2337">
          <cell r="O2337" t="str">
            <v>0707</v>
          </cell>
          <cell r="P2337" t="str">
            <v>0707Z</v>
          </cell>
        </row>
        <row r="2338">
          <cell r="O2338" t="str">
            <v>0707</v>
          </cell>
          <cell r="P2338" t="str">
            <v>0707X</v>
          </cell>
        </row>
        <row r="2339">
          <cell r="O2339" t="str">
            <v>0707</v>
          </cell>
          <cell r="P2339" t="str">
            <v>0707Z</v>
          </cell>
        </row>
        <row r="2340">
          <cell r="O2340" t="str">
            <v>0707</v>
          </cell>
          <cell r="P2340" t="str">
            <v>0707Z</v>
          </cell>
        </row>
        <row r="2341">
          <cell r="O2341" t="str">
            <v>0707</v>
          </cell>
          <cell r="P2341" t="str">
            <v>0707Z</v>
          </cell>
        </row>
        <row r="2342">
          <cell r="O2342" t="str">
            <v>0707</v>
          </cell>
          <cell r="P2342" t="str">
            <v>0707Z</v>
          </cell>
        </row>
        <row r="2343">
          <cell r="O2343" t="str">
            <v>0707</v>
          </cell>
          <cell r="P2343" t="str">
            <v>0707Z</v>
          </cell>
        </row>
        <row r="2344">
          <cell r="O2344" t="str">
            <v>0708</v>
          </cell>
          <cell r="P2344" t="str">
            <v>0708Z</v>
          </cell>
        </row>
        <row r="2345">
          <cell r="O2345" t="str">
            <v>0708</v>
          </cell>
          <cell r="P2345" t="str">
            <v>0708X</v>
          </cell>
        </row>
        <row r="2346">
          <cell r="O2346" t="str">
            <v>0708</v>
          </cell>
          <cell r="P2346" t="str">
            <v>0708Z</v>
          </cell>
        </row>
        <row r="2347">
          <cell r="O2347" t="str">
            <v>0708</v>
          </cell>
          <cell r="P2347" t="str">
            <v>0708Z</v>
          </cell>
        </row>
        <row r="2348">
          <cell r="O2348" t="str">
            <v>0708</v>
          </cell>
          <cell r="P2348" t="str">
            <v>0708X</v>
          </cell>
        </row>
        <row r="2349">
          <cell r="O2349" t="str">
            <v>0708</v>
          </cell>
          <cell r="P2349" t="str">
            <v>0708X</v>
          </cell>
        </row>
        <row r="2350">
          <cell r="O2350" t="str">
            <v>0708</v>
          </cell>
          <cell r="P2350" t="str">
            <v>0708Z</v>
          </cell>
        </row>
        <row r="2351">
          <cell r="O2351" t="str">
            <v>0708</v>
          </cell>
          <cell r="P2351" t="str">
            <v>0708Z</v>
          </cell>
        </row>
        <row r="2352">
          <cell r="O2352" t="str">
            <v>0708</v>
          </cell>
          <cell r="P2352" t="str">
            <v>0708Z</v>
          </cell>
        </row>
        <row r="2353">
          <cell r="O2353" t="str">
            <v>0708</v>
          </cell>
          <cell r="P2353" t="str">
            <v>0708Z</v>
          </cell>
        </row>
        <row r="2354">
          <cell r="O2354" t="str">
            <v>0708</v>
          </cell>
          <cell r="P2354" t="str">
            <v>0708Z</v>
          </cell>
        </row>
        <row r="2355">
          <cell r="O2355" t="str">
            <v>0708</v>
          </cell>
          <cell r="P2355" t="str">
            <v>0708Z</v>
          </cell>
        </row>
        <row r="2356">
          <cell r="O2356" t="str">
            <v>0708</v>
          </cell>
          <cell r="P2356" t="str">
            <v>0708Z</v>
          </cell>
        </row>
        <row r="2357">
          <cell r="O2357" t="str">
            <v>0708</v>
          </cell>
          <cell r="P2357" t="str">
            <v>0708Z</v>
          </cell>
        </row>
        <row r="2358">
          <cell r="O2358" t="str">
            <v>0708</v>
          </cell>
          <cell r="P2358" t="str">
            <v>0708Z</v>
          </cell>
        </row>
        <row r="2359">
          <cell r="O2359" t="str">
            <v>0708</v>
          </cell>
          <cell r="P2359" t="str">
            <v>0708Z</v>
          </cell>
        </row>
        <row r="2360">
          <cell r="O2360" t="str">
            <v>0708</v>
          </cell>
          <cell r="P2360" t="str">
            <v>0708Z</v>
          </cell>
        </row>
        <row r="2361">
          <cell r="O2361" t="str">
            <v>0708</v>
          </cell>
          <cell r="P2361" t="str">
            <v>0708Z</v>
          </cell>
        </row>
        <row r="2362">
          <cell r="O2362" t="str">
            <v>0708</v>
          </cell>
          <cell r="P2362" t="str">
            <v>0708Z</v>
          </cell>
        </row>
        <row r="2363">
          <cell r="O2363" t="str">
            <v>0708</v>
          </cell>
          <cell r="P2363" t="str">
            <v>0708Z</v>
          </cell>
        </row>
        <row r="2364">
          <cell r="O2364" t="str">
            <v>0708</v>
          </cell>
          <cell r="P2364" t="str">
            <v>0708Z</v>
          </cell>
        </row>
        <row r="2365">
          <cell r="O2365" t="str">
            <v>0708</v>
          </cell>
          <cell r="P2365" t="str">
            <v>0708Z</v>
          </cell>
        </row>
        <row r="2366">
          <cell r="O2366" t="str">
            <v>0708</v>
          </cell>
          <cell r="P2366" t="str">
            <v>0708Z</v>
          </cell>
        </row>
        <row r="2367">
          <cell r="O2367" t="str">
            <v>0708</v>
          </cell>
          <cell r="P2367" t="str">
            <v>0708Z</v>
          </cell>
        </row>
        <row r="2368">
          <cell r="O2368" t="str">
            <v>0708</v>
          </cell>
          <cell r="P2368" t="str">
            <v>0708X</v>
          </cell>
        </row>
        <row r="2369">
          <cell r="O2369" t="str">
            <v>0708</v>
          </cell>
          <cell r="P2369" t="str">
            <v>0708Z</v>
          </cell>
        </row>
        <row r="2370">
          <cell r="O2370" t="str">
            <v>0708</v>
          </cell>
          <cell r="P2370" t="str">
            <v>0708Z</v>
          </cell>
        </row>
        <row r="2371">
          <cell r="O2371" t="str">
            <v>0708</v>
          </cell>
          <cell r="P2371" t="str">
            <v>0708X</v>
          </cell>
        </row>
        <row r="2372">
          <cell r="O2372" t="str">
            <v>0708</v>
          </cell>
          <cell r="P2372" t="str">
            <v>0708Z</v>
          </cell>
        </row>
        <row r="2373">
          <cell r="O2373" t="str">
            <v>0708</v>
          </cell>
          <cell r="P2373" t="str">
            <v>0708Z</v>
          </cell>
        </row>
        <row r="2374">
          <cell r="O2374" t="str">
            <v>0708</v>
          </cell>
          <cell r="P2374" t="str">
            <v>0708Z</v>
          </cell>
        </row>
        <row r="2375">
          <cell r="O2375" t="str">
            <v>0708</v>
          </cell>
          <cell r="P2375" t="str">
            <v>0708Z</v>
          </cell>
        </row>
        <row r="2376">
          <cell r="O2376" t="str">
            <v>0708</v>
          </cell>
          <cell r="P2376" t="str">
            <v>0708Z</v>
          </cell>
        </row>
        <row r="2377">
          <cell r="O2377" t="str">
            <v>0708</v>
          </cell>
          <cell r="P2377" t="str">
            <v>0708Z</v>
          </cell>
        </row>
        <row r="2378">
          <cell r="O2378" t="str">
            <v>0708</v>
          </cell>
          <cell r="P2378" t="str">
            <v>0708Z</v>
          </cell>
        </row>
        <row r="2379">
          <cell r="O2379" t="str">
            <v>0708</v>
          </cell>
          <cell r="P2379" t="str">
            <v>0708Z</v>
          </cell>
        </row>
        <row r="2380">
          <cell r="O2380" t="str">
            <v>0708</v>
          </cell>
          <cell r="P2380" t="str">
            <v>0708Z</v>
          </cell>
        </row>
        <row r="2381">
          <cell r="O2381" t="str">
            <v>0708</v>
          </cell>
          <cell r="P2381" t="str">
            <v>0708Z</v>
          </cell>
        </row>
        <row r="2382">
          <cell r="O2382" t="str">
            <v>0708</v>
          </cell>
          <cell r="P2382" t="str">
            <v>0708Z</v>
          </cell>
        </row>
        <row r="2383">
          <cell r="O2383" t="str">
            <v>0708</v>
          </cell>
          <cell r="P2383" t="str">
            <v>0708Z</v>
          </cell>
        </row>
        <row r="2384">
          <cell r="O2384" t="str">
            <v>0708</v>
          </cell>
          <cell r="P2384" t="str">
            <v>0708Z</v>
          </cell>
        </row>
        <row r="2385">
          <cell r="O2385" t="str">
            <v>0708</v>
          </cell>
          <cell r="P2385" t="str">
            <v>0708Z</v>
          </cell>
        </row>
        <row r="2386">
          <cell r="O2386" t="str">
            <v>0708</v>
          </cell>
          <cell r="P2386" t="str">
            <v>0708Z</v>
          </cell>
        </row>
        <row r="2387">
          <cell r="O2387" t="str">
            <v>0708</v>
          </cell>
          <cell r="P2387" t="str">
            <v>0708Z</v>
          </cell>
        </row>
        <row r="2388">
          <cell r="O2388" t="str">
            <v>0708</v>
          </cell>
          <cell r="P2388" t="str">
            <v>0708Z</v>
          </cell>
        </row>
        <row r="2389">
          <cell r="O2389" t="str">
            <v>0708</v>
          </cell>
          <cell r="P2389" t="str">
            <v>0708Z</v>
          </cell>
        </row>
        <row r="2390">
          <cell r="O2390" t="str">
            <v>0708</v>
          </cell>
          <cell r="P2390" t="str">
            <v>0708Z</v>
          </cell>
        </row>
        <row r="2391">
          <cell r="O2391" t="str">
            <v>0708</v>
          </cell>
          <cell r="P2391" t="str">
            <v>0708Z</v>
          </cell>
        </row>
        <row r="2392">
          <cell r="O2392" t="str">
            <v>0708</v>
          </cell>
          <cell r="P2392" t="str">
            <v>0708Z</v>
          </cell>
        </row>
        <row r="2393">
          <cell r="O2393" t="str">
            <v>0708</v>
          </cell>
          <cell r="P2393" t="str">
            <v>0708Z</v>
          </cell>
        </row>
        <row r="2394">
          <cell r="O2394" t="str">
            <v>0708</v>
          </cell>
          <cell r="P2394" t="str">
            <v>0708X</v>
          </cell>
        </row>
        <row r="2395">
          <cell r="O2395" t="str">
            <v>0708</v>
          </cell>
          <cell r="P2395" t="str">
            <v>0708X</v>
          </cell>
        </row>
        <row r="2396">
          <cell r="O2396" t="str">
            <v>0708</v>
          </cell>
          <cell r="P2396" t="str">
            <v>0708Z</v>
          </cell>
        </row>
        <row r="2397">
          <cell r="O2397" t="str">
            <v>0708</v>
          </cell>
          <cell r="P2397" t="str">
            <v>0708Z</v>
          </cell>
        </row>
        <row r="2398">
          <cell r="O2398" t="str">
            <v>0709</v>
          </cell>
          <cell r="P2398" t="str">
            <v>0709Z</v>
          </cell>
        </row>
        <row r="2399">
          <cell r="O2399" t="str">
            <v>0709</v>
          </cell>
          <cell r="P2399" t="str">
            <v>0709Z</v>
          </cell>
        </row>
        <row r="2400">
          <cell r="O2400" t="str">
            <v>0709</v>
          </cell>
          <cell r="P2400" t="str">
            <v>0709Z</v>
          </cell>
        </row>
        <row r="2401">
          <cell r="O2401" t="str">
            <v>0709</v>
          </cell>
          <cell r="P2401" t="str">
            <v>0709Z</v>
          </cell>
        </row>
        <row r="2402">
          <cell r="O2402" t="str">
            <v>0709</v>
          </cell>
          <cell r="P2402" t="str">
            <v>0709Z</v>
          </cell>
        </row>
        <row r="2403">
          <cell r="O2403" t="str">
            <v>0709</v>
          </cell>
          <cell r="P2403" t="str">
            <v>0709Z</v>
          </cell>
        </row>
        <row r="2404">
          <cell r="O2404" t="str">
            <v>0709</v>
          </cell>
          <cell r="P2404" t="str">
            <v>0709X</v>
          </cell>
        </row>
        <row r="2405">
          <cell r="O2405" t="str">
            <v>0709</v>
          </cell>
          <cell r="P2405" t="str">
            <v>0709X</v>
          </cell>
        </row>
        <row r="2406">
          <cell r="O2406" t="str">
            <v>0709</v>
          </cell>
          <cell r="P2406" t="str">
            <v>0709Z</v>
          </cell>
        </row>
        <row r="2407">
          <cell r="O2407" t="str">
            <v>0709</v>
          </cell>
          <cell r="P2407" t="str">
            <v>0709Z</v>
          </cell>
        </row>
        <row r="2408">
          <cell r="O2408" t="str">
            <v>0709</v>
          </cell>
          <cell r="P2408" t="str">
            <v>0709Z</v>
          </cell>
        </row>
        <row r="2409">
          <cell r="O2409" t="str">
            <v>0709</v>
          </cell>
          <cell r="P2409" t="str">
            <v>0709Z</v>
          </cell>
        </row>
        <row r="2410">
          <cell r="O2410" t="str">
            <v>0709</v>
          </cell>
          <cell r="P2410" t="str">
            <v>0709Z</v>
          </cell>
        </row>
        <row r="2411">
          <cell r="O2411" t="str">
            <v>0709</v>
          </cell>
          <cell r="P2411" t="str">
            <v>0709Z</v>
          </cell>
        </row>
        <row r="2412">
          <cell r="O2412" t="str">
            <v>0709</v>
          </cell>
          <cell r="P2412" t="str">
            <v>0709Z</v>
          </cell>
        </row>
        <row r="2413">
          <cell r="O2413" t="str">
            <v>0709</v>
          </cell>
          <cell r="P2413" t="str">
            <v>0709Z</v>
          </cell>
        </row>
        <row r="2414">
          <cell r="O2414" t="str">
            <v>0709</v>
          </cell>
          <cell r="P2414" t="str">
            <v>0709Z</v>
          </cell>
        </row>
        <row r="2415">
          <cell r="O2415" t="str">
            <v>0709</v>
          </cell>
          <cell r="P2415" t="str">
            <v>0709Z</v>
          </cell>
        </row>
        <row r="2416">
          <cell r="O2416" t="str">
            <v>0709</v>
          </cell>
          <cell r="P2416" t="str">
            <v>0709Z</v>
          </cell>
        </row>
        <row r="2417">
          <cell r="O2417" t="str">
            <v>0709</v>
          </cell>
          <cell r="P2417" t="str">
            <v>0709Z</v>
          </cell>
        </row>
        <row r="2418">
          <cell r="O2418" t="str">
            <v>0709</v>
          </cell>
          <cell r="P2418" t="str">
            <v>0709Z</v>
          </cell>
        </row>
        <row r="2419">
          <cell r="O2419" t="str">
            <v>0709</v>
          </cell>
          <cell r="P2419" t="str">
            <v>0709Z</v>
          </cell>
        </row>
        <row r="2420">
          <cell r="O2420" t="str">
            <v>0709</v>
          </cell>
          <cell r="P2420" t="str">
            <v>0709Z</v>
          </cell>
        </row>
        <row r="2421">
          <cell r="O2421" t="str">
            <v>0709</v>
          </cell>
          <cell r="P2421" t="str">
            <v>0709Z</v>
          </cell>
        </row>
        <row r="2422">
          <cell r="O2422" t="str">
            <v>0709</v>
          </cell>
          <cell r="P2422" t="str">
            <v>0709Z</v>
          </cell>
        </row>
        <row r="2423">
          <cell r="O2423" t="str">
            <v>0709</v>
          </cell>
          <cell r="P2423" t="str">
            <v>0709Z</v>
          </cell>
        </row>
        <row r="2424">
          <cell r="O2424" t="str">
            <v>0709</v>
          </cell>
          <cell r="P2424" t="str">
            <v>0709Z</v>
          </cell>
        </row>
        <row r="2425">
          <cell r="O2425" t="str">
            <v>0709</v>
          </cell>
          <cell r="P2425" t="str">
            <v>0709Z</v>
          </cell>
        </row>
        <row r="2426">
          <cell r="O2426" t="str">
            <v>0709</v>
          </cell>
          <cell r="P2426" t="str">
            <v>0709Z</v>
          </cell>
        </row>
        <row r="2427">
          <cell r="O2427" t="str">
            <v>0709</v>
          </cell>
          <cell r="P2427" t="str">
            <v>0709Z</v>
          </cell>
        </row>
        <row r="2428">
          <cell r="O2428" t="str">
            <v>0709</v>
          </cell>
          <cell r="P2428" t="str">
            <v>0709Z</v>
          </cell>
        </row>
        <row r="2429">
          <cell r="O2429" t="str">
            <v>0709</v>
          </cell>
          <cell r="P2429" t="str">
            <v>0709Z</v>
          </cell>
        </row>
        <row r="2430">
          <cell r="O2430" t="str">
            <v>0709</v>
          </cell>
          <cell r="P2430" t="str">
            <v>0709Z</v>
          </cell>
        </row>
        <row r="2431">
          <cell r="O2431" t="str">
            <v>0709</v>
          </cell>
          <cell r="P2431" t="str">
            <v>0709Z</v>
          </cell>
        </row>
        <row r="2432">
          <cell r="O2432" t="str">
            <v>0709</v>
          </cell>
          <cell r="P2432" t="str">
            <v>0709Z</v>
          </cell>
        </row>
        <row r="2433">
          <cell r="O2433" t="str">
            <v>0709</v>
          </cell>
          <cell r="P2433" t="str">
            <v>0709Z</v>
          </cell>
        </row>
        <row r="2434">
          <cell r="O2434" t="str">
            <v>0709</v>
          </cell>
          <cell r="P2434" t="str">
            <v>0709Z</v>
          </cell>
        </row>
        <row r="2435">
          <cell r="O2435" t="str">
            <v>0709</v>
          </cell>
          <cell r="P2435" t="str">
            <v>0709Z</v>
          </cell>
        </row>
        <row r="2436">
          <cell r="O2436" t="str">
            <v>0709</v>
          </cell>
          <cell r="P2436" t="str">
            <v>0709Z</v>
          </cell>
        </row>
        <row r="2437">
          <cell r="O2437" t="str">
            <v>0709</v>
          </cell>
          <cell r="P2437" t="str">
            <v>0709Z</v>
          </cell>
        </row>
        <row r="2438">
          <cell r="O2438" t="str">
            <v>0709</v>
          </cell>
          <cell r="P2438" t="str">
            <v>0709Z</v>
          </cell>
        </row>
        <row r="2439">
          <cell r="O2439" t="str">
            <v>0709</v>
          </cell>
          <cell r="P2439" t="str">
            <v>0709Z</v>
          </cell>
        </row>
        <row r="2440">
          <cell r="O2440" t="str">
            <v>0709</v>
          </cell>
          <cell r="P2440" t="str">
            <v>0709Z</v>
          </cell>
        </row>
        <row r="2441">
          <cell r="O2441" t="str">
            <v>0709</v>
          </cell>
          <cell r="P2441" t="str">
            <v>0709Z</v>
          </cell>
        </row>
        <row r="2442">
          <cell r="O2442" t="str">
            <v>0709</v>
          </cell>
          <cell r="P2442" t="str">
            <v>0709Z</v>
          </cell>
        </row>
        <row r="2443">
          <cell r="O2443" t="str">
            <v>0709</v>
          </cell>
          <cell r="P2443" t="str">
            <v>0709Z</v>
          </cell>
        </row>
        <row r="2444">
          <cell r="O2444" t="str">
            <v>0709</v>
          </cell>
          <cell r="P2444" t="str">
            <v>0709Z</v>
          </cell>
        </row>
        <row r="2445">
          <cell r="O2445" t="str">
            <v>0709</v>
          </cell>
          <cell r="P2445" t="str">
            <v>0709Z</v>
          </cell>
        </row>
        <row r="2446">
          <cell r="O2446" t="str">
            <v>0709</v>
          </cell>
          <cell r="P2446" t="str">
            <v>0709Z</v>
          </cell>
        </row>
        <row r="2447">
          <cell r="O2447" t="str">
            <v>0709</v>
          </cell>
          <cell r="P2447" t="str">
            <v>0709Z</v>
          </cell>
        </row>
        <row r="2448">
          <cell r="O2448" t="str">
            <v>0709</v>
          </cell>
          <cell r="P2448" t="str">
            <v>0709Z</v>
          </cell>
        </row>
        <row r="2449">
          <cell r="O2449" t="str">
            <v>0709</v>
          </cell>
          <cell r="P2449" t="str">
            <v>0709Z</v>
          </cell>
        </row>
        <row r="2450">
          <cell r="O2450" t="str">
            <v>0709</v>
          </cell>
          <cell r="P2450" t="str">
            <v>0709Z</v>
          </cell>
        </row>
        <row r="2451">
          <cell r="O2451" t="str">
            <v>0709</v>
          </cell>
          <cell r="P2451" t="str">
            <v>0709Z</v>
          </cell>
        </row>
        <row r="2452">
          <cell r="O2452" t="str">
            <v>0709</v>
          </cell>
          <cell r="P2452" t="str">
            <v>0709X</v>
          </cell>
        </row>
        <row r="2453">
          <cell r="O2453" t="str">
            <v>0709</v>
          </cell>
          <cell r="P2453" t="str">
            <v>0709Z</v>
          </cell>
        </row>
        <row r="2454">
          <cell r="O2454" t="str">
            <v>0710</v>
          </cell>
          <cell r="P2454" t="str">
            <v>0710Z</v>
          </cell>
        </row>
        <row r="2455">
          <cell r="O2455" t="str">
            <v>0710</v>
          </cell>
          <cell r="P2455" t="str">
            <v>0710Z</v>
          </cell>
        </row>
        <row r="2456">
          <cell r="O2456" t="str">
            <v>0710</v>
          </cell>
          <cell r="P2456" t="str">
            <v>0710X</v>
          </cell>
        </row>
        <row r="2457">
          <cell r="O2457" t="str">
            <v>0710</v>
          </cell>
          <cell r="P2457" t="str">
            <v>0710Z</v>
          </cell>
        </row>
        <row r="2458">
          <cell r="O2458" t="str">
            <v>0710</v>
          </cell>
          <cell r="P2458" t="str">
            <v>0710X</v>
          </cell>
        </row>
        <row r="2459">
          <cell r="O2459" t="str">
            <v>0710</v>
          </cell>
          <cell r="P2459" t="str">
            <v>0710X</v>
          </cell>
        </row>
        <row r="2460">
          <cell r="O2460" t="str">
            <v>0710</v>
          </cell>
          <cell r="P2460" t="str">
            <v>0710X</v>
          </cell>
        </row>
        <row r="2461">
          <cell r="O2461" t="str">
            <v>0710</v>
          </cell>
          <cell r="P2461" t="str">
            <v>0710X</v>
          </cell>
        </row>
        <row r="2462">
          <cell r="O2462" t="str">
            <v>0710</v>
          </cell>
          <cell r="P2462" t="str">
            <v>0710X</v>
          </cell>
        </row>
        <row r="2463">
          <cell r="O2463" t="str">
            <v>0710</v>
          </cell>
          <cell r="P2463" t="str">
            <v>0710X</v>
          </cell>
        </row>
        <row r="2464">
          <cell r="O2464" t="str">
            <v>0710</v>
          </cell>
          <cell r="P2464" t="str">
            <v>0710Z</v>
          </cell>
        </row>
        <row r="2465">
          <cell r="O2465" t="str">
            <v>0710</v>
          </cell>
          <cell r="P2465" t="str">
            <v>0710Z</v>
          </cell>
        </row>
        <row r="2466">
          <cell r="O2466" t="str">
            <v>0710</v>
          </cell>
          <cell r="P2466" t="str">
            <v>0710Z</v>
          </cell>
        </row>
        <row r="2467">
          <cell r="O2467" t="str">
            <v>0710</v>
          </cell>
          <cell r="P2467" t="str">
            <v>0710Z</v>
          </cell>
        </row>
        <row r="2468">
          <cell r="O2468" t="str">
            <v>0710</v>
          </cell>
          <cell r="P2468" t="str">
            <v>0710Z</v>
          </cell>
        </row>
        <row r="2469">
          <cell r="O2469" t="str">
            <v>0710</v>
          </cell>
          <cell r="P2469" t="str">
            <v>0710Z</v>
          </cell>
        </row>
        <row r="2470">
          <cell r="O2470" t="str">
            <v>0710</v>
          </cell>
          <cell r="P2470" t="str">
            <v>0710Z</v>
          </cell>
        </row>
        <row r="2471">
          <cell r="O2471" t="str">
            <v>0710</v>
          </cell>
          <cell r="P2471" t="str">
            <v>0710Z</v>
          </cell>
        </row>
        <row r="2472">
          <cell r="O2472" t="str">
            <v>0710</v>
          </cell>
          <cell r="P2472" t="str">
            <v>0710Z</v>
          </cell>
        </row>
        <row r="2473">
          <cell r="O2473" t="str">
            <v>0710</v>
          </cell>
          <cell r="P2473" t="str">
            <v>0710Z</v>
          </cell>
        </row>
        <row r="2474">
          <cell r="O2474" t="str">
            <v>0710</v>
          </cell>
          <cell r="P2474" t="str">
            <v>0710Z</v>
          </cell>
        </row>
        <row r="2475">
          <cell r="O2475" t="str">
            <v>0710</v>
          </cell>
          <cell r="P2475" t="str">
            <v>0710Z</v>
          </cell>
        </row>
        <row r="2476">
          <cell r="O2476" t="str">
            <v>0710</v>
          </cell>
          <cell r="P2476" t="str">
            <v>0710Z</v>
          </cell>
        </row>
        <row r="2477">
          <cell r="O2477" t="str">
            <v>0710</v>
          </cell>
          <cell r="P2477" t="str">
            <v>0710Z</v>
          </cell>
        </row>
        <row r="2478">
          <cell r="O2478" t="str">
            <v>0710</v>
          </cell>
          <cell r="P2478" t="str">
            <v>0710Z</v>
          </cell>
        </row>
        <row r="2479">
          <cell r="O2479" t="str">
            <v>0710</v>
          </cell>
          <cell r="P2479" t="str">
            <v>0710Z</v>
          </cell>
        </row>
        <row r="2480">
          <cell r="O2480" t="str">
            <v>0710</v>
          </cell>
          <cell r="P2480" t="str">
            <v>0710Z</v>
          </cell>
        </row>
        <row r="2481">
          <cell r="O2481" t="str">
            <v>0710</v>
          </cell>
          <cell r="P2481" t="str">
            <v>0710Z</v>
          </cell>
        </row>
        <row r="2482">
          <cell r="O2482" t="str">
            <v>0710</v>
          </cell>
          <cell r="P2482" t="str">
            <v>0710Z</v>
          </cell>
        </row>
        <row r="2483">
          <cell r="O2483" t="str">
            <v>0710</v>
          </cell>
          <cell r="P2483" t="str">
            <v>0710Z</v>
          </cell>
        </row>
        <row r="2484">
          <cell r="O2484" t="str">
            <v>0710</v>
          </cell>
          <cell r="P2484" t="str">
            <v>0710Z</v>
          </cell>
        </row>
        <row r="2485">
          <cell r="O2485" t="str">
            <v>0710</v>
          </cell>
          <cell r="P2485" t="str">
            <v>0710Z</v>
          </cell>
        </row>
        <row r="2486">
          <cell r="O2486" t="str">
            <v>0710</v>
          </cell>
          <cell r="P2486" t="str">
            <v>0710Z</v>
          </cell>
        </row>
        <row r="2487">
          <cell r="O2487" t="str">
            <v>0710</v>
          </cell>
          <cell r="P2487" t="str">
            <v>0710Z</v>
          </cell>
        </row>
        <row r="2488">
          <cell r="O2488" t="str">
            <v>0710</v>
          </cell>
          <cell r="P2488" t="str">
            <v>0710X</v>
          </cell>
        </row>
        <row r="2489">
          <cell r="O2489" t="str">
            <v>0710</v>
          </cell>
          <cell r="P2489" t="str">
            <v>0710Z</v>
          </cell>
        </row>
        <row r="2490">
          <cell r="O2490" t="str">
            <v>0710</v>
          </cell>
          <cell r="P2490" t="str">
            <v>0710Z</v>
          </cell>
        </row>
        <row r="2491">
          <cell r="O2491" t="str">
            <v>0710</v>
          </cell>
          <cell r="P2491" t="str">
            <v>0710Z</v>
          </cell>
        </row>
        <row r="2492">
          <cell r="O2492" t="str">
            <v>0710</v>
          </cell>
          <cell r="P2492" t="str">
            <v>0710Z</v>
          </cell>
        </row>
        <row r="2493">
          <cell r="O2493" t="str">
            <v>0710</v>
          </cell>
          <cell r="P2493" t="str">
            <v>0710Z</v>
          </cell>
        </row>
        <row r="2494">
          <cell r="O2494" t="str">
            <v>0710</v>
          </cell>
          <cell r="P2494" t="str">
            <v>0710Z</v>
          </cell>
        </row>
        <row r="2495">
          <cell r="O2495" t="str">
            <v>0710</v>
          </cell>
          <cell r="P2495" t="str">
            <v>0710Z</v>
          </cell>
        </row>
        <row r="2496">
          <cell r="O2496" t="str">
            <v>0710</v>
          </cell>
          <cell r="P2496" t="str">
            <v>0710Z</v>
          </cell>
        </row>
        <row r="2497">
          <cell r="O2497" t="str">
            <v>0710</v>
          </cell>
          <cell r="P2497" t="str">
            <v>0710Z</v>
          </cell>
        </row>
        <row r="2498">
          <cell r="O2498" t="str">
            <v>0710</v>
          </cell>
          <cell r="P2498" t="str">
            <v>0710Z</v>
          </cell>
        </row>
        <row r="2499">
          <cell r="O2499" t="str">
            <v>0710</v>
          </cell>
          <cell r="P2499" t="str">
            <v>0710Z</v>
          </cell>
        </row>
        <row r="2500">
          <cell r="O2500" t="str">
            <v>0710</v>
          </cell>
          <cell r="P2500" t="str">
            <v>0710Z</v>
          </cell>
        </row>
        <row r="2501">
          <cell r="O2501" t="str">
            <v>0710</v>
          </cell>
          <cell r="P2501" t="str">
            <v>0710Z</v>
          </cell>
        </row>
        <row r="2502">
          <cell r="O2502" t="str">
            <v>0710</v>
          </cell>
          <cell r="P2502" t="str">
            <v>0710Z</v>
          </cell>
        </row>
        <row r="2503">
          <cell r="O2503" t="str">
            <v>0710</v>
          </cell>
          <cell r="P2503" t="str">
            <v>0710Z</v>
          </cell>
        </row>
        <row r="2504">
          <cell r="O2504" t="str">
            <v>0710</v>
          </cell>
          <cell r="P2504" t="str">
            <v>0710Z</v>
          </cell>
        </row>
        <row r="2505">
          <cell r="O2505" t="str">
            <v>0710</v>
          </cell>
          <cell r="P2505" t="str">
            <v>0710X</v>
          </cell>
        </row>
        <row r="2506">
          <cell r="O2506" t="str">
            <v>0710</v>
          </cell>
          <cell r="P2506" t="str">
            <v>0710X</v>
          </cell>
        </row>
        <row r="2507">
          <cell r="O2507" t="str">
            <v>0710</v>
          </cell>
          <cell r="P2507" t="str">
            <v>0710X</v>
          </cell>
        </row>
        <row r="2508">
          <cell r="O2508" t="str">
            <v>0710</v>
          </cell>
          <cell r="P2508" t="str">
            <v>0710X</v>
          </cell>
        </row>
        <row r="2509">
          <cell r="O2509" t="str">
            <v>0710</v>
          </cell>
          <cell r="P2509" t="str">
            <v>0710X</v>
          </cell>
        </row>
        <row r="2510">
          <cell r="O2510" t="str">
            <v>0710</v>
          </cell>
          <cell r="P2510" t="str">
            <v>0710X</v>
          </cell>
        </row>
        <row r="2511">
          <cell r="O2511" t="str">
            <v>0710</v>
          </cell>
          <cell r="P2511" t="str">
            <v>0710Z</v>
          </cell>
        </row>
        <row r="2512">
          <cell r="O2512" t="str">
            <v>0710</v>
          </cell>
          <cell r="P2512" t="str">
            <v>0710Z</v>
          </cell>
        </row>
        <row r="2513">
          <cell r="O2513" t="str">
            <v>0711</v>
          </cell>
          <cell r="P2513" t="str">
            <v>0711Z</v>
          </cell>
        </row>
        <row r="2514">
          <cell r="O2514" t="str">
            <v>0711</v>
          </cell>
          <cell r="P2514" t="str">
            <v>0711X</v>
          </cell>
        </row>
        <row r="2515">
          <cell r="O2515" t="str">
            <v>0711</v>
          </cell>
          <cell r="P2515" t="str">
            <v>0711Z</v>
          </cell>
        </row>
        <row r="2516">
          <cell r="O2516" t="str">
            <v>0711</v>
          </cell>
          <cell r="P2516" t="str">
            <v>0711Z</v>
          </cell>
        </row>
        <row r="2517">
          <cell r="O2517" t="str">
            <v>0711</v>
          </cell>
          <cell r="P2517" t="str">
            <v>0711Z</v>
          </cell>
        </row>
        <row r="2518">
          <cell r="O2518" t="str">
            <v>0711</v>
          </cell>
          <cell r="P2518" t="str">
            <v>0711Z</v>
          </cell>
        </row>
        <row r="2519">
          <cell r="O2519" t="str">
            <v>0711</v>
          </cell>
          <cell r="P2519" t="str">
            <v>0711X</v>
          </cell>
        </row>
        <row r="2520">
          <cell r="O2520" t="str">
            <v>0711</v>
          </cell>
          <cell r="P2520" t="str">
            <v>0711X</v>
          </cell>
        </row>
        <row r="2521">
          <cell r="O2521" t="str">
            <v>0711</v>
          </cell>
          <cell r="P2521" t="str">
            <v>0711Z</v>
          </cell>
        </row>
        <row r="2522">
          <cell r="O2522" t="str">
            <v>0711</v>
          </cell>
          <cell r="P2522" t="str">
            <v>0711Z</v>
          </cell>
        </row>
        <row r="2523">
          <cell r="O2523" t="str">
            <v>0711</v>
          </cell>
          <cell r="P2523" t="str">
            <v>0711Z</v>
          </cell>
        </row>
        <row r="2524">
          <cell r="O2524" t="str">
            <v>0711</v>
          </cell>
          <cell r="P2524" t="str">
            <v>0711Z</v>
          </cell>
        </row>
        <row r="2525">
          <cell r="O2525" t="str">
            <v>0711</v>
          </cell>
          <cell r="P2525" t="str">
            <v>0711Z</v>
          </cell>
        </row>
        <row r="2526">
          <cell r="O2526" t="str">
            <v>0711</v>
          </cell>
          <cell r="P2526" t="str">
            <v>0711Z</v>
          </cell>
        </row>
        <row r="2527">
          <cell r="O2527" t="str">
            <v>0711</v>
          </cell>
          <cell r="P2527" t="str">
            <v>0711Z</v>
          </cell>
        </row>
        <row r="2528">
          <cell r="O2528" t="str">
            <v>0711</v>
          </cell>
          <cell r="P2528" t="str">
            <v>0711Z</v>
          </cell>
        </row>
        <row r="2529">
          <cell r="O2529" t="str">
            <v>0711</v>
          </cell>
          <cell r="P2529" t="str">
            <v>0711Z</v>
          </cell>
        </row>
        <row r="2530">
          <cell r="O2530" t="str">
            <v>0711</v>
          </cell>
          <cell r="P2530" t="str">
            <v>0711Z</v>
          </cell>
        </row>
        <row r="2531">
          <cell r="O2531" t="str">
            <v>0711</v>
          </cell>
          <cell r="P2531" t="str">
            <v>0711Z</v>
          </cell>
        </row>
        <row r="2532">
          <cell r="O2532" t="str">
            <v>0711</v>
          </cell>
          <cell r="P2532" t="str">
            <v>0711Z</v>
          </cell>
        </row>
        <row r="2533">
          <cell r="O2533" t="str">
            <v>0711</v>
          </cell>
          <cell r="P2533" t="str">
            <v>0711Z</v>
          </cell>
        </row>
        <row r="2534">
          <cell r="O2534" t="str">
            <v>0711</v>
          </cell>
          <cell r="P2534" t="str">
            <v>0711Z</v>
          </cell>
        </row>
        <row r="2535">
          <cell r="O2535" t="str">
            <v>0711</v>
          </cell>
          <cell r="P2535" t="str">
            <v>0711Z</v>
          </cell>
        </row>
        <row r="2536">
          <cell r="O2536" t="str">
            <v>0711</v>
          </cell>
          <cell r="P2536" t="str">
            <v>0711Z</v>
          </cell>
        </row>
        <row r="2537">
          <cell r="O2537" t="str">
            <v>0711</v>
          </cell>
          <cell r="P2537" t="str">
            <v>0711Z</v>
          </cell>
        </row>
        <row r="2538">
          <cell r="O2538" t="str">
            <v>0711</v>
          </cell>
          <cell r="P2538" t="str">
            <v>0711Z</v>
          </cell>
        </row>
        <row r="2539">
          <cell r="O2539" t="str">
            <v>0711</v>
          </cell>
          <cell r="P2539" t="str">
            <v>0711Z</v>
          </cell>
        </row>
        <row r="2540">
          <cell r="O2540" t="str">
            <v>0711</v>
          </cell>
          <cell r="P2540" t="str">
            <v>0711Z</v>
          </cell>
        </row>
        <row r="2541">
          <cell r="O2541" t="str">
            <v>0711</v>
          </cell>
          <cell r="P2541" t="str">
            <v>0711Z</v>
          </cell>
        </row>
        <row r="2542">
          <cell r="O2542" t="str">
            <v>0711</v>
          </cell>
          <cell r="P2542" t="str">
            <v>0711Z</v>
          </cell>
        </row>
        <row r="2543">
          <cell r="O2543" t="str">
            <v>0711</v>
          </cell>
          <cell r="P2543" t="str">
            <v>0711Z</v>
          </cell>
        </row>
        <row r="2544">
          <cell r="O2544" t="str">
            <v>0711</v>
          </cell>
          <cell r="P2544" t="str">
            <v>0711Z</v>
          </cell>
        </row>
        <row r="2545">
          <cell r="O2545" t="str">
            <v>0711</v>
          </cell>
          <cell r="P2545" t="str">
            <v>0711Z</v>
          </cell>
        </row>
        <row r="2546">
          <cell r="O2546" t="str">
            <v>0711</v>
          </cell>
          <cell r="P2546" t="str">
            <v>0711Z</v>
          </cell>
        </row>
        <row r="2547">
          <cell r="O2547" t="str">
            <v>0711</v>
          </cell>
          <cell r="P2547" t="str">
            <v>0711Z</v>
          </cell>
        </row>
        <row r="2548">
          <cell r="O2548" t="str">
            <v>0711</v>
          </cell>
          <cell r="P2548" t="str">
            <v>0711Z</v>
          </cell>
        </row>
        <row r="2549">
          <cell r="O2549" t="str">
            <v>0711</v>
          </cell>
          <cell r="P2549" t="str">
            <v>0711Z</v>
          </cell>
        </row>
        <row r="2550">
          <cell r="O2550" t="str">
            <v>0711</v>
          </cell>
          <cell r="P2550" t="str">
            <v>0711Z</v>
          </cell>
        </row>
        <row r="2551">
          <cell r="O2551" t="str">
            <v>0711</v>
          </cell>
          <cell r="P2551" t="str">
            <v>0711Z</v>
          </cell>
        </row>
        <row r="2552">
          <cell r="O2552" t="str">
            <v>0711</v>
          </cell>
          <cell r="P2552" t="str">
            <v>0711Z</v>
          </cell>
        </row>
        <row r="2553">
          <cell r="O2553" t="str">
            <v>0711</v>
          </cell>
          <cell r="P2553" t="str">
            <v>0711Z</v>
          </cell>
        </row>
        <row r="2554">
          <cell r="O2554" t="str">
            <v>0711</v>
          </cell>
          <cell r="P2554" t="str">
            <v>0711Z</v>
          </cell>
        </row>
        <row r="2555">
          <cell r="O2555" t="str">
            <v>0711</v>
          </cell>
          <cell r="P2555" t="str">
            <v>0711Z</v>
          </cell>
        </row>
        <row r="2556">
          <cell r="O2556" t="str">
            <v>0711</v>
          </cell>
          <cell r="P2556" t="str">
            <v>0711Z</v>
          </cell>
        </row>
        <row r="2557">
          <cell r="O2557" t="str">
            <v>0711</v>
          </cell>
          <cell r="P2557" t="str">
            <v>0711Z</v>
          </cell>
        </row>
        <row r="2558">
          <cell r="O2558" t="str">
            <v>0711</v>
          </cell>
          <cell r="P2558" t="str">
            <v>0711Z</v>
          </cell>
        </row>
        <row r="2559">
          <cell r="O2559" t="str">
            <v>0711</v>
          </cell>
          <cell r="P2559" t="str">
            <v>0711Z</v>
          </cell>
        </row>
        <row r="2560">
          <cell r="O2560" t="str">
            <v>0711</v>
          </cell>
          <cell r="P2560" t="str">
            <v>0711Z</v>
          </cell>
        </row>
        <row r="2561">
          <cell r="O2561" t="str">
            <v>0711</v>
          </cell>
          <cell r="P2561" t="str">
            <v>0711Z</v>
          </cell>
        </row>
        <row r="2562">
          <cell r="O2562" t="str">
            <v>0711</v>
          </cell>
          <cell r="P2562" t="str">
            <v>0711Z</v>
          </cell>
        </row>
        <row r="2563">
          <cell r="O2563" t="str">
            <v>0711</v>
          </cell>
          <cell r="P2563" t="str">
            <v>0711Z</v>
          </cell>
        </row>
        <row r="2564">
          <cell r="O2564" t="str">
            <v>0711</v>
          </cell>
          <cell r="P2564" t="str">
            <v>0711Z</v>
          </cell>
        </row>
        <row r="2565">
          <cell r="O2565" t="str">
            <v>0711</v>
          </cell>
          <cell r="P2565" t="str">
            <v>0711Z</v>
          </cell>
        </row>
        <row r="2566">
          <cell r="O2566" t="str">
            <v>0712</v>
          </cell>
          <cell r="P2566" t="str">
            <v>0712Z</v>
          </cell>
        </row>
        <row r="2567">
          <cell r="O2567" t="str">
            <v>0712</v>
          </cell>
          <cell r="P2567" t="str">
            <v>0712Z</v>
          </cell>
        </row>
        <row r="2568">
          <cell r="O2568" t="str">
            <v>0712</v>
          </cell>
          <cell r="P2568" t="str">
            <v>0712Z</v>
          </cell>
        </row>
        <row r="2569">
          <cell r="O2569" t="str">
            <v>0712</v>
          </cell>
          <cell r="P2569" t="str">
            <v>0712X</v>
          </cell>
        </row>
        <row r="2570">
          <cell r="O2570" t="str">
            <v>0712</v>
          </cell>
          <cell r="P2570" t="str">
            <v>0712X</v>
          </cell>
        </row>
        <row r="2571">
          <cell r="O2571" t="str">
            <v>0712</v>
          </cell>
          <cell r="P2571" t="str">
            <v>0712Z</v>
          </cell>
        </row>
        <row r="2572">
          <cell r="O2572" t="str">
            <v>0712</v>
          </cell>
          <cell r="P2572" t="str">
            <v>0712Z</v>
          </cell>
        </row>
        <row r="2573">
          <cell r="O2573" t="str">
            <v>0712</v>
          </cell>
          <cell r="P2573" t="str">
            <v>0712Z</v>
          </cell>
        </row>
        <row r="2574">
          <cell r="O2574" t="str">
            <v>0712</v>
          </cell>
          <cell r="P2574" t="str">
            <v>0712Z</v>
          </cell>
        </row>
        <row r="2575">
          <cell r="O2575" t="str">
            <v>0712</v>
          </cell>
          <cell r="P2575" t="str">
            <v>0712Z</v>
          </cell>
        </row>
        <row r="2576">
          <cell r="O2576" t="str">
            <v>0712</v>
          </cell>
          <cell r="P2576" t="str">
            <v>0712Z</v>
          </cell>
        </row>
        <row r="2577">
          <cell r="O2577" t="str">
            <v>0712</v>
          </cell>
          <cell r="P2577" t="str">
            <v>0712Z</v>
          </cell>
        </row>
        <row r="2578">
          <cell r="O2578" t="str">
            <v>0712</v>
          </cell>
          <cell r="P2578" t="str">
            <v>0712Z</v>
          </cell>
        </row>
        <row r="2579">
          <cell r="O2579" t="str">
            <v>0712</v>
          </cell>
          <cell r="P2579" t="str">
            <v>0712Z</v>
          </cell>
        </row>
        <row r="2580">
          <cell r="O2580" t="str">
            <v>0712</v>
          </cell>
          <cell r="P2580" t="str">
            <v>0712Z</v>
          </cell>
        </row>
        <row r="2581">
          <cell r="O2581" t="str">
            <v>0712</v>
          </cell>
          <cell r="P2581" t="str">
            <v>0712Z</v>
          </cell>
        </row>
        <row r="2582">
          <cell r="O2582" t="str">
            <v>0712</v>
          </cell>
          <cell r="P2582" t="str">
            <v>0712Z</v>
          </cell>
        </row>
        <row r="2583">
          <cell r="O2583" t="str">
            <v>0712</v>
          </cell>
          <cell r="P2583" t="str">
            <v>0712Z</v>
          </cell>
        </row>
        <row r="2584">
          <cell r="O2584" t="str">
            <v>0712</v>
          </cell>
          <cell r="P2584" t="str">
            <v>0712Z</v>
          </cell>
        </row>
        <row r="2585">
          <cell r="O2585" t="str">
            <v>0712</v>
          </cell>
          <cell r="P2585" t="str">
            <v>0712Z</v>
          </cell>
        </row>
        <row r="2586">
          <cell r="O2586" t="str">
            <v>0712</v>
          </cell>
          <cell r="P2586" t="str">
            <v>0712Z</v>
          </cell>
        </row>
        <row r="2587">
          <cell r="O2587" t="str">
            <v>0712</v>
          </cell>
          <cell r="P2587" t="str">
            <v>0712Z</v>
          </cell>
        </row>
        <row r="2588">
          <cell r="O2588" t="str">
            <v>0712</v>
          </cell>
          <cell r="P2588" t="str">
            <v>0712Z</v>
          </cell>
        </row>
        <row r="2589">
          <cell r="O2589" t="str">
            <v>0712</v>
          </cell>
          <cell r="P2589" t="str">
            <v>0712Z</v>
          </cell>
        </row>
        <row r="2590">
          <cell r="O2590" t="str">
            <v>0712</v>
          </cell>
          <cell r="P2590" t="str">
            <v>0712Z</v>
          </cell>
        </row>
        <row r="2591">
          <cell r="O2591" t="str">
            <v>0712</v>
          </cell>
          <cell r="P2591" t="str">
            <v>0712Z</v>
          </cell>
        </row>
        <row r="2592">
          <cell r="O2592" t="str">
            <v>0712</v>
          </cell>
          <cell r="P2592" t="str">
            <v>0712Z</v>
          </cell>
        </row>
        <row r="2593">
          <cell r="O2593" t="str">
            <v>0712</v>
          </cell>
          <cell r="P2593" t="str">
            <v>0712Z</v>
          </cell>
        </row>
        <row r="2594">
          <cell r="O2594" t="str">
            <v>0712</v>
          </cell>
          <cell r="P2594" t="str">
            <v>0712Z</v>
          </cell>
        </row>
        <row r="2595">
          <cell r="O2595" t="str">
            <v>0712</v>
          </cell>
          <cell r="P2595" t="str">
            <v>0712Z</v>
          </cell>
        </row>
        <row r="2596">
          <cell r="O2596" t="str">
            <v>0712</v>
          </cell>
          <cell r="P2596" t="str">
            <v>0712Z</v>
          </cell>
        </row>
        <row r="2597">
          <cell r="O2597" t="str">
            <v>0712</v>
          </cell>
          <cell r="P2597" t="str">
            <v>0712Z</v>
          </cell>
        </row>
        <row r="2598">
          <cell r="O2598" t="str">
            <v>0712</v>
          </cell>
          <cell r="P2598" t="str">
            <v>0712Z</v>
          </cell>
        </row>
        <row r="2599">
          <cell r="O2599" t="str">
            <v>0712</v>
          </cell>
          <cell r="P2599" t="str">
            <v>0712Z</v>
          </cell>
        </row>
        <row r="2600">
          <cell r="O2600" t="str">
            <v>0712</v>
          </cell>
          <cell r="P2600" t="str">
            <v>0712Z</v>
          </cell>
        </row>
        <row r="2601">
          <cell r="O2601" t="str">
            <v>0712</v>
          </cell>
          <cell r="P2601" t="str">
            <v>0712Z</v>
          </cell>
        </row>
        <row r="2602">
          <cell r="O2602" t="str">
            <v>0712</v>
          </cell>
          <cell r="P2602" t="str">
            <v>0712Z</v>
          </cell>
        </row>
        <row r="2603">
          <cell r="O2603" t="str">
            <v>0712</v>
          </cell>
          <cell r="P2603" t="str">
            <v>0712Z</v>
          </cell>
        </row>
        <row r="2604">
          <cell r="O2604" t="str">
            <v>0712</v>
          </cell>
          <cell r="P2604" t="str">
            <v>0712Z</v>
          </cell>
        </row>
        <row r="2605">
          <cell r="O2605" t="str">
            <v>0712</v>
          </cell>
          <cell r="P2605" t="str">
            <v>0712Z</v>
          </cell>
        </row>
        <row r="2606">
          <cell r="O2606" t="str">
            <v>0712</v>
          </cell>
          <cell r="P2606" t="str">
            <v>0712Z</v>
          </cell>
        </row>
        <row r="2607">
          <cell r="O2607" t="str">
            <v>0712</v>
          </cell>
          <cell r="P2607" t="str">
            <v>0712Z</v>
          </cell>
        </row>
        <row r="2608">
          <cell r="O2608" t="str">
            <v>0712</v>
          </cell>
          <cell r="P2608" t="str">
            <v>0712Z</v>
          </cell>
        </row>
        <row r="2609">
          <cell r="O2609" t="str">
            <v>0712</v>
          </cell>
          <cell r="P2609" t="str">
            <v>0712Z</v>
          </cell>
        </row>
        <row r="2610">
          <cell r="O2610" t="str">
            <v>0712</v>
          </cell>
          <cell r="P2610" t="str">
            <v>0712Z</v>
          </cell>
        </row>
        <row r="2611">
          <cell r="O2611" t="str">
            <v>0712</v>
          </cell>
          <cell r="P2611" t="str">
            <v>0712Z</v>
          </cell>
        </row>
        <row r="2612">
          <cell r="O2612" t="str">
            <v>0712</v>
          </cell>
          <cell r="P2612" t="str">
            <v>0712X</v>
          </cell>
        </row>
        <row r="2613">
          <cell r="O2613" t="str">
            <v>0712</v>
          </cell>
          <cell r="P2613" t="str">
            <v>0712X</v>
          </cell>
        </row>
        <row r="2614">
          <cell r="O2614" t="str">
            <v>0712</v>
          </cell>
          <cell r="P2614" t="str">
            <v>0712Z</v>
          </cell>
        </row>
        <row r="2615">
          <cell r="O2615" t="str">
            <v>0712</v>
          </cell>
          <cell r="P2615" t="str">
            <v>0712Z</v>
          </cell>
        </row>
        <row r="2616">
          <cell r="O2616" t="str">
            <v>0712</v>
          </cell>
          <cell r="P2616" t="str">
            <v>0712Z</v>
          </cell>
        </row>
        <row r="2617">
          <cell r="O2617" t="str">
            <v>0712</v>
          </cell>
          <cell r="P2617" t="str">
            <v>0712Z</v>
          </cell>
        </row>
        <row r="2618">
          <cell r="O2618" t="str">
            <v>0712</v>
          </cell>
          <cell r="P2618" t="str">
            <v>0712Z</v>
          </cell>
        </row>
        <row r="2619">
          <cell r="O2619" t="str">
            <v>0713</v>
          </cell>
          <cell r="P2619" t="str">
            <v>0713Z</v>
          </cell>
        </row>
        <row r="2620">
          <cell r="O2620" t="str">
            <v>0713</v>
          </cell>
          <cell r="P2620" t="str">
            <v>0713Z</v>
          </cell>
        </row>
        <row r="2621">
          <cell r="O2621" t="str">
            <v>0713</v>
          </cell>
          <cell r="P2621" t="str">
            <v>0713Z</v>
          </cell>
        </row>
        <row r="2622">
          <cell r="O2622" t="str">
            <v>0713</v>
          </cell>
          <cell r="P2622" t="str">
            <v>0713X</v>
          </cell>
        </row>
        <row r="2623">
          <cell r="O2623" t="str">
            <v>0713</v>
          </cell>
          <cell r="P2623" t="str">
            <v>0713Z</v>
          </cell>
        </row>
        <row r="2624">
          <cell r="O2624" t="str">
            <v>0713</v>
          </cell>
          <cell r="P2624" t="str">
            <v>0713Z</v>
          </cell>
        </row>
        <row r="2625">
          <cell r="O2625" t="str">
            <v>0713</v>
          </cell>
          <cell r="P2625" t="str">
            <v>0713X</v>
          </cell>
        </row>
        <row r="2626">
          <cell r="O2626" t="str">
            <v>0713</v>
          </cell>
          <cell r="P2626" t="str">
            <v>0713Z</v>
          </cell>
        </row>
        <row r="2627">
          <cell r="O2627" t="str">
            <v>0713</v>
          </cell>
          <cell r="P2627" t="str">
            <v>0713Z</v>
          </cell>
        </row>
        <row r="2628">
          <cell r="O2628" t="str">
            <v>0713</v>
          </cell>
          <cell r="P2628" t="str">
            <v>0713Z</v>
          </cell>
        </row>
        <row r="2629">
          <cell r="O2629" t="str">
            <v>0713</v>
          </cell>
          <cell r="P2629" t="str">
            <v>0713Z</v>
          </cell>
        </row>
        <row r="2630">
          <cell r="O2630" t="str">
            <v>0713</v>
          </cell>
          <cell r="P2630" t="str">
            <v>0713Z</v>
          </cell>
        </row>
        <row r="2631">
          <cell r="O2631" t="str">
            <v>0713</v>
          </cell>
          <cell r="P2631" t="str">
            <v>0713Z</v>
          </cell>
        </row>
        <row r="2632">
          <cell r="O2632" t="str">
            <v>0713</v>
          </cell>
          <cell r="P2632" t="str">
            <v>0713Z</v>
          </cell>
        </row>
        <row r="2633">
          <cell r="O2633" t="str">
            <v>0713</v>
          </cell>
          <cell r="P2633" t="str">
            <v>0713Z</v>
          </cell>
        </row>
        <row r="2634">
          <cell r="O2634" t="str">
            <v>0713</v>
          </cell>
          <cell r="P2634" t="str">
            <v>0713X</v>
          </cell>
        </row>
        <row r="2635">
          <cell r="O2635" t="str">
            <v>0713</v>
          </cell>
          <cell r="P2635" t="str">
            <v>0713Z</v>
          </cell>
        </row>
        <row r="2636">
          <cell r="O2636" t="str">
            <v>0713</v>
          </cell>
          <cell r="P2636" t="str">
            <v>0713X</v>
          </cell>
        </row>
        <row r="2637">
          <cell r="O2637" t="str">
            <v>0713</v>
          </cell>
          <cell r="P2637" t="str">
            <v>0713X</v>
          </cell>
        </row>
        <row r="2638">
          <cell r="O2638" t="str">
            <v>0713</v>
          </cell>
          <cell r="P2638" t="str">
            <v>0713Z</v>
          </cell>
        </row>
        <row r="2639">
          <cell r="O2639" t="str">
            <v>0713</v>
          </cell>
          <cell r="P2639" t="str">
            <v>0713Z</v>
          </cell>
        </row>
        <row r="2640">
          <cell r="O2640" t="str">
            <v>0714</v>
          </cell>
          <cell r="P2640" t="str">
            <v>0714X</v>
          </cell>
        </row>
        <row r="2641">
          <cell r="O2641" t="str">
            <v>0714</v>
          </cell>
          <cell r="P2641" t="str">
            <v>0714X</v>
          </cell>
        </row>
        <row r="2642">
          <cell r="O2642" t="str">
            <v>0714</v>
          </cell>
          <cell r="P2642" t="str">
            <v>0714Z</v>
          </cell>
        </row>
        <row r="2643">
          <cell r="O2643" t="str">
            <v>0714</v>
          </cell>
          <cell r="P2643" t="str">
            <v>0714Z</v>
          </cell>
        </row>
        <row r="2644">
          <cell r="O2644" t="str">
            <v>0714</v>
          </cell>
          <cell r="P2644" t="str">
            <v>0714Z</v>
          </cell>
        </row>
        <row r="2645">
          <cell r="O2645" t="str">
            <v>0714</v>
          </cell>
          <cell r="P2645" t="str">
            <v>0714Z</v>
          </cell>
        </row>
        <row r="2646">
          <cell r="O2646" t="str">
            <v>0714</v>
          </cell>
          <cell r="P2646" t="str">
            <v>0714X</v>
          </cell>
        </row>
        <row r="2647">
          <cell r="O2647" t="str">
            <v>0714</v>
          </cell>
          <cell r="P2647" t="str">
            <v>0714Z</v>
          </cell>
        </row>
        <row r="2648">
          <cell r="O2648" t="str">
            <v>0714</v>
          </cell>
          <cell r="P2648" t="str">
            <v>0714X</v>
          </cell>
        </row>
        <row r="2649">
          <cell r="O2649" t="str">
            <v>0714</v>
          </cell>
          <cell r="P2649" t="str">
            <v>0714X</v>
          </cell>
        </row>
        <row r="2650">
          <cell r="O2650" t="str">
            <v>0714</v>
          </cell>
          <cell r="P2650" t="str">
            <v>0714X</v>
          </cell>
        </row>
        <row r="2651">
          <cell r="O2651" t="str">
            <v>0714</v>
          </cell>
          <cell r="P2651" t="str">
            <v>0714X</v>
          </cell>
        </row>
        <row r="2652">
          <cell r="O2652" t="str">
            <v>0801</v>
          </cell>
          <cell r="P2652" t="str">
            <v>0801Z</v>
          </cell>
        </row>
        <row r="2653">
          <cell r="O2653" t="str">
            <v>0801</v>
          </cell>
          <cell r="P2653" t="str">
            <v>0801Z</v>
          </cell>
        </row>
        <row r="2654">
          <cell r="O2654" t="str">
            <v>0801</v>
          </cell>
          <cell r="P2654" t="str">
            <v>0801X</v>
          </cell>
        </row>
        <row r="2655">
          <cell r="O2655" t="str">
            <v>0801</v>
          </cell>
          <cell r="P2655" t="str">
            <v>0801X</v>
          </cell>
        </row>
        <row r="2656">
          <cell r="O2656" t="str">
            <v>0801</v>
          </cell>
          <cell r="P2656" t="str">
            <v>0801X</v>
          </cell>
        </row>
        <row r="2657">
          <cell r="O2657" t="str">
            <v>0801</v>
          </cell>
          <cell r="P2657" t="str">
            <v>0801X</v>
          </cell>
        </row>
        <row r="2658">
          <cell r="O2658" t="str">
            <v>0801</v>
          </cell>
          <cell r="P2658" t="str">
            <v>0801X</v>
          </cell>
        </row>
        <row r="2659">
          <cell r="O2659" t="str">
            <v>0801</v>
          </cell>
          <cell r="P2659" t="str">
            <v>0801X</v>
          </cell>
        </row>
        <row r="2660">
          <cell r="O2660" t="str">
            <v>0801</v>
          </cell>
          <cell r="P2660" t="str">
            <v>0801X</v>
          </cell>
        </row>
        <row r="2661">
          <cell r="O2661" t="str">
            <v>0801</v>
          </cell>
          <cell r="P2661" t="str">
            <v>0801Z</v>
          </cell>
        </row>
        <row r="2662">
          <cell r="O2662" t="str">
            <v>0801</v>
          </cell>
          <cell r="P2662" t="str">
            <v>0801Z</v>
          </cell>
        </row>
        <row r="2663">
          <cell r="O2663" t="str">
            <v>0801</v>
          </cell>
          <cell r="P2663" t="str">
            <v>0801X</v>
          </cell>
        </row>
        <row r="2664">
          <cell r="O2664" t="str">
            <v>0801</v>
          </cell>
          <cell r="P2664" t="str">
            <v>0801X</v>
          </cell>
        </row>
        <row r="2665">
          <cell r="O2665" t="str">
            <v>0801</v>
          </cell>
          <cell r="P2665" t="str">
            <v>0801X</v>
          </cell>
        </row>
        <row r="2666">
          <cell r="O2666" t="str">
            <v>0801</v>
          </cell>
          <cell r="P2666" t="str">
            <v>0801X</v>
          </cell>
        </row>
        <row r="2667">
          <cell r="O2667" t="str">
            <v>0801</v>
          </cell>
          <cell r="P2667" t="str">
            <v>0801X</v>
          </cell>
        </row>
        <row r="2668">
          <cell r="O2668" t="str">
            <v>0803</v>
          </cell>
          <cell r="P2668" t="str">
            <v>0803Z</v>
          </cell>
        </row>
        <row r="2669">
          <cell r="O2669" t="str">
            <v>0803</v>
          </cell>
          <cell r="P2669" t="str">
            <v>0803Z</v>
          </cell>
        </row>
        <row r="2670">
          <cell r="O2670" t="str">
            <v>0803</v>
          </cell>
          <cell r="P2670" t="str">
            <v>0803X</v>
          </cell>
        </row>
        <row r="2671">
          <cell r="O2671" t="str">
            <v>0803</v>
          </cell>
          <cell r="P2671" t="str">
            <v>0803X</v>
          </cell>
        </row>
        <row r="2672">
          <cell r="O2672" t="str">
            <v>0803</v>
          </cell>
          <cell r="P2672" t="str">
            <v>0803X</v>
          </cell>
        </row>
        <row r="2673">
          <cell r="O2673" t="str">
            <v>0803</v>
          </cell>
          <cell r="P2673" t="str">
            <v>0803Z</v>
          </cell>
        </row>
        <row r="2674">
          <cell r="O2674" t="str">
            <v>0803</v>
          </cell>
          <cell r="P2674" t="str">
            <v>0803Z</v>
          </cell>
        </row>
        <row r="2675">
          <cell r="O2675" t="str">
            <v>0803</v>
          </cell>
          <cell r="P2675" t="str">
            <v>0803Z</v>
          </cell>
        </row>
        <row r="2676">
          <cell r="O2676" t="str">
            <v>0803</v>
          </cell>
          <cell r="P2676" t="str">
            <v>0803Z</v>
          </cell>
        </row>
        <row r="2677">
          <cell r="O2677" t="str">
            <v>0803</v>
          </cell>
          <cell r="P2677" t="str">
            <v>0803Z</v>
          </cell>
        </row>
        <row r="2678">
          <cell r="O2678" t="str">
            <v>0803</v>
          </cell>
          <cell r="P2678" t="str">
            <v>0803Z</v>
          </cell>
        </row>
        <row r="2679">
          <cell r="O2679" t="str">
            <v>0803</v>
          </cell>
          <cell r="P2679" t="str">
            <v>0803Z</v>
          </cell>
        </row>
        <row r="2680">
          <cell r="O2680" t="str">
            <v>0803</v>
          </cell>
          <cell r="P2680" t="str">
            <v>0803X</v>
          </cell>
        </row>
        <row r="2681">
          <cell r="O2681" t="str">
            <v>0803</v>
          </cell>
          <cell r="P2681" t="str">
            <v>0803Z</v>
          </cell>
        </row>
        <row r="2682">
          <cell r="O2682" t="str">
            <v>0803</v>
          </cell>
          <cell r="P2682" t="str">
            <v>0803X</v>
          </cell>
        </row>
        <row r="2683">
          <cell r="O2683" t="str">
            <v>0803</v>
          </cell>
          <cell r="P2683" t="str">
            <v>0803X</v>
          </cell>
        </row>
        <row r="2684">
          <cell r="O2684" t="str">
            <v>0803</v>
          </cell>
          <cell r="P2684" t="str">
            <v>0803Z</v>
          </cell>
        </row>
        <row r="2685">
          <cell r="O2685" t="str">
            <v>0803</v>
          </cell>
          <cell r="P2685" t="str">
            <v>0803Z</v>
          </cell>
        </row>
        <row r="2686">
          <cell r="O2686" t="str">
            <v>0804</v>
          </cell>
          <cell r="P2686" t="str">
            <v>0804Z</v>
          </cell>
        </row>
        <row r="2687">
          <cell r="O2687" t="str">
            <v>0804</v>
          </cell>
          <cell r="P2687" t="str">
            <v>0804Z</v>
          </cell>
        </row>
        <row r="2688">
          <cell r="O2688" t="str">
            <v>0804</v>
          </cell>
          <cell r="P2688" t="str">
            <v>0804Z</v>
          </cell>
        </row>
        <row r="2689">
          <cell r="O2689" t="str">
            <v>0804</v>
          </cell>
          <cell r="P2689" t="str">
            <v>0804X</v>
          </cell>
        </row>
        <row r="2690">
          <cell r="O2690" t="str">
            <v>0804</v>
          </cell>
          <cell r="P2690" t="str">
            <v>0804Z</v>
          </cell>
        </row>
        <row r="2691">
          <cell r="O2691" t="str">
            <v>0804</v>
          </cell>
          <cell r="P2691" t="str">
            <v>0804X</v>
          </cell>
        </row>
        <row r="2692">
          <cell r="O2692" t="str">
            <v>0804</v>
          </cell>
          <cell r="P2692" t="str">
            <v>0804Z</v>
          </cell>
        </row>
        <row r="2693">
          <cell r="O2693" t="str">
            <v>0804</v>
          </cell>
          <cell r="P2693" t="str">
            <v>0804X</v>
          </cell>
        </row>
        <row r="2694">
          <cell r="O2694" t="str">
            <v>0804</v>
          </cell>
          <cell r="P2694" t="str">
            <v>0804Z</v>
          </cell>
        </row>
        <row r="2695">
          <cell r="O2695" t="str">
            <v>0804</v>
          </cell>
          <cell r="P2695" t="str">
            <v>0804X</v>
          </cell>
        </row>
        <row r="2696">
          <cell r="O2696" t="str">
            <v>0804</v>
          </cell>
          <cell r="P2696" t="str">
            <v>0804Z</v>
          </cell>
        </row>
        <row r="2697">
          <cell r="O2697" t="str">
            <v>0804</v>
          </cell>
          <cell r="P2697" t="str">
            <v>0804Z</v>
          </cell>
        </row>
        <row r="2698">
          <cell r="O2698" t="str">
            <v>0804</v>
          </cell>
          <cell r="P2698" t="str">
            <v>0804Z</v>
          </cell>
        </row>
        <row r="2699">
          <cell r="O2699" t="str">
            <v>0804</v>
          </cell>
          <cell r="P2699" t="str">
            <v>0804Z</v>
          </cell>
        </row>
        <row r="2700">
          <cell r="O2700" t="str">
            <v>0804</v>
          </cell>
          <cell r="P2700" t="str">
            <v>0804Z</v>
          </cell>
        </row>
        <row r="2701">
          <cell r="O2701" t="str">
            <v>0804</v>
          </cell>
          <cell r="P2701" t="str">
            <v>0804Z</v>
          </cell>
        </row>
        <row r="2702">
          <cell r="O2702" t="str">
            <v>0804</v>
          </cell>
          <cell r="P2702" t="str">
            <v>0804Z</v>
          </cell>
        </row>
        <row r="2703">
          <cell r="O2703" t="str">
            <v>0804</v>
          </cell>
          <cell r="P2703" t="str">
            <v>0804Z</v>
          </cell>
        </row>
        <row r="2704">
          <cell r="O2704" t="str">
            <v>0804</v>
          </cell>
          <cell r="P2704" t="str">
            <v>0804Z</v>
          </cell>
        </row>
        <row r="2705">
          <cell r="O2705" t="str">
            <v>0804</v>
          </cell>
          <cell r="P2705" t="str">
            <v>0804Z</v>
          </cell>
        </row>
        <row r="2706">
          <cell r="O2706" t="str">
            <v>0804</v>
          </cell>
          <cell r="P2706" t="str">
            <v>0804Z</v>
          </cell>
        </row>
        <row r="2707">
          <cell r="O2707" t="str">
            <v>0804</v>
          </cell>
          <cell r="P2707" t="str">
            <v>0804Z</v>
          </cell>
        </row>
        <row r="2708">
          <cell r="O2708" t="str">
            <v>0804</v>
          </cell>
          <cell r="P2708" t="str">
            <v>0804Z</v>
          </cell>
        </row>
        <row r="2709">
          <cell r="O2709" t="str">
            <v>0804</v>
          </cell>
          <cell r="P2709" t="str">
            <v>0804Z</v>
          </cell>
        </row>
        <row r="2710">
          <cell r="O2710" t="str">
            <v>0804</v>
          </cell>
          <cell r="P2710" t="str">
            <v>0804X</v>
          </cell>
        </row>
        <row r="2711">
          <cell r="O2711" t="str">
            <v>0804</v>
          </cell>
          <cell r="P2711" t="str">
            <v>0804X</v>
          </cell>
        </row>
        <row r="2712">
          <cell r="O2712" t="str">
            <v>0804</v>
          </cell>
          <cell r="P2712" t="str">
            <v>0804Z</v>
          </cell>
        </row>
        <row r="2713">
          <cell r="O2713" t="str">
            <v>0804</v>
          </cell>
          <cell r="P2713" t="str">
            <v>0804Z</v>
          </cell>
        </row>
        <row r="2714">
          <cell r="O2714" t="str">
            <v>0804</v>
          </cell>
          <cell r="P2714" t="str">
            <v>0804Z</v>
          </cell>
        </row>
        <row r="2715">
          <cell r="O2715" t="str">
            <v>0804</v>
          </cell>
          <cell r="P2715" t="str">
            <v>0804X</v>
          </cell>
        </row>
        <row r="2716">
          <cell r="O2716" t="str">
            <v>0804</v>
          </cell>
          <cell r="P2716" t="str">
            <v>0804Z</v>
          </cell>
        </row>
        <row r="2717">
          <cell r="O2717" t="str">
            <v>0804</v>
          </cell>
          <cell r="P2717" t="str">
            <v>0804Z</v>
          </cell>
        </row>
        <row r="2718">
          <cell r="O2718" t="str">
            <v>0804</v>
          </cell>
          <cell r="P2718" t="str">
            <v>0804Z</v>
          </cell>
        </row>
        <row r="2719">
          <cell r="O2719" t="str">
            <v>0804</v>
          </cell>
          <cell r="P2719" t="str">
            <v>0804Z</v>
          </cell>
        </row>
        <row r="2720">
          <cell r="O2720" t="str">
            <v>0804</v>
          </cell>
          <cell r="P2720" t="str">
            <v>0804Z</v>
          </cell>
        </row>
        <row r="2721">
          <cell r="O2721" t="str">
            <v>0804</v>
          </cell>
          <cell r="P2721" t="str">
            <v>0804Z</v>
          </cell>
        </row>
        <row r="2722">
          <cell r="O2722" t="str">
            <v>0805</v>
          </cell>
          <cell r="P2722" t="str">
            <v>0805Z</v>
          </cell>
        </row>
        <row r="2723">
          <cell r="O2723" t="str">
            <v>0805</v>
          </cell>
          <cell r="P2723" t="str">
            <v>0805Z</v>
          </cell>
        </row>
        <row r="2724">
          <cell r="O2724" t="str">
            <v>0805</v>
          </cell>
          <cell r="P2724" t="str">
            <v>0805Z</v>
          </cell>
        </row>
        <row r="2725">
          <cell r="O2725" t="str">
            <v>0805</v>
          </cell>
          <cell r="P2725" t="str">
            <v>0805Z</v>
          </cell>
        </row>
        <row r="2726">
          <cell r="O2726" t="str">
            <v>0805</v>
          </cell>
          <cell r="P2726" t="str">
            <v>0805Z</v>
          </cell>
        </row>
        <row r="2727">
          <cell r="O2727" t="str">
            <v>0805</v>
          </cell>
          <cell r="P2727" t="str">
            <v>0805Z</v>
          </cell>
        </row>
        <row r="2728">
          <cell r="O2728" t="str">
            <v>0805</v>
          </cell>
          <cell r="P2728" t="str">
            <v>0805Z</v>
          </cell>
        </row>
        <row r="2729">
          <cell r="O2729" t="str">
            <v>0805</v>
          </cell>
          <cell r="P2729" t="str">
            <v>0805X</v>
          </cell>
        </row>
        <row r="2730">
          <cell r="O2730" t="str">
            <v>0805</v>
          </cell>
          <cell r="P2730" t="str">
            <v>0805X</v>
          </cell>
        </row>
        <row r="2731">
          <cell r="O2731" t="str">
            <v>0805</v>
          </cell>
          <cell r="P2731" t="str">
            <v>0805Z</v>
          </cell>
        </row>
        <row r="2732">
          <cell r="O2732" t="str">
            <v>0805</v>
          </cell>
          <cell r="P2732" t="str">
            <v>0805Z</v>
          </cell>
        </row>
        <row r="2733">
          <cell r="O2733" t="str">
            <v>0805</v>
          </cell>
          <cell r="P2733" t="str">
            <v>0805Z</v>
          </cell>
        </row>
        <row r="2734">
          <cell r="O2734" t="str">
            <v>0805</v>
          </cell>
          <cell r="P2734" t="str">
            <v>0805Z</v>
          </cell>
        </row>
        <row r="2735">
          <cell r="O2735" t="str">
            <v>0805</v>
          </cell>
          <cell r="P2735" t="str">
            <v>0805Z</v>
          </cell>
        </row>
        <row r="2736">
          <cell r="O2736" t="str">
            <v>0805</v>
          </cell>
          <cell r="P2736" t="str">
            <v>0805Z</v>
          </cell>
        </row>
        <row r="2737">
          <cell r="O2737" t="str">
            <v>0805</v>
          </cell>
          <cell r="P2737" t="str">
            <v>0805Z</v>
          </cell>
        </row>
        <row r="2738">
          <cell r="O2738" t="str">
            <v>0805</v>
          </cell>
          <cell r="P2738" t="str">
            <v>0805Z</v>
          </cell>
        </row>
        <row r="2739">
          <cell r="O2739" t="str">
            <v>0805</v>
          </cell>
          <cell r="P2739" t="str">
            <v>0805Z</v>
          </cell>
        </row>
        <row r="2740">
          <cell r="O2740" t="str">
            <v>0805</v>
          </cell>
          <cell r="P2740" t="str">
            <v>0805Z</v>
          </cell>
        </row>
        <row r="2741">
          <cell r="O2741" t="str">
            <v>0805</v>
          </cell>
          <cell r="P2741" t="str">
            <v>0805Z</v>
          </cell>
        </row>
        <row r="2742">
          <cell r="O2742" t="str">
            <v>0805</v>
          </cell>
          <cell r="P2742" t="str">
            <v>0805Z</v>
          </cell>
        </row>
        <row r="2743">
          <cell r="O2743" t="str">
            <v>0805</v>
          </cell>
          <cell r="P2743" t="str">
            <v>0805Z</v>
          </cell>
        </row>
        <row r="2744">
          <cell r="O2744" t="str">
            <v>0805</v>
          </cell>
          <cell r="P2744" t="str">
            <v>0805X</v>
          </cell>
        </row>
        <row r="2745">
          <cell r="O2745" t="str">
            <v>0805</v>
          </cell>
          <cell r="P2745" t="str">
            <v>0805Z</v>
          </cell>
        </row>
        <row r="2746">
          <cell r="O2746" t="str">
            <v>0805</v>
          </cell>
          <cell r="P2746" t="str">
            <v>0805Z</v>
          </cell>
        </row>
        <row r="2747">
          <cell r="O2747" t="str">
            <v>0805</v>
          </cell>
          <cell r="P2747" t="str">
            <v>0805Z</v>
          </cell>
        </row>
        <row r="2748">
          <cell r="O2748" t="str">
            <v>0806</v>
          </cell>
          <cell r="P2748" t="str">
            <v>0806Z</v>
          </cell>
        </row>
        <row r="2749">
          <cell r="O2749" t="str">
            <v>0806</v>
          </cell>
          <cell r="P2749" t="str">
            <v>0806Z</v>
          </cell>
        </row>
        <row r="2750">
          <cell r="O2750" t="str">
            <v>0806</v>
          </cell>
          <cell r="P2750" t="str">
            <v>0806Z</v>
          </cell>
        </row>
        <row r="2751">
          <cell r="O2751" t="str">
            <v>0806</v>
          </cell>
          <cell r="P2751" t="str">
            <v>0806Z</v>
          </cell>
        </row>
        <row r="2752">
          <cell r="O2752" t="str">
            <v>0806</v>
          </cell>
          <cell r="P2752" t="str">
            <v>0806Z</v>
          </cell>
        </row>
        <row r="2753">
          <cell r="O2753" t="str">
            <v>0806</v>
          </cell>
          <cell r="P2753" t="str">
            <v>0806Z</v>
          </cell>
        </row>
        <row r="2754">
          <cell r="O2754" t="str">
            <v>0806</v>
          </cell>
          <cell r="P2754" t="str">
            <v>0806X</v>
          </cell>
        </row>
        <row r="2755">
          <cell r="O2755" t="str">
            <v>0806</v>
          </cell>
          <cell r="P2755" t="str">
            <v>0806Z</v>
          </cell>
        </row>
        <row r="2756">
          <cell r="O2756" t="str">
            <v>0806</v>
          </cell>
          <cell r="P2756" t="str">
            <v>0806Z</v>
          </cell>
        </row>
        <row r="2757">
          <cell r="O2757" t="str">
            <v>0806</v>
          </cell>
          <cell r="P2757" t="str">
            <v>0806Z</v>
          </cell>
        </row>
        <row r="2758">
          <cell r="O2758" t="str">
            <v>0806</v>
          </cell>
          <cell r="P2758" t="str">
            <v>0806Z</v>
          </cell>
        </row>
        <row r="2759">
          <cell r="O2759" t="str">
            <v>0806</v>
          </cell>
          <cell r="P2759" t="str">
            <v>0806Z</v>
          </cell>
        </row>
        <row r="2760">
          <cell r="O2760" t="str">
            <v>0806</v>
          </cell>
          <cell r="P2760" t="str">
            <v>0806Z</v>
          </cell>
        </row>
        <row r="2761">
          <cell r="O2761" t="str">
            <v>0806</v>
          </cell>
          <cell r="P2761" t="str">
            <v>0806Z</v>
          </cell>
        </row>
        <row r="2762">
          <cell r="O2762" t="str">
            <v>0806</v>
          </cell>
          <cell r="P2762" t="str">
            <v>0806Z</v>
          </cell>
        </row>
        <row r="2763">
          <cell r="O2763" t="str">
            <v>0806</v>
          </cell>
          <cell r="P2763" t="str">
            <v>0806Z</v>
          </cell>
        </row>
        <row r="2764">
          <cell r="O2764" t="str">
            <v>0806</v>
          </cell>
          <cell r="P2764" t="str">
            <v>0806Z</v>
          </cell>
        </row>
        <row r="2765">
          <cell r="O2765" t="str">
            <v>0806</v>
          </cell>
          <cell r="P2765" t="str">
            <v>0806Z</v>
          </cell>
        </row>
        <row r="2766">
          <cell r="O2766" t="str">
            <v>0806</v>
          </cell>
          <cell r="P2766" t="str">
            <v>0806Z</v>
          </cell>
        </row>
        <row r="2767">
          <cell r="O2767" t="str">
            <v>0806</v>
          </cell>
          <cell r="P2767" t="str">
            <v>0806Z</v>
          </cell>
        </row>
        <row r="2768">
          <cell r="O2768" t="str">
            <v>0806</v>
          </cell>
          <cell r="P2768" t="str">
            <v>0806Z</v>
          </cell>
        </row>
        <row r="2769">
          <cell r="O2769" t="str">
            <v>0806</v>
          </cell>
          <cell r="P2769" t="str">
            <v>0806X</v>
          </cell>
        </row>
        <row r="2770">
          <cell r="O2770" t="str">
            <v>0806</v>
          </cell>
          <cell r="P2770" t="str">
            <v>0806Z</v>
          </cell>
        </row>
        <row r="2771">
          <cell r="O2771" t="str">
            <v>0806</v>
          </cell>
          <cell r="P2771" t="str">
            <v>0806Z</v>
          </cell>
        </row>
        <row r="2772">
          <cell r="O2772" t="str">
            <v>0806</v>
          </cell>
          <cell r="P2772" t="str">
            <v>0806Z</v>
          </cell>
        </row>
        <row r="2773">
          <cell r="O2773" t="str">
            <v>0806</v>
          </cell>
          <cell r="P2773" t="str">
            <v>0806Z</v>
          </cell>
        </row>
        <row r="2774">
          <cell r="O2774" t="str">
            <v>0806</v>
          </cell>
          <cell r="P2774" t="str">
            <v>0806Z</v>
          </cell>
        </row>
        <row r="2775">
          <cell r="O2775" t="str">
            <v>0807</v>
          </cell>
          <cell r="P2775" t="str">
            <v>0807Z</v>
          </cell>
        </row>
        <row r="2776">
          <cell r="O2776" t="str">
            <v>0807</v>
          </cell>
          <cell r="P2776" t="str">
            <v>0807Z</v>
          </cell>
        </row>
        <row r="2777">
          <cell r="O2777" t="str">
            <v>0807</v>
          </cell>
          <cell r="P2777" t="str">
            <v>0807Z</v>
          </cell>
        </row>
        <row r="2778">
          <cell r="O2778" t="str">
            <v>0807</v>
          </cell>
          <cell r="P2778" t="str">
            <v>0807Z</v>
          </cell>
        </row>
        <row r="2779">
          <cell r="O2779" t="str">
            <v>0807</v>
          </cell>
          <cell r="P2779" t="str">
            <v>0807X</v>
          </cell>
        </row>
        <row r="2780">
          <cell r="O2780" t="str">
            <v>0807</v>
          </cell>
          <cell r="P2780" t="str">
            <v>0807X</v>
          </cell>
        </row>
        <row r="2781">
          <cell r="O2781" t="str">
            <v>0807</v>
          </cell>
          <cell r="P2781" t="str">
            <v>0807X</v>
          </cell>
        </row>
        <row r="2782">
          <cell r="O2782" t="str">
            <v>0807</v>
          </cell>
          <cell r="P2782" t="str">
            <v>0807Z</v>
          </cell>
        </row>
        <row r="2783">
          <cell r="O2783" t="str">
            <v>0807</v>
          </cell>
          <cell r="P2783" t="str">
            <v>0807Z</v>
          </cell>
        </row>
        <row r="2784">
          <cell r="O2784" t="str">
            <v>0807</v>
          </cell>
          <cell r="P2784" t="str">
            <v>0807Z</v>
          </cell>
        </row>
        <row r="2785">
          <cell r="O2785" t="str">
            <v>0807</v>
          </cell>
          <cell r="P2785" t="str">
            <v>0807X</v>
          </cell>
        </row>
        <row r="2786">
          <cell r="O2786" t="str">
            <v>0807</v>
          </cell>
          <cell r="P2786" t="str">
            <v>0807Z</v>
          </cell>
        </row>
        <row r="2787">
          <cell r="O2787" t="str">
            <v>0807</v>
          </cell>
          <cell r="P2787" t="str">
            <v>0807Z</v>
          </cell>
        </row>
        <row r="2788">
          <cell r="O2788" t="str">
            <v>0807</v>
          </cell>
          <cell r="P2788" t="str">
            <v>0807Z</v>
          </cell>
        </row>
        <row r="2789">
          <cell r="O2789" t="str">
            <v>0807</v>
          </cell>
          <cell r="P2789" t="str">
            <v>0807Z</v>
          </cell>
        </row>
        <row r="2790">
          <cell r="O2790" t="str">
            <v>0807</v>
          </cell>
          <cell r="P2790" t="str">
            <v>0807Z</v>
          </cell>
        </row>
        <row r="2791">
          <cell r="O2791" t="str">
            <v>0807</v>
          </cell>
          <cell r="P2791" t="str">
            <v>0807Z</v>
          </cell>
        </row>
        <row r="2792">
          <cell r="O2792" t="str">
            <v>0807</v>
          </cell>
          <cell r="P2792" t="str">
            <v>0807Z</v>
          </cell>
        </row>
        <row r="2793">
          <cell r="O2793" t="str">
            <v>0807</v>
          </cell>
          <cell r="P2793" t="str">
            <v>0807Z</v>
          </cell>
        </row>
        <row r="2794">
          <cell r="O2794" t="str">
            <v>0807</v>
          </cell>
          <cell r="P2794" t="str">
            <v>0807Z</v>
          </cell>
        </row>
        <row r="2795">
          <cell r="O2795" t="str">
            <v>0807</v>
          </cell>
          <cell r="P2795" t="str">
            <v>0807Z</v>
          </cell>
        </row>
        <row r="2796">
          <cell r="O2796" t="str">
            <v>0807</v>
          </cell>
          <cell r="P2796" t="str">
            <v>0807X</v>
          </cell>
        </row>
        <row r="2797">
          <cell r="O2797" t="str">
            <v>0807</v>
          </cell>
          <cell r="P2797" t="str">
            <v>0807X</v>
          </cell>
        </row>
        <row r="2798">
          <cell r="O2798" t="str">
            <v>0807</v>
          </cell>
          <cell r="P2798" t="str">
            <v>0807X</v>
          </cell>
        </row>
        <row r="2799">
          <cell r="O2799" t="str">
            <v>0807</v>
          </cell>
          <cell r="P2799" t="str">
            <v>0807Z</v>
          </cell>
        </row>
        <row r="2800">
          <cell r="O2800" t="str">
            <v>0807</v>
          </cell>
          <cell r="P2800" t="str">
            <v>0807Z</v>
          </cell>
        </row>
        <row r="2801">
          <cell r="O2801" t="str">
            <v>0807</v>
          </cell>
          <cell r="P2801" t="str">
            <v>0807Z</v>
          </cell>
        </row>
        <row r="2802">
          <cell r="O2802" t="str">
            <v>0807</v>
          </cell>
          <cell r="P2802" t="str">
            <v>0807X</v>
          </cell>
        </row>
        <row r="2803">
          <cell r="O2803" t="str">
            <v>0807</v>
          </cell>
          <cell r="P2803" t="str">
            <v>0807Z</v>
          </cell>
        </row>
        <row r="2804">
          <cell r="O2804" t="str">
            <v>0807</v>
          </cell>
          <cell r="P2804" t="str">
            <v>0807Z</v>
          </cell>
        </row>
        <row r="2805">
          <cell r="O2805" t="str">
            <v>0808</v>
          </cell>
          <cell r="P2805" t="str">
            <v>0808Z</v>
          </cell>
        </row>
        <row r="2806">
          <cell r="O2806" t="str">
            <v>0808</v>
          </cell>
          <cell r="P2806" t="str">
            <v>0808Z</v>
          </cell>
        </row>
        <row r="2807">
          <cell r="O2807" t="str">
            <v>0808</v>
          </cell>
          <cell r="P2807" t="str">
            <v>0808Z</v>
          </cell>
        </row>
        <row r="2808">
          <cell r="O2808" t="str">
            <v>0808</v>
          </cell>
          <cell r="P2808" t="str">
            <v>0808Z</v>
          </cell>
        </row>
        <row r="2809">
          <cell r="O2809" t="str">
            <v>0808</v>
          </cell>
          <cell r="P2809" t="str">
            <v>0808Z</v>
          </cell>
        </row>
        <row r="2810">
          <cell r="O2810" t="str">
            <v>0808</v>
          </cell>
          <cell r="P2810" t="str">
            <v>0808Z</v>
          </cell>
        </row>
        <row r="2811">
          <cell r="O2811" t="str">
            <v>0808</v>
          </cell>
          <cell r="P2811" t="str">
            <v>0808Z</v>
          </cell>
        </row>
        <row r="2812">
          <cell r="O2812" t="str">
            <v>0808</v>
          </cell>
          <cell r="P2812" t="str">
            <v>0808Z</v>
          </cell>
        </row>
        <row r="2813">
          <cell r="O2813" t="str">
            <v>0808</v>
          </cell>
          <cell r="P2813" t="str">
            <v>0808Z</v>
          </cell>
        </row>
        <row r="2814">
          <cell r="O2814" t="str">
            <v>0808</v>
          </cell>
          <cell r="P2814" t="str">
            <v>0808X</v>
          </cell>
        </row>
        <row r="2815">
          <cell r="O2815" t="str">
            <v>0808</v>
          </cell>
          <cell r="P2815" t="str">
            <v>0808Z</v>
          </cell>
        </row>
        <row r="2816">
          <cell r="O2816" t="str">
            <v>0808</v>
          </cell>
          <cell r="P2816" t="str">
            <v>0808Z</v>
          </cell>
        </row>
        <row r="2817">
          <cell r="O2817" t="str">
            <v>0808</v>
          </cell>
          <cell r="P2817" t="str">
            <v>0808Z</v>
          </cell>
        </row>
        <row r="2818">
          <cell r="O2818" t="str">
            <v>0808</v>
          </cell>
          <cell r="P2818" t="str">
            <v>0808Z</v>
          </cell>
        </row>
        <row r="2819">
          <cell r="O2819" t="str">
            <v>0808</v>
          </cell>
          <cell r="P2819" t="str">
            <v>0808Z</v>
          </cell>
        </row>
        <row r="2820">
          <cell r="O2820" t="str">
            <v>0808</v>
          </cell>
          <cell r="P2820" t="str">
            <v>0808Z</v>
          </cell>
        </row>
        <row r="2821">
          <cell r="O2821" t="str">
            <v>0808</v>
          </cell>
          <cell r="P2821" t="str">
            <v>0808Z</v>
          </cell>
        </row>
        <row r="2822">
          <cell r="O2822" t="str">
            <v>0808</v>
          </cell>
          <cell r="P2822" t="str">
            <v>0808Z</v>
          </cell>
        </row>
        <row r="2823">
          <cell r="O2823" t="str">
            <v>0808</v>
          </cell>
          <cell r="P2823" t="str">
            <v>0808Z</v>
          </cell>
        </row>
        <row r="2824">
          <cell r="O2824" t="str">
            <v>0808</v>
          </cell>
          <cell r="P2824" t="str">
            <v>0808Z</v>
          </cell>
        </row>
        <row r="2825">
          <cell r="O2825" t="str">
            <v>0808</v>
          </cell>
          <cell r="P2825" t="str">
            <v>0808Z</v>
          </cell>
        </row>
        <row r="2826">
          <cell r="O2826" t="str">
            <v>0808</v>
          </cell>
          <cell r="P2826" t="str">
            <v>0808Z</v>
          </cell>
        </row>
        <row r="2827">
          <cell r="O2827" t="str">
            <v>0808</v>
          </cell>
          <cell r="P2827" t="str">
            <v>0808Z</v>
          </cell>
        </row>
        <row r="2828">
          <cell r="O2828" t="str">
            <v>0808</v>
          </cell>
          <cell r="P2828" t="str">
            <v>0808Z</v>
          </cell>
        </row>
        <row r="2829">
          <cell r="O2829" t="str">
            <v>0808</v>
          </cell>
          <cell r="P2829" t="str">
            <v>0808Z</v>
          </cell>
        </row>
        <row r="2830">
          <cell r="O2830" t="str">
            <v>0808</v>
          </cell>
          <cell r="P2830" t="str">
            <v>0808Z</v>
          </cell>
        </row>
        <row r="2831">
          <cell r="O2831" t="str">
            <v>0808</v>
          </cell>
          <cell r="P2831" t="str">
            <v>0808X</v>
          </cell>
        </row>
        <row r="2832">
          <cell r="O2832" t="str">
            <v>0808</v>
          </cell>
          <cell r="P2832" t="str">
            <v>0808Z</v>
          </cell>
        </row>
        <row r="2833">
          <cell r="O2833" t="str">
            <v>0808</v>
          </cell>
          <cell r="P2833" t="str">
            <v>0808Z</v>
          </cell>
        </row>
        <row r="2834">
          <cell r="O2834" t="str">
            <v>0808</v>
          </cell>
          <cell r="P2834" t="str">
            <v>0808Z</v>
          </cell>
        </row>
        <row r="2835">
          <cell r="O2835" t="str">
            <v>0808</v>
          </cell>
          <cell r="P2835" t="str">
            <v>0808Z</v>
          </cell>
        </row>
        <row r="2836">
          <cell r="O2836" t="str">
            <v>0808</v>
          </cell>
          <cell r="P2836" t="str">
            <v>0808Z</v>
          </cell>
        </row>
        <row r="2837">
          <cell r="O2837" t="str">
            <v>0808</v>
          </cell>
          <cell r="P2837" t="str">
            <v>0808Z</v>
          </cell>
        </row>
        <row r="2838">
          <cell r="O2838" t="str">
            <v>0808</v>
          </cell>
          <cell r="P2838" t="str">
            <v>0808Z</v>
          </cell>
        </row>
        <row r="2839">
          <cell r="O2839" t="str">
            <v>0808</v>
          </cell>
          <cell r="P2839" t="str">
            <v>0808Z</v>
          </cell>
        </row>
        <row r="2840">
          <cell r="O2840" t="str">
            <v>0809</v>
          </cell>
          <cell r="P2840" t="str">
            <v>0809Z</v>
          </cell>
        </row>
        <row r="2841">
          <cell r="O2841" t="str">
            <v>0809</v>
          </cell>
          <cell r="P2841" t="str">
            <v>0809Z</v>
          </cell>
        </row>
        <row r="2842">
          <cell r="O2842" t="str">
            <v>0809</v>
          </cell>
          <cell r="P2842" t="str">
            <v>0809X</v>
          </cell>
        </row>
        <row r="2843">
          <cell r="O2843" t="str">
            <v>0809</v>
          </cell>
          <cell r="P2843" t="str">
            <v>0809X</v>
          </cell>
        </row>
        <row r="2844">
          <cell r="O2844" t="str">
            <v>0809</v>
          </cell>
          <cell r="P2844" t="str">
            <v>0809X</v>
          </cell>
        </row>
        <row r="2845">
          <cell r="O2845" t="str">
            <v>0809</v>
          </cell>
          <cell r="P2845" t="str">
            <v>0809Z</v>
          </cell>
        </row>
        <row r="2846">
          <cell r="O2846" t="str">
            <v>0809</v>
          </cell>
          <cell r="P2846" t="str">
            <v>0809Z</v>
          </cell>
        </row>
        <row r="2847">
          <cell r="O2847" t="str">
            <v>0809</v>
          </cell>
          <cell r="P2847" t="str">
            <v>0809Z</v>
          </cell>
        </row>
        <row r="2848">
          <cell r="O2848" t="str">
            <v>0809</v>
          </cell>
          <cell r="P2848" t="str">
            <v>0809Z</v>
          </cell>
        </row>
        <row r="2849">
          <cell r="O2849" t="str">
            <v>0809</v>
          </cell>
          <cell r="P2849" t="str">
            <v>0809Z</v>
          </cell>
        </row>
        <row r="2850">
          <cell r="O2850" t="str">
            <v>0809</v>
          </cell>
          <cell r="P2850" t="str">
            <v>0809Z</v>
          </cell>
        </row>
        <row r="2851">
          <cell r="O2851" t="str">
            <v>0809</v>
          </cell>
          <cell r="P2851" t="str">
            <v>0809Z</v>
          </cell>
        </row>
        <row r="2852">
          <cell r="O2852" t="str">
            <v>0809</v>
          </cell>
          <cell r="P2852" t="str">
            <v>0809Z</v>
          </cell>
        </row>
        <row r="2853">
          <cell r="O2853" t="str">
            <v>0809</v>
          </cell>
          <cell r="P2853" t="str">
            <v>0809Z</v>
          </cell>
        </row>
        <row r="2854">
          <cell r="O2854" t="str">
            <v>0809</v>
          </cell>
          <cell r="P2854" t="str">
            <v>0809X</v>
          </cell>
        </row>
        <row r="2855">
          <cell r="O2855" t="str">
            <v>0809</v>
          </cell>
          <cell r="P2855" t="str">
            <v>0809Z</v>
          </cell>
        </row>
        <row r="2856">
          <cell r="O2856" t="str">
            <v>0809</v>
          </cell>
          <cell r="P2856" t="str">
            <v>0809Z</v>
          </cell>
        </row>
        <row r="2857">
          <cell r="O2857" t="str">
            <v>0809</v>
          </cell>
          <cell r="P2857" t="str">
            <v>0809Z</v>
          </cell>
        </row>
        <row r="2858">
          <cell r="O2858" t="str">
            <v>0809</v>
          </cell>
          <cell r="P2858" t="str">
            <v>0809Z</v>
          </cell>
        </row>
        <row r="2859">
          <cell r="O2859" t="str">
            <v>0809</v>
          </cell>
          <cell r="P2859" t="str">
            <v>0809Z</v>
          </cell>
        </row>
        <row r="2860">
          <cell r="O2860" t="str">
            <v>0810</v>
          </cell>
          <cell r="P2860" t="str">
            <v>0810Z</v>
          </cell>
        </row>
        <row r="2861">
          <cell r="O2861" t="str">
            <v>0810</v>
          </cell>
          <cell r="P2861" t="str">
            <v>0810Z</v>
          </cell>
        </row>
        <row r="2862">
          <cell r="O2862" t="str">
            <v>0810</v>
          </cell>
          <cell r="P2862" t="str">
            <v>0810Z</v>
          </cell>
        </row>
        <row r="2863">
          <cell r="O2863" t="str">
            <v>0810</v>
          </cell>
          <cell r="P2863" t="str">
            <v>0810X</v>
          </cell>
        </row>
        <row r="2864">
          <cell r="O2864" t="str">
            <v>0810</v>
          </cell>
          <cell r="P2864" t="str">
            <v>0810X</v>
          </cell>
        </row>
        <row r="2865">
          <cell r="O2865" t="str">
            <v>0810</v>
          </cell>
          <cell r="P2865" t="str">
            <v>0810Z</v>
          </cell>
        </row>
        <row r="2866">
          <cell r="O2866" t="str">
            <v>0810</v>
          </cell>
          <cell r="P2866" t="str">
            <v>0810Z</v>
          </cell>
        </row>
        <row r="2867">
          <cell r="O2867" t="str">
            <v>0810</v>
          </cell>
          <cell r="P2867" t="str">
            <v>0810Z</v>
          </cell>
        </row>
        <row r="2868">
          <cell r="O2868" t="str">
            <v>0810</v>
          </cell>
          <cell r="P2868" t="str">
            <v>0810Z</v>
          </cell>
        </row>
        <row r="2869">
          <cell r="O2869" t="str">
            <v>0810</v>
          </cell>
          <cell r="P2869" t="str">
            <v>0810Z</v>
          </cell>
        </row>
        <row r="2870">
          <cell r="O2870" t="str">
            <v>0810</v>
          </cell>
          <cell r="P2870" t="str">
            <v>0810Z</v>
          </cell>
        </row>
        <row r="2871">
          <cell r="O2871" t="str">
            <v>0810</v>
          </cell>
          <cell r="P2871" t="str">
            <v>0810Z</v>
          </cell>
        </row>
        <row r="2872">
          <cell r="O2872" t="str">
            <v>0810</v>
          </cell>
          <cell r="P2872" t="str">
            <v>0810Z</v>
          </cell>
        </row>
        <row r="2873">
          <cell r="O2873" t="str">
            <v>0810</v>
          </cell>
          <cell r="P2873" t="str">
            <v>0810Z</v>
          </cell>
        </row>
        <row r="2874">
          <cell r="O2874" t="str">
            <v>0810</v>
          </cell>
          <cell r="P2874" t="str">
            <v>0810Z</v>
          </cell>
        </row>
        <row r="2875">
          <cell r="O2875" t="str">
            <v>0810</v>
          </cell>
          <cell r="P2875" t="str">
            <v>0810Z</v>
          </cell>
        </row>
        <row r="2876">
          <cell r="O2876" t="str">
            <v>0810</v>
          </cell>
          <cell r="P2876" t="str">
            <v>0810Z</v>
          </cell>
        </row>
        <row r="2877">
          <cell r="O2877" t="str">
            <v>0810</v>
          </cell>
          <cell r="P2877" t="str">
            <v>0810Z</v>
          </cell>
        </row>
        <row r="2878">
          <cell r="O2878" t="str">
            <v>0810</v>
          </cell>
          <cell r="P2878" t="str">
            <v>0810Z</v>
          </cell>
        </row>
        <row r="2879">
          <cell r="O2879" t="str">
            <v>0810</v>
          </cell>
          <cell r="P2879" t="str">
            <v>0810Z</v>
          </cell>
        </row>
        <row r="2880">
          <cell r="O2880" t="str">
            <v>0811</v>
          </cell>
          <cell r="P2880" t="str">
            <v>0811Z</v>
          </cell>
        </row>
        <row r="2881">
          <cell r="O2881" t="str">
            <v>0811</v>
          </cell>
          <cell r="P2881" t="str">
            <v>0811Z</v>
          </cell>
        </row>
        <row r="2882">
          <cell r="O2882" t="str">
            <v>0811</v>
          </cell>
          <cell r="P2882" t="str">
            <v>0811Z</v>
          </cell>
        </row>
        <row r="2883">
          <cell r="O2883" t="str">
            <v>0811</v>
          </cell>
          <cell r="P2883" t="str">
            <v>0811Z</v>
          </cell>
        </row>
        <row r="2884">
          <cell r="O2884" t="str">
            <v>0811</v>
          </cell>
          <cell r="P2884" t="str">
            <v>0811Z</v>
          </cell>
        </row>
        <row r="2885">
          <cell r="O2885" t="str">
            <v>0811</v>
          </cell>
          <cell r="P2885" t="str">
            <v>0811Z</v>
          </cell>
        </row>
        <row r="2886">
          <cell r="O2886" t="str">
            <v>0811</v>
          </cell>
          <cell r="P2886" t="str">
            <v>0811Z</v>
          </cell>
        </row>
        <row r="2887">
          <cell r="O2887" t="str">
            <v>0811</v>
          </cell>
          <cell r="P2887" t="str">
            <v>0811Z</v>
          </cell>
        </row>
        <row r="2888">
          <cell r="O2888" t="str">
            <v>0811</v>
          </cell>
          <cell r="P2888" t="str">
            <v>0811Z</v>
          </cell>
        </row>
        <row r="2889">
          <cell r="O2889" t="str">
            <v>0811</v>
          </cell>
          <cell r="P2889" t="str">
            <v>0811Z</v>
          </cell>
        </row>
        <row r="2890">
          <cell r="O2890" t="str">
            <v>0811</v>
          </cell>
          <cell r="P2890" t="str">
            <v>0811Z</v>
          </cell>
        </row>
        <row r="2891">
          <cell r="O2891" t="str">
            <v>0811</v>
          </cell>
          <cell r="P2891" t="str">
            <v>0811Z</v>
          </cell>
        </row>
        <row r="2892">
          <cell r="O2892" t="str">
            <v>0811</v>
          </cell>
          <cell r="P2892" t="str">
            <v>0811Z</v>
          </cell>
        </row>
        <row r="2893">
          <cell r="O2893" t="str">
            <v>0811</v>
          </cell>
          <cell r="P2893" t="str">
            <v>0811Z</v>
          </cell>
        </row>
        <row r="2894">
          <cell r="O2894" t="str">
            <v>0811</v>
          </cell>
          <cell r="P2894" t="str">
            <v>0811Z</v>
          </cell>
        </row>
        <row r="2895">
          <cell r="O2895" t="str">
            <v>0811</v>
          </cell>
          <cell r="P2895" t="str">
            <v>0811Z</v>
          </cell>
        </row>
        <row r="2896">
          <cell r="O2896" t="str">
            <v>0811</v>
          </cell>
          <cell r="P2896" t="str">
            <v>0811Z</v>
          </cell>
        </row>
        <row r="2897">
          <cell r="O2897" t="str">
            <v>0811</v>
          </cell>
          <cell r="P2897" t="str">
            <v>0811Z</v>
          </cell>
        </row>
        <row r="2898">
          <cell r="O2898" t="str">
            <v>0811</v>
          </cell>
          <cell r="P2898" t="str">
            <v>0811Z</v>
          </cell>
        </row>
        <row r="2899">
          <cell r="O2899" t="str">
            <v>0811</v>
          </cell>
          <cell r="P2899" t="str">
            <v>0811Z</v>
          </cell>
        </row>
        <row r="2900">
          <cell r="O2900" t="str">
            <v>0812</v>
          </cell>
          <cell r="P2900" t="str">
            <v>0812Z</v>
          </cell>
        </row>
        <row r="2901">
          <cell r="O2901" t="str">
            <v>0812</v>
          </cell>
          <cell r="P2901" t="str">
            <v>0812Z</v>
          </cell>
        </row>
        <row r="2902">
          <cell r="O2902" t="str">
            <v>0812</v>
          </cell>
          <cell r="P2902" t="str">
            <v>0812Z</v>
          </cell>
        </row>
        <row r="2903">
          <cell r="O2903" t="str">
            <v>0812</v>
          </cell>
          <cell r="P2903" t="str">
            <v>0812Z</v>
          </cell>
        </row>
        <row r="2904">
          <cell r="O2904" t="str">
            <v>0812</v>
          </cell>
          <cell r="P2904" t="str">
            <v>0812X</v>
          </cell>
        </row>
        <row r="2905">
          <cell r="O2905" t="str">
            <v>0812</v>
          </cell>
          <cell r="P2905" t="str">
            <v>0812Z</v>
          </cell>
        </row>
        <row r="2906">
          <cell r="O2906" t="str">
            <v>0812</v>
          </cell>
          <cell r="P2906" t="str">
            <v>0812Z</v>
          </cell>
        </row>
        <row r="2907">
          <cell r="O2907" t="str">
            <v>0812</v>
          </cell>
          <cell r="P2907" t="str">
            <v>0812Z</v>
          </cell>
        </row>
        <row r="2908">
          <cell r="O2908" t="str">
            <v>0812</v>
          </cell>
          <cell r="P2908" t="str">
            <v>0812Z</v>
          </cell>
        </row>
        <row r="2909">
          <cell r="O2909" t="str">
            <v>0812</v>
          </cell>
          <cell r="P2909" t="str">
            <v>0812Z</v>
          </cell>
        </row>
        <row r="2910">
          <cell r="O2910" t="str">
            <v>0812</v>
          </cell>
          <cell r="P2910" t="str">
            <v>0812Z</v>
          </cell>
        </row>
        <row r="2911">
          <cell r="O2911" t="str">
            <v>0812</v>
          </cell>
          <cell r="P2911" t="str">
            <v>0812Z</v>
          </cell>
        </row>
        <row r="2912">
          <cell r="O2912" t="str">
            <v>0812</v>
          </cell>
          <cell r="P2912" t="str">
            <v>0812Z</v>
          </cell>
        </row>
        <row r="2913">
          <cell r="O2913" t="str">
            <v>0812</v>
          </cell>
          <cell r="P2913" t="str">
            <v>0812Z</v>
          </cell>
        </row>
        <row r="2914">
          <cell r="O2914" t="str">
            <v>0812</v>
          </cell>
          <cell r="P2914" t="str">
            <v>0812Z</v>
          </cell>
        </row>
        <row r="2915">
          <cell r="O2915" t="str">
            <v>0812</v>
          </cell>
          <cell r="P2915" t="str">
            <v>0812Z</v>
          </cell>
        </row>
        <row r="2916">
          <cell r="O2916" t="str">
            <v>0812</v>
          </cell>
          <cell r="P2916" t="str">
            <v>0812Z</v>
          </cell>
        </row>
        <row r="2917">
          <cell r="O2917" t="str">
            <v>0812</v>
          </cell>
          <cell r="P2917" t="str">
            <v>0812Z</v>
          </cell>
        </row>
        <row r="2918">
          <cell r="O2918" t="str">
            <v>0812</v>
          </cell>
          <cell r="P2918" t="str">
            <v>0812Z</v>
          </cell>
        </row>
        <row r="2919">
          <cell r="O2919" t="str">
            <v>0812</v>
          </cell>
          <cell r="P2919" t="str">
            <v>0812Z</v>
          </cell>
        </row>
        <row r="2920">
          <cell r="O2920" t="str">
            <v>0813</v>
          </cell>
          <cell r="P2920" t="str">
            <v>0813Z</v>
          </cell>
        </row>
        <row r="2921">
          <cell r="O2921" t="str">
            <v>0813</v>
          </cell>
          <cell r="P2921" t="str">
            <v>0813Z</v>
          </cell>
        </row>
        <row r="2922">
          <cell r="O2922" t="str">
            <v>0813</v>
          </cell>
          <cell r="P2922" t="str">
            <v>0813Z</v>
          </cell>
        </row>
        <row r="2923">
          <cell r="O2923" t="str">
            <v>0813</v>
          </cell>
          <cell r="P2923" t="str">
            <v>0813Z</v>
          </cell>
        </row>
        <row r="2924">
          <cell r="O2924" t="str">
            <v>0813</v>
          </cell>
          <cell r="P2924" t="str">
            <v>0813Z</v>
          </cell>
        </row>
        <row r="2925">
          <cell r="O2925" t="str">
            <v>0813</v>
          </cell>
          <cell r="P2925" t="str">
            <v>0813X</v>
          </cell>
        </row>
        <row r="2926">
          <cell r="O2926" t="str">
            <v>0813</v>
          </cell>
          <cell r="P2926" t="str">
            <v>0813Z</v>
          </cell>
        </row>
        <row r="2927">
          <cell r="O2927" t="str">
            <v>0813</v>
          </cell>
          <cell r="P2927" t="str">
            <v>0813Z</v>
          </cell>
        </row>
        <row r="2928">
          <cell r="O2928" t="str">
            <v>0813</v>
          </cell>
          <cell r="P2928" t="str">
            <v>0813Z</v>
          </cell>
        </row>
        <row r="2929">
          <cell r="O2929" t="str">
            <v>0813</v>
          </cell>
          <cell r="P2929" t="str">
            <v>0813Z</v>
          </cell>
        </row>
        <row r="2930">
          <cell r="O2930" t="str">
            <v>0813</v>
          </cell>
          <cell r="P2930" t="str">
            <v>0813Z</v>
          </cell>
        </row>
        <row r="2931">
          <cell r="O2931" t="str">
            <v>0813</v>
          </cell>
          <cell r="P2931" t="str">
            <v>0813Z</v>
          </cell>
        </row>
        <row r="2932">
          <cell r="O2932" t="str">
            <v>0813</v>
          </cell>
          <cell r="P2932" t="str">
            <v>0813Z</v>
          </cell>
        </row>
        <row r="2933">
          <cell r="O2933" t="str">
            <v>0813</v>
          </cell>
          <cell r="P2933" t="str">
            <v>0813Z</v>
          </cell>
        </row>
        <row r="2934">
          <cell r="O2934" t="str">
            <v>0813</v>
          </cell>
          <cell r="P2934" t="str">
            <v>0813Z</v>
          </cell>
        </row>
        <row r="2935">
          <cell r="O2935" t="str">
            <v>0813</v>
          </cell>
          <cell r="P2935" t="str">
            <v>0813Z</v>
          </cell>
        </row>
        <row r="2936">
          <cell r="O2936" t="str">
            <v>0813</v>
          </cell>
          <cell r="P2936" t="str">
            <v>0813Z</v>
          </cell>
        </row>
        <row r="2937">
          <cell r="O2937" t="str">
            <v>0813</v>
          </cell>
          <cell r="P2937" t="str">
            <v>0813Z</v>
          </cell>
        </row>
        <row r="2938">
          <cell r="O2938" t="str">
            <v>0813</v>
          </cell>
          <cell r="P2938" t="str">
            <v>0813Z</v>
          </cell>
        </row>
        <row r="2939">
          <cell r="O2939" t="str">
            <v>0813</v>
          </cell>
          <cell r="P2939" t="str">
            <v>0813Z</v>
          </cell>
        </row>
        <row r="2940">
          <cell r="O2940" t="str">
            <v>0814</v>
          </cell>
          <cell r="P2940" t="str">
            <v>0814Z</v>
          </cell>
        </row>
        <row r="2941">
          <cell r="O2941" t="str">
            <v>0814</v>
          </cell>
          <cell r="P2941" t="str">
            <v>0814Z</v>
          </cell>
        </row>
        <row r="2942">
          <cell r="O2942" t="str">
            <v>0814</v>
          </cell>
          <cell r="P2942" t="str">
            <v>0814Z</v>
          </cell>
        </row>
        <row r="2943">
          <cell r="O2943" t="str">
            <v>0814</v>
          </cell>
          <cell r="P2943" t="str">
            <v>0814Z</v>
          </cell>
        </row>
        <row r="2944">
          <cell r="O2944" t="str">
            <v>0814</v>
          </cell>
          <cell r="P2944" t="str">
            <v>0814X</v>
          </cell>
        </row>
        <row r="2945">
          <cell r="O2945" t="str">
            <v>0814</v>
          </cell>
          <cell r="P2945" t="str">
            <v>0814X</v>
          </cell>
        </row>
        <row r="2946">
          <cell r="O2946" t="str">
            <v>0814</v>
          </cell>
          <cell r="P2946" t="str">
            <v>0814X</v>
          </cell>
        </row>
        <row r="2947">
          <cell r="O2947" t="str">
            <v>0814</v>
          </cell>
          <cell r="P2947" t="str">
            <v>0814Z</v>
          </cell>
        </row>
        <row r="2948">
          <cell r="O2948" t="str">
            <v>0814</v>
          </cell>
          <cell r="P2948" t="str">
            <v>0814Z</v>
          </cell>
        </row>
        <row r="2949">
          <cell r="O2949" t="str">
            <v>0814</v>
          </cell>
          <cell r="P2949" t="str">
            <v>0814X</v>
          </cell>
        </row>
        <row r="2950">
          <cell r="O2950" t="str">
            <v>0814</v>
          </cell>
          <cell r="P2950" t="str">
            <v>0814X</v>
          </cell>
        </row>
        <row r="2951">
          <cell r="O2951" t="str">
            <v>0814</v>
          </cell>
          <cell r="P2951" t="str">
            <v>0814Z</v>
          </cell>
        </row>
        <row r="2952">
          <cell r="O2952" t="str">
            <v>0814</v>
          </cell>
          <cell r="P2952" t="str">
            <v>0814Z</v>
          </cell>
        </row>
        <row r="2953">
          <cell r="O2953" t="str">
            <v>0814</v>
          </cell>
          <cell r="P2953" t="str">
            <v>0814Z</v>
          </cell>
        </row>
        <row r="2954">
          <cell r="O2954" t="str">
            <v>0814</v>
          </cell>
          <cell r="P2954" t="str">
            <v>0814Z</v>
          </cell>
        </row>
        <row r="2955">
          <cell r="O2955" t="str">
            <v>0814</v>
          </cell>
          <cell r="P2955" t="str">
            <v>0814Z</v>
          </cell>
        </row>
        <row r="2956">
          <cell r="O2956" t="str">
            <v>0815</v>
          </cell>
          <cell r="P2956" t="str">
            <v>0815Z</v>
          </cell>
        </row>
        <row r="2957">
          <cell r="O2957" t="str">
            <v>0815</v>
          </cell>
          <cell r="P2957" t="str">
            <v>0815Z</v>
          </cell>
        </row>
        <row r="2958">
          <cell r="O2958" t="str">
            <v>0815</v>
          </cell>
          <cell r="P2958" t="str">
            <v>0815Z</v>
          </cell>
        </row>
        <row r="2959">
          <cell r="O2959" t="str">
            <v>0815</v>
          </cell>
          <cell r="P2959" t="str">
            <v>0815Z</v>
          </cell>
        </row>
        <row r="2960">
          <cell r="O2960" t="str">
            <v>0815</v>
          </cell>
          <cell r="P2960" t="str">
            <v>0815Z</v>
          </cell>
        </row>
        <row r="2961">
          <cell r="O2961" t="str">
            <v>0815</v>
          </cell>
          <cell r="P2961" t="str">
            <v>0815Z</v>
          </cell>
        </row>
        <row r="2962">
          <cell r="O2962" t="str">
            <v>0815</v>
          </cell>
          <cell r="P2962" t="str">
            <v>0815Z</v>
          </cell>
        </row>
        <row r="2963">
          <cell r="O2963" t="str">
            <v>0815</v>
          </cell>
          <cell r="P2963" t="str">
            <v>0815X</v>
          </cell>
        </row>
        <row r="2964">
          <cell r="O2964" t="str">
            <v>0815</v>
          </cell>
          <cell r="P2964" t="str">
            <v>0815Z</v>
          </cell>
        </row>
        <row r="2965">
          <cell r="O2965" t="str">
            <v>0815</v>
          </cell>
          <cell r="P2965" t="str">
            <v>0815Z</v>
          </cell>
        </row>
        <row r="2966">
          <cell r="O2966" t="str">
            <v>0815</v>
          </cell>
          <cell r="P2966" t="str">
            <v>0815Z</v>
          </cell>
        </row>
        <row r="2967">
          <cell r="O2967" t="str">
            <v>0815</v>
          </cell>
          <cell r="P2967" t="str">
            <v>0815Z</v>
          </cell>
        </row>
        <row r="2968">
          <cell r="O2968" t="str">
            <v>0815</v>
          </cell>
          <cell r="P2968" t="str">
            <v>0815Z</v>
          </cell>
        </row>
        <row r="2969">
          <cell r="O2969" t="str">
            <v>0815</v>
          </cell>
          <cell r="P2969" t="str">
            <v>0815Z</v>
          </cell>
        </row>
        <row r="2970">
          <cell r="O2970" t="str">
            <v>0815</v>
          </cell>
          <cell r="P2970" t="str">
            <v>0815Z</v>
          </cell>
        </row>
        <row r="2971">
          <cell r="O2971" t="str">
            <v>0815</v>
          </cell>
          <cell r="P2971" t="str">
            <v>0815Z</v>
          </cell>
        </row>
        <row r="2972">
          <cell r="O2972" t="str">
            <v>0815</v>
          </cell>
          <cell r="P2972" t="str">
            <v>0815Z</v>
          </cell>
        </row>
        <row r="2973">
          <cell r="O2973" t="str">
            <v>0815</v>
          </cell>
          <cell r="P2973" t="str">
            <v>0815Z</v>
          </cell>
        </row>
        <row r="2974">
          <cell r="O2974" t="str">
            <v>0815</v>
          </cell>
          <cell r="P2974" t="str">
            <v>0815Z</v>
          </cell>
        </row>
        <row r="2975">
          <cell r="O2975" t="str">
            <v>0815</v>
          </cell>
          <cell r="P2975" t="str">
            <v>0815Z</v>
          </cell>
        </row>
        <row r="2976">
          <cell r="O2976" t="str">
            <v>0815</v>
          </cell>
          <cell r="P2976" t="str">
            <v>0815Z</v>
          </cell>
        </row>
        <row r="2977">
          <cell r="O2977" t="str">
            <v>0815</v>
          </cell>
          <cell r="P2977" t="str">
            <v>0815Z</v>
          </cell>
        </row>
        <row r="2978">
          <cell r="O2978" t="str">
            <v>0815</v>
          </cell>
          <cell r="P2978" t="str">
            <v>0815Z</v>
          </cell>
        </row>
        <row r="2979">
          <cell r="O2979" t="str">
            <v>0815</v>
          </cell>
          <cell r="P2979" t="str">
            <v>0815Z</v>
          </cell>
        </row>
        <row r="2980">
          <cell r="O2980" t="str">
            <v>0815</v>
          </cell>
          <cell r="P2980" t="str">
            <v>0815Z</v>
          </cell>
        </row>
        <row r="2981">
          <cell r="O2981" t="str">
            <v>0816</v>
          </cell>
          <cell r="P2981" t="str">
            <v>0816Z</v>
          </cell>
        </row>
        <row r="2982">
          <cell r="O2982" t="str">
            <v>0816</v>
          </cell>
          <cell r="P2982" t="str">
            <v>0816Z</v>
          </cell>
        </row>
        <row r="2983">
          <cell r="O2983" t="str">
            <v>0816</v>
          </cell>
          <cell r="P2983" t="str">
            <v>0816X</v>
          </cell>
        </row>
        <row r="2984">
          <cell r="O2984" t="str">
            <v>0816</v>
          </cell>
          <cell r="P2984" t="str">
            <v>0816Z</v>
          </cell>
        </row>
        <row r="2985">
          <cell r="O2985" t="str">
            <v>0816</v>
          </cell>
          <cell r="P2985" t="str">
            <v>0816Z</v>
          </cell>
        </row>
        <row r="2986">
          <cell r="O2986" t="str">
            <v>0816</v>
          </cell>
          <cell r="P2986" t="str">
            <v>0816Z</v>
          </cell>
        </row>
        <row r="2987">
          <cell r="O2987" t="str">
            <v>0816</v>
          </cell>
          <cell r="P2987" t="str">
            <v>0816Z</v>
          </cell>
        </row>
        <row r="2988">
          <cell r="O2988" t="str">
            <v>0816</v>
          </cell>
          <cell r="P2988" t="str">
            <v>0816Z</v>
          </cell>
        </row>
        <row r="2989">
          <cell r="O2989" t="str">
            <v>0816</v>
          </cell>
          <cell r="P2989" t="str">
            <v>0816Z</v>
          </cell>
        </row>
        <row r="2990">
          <cell r="O2990" t="str">
            <v>0816</v>
          </cell>
          <cell r="P2990" t="str">
            <v>0816Z</v>
          </cell>
        </row>
        <row r="2991">
          <cell r="O2991" t="str">
            <v>0816</v>
          </cell>
          <cell r="P2991" t="str">
            <v>0816Z</v>
          </cell>
        </row>
        <row r="2992">
          <cell r="O2992" t="str">
            <v>0816</v>
          </cell>
          <cell r="P2992" t="str">
            <v>0816Z</v>
          </cell>
        </row>
        <row r="2993">
          <cell r="O2993" t="str">
            <v>0816</v>
          </cell>
          <cell r="P2993" t="str">
            <v>0816Z</v>
          </cell>
        </row>
        <row r="2994">
          <cell r="O2994" t="str">
            <v>0816</v>
          </cell>
          <cell r="P2994" t="str">
            <v>0816Z</v>
          </cell>
        </row>
        <row r="2995">
          <cell r="O2995" t="str">
            <v>0816</v>
          </cell>
          <cell r="P2995" t="str">
            <v>0816Z</v>
          </cell>
        </row>
        <row r="2996">
          <cell r="O2996" t="str">
            <v>0816</v>
          </cell>
          <cell r="P2996" t="str">
            <v>0816Z</v>
          </cell>
        </row>
        <row r="2997">
          <cell r="O2997" t="str">
            <v>0816</v>
          </cell>
          <cell r="P2997" t="str">
            <v>0816Z</v>
          </cell>
        </row>
        <row r="2998">
          <cell r="O2998" t="str">
            <v>0816</v>
          </cell>
          <cell r="P2998" t="str">
            <v>0816Z</v>
          </cell>
        </row>
        <row r="2999">
          <cell r="O2999" t="str">
            <v>0816</v>
          </cell>
          <cell r="P2999" t="str">
            <v>0816Z</v>
          </cell>
        </row>
        <row r="3000">
          <cell r="O3000" t="str">
            <v>0816</v>
          </cell>
          <cell r="P3000" t="str">
            <v>0816Z</v>
          </cell>
        </row>
        <row r="3001">
          <cell r="O3001" t="str">
            <v>0816</v>
          </cell>
          <cell r="P3001" t="str">
            <v>0816Z</v>
          </cell>
        </row>
        <row r="3002">
          <cell r="O3002" t="str">
            <v>0816</v>
          </cell>
          <cell r="P3002" t="str">
            <v>0816Z</v>
          </cell>
        </row>
        <row r="3003">
          <cell r="O3003" t="str">
            <v>0816</v>
          </cell>
          <cell r="P3003" t="str">
            <v>0816Z</v>
          </cell>
        </row>
        <row r="3004">
          <cell r="O3004" t="str">
            <v>0817</v>
          </cell>
          <cell r="P3004" t="str">
            <v>0817Z</v>
          </cell>
        </row>
        <row r="3005">
          <cell r="O3005" t="str">
            <v>0817</v>
          </cell>
          <cell r="P3005" t="str">
            <v>0817Z</v>
          </cell>
        </row>
        <row r="3006">
          <cell r="O3006" t="str">
            <v>0817</v>
          </cell>
          <cell r="P3006" t="str">
            <v>0817Z</v>
          </cell>
        </row>
        <row r="3007">
          <cell r="O3007" t="str">
            <v>0817</v>
          </cell>
          <cell r="P3007" t="str">
            <v>0817Z</v>
          </cell>
        </row>
        <row r="3008">
          <cell r="O3008" t="str">
            <v>0817</v>
          </cell>
          <cell r="P3008" t="str">
            <v>0817Z</v>
          </cell>
        </row>
        <row r="3009">
          <cell r="O3009" t="str">
            <v>0817</v>
          </cell>
          <cell r="P3009" t="str">
            <v>0817Z</v>
          </cell>
        </row>
        <row r="3010">
          <cell r="O3010" t="str">
            <v>0817</v>
          </cell>
          <cell r="P3010" t="str">
            <v>0817Z</v>
          </cell>
        </row>
        <row r="3011">
          <cell r="O3011" t="str">
            <v>0817</v>
          </cell>
          <cell r="P3011" t="str">
            <v>0817Z</v>
          </cell>
        </row>
        <row r="3012">
          <cell r="O3012" t="str">
            <v>0817</v>
          </cell>
          <cell r="P3012" t="str">
            <v>0817Z</v>
          </cell>
        </row>
        <row r="3013">
          <cell r="O3013" t="str">
            <v>0817</v>
          </cell>
          <cell r="P3013" t="str">
            <v>0817X</v>
          </cell>
        </row>
        <row r="3014">
          <cell r="O3014" t="str">
            <v>0817</v>
          </cell>
          <cell r="P3014" t="str">
            <v>0817X</v>
          </cell>
        </row>
        <row r="3015">
          <cell r="O3015" t="str">
            <v>0817</v>
          </cell>
          <cell r="P3015" t="str">
            <v>0817Z</v>
          </cell>
        </row>
        <row r="3016">
          <cell r="O3016" t="str">
            <v>0817</v>
          </cell>
          <cell r="P3016" t="str">
            <v>0817Z</v>
          </cell>
        </row>
        <row r="3017">
          <cell r="O3017" t="str">
            <v>0817</v>
          </cell>
          <cell r="P3017" t="str">
            <v>0817Z</v>
          </cell>
        </row>
        <row r="3018">
          <cell r="O3018" t="str">
            <v>0817</v>
          </cell>
          <cell r="P3018" t="str">
            <v>0817Z</v>
          </cell>
        </row>
        <row r="3019">
          <cell r="O3019" t="str">
            <v>0817</v>
          </cell>
          <cell r="P3019" t="str">
            <v>0817Z</v>
          </cell>
        </row>
        <row r="3020">
          <cell r="O3020" t="str">
            <v>0817</v>
          </cell>
          <cell r="P3020" t="str">
            <v>0817Z</v>
          </cell>
        </row>
        <row r="3021">
          <cell r="O3021" t="str">
            <v>0817</v>
          </cell>
          <cell r="P3021" t="str">
            <v>0817Z</v>
          </cell>
        </row>
        <row r="3022">
          <cell r="O3022" t="str">
            <v>0817</v>
          </cell>
          <cell r="P3022" t="str">
            <v>0817Z</v>
          </cell>
        </row>
        <row r="3023">
          <cell r="O3023" t="str">
            <v>0817</v>
          </cell>
          <cell r="P3023" t="str">
            <v>0817Z</v>
          </cell>
        </row>
        <row r="3024">
          <cell r="O3024" t="str">
            <v>0817</v>
          </cell>
          <cell r="P3024" t="str">
            <v>0817Z</v>
          </cell>
        </row>
        <row r="3025">
          <cell r="O3025" t="str">
            <v>0818</v>
          </cell>
          <cell r="P3025" t="str">
            <v>0818Z</v>
          </cell>
        </row>
        <row r="3026">
          <cell r="O3026" t="str">
            <v>0818</v>
          </cell>
          <cell r="P3026" t="str">
            <v>0818Z</v>
          </cell>
        </row>
        <row r="3027">
          <cell r="O3027" t="str">
            <v>0818</v>
          </cell>
          <cell r="P3027" t="str">
            <v>0818Z</v>
          </cell>
        </row>
        <row r="3028">
          <cell r="O3028" t="str">
            <v>0818</v>
          </cell>
          <cell r="P3028" t="str">
            <v>0818Z</v>
          </cell>
        </row>
        <row r="3029">
          <cell r="O3029" t="str">
            <v>0818</v>
          </cell>
          <cell r="P3029" t="str">
            <v>0818Z</v>
          </cell>
        </row>
        <row r="3030">
          <cell r="O3030" t="str">
            <v>0818</v>
          </cell>
          <cell r="P3030" t="str">
            <v>0818Z</v>
          </cell>
        </row>
        <row r="3031">
          <cell r="O3031" t="str">
            <v>0818</v>
          </cell>
          <cell r="P3031" t="str">
            <v>0818Z</v>
          </cell>
        </row>
        <row r="3032">
          <cell r="O3032" t="str">
            <v>0818</v>
          </cell>
          <cell r="P3032" t="str">
            <v>0818X</v>
          </cell>
        </row>
        <row r="3033">
          <cell r="O3033" t="str">
            <v>0818</v>
          </cell>
          <cell r="P3033" t="str">
            <v>0818X</v>
          </cell>
        </row>
        <row r="3034">
          <cell r="O3034" t="str">
            <v>0818</v>
          </cell>
          <cell r="P3034" t="str">
            <v>0818X</v>
          </cell>
        </row>
        <row r="3035">
          <cell r="O3035" t="str">
            <v>0818</v>
          </cell>
          <cell r="P3035" t="str">
            <v>0818X</v>
          </cell>
        </row>
        <row r="3036">
          <cell r="O3036" t="str">
            <v>0818</v>
          </cell>
          <cell r="P3036" t="str">
            <v>0818X</v>
          </cell>
        </row>
        <row r="3037">
          <cell r="O3037" t="str">
            <v>0818</v>
          </cell>
          <cell r="P3037" t="str">
            <v>0818Z</v>
          </cell>
        </row>
        <row r="3038">
          <cell r="O3038" t="str">
            <v>0818</v>
          </cell>
          <cell r="P3038" t="str">
            <v>0818Z</v>
          </cell>
        </row>
        <row r="3039">
          <cell r="O3039" t="str">
            <v>0818</v>
          </cell>
          <cell r="P3039" t="str">
            <v>0818Z</v>
          </cell>
        </row>
        <row r="3040">
          <cell r="O3040" t="str">
            <v>0818</v>
          </cell>
          <cell r="P3040" t="str">
            <v>0818Z</v>
          </cell>
        </row>
        <row r="3041">
          <cell r="O3041" t="str">
            <v>0818</v>
          </cell>
          <cell r="P3041" t="str">
            <v>0818Z</v>
          </cell>
        </row>
        <row r="3042">
          <cell r="O3042" t="str">
            <v>0818</v>
          </cell>
          <cell r="P3042" t="str">
            <v>0818Z</v>
          </cell>
        </row>
        <row r="3043">
          <cell r="O3043" t="str">
            <v>0819</v>
          </cell>
          <cell r="P3043" t="str">
            <v>0819X</v>
          </cell>
        </row>
        <row r="3044">
          <cell r="O3044" t="str">
            <v>0819</v>
          </cell>
          <cell r="P3044" t="str">
            <v>0819X</v>
          </cell>
        </row>
        <row r="3045">
          <cell r="O3045" t="str">
            <v>0819</v>
          </cell>
          <cell r="P3045" t="str">
            <v>0819X</v>
          </cell>
        </row>
        <row r="3046">
          <cell r="O3046" t="str">
            <v>0819</v>
          </cell>
          <cell r="P3046" t="str">
            <v>0819X</v>
          </cell>
        </row>
        <row r="3047">
          <cell r="O3047" t="str">
            <v>0819</v>
          </cell>
          <cell r="P3047" t="str">
            <v>0819X</v>
          </cell>
        </row>
        <row r="3048">
          <cell r="O3048" t="str">
            <v>0819</v>
          </cell>
          <cell r="P3048" t="str">
            <v>0819X</v>
          </cell>
        </row>
        <row r="3049">
          <cell r="O3049" t="str">
            <v>0819</v>
          </cell>
          <cell r="P3049" t="str">
            <v>0819Z</v>
          </cell>
        </row>
        <row r="3050">
          <cell r="O3050" t="str">
            <v>0819</v>
          </cell>
          <cell r="P3050" t="str">
            <v>0819Z</v>
          </cell>
        </row>
        <row r="3051">
          <cell r="O3051" t="str">
            <v>0819</v>
          </cell>
          <cell r="P3051" t="str">
            <v>0819Z</v>
          </cell>
        </row>
        <row r="3052">
          <cell r="O3052" t="str">
            <v>0819</v>
          </cell>
          <cell r="P3052" t="str">
            <v>0819Z</v>
          </cell>
        </row>
        <row r="3053">
          <cell r="O3053" t="str">
            <v>0819</v>
          </cell>
          <cell r="P3053" t="str">
            <v>0819Z</v>
          </cell>
        </row>
        <row r="3054">
          <cell r="O3054" t="str">
            <v>0819</v>
          </cell>
          <cell r="P3054" t="str">
            <v>0819Z</v>
          </cell>
        </row>
        <row r="3055">
          <cell r="O3055" t="str">
            <v>0819</v>
          </cell>
          <cell r="P3055" t="str">
            <v>0819X</v>
          </cell>
        </row>
        <row r="3056">
          <cell r="O3056" t="str">
            <v>0819</v>
          </cell>
          <cell r="P3056" t="str">
            <v>0819X</v>
          </cell>
        </row>
        <row r="3057">
          <cell r="O3057" t="str">
            <v>0819</v>
          </cell>
          <cell r="P3057" t="str">
            <v>0819X</v>
          </cell>
        </row>
        <row r="3058">
          <cell r="O3058" t="str">
            <v>0819</v>
          </cell>
          <cell r="P3058" t="str">
            <v>0819X</v>
          </cell>
        </row>
        <row r="3059">
          <cell r="O3059" t="str">
            <v>0819</v>
          </cell>
          <cell r="P3059" t="str">
            <v>0819X</v>
          </cell>
        </row>
        <row r="3060">
          <cell r="O3060" t="str">
            <v>0819</v>
          </cell>
          <cell r="P3060" t="str">
            <v>0819X</v>
          </cell>
        </row>
        <row r="3061">
          <cell r="O3061" t="str">
            <v>0901</v>
          </cell>
          <cell r="P3061" t="str">
            <v>0901X</v>
          </cell>
        </row>
        <row r="3062">
          <cell r="O3062" t="str">
            <v>0901</v>
          </cell>
          <cell r="P3062" t="str">
            <v>0901X</v>
          </cell>
        </row>
        <row r="3063">
          <cell r="O3063" t="str">
            <v>0901</v>
          </cell>
          <cell r="P3063" t="str">
            <v>0901X</v>
          </cell>
        </row>
        <row r="3064">
          <cell r="O3064" t="str">
            <v>0902</v>
          </cell>
          <cell r="P3064" t="str">
            <v>0902Z</v>
          </cell>
        </row>
        <row r="3065">
          <cell r="O3065" t="str">
            <v>0902</v>
          </cell>
          <cell r="P3065" t="str">
            <v>0902Z</v>
          </cell>
        </row>
        <row r="3066">
          <cell r="O3066" t="str">
            <v>0902</v>
          </cell>
          <cell r="P3066" t="str">
            <v>0902X</v>
          </cell>
        </row>
        <row r="3067">
          <cell r="O3067" t="str">
            <v>0902</v>
          </cell>
          <cell r="P3067" t="str">
            <v>0902X</v>
          </cell>
        </row>
        <row r="3068">
          <cell r="O3068" t="str">
            <v>0902</v>
          </cell>
          <cell r="P3068" t="str">
            <v>0902Z</v>
          </cell>
        </row>
        <row r="3069">
          <cell r="O3069" t="str">
            <v>0902</v>
          </cell>
          <cell r="P3069" t="str">
            <v>0902Z</v>
          </cell>
        </row>
        <row r="3070">
          <cell r="O3070" t="str">
            <v>0902</v>
          </cell>
          <cell r="P3070" t="str">
            <v>0902X</v>
          </cell>
        </row>
        <row r="3071">
          <cell r="O3071" t="str">
            <v>0902</v>
          </cell>
          <cell r="P3071" t="str">
            <v>0902Z</v>
          </cell>
        </row>
        <row r="3072">
          <cell r="O3072" t="str">
            <v>0902</v>
          </cell>
          <cell r="P3072" t="str">
            <v>0902Z</v>
          </cell>
        </row>
        <row r="3073">
          <cell r="O3073" t="str">
            <v>0902</v>
          </cell>
          <cell r="P3073" t="str">
            <v>0902Z</v>
          </cell>
        </row>
        <row r="3074">
          <cell r="O3074" t="str">
            <v>0902</v>
          </cell>
          <cell r="P3074" t="str">
            <v>0902Z</v>
          </cell>
        </row>
        <row r="3075">
          <cell r="O3075" t="str">
            <v>0902</v>
          </cell>
          <cell r="P3075" t="str">
            <v>0902Z</v>
          </cell>
        </row>
        <row r="3076">
          <cell r="O3076" t="str">
            <v>0902</v>
          </cell>
          <cell r="P3076" t="str">
            <v>0902Z</v>
          </cell>
        </row>
        <row r="3077">
          <cell r="O3077" t="str">
            <v>0902</v>
          </cell>
          <cell r="P3077" t="str">
            <v>0902Z</v>
          </cell>
        </row>
        <row r="3078">
          <cell r="O3078" t="str">
            <v>0902</v>
          </cell>
          <cell r="P3078" t="str">
            <v>0902Z</v>
          </cell>
        </row>
        <row r="3079">
          <cell r="O3079" t="str">
            <v>0902</v>
          </cell>
          <cell r="P3079" t="str">
            <v>0902X</v>
          </cell>
        </row>
        <row r="3080">
          <cell r="O3080" t="str">
            <v>0902</v>
          </cell>
          <cell r="P3080" t="str">
            <v>0902Z</v>
          </cell>
        </row>
        <row r="3081">
          <cell r="O3081" t="str">
            <v>0902</v>
          </cell>
          <cell r="P3081" t="str">
            <v>0902X</v>
          </cell>
        </row>
        <row r="3082">
          <cell r="O3082" t="str">
            <v>0902</v>
          </cell>
          <cell r="P3082" t="str">
            <v>0902Z</v>
          </cell>
        </row>
        <row r="3083">
          <cell r="O3083" t="str">
            <v>0902</v>
          </cell>
          <cell r="P3083" t="str">
            <v>0902Z</v>
          </cell>
        </row>
        <row r="3084">
          <cell r="O3084" t="str">
            <v>0903</v>
          </cell>
          <cell r="P3084" t="str">
            <v>0903X</v>
          </cell>
        </row>
        <row r="3085">
          <cell r="O3085" t="str">
            <v>0903</v>
          </cell>
          <cell r="P3085" t="str">
            <v>0903X</v>
          </cell>
        </row>
        <row r="3086">
          <cell r="O3086" t="str">
            <v>0903</v>
          </cell>
          <cell r="P3086" t="str">
            <v>0903X</v>
          </cell>
        </row>
        <row r="3087">
          <cell r="O3087" t="str">
            <v>0903</v>
          </cell>
          <cell r="P3087" t="str">
            <v>0903X</v>
          </cell>
        </row>
        <row r="3088">
          <cell r="O3088" t="str">
            <v>0903</v>
          </cell>
          <cell r="P3088" t="str">
            <v>0903X</v>
          </cell>
        </row>
        <row r="3089">
          <cell r="O3089" t="str">
            <v>0903</v>
          </cell>
          <cell r="P3089" t="str">
            <v>0903X</v>
          </cell>
        </row>
        <row r="3090">
          <cell r="O3090" t="str">
            <v>0903</v>
          </cell>
          <cell r="P3090" t="str">
            <v>0903Z</v>
          </cell>
        </row>
        <row r="3091">
          <cell r="O3091" t="str">
            <v>0903</v>
          </cell>
          <cell r="P3091" t="str">
            <v>0903Z</v>
          </cell>
        </row>
        <row r="3092">
          <cell r="O3092" t="str">
            <v>0903</v>
          </cell>
          <cell r="P3092" t="str">
            <v>0903X</v>
          </cell>
        </row>
        <row r="3093">
          <cell r="O3093" t="str">
            <v>0903</v>
          </cell>
          <cell r="P3093" t="str">
            <v>0903X</v>
          </cell>
        </row>
        <row r="3094">
          <cell r="O3094" t="str">
            <v>0903</v>
          </cell>
          <cell r="P3094" t="str">
            <v>0903X</v>
          </cell>
        </row>
        <row r="3095">
          <cell r="O3095" t="str">
            <v>0903</v>
          </cell>
          <cell r="P3095" t="str">
            <v>0903X</v>
          </cell>
        </row>
        <row r="3096">
          <cell r="O3096" t="str">
            <v>0903</v>
          </cell>
          <cell r="P3096" t="str">
            <v>0903X</v>
          </cell>
        </row>
        <row r="3097">
          <cell r="O3097" t="str">
            <v>0904</v>
          </cell>
          <cell r="P3097" t="str">
            <v>0904X</v>
          </cell>
        </row>
        <row r="3098">
          <cell r="O3098" t="str">
            <v>0904</v>
          </cell>
          <cell r="P3098" t="str">
            <v>0904X</v>
          </cell>
        </row>
        <row r="3099">
          <cell r="O3099" t="str">
            <v>0904</v>
          </cell>
          <cell r="P3099" t="str">
            <v>0904Z</v>
          </cell>
        </row>
        <row r="3100">
          <cell r="O3100" t="str">
            <v>0904</v>
          </cell>
          <cell r="P3100" t="str">
            <v>0904X</v>
          </cell>
        </row>
        <row r="3101">
          <cell r="O3101" t="str">
            <v>0904</v>
          </cell>
          <cell r="P3101" t="str">
            <v>0904X</v>
          </cell>
        </row>
        <row r="3102">
          <cell r="O3102" t="str">
            <v>0904</v>
          </cell>
          <cell r="P3102" t="str">
            <v>0904Z</v>
          </cell>
        </row>
        <row r="3103">
          <cell r="O3103" t="str">
            <v>0904</v>
          </cell>
          <cell r="P3103" t="str">
            <v>0904X</v>
          </cell>
        </row>
        <row r="3104">
          <cell r="O3104" t="str">
            <v>0904</v>
          </cell>
          <cell r="P3104" t="str">
            <v>0904X</v>
          </cell>
        </row>
        <row r="3105">
          <cell r="O3105" t="str">
            <v>0904</v>
          </cell>
          <cell r="P3105" t="str">
            <v>0904X</v>
          </cell>
        </row>
        <row r="3106">
          <cell r="O3106" t="str">
            <v>0904</v>
          </cell>
          <cell r="P3106" t="str">
            <v>0904Z</v>
          </cell>
        </row>
        <row r="3107">
          <cell r="O3107" t="str">
            <v>0904</v>
          </cell>
          <cell r="P3107" t="str">
            <v>0904X</v>
          </cell>
        </row>
        <row r="3108">
          <cell r="O3108" t="str">
            <v>0905</v>
          </cell>
          <cell r="P3108" t="str">
            <v>0905X</v>
          </cell>
        </row>
        <row r="3109">
          <cell r="O3109" t="str">
            <v>0905</v>
          </cell>
          <cell r="P3109" t="str">
            <v>0905Z</v>
          </cell>
        </row>
        <row r="3110">
          <cell r="O3110" t="str">
            <v>0905</v>
          </cell>
          <cell r="P3110" t="str">
            <v>0905Z</v>
          </cell>
        </row>
        <row r="3111">
          <cell r="O3111" t="str">
            <v>0905</v>
          </cell>
          <cell r="P3111" t="str">
            <v>0905X</v>
          </cell>
        </row>
        <row r="3112">
          <cell r="O3112" t="str">
            <v>0905</v>
          </cell>
          <cell r="P3112" t="str">
            <v>0905Z</v>
          </cell>
        </row>
        <row r="3113">
          <cell r="O3113" t="str">
            <v>0906</v>
          </cell>
          <cell r="P3113" t="str">
            <v>0906Z</v>
          </cell>
        </row>
        <row r="3114">
          <cell r="O3114" t="str">
            <v>0906</v>
          </cell>
          <cell r="P3114" t="str">
            <v>0906Z</v>
          </cell>
        </row>
        <row r="3115">
          <cell r="O3115" t="str">
            <v>0906</v>
          </cell>
          <cell r="P3115" t="str">
            <v>0906Z</v>
          </cell>
        </row>
        <row r="3116">
          <cell r="O3116" t="str">
            <v>0906</v>
          </cell>
          <cell r="P3116" t="str">
            <v>0906Z</v>
          </cell>
        </row>
        <row r="3117">
          <cell r="O3117" t="str">
            <v>0906</v>
          </cell>
          <cell r="P3117" t="str">
            <v>0906X</v>
          </cell>
        </row>
        <row r="3118">
          <cell r="O3118" t="str">
            <v>0906</v>
          </cell>
          <cell r="P3118" t="str">
            <v>0906Z</v>
          </cell>
        </row>
        <row r="3119">
          <cell r="O3119" t="str">
            <v>0906</v>
          </cell>
          <cell r="P3119" t="str">
            <v>0906X</v>
          </cell>
        </row>
        <row r="3120">
          <cell r="O3120" t="str">
            <v>0906</v>
          </cell>
          <cell r="P3120" t="str">
            <v>0906Z</v>
          </cell>
        </row>
        <row r="3121">
          <cell r="O3121" t="str">
            <v>0906</v>
          </cell>
          <cell r="P3121" t="str">
            <v>0906Z</v>
          </cell>
        </row>
        <row r="3122">
          <cell r="O3122" t="str">
            <v>0906</v>
          </cell>
          <cell r="P3122" t="str">
            <v>0906Z</v>
          </cell>
        </row>
        <row r="3123">
          <cell r="O3123" t="str">
            <v>0906</v>
          </cell>
          <cell r="P3123" t="str">
            <v>0906Z</v>
          </cell>
        </row>
        <row r="3124">
          <cell r="O3124" t="str">
            <v>0906</v>
          </cell>
          <cell r="P3124" t="str">
            <v>0906Z</v>
          </cell>
        </row>
        <row r="3125">
          <cell r="O3125" t="str">
            <v>0906</v>
          </cell>
          <cell r="P3125" t="str">
            <v>0906Z</v>
          </cell>
        </row>
        <row r="3126">
          <cell r="O3126" t="str">
            <v>0906</v>
          </cell>
          <cell r="P3126" t="str">
            <v>0906X</v>
          </cell>
        </row>
        <row r="3127">
          <cell r="O3127" t="str">
            <v>0906</v>
          </cell>
          <cell r="P3127" t="str">
            <v>0906Z</v>
          </cell>
        </row>
        <row r="3128">
          <cell r="O3128" t="str">
            <v>0906</v>
          </cell>
          <cell r="P3128" t="str">
            <v>0906Z</v>
          </cell>
        </row>
        <row r="3129">
          <cell r="O3129" t="str">
            <v>0906</v>
          </cell>
          <cell r="P3129" t="str">
            <v>0906Z</v>
          </cell>
        </row>
        <row r="3130">
          <cell r="O3130" t="str">
            <v>0906</v>
          </cell>
          <cell r="P3130" t="str">
            <v>0906Z</v>
          </cell>
        </row>
        <row r="3131">
          <cell r="O3131" t="str">
            <v>0906</v>
          </cell>
          <cell r="P3131" t="str">
            <v>0906Z</v>
          </cell>
        </row>
        <row r="3132">
          <cell r="O3132" t="str">
            <v>0906</v>
          </cell>
          <cell r="P3132" t="str">
            <v>0906Z</v>
          </cell>
        </row>
        <row r="3133">
          <cell r="O3133" t="str">
            <v>0906</v>
          </cell>
          <cell r="P3133" t="str">
            <v>0906X</v>
          </cell>
        </row>
        <row r="3134">
          <cell r="O3134" t="str">
            <v>0906</v>
          </cell>
          <cell r="P3134" t="str">
            <v>0906X</v>
          </cell>
        </row>
        <row r="3135">
          <cell r="O3135" t="str">
            <v>0906</v>
          </cell>
          <cell r="P3135" t="str">
            <v>0906X</v>
          </cell>
        </row>
        <row r="3136">
          <cell r="O3136" t="str">
            <v>0906</v>
          </cell>
          <cell r="P3136" t="str">
            <v>0906X</v>
          </cell>
        </row>
        <row r="3137">
          <cell r="O3137" t="str">
            <v>0906</v>
          </cell>
          <cell r="P3137" t="str">
            <v>0906Z</v>
          </cell>
        </row>
        <row r="3138">
          <cell r="O3138" t="str">
            <v>0906</v>
          </cell>
          <cell r="P3138" t="str">
            <v>0906X</v>
          </cell>
        </row>
        <row r="3139">
          <cell r="O3139" t="str">
            <v>0906</v>
          </cell>
          <cell r="P3139" t="str">
            <v>0906Z</v>
          </cell>
        </row>
        <row r="3140">
          <cell r="O3140" t="str">
            <v>0907</v>
          </cell>
          <cell r="P3140" t="str">
            <v>0907Z</v>
          </cell>
        </row>
        <row r="3141">
          <cell r="O3141" t="str">
            <v>0907</v>
          </cell>
          <cell r="P3141" t="str">
            <v>0907Z</v>
          </cell>
        </row>
        <row r="3142">
          <cell r="O3142" t="str">
            <v>0907</v>
          </cell>
          <cell r="P3142" t="str">
            <v>0907X</v>
          </cell>
        </row>
        <row r="3143">
          <cell r="O3143" t="str">
            <v>0907</v>
          </cell>
          <cell r="P3143" t="str">
            <v>0907Z</v>
          </cell>
        </row>
        <row r="3144">
          <cell r="O3144" t="str">
            <v>0907</v>
          </cell>
          <cell r="P3144" t="str">
            <v>0907Z</v>
          </cell>
        </row>
        <row r="3145">
          <cell r="O3145" t="str">
            <v>0907</v>
          </cell>
          <cell r="P3145" t="str">
            <v>0907Z</v>
          </cell>
        </row>
        <row r="3146">
          <cell r="O3146" t="str">
            <v>0907</v>
          </cell>
          <cell r="P3146" t="str">
            <v>0907Z</v>
          </cell>
        </row>
        <row r="3147">
          <cell r="O3147" t="str">
            <v>0907</v>
          </cell>
          <cell r="P3147" t="str">
            <v>0907Z</v>
          </cell>
        </row>
        <row r="3148">
          <cell r="O3148" t="str">
            <v>0907</v>
          </cell>
          <cell r="P3148" t="str">
            <v>0907Z</v>
          </cell>
        </row>
        <row r="3149">
          <cell r="O3149" t="str">
            <v>0907</v>
          </cell>
          <cell r="P3149" t="str">
            <v>0907X</v>
          </cell>
        </row>
        <row r="3150">
          <cell r="O3150" t="str">
            <v>0907</v>
          </cell>
          <cell r="P3150" t="str">
            <v>0907X</v>
          </cell>
        </row>
        <row r="3151">
          <cell r="O3151" t="str">
            <v>0907</v>
          </cell>
          <cell r="P3151" t="str">
            <v>0907X</v>
          </cell>
        </row>
        <row r="3152">
          <cell r="O3152" t="str">
            <v>0907</v>
          </cell>
          <cell r="P3152" t="str">
            <v>0907X</v>
          </cell>
        </row>
        <row r="3153">
          <cell r="O3153" t="str">
            <v>0908</v>
          </cell>
          <cell r="P3153" t="str">
            <v>0908Z</v>
          </cell>
        </row>
        <row r="3154">
          <cell r="O3154" t="str">
            <v>0908</v>
          </cell>
          <cell r="P3154" t="str">
            <v>0908Z</v>
          </cell>
        </row>
        <row r="3155">
          <cell r="O3155" t="str">
            <v>0908</v>
          </cell>
          <cell r="P3155" t="str">
            <v>0908X</v>
          </cell>
        </row>
        <row r="3156">
          <cell r="O3156" t="str">
            <v>0908</v>
          </cell>
          <cell r="P3156" t="str">
            <v>0908X</v>
          </cell>
        </row>
        <row r="3157">
          <cell r="O3157" t="str">
            <v>0908</v>
          </cell>
          <cell r="P3157" t="str">
            <v>0908Z</v>
          </cell>
        </row>
        <row r="3158">
          <cell r="O3158" t="str">
            <v>0908</v>
          </cell>
          <cell r="P3158" t="str">
            <v>0908Z</v>
          </cell>
        </row>
        <row r="3159">
          <cell r="O3159" t="str">
            <v>0908</v>
          </cell>
          <cell r="P3159" t="str">
            <v>0908Z</v>
          </cell>
        </row>
        <row r="3160">
          <cell r="O3160" t="str">
            <v>0908</v>
          </cell>
          <cell r="P3160" t="str">
            <v>0908Z</v>
          </cell>
        </row>
        <row r="3161">
          <cell r="O3161" t="str">
            <v>0908</v>
          </cell>
          <cell r="P3161" t="str">
            <v>0908Z</v>
          </cell>
        </row>
        <row r="3162">
          <cell r="O3162" t="str">
            <v>0908</v>
          </cell>
          <cell r="P3162" t="str">
            <v>0908Z</v>
          </cell>
        </row>
        <row r="3163">
          <cell r="O3163" t="str">
            <v>0908</v>
          </cell>
          <cell r="P3163" t="str">
            <v>0908Z</v>
          </cell>
        </row>
        <row r="3164">
          <cell r="O3164" t="str">
            <v>0908</v>
          </cell>
          <cell r="P3164" t="str">
            <v>0908Z</v>
          </cell>
        </row>
        <row r="3165">
          <cell r="O3165" t="str">
            <v>0908</v>
          </cell>
          <cell r="P3165" t="str">
            <v>0908X</v>
          </cell>
        </row>
        <row r="3166">
          <cell r="O3166" t="str">
            <v>0908</v>
          </cell>
          <cell r="P3166" t="str">
            <v>0908X</v>
          </cell>
        </row>
        <row r="3167">
          <cell r="O3167" t="str">
            <v>0908</v>
          </cell>
          <cell r="P3167" t="str">
            <v>0908X</v>
          </cell>
        </row>
        <row r="3168">
          <cell r="O3168" t="str">
            <v>0908</v>
          </cell>
          <cell r="P3168" t="str">
            <v>0908Z</v>
          </cell>
        </row>
        <row r="3169">
          <cell r="O3169" t="str">
            <v>0908</v>
          </cell>
          <cell r="P3169" t="str">
            <v>0908Z</v>
          </cell>
        </row>
        <row r="3170">
          <cell r="O3170" t="str">
            <v>0908</v>
          </cell>
          <cell r="P3170" t="str">
            <v>0908Z</v>
          </cell>
        </row>
        <row r="3171">
          <cell r="O3171" t="str">
            <v>0908</v>
          </cell>
          <cell r="P3171" t="str">
            <v>0908Z</v>
          </cell>
        </row>
        <row r="3172">
          <cell r="O3172" t="str">
            <v>0908</v>
          </cell>
          <cell r="P3172" t="str">
            <v>0908Z</v>
          </cell>
        </row>
        <row r="3173">
          <cell r="O3173" t="str">
            <v>0908</v>
          </cell>
          <cell r="P3173" t="str">
            <v>0908Z</v>
          </cell>
        </row>
        <row r="3174">
          <cell r="O3174" t="str">
            <v>0908</v>
          </cell>
          <cell r="P3174" t="str">
            <v>0908Z</v>
          </cell>
        </row>
        <row r="3175">
          <cell r="O3175" t="str">
            <v>0908</v>
          </cell>
          <cell r="P3175" t="str">
            <v>0908Z</v>
          </cell>
        </row>
        <row r="3176">
          <cell r="O3176" t="str">
            <v>0909</v>
          </cell>
          <cell r="P3176" t="str">
            <v>0909Z</v>
          </cell>
        </row>
        <row r="3177">
          <cell r="O3177" t="str">
            <v>0909</v>
          </cell>
          <cell r="P3177" t="str">
            <v>0909Z</v>
          </cell>
        </row>
        <row r="3178">
          <cell r="O3178" t="str">
            <v>0909</v>
          </cell>
          <cell r="P3178" t="str">
            <v>0909Z</v>
          </cell>
        </row>
        <row r="3179">
          <cell r="O3179" t="str">
            <v>0909</v>
          </cell>
          <cell r="P3179" t="str">
            <v>0909Z</v>
          </cell>
        </row>
        <row r="3180">
          <cell r="O3180" t="str">
            <v>0909</v>
          </cell>
          <cell r="P3180" t="str">
            <v>0909X</v>
          </cell>
        </row>
        <row r="3181">
          <cell r="O3181" t="str">
            <v>0909</v>
          </cell>
          <cell r="P3181" t="str">
            <v>0909Z</v>
          </cell>
        </row>
        <row r="3182">
          <cell r="O3182" t="str">
            <v>0909</v>
          </cell>
          <cell r="P3182" t="str">
            <v>0909Z</v>
          </cell>
        </row>
        <row r="3183">
          <cell r="O3183" t="str">
            <v>0909</v>
          </cell>
          <cell r="P3183" t="str">
            <v>0909Z</v>
          </cell>
        </row>
        <row r="3184">
          <cell r="O3184" t="str">
            <v>0909</v>
          </cell>
          <cell r="P3184" t="str">
            <v>0909Z</v>
          </cell>
        </row>
        <row r="3185">
          <cell r="O3185" t="str">
            <v>0909</v>
          </cell>
          <cell r="P3185" t="str">
            <v>0909Z</v>
          </cell>
        </row>
        <row r="3186">
          <cell r="O3186" t="str">
            <v>0909</v>
          </cell>
          <cell r="P3186" t="str">
            <v>0909Z</v>
          </cell>
        </row>
        <row r="3187">
          <cell r="O3187" t="str">
            <v>0909</v>
          </cell>
          <cell r="P3187" t="str">
            <v>0909Z</v>
          </cell>
        </row>
        <row r="3188">
          <cell r="O3188" t="str">
            <v>0909</v>
          </cell>
          <cell r="P3188" t="str">
            <v>0909Z</v>
          </cell>
        </row>
        <row r="3189">
          <cell r="O3189" t="str">
            <v>0909</v>
          </cell>
          <cell r="P3189" t="str">
            <v>0909Z</v>
          </cell>
        </row>
        <row r="3190">
          <cell r="O3190" t="str">
            <v>0909</v>
          </cell>
          <cell r="P3190" t="str">
            <v>0909Z</v>
          </cell>
        </row>
        <row r="3191">
          <cell r="O3191" t="str">
            <v>0909</v>
          </cell>
          <cell r="P3191" t="str">
            <v>0909Z</v>
          </cell>
        </row>
        <row r="3192">
          <cell r="O3192" t="str">
            <v>0909</v>
          </cell>
          <cell r="P3192" t="str">
            <v>0909Z</v>
          </cell>
        </row>
        <row r="3193">
          <cell r="O3193" t="str">
            <v>0909</v>
          </cell>
          <cell r="P3193" t="str">
            <v>0909Z</v>
          </cell>
        </row>
        <row r="3194">
          <cell r="O3194" t="str">
            <v>0909</v>
          </cell>
          <cell r="P3194" t="str">
            <v>0909Z</v>
          </cell>
        </row>
        <row r="3195">
          <cell r="O3195" t="str">
            <v>0909</v>
          </cell>
          <cell r="P3195" t="str">
            <v>0909X</v>
          </cell>
        </row>
        <row r="3196">
          <cell r="O3196" t="str">
            <v>0909</v>
          </cell>
          <cell r="P3196" t="str">
            <v>0909X</v>
          </cell>
        </row>
        <row r="3197">
          <cell r="O3197" t="str">
            <v>0909</v>
          </cell>
          <cell r="P3197" t="str">
            <v>0909X</v>
          </cell>
        </row>
        <row r="3198">
          <cell r="O3198" t="str">
            <v>0909</v>
          </cell>
          <cell r="P3198" t="str">
            <v>0909X</v>
          </cell>
        </row>
        <row r="3199">
          <cell r="O3199" t="str">
            <v>0909</v>
          </cell>
          <cell r="P3199" t="str">
            <v>0909Z</v>
          </cell>
        </row>
        <row r="3200">
          <cell r="O3200" t="str">
            <v>0909</v>
          </cell>
          <cell r="P3200" t="str">
            <v>0909Z</v>
          </cell>
        </row>
        <row r="3201">
          <cell r="O3201" t="str">
            <v>0909</v>
          </cell>
          <cell r="P3201" t="str">
            <v>0909Z</v>
          </cell>
        </row>
        <row r="3202">
          <cell r="O3202" t="str">
            <v>0910</v>
          </cell>
          <cell r="P3202" t="str">
            <v>0910Z</v>
          </cell>
        </row>
        <row r="3203">
          <cell r="O3203" t="str">
            <v>0910</v>
          </cell>
          <cell r="P3203" t="str">
            <v>0910Z</v>
          </cell>
        </row>
        <row r="3204">
          <cell r="O3204" t="str">
            <v>0910</v>
          </cell>
          <cell r="P3204" t="str">
            <v>0910Z</v>
          </cell>
        </row>
        <row r="3205">
          <cell r="O3205" t="str">
            <v>0910</v>
          </cell>
          <cell r="P3205" t="str">
            <v>0910Z</v>
          </cell>
        </row>
        <row r="3206">
          <cell r="O3206" t="str">
            <v>0910</v>
          </cell>
          <cell r="P3206" t="str">
            <v>0910Z</v>
          </cell>
        </row>
        <row r="3207">
          <cell r="O3207" t="str">
            <v>0910</v>
          </cell>
          <cell r="P3207" t="str">
            <v>0910Z</v>
          </cell>
        </row>
        <row r="3208">
          <cell r="O3208" t="str">
            <v>0910</v>
          </cell>
          <cell r="P3208" t="str">
            <v>0910Z</v>
          </cell>
        </row>
        <row r="3209">
          <cell r="O3209" t="str">
            <v>0910</v>
          </cell>
          <cell r="P3209" t="str">
            <v>0910Z</v>
          </cell>
        </row>
        <row r="3210">
          <cell r="O3210" t="str">
            <v>0910</v>
          </cell>
          <cell r="P3210" t="str">
            <v>0910Z</v>
          </cell>
        </row>
        <row r="3211">
          <cell r="O3211" t="str">
            <v>0910</v>
          </cell>
          <cell r="P3211" t="str">
            <v>0910Z</v>
          </cell>
        </row>
        <row r="3212">
          <cell r="O3212" t="str">
            <v>0910</v>
          </cell>
          <cell r="P3212" t="str">
            <v>0910Z</v>
          </cell>
        </row>
        <row r="3213">
          <cell r="O3213" t="str">
            <v>0910</v>
          </cell>
          <cell r="P3213" t="str">
            <v>0910Z</v>
          </cell>
        </row>
        <row r="3214">
          <cell r="O3214" t="str">
            <v>0910</v>
          </cell>
          <cell r="P3214" t="str">
            <v>0910Z</v>
          </cell>
        </row>
        <row r="3215">
          <cell r="O3215" t="str">
            <v>0910</v>
          </cell>
          <cell r="P3215" t="str">
            <v>0910Z</v>
          </cell>
        </row>
        <row r="3216">
          <cell r="O3216" t="str">
            <v>0910</v>
          </cell>
          <cell r="P3216" t="str">
            <v>0910Z</v>
          </cell>
        </row>
        <row r="3217">
          <cell r="O3217" t="str">
            <v>0910</v>
          </cell>
          <cell r="P3217" t="str">
            <v>0910Z</v>
          </cell>
        </row>
        <row r="3218">
          <cell r="O3218" t="str">
            <v>0910</v>
          </cell>
          <cell r="P3218" t="str">
            <v>0910Z</v>
          </cell>
        </row>
        <row r="3219">
          <cell r="O3219" t="str">
            <v>0910</v>
          </cell>
          <cell r="P3219" t="str">
            <v>0910Z</v>
          </cell>
        </row>
        <row r="3220">
          <cell r="O3220" t="str">
            <v>0910</v>
          </cell>
          <cell r="P3220" t="str">
            <v>0910Z</v>
          </cell>
        </row>
        <row r="3221">
          <cell r="O3221" t="str">
            <v>0910</v>
          </cell>
          <cell r="P3221" t="str">
            <v>0910Z</v>
          </cell>
        </row>
        <row r="3222">
          <cell r="O3222" t="str">
            <v>0910</v>
          </cell>
          <cell r="P3222" t="str">
            <v>0910Z</v>
          </cell>
        </row>
        <row r="3223">
          <cell r="O3223" t="str">
            <v>0910</v>
          </cell>
          <cell r="P3223" t="str">
            <v>0910Z</v>
          </cell>
        </row>
        <row r="3224">
          <cell r="O3224" t="str">
            <v>0910</v>
          </cell>
          <cell r="P3224" t="str">
            <v>0910Z</v>
          </cell>
        </row>
        <row r="3225">
          <cell r="O3225" t="str">
            <v>0910</v>
          </cell>
          <cell r="P3225" t="str">
            <v>0910Z</v>
          </cell>
        </row>
        <row r="3226">
          <cell r="O3226" t="str">
            <v>0910</v>
          </cell>
          <cell r="P3226" t="str">
            <v>0910Z</v>
          </cell>
        </row>
        <row r="3227">
          <cell r="O3227" t="str">
            <v>0910</v>
          </cell>
          <cell r="P3227" t="str">
            <v>0910Z</v>
          </cell>
        </row>
        <row r="3228">
          <cell r="O3228" t="str">
            <v>0910</v>
          </cell>
          <cell r="P3228" t="str">
            <v>0910Z</v>
          </cell>
        </row>
        <row r="3229">
          <cell r="O3229" t="str">
            <v>0910</v>
          </cell>
          <cell r="P3229" t="str">
            <v>0910Z</v>
          </cell>
        </row>
        <row r="3230">
          <cell r="O3230" t="str">
            <v>0911</v>
          </cell>
          <cell r="P3230" t="str">
            <v>0911Z</v>
          </cell>
        </row>
        <row r="3231">
          <cell r="O3231" t="str">
            <v>0911</v>
          </cell>
          <cell r="P3231" t="str">
            <v>0911Z</v>
          </cell>
        </row>
        <row r="3232">
          <cell r="O3232" t="str">
            <v>0911</v>
          </cell>
          <cell r="P3232" t="str">
            <v>0911Z</v>
          </cell>
        </row>
        <row r="3233">
          <cell r="O3233" t="str">
            <v>0911</v>
          </cell>
          <cell r="P3233" t="str">
            <v>0911X</v>
          </cell>
        </row>
        <row r="3234">
          <cell r="O3234" t="str">
            <v>0911</v>
          </cell>
          <cell r="P3234" t="str">
            <v>0911Z</v>
          </cell>
        </row>
        <row r="3235">
          <cell r="O3235" t="str">
            <v>0911</v>
          </cell>
          <cell r="P3235" t="str">
            <v>0911Z</v>
          </cell>
        </row>
        <row r="3236">
          <cell r="O3236" t="str">
            <v>0911</v>
          </cell>
          <cell r="P3236" t="str">
            <v>0911Z</v>
          </cell>
        </row>
        <row r="3237">
          <cell r="O3237" t="str">
            <v>0911</v>
          </cell>
          <cell r="P3237" t="str">
            <v>0911Z</v>
          </cell>
        </row>
        <row r="3238">
          <cell r="O3238" t="str">
            <v>0911</v>
          </cell>
          <cell r="P3238" t="str">
            <v>0911Z</v>
          </cell>
        </row>
        <row r="3239">
          <cell r="O3239" t="str">
            <v>0911</v>
          </cell>
          <cell r="P3239" t="str">
            <v>0911Z</v>
          </cell>
        </row>
        <row r="3240">
          <cell r="O3240" t="str">
            <v>0911</v>
          </cell>
          <cell r="P3240" t="str">
            <v>0911Z</v>
          </cell>
        </row>
        <row r="3241">
          <cell r="O3241" t="str">
            <v>0911</v>
          </cell>
          <cell r="P3241" t="str">
            <v>0911Z</v>
          </cell>
        </row>
        <row r="3242">
          <cell r="O3242" t="str">
            <v>0911</v>
          </cell>
          <cell r="P3242" t="str">
            <v>0911Z</v>
          </cell>
        </row>
        <row r="3243">
          <cell r="O3243" t="str">
            <v>0911</v>
          </cell>
          <cell r="P3243" t="str">
            <v>0911Z</v>
          </cell>
        </row>
        <row r="3244">
          <cell r="O3244" t="str">
            <v>0911</v>
          </cell>
          <cell r="P3244" t="str">
            <v>0911Z</v>
          </cell>
        </row>
        <row r="3245">
          <cell r="O3245" t="str">
            <v>0911</v>
          </cell>
          <cell r="P3245" t="str">
            <v>0911Z</v>
          </cell>
        </row>
        <row r="3246">
          <cell r="O3246" t="str">
            <v>0911</v>
          </cell>
          <cell r="P3246" t="str">
            <v>0911Z</v>
          </cell>
        </row>
        <row r="3247">
          <cell r="O3247" t="str">
            <v>0911</v>
          </cell>
          <cell r="P3247" t="str">
            <v>0911Z</v>
          </cell>
        </row>
        <row r="3248">
          <cell r="O3248" t="str">
            <v>0911</v>
          </cell>
          <cell r="P3248" t="str">
            <v>0911Z</v>
          </cell>
        </row>
        <row r="3249">
          <cell r="O3249" t="str">
            <v>0911</v>
          </cell>
          <cell r="P3249" t="str">
            <v>0911Z</v>
          </cell>
        </row>
        <row r="3250">
          <cell r="O3250" t="str">
            <v>0911</v>
          </cell>
          <cell r="P3250" t="str">
            <v>0911X</v>
          </cell>
        </row>
        <row r="3251">
          <cell r="O3251" t="str">
            <v>0911</v>
          </cell>
          <cell r="P3251" t="str">
            <v>0911Z</v>
          </cell>
        </row>
        <row r="3252">
          <cell r="O3252" t="str">
            <v>0911</v>
          </cell>
          <cell r="P3252" t="str">
            <v>0911Z</v>
          </cell>
        </row>
        <row r="3253">
          <cell r="O3253" t="str">
            <v>0911</v>
          </cell>
          <cell r="P3253" t="str">
            <v>0911Z</v>
          </cell>
        </row>
        <row r="3254">
          <cell r="O3254" t="str">
            <v>0911</v>
          </cell>
          <cell r="P3254" t="str">
            <v>0911Z</v>
          </cell>
        </row>
        <row r="3255">
          <cell r="O3255" t="str">
            <v>0911</v>
          </cell>
          <cell r="P3255" t="str">
            <v>0911Z</v>
          </cell>
        </row>
        <row r="3256">
          <cell r="O3256" t="str">
            <v>0911</v>
          </cell>
          <cell r="P3256" t="str">
            <v>0911Z</v>
          </cell>
        </row>
        <row r="3257">
          <cell r="O3257" t="str">
            <v>0911</v>
          </cell>
          <cell r="P3257" t="str">
            <v>0911Z</v>
          </cell>
        </row>
        <row r="3258">
          <cell r="O3258" t="str">
            <v>0911</v>
          </cell>
          <cell r="P3258" t="str">
            <v>0911Z</v>
          </cell>
        </row>
        <row r="3259">
          <cell r="O3259" t="str">
            <v>0912</v>
          </cell>
          <cell r="P3259" t="str">
            <v>0912Z</v>
          </cell>
        </row>
        <row r="3260">
          <cell r="O3260" t="str">
            <v>0912</v>
          </cell>
          <cell r="P3260" t="str">
            <v>0912Z</v>
          </cell>
        </row>
        <row r="3261">
          <cell r="O3261" t="str">
            <v>0912</v>
          </cell>
          <cell r="P3261" t="str">
            <v>0912Z</v>
          </cell>
        </row>
        <row r="3262">
          <cell r="O3262" t="str">
            <v>0912</v>
          </cell>
          <cell r="P3262" t="str">
            <v>0912Z</v>
          </cell>
        </row>
        <row r="3263">
          <cell r="O3263" t="str">
            <v>0912</v>
          </cell>
          <cell r="P3263" t="str">
            <v>0912Z</v>
          </cell>
        </row>
        <row r="3264">
          <cell r="O3264" t="str">
            <v>0912</v>
          </cell>
          <cell r="P3264" t="str">
            <v>0912Z</v>
          </cell>
        </row>
        <row r="3265">
          <cell r="O3265" t="str">
            <v>0912</v>
          </cell>
          <cell r="P3265" t="str">
            <v>0912X</v>
          </cell>
        </row>
        <row r="3266">
          <cell r="O3266" t="str">
            <v>0912</v>
          </cell>
          <cell r="P3266" t="str">
            <v>0912Z</v>
          </cell>
        </row>
        <row r="3267">
          <cell r="O3267" t="str">
            <v>0912</v>
          </cell>
          <cell r="P3267" t="str">
            <v>0912Z</v>
          </cell>
        </row>
        <row r="3268">
          <cell r="O3268" t="str">
            <v>0912</v>
          </cell>
          <cell r="P3268" t="str">
            <v>0912Z</v>
          </cell>
        </row>
        <row r="3269">
          <cell r="O3269" t="str">
            <v>0912</v>
          </cell>
          <cell r="P3269" t="str">
            <v>0912Z</v>
          </cell>
        </row>
        <row r="3270">
          <cell r="O3270" t="str">
            <v>0912</v>
          </cell>
          <cell r="P3270" t="str">
            <v>0912Z</v>
          </cell>
        </row>
        <row r="3271">
          <cell r="O3271" t="str">
            <v>0912</v>
          </cell>
          <cell r="P3271" t="str">
            <v>0912Z</v>
          </cell>
        </row>
        <row r="3272">
          <cell r="O3272" t="str">
            <v>0912</v>
          </cell>
          <cell r="P3272" t="str">
            <v>0912Z</v>
          </cell>
        </row>
        <row r="3273">
          <cell r="O3273" t="str">
            <v>0912</v>
          </cell>
          <cell r="P3273" t="str">
            <v>0912Z</v>
          </cell>
        </row>
        <row r="3274">
          <cell r="O3274" t="str">
            <v>0912</v>
          </cell>
          <cell r="P3274" t="str">
            <v>0912X</v>
          </cell>
        </row>
        <row r="3275">
          <cell r="O3275" t="str">
            <v>0912</v>
          </cell>
          <cell r="P3275" t="str">
            <v>0912Z</v>
          </cell>
        </row>
        <row r="3276">
          <cell r="O3276" t="str">
            <v>0912</v>
          </cell>
          <cell r="P3276" t="str">
            <v>0912Z</v>
          </cell>
        </row>
        <row r="3277">
          <cell r="O3277" t="str">
            <v>0912</v>
          </cell>
          <cell r="P3277" t="str">
            <v>0912Z</v>
          </cell>
        </row>
        <row r="3278">
          <cell r="O3278" t="str">
            <v>0912</v>
          </cell>
          <cell r="P3278" t="str">
            <v>0912Z</v>
          </cell>
        </row>
        <row r="3279">
          <cell r="O3279" t="str">
            <v>0A01</v>
          </cell>
          <cell r="P3279" t="str">
            <v>0A01Z</v>
          </cell>
        </row>
        <row r="3280">
          <cell r="O3280" t="str">
            <v>0A01</v>
          </cell>
          <cell r="P3280" t="str">
            <v>0A01X</v>
          </cell>
        </row>
        <row r="3281">
          <cell r="O3281" t="str">
            <v>0A01</v>
          </cell>
          <cell r="P3281" t="str">
            <v>0A01X</v>
          </cell>
        </row>
        <row r="3282">
          <cell r="O3282" t="str">
            <v>0A01</v>
          </cell>
          <cell r="P3282" t="str">
            <v>0A01X</v>
          </cell>
        </row>
        <row r="3283">
          <cell r="O3283" t="str">
            <v>0A01</v>
          </cell>
          <cell r="P3283" t="str">
            <v>0A01X</v>
          </cell>
        </row>
        <row r="3284">
          <cell r="O3284" t="str">
            <v>0A01</v>
          </cell>
          <cell r="P3284" t="str">
            <v>0A01X</v>
          </cell>
        </row>
        <row r="3285">
          <cell r="O3285" t="str">
            <v>0A01</v>
          </cell>
          <cell r="P3285" t="str">
            <v>0A01X</v>
          </cell>
        </row>
        <row r="3286">
          <cell r="O3286" t="str">
            <v>0A01</v>
          </cell>
          <cell r="P3286" t="str">
            <v>0A01X</v>
          </cell>
        </row>
        <row r="3287">
          <cell r="O3287" t="str">
            <v>0A01</v>
          </cell>
          <cell r="P3287" t="str">
            <v>0A01X</v>
          </cell>
        </row>
        <row r="3288">
          <cell r="O3288" t="str">
            <v>0A01</v>
          </cell>
          <cell r="P3288" t="str">
            <v>0A01X</v>
          </cell>
        </row>
        <row r="3289">
          <cell r="O3289" t="str">
            <v>0A01</v>
          </cell>
          <cell r="P3289" t="str">
            <v>0A01X</v>
          </cell>
        </row>
        <row r="3290">
          <cell r="O3290" t="str">
            <v>0A01</v>
          </cell>
          <cell r="P3290" t="str">
            <v>0A01X</v>
          </cell>
        </row>
        <row r="3291">
          <cell r="O3291" t="str">
            <v>0A01</v>
          </cell>
          <cell r="P3291" t="str">
            <v>0A01X</v>
          </cell>
        </row>
        <row r="3292">
          <cell r="O3292" t="str">
            <v>0A01</v>
          </cell>
          <cell r="P3292" t="str">
            <v>0A01X</v>
          </cell>
        </row>
        <row r="3293">
          <cell r="O3293" t="str">
            <v>0A01</v>
          </cell>
          <cell r="P3293" t="str">
            <v>0A01X</v>
          </cell>
        </row>
        <row r="3294">
          <cell r="O3294" t="str">
            <v>0A01</v>
          </cell>
          <cell r="P3294" t="str">
            <v>0A01X</v>
          </cell>
        </row>
        <row r="3295">
          <cell r="O3295" t="str">
            <v>0A01</v>
          </cell>
          <cell r="P3295" t="str">
            <v>0A01X</v>
          </cell>
        </row>
        <row r="3296">
          <cell r="O3296" t="str">
            <v>0A01</v>
          </cell>
          <cell r="P3296" t="str">
            <v>0A01X</v>
          </cell>
        </row>
        <row r="3297">
          <cell r="O3297" t="str">
            <v>0A01</v>
          </cell>
          <cell r="P3297" t="str">
            <v>0A01X</v>
          </cell>
        </row>
        <row r="3298">
          <cell r="O3298" t="str">
            <v>0A01</v>
          </cell>
          <cell r="P3298" t="str">
            <v>0A01X</v>
          </cell>
        </row>
        <row r="3299">
          <cell r="O3299" t="str">
            <v>0A01</v>
          </cell>
          <cell r="P3299" t="str">
            <v>0A01X</v>
          </cell>
        </row>
        <row r="3300">
          <cell r="O3300" t="str">
            <v>0A01</v>
          </cell>
          <cell r="P3300" t="str">
            <v>0A01X</v>
          </cell>
        </row>
        <row r="3301">
          <cell r="O3301" t="str">
            <v>0A01</v>
          </cell>
          <cell r="P3301" t="str">
            <v>0A01X</v>
          </cell>
        </row>
        <row r="3302">
          <cell r="O3302" t="str">
            <v>0A01</v>
          </cell>
          <cell r="P3302" t="str">
            <v>0A01X</v>
          </cell>
        </row>
        <row r="3303">
          <cell r="O3303" t="str">
            <v>0A01</v>
          </cell>
          <cell r="P3303" t="str">
            <v>0A01X</v>
          </cell>
        </row>
        <row r="3304">
          <cell r="O3304" t="str">
            <v>0A01</v>
          </cell>
          <cell r="P3304" t="str">
            <v>0A01X</v>
          </cell>
        </row>
        <row r="3305">
          <cell r="O3305" t="str">
            <v>0A01</v>
          </cell>
          <cell r="P3305" t="str">
            <v>0A01X</v>
          </cell>
        </row>
        <row r="3306">
          <cell r="O3306" t="str">
            <v>0A01</v>
          </cell>
          <cell r="P3306" t="str">
            <v>0A01X</v>
          </cell>
        </row>
        <row r="3307">
          <cell r="O3307" t="str">
            <v>0A01</v>
          </cell>
          <cell r="P3307" t="str">
            <v>0A01X</v>
          </cell>
        </row>
        <row r="3308">
          <cell r="O3308" t="str">
            <v>0A01</v>
          </cell>
          <cell r="P3308" t="str">
            <v>0A01X</v>
          </cell>
        </row>
        <row r="3309">
          <cell r="O3309" t="str">
            <v>0A02</v>
          </cell>
          <cell r="P3309" t="str">
            <v>0A02Z</v>
          </cell>
        </row>
        <row r="3310">
          <cell r="O3310" t="str">
            <v>0A02</v>
          </cell>
          <cell r="P3310" t="str">
            <v>0A02Z</v>
          </cell>
        </row>
        <row r="3311">
          <cell r="O3311" t="str">
            <v>0A02</v>
          </cell>
          <cell r="P3311" t="str">
            <v>0A02Z</v>
          </cell>
        </row>
        <row r="3312">
          <cell r="O3312" t="str">
            <v>0A02</v>
          </cell>
          <cell r="P3312" t="str">
            <v>0A02X</v>
          </cell>
        </row>
        <row r="3313">
          <cell r="O3313" t="str">
            <v>0A02</v>
          </cell>
          <cell r="P3313" t="str">
            <v>0A02Z</v>
          </cell>
        </row>
        <row r="3314">
          <cell r="O3314" t="str">
            <v>0A02</v>
          </cell>
          <cell r="P3314" t="str">
            <v>0A02Z</v>
          </cell>
        </row>
        <row r="3315">
          <cell r="O3315" t="str">
            <v>0A02</v>
          </cell>
          <cell r="P3315" t="str">
            <v>0A02Z</v>
          </cell>
        </row>
        <row r="3316">
          <cell r="O3316" t="str">
            <v>0A02</v>
          </cell>
          <cell r="P3316" t="str">
            <v>0A02Z</v>
          </cell>
        </row>
        <row r="3317">
          <cell r="O3317" t="str">
            <v>0A02</v>
          </cell>
          <cell r="P3317" t="str">
            <v>0A02Z</v>
          </cell>
        </row>
        <row r="3318">
          <cell r="O3318" t="str">
            <v>0A02</v>
          </cell>
          <cell r="P3318" t="str">
            <v>0A02Z</v>
          </cell>
        </row>
        <row r="3319">
          <cell r="O3319" t="str">
            <v>0A02</v>
          </cell>
          <cell r="P3319" t="str">
            <v>0A02X</v>
          </cell>
        </row>
        <row r="3320">
          <cell r="O3320" t="str">
            <v>0A02</v>
          </cell>
          <cell r="P3320" t="str">
            <v>0A02Z</v>
          </cell>
        </row>
        <row r="3321">
          <cell r="O3321" t="str">
            <v>0A02</v>
          </cell>
          <cell r="P3321" t="str">
            <v>0A02Z</v>
          </cell>
        </row>
        <row r="3322">
          <cell r="O3322" t="str">
            <v>0A02</v>
          </cell>
          <cell r="P3322" t="str">
            <v>0A02Z</v>
          </cell>
        </row>
        <row r="3323">
          <cell r="O3323" t="str">
            <v>0A02</v>
          </cell>
          <cell r="P3323" t="str">
            <v>0A02Z</v>
          </cell>
        </row>
        <row r="3324">
          <cell r="O3324" t="str">
            <v>0A02</v>
          </cell>
          <cell r="P3324" t="str">
            <v>0A02Z</v>
          </cell>
        </row>
        <row r="3325">
          <cell r="O3325" t="str">
            <v>0A03</v>
          </cell>
          <cell r="P3325" t="str">
            <v>0A03Z</v>
          </cell>
        </row>
        <row r="3326">
          <cell r="O3326" t="str">
            <v>0A03</v>
          </cell>
          <cell r="P3326" t="str">
            <v>0A03Z</v>
          </cell>
        </row>
        <row r="3327">
          <cell r="O3327" t="str">
            <v>0A03</v>
          </cell>
          <cell r="P3327" t="str">
            <v>0A03Z</v>
          </cell>
        </row>
        <row r="3328">
          <cell r="O3328" t="str">
            <v>0A03</v>
          </cell>
          <cell r="P3328" t="str">
            <v>0A03X</v>
          </cell>
        </row>
        <row r="3329">
          <cell r="O3329" t="str">
            <v>0A03</v>
          </cell>
          <cell r="P3329" t="str">
            <v>0A03X</v>
          </cell>
        </row>
        <row r="3330">
          <cell r="O3330" t="str">
            <v>0A03</v>
          </cell>
          <cell r="P3330" t="str">
            <v>0A03Z</v>
          </cell>
        </row>
        <row r="3331">
          <cell r="O3331" t="str">
            <v>0A03</v>
          </cell>
          <cell r="P3331" t="str">
            <v>0A03Z</v>
          </cell>
        </row>
        <row r="3332">
          <cell r="O3332" t="str">
            <v>0A03</v>
          </cell>
          <cell r="P3332" t="str">
            <v>0A03Z</v>
          </cell>
        </row>
        <row r="3333">
          <cell r="O3333" t="str">
            <v>0A03</v>
          </cell>
          <cell r="P3333" t="str">
            <v>0A03Z</v>
          </cell>
        </row>
        <row r="3334">
          <cell r="O3334" t="str">
            <v>0A03</v>
          </cell>
          <cell r="P3334" t="str">
            <v>0A03Z</v>
          </cell>
        </row>
        <row r="3335">
          <cell r="O3335" t="str">
            <v>0A03</v>
          </cell>
          <cell r="P3335" t="str">
            <v>0A03Z</v>
          </cell>
        </row>
        <row r="3336">
          <cell r="O3336" t="str">
            <v>0A03</v>
          </cell>
          <cell r="P3336" t="str">
            <v>0A03X</v>
          </cell>
        </row>
        <row r="3337">
          <cell r="O3337" t="str">
            <v>0A03</v>
          </cell>
          <cell r="P3337" t="str">
            <v>0A03Z</v>
          </cell>
        </row>
        <row r="3338">
          <cell r="O3338" t="str">
            <v>0A03</v>
          </cell>
          <cell r="P3338" t="str">
            <v>0A03Z</v>
          </cell>
        </row>
        <row r="3339">
          <cell r="O3339" t="str">
            <v>0A03</v>
          </cell>
          <cell r="P3339" t="str">
            <v>0A03Z</v>
          </cell>
        </row>
        <row r="3340">
          <cell r="O3340" t="str">
            <v>0A03</v>
          </cell>
          <cell r="P3340" t="str">
            <v>0A03Z</v>
          </cell>
        </row>
        <row r="3341">
          <cell r="O3341" t="str">
            <v>0A04</v>
          </cell>
          <cell r="P3341" t="str">
            <v>0A04Z</v>
          </cell>
        </row>
        <row r="3342">
          <cell r="O3342" t="str">
            <v>0A04</v>
          </cell>
          <cell r="P3342" t="str">
            <v>0A04Z</v>
          </cell>
        </row>
        <row r="3343">
          <cell r="O3343" t="str">
            <v>0A04</v>
          </cell>
          <cell r="P3343" t="str">
            <v>0A04Z</v>
          </cell>
        </row>
        <row r="3344">
          <cell r="O3344" t="str">
            <v>0A04</v>
          </cell>
          <cell r="P3344" t="str">
            <v>0A04X</v>
          </cell>
        </row>
        <row r="3345">
          <cell r="O3345" t="str">
            <v>0A04</v>
          </cell>
          <cell r="P3345" t="str">
            <v>0A04X</v>
          </cell>
        </row>
        <row r="3346">
          <cell r="O3346" t="str">
            <v>0A04</v>
          </cell>
          <cell r="P3346" t="str">
            <v>0A04X</v>
          </cell>
        </row>
        <row r="3347">
          <cell r="O3347" t="str">
            <v>0A04</v>
          </cell>
          <cell r="P3347" t="str">
            <v>0A04Z</v>
          </cell>
        </row>
        <row r="3348">
          <cell r="O3348" t="str">
            <v>0A04</v>
          </cell>
          <cell r="P3348" t="str">
            <v>0A04Z</v>
          </cell>
        </row>
        <row r="3349">
          <cell r="O3349" t="str">
            <v>0A04</v>
          </cell>
          <cell r="P3349" t="str">
            <v>0A04Z</v>
          </cell>
        </row>
        <row r="3350">
          <cell r="O3350" t="str">
            <v>0A04</v>
          </cell>
          <cell r="P3350" t="str">
            <v>0A04Z</v>
          </cell>
        </row>
        <row r="3351">
          <cell r="O3351" t="str">
            <v>0A04</v>
          </cell>
          <cell r="P3351" t="str">
            <v>0A04Z</v>
          </cell>
        </row>
        <row r="3352">
          <cell r="O3352" t="str">
            <v>0A04</v>
          </cell>
          <cell r="P3352" t="str">
            <v>0A04X</v>
          </cell>
        </row>
        <row r="3353">
          <cell r="O3353" t="str">
            <v>0A04</v>
          </cell>
          <cell r="P3353" t="str">
            <v>0A04Z</v>
          </cell>
        </row>
        <row r="3354">
          <cell r="O3354" t="str">
            <v>0A04</v>
          </cell>
          <cell r="P3354" t="str">
            <v>0A04X</v>
          </cell>
        </row>
        <row r="3355">
          <cell r="O3355" t="str">
            <v>0A04</v>
          </cell>
          <cell r="P3355" t="str">
            <v>0A04Z</v>
          </cell>
        </row>
        <row r="3356">
          <cell r="O3356" t="str">
            <v>0A04</v>
          </cell>
          <cell r="P3356" t="str">
            <v>0A04Z</v>
          </cell>
        </row>
        <row r="3357">
          <cell r="O3357" t="str">
            <v>0A05</v>
          </cell>
          <cell r="P3357" t="str">
            <v>0A05Z</v>
          </cell>
        </row>
        <row r="3358">
          <cell r="O3358" t="str">
            <v>0A05</v>
          </cell>
          <cell r="P3358" t="str">
            <v>0A05Z</v>
          </cell>
        </row>
        <row r="3359">
          <cell r="O3359" t="str">
            <v>0A05</v>
          </cell>
          <cell r="P3359" t="str">
            <v>0A05Z</v>
          </cell>
        </row>
        <row r="3360">
          <cell r="O3360" t="str">
            <v>0A05</v>
          </cell>
          <cell r="P3360" t="str">
            <v>0A05X</v>
          </cell>
        </row>
        <row r="3361">
          <cell r="O3361" t="str">
            <v>0A05</v>
          </cell>
          <cell r="P3361" t="str">
            <v>0A05X</v>
          </cell>
        </row>
        <row r="3362">
          <cell r="O3362" t="str">
            <v>0A05</v>
          </cell>
          <cell r="P3362" t="str">
            <v>0A05X</v>
          </cell>
        </row>
        <row r="3363">
          <cell r="O3363" t="str">
            <v>0A05</v>
          </cell>
          <cell r="P3363" t="str">
            <v>0A05Z</v>
          </cell>
        </row>
        <row r="3364">
          <cell r="O3364" t="str">
            <v>0A05</v>
          </cell>
          <cell r="P3364" t="str">
            <v>0A05Z</v>
          </cell>
        </row>
        <row r="3365">
          <cell r="O3365" t="str">
            <v>0A05</v>
          </cell>
          <cell r="P3365" t="str">
            <v>0A05Z</v>
          </cell>
        </row>
        <row r="3366">
          <cell r="O3366" t="str">
            <v>0A05</v>
          </cell>
          <cell r="P3366" t="str">
            <v>0A05Z</v>
          </cell>
        </row>
        <row r="3367">
          <cell r="O3367" t="str">
            <v>0A05</v>
          </cell>
          <cell r="P3367" t="str">
            <v>0A05X</v>
          </cell>
        </row>
        <row r="3368">
          <cell r="O3368" t="str">
            <v>0A05</v>
          </cell>
          <cell r="P3368" t="str">
            <v>0A05X</v>
          </cell>
        </row>
        <row r="3369">
          <cell r="O3369" t="str">
            <v>0A05</v>
          </cell>
          <cell r="P3369" t="str">
            <v>0A05X</v>
          </cell>
        </row>
        <row r="3370">
          <cell r="O3370" t="str">
            <v>0A05</v>
          </cell>
          <cell r="P3370" t="str">
            <v>0A05Z</v>
          </cell>
        </row>
        <row r="3371">
          <cell r="O3371" t="str">
            <v>0A05</v>
          </cell>
          <cell r="P3371" t="str">
            <v>0A05Z</v>
          </cell>
        </row>
        <row r="3372">
          <cell r="O3372" t="str">
            <v>0A05</v>
          </cell>
          <cell r="P3372" t="str">
            <v>0A05Z</v>
          </cell>
        </row>
        <row r="3373">
          <cell r="O3373" t="str">
            <v>0A06</v>
          </cell>
          <cell r="P3373" t="str">
            <v>0A06Z</v>
          </cell>
        </row>
        <row r="3374">
          <cell r="O3374" t="str">
            <v>0A06</v>
          </cell>
          <cell r="P3374" t="str">
            <v>0A06Z</v>
          </cell>
        </row>
        <row r="3375">
          <cell r="O3375" t="str">
            <v>0A06</v>
          </cell>
          <cell r="P3375" t="str">
            <v>0A06Z</v>
          </cell>
        </row>
        <row r="3376">
          <cell r="O3376" t="str">
            <v>0A06</v>
          </cell>
          <cell r="P3376" t="str">
            <v>0A06Z</v>
          </cell>
        </row>
        <row r="3377">
          <cell r="O3377" t="str">
            <v>0A06</v>
          </cell>
          <cell r="P3377" t="str">
            <v>0A06Z</v>
          </cell>
        </row>
        <row r="3378">
          <cell r="O3378" t="str">
            <v>0A06</v>
          </cell>
          <cell r="P3378" t="str">
            <v>0A06Z</v>
          </cell>
        </row>
        <row r="3379">
          <cell r="O3379" t="str">
            <v>0A06</v>
          </cell>
          <cell r="P3379" t="str">
            <v>0A06Z</v>
          </cell>
        </row>
        <row r="3380">
          <cell r="O3380" t="str">
            <v>0A06</v>
          </cell>
          <cell r="P3380" t="str">
            <v>0A06Z</v>
          </cell>
        </row>
        <row r="3381">
          <cell r="O3381" t="str">
            <v>0A06</v>
          </cell>
          <cell r="P3381" t="str">
            <v>0A06Z</v>
          </cell>
        </row>
        <row r="3382">
          <cell r="O3382" t="str">
            <v>0A06</v>
          </cell>
          <cell r="P3382" t="str">
            <v>0A06Z</v>
          </cell>
        </row>
        <row r="3383">
          <cell r="O3383" t="str">
            <v>0A06</v>
          </cell>
          <cell r="P3383" t="str">
            <v>0A06Z</v>
          </cell>
        </row>
        <row r="3384">
          <cell r="O3384" t="str">
            <v>0A06</v>
          </cell>
          <cell r="P3384" t="str">
            <v>0A06Z</v>
          </cell>
        </row>
        <row r="3385">
          <cell r="O3385" t="str">
            <v>0A06</v>
          </cell>
          <cell r="P3385" t="str">
            <v>0A06Z</v>
          </cell>
        </row>
        <row r="3386">
          <cell r="O3386" t="str">
            <v>0A06</v>
          </cell>
          <cell r="P3386" t="str">
            <v>0A06Z</v>
          </cell>
        </row>
        <row r="3387">
          <cell r="O3387" t="str">
            <v>0A06</v>
          </cell>
          <cell r="P3387" t="str">
            <v>0A06Z</v>
          </cell>
        </row>
        <row r="3388">
          <cell r="O3388" t="str">
            <v>0A06</v>
          </cell>
          <cell r="P3388" t="str">
            <v>0A06Z</v>
          </cell>
        </row>
        <row r="3389">
          <cell r="O3389" t="str">
            <v>0A07</v>
          </cell>
          <cell r="P3389" t="str">
            <v>0A07Z</v>
          </cell>
        </row>
        <row r="3390">
          <cell r="O3390" t="str">
            <v>0A07</v>
          </cell>
          <cell r="P3390" t="str">
            <v>0A07Z</v>
          </cell>
        </row>
        <row r="3391">
          <cell r="O3391" t="str">
            <v>0A07</v>
          </cell>
          <cell r="P3391" t="str">
            <v>0A07Z</v>
          </cell>
        </row>
        <row r="3392">
          <cell r="O3392" t="str">
            <v>0A07</v>
          </cell>
          <cell r="P3392" t="str">
            <v>0A07Z</v>
          </cell>
        </row>
        <row r="3393">
          <cell r="O3393" t="str">
            <v>0A07</v>
          </cell>
          <cell r="P3393" t="str">
            <v>0A07Z</v>
          </cell>
        </row>
        <row r="3394">
          <cell r="O3394" t="str">
            <v>0A07</v>
          </cell>
          <cell r="P3394" t="str">
            <v>0A07Z</v>
          </cell>
        </row>
        <row r="3395">
          <cell r="O3395" t="str">
            <v>0A07</v>
          </cell>
          <cell r="P3395" t="str">
            <v>0A07Z</v>
          </cell>
        </row>
        <row r="3396">
          <cell r="O3396" t="str">
            <v>0A07</v>
          </cell>
          <cell r="P3396" t="str">
            <v>0A07Z</v>
          </cell>
        </row>
        <row r="3397">
          <cell r="O3397" t="str">
            <v>0A07</v>
          </cell>
          <cell r="P3397" t="str">
            <v>0A07Z</v>
          </cell>
        </row>
        <row r="3398">
          <cell r="O3398" t="str">
            <v>0A07</v>
          </cell>
          <cell r="P3398" t="str">
            <v>0A07Z</v>
          </cell>
        </row>
        <row r="3399">
          <cell r="O3399" t="str">
            <v>0A07</v>
          </cell>
          <cell r="P3399" t="str">
            <v>0A07Z</v>
          </cell>
        </row>
        <row r="3400">
          <cell r="O3400" t="str">
            <v>0A07</v>
          </cell>
          <cell r="P3400" t="str">
            <v>0A07Z</v>
          </cell>
        </row>
        <row r="3401">
          <cell r="O3401" t="str">
            <v>0A07</v>
          </cell>
          <cell r="P3401" t="str">
            <v>0A07Z</v>
          </cell>
        </row>
        <row r="3402">
          <cell r="O3402" t="str">
            <v>0A07</v>
          </cell>
          <cell r="P3402" t="str">
            <v>0A07Z</v>
          </cell>
        </row>
        <row r="3403">
          <cell r="O3403" t="str">
            <v>0A07</v>
          </cell>
          <cell r="P3403" t="str">
            <v>0A07Z</v>
          </cell>
        </row>
        <row r="3404">
          <cell r="O3404" t="str">
            <v>0A07</v>
          </cell>
          <cell r="P3404" t="str">
            <v>0A07Z</v>
          </cell>
        </row>
        <row r="3405">
          <cell r="O3405" t="str">
            <v>0A08</v>
          </cell>
          <cell r="P3405" t="str">
            <v>0A08Z</v>
          </cell>
        </row>
        <row r="3406">
          <cell r="O3406" t="str">
            <v>0A08</v>
          </cell>
          <cell r="P3406" t="str">
            <v>0A08Z</v>
          </cell>
        </row>
        <row r="3407">
          <cell r="O3407" t="str">
            <v>0A08</v>
          </cell>
          <cell r="P3407" t="str">
            <v>0A08Z</v>
          </cell>
        </row>
        <row r="3408">
          <cell r="O3408" t="str">
            <v>0A08</v>
          </cell>
          <cell r="P3408" t="str">
            <v>0A08Z</v>
          </cell>
        </row>
        <row r="3409">
          <cell r="O3409" t="str">
            <v>0A08</v>
          </cell>
          <cell r="P3409" t="str">
            <v>0A08Z</v>
          </cell>
        </row>
        <row r="3410">
          <cell r="O3410" t="str">
            <v>0A08</v>
          </cell>
          <cell r="P3410" t="str">
            <v>0A08Z</v>
          </cell>
        </row>
        <row r="3411">
          <cell r="O3411" t="str">
            <v>0A08</v>
          </cell>
          <cell r="P3411" t="str">
            <v>0A08Z</v>
          </cell>
        </row>
        <row r="3412">
          <cell r="O3412" t="str">
            <v>0A08</v>
          </cell>
          <cell r="P3412" t="str">
            <v>0A08Z</v>
          </cell>
        </row>
        <row r="3413">
          <cell r="O3413" t="str">
            <v>0A08</v>
          </cell>
          <cell r="P3413" t="str">
            <v>0A08Z</v>
          </cell>
        </row>
        <row r="3414">
          <cell r="O3414" t="str">
            <v>0A08</v>
          </cell>
          <cell r="P3414" t="str">
            <v>0A08Z</v>
          </cell>
        </row>
        <row r="3415">
          <cell r="O3415" t="str">
            <v>0A08</v>
          </cell>
          <cell r="P3415" t="str">
            <v>0A08Z</v>
          </cell>
        </row>
        <row r="3416">
          <cell r="O3416" t="str">
            <v>0A08</v>
          </cell>
          <cell r="P3416" t="str">
            <v>0A08Z</v>
          </cell>
        </row>
        <row r="3417">
          <cell r="O3417" t="str">
            <v>0A08</v>
          </cell>
          <cell r="P3417" t="str">
            <v>0A08Z</v>
          </cell>
        </row>
        <row r="3418">
          <cell r="O3418" t="str">
            <v>0A08</v>
          </cell>
          <cell r="P3418" t="str">
            <v>0A08Z</v>
          </cell>
        </row>
        <row r="3419">
          <cell r="O3419" t="str">
            <v>0A08</v>
          </cell>
          <cell r="P3419" t="str">
            <v>0A08Z</v>
          </cell>
        </row>
        <row r="3420">
          <cell r="O3420" t="str">
            <v>0A08</v>
          </cell>
          <cell r="P3420" t="str">
            <v>0A08Z</v>
          </cell>
        </row>
        <row r="3421">
          <cell r="O3421" t="str">
            <v>0A09</v>
          </cell>
          <cell r="P3421" t="str">
            <v>0A09Z</v>
          </cell>
        </row>
        <row r="3422">
          <cell r="O3422" t="str">
            <v>0A09</v>
          </cell>
          <cell r="P3422" t="str">
            <v>0A09Z</v>
          </cell>
        </row>
        <row r="3423">
          <cell r="O3423" t="str">
            <v>0A09</v>
          </cell>
          <cell r="P3423" t="str">
            <v>0A09Z</v>
          </cell>
        </row>
        <row r="3424">
          <cell r="O3424" t="str">
            <v>0A09</v>
          </cell>
          <cell r="P3424" t="str">
            <v>0A09Z</v>
          </cell>
        </row>
        <row r="3425">
          <cell r="O3425" t="str">
            <v>0A09</v>
          </cell>
          <cell r="P3425" t="str">
            <v>0A09Z</v>
          </cell>
        </row>
        <row r="3426">
          <cell r="O3426" t="str">
            <v>0A09</v>
          </cell>
          <cell r="P3426" t="str">
            <v>0A09Z</v>
          </cell>
        </row>
        <row r="3427">
          <cell r="O3427" t="str">
            <v>0A09</v>
          </cell>
          <cell r="P3427" t="str">
            <v>0A09Z</v>
          </cell>
        </row>
        <row r="3428">
          <cell r="O3428" t="str">
            <v>0A09</v>
          </cell>
          <cell r="P3428" t="str">
            <v>0A09Z</v>
          </cell>
        </row>
        <row r="3429">
          <cell r="O3429" t="str">
            <v>0A09</v>
          </cell>
          <cell r="P3429" t="str">
            <v>0A09Z</v>
          </cell>
        </row>
        <row r="3430">
          <cell r="O3430" t="str">
            <v>0A09</v>
          </cell>
          <cell r="P3430" t="str">
            <v>0A09Z</v>
          </cell>
        </row>
        <row r="3431">
          <cell r="O3431" t="str">
            <v>0A09</v>
          </cell>
          <cell r="P3431" t="str">
            <v>0A09Z</v>
          </cell>
        </row>
        <row r="3432">
          <cell r="O3432" t="str">
            <v>0A09</v>
          </cell>
          <cell r="P3432" t="str">
            <v>0A09Z</v>
          </cell>
        </row>
        <row r="3433">
          <cell r="O3433" t="str">
            <v>0A09</v>
          </cell>
          <cell r="P3433" t="str">
            <v>0A09Z</v>
          </cell>
        </row>
        <row r="3434">
          <cell r="O3434" t="str">
            <v>0A09</v>
          </cell>
          <cell r="P3434" t="str">
            <v>0A09Z</v>
          </cell>
        </row>
        <row r="3435">
          <cell r="O3435" t="str">
            <v>0A09</v>
          </cell>
          <cell r="P3435" t="str">
            <v>0A09Z</v>
          </cell>
        </row>
        <row r="3436">
          <cell r="O3436" t="str">
            <v>0A09</v>
          </cell>
          <cell r="P3436" t="str">
            <v>0A09Z</v>
          </cell>
        </row>
        <row r="3437">
          <cell r="O3437" t="str">
            <v>0A10</v>
          </cell>
          <cell r="P3437" t="str">
            <v>0A10Z</v>
          </cell>
        </row>
        <row r="3438">
          <cell r="O3438" t="str">
            <v>0A10</v>
          </cell>
          <cell r="P3438" t="str">
            <v>0A10Z</v>
          </cell>
        </row>
        <row r="3439">
          <cell r="O3439" t="str">
            <v>0A10</v>
          </cell>
          <cell r="P3439" t="str">
            <v>0A10Z</v>
          </cell>
        </row>
        <row r="3440">
          <cell r="O3440" t="str">
            <v>0A10</v>
          </cell>
          <cell r="P3440" t="str">
            <v>0A10Z</v>
          </cell>
        </row>
        <row r="3441">
          <cell r="O3441" t="str">
            <v>0A10</v>
          </cell>
          <cell r="P3441" t="str">
            <v>0A10Z</v>
          </cell>
        </row>
        <row r="3442">
          <cell r="O3442" t="str">
            <v>0A10</v>
          </cell>
          <cell r="P3442" t="str">
            <v>0A10Z</v>
          </cell>
        </row>
        <row r="3443">
          <cell r="O3443" t="str">
            <v>0A10</v>
          </cell>
          <cell r="P3443" t="str">
            <v>0A10Z</v>
          </cell>
        </row>
        <row r="3444">
          <cell r="O3444" t="str">
            <v>0A10</v>
          </cell>
          <cell r="P3444" t="str">
            <v>0A10Z</v>
          </cell>
        </row>
        <row r="3445">
          <cell r="O3445" t="str">
            <v>0A10</v>
          </cell>
          <cell r="P3445" t="str">
            <v>0A10Z</v>
          </cell>
        </row>
        <row r="3446">
          <cell r="O3446" t="str">
            <v>0A10</v>
          </cell>
          <cell r="P3446" t="str">
            <v>0A10Z</v>
          </cell>
        </row>
        <row r="3447">
          <cell r="O3447" t="str">
            <v>0A10</v>
          </cell>
          <cell r="P3447" t="str">
            <v>0A10Z</v>
          </cell>
        </row>
        <row r="3448">
          <cell r="O3448" t="str">
            <v>0A10</v>
          </cell>
          <cell r="P3448" t="str">
            <v>0A10Z</v>
          </cell>
        </row>
        <row r="3449">
          <cell r="O3449" t="str">
            <v>0A10</v>
          </cell>
          <cell r="P3449" t="str">
            <v>0A10Z</v>
          </cell>
        </row>
        <row r="3450">
          <cell r="O3450" t="str">
            <v>0A10</v>
          </cell>
          <cell r="P3450" t="str">
            <v>0A10Z</v>
          </cell>
        </row>
        <row r="3451">
          <cell r="O3451" t="str">
            <v>0A10</v>
          </cell>
          <cell r="P3451" t="str">
            <v>0A10Z</v>
          </cell>
        </row>
        <row r="3452">
          <cell r="O3452" t="str">
            <v>0A10</v>
          </cell>
          <cell r="P3452" t="str">
            <v>0A10Z</v>
          </cell>
        </row>
        <row r="3453">
          <cell r="O3453" t="str">
            <v>0B01</v>
          </cell>
          <cell r="P3453" t="str">
            <v>0B01Z</v>
          </cell>
        </row>
        <row r="3454">
          <cell r="O3454" t="str">
            <v>0B01</v>
          </cell>
          <cell r="P3454" t="str">
            <v>0B01Z</v>
          </cell>
        </row>
        <row r="3455">
          <cell r="O3455" t="str">
            <v>0B01</v>
          </cell>
          <cell r="P3455" t="str">
            <v>0B01Z</v>
          </cell>
        </row>
        <row r="3456">
          <cell r="O3456" t="str">
            <v>0B01</v>
          </cell>
          <cell r="P3456" t="str">
            <v>0B01X</v>
          </cell>
        </row>
        <row r="3457">
          <cell r="O3457" t="str">
            <v>0B01</v>
          </cell>
          <cell r="P3457" t="str">
            <v>0B01Z</v>
          </cell>
        </row>
        <row r="3458">
          <cell r="O3458" t="str">
            <v>0B01</v>
          </cell>
          <cell r="P3458" t="str">
            <v>0B01Z</v>
          </cell>
        </row>
        <row r="3459">
          <cell r="O3459" t="str">
            <v>0B01</v>
          </cell>
          <cell r="P3459" t="str">
            <v>0B01Z</v>
          </cell>
        </row>
        <row r="3460">
          <cell r="O3460" t="str">
            <v>0B01</v>
          </cell>
          <cell r="P3460" t="str">
            <v>0B01Z</v>
          </cell>
        </row>
        <row r="3461">
          <cell r="O3461" t="str">
            <v>0B01</v>
          </cell>
          <cell r="P3461" t="str">
            <v>0B01Z</v>
          </cell>
        </row>
        <row r="3462">
          <cell r="O3462" t="str">
            <v>0B01</v>
          </cell>
          <cell r="P3462" t="str">
            <v>0B01Z</v>
          </cell>
        </row>
        <row r="3463">
          <cell r="O3463" t="str">
            <v>0B01</v>
          </cell>
          <cell r="P3463" t="str">
            <v>0B01Z</v>
          </cell>
        </row>
        <row r="3464">
          <cell r="O3464" t="str">
            <v>0B01</v>
          </cell>
          <cell r="P3464" t="str">
            <v>0B01Z</v>
          </cell>
        </row>
        <row r="3465">
          <cell r="O3465" t="str">
            <v>0B01</v>
          </cell>
          <cell r="P3465" t="str">
            <v>0B01Z</v>
          </cell>
        </row>
        <row r="3466">
          <cell r="O3466" t="str">
            <v>0B01</v>
          </cell>
          <cell r="P3466" t="str">
            <v>0B01Z</v>
          </cell>
        </row>
        <row r="3467">
          <cell r="O3467" t="str">
            <v>0B02</v>
          </cell>
          <cell r="P3467" t="str">
            <v>0B02Z</v>
          </cell>
        </row>
        <row r="3468">
          <cell r="O3468" t="str">
            <v>0B02</v>
          </cell>
          <cell r="P3468" t="str">
            <v>0B02Z</v>
          </cell>
        </row>
        <row r="3469">
          <cell r="O3469" t="str">
            <v>0B02</v>
          </cell>
          <cell r="P3469" t="str">
            <v>0B02Z</v>
          </cell>
        </row>
        <row r="3470">
          <cell r="O3470" t="str">
            <v>0B02</v>
          </cell>
          <cell r="P3470" t="str">
            <v>0B02X</v>
          </cell>
        </row>
        <row r="3471">
          <cell r="O3471" t="str">
            <v>0B02</v>
          </cell>
          <cell r="P3471" t="str">
            <v>0B02Z</v>
          </cell>
        </row>
        <row r="3472">
          <cell r="O3472" t="str">
            <v>0B02</v>
          </cell>
          <cell r="P3472" t="str">
            <v>0B02Z</v>
          </cell>
        </row>
        <row r="3473">
          <cell r="O3473" t="str">
            <v>0B02</v>
          </cell>
          <cell r="P3473" t="str">
            <v>0B02Z</v>
          </cell>
        </row>
        <row r="3474">
          <cell r="O3474" t="str">
            <v>0B02</v>
          </cell>
          <cell r="P3474" t="str">
            <v>0B02X</v>
          </cell>
        </row>
        <row r="3475">
          <cell r="O3475" t="str">
            <v>0B02</v>
          </cell>
          <cell r="P3475" t="str">
            <v>0B02Z</v>
          </cell>
        </row>
        <row r="3476">
          <cell r="O3476" t="str">
            <v>0B02</v>
          </cell>
          <cell r="P3476" t="str">
            <v>0B02X</v>
          </cell>
        </row>
        <row r="3477">
          <cell r="O3477" t="str">
            <v>0B02</v>
          </cell>
          <cell r="P3477" t="str">
            <v>0B02Z</v>
          </cell>
        </row>
        <row r="3478">
          <cell r="O3478" t="str">
            <v>0B02</v>
          </cell>
          <cell r="P3478" t="str">
            <v>0B02Z</v>
          </cell>
        </row>
        <row r="3479">
          <cell r="O3479" t="str">
            <v>0B03</v>
          </cell>
          <cell r="P3479" t="str">
            <v>0B03Z</v>
          </cell>
        </row>
        <row r="3480">
          <cell r="O3480" t="str">
            <v>0B03</v>
          </cell>
          <cell r="P3480" t="str">
            <v>0B03X</v>
          </cell>
        </row>
        <row r="3481">
          <cell r="O3481" t="str">
            <v>0B03</v>
          </cell>
          <cell r="P3481" t="str">
            <v>0B03Z</v>
          </cell>
        </row>
        <row r="3482">
          <cell r="O3482" t="str">
            <v>0B03</v>
          </cell>
          <cell r="P3482" t="str">
            <v>0B03X</v>
          </cell>
        </row>
        <row r="3483">
          <cell r="O3483" t="str">
            <v>0B03</v>
          </cell>
          <cell r="P3483" t="str">
            <v>0B03Z</v>
          </cell>
        </row>
        <row r="3484">
          <cell r="O3484" t="str">
            <v>0B03</v>
          </cell>
          <cell r="P3484" t="str">
            <v>0B03Z</v>
          </cell>
        </row>
        <row r="3485">
          <cell r="O3485" t="str">
            <v>0B03</v>
          </cell>
          <cell r="P3485" t="str">
            <v>0B03Z</v>
          </cell>
        </row>
        <row r="3486">
          <cell r="O3486" t="str">
            <v>0B03</v>
          </cell>
          <cell r="P3486" t="str">
            <v>0B03Z</v>
          </cell>
        </row>
        <row r="3487">
          <cell r="O3487" t="str">
            <v>0B03</v>
          </cell>
          <cell r="P3487" t="str">
            <v>0B03Z</v>
          </cell>
        </row>
        <row r="3488">
          <cell r="O3488" t="str">
            <v>0B03</v>
          </cell>
          <cell r="P3488" t="str">
            <v>0B03Z</v>
          </cell>
        </row>
        <row r="3489">
          <cell r="O3489" t="str">
            <v>0B03</v>
          </cell>
          <cell r="P3489" t="str">
            <v>0B03X</v>
          </cell>
        </row>
        <row r="3490">
          <cell r="O3490" t="str">
            <v>0B03</v>
          </cell>
          <cell r="P3490" t="str">
            <v>0B03X</v>
          </cell>
        </row>
        <row r="3491">
          <cell r="O3491" t="str">
            <v>0B04</v>
          </cell>
          <cell r="P3491" t="str">
            <v>0B04Z</v>
          </cell>
        </row>
        <row r="3492">
          <cell r="O3492" t="str">
            <v>0B04</v>
          </cell>
          <cell r="P3492" t="str">
            <v>0B04Z</v>
          </cell>
        </row>
        <row r="3493">
          <cell r="O3493" t="str">
            <v>0B04</v>
          </cell>
          <cell r="P3493" t="str">
            <v>0B04X</v>
          </cell>
        </row>
        <row r="3494">
          <cell r="O3494" t="str">
            <v>0B04</v>
          </cell>
          <cell r="P3494" t="str">
            <v>0B04Z</v>
          </cell>
        </row>
        <row r="3495">
          <cell r="O3495" t="str">
            <v>0B04</v>
          </cell>
          <cell r="P3495" t="str">
            <v>0B04Z</v>
          </cell>
        </row>
        <row r="3496">
          <cell r="O3496" t="str">
            <v>0B04</v>
          </cell>
          <cell r="P3496" t="str">
            <v>0B04Z</v>
          </cell>
        </row>
        <row r="3497">
          <cell r="O3497" t="str">
            <v>0B04</v>
          </cell>
          <cell r="P3497" t="str">
            <v>0B04Z</v>
          </cell>
        </row>
        <row r="3498">
          <cell r="O3498" t="str">
            <v>0B04</v>
          </cell>
          <cell r="P3498" t="str">
            <v>0B04X</v>
          </cell>
        </row>
        <row r="3499">
          <cell r="O3499" t="str">
            <v>0B04</v>
          </cell>
          <cell r="P3499" t="str">
            <v>0B04Z</v>
          </cell>
        </row>
        <row r="3500">
          <cell r="O3500" t="str">
            <v>0B04</v>
          </cell>
          <cell r="P3500" t="str">
            <v>0B04Z</v>
          </cell>
        </row>
        <row r="3501">
          <cell r="O3501" t="str">
            <v>0B04</v>
          </cell>
          <cell r="P3501" t="str">
            <v>0B04Z</v>
          </cell>
        </row>
        <row r="3502">
          <cell r="O3502" t="str">
            <v>0B05</v>
          </cell>
          <cell r="P3502" t="str">
            <v>0B05Z</v>
          </cell>
        </row>
        <row r="3503">
          <cell r="O3503" t="str">
            <v>0B05</v>
          </cell>
          <cell r="P3503" t="str">
            <v>0B05Z</v>
          </cell>
        </row>
        <row r="3504">
          <cell r="O3504" t="str">
            <v>0B05</v>
          </cell>
          <cell r="P3504" t="str">
            <v>0B05Z</v>
          </cell>
        </row>
        <row r="3505">
          <cell r="O3505" t="str">
            <v>0B05</v>
          </cell>
          <cell r="P3505" t="str">
            <v>0B05Z</v>
          </cell>
        </row>
        <row r="3506">
          <cell r="O3506" t="str">
            <v>0B05</v>
          </cell>
          <cell r="P3506" t="str">
            <v>0B05X</v>
          </cell>
        </row>
        <row r="3507">
          <cell r="O3507" t="str">
            <v>0B05</v>
          </cell>
          <cell r="P3507" t="str">
            <v>0B05Z</v>
          </cell>
        </row>
        <row r="3508">
          <cell r="O3508" t="str">
            <v>0B05</v>
          </cell>
          <cell r="P3508" t="str">
            <v>0B05Z</v>
          </cell>
        </row>
        <row r="3509">
          <cell r="O3509" t="str">
            <v>0B05</v>
          </cell>
          <cell r="P3509" t="str">
            <v>0B05Z</v>
          </cell>
        </row>
        <row r="3510">
          <cell r="O3510" t="str">
            <v>0B05</v>
          </cell>
          <cell r="P3510" t="str">
            <v>0B05Z</v>
          </cell>
        </row>
        <row r="3511">
          <cell r="O3511" t="str">
            <v>0B05</v>
          </cell>
          <cell r="P3511" t="str">
            <v>0B05Z</v>
          </cell>
        </row>
        <row r="3512">
          <cell r="O3512" t="str">
            <v>0B06</v>
          </cell>
          <cell r="P3512" t="str">
            <v>0B06Z</v>
          </cell>
        </row>
        <row r="3513">
          <cell r="O3513" t="str">
            <v>0B06</v>
          </cell>
          <cell r="P3513" t="str">
            <v>0B06Z</v>
          </cell>
        </row>
        <row r="3514">
          <cell r="O3514" t="str">
            <v>0B06</v>
          </cell>
          <cell r="P3514" t="str">
            <v>0B06Z</v>
          </cell>
        </row>
        <row r="3515">
          <cell r="O3515" t="str">
            <v>0B06</v>
          </cell>
          <cell r="P3515" t="str">
            <v>0B06X</v>
          </cell>
        </row>
        <row r="3516">
          <cell r="O3516" t="str">
            <v>0B06</v>
          </cell>
          <cell r="P3516" t="str">
            <v>0B06Z</v>
          </cell>
        </row>
        <row r="3517">
          <cell r="O3517" t="str">
            <v>0B06</v>
          </cell>
          <cell r="P3517" t="str">
            <v>0B06Z</v>
          </cell>
        </row>
        <row r="3518">
          <cell r="O3518" t="str">
            <v>0B06</v>
          </cell>
          <cell r="P3518" t="str">
            <v>0B06Z</v>
          </cell>
        </row>
        <row r="3519">
          <cell r="O3519" t="str">
            <v>0B06</v>
          </cell>
          <cell r="P3519" t="str">
            <v>0B06Z</v>
          </cell>
        </row>
        <row r="3520">
          <cell r="O3520" t="str">
            <v>0B06</v>
          </cell>
          <cell r="P3520" t="str">
            <v>0B06Z</v>
          </cell>
        </row>
        <row r="3521">
          <cell r="O3521" t="str">
            <v>0B06</v>
          </cell>
          <cell r="P3521" t="str">
            <v>0B06Z</v>
          </cell>
        </row>
        <row r="3522">
          <cell r="O3522" t="str">
            <v>0B06</v>
          </cell>
          <cell r="P3522" t="str">
            <v>0B06Z</v>
          </cell>
        </row>
        <row r="3523">
          <cell r="O3523" t="str">
            <v>0B06</v>
          </cell>
          <cell r="P3523" t="str">
            <v>0B06Z</v>
          </cell>
        </row>
        <row r="3524">
          <cell r="O3524" t="str">
            <v>0B06</v>
          </cell>
          <cell r="P3524" t="str">
            <v>0B06Z</v>
          </cell>
        </row>
        <row r="3525">
          <cell r="O3525" t="str">
            <v>0B06</v>
          </cell>
          <cell r="P3525" t="str">
            <v>0B06Z</v>
          </cell>
        </row>
        <row r="3526">
          <cell r="O3526" t="str">
            <v>0B07</v>
          </cell>
          <cell r="P3526" t="str">
            <v>0B07Z</v>
          </cell>
        </row>
        <row r="3527">
          <cell r="O3527" t="str">
            <v>0B07</v>
          </cell>
          <cell r="P3527" t="str">
            <v>0B07X</v>
          </cell>
        </row>
        <row r="3528">
          <cell r="O3528" t="str">
            <v>0B07</v>
          </cell>
          <cell r="P3528" t="str">
            <v>0B07X</v>
          </cell>
        </row>
        <row r="3529">
          <cell r="O3529" t="str">
            <v>0B07</v>
          </cell>
          <cell r="P3529" t="str">
            <v>0B07X</v>
          </cell>
        </row>
        <row r="3530">
          <cell r="O3530" t="str">
            <v>0B07</v>
          </cell>
          <cell r="P3530" t="str">
            <v>0B07Z</v>
          </cell>
        </row>
        <row r="3531">
          <cell r="O3531" t="str">
            <v>0B07</v>
          </cell>
          <cell r="P3531" t="str">
            <v>0B07Z</v>
          </cell>
        </row>
        <row r="3532">
          <cell r="O3532" t="str">
            <v>0B08</v>
          </cell>
          <cell r="P3532" t="str">
            <v>0B08Z</v>
          </cell>
        </row>
        <row r="3533">
          <cell r="O3533" t="str">
            <v>0B08</v>
          </cell>
          <cell r="P3533" t="str">
            <v>0B08X</v>
          </cell>
        </row>
        <row r="3534">
          <cell r="O3534" t="str">
            <v>0B08</v>
          </cell>
          <cell r="P3534" t="str">
            <v>0B08Z</v>
          </cell>
        </row>
        <row r="3535">
          <cell r="O3535" t="str">
            <v>0B08</v>
          </cell>
          <cell r="P3535" t="str">
            <v>0B08Z</v>
          </cell>
        </row>
        <row r="3536">
          <cell r="O3536" t="str">
            <v>0B09</v>
          </cell>
          <cell r="P3536" t="str">
            <v>0B09Z</v>
          </cell>
        </row>
        <row r="3537">
          <cell r="O3537" t="str">
            <v>0B09</v>
          </cell>
          <cell r="P3537" t="str">
            <v>0B09X</v>
          </cell>
        </row>
        <row r="3538">
          <cell r="O3538" t="str">
            <v>0B09</v>
          </cell>
          <cell r="P3538" t="str">
            <v>0B09Z</v>
          </cell>
        </row>
        <row r="3539">
          <cell r="O3539" t="str">
            <v>0B09</v>
          </cell>
          <cell r="P3539" t="str">
            <v>0B09Z</v>
          </cell>
        </row>
        <row r="3540">
          <cell r="O3540" t="str">
            <v>0B09</v>
          </cell>
          <cell r="P3540" t="str">
            <v>0B09Z</v>
          </cell>
        </row>
        <row r="3541">
          <cell r="O3541" t="str">
            <v>0B09</v>
          </cell>
          <cell r="P3541" t="str">
            <v>0B09Z</v>
          </cell>
        </row>
        <row r="3542">
          <cell r="O3542" t="str">
            <v>0B10</v>
          </cell>
          <cell r="P3542" t="str">
            <v>0B10X</v>
          </cell>
        </row>
        <row r="3543">
          <cell r="O3543" t="str">
            <v>0B10</v>
          </cell>
          <cell r="P3543" t="str">
            <v>0B10X</v>
          </cell>
        </row>
        <row r="3544">
          <cell r="O3544" t="str">
            <v>0B10</v>
          </cell>
          <cell r="P3544" t="str">
            <v>0B10X</v>
          </cell>
        </row>
        <row r="3545">
          <cell r="O3545" t="str">
            <v>0B10</v>
          </cell>
          <cell r="P3545" t="str">
            <v>0B10Z</v>
          </cell>
        </row>
        <row r="3546">
          <cell r="O3546" t="str">
            <v>0B10</v>
          </cell>
          <cell r="P3546" t="str">
            <v>0B10Z</v>
          </cell>
        </row>
        <row r="3547">
          <cell r="O3547" t="str">
            <v>0B10</v>
          </cell>
          <cell r="P3547" t="str">
            <v>0B10Z</v>
          </cell>
        </row>
        <row r="3548">
          <cell r="O3548" t="str">
            <v>0B10</v>
          </cell>
          <cell r="P3548" t="str">
            <v>0B10X</v>
          </cell>
        </row>
        <row r="3549">
          <cell r="O3549" t="str">
            <v>0B10</v>
          </cell>
          <cell r="P3549" t="str">
            <v>0B10X</v>
          </cell>
        </row>
        <row r="3550">
          <cell r="O3550" t="str">
            <v>0B10</v>
          </cell>
          <cell r="P3550" t="str">
            <v>0B10X</v>
          </cell>
        </row>
        <row r="3551">
          <cell r="O3551" t="str">
            <v>0B10</v>
          </cell>
          <cell r="P3551" t="str">
            <v>0B10X</v>
          </cell>
        </row>
        <row r="3552">
          <cell r="O3552" t="str">
            <v>0B11</v>
          </cell>
          <cell r="P3552" t="str">
            <v>0B11Z</v>
          </cell>
        </row>
        <row r="3553">
          <cell r="O3553" t="str">
            <v>0B11</v>
          </cell>
          <cell r="P3553" t="str">
            <v>0B11Z</v>
          </cell>
        </row>
        <row r="3554">
          <cell r="O3554" t="str">
            <v>0B11</v>
          </cell>
          <cell r="P3554" t="str">
            <v>0B11Z</v>
          </cell>
        </row>
        <row r="3555">
          <cell r="O3555" t="str">
            <v>0B11</v>
          </cell>
          <cell r="P3555" t="str">
            <v>0B11Z</v>
          </cell>
        </row>
        <row r="3556">
          <cell r="O3556" t="str">
            <v>0B11</v>
          </cell>
          <cell r="P3556" t="str">
            <v>0B11Z</v>
          </cell>
        </row>
        <row r="3557">
          <cell r="O3557" t="str">
            <v>0B11</v>
          </cell>
          <cell r="P3557" t="str">
            <v>0B11Z</v>
          </cell>
        </row>
        <row r="3558">
          <cell r="O3558" t="str">
            <v>0B11</v>
          </cell>
          <cell r="P3558" t="str">
            <v>0B11Z</v>
          </cell>
        </row>
        <row r="3559">
          <cell r="O3559" t="str">
            <v>0B11</v>
          </cell>
          <cell r="P3559" t="str">
            <v>0B11Z</v>
          </cell>
        </row>
        <row r="3560">
          <cell r="O3560" t="str">
            <v>0B11</v>
          </cell>
          <cell r="P3560" t="str">
            <v>0B11Z</v>
          </cell>
        </row>
        <row r="3561">
          <cell r="O3561" t="str">
            <v>0B11</v>
          </cell>
          <cell r="P3561" t="str">
            <v>0B11Z</v>
          </cell>
        </row>
        <row r="3562">
          <cell r="O3562" t="str">
            <v>0B12</v>
          </cell>
          <cell r="P3562" t="str">
            <v>0B12Z</v>
          </cell>
        </row>
        <row r="3563">
          <cell r="O3563" t="str">
            <v>0B12</v>
          </cell>
          <cell r="P3563" t="str">
            <v>0B12Z</v>
          </cell>
        </row>
        <row r="3564">
          <cell r="O3564" t="str">
            <v>0B12</v>
          </cell>
          <cell r="P3564" t="str">
            <v>0B12Z</v>
          </cell>
        </row>
        <row r="3565">
          <cell r="O3565" t="str">
            <v>0B12</v>
          </cell>
          <cell r="P3565" t="str">
            <v>0B12Z</v>
          </cell>
        </row>
        <row r="3566">
          <cell r="O3566" t="str">
            <v>0B12</v>
          </cell>
          <cell r="P3566" t="str">
            <v>0B12Z</v>
          </cell>
        </row>
        <row r="3567">
          <cell r="O3567" t="str">
            <v>0B12</v>
          </cell>
          <cell r="P3567" t="str">
            <v>0B12Z</v>
          </cell>
        </row>
        <row r="3568">
          <cell r="O3568" t="str">
            <v>0B12</v>
          </cell>
          <cell r="P3568" t="str">
            <v>0B12Z</v>
          </cell>
        </row>
        <row r="3569">
          <cell r="O3569" t="str">
            <v>0B12</v>
          </cell>
          <cell r="P3569" t="str">
            <v>0B12Z</v>
          </cell>
        </row>
        <row r="3570">
          <cell r="O3570" t="str">
            <v>0B12</v>
          </cell>
          <cell r="P3570" t="str">
            <v>0B12Z</v>
          </cell>
        </row>
        <row r="3571">
          <cell r="O3571" t="str">
            <v>0B12</v>
          </cell>
          <cell r="P3571" t="str">
            <v>0B12Z</v>
          </cell>
        </row>
        <row r="3572">
          <cell r="O3572" t="str">
            <v>0B13</v>
          </cell>
          <cell r="P3572" t="str">
            <v>0B13Z</v>
          </cell>
        </row>
        <row r="3573">
          <cell r="O3573" t="str">
            <v>0B13</v>
          </cell>
          <cell r="P3573" t="str">
            <v>0B13Z</v>
          </cell>
        </row>
        <row r="3574">
          <cell r="O3574" t="str">
            <v>0B13</v>
          </cell>
          <cell r="P3574" t="str">
            <v>0B13Z</v>
          </cell>
        </row>
        <row r="3575">
          <cell r="O3575" t="str">
            <v>0B13</v>
          </cell>
          <cell r="P3575" t="str">
            <v>0B13Z</v>
          </cell>
        </row>
        <row r="3576">
          <cell r="O3576" t="str">
            <v>0B13</v>
          </cell>
          <cell r="P3576" t="str">
            <v>0B13Z</v>
          </cell>
        </row>
        <row r="3577">
          <cell r="O3577" t="str">
            <v>0B13</v>
          </cell>
          <cell r="P3577" t="str">
            <v>0B13Z</v>
          </cell>
        </row>
        <row r="3578">
          <cell r="O3578" t="str">
            <v>0B13</v>
          </cell>
          <cell r="P3578" t="str">
            <v>0B13Z</v>
          </cell>
        </row>
        <row r="3579">
          <cell r="O3579" t="str">
            <v>0B13</v>
          </cell>
          <cell r="P3579" t="str">
            <v>0B13Z</v>
          </cell>
        </row>
        <row r="3580">
          <cell r="O3580" t="str">
            <v>0B13</v>
          </cell>
          <cell r="P3580" t="str">
            <v>0B13Z</v>
          </cell>
        </row>
        <row r="3581">
          <cell r="O3581" t="str">
            <v>0B13</v>
          </cell>
          <cell r="P3581" t="str">
            <v>0B13Z</v>
          </cell>
        </row>
        <row r="3582">
          <cell r="O3582" t="str">
            <v>0B14</v>
          </cell>
          <cell r="P3582" t="str">
            <v>0B14Z</v>
          </cell>
        </row>
        <row r="3583">
          <cell r="O3583" t="str">
            <v>0B14</v>
          </cell>
          <cell r="P3583" t="str">
            <v>0B14Z</v>
          </cell>
        </row>
        <row r="3584">
          <cell r="O3584" t="str">
            <v>0B14</v>
          </cell>
          <cell r="P3584" t="str">
            <v>0B14Z</v>
          </cell>
        </row>
        <row r="3585">
          <cell r="O3585" t="str">
            <v>0B14</v>
          </cell>
          <cell r="P3585" t="str">
            <v>0B14Z</v>
          </cell>
        </row>
        <row r="3586">
          <cell r="O3586" t="str">
            <v>0B14</v>
          </cell>
          <cell r="P3586" t="str">
            <v>0B14Z</v>
          </cell>
        </row>
        <row r="3587">
          <cell r="O3587" t="str">
            <v>0B14</v>
          </cell>
          <cell r="P3587" t="str">
            <v>0B14Z</v>
          </cell>
        </row>
        <row r="3588">
          <cell r="O3588" t="str">
            <v>0B14</v>
          </cell>
          <cell r="P3588" t="str">
            <v>0B14Z</v>
          </cell>
        </row>
        <row r="3589">
          <cell r="O3589" t="str">
            <v>0B14</v>
          </cell>
          <cell r="P3589" t="str">
            <v>0B14Z</v>
          </cell>
        </row>
        <row r="3590">
          <cell r="O3590" t="str">
            <v>0B14</v>
          </cell>
          <cell r="P3590" t="str">
            <v>0B14Z</v>
          </cell>
        </row>
        <row r="3591">
          <cell r="O3591" t="str">
            <v>0B14</v>
          </cell>
          <cell r="P3591" t="str">
            <v>0B14Z</v>
          </cell>
        </row>
        <row r="3592">
          <cell r="O3592" t="str">
            <v>0B15</v>
          </cell>
          <cell r="P3592" t="str">
            <v>0B15Z</v>
          </cell>
        </row>
        <row r="3593">
          <cell r="O3593" t="str">
            <v>0B15</v>
          </cell>
          <cell r="P3593" t="str">
            <v>0B15Z</v>
          </cell>
        </row>
        <row r="3594">
          <cell r="O3594" t="str">
            <v>0B15</v>
          </cell>
          <cell r="P3594" t="str">
            <v>0B15X</v>
          </cell>
        </row>
        <row r="3595">
          <cell r="O3595" t="str">
            <v>0B15</v>
          </cell>
          <cell r="P3595" t="str">
            <v>0B15X</v>
          </cell>
        </row>
        <row r="3596">
          <cell r="O3596" t="str">
            <v>0B15</v>
          </cell>
          <cell r="P3596" t="str">
            <v>0B15Z</v>
          </cell>
        </row>
        <row r="3597">
          <cell r="O3597" t="str">
            <v>0B15</v>
          </cell>
          <cell r="P3597" t="str">
            <v>0B15Z</v>
          </cell>
        </row>
        <row r="3598">
          <cell r="O3598" t="str">
            <v>0B15</v>
          </cell>
          <cell r="P3598" t="str">
            <v>0B15Z</v>
          </cell>
        </row>
        <row r="3599">
          <cell r="O3599" t="str">
            <v>0B15</v>
          </cell>
          <cell r="P3599" t="str">
            <v>0B15X</v>
          </cell>
        </row>
        <row r="3600">
          <cell r="O3600" t="str">
            <v>0B15</v>
          </cell>
          <cell r="P3600" t="str">
            <v>0B15Z</v>
          </cell>
        </row>
        <row r="3601">
          <cell r="O3601" t="str">
            <v>0B15</v>
          </cell>
          <cell r="P3601" t="str">
            <v>0B15Z</v>
          </cell>
        </row>
        <row r="3602">
          <cell r="O3602" t="str">
            <v>0B16</v>
          </cell>
          <cell r="P3602" t="str">
            <v>0B16Z</v>
          </cell>
        </row>
        <row r="3603">
          <cell r="O3603" t="str">
            <v>0B16</v>
          </cell>
          <cell r="P3603" t="str">
            <v>0B16Z</v>
          </cell>
        </row>
        <row r="3604">
          <cell r="O3604" t="str">
            <v>0B16</v>
          </cell>
          <cell r="P3604" t="str">
            <v>0B16Z</v>
          </cell>
        </row>
        <row r="3605">
          <cell r="O3605" t="str">
            <v>0B16</v>
          </cell>
          <cell r="P3605" t="str">
            <v>0B16Z</v>
          </cell>
        </row>
        <row r="3606">
          <cell r="O3606" t="str">
            <v>0B16</v>
          </cell>
          <cell r="P3606" t="str">
            <v>0B16Z</v>
          </cell>
        </row>
        <row r="3607">
          <cell r="O3607" t="str">
            <v>0B16</v>
          </cell>
          <cell r="P3607" t="str">
            <v>0B16Z</v>
          </cell>
        </row>
        <row r="3608">
          <cell r="O3608" t="str">
            <v>0B16</v>
          </cell>
          <cell r="P3608" t="str">
            <v>0B16Z</v>
          </cell>
        </row>
        <row r="3609">
          <cell r="O3609" t="str">
            <v>0B16</v>
          </cell>
          <cell r="P3609" t="str">
            <v>0B16Z</v>
          </cell>
        </row>
        <row r="3610">
          <cell r="O3610" t="str">
            <v>0B16</v>
          </cell>
          <cell r="P3610" t="str">
            <v>0B16Z</v>
          </cell>
        </row>
        <row r="3611">
          <cell r="O3611" t="str">
            <v>0B16</v>
          </cell>
          <cell r="P3611" t="str">
            <v>0B16Z</v>
          </cell>
        </row>
        <row r="3612">
          <cell r="O3612" t="str">
            <v>0B17</v>
          </cell>
          <cell r="P3612" t="str">
            <v>0B17Z</v>
          </cell>
        </row>
        <row r="3613">
          <cell r="O3613" t="str">
            <v>0B17</v>
          </cell>
          <cell r="P3613" t="str">
            <v>0B17Z</v>
          </cell>
        </row>
        <row r="3614">
          <cell r="O3614" t="str">
            <v>0B17</v>
          </cell>
          <cell r="P3614" t="str">
            <v>0B17X</v>
          </cell>
        </row>
        <row r="3615">
          <cell r="O3615" t="str">
            <v>0B17</v>
          </cell>
          <cell r="P3615" t="str">
            <v>0B17Z</v>
          </cell>
        </row>
        <row r="3616">
          <cell r="O3616" t="str">
            <v>0B17</v>
          </cell>
          <cell r="P3616" t="str">
            <v>0B17Z</v>
          </cell>
        </row>
        <row r="3617">
          <cell r="O3617" t="str">
            <v>0B17</v>
          </cell>
          <cell r="P3617" t="str">
            <v>0B17Z</v>
          </cell>
        </row>
        <row r="3618">
          <cell r="O3618" t="str">
            <v>0B17</v>
          </cell>
          <cell r="P3618" t="str">
            <v>0B17Z</v>
          </cell>
        </row>
        <row r="3619">
          <cell r="O3619" t="str">
            <v>0B17</v>
          </cell>
          <cell r="P3619" t="str">
            <v>0B17X</v>
          </cell>
        </row>
        <row r="3620">
          <cell r="O3620" t="str">
            <v>0B17</v>
          </cell>
          <cell r="P3620" t="str">
            <v>0B17Z</v>
          </cell>
        </row>
        <row r="3621">
          <cell r="O3621" t="str">
            <v>0B17</v>
          </cell>
          <cell r="P3621" t="str">
            <v>0B17Z</v>
          </cell>
        </row>
        <row r="3622">
          <cell r="O3622" t="str">
            <v>0B18</v>
          </cell>
          <cell r="P3622" t="str">
            <v>0B18Z</v>
          </cell>
        </row>
        <row r="3623">
          <cell r="O3623" t="str">
            <v>0B18</v>
          </cell>
          <cell r="P3623" t="str">
            <v>0B18Z</v>
          </cell>
        </row>
        <row r="3624">
          <cell r="O3624" t="str">
            <v>0B18</v>
          </cell>
          <cell r="P3624" t="str">
            <v>0B18Z</v>
          </cell>
        </row>
        <row r="3625">
          <cell r="O3625" t="str">
            <v>0B18</v>
          </cell>
          <cell r="P3625" t="str">
            <v>0B18Z</v>
          </cell>
        </row>
        <row r="3626">
          <cell r="O3626" t="str">
            <v>0B18</v>
          </cell>
          <cell r="P3626" t="str">
            <v>0B18Z</v>
          </cell>
        </row>
        <row r="3627">
          <cell r="O3627" t="str">
            <v>0B18</v>
          </cell>
          <cell r="P3627" t="str">
            <v>0B18Z</v>
          </cell>
        </row>
        <row r="3628">
          <cell r="O3628" t="str">
            <v>0B18</v>
          </cell>
          <cell r="P3628" t="str">
            <v>0B18Z</v>
          </cell>
        </row>
        <row r="3629">
          <cell r="O3629" t="str">
            <v>0B18</v>
          </cell>
          <cell r="P3629" t="str">
            <v>0B18Z</v>
          </cell>
        </row>
        <row r="3630">
          <cell r="O3630" t="str">
            <v>0B18</v>
          </cell>
          <cell r="P3630" t="str">
            <v>0B18Z</v>
          </cell>
        </row>
        <row r="3631">
          <cell r="O3631" t="str">
            <v>0B18</v>
          </cell>
          <cell r="P3631" t="str">
            <v>0B18Z</v>
          </cell>
        </row>
        <row r="3632">
          <cell r="O3632" t="str">
            <v>0B19</v>
          </cell>
          <cell r="P3632" t="str">
            <v>0B19Z</v>
          </cell>
        </row>
        <row r="3633">
          <cell r="O3633" t="str">
            <v>0B19</v>
          </cell>
          <cell r="P3633" t="str">
            <v>0B19Z</v>
          </cell>
        </row>
        <row r="3634">
          <cell r="O3634" t="str">
            <v>0B19</v>
          </cell>
          <cell r="P3634" t="str">
            <v>0B19Z</v>
          </cell>
        </row>
        <row r="3635">
          <cell r="O3635" t="str">
            <v>0B19</v>
          </cell>
          <cell r="P3635" t="str">
            <v>0B19Z</v>
          </cell>
        </row>
        <row r="3636">
          <cell r="O3636" t="str">
            <v>0B19</v>
          </cell>
          <cell r="P3636" t="str">
            <v>0B19Z</v>
          </cell>
        </row>
        <row r="3637">
          <cell r="O3637" t="str">
            <v>0B19</v>
          </cell>
          <cell r="P3637" t="str">
            <v>0B19Z</v>
          </cell>
        </row>
        <row r="3638">
          <cell r="O3638" t="str">
            <v>0B19</v>
          </cell>
          <cell r="P3638" t="str">
            <v>0B19Z</v>
          </cell>
        </row>
        <row r="3639">
          <cell r="O3639" t="str">
            <v>0B19</v>
          </cell>
          <cell r="P3639" t="str">
            <v>0B19Z</v>
          </cell>
        </row>
        <row r="3640">
          <cell r="O3640" t="str">
            <v>0B19</v>
          </cell>
          <cell r="P3640" t="str">
            <v>0B19Z</v>
          </cell>
        </row>
        <row r="3641">
          <cell r="O3641" t="str">
            <v>0B19</v>
          </cell>
          <cell r="P3641" t="str">
            <v>0B19Z</v>
          </cell>
        </row>
        <row r="3642">
          <cell r="O3642" t="str">
            <v>0B20</v>
          </cell>
          <cell r="P3642" t="str">
            <v>0B20Z</v>
          </cell>
        </row>
        <row r="3643">
          <cell r="O3643" t="str">
            <v>0B20</v>
          </cell>
          <cell r="P3643" t="str">
            <v>0B20X</v>
          </cell>
        </row>
        <row r="3644">
          <cell r="O3644" t="str">
            <v>0B20</v>
          </cell>
          <cell r="P3644" t="str">
            <v>0B20X</v>
          </cell>
        </row>
        <row r="3645">
          <cell r="O3645" t="str">
            <v>0B20</v>
          </cell>
          <cell r="P3645" t="str">
            <v>0B20Z</v>
          </cell>
        </row>
        <row r="3646">
          <cell r="O3646" t="str">
            <v>0B20</v>
          </cell>
          <cell r="P3646" t="str">
            <v>0B20Z</v>
          </cell>
        </row>
        <row r="3647">
          <cell r="O3647" t="str">
            <v>0B20</v>
          </cell>
          <cell r="P3647" t="str">
            <v>0B20Z</v>
          </cell>
        </row>
        <row r="3648">
          <cell r="O3648" t="str">
            <v>0B20</v>
          </cell>
          <cell r="P3648" t="str">
            <v>0B20Z</v>
          </cell>
        </row>
        <row r="3649">
          <cell r="O3649" t="str">
            <v>0B20</v>
          </cell>
          <cell r="P3649" t="str">
            <v>0B20Z</v>
          </cell>
        </row>
        <row r="3650">
          <cell r="O3650" t="str">
            <v>0B20</v>
          </cell>
          <cell r="P3650" t="str">
            <v>0B20Z</v>
          </cell>
        </row>
        <row r="3651">
          <cell r="O3651" t="str">
            <v>0B20</v>
          </cell>
          <cell r="P3651" t="str">
            <v>0B20Z</v>
          </cell>
        </row>
        <row r="3652">
          <cell r="O3652" t="str">
            <v>0B21</v>
          </cell>
          <cell r="P3652" t="str">
            <v>0B21X</v>
          </cell>
        </row>
        <row r="3653">
          <cell r="O3653" t="str">
            <v>0B21</v>
          </cell>
          <cell r="P3653" t="str">
            <v>0B21X</v>
          </cell>
        </row>
        <row r="3654">
          <cell r="O3654" t="str">
            <v>0B21</v>
          </cell>
          <cell r="P3654" t="str">
            <v>0B21X</v>
          </cell>
        </row>
        <row r="3655">
          <cell r="O3655" t="str">
            <v>0B21</v>
          </cell>
          <cell r="P3655" t="str">
            <v>0B21X</v>
          </cell>
        </row>
        <row r="3656">
          <cell r="O3656" t="str">
            <v>0B21</v>
          </cell>
          <cell r="P3656" t="str">
            <v>0B21X</v>
          </cell>
        </row>
        <row r="3657">
          <cell r="O3657" t="str">
            <v>0B21</v>
          </cell>
          <cell r="P3657" t="str">
            <v>0B21X</v>
          </cell>
        </row>
        <row r="3658">
          <cell r="O3658" t="str">
            <v>0B21</v>
          </cell>
          <cell r="P3658" t="str">
            <v>0B21Z</v>
          </cell>
        </row>
        <row r="3659">
          <cell r="O3659" t="str">
            <v>0B21</v>
          </cell>
          <cell r="P3659" t="str">
            <v>0B21X</v>
          </cell>
        </row>
        <row r="3660">
          <cell r="O3660" t="str">
            <v>0B21</v>
          </cell>
          <cell r="P3660" t="str">
            <v>0B21X</v>
          </cell>
        </row>
        <row r="3661">
          <cell r="O3661" t="str">
            <v>0B21</v>
          </cell>
          <cell r="P3661" t="str">
            <v>0B21X</v>
          </cell>
        </row>
        <row r="3662">
          <cell r="O3662" t="str">
            <v>0B21</v>
          </cell>
          <cell r="P3662" t="str">
            <v>0B21X</v>
          </cell>
        </row>
        <row r="3663">
          <cell r="O3663" t="str">
            <v>0B21</v>
          </cell>
          <cell r="P3663" t="str">
            <v>0B21Z</v>
          </cell>
        </row>
        <row r="3664">
          <cell r="O3664" t="str">
            <v>0611</v>
          </cell>
          <cell r="P3664" t="str">
            <v>0611Z</v>
          </cell>
        </row>
        <row r="3665">
          <cell r="O3665" t="str">
            <v>0611</v>
          </cell>
          <cell r="P3665" t="str">
            <v>0611Z</v>
          </cell>
        </row>
        <row r="3666">
          <cell r="O3666" t="str">
            <v>0611</v>
          </cell>
          <cell r="P3666" t="str">
            <v>0611Z</v>
          </cell>
        </row>
        <row r="3667">
          <cell r="O3667" t="str">
            <v>0611</v>
          </cell>
          <cell r="P3667" t="str">
            <v>0611Z</v>
          </cell>
        </row>
        <row r="3668">
          <cell r="O3668" t="str">
            <v>0611</v>
          </cell>
          <cell r="P3668" t="str">
            <v>0611Z</v>
          </cell>
        </row>
        <row r="3669">
          <cell r="O3669" t="str">
            <v>0611</v>
          </cell>
          <cell r="P3669" t="str">
            <v>0611Z</v>
          </cell>
        </row>
        <row r="3670">
          <cell r="O3670" t="str">
            <v>0611</v>
          </cell>
          <cell r="P3670" t="str">
            <v>0611Z</v>
          </cell>
        </row>
        <row r="3671">
          <cell r="O3671" t="str">
            <v>0611</v>
          </cell>
          <cell r="P3671" t="str">
            <v>0611Z</v>
          </cell>
        </row>
        <row r="3672">
          <cell r="O3672" t="str">
            <v>0611</v>
          </cell>
          <cell r="P3672" t="str">
            <v>0611Z</v>
          </cell>
        </row>
        <row r="3673">
          <cell r="O3673" t="str">
            <v>0611</v>
          </cell>
          <cell r="P3673" t="str">
            <v>0611Z</v>
          </cell>
        </row>
        <row r="3674">
          <cell r="O3674" t="str">
            <v>0611</v>
          </cell>
          <cell r="P3674" t="str">
            <v>0611Z</v>
          </cell>
        </row>
        <row r="3675">
          <cell r="O3675" t="str">
            <v>0611</v>
          </cell>
          <cell r="P3675" t="str">
            <v>0611Z</v>
          </cell>
        </row>
        <row r="3676">
          <cell r="O3676" t="str">
            <v>0611</v>
          </cell>
          <cell r="P3676" t="str">
            <v>0611Z</v>
          </cell>
        </row>
        <row r="3677">
          <cell r="O3677" t="str">
            <v>0611</v>
          </cell>
          <cell r="P3677" t="str">
            <v>0611Z</v>
          </cell>
        </row>
        <row r="3678">
          <cell r="O3678" t="str">
            <v>0611</v>
          </cell>
          <cell r="P3678" t="str">
            <v>0611Z</v>
          </cell>
        </row>
        <row r="3679">
          <cell r="O3679" t="str">
            <v>0611</v>
          </cell>
          <cell r="P3679" t="str">
            <v>0611Z</v>
          </cell>
        </row>
        <row r="3680">
          <cell r="O3680" t="str">
            <v>0611</v>
          </cell>
          <cell r="P3680" t="str">
            <v>0611Z</v>
          </cell>
        </row>
        <row r="3681">
          <cell r="O3681" t="str">
            <v>0611</v>
          </cell>
          <cell r="P3681" t="str">
            <v>0611Z</v>
          </cell>
        </row>
        <row r="3682">
          <cell r="O3682" t="str">
            <v>0611</v>
          </cell>
          <cell r="P3682" t="str">
            <v>0611Z</v>
          </cell>
        </row>
        <row r="3683">
          <cell r="O3683" t="str">
            <v>0611</v>
          </cell>
          <cell r="P3683" t="str">
            <v>0611Z</v>
          </cell>
        </row>
        <row r="3684">
          <cell r="O3684" t="str">
            <v>0611</v>
          </cell>
          <cell r="P3684" t="str">
            <v>0611Z</v>
          </cell>
        </row>
        <row r="3685">
          <cell r="O3685" t="str">
            <v>0611</v>
          </cell>
          <cell r="P3685" t="str">
            <v>0611Z</v>
          </cell>
        </row>
        <row r="3686">
          <cell r="O3686" t="str">
            <v>0611</v>
          </cell>
          <cell r="P3686" t="str">
            <v>0611Z</v>
          </cell>
        </row>
        <row r="3687">
          <cell r="O3687" t="str">
            <v>0611</v>
          </cell>
          <cell r="P3687" t="str">
            <v>0611Z</v>
          </cell>
        </row>
        <row r="3688">
          <cell r="O3688" t="str">
            <v>0611</v>
          </cell>
          <cell r="P3688" t="str">
            <v>0611Z</v>
          </cell>
        </row>
        <row r="3689">
          <cell r="O3689" t="str">
            <v>0611</v>
          </cell>
          <cell r="P3689" t="str">
            <v>0611Z</v>
          </cell>
        </row>
        <row r="3690">
          <cell r="O3690" t="str">
            <v>0611</v>
          </cell>
          <cell r="P3690" t="str">
            <v>0611Z</v>
          </cell>
        </row>
        <row r="3691">
          <cell r="O3691" t="str">
            <v>0611</v>
          </cell>
          <cell r="P3691" t="str">
            <v>0611Z</v>
          </cell>
        </row>
        <row r="3692">
          <cell r="O3692" t="str">
            <v>0611</v>
          </cell>
          <cell r="P3692" t="str">
            <v>0611Z</v>
          </cell>
        </row>
        <row r="3693">
          <cell r="O3693" t="str">
            <v>0611</v>
          </cell>
          <cell r="P3693" t="str">
            <v>0611Z</v>
          </cell>
        </row>
        <row r="3694">
          <cell r="O3694" t="str">
            <v>0611</v>
          </cell>
          <cell r="P3694" t="str">
            <v>0611Z</v>
          </cell>
        </row>
        <row r="3695">
          <cell r="O3695" t="str">
            <v>0611</v>
          </cell>
          <cell r="P3695" t="str">
            <v>0611Z</v>
          </cell>
        </row>
        <row r="3696">
          <cell r="O3696" t="str">
            <v>0611</v>
          </cell>
          <cell r="P3696" t="str">
            <v>0611Z</v>
          </cell>
        </row>
        <row r="3697">
          <cell r="O3697" t="str">
            <v>0611</v>
          </cell>
          <cell r="P3697" t="str">
            <v>0611Z</v>
          </cell>
        </row>
        <row r="3698">
          <cell r="O3698" t="str">
            <v>0611</v>
          </cell>
          <cell r="P3698" t="str">
            <v>0611Z</v>
          </cell>
        </row>
        <row r="3699">
          <cell r="O3699" t="str">
            <v>0611</v>
          </cell>
          <cell r="P3699" t="str">
            <v>0611Z</v>
          </cell>
        </row>
        <row r="3700">
          <cell r="O3700" t="str">
            <v>0611</v>
          </cell>
          <cell r="P3700" t="str">
            <v>0611Z</v>
          </cell>
        </row>
        <row r="3701">
          <cell r="O3701" t="str">
            <v>0611</v>
          </cell>
          <cell r="P3701" t="str">
            <v>0611Z</v>
          </cell>
        </row>
        <row r="3702">
          <cell r="O3702" t="str">
            <v>0611</v>
          </cell>
          <cell r="P3702" t="str">
            <v>0611Z</v>
          </cell>
        </row>
        <row r="3703">
          <cell r="O3703" t="str">
            <v>0611</v>
          </cell>
          <cell r="P3703" t="str">
            <v>0611Z</v>
          </cell>
        </row>
        <row r="3704">
          <cell r="O3704" t="str">
            <v>0611</v>
          </cell>
          <cell r="P3704" t="str">
            <v>0611Z</v>
          </cell>
        </row>
        <row r="3705">
          <cell r="O3705" t="str">
            <v>0611</v>
          </cell>
          <cell r="P3705" t="str">
            <v>0611Z</v>
          </cell>
        </row>
        <row r="3706">
          <cell r="O3706" t="str">
            <v>0611</v>
          </cell>
          <cell r="P3706" t="str">
            <v>0611Z</v>
          </cell>
        </row>
        <row r="3707">
          <cell r="O3707" t="str">
            <v>0701</v>
          </cell>
          <cell r="P3707" t="str">
            <v>0701Z</v>
          </cell>
        </row>
        <row r="3708">
          <cell r="O3708" t="str">
            <v>0701</v>
          </cell>
          <cell r="P3708" t="str">
            <v>0701Z</v>
          </cell>
        </row>
        <row r="3709">
          <cell r="O3709" t="str">
            <v>0701</v>
          </cell>
          <cell r="P3709" t="str">
            <v>0701Z</v>
          </cell>
        </row>
        <row r="3710">
          <cell r="O3710" t="str">
            <v>0701</v>
          </cell>
          <cell r="P3710" t="str">
            <v>0701Z</v>
          </cell>
        </row>
        <row r="3711">
          <cell r="O3711" t="str">
            <v>0701</v>
          </cell>
          <cell r="P3711" t="str">
            <v>0701Z</v>
          </cell>
        </row>
        <row r="3712">
          <cell r="O3712" t="str">
            <v>0701</v>
          </cell>
          <cell r="P3712" t="str">
            <v>0701Z</v>
          </cell>
        </row>
        <row r="3713">
          <cell r="O3713" t="str">
            <v>0701</v>
          </cell>
          <cell r="P3713" t="str">
            <v>0701Z</v>
          </cell>
        </row>
        <row r="3714">
          <cell r="O3714" t="str">
            <v>0701</v>
          </cell>
          <cell r="P3714" t="str">
            <v>0701Z</v>
          </cell>
        </row>
        <row r="3715">
          <cell r="O3715" t="str">
            <v>0701</v>
          </cell>
          <cell r="P3715" t="str">
            <v>0701Z</v>
          </cell>
        </row>
        <row r="3716">
          <cell r="O3716" t="str">
            <v>0701</v>
          </cell>
          <cell r="P3716" t="str">
            <v>0701Z</v>
          </cell>
        </row>
        <row r="3717">
          <cell r="O3717" t="str">
            <v>0701</v>
          </cell>
          <cell r="P3717" t="str">
            <v>0701Z</v>
          </cell>
        </row>
        <row r="3718">
          <cell r="O3718" t="str">
            <v>0701</v>
          </cell>
          <cell r="P3718" t="str">
            <v>0701Z</v>
          </cell>
        </row>
        <row r="3719">
          <cell r="O3719" t="str">
            <v>0701</v>
          </cell>
          <cell r="P3719" t="str">
            <v>0701Z</v>
          </cell>
        </row>
        <row r="3720">
          <cell r="O3720" t="str">
            <v>0701</v>
          </cell>
          <cell r="P3720" t="str">
            <v>0701Z</v>
          </cell>
        </row>
        <row r="3721">
          <cell r="O3721" t="str">
            <v>0701</v>
          </cell>
          <cell r="P3721" t="str">
            <v>0701Z</v>
          </cell>
        </row>
        <row r="3722">
          <cell r="O3722" t="str">
            <v>0701</v>
          </cell>
          <cell r="P3722" t="str">
            <v>0701Z</v>
          </cell>
        </row>
        <row r="3723">
          <cell r="O3723" t="str">
            <v>0701</v>
          </cell>
          <cell r="P3723" t="str">
            <v>0701Z</v>
          </cell>
        </row>
        <row r="3724">
          <cell r="O3724" t="str">
            <v>0701</v>
          </cell>
          <cell r="P3724" t="str">
            <v>0701Z</v>
          </cell>
        </row>
        <row r="3725">
          <cell r="O3725" t="str">
            <v>0701</v>
          </cell>
          <cell r="P3725" t="str">
            <v>0701Z</v>
          </cell>
        </row>
        <row r="3726">
          <cell r="O3726" t="str">
            <v>0701</v>
          </cell>
          <cell r="P3726" t="str">
            <v>0701Z</v>
          </cell>
        </row>
        <row r="3727">
          <cell r="O3727" t="str">
            <v>0701</v>
          </cell>
          <cell r="P3727" t="str">
            <v>0701Z</v>
          </cell>
        </row>
        <row r="3728">
          <cell r="O3728" t="str">
            <v>0701</v>
          </cell>
          <cell r="P3728" t="str">
            <v>0701Z</v>
          </cell>
        </row>
        <row r="3729">
          <cell r="O3729" t="str">
            <v>0701</v>
          </cell>
          <cell r="P3729" t="str">
            <v>0701Z</v>
          </cell>
        </row>
        <row r="3730">
          <cell r="O3730" t="str">
            <v>0701</v>
          </cell>
          <cell r="P3730" t="str">
            <v>0701Z</v>
          </cell>
        </row>
        <row r="3731">
          <cell r="O3731" t="str">
            <v>0701</v>
          </cell>
          <cell r="P3731" t="str">
            <v>0701Z</v>
          </cell>
        </row>
        <row r="3732">
          <cell r="O3732" t="str">
            <v>0701</v>
          </cell>
          <cell r="P3732" t="str">
            <v>0701Z</v>
          </cell>
        </row>
        <row r="3733">
          <cell r="O3733" t="str">
            <v>0701</v>
          </cell>
          <cell r="P3733" t="str">
            <v>0701Z</v>
          </cell>
        </row>
        <row r="3734">
          <cell r="O3734" t="str">
            <v>0701</v>
          </cell>
          <cell r="P3734" t="str">
            <v>0701Z</v>
          </cell>
        </row>
        <row r="3735">
          <cell r="O3735" t="str">
            <v>0701</v>
          </cell>
          <cell r="P3735" t="str">
            <v>0701Z</v>
          </cell>
        </row>
        <row r="3736">
          <cell r="O3736" t="str">
            <v>0701</v>
          </cell>
          <cell r="P3736" t="str">
            <v>0701Z</v>
          </cell>
        </row>
        <row r="3737">
          <cell r="O3737" t="str">
            <v>0701</v>
          </cell>
          <cell r="P3737" t="str">
            <v>0701Z</v>
          </cell>
        </row>
        <row r="3738">
          <cell r="O3738" t="str">
            <v>0701</v>
          </cell>
          <cell r="P3738" t="str">
            <v>0701Z</v>
          </cell>
        </row>
        <row r="3739">
          <cell r="O3739" t="str">
            <v>0701</v>
          </cell>
          <cell r="P3739" t="str">
            <v>0701Z</v>
          </cell>
        </row>
        <row r="3740">
          <cell r="O3740" t="str">
            <v>0703</v>
          </cell>
          <cell r="P3740" t="str">
            <v>0703Z</v>
          </cell>
        </row>
        <row r="3741">
          <cell r="O3741" t="str">
            <v>0703</v>
          </cell>
          <cell r="P3741" t="str">
            <v>0703Z</v>
          </cell>
        </row>
        <row r="3742">
          <cell r="O3742" t="str">
            <v>0703</v>
          </cell>
          <cell r="P3742" t="str">
            <v>0703Z</v>
          </cell>
        </row>
        <row r="3743">
          <cell r="O3743" t="str">
            <v>0703</v>
          </cell>
          <cell r="P3743" t="str">
            <v>0703Z</v>
          </cell>
        </row>
        <row r="3744">
          <cell r="O3744" t="str">
            <v>0703</v>
          </cell>
          <cell r="P3744" t="str">
            <v>0703Z</v>
          </cell>
        </row>
        <row r="3745">
          <cell r="O3745" t="str">
            <v>0703</v>
          </cell>
          <cell r="P3745" t="str">
            <v>0703Z</v>
          </cell>
        </row>
        <row r="3746">
          <cell r="O3746" t="str">
            <v>0703</v>
          </cell>
          <cell r="P3746" t="str">
            <v>0703Z</v>
          </cell>
        </row>
        <row r="3747">
          <cell r="O3747" t="str">
            <v>0703</v>
          </cell>
          <cell r="P3747" t="str">
            <v>0703Z</v>
          </cell>
        </row>
        <row r="3748">
          <cell r="O3748" t="str">
            <v>0703</v>
          </cell>
          <cell r="P3748" t="str">
            <v>0703Z</v>
          </cell>
        </row>
        <row r="3749">
          <cell r="O3749" t="str">
            <v>0703</v>
          </cell>
          <cell r="P3749" t="str">
            <v>0703Z</v>
          </cell>
        </row>
        <row r="3750">
          <cell r="O3750" t="str">
            <v>0703</v>
          </cell>
          <cell r="P3750" t="str">
            <v>0703Z</v>
          </cell>
        </row>
        <row r="3751">
          <cell r="O3751" t="str">
            <v>0703</v>
          </cell>
          <cell r="P3751" t="str">
            <v>0703Z</v>
          </cell>
        </row>
        <row r="3752">
          <cell r="O3752" t="str">
            <v>0704</v>
          </cell>
          <cell r="P3752" t="str">
            <v>0704Z</v>
          </cell>
        </row>
        <row r="3753">
          <cell r="O3753" t="str">
            <v>0704</v>
          </cell>
          <cell r="P3753" t="str">
            <v>0704Z</v>
          </cell>
        </row>
        <row r="3754">
          <cell r="O3754" t="str">
            <v>0704</v>
          </cell>
          <cell r="P3754" t="str">
            <v>0704Z</v>
          </cell>
        </row>
        <row r="3755">
          <cell r="O3755" t="str">
            <v>0704</v>
          </cell>
          <cell r="P3755" t="str">
            <v>0704Z</v>
          </cell>
        </row>
        <row r="3756">
          <cell r="O3756" t="str">
            <v>0704</v>
          </cell>
          <cell r="P3756" t="str">
            <v>0704Z</v>
          </cell>
        </row>
        <row r="3757">
          <cell r="O3757" t="str">
            <v>0704</v>
          </cell>
          <cell r="P3757" t="str">
            <v>0704Z</v>
          </cell>
        </row>
        <row r="3758">
          <cell r="O3758" t="str">
            <v>0704</v>
          </cell>
          <cell r="P3758" t="str">
            <v>0704Z</v>
          </cell>
        </row>
        <row r="3759">
          <cell r="O3759" t="str">
            <v>0704</v>
          </cell>
          <cell r="P3759" t="str">
            <v>0704Z</v>
          </cell>
        </row>
        <row r="3760">
          <cell r="O3760" t="str">
            <v>0704</v>
          </cell>
          <cell r="P3760" t="str">
            <v>0704Z</v>
          </cell>
        </row>
        <row r="3761">
          <cell r="O3761" t="str">
            <v>0704</v>
          </cell>
          <cell r="P3761" t="str">
            <v>0704Z</v>
          </cell>
        </row>
        <row r="3762">
          <cell r="O3762" t="str">
            <v>0704</v>
          </cell>
          <cell r="P3762" t="str">
            <v>0704Z</v>
          </cell>
        </row>
        <row r="3763">
          <cell r="O3763" t="str">
            <v>0704</v>
          </cell>
          <cell r="P3763" t="str">
            <v>0704Z</v>
          </cell>
        </row>
        <row r="3764">
          <cell r="O3764" t="str">
            <v>0704</v>
          </cell>
          <cell r="P3764" t="str">
            <v>0704Z</v>
          </cell>
        </row>
        <row r="3765">
          <cell r="O3765" t="str">
            <v>0704</v>
          </cell>
          <cell r="P3765" t="str">
            <v>0704Z</v>
          </cell>
        </row>
        <row r="3766">
          <cell r="O3766" t="str">
            <v>0704</v>
          </cell>
          <cell r="P3766" t="str">
            <v>0704Z</v>
          </cell>
        </row>
        <row r="3767">
          <cell r="O3767" t="str">
            <v>0704</v>
          </cell>
          <cell r="P3767" t="str">
            <v>0704Z</v>
          </cell>
        </row>
        <row r="3768">
          <cell r="O3768" t="str">
            <v>0704</v>
          </cell>
          <cell r="P3768" t="str">
            <v>0704Z</v>
          </cell>
        </row>
        <row r="3769">
          <cell r="O3769" t="str">
            <v>0704</v>
          </cell>
          <cell r="P3769" t="str">
            <v>0704Z</v>
          </cell>
        </row>
        <row r="3770">
          <cell r="O3770" t="str">
            <v>0704</v>
          </cell>
          <cell r="P3770" t="str">
            <v>0704Z</v>
          </cell>
        </row>
        <row r="3771">
          <cell r="O3771" t="str">
            <v>0704</v>
          </cell>
          <cell r="P3771" t="str">
            <v>0704Z</v>
          </cell>
        </row>
        <row r="3772">
          <cell r="O3772" t="str">
            <v>0704</v>
          </cell>
          <cell r="P3772" t="str">
            <v>0704Z</v>
          </cell>
        </row>
        <row r="3773">
          <cell r="O3773" t="str">
            <v>0704</v>
          </cell>
          <cell r="P3773" t="str">
            <v>0704Z</v>
          </cell>
        </row>
        <row r="3774">
          <cell r="O3774" t="str">
            <v>0704</v>
          </cell>
          <cell r="P3774" t="str">
            <v>0704Z</v>
          </cell>
        </row>
        <row r="3775">
          <cell r="O3775" t="str">
            <v>0704</v>
          </cell>
          <cell r="P3775" t="str">
            <v>0704Z</v>
          </cell>
        </row>
        <row r="3776">
          <cell r="O3776" t="str">
            <v>0705</v>
          </cell>
          <cell r="P3776" t="str">
            <v>0705Z</v>
          </cell>
        </row>
        <row r="3777">
          <cell r="O3777" t="str">
            <v>0705</v>
          </cell>
          <cell r="P3777" t="str">
            <v>0705Z</v>
          </cell>
        </row>
        <row r="3778">
          <cell r="O3778" t="str">
            <v>0705</v>
          </cell>
          <cell r="P3778" t="str">
            <v>0705Z</v>
          </cell>
        </row>
        <row r="3779">
          <cell r="O3779" t="str">
            <v>0705</v>
          </cell>
          <cell r="P3779" t="str">
            <v>0705Z</v>
          </cell>
        </row>
        <row r="3780">
          <cell r="O3780" t="str">
            <v>0705</v>
          </cell>
          <cell r="P3780" t="str">
            <v>0705Z</v>
          </cell>
        </row>
        <row r="3781">
          <cell r="O3781" t="str">
            <v>0705</v>
          </cell>
          <cell r="P3781" t="str">
            <v>0705Z</v>
          </cell>
        </row>
        <row r="3782">
          <cell r="O3782" t="str">
            <v>0705</v>
          </cell>
          <cell r="P3782" t="str">
            <v>0705Z</v>
          </cell>
        </row>
        <row r="3783">
          <cell r="O3783" t="str">
            <v>0705</v>
          </cell>
          <cell r="P3783" t="str">
            <v>0705Z</v>
          </cell>
        </row>
        <row r="3784">
          <cell r="O3784" t="str">
            <v>0705</v>
          </cell>
          <cell r="P3784" t="str">
            <v>0705Z</v>
          </cell>
        </row>
        <row r="3785">
          <cell r="O3785" t="str">
            <v>0705</v>
          </cell>
          <cell r="P3785" t="str">
            <v>0705Z</v>
          </cell>
        </row>
        <row r="3786">
          <cell r="O3786" t="str">
            <v>0705</v>
          </cell>
          <cell r="P3786" t="str">
            <v>0705Z</v>
          </cell>
        </row>
        <row r="3787">
          <cell r="O3787" t="str">
            <v>0705</v>
          </cell>
          <cell r="P3787" t="str">
            <v>0705Z</v>
          </cell>
        </row>
        <row r="3788">
          <cell r="O3788" t="str">
            <v>0705</v>
          </cell>
          <cell r="P3788" t="str">
            <v>0705Z</v>
          </cell>
        </row>
        <row r="3789">
          <cell r="O3789" t="str">
            <v>0705</v>
          </cell>
          <cell r="P3789" t="str">
            <v>0705Z</v>
          </cell>
        </row>
        <row r="3790">
          <cell r="O3790" t="str">
            <v>0705</v>
          </cell>
          <cell r="P3790" t="str">
            <v>0705Z</v>
          </cell>
        </row>
        <row r="3791">
          <cell r="O3791" t="str">
            <v>0705</v>
          </cell>
          <cell r="P3791" t="str">
            <v>0705Z</v>
          </cell>
        </row>
        <row r="3792">
          <cell r="O3792" t="str">
            <v>0705</v>
          </cell>
          <cell r="P3792" t="str">
            <v>0705Z</v>
          </cell>
        </row>
        <row r="3793">
          <cell r="O3793" t="str">
            <v>0705</v>
          </cell>
          <cell r="P3793" t="str">
            <v>0705Z</v>
          </cell>
        </row>
        <row r="3794">
          <cell r="O3794" t="str">
            <v>0705</v>
          </cell>
          <cell r="P3794" t="str">
            <v>0705Z</v>
          </cell>
        </row>
        <row r="3795">
          <cell r="O3795" t="str">
            <v>0705</v>
          </cell>
          <cell r="P3795" t="str">
            <v>0705Z</v>
          </cell>
        </row>
        <row r="3796">
          <cell r="O3796" t="str">
            <v>0705</v>
          </cell>
          <cell r="P3796" t="str">
            <v>0705Z</v>
          </cell>
        </row>
        <row r="3797">
          <cell r="O3797" t="str">
            <v>0705</v>
          </cell>
          <cell r="P3797" t="str">
            <v>0705Z</v>
          </cell>
        </row>
        <row r="3798">
          <cell r="O3798" t="str">
            <v>0705</v>
          </cell>
          <cell r="P3798" t="str">
            <v>0705Z</v>
          </cell>
        </row>
        <row r="3799">
          <cell r="O3799" t="str">
            <v>0705</v>
          </cell>
          <cell r="P3799" t="str">
            <v>0705Z</v>
          </cell>
        </row>
        <row r="3800">
          <cell r="O3800" t="str">
            <v>0705</v>
          </cell>
          <cell r="P3800" t="str">
            <v>0705Z</v>
          </cell>
        </row>
        <row r="3801">
          <cell r="O3801" t="str">
            <v>0705</v>
          </cell>
          <cell r="P3801" t="str">
            <v>0705Z</v>
          </cell>
        </row>
        <row r="3802">
          <cell r="O3802" t="str">
            <v>0705</v>
          </cell>
          <cell r="P3802" t="str">
            <v>0705Z</v>
          </cell>
        </row>
        <row r="3803">
          <cell r="O3803" t="str">
            <v>0705</v>
          </cell>
          <cell r="P3803" t="str">
            <v>0705Z</v>
          </cell>
        </row>
        <row r="3804">
          <cell r="O3804" t="str">
            <v>0705</v>
          </cell>
          <cell r="P3804" t="str">
            <v>0705Z</v>
          </cell>
        </row>
        <row r="3805">
          <cell r="O3805" t="str">
            <v>0705</v>
          </cell>
          <cell r="P3805" t="str">
            <v>0705Z</v>
          </cell>
        </row>
        <row r="3806">
          <cell r="O3806" t="str">
            <v>0705</v>
          </cell>
          <cell r="P3806" t="str">
            <v>0705Z</v>
          </cell>
        </row>
        <row r="3807">
          <cell r="O3807" t="str">
            <v>0705</v>
          </cell>
          <cell r="P3807" t="str">
            <v>0705Z</v>
          </cell>
        </row>
        <row r="3808">
          <cell r="O3808" t="str">
            <v>0705</v>
          </cell>
          <cell r="P3808" t="str">
            <v>0705Z</v>
          </cell>
        </row>
        <row r="3809">
          <cell r="O3809" t="str">
            <v>0705</v>
          </cell>
          <cell r="P3809" t="str">
            <v>0705Z</v>
          </cell>
        </row>
        <row r="3810">
          <cell r="O3810" t="str">
            <v>0705</v>
          </cell>
          <cell r="P3810" t="str">
            <v>0705Z</v>
          </cell>
        </row>
        <row r="3811">
          <cell r="O3811" t="str">
            <v>0705</v>
          </cell>
          <cell r="P3811" t="str">
            <v>0705Z</v>
          </cell>
        </row>
        <row r="3812">
          <cell r="O3812" t="str">
            <v>0705</v>
          </cell>
          <cell r="P3812" t="str">
            <v>0705Z</v>
          </cell>
        </row>
        <row r="3813">
          <cell r="O3813" t="str">
            <v>0705</v>
          </cell>
          <cell r="P3813" t="str">
            <v>0705Z</v>
          </cell>
        </row>
        <row r="3814">
          <cell r="O3814" t="str">
            <v>0705</v>
          </cell>
          <cell r="P3814" t="str">
            <v>0705Z</v>
          </cell>
        </row>
        <row r="3815">
          <cell r="O3815" t="str">
            <v>0705</v>
          </cell>
          <cell r="P3815" t="str">
            <v>0705Z</v>
          </cell>
        </row>
        <row r="3816">
          <cell r="O3816" t="str">
            <v>0705</v>
          </cell>
          <cell r="P3816" t="str">
            <v>0705Z</v>
          </cell>
        </row>
        <row r="3817">
          <cell r="O3817" t="str">
            <v>0705</v>
          </cell>
          <cell r="P3817" t="str">
            <v>0705Z</v>
          </cell>
        </row>
        <row r="3818">
          <cell r="O3818" t="str">
            <v>0705</v>
          </cell>
          <cell r="P3818" t="str">
            <v>0705Z</v>
          </cell>
        </row>
        <row r="3819">
          <cell r="O3819" t="str">
            <v>0705</v>
          </cell>
          <cell r="P3819" t="str">
            <v>0705Z</v>
          </cell>
        </row>
        <row r="3820">
          <cell r="O3820" t="str">
            <v>0705</v>
          </cell>
          <cell r="P3820" t="str">
            <v>0705Z</v>
          </cell>
        </row>
        <row r="3821">
          <cell r="O3821" t="str">
            <v>0705</v>
          </cell>
          <cell r="P3821" t="str">
            <v>0705Z</v>
          </cell>
        </row>
        <row r="3822">
          <cell r="O3822" t="str">
            <v>0706</v>
          </cell>
          <cell r="P3822" t="str">
            <v>0706Z</v>
          </cell>
        </row>
        <row r="3823">
          <cell r="O3823" t="str">
            <v>0706</v>
          </cell>
          <cell r="P3823" t="str">
            <v>0706Z</v>
          </cell>
        </row>
        <row r="3824">
          <cell r="O3824" t="str">
            <v>0706</v>
          </cell>
          <cell r="P3824" t="str">
            <v>0706Z</v>
          </cell>
        </row>
        <row r="3825">
          <cell r="O3825" t="str">
            <v>0706</v>
          </cell>
          <cell r="P3825" t="str">
            <v>0706Z</v>
          </cell>
        </row>
        <row r="3826">
          <cell r="O3826" t="str">
            <v>0706</v>
          </cell>
          <cell r="P3826" t="str">
            <v>0706Z</v>
          </cell>
        </row>
        <row r="3827">
          <cell r="O3827" t="str">
            <v>0706</v>
          </cell>
          <cell r="P3827" t="str">
            <v>0706Z</v>
          </cell>
        </row>
        <row r="3828">
          <cell r="O3828" t="str">
            <v>0706</v>
          </cell>
          <cell r="P3828" t="str">
            <v>0706Z</v>
          </cell>
        </row>
        <row r="3829">
          <cell r="O3829" t="str">
            <v>0706</v>
          </cell>
          <cell r="P3829" t="str">
            <v>0706Z</v>
          </cell>
        </row>
        <row r="3830">
          <cell r="O3830" t="str">
            <v>0706</v>
          </cell>
          <cell r="P3830" t="str">
            <v>0706Z</v>
          </cell>
        </row>
        <row r="3831">
          <cell r="O3831" t="str">
            <v>0706</v>
          </cell>
          <cell r="P3831" t="str">
            <v>0706Z</v>
          </cell>
        </row>
        <row r="3832">
          <cell r="O3832" t="str">
            <v>0706</v>
          </cell>
          <cell r="P3832" t="str">
            <v>0706Z</v>
          </cell>
        </row>
        <row r="3833">
          <cell r="O3833" t="str">
            <v>0706</v>
          </cell>
          <cell r="P3833" t="str">
            <v>0706Z</v>
          </cell>
        </row>
        <row r="3834">
          <cell r="O3834" t="str">
            <v>0706</v>
          </cell>
          <cell r="P3834" t="str">
            <v>0706Z</v>
          </cell>
        </row>
        <row r="3835">
          <cell r="O3835" t="str">
            <v>0706</v>
          </cell>
          <cell r="P3835" t="str">
            <v>0706Z</v>
          </cell>
        </row>
        <row r="3836">
          <cell r="O3836" t="str">
            <v>0706</v>
          </cell>
          <cell r="P3836" t="str">
            <v>0706Z</v>
          </cell>
        </row>
        <row r="3837">
          <cell r="O3837" t="str">
            <v>0706</v>
          </cell>
          <cell r="P3837" t="str">
            <v>0706Z</v>
          </cell>
        </row>
        <row r="3838">
          <cell r="O3838" t="str">
            <v>0706</v>
          </cell>
          <cell r="P3838" t="str">
            <v>0706Z</v>
          </cell>
        </row>
        <row r="3839">
          <cell r="O3839" t="str">
            <v>0706</v>
          </cell>
          <cell r="P3839" t="str">
            <v>0706Z</v>
          </cell>
        </row>
        <row r="3840">
          <cell r="O3840" t="str">
            <v>0706</v>
          </cell>
          <cell r="P3840" t="str">
            <v>0706Z</v>
          </cell>
        </row>
        <row r="3841">
          <cell r="O3841" t="str">
            <v>0706</v>
          </cell>
          <cell r="P3841" t="str">
            <v>0706Z</v>
          </cell>
        </row>
        <row r="3842">
          <cell r="O3842" t="str">
            <v>0706</v>
          </cell>
          <cell r="P3842" t="str">
            <v>0706Z</v>
          </cell>
        </row>
        <row r="3843">
          <cell r="O3843" t="str">
            <v>0706</v>
          </cell>
          <cell r="P3843" t="str">
            <v>0706Z</v>
          </cell>
        </row>
        <row r="3844">
          <cell r="O3844" t="str">
            <v>0706</v>
          </cell>
          <cell r="P3844" t="str">
            <v>0706Z</v>
          </cell>
        </row>
        <row r="3845">
          <cell r="O3845" t="str">
            <v>0706</v>
          </cell>
          <cell r="P3845" t="str">
            <v>0706Z</v>
          </cell>
        </row>
        <row r="3846">
          <cell r="O3846" t="str">
            <v>0707</v>
          </cell>
          <cell r="P3846" t="str">
            <v>0707Z</v>
          </cell>
        </row>
        <row r="3847">
          <cell r="O3847" t="str">
            <v>0707</v>
          </cell>
          <cell r="P3847" t="str">
            <v>0707Z</v>
          </cell>
        </row>
        <row r="3848">
          <cell r="O3848" t="str">
            <v>0707</v>
          </cell>
          <cell r="P3848" t="str">
            <v>0707Z</v>
          </cell>
        </row>
        <row r="3849">
          <cell r="O3849" t="str">
            <v>0707</v>
          </cell>
          <cell r="P3849" t="str">
            <v>0707Z</v>
          </cell>
        </row>
        <row r="3850">
          <cell r="O3850" t="str">
            <v>0707</v>
          </cell>
          <cell r="P3850" t="str">
            <v>0707Z</v>
          </cell>
        </row>
        <row r="3851">
          <cell r="O3851" t="str">
            <v>0707</v>
          </cell>
          <cell r="P3851" t="str">
            <v>0707Z</v>
          </cell>
        </row>
        <row r="3852">
          <cell r="O3852" t="str">
            <v>0707</v>
          </cell>
          <cell r="P3852" t="str">
            <v>0707Z</v>
          </cell>
        </row>
        <row r="3853">
          <cell r="O3853" t="str">
            <v>0707</v>
          </cell>
          <cell r="P3853" t="str">
            <v>0707Z</v>
          </cell>
        </row>
        <row r="3854">
          <cell r="O3854" t="str">
            <v>0707</v>
          </cell>
          <cell r="P3854" t="str">
            <v>0707Z</v>
          </cell>
        </row>
        <row r="3855">
          <cell r="O3855" t="str">
            <v>0707</v>
          </cell>
          <cell r="P3855" t="str">
            <v>0707Z</v>
          </cell>
        </row>
        <row r="3856">
          <cell r="O3856" t="str">
            <v>0707</v>
          </cell>
          <cell r="P3856" t="str">
            <v>0707Z</v>
          </cell>
        </row>
        <row r="3857">
          <cell r="O3857" t="str">
            <v>0707</v>
          </cell>
          <cell r="P3857" t="str">
            <v>0707Z</v>
          </cell>
        </row>
        <row r="3858">
          <cell r="O3858" t="str">
            <v>0707</v>
          </cell>
          <cell r="P3858" t="str">
            <v>0707Z</v>
          </cell>
        </row>
        <row r="3859">
          <cell r="O3859" t="str">
            <v>0707</v>
          </cell>
          <cell r="P3859" t="str">
            <v>0707Z</v>
          </cell>
        </row>
        <row r="3860">
          <cell r="O3860" t="str">
            <v>0707</v>
          </cell>
          <cell r="P3860" t="str">
            <v>0707Z</v>
          </cell>
        </row>
        <row r="3861">
          <cell r="O3861" t="str">
            <v>0707</v>
          </cell>
          <cell r="P3861" t="str">
            <v>0707Z</v>
          </cell>
        </row>
        <row r="3862">
          <cell r="O3862" t="str">
            <v>0707</v>
          </cell>
          <cell r="P3862" t="str">
            <v>0707Z</v>
          </cell>
        </row>
        <row r="3863">
          <cell r="O3863" t="str">
            <v>0707</v>
          </cell>
          <cell r="P3863" t="str">
            <v>0707Z</v>
          </cell>
        </row>
        <row r="3864">
          <cell r="O3864" t="str">
            <v>0707</v>
          </cell>
          <cell r="P3864" t="str">
            <v>0707Z</v>
          </cell>
        </row>
        <row r="3865">
          <cell r="O3865" t="str">
            <v>0707</v>
          </cell>
          <cell r="P3865" t="str">
            <v>0707Z</v>
          </cell>
        </row>
        <row r="3866">
          <cell r="O3866" t="str">
            <v>0707</v>
          </cell>
          <cell r="P3866" t="str">
            <v>0707Z</v>
          </cell>
        </row>
        <row r="3867">
          <cell r="O3867" t="str">
            <v>0707</v>
          </cell>
          <cell r="P3867" t="str">
            <v>0707Z</v>
          </cell>
        </row>
        <row r="3868">
          <cell r="O3868" t="str">
            <v>0707</v>
          </cell>
          <cell r="P3868" t="str">
            <v>0707Z</v>
          </cell>
        </row>
        <row r="3869">
          <cell r="O3869" t="str">
            <v>0707</v>
          </cell>
          <cell r="P3869" t="str">
            <v>0707Z</v>
          </cell>
        </row>
        <row r="3870">
          <cell r="O3870" t="str">
            <v>0708</v>
          </cell>
          <cell r="P3870" t="str">
            <v>0708Z</v>
          </cell>
        </row>
        <row r="3871">
          <cell r="O3871" t="str">
            <v>0708</v>
          </cell>
          <cell r="P3871" t="str">
            <v>0708Z</v>
          </cell>
        </row>
        <row r="3872">
          <cell r="O3872" t="str">
            <v>0708</v>
          </cell>
          <cell r="P3872" t="str">
            <v>0708Z</v>
          </cell>
        </row>
        <row r="3873">
          <cell r="O3873" t="str">
            <v>0708</v>
          </cell>
          <cell r="P3873" t="str">
            <v>0708Z</v>
          </cell>
        </row>
        <row r="3874">
          <cell r="O3874" t="str">
            <v>0708</v>
          </cell>
          <cell r="P3874" t="str">
            <v>0708Z</v>
          </cell>
        </row>
        <row r="3875">
          <cell r="O3875" t="str">
            <v>0708</v>
          </cell>
          <cell r="P3875" t="str">
            <v>0708Z</v>
          </cell>
        </row>
        <row r="3876">
          <cell r="O3876" t="str">
            <v>0708</v>
          </cell>
          <cell r="P3876" t="str">
            <v>0708Z</v>
          </cell>
        </row>
        <row r="3877">
          <cell r="O3877" t="str">
            <v>0708</v>
          </cell>
          <cell r="P3877" t="str">
            <v>0708Z</v>
          </cell>
        </row>
        <row r="3878">
          <cell r="O3878" t="str">
            <v>0708</v>
          </cell>
          <cell r="P3878" t="str">
            <v>0708Z</v>
          </cell>
        </row>
        <row r="3879">
          <cell r="O3879" t="str">
            <v>0708</v>
          </cell>
          <cell r="P3879" t="str">
            <v>0708Z</v>
          </cell>
        </row>
        <row r="3880">
          <cell r="O3880" t="str">
            <v>0708</v>
          </cell>
          <cell r="P3880" t="str">
            <v>0708Z</v>
          </cell>
        </row>
        <row r="3881">
          <cell r="O3881" t="str">
            <v>0708</v>
          </cell>
          <cell r="P3881" t="str">
            <v>0708Z</v>
          </cell>
        </row>
        <row r="3882">
          <cell r="O3882" t="str">
            <v>0708</v>
          </cell>
          <cell r="P3882" t="str">
            <v>0708Z</v>
          </cell>
        </row>
        <row r="3883">
          <cell r="O3883" t="str">
            <v>0708</v>
          </cell>
          <cell r="P3883" t="str">
            <v>0708Z</v>
          </cell>
        </row>
        <row r="3884">
          <cell r="O3884" t="str">
            <v>0708</v>
          </cell>
          <cell r="P3884" t="str">
            <v>0708Z</v>
          </cell>
        </row>
        <row r="3885">
          <cell r="O3885" t="str">
            <v>0708</v>
          </cell>
          <cell r="P3885" t="str">
            <v>0708Z</v>
          </cell>
        </row>
        <row r="3886">
          <cell r="O3886" t="str">
            <v>0713</v>
          </cell>
          <cell r="P3886" t="str">
            <v>0713Z</v>
          </cell>
        </row>
        <row r="3887">
          <cell r="O3887" t="str">
            <v>0713</v>
          </cell>
          <cell r="P3887" t="str">
            <v>0713Z</v>
          </cell>
        </row>
        <row r="3888">
          <cell r="O3888" t="str">
            <v>0713</v>
          </cell>
          <cell r="P3888" t="str">
            <v>0713Z</v>
          </cell>
        </row>
        <row r="3889">
          <cell r="O3889" t="str">
            <v>0713</v>
          </cell>
          <cell r="P3889" t="str">
            <v>0713Z</v>
          </cell>
        </row>
        <row r="3890">
          <cell r="O3890" t="str">
            <v>0713</v>
          </cell>
          <cell r="P3890" t="str">
            <v>0713Z</v>
          </cell>
        </row>
        <row r="3891">
          <cell r="O3891" t="str">
            <v>0713</v>
          </cell>
          <cell r="P3891" t="str">
            <v>0713Z</v>
          </cell>
        </row>
        <row r="3892">
          <cell r="O3892" t="str">
            <v>0713</v>
          </cell>
          <cell r="P3892" t="str">
            <v>0713Z</v>
          </cell>
        </row>
        <row r="3893">
          <cell r="O3893" t="str">
            <v>0713</v>
          </cell>
          <cell r="P3893" t="str">
            <v>0713Z</v>
          </cell>
        </row>
        <row r="3894">
          <cell r="O3894" t="str">
            <v>0713</v>
          </cell>
          <cell r="P3894" t="str">
            <v>0713Z</v>
          </cell>
        </row>
        <row r="3895">
          <cell r="O3895" t="str">
            <v>0713</v>
          </cell>
          <cell r="P3895" t="str">
            <v>0713Z</v>
          </cell>
        </row>
        <row r="3896">
          <cell r="O3896" t="str">
            <v>0713</v>
          </cell>
          <cell r="P3896" t="str">
            <v>0713Z</v>
          </cell>
        </row>
        <row r="3897">
          <cell r="O3897" t="str">
            <v>0713</v>
          </cell>
          <cell r="P3897" t="str">
            <v>0713Z</v>
          </cell>
        </row>
        <row r="3898">
          <cell r="O3898" t="str">
            <v>0713</v>
          </cell>
          <cell r="P3898" t="str">
            <v>0713Z</v>
          </cell>
        </row>
        <row r="3899">
          <cell r="O3899" t="str">
            <v>0713</v>
          </cell>
          <cell r="P3899" t="str">
            <v>0713Z</v>
          </cell>
        </row>
        <row r="3900">
          <cell r="O3900" t="str">
            <v>0713</v>
          </cell>
          <cell r="P3900" t="str">
            <v>0713Z</v>
          </cell>
        </row>
        <row r="3901">
          <cell r="O3901" t="str">
            <v>0713</v>
          </cell>
          <cell r="P3901" t="str">
            <v>0713Z</v>
          </cell>
        </row>
        <row r="3902">
          <cell r="O3902" t="str">
            <v>0713</v>
          </cell>
          <cell r="P3902" t="str">
            <v>0713Z</v>
          </cell>
        </row>
        <row r="3903">
          <cell r="O3903" t="str">
            <v>0713</v>
          </cell>
          <cell r="P3903" t="str">
            <v>0713Z</v>
          </cell>
        </row>
        <row r="3904">
          <cell r="O3904" t="str">
            <v>0713</v>
          </cell>
          <cell r="P3904" t="str">
            <v>0713Z</v>
          </cell>
        </row>
        <row r="3905">
          <cell r="O3905" t="str">
            <v>0713</v>
          </cell>
          <cell r="P3905" t="str">
            <v>0713Z</v>
          </cell>
        </row>
        <row r="3906">
          <cell r="O3906" t="str">
            <v>0713</v>
          </cell>
          <cell r="P3906" t="str">
            <v>0713Z</v>
          </cell>
        </row>
        <row r="3907">
          <cell r="O3907" t="str">
            <v>0713</v>
          </cell>
          <cell r="P3907" t="str">
            <v>0713Z</v>
          </cell>
        </row>
        <row r="3908">
          <cell r="O3908" t="str">
            <v>0713</v>
          </cell>
          <cell r="P3908" t="str">
            <v>0713Z</v>
          </cell>
        </row>
        <row r="3909">
          <cell r="O3909" t="str">
            <v>0713</v>
          </cell>
          <cell r="P3909" t="str">
            <v>0713Z</v>
          </cell>
        </row>
        <row r="3910">
          <cell r="O3910" t="str">
            <v>0713</v>
          </cell>
          <cell r="P3910" t="str">
            <v>0713Z</v>
          </cell>
        </row>
        <row r="3911">
          <cell r="O3911" t="str">
            <v>0713</v>
          </cell>
          <cell r="P3911" t="str">
            <v>0713Z</v>
          </cell>
        </row>
        <row r="3912">
          <cell r="O3912" t="str">
            <v>0713</v>
          </cell>
          <cell r="P3912" t="str">
            <v>0713Z</v>
          </cell>
        </row>
        <row r="3913">
          <cell r="O3913" t="str">
            <v>0713</v>
          </cell>
          <cell r="P3913" t="str">
            <v>0713Z</v>
          </cell>
        </row>
        <row r="3914">
          <cell r="O3914" t="str">
            <v>0713</v>
          </cell>
          <cell r="P3914" t="str">
            <v>0713Z</v>
          </cell>
        </row>
        <row r="3915">
          <cell r="O3915" t="str">
            <v>0713</v>
          </cell>
          <cell r="P3915" t="str">
            <v>0713Z</v>
          </cell>
        </row>
        <row r="3916">
          <cell r="O3916" t="str">
            <v>0713</v>
          </cell>
          <cell r="P3916" t="str">
            <v>0713Z</v>
          </cell>
        </row>
        <row r="3917">
          <cell r="O3917" t="str">
            <v>0713</v>
          </cell>
          <cell r="P3917" t="str">
            <v>0713Z</v>
          </cell>
        </row>
        <row r="3918">
          <cell r="O3918" t="str">
            <v>0714</v>
          </cell>
          <cell r="P3918" t="str">
            <v>0714Z</v>
          </cell>
        </row>
        <row r="3919">
          <cell r="O3919" t="str">
            <v>0714</v>
          </cell>
          <cell r="P3919" t="str">
            <v>0714Z</v>
          </cell>
        </row>
        <row r="3920">
          <cell r="O3920" t="str">
            <v>0714</v>
          </cell>
          <cell r="P3920" t="str">
            <v>0714Z</v>
          </cell>
        </row>
        <row r="3921">
          <cell r="O3921" t="str">
            <v>0714</v>
          </cell>
          <cell r="P3921" t="str">
            <v>0714Z</v>
          </cell>
        </row>
        <row r="3922">
          <cell r="O3922" t="str">
            <v>0714</v>
          </cell>
          <cell r="P3922" t="str">
            <v>0714Z</v>
          </cell>
        </row>
        <row r="3923">
          <cell r="O3923" t="str">
            <v>0714</v>
          </cell>
          <cell r="P3923" t="str">
            <v>0714Z</v>
          </cell>
        </row>
        <row r="3924">
          <cell r="O3924" t="str">
            <v>0714</v>
          </cell>
          <cell r="P3924" t="str">
            <v>0714Z</v>
          </cell>
        </row>
        <row r="3925">
          <cell r="O3925" t="str">
            <v>0714</v>
          </cell>
          <cell r="P3925" t="str">
            <v>0714Z</v>
          </cell>
        </row>
        <row r="3926">
          <cell r="O3926" t="str">
            <v>0714</v>
          </cell>
          <cell r="P3926" t="str">
            <v>0714Z</v>
          </cell>
        </row>
        <row r="3927">
          <cell r="O3927" t="str">
            <v>0714</v>
          </cell>
          <cell r="P3927" t="str">
            <v>0714Z</v>
          </cell>
        </row>
        <row r="3928">
          <cell r="O3928" t="str">
            <v>0714</v>
          </cell>
          <cell r="P3928" t="str">
            <v>0714Z</v>
          </cell>
        </row>
        <row r="3929">
          <cell r="O3929" t="str">
            <v>0714</v>
          </cell>
          <cell r="P3929" t="str">
            <v>0714Z</v>
          </cell>
        </row>
        <row r="3930">
          <cell r="O3930" t="str">
            <v>0714</v>
          </cell>
          <cell r="P3930" t="str">
            <v>0714Z</v>
          </cell>
        </row>
        <row r="3931">
          <cell r="O3931" t="str">
            <v>0714</v>
          </cell>
          <cell r="P3931" t="str">
            <v>0714Z</v>
          </cell>
        </row>
        <row r="3932">
          <cell r="O3932" t="str">
            <v>0714</v>
          </cell>
          <cell r="P3932" t="str">
            <v>0714Z</v>
          </cell>
        </row>
        <row r="3933">
          <cell r="O3933" t="str">
            <v>0714</v>
          </cell>
          <cell r="P3933" t="str">
            <v>0714Z</v>
          </cell>
        </row>
        <row r="3934">
          <cell r="O3934" t="str">
            <v>0714</v>
          </cell>
          <cell r="P3934" t="str">
            <v>0714Z</v>
          </cell>
        </row>
        <row r="3935">
          <cell r="O3935" t="str">
            <v>0714</v>
          </cell>
          <cell r="P3935" t="str">
            <v>0714Z</v>
          </cell>
        </row>
        <row r="3936">
          <cell r="O3936" t="str">
            <v>0714</v>
          </cell>
          <cell r="P3936" t="str">
            <v>0714Z</v>
          </cell>
        </row>
        <row r="3937">
          <cell r="O3937" t="str">
            <v>0714</v>
          </cell>
          <cell r="P3937" t="str">
            <v>0714Z</v>
          </cell>
        </row>
        <row r="3938">
          <cell r="O3938" t="str">
            <v>0714</v>
          </cell>
          <cell r="P3938" t="str">
            <v>0714Z</v>
          </cell>
        </row>
        <row r="3939">
          <cell r="O3939" t="str">
            <v>0714</v>
          </cell>
          <cell r="P3939" t="str">
            <v>0714Z</v>
          </cell>
        </row>
        <row r="3940">
          <cell r="O3940" t="str">
            <v>0714</v>
          </cell>
          <cell r="P3940" t="str">
            <v>0714Z</v>
          </cell>
        </row>
        <row r="3941">
          <cell r="O3941" t="str">
            <v>0714</v>
          </cell>
          <cell r="P3941" t="str">
            <v>0714Z</v>
          </cell>
        </row>
        <row r="3942">
          <cell r="O3942" t="str">
            <v>0714</v>
          </cell>
          <cell r="P3942" t="str">
            <v>0714Z</v>
          </cell>
        </row>
        <row r="3943">
          <cell r="O3943" t="str">
            <v>0714</v>
          </cell>
          <cell r="P3943" t="str">
            <v>0714Z</v>
          </cell>
        </row>
        <row r="3944">
          <cell r="O3944" t="str">
            <v>0714</v>
          </cell>
          <cell r="P3944" t="str">
            <v>0714Z</v>
          </cell>
        </row>
        <row r="3945">
          <cell r="O3945" t="str">
            <v>0714</v>
          </cell>
          <cell r="P3945" t="str">
            <v>0714Z</v>
          </cell>
        </row>
        <row r="3946">
          <cell r="O3946" t="str">
            <v>0714</v>
          </cell>
          <cell r="P3946" t="str">
            <v>0714Z</v>
          </cell>
        </row>
        <row r="3947">
          <cell r="O3947" t="str">
            <v>0714</v>
          </cell>
          <cell r="P3947" t="str">
            <v>0714Z</v>
          </cell>
        </row>
        <row r="3948">
          <cell r="O3948" t="str">
            <v>0714</v>
          </cell>
          <cell r="P3948" t="str">
            <v>0714Z</v>
          </cell>
        </row>
        <row r="3949">
          <cell r="O3949" t="str">
            <v>0714</v>
          </cell>
          <cell r="P3949" t="str">
            <v>0714Z</v>
          </cell>
        </row>
        <row r="3950">
          <cell r="O3950" t="str">
            <v>0819</v>
          </cell>
          <cell r="P3950" t="str">
            <v>0819Z</v>
          </cell>
        </row>
        <row r="3951">
          <cell r="O3951" t="str">
            <v>0819</v>
          </cell>
          <cell r="P3951" t="str">
            <v>0819Z</v>
          </cell>
        </row>
        <row r="3952">
          <cell r="O3952" t="str">
            <v>0819</v>
          </cell>
          <cell r="P3952" t="str">
            <v>0819Z</v>
          </cell>
        </row>
        <row r="3953">
          <cell r="O3953" t="str">
            <v>0819</v>
          </cell>
          <cell r="P3953" t="str">
            <v>0819Z</v>
          </cell>
        </row>
        <row r="3954">
          <cell r="O3954" t="str">
            <v>0819</v>
          </cell>
          <cell r="P3954" t="str">
            <v>0819Z</v>
          </cell>
        </row>
        <row r="3955">
          <cell r="O3955" t="str">
            <v>0819</v>
          </cell>
          <cell r="P3955" t="str">
            <v>0819Z</v>
          </cell>
        </row>
        <row r="3956">
          <cell r="O3956" t="str">
            <v>0819</v>
          </cell>
          <cell r="P3956" t="str">
            <v>0819Z</v>
          </cell>
        </row>
        <row r="3957">
          <cell r="O3957" t="str">
            <v>0819</v>
          </cell>
          <cell r="P3957" t="str">
            <v>0819Z</v>
          </cell>
        </row>
        <row r="3958">
          <cell r="O3958" t="str">
            <v>0819</v>
          </cell>
          <cell r="P3958" t="str">
            <v>0819Z</v>
          </cell>
        </row>
        <row r="3959">
          <cell r="O3959" t="str">
            <v>0819</v>
          </cell>
          <cell r="P3959" t="str">
            <v>0819Z</v>
          </cell>
        </row>
        <row r="3960">
          <cell r="O3960" t="str">
            <v>0819</v>
          </cell>
          <cell r="P3960" t="str">
            <v>0819Z</v>
          </cell>
        </row>
        <row r="3961">
          <cell r="O3961" t="str">
            <v>0819</v>
          </cell>
          <cell r="P3961" t="str">
            <v>0819Z</v>
          </cell>
        </row>
        <row r="3962">
          <cell r="O3962" t="str">
            <v>0819</v>
          </cell>
          <cell r="P3962" t="str">
            <v>0819Z</v>
          </cell>
        </row>
        <row r="3963">
          <cell r="O3963" t="str">
            <v>0819</v>
          </cell>
          <cell r="P3963" t="str">
            <v>0819Z</v>
          </cell>
        </row>
        <row r="3964">
          <cell r="O3964" t="str">
            <v>0819</v>
          </cell>
          <cell r="P3964" t="str">
            <v>0819Z</v>
          </cell>
        </row>
        <row r="3965">
          <cell r="O3965" t="str">
            <v>0819</v>
          </cell>
          <cell r="P3965" t="str">
            <v>0819Z</v>
          </cell>
        </row>
        <row r="3966">
          <cell r="O3966" t="str">
            <v>0819</v>
          </cell>
          <cell r="P3966" t="str">
            <v>0819Z</v>
          </cell>
        </row>
        <row r="3967">
          <cell r="O3967" t="str">
            <v>0819</v>
          </cell>
          <cell r="P3967" t="str">
            <v>0819Z</v>
          </cell>
        </row>
        <row r="3968">
          <cell r="O3968" t="str">
            <v>0819</v>
          </cell>
          <cell r="P3968" t="str">
            <v>0819Z</v>
          </cell>
        </row>
        <row r="3969">
          <cell r="O3969" t="str">
            <v>0819</v>
          </cell>
          <cell r="P3969" t="str">
            <v>0819Z</v>
          </cell>
        </row>
        <row r="3970">
          <cell r="O3970" t="str">
            <v>0819</v>
          </cell>
          <cell r="P3970" t="str">
            <v>0819Z</v>
          </cell>
        </row>
        <row r="3971">
          <cell r="O3971" t="str">
            <v>0819</v>
          </cell>
          <cell r="P3971" t="str">
            <v>0819Z</v>
          </cell>
        </row>
        <row r="3972">
          <cell r="O3972" t="str">
            <v>0819</v>
          </cell>
          <cell r="P3972" t="str">
            <v>0819Z</v>
          </cell>
        </row>
        <row r="3973">
          <cell r="O3973" t="str">
            <v>0819</v>
          </cell>
          <cell r="P3973" t="str">
            <v>0819Z</v>
          </cell>
        </row>
        <row r="3974">
          <cell r="O3974" t="str">
            <v>0819</v>
          </cell>
          <cell r="P3974" t="str">
            <v>0819Z</v>
          </cell>
        </row>
        <row r="3975">
          <cell r="O3975" t="str">
            <v>0819</v>
          </cell>
          <cell r="P3975" t="str">
            <v>0819Z</v>
          </cell>
        </row>
        <row r="3976">
          <cell r="O3976" t="str">
            <v>0819</v>
          </cell>
          <cell r="P3976" t="str">
            <v>0819Z</v>
          </cell>
        </row>
        <row r="3977">
          <cell r="O3977" t="str">
            <v>0819</v>
          </cell>
          <cell r="P3977" t="str">
            <v>0819Z</v>
          </cell>
        </row>
        <row r="3978">
          <cell r="O3978" t="str">
            <v>0819</v>
          </cell>
          <cell r="P3978" t="str">
            <v>0819Z</v>
          </cell>
        </row>
        <row r="3979">
          <cell r="O3979" t="str">
            <v>0819</v>
          </cell>
          <cell r="P3979" t="str">
            <v>0819Z</v>
          </cell>
        </row>
        <row r="3980">
          <cell r="O3980" t="str">
            <v>0819</v>
          </cell>
          <cell r="P3980" t="str">
            <v>0819Z</v>
          </cell>
        </row>
        <row r="3981">
          <cell r="O3981" t="str">
            <v>0819</v>
          </cell>
          <cell r="P3981" t="str">
            <v>0819Z</v>
          </cell>
        </row>
        <row r="3982">
          <cell r="O3982" t="str">
            <v>0819</v>
          </cell>
          <cell r="P3982" t="str">
            <v>0819Z</v>
          </cell>
        </row>
        <row r="3983">
          <cell r="O3983" t="str">
            <v>0819</v>
          </cell>
          <cell r="P3983" t="str">
            <v>0819Z</v>
          </cell>
        </row>
        <row r="3984">
          <cell r="O3984" t="str">
            <v>0819</v>
          </cell>
          <cell r="P3984" t="str">
            <v>0819Z</v>
          </cell>
        </row>
        <row r="3985">
          <cell r="O3985" t="str">
            <v>0819</v>
          </cell>
          <cell r="P3985" t="str">
            <v>0819Z</v>
          </cell>
        </row>
        <row r="3986">
          <cell r="O3986" t="str">
            <v>0819</v>
          </cell>
          <cell r="P3986" t="str">
            <v>0819Z</v>
          </cell>
        </row>
        <row r="3987">
          <cell r="O3987" t="str">
            <v>0819</v>
          </cell>
          <cell r="P3987" t="str">
            <v>0819Z</v>
          </cell>
        </row>
        <row r="3988">
          <cell r="O3988" t="str">
            <v>0819</v>
          </cell>
          <cell r="P3988" t="str">
            <v>0819Z</v>
          </cell>
        </row>
        <row r="3989">
          <cell r="O3989" t="str">
            <v>0901</v>
          </cell>
          <cell r="P3989" t="str">
            <v>0901Z</v>
          </cell>
        </row>
        <row r="3990">
          <cell r="O3990" t="str">
            <v>0901</v>
          </cell>
          <cell r="P3990" t="str">
            <v>0901Z</v>
          </cell>
        </row>
        <row r="3991">
          <cell r="O3991" t="str">
            <v>0901</v>
          </cell>
          <cell r="P3991" t="str">
            <v>0901Z</v>
          </cell>
        </row>
        <row r="3992">
          <cell r="O3992" t="str">
            <v>0901</v>
          </cell>
          <cell r="P3992" t="str">
            <v>0901Z</v>
          </cell>
        </row>
        <row r="3993">
          <cell r="O3993" t="str">
            <v>0901</v>
          </cell>
          <cell r="P3993" t="str">
            <v>0901Z</v>
          </cell>
        </row>
        <row r="3994">
          <cell r="O3994" t="str">
            <v>0901</v>
          </cell>
          <cell r="P3994" t="str">
            <v>0901Z</v>
          </cell>
        </row>
        <row r="3995">
          <cell r="O3995" t="str">
            <v>0901</v>
          </cell>
          <cell r="P3995" t="str">
            <v>0901Z</v>
          </cell>
        </row>
        <row r="3996">
          <cell r="O3996" t="str">
            <v>0901</v>
          </cell>
          <cell r="P3996" t="str">
            <v>0901Z</v>
          </cell>
        </row>
        <row r="3997">
          <cell r="O3997" t="str">
            <v>0901</v>
          </cell>
          <cell r="P3997" t="str">
            <v>0901Z</v>
          </cell>
        </row>
        <row r="3998">
          <cell r="O3998" t="str">
            <v>0901</v>
          </cell>
          <cell r="P3998" t="str">
            <v>0901Z</v>
          </cell>
        </row>
        <row r="3999">
          <cell r="O3999" t="str">
            <v>0901</v>
          </cell>
          <cell r="P3999" t="str">
            <v>0901Z</v>
          </cell>
        </row>
        <row r="4000">
          <cell r="O4000" t="str">
            <v>0901</v>
          </cell>
          <cell r="P4000" t="str">
            <v>0901Z</v>
          </cell>
        </row>
        <row r="4001">
          <cell r="O4001" t="str">
            <v>0901</v>
          </cell>
          <cell r="P4001" t="str">
            <v>0901Z</v>
          </cell>
        </row>
        <row r="4002">
          <cell r="O4002" t="str">
            <v>0901</v>
          </cell>
          <cell r="P4002" t="str">
            <v>0901Z</v>
          </cell>
        </row>
        <row r="4003">
          <cell r="O4003" t="str">
            <v>0901</v>
          </cell>
          <cell r="P4003" t="str">
            <v>0901Z</v>
          </cell>
        </row>
        <row r="4004">
          <cell r="O4004" t="str">
            <v>0901</v>
          </cell>
          <cell r="P4004" t="str">
            <v>0901Z</v>
          </cell>
        </row>
        <row r="4005">
          <cell r="O4005" t="str">
            <v>0901</v>
          </cell>
          <cell r="P4005" t="str">
            <v>0901Z</v>
          </cell>
        </row>
        <row r="4006">
          <cell r="O4006" t="str">
            <v>0901</v>
          </cell>
          <cell r="P4006" t="str">
            <v>0901Z</v>
          </cell>
        </row>
        <row r="4007">
          <cell r="O4007" t="str">
            <v>0901</v>
          </cell>
          <cell r="P4007" t="str">
            <v>0901Z</v>
          </cell>
        </row>
        <row r="4008">
          <cell r="O4008" t="str">
            <v>0901</v>
          </cell>
          <cell r="P4008" t="str">
            <v>0901Z</v>
          </cell>
        </row>
        <row r="4009">
          <cell r="O4009" t="str">
            <v>0901</v>
          </cell>
          <cell r="P4009" t="str">
            <v>0901Z</v>
          </cell>
        </row>
        <row r="4010">
          <cell r="O4010" t="str">
            <v>0901</v>
          </cell>
          <cell r="P4010" t="str">
            <v>0901Z</v>
          </cell>
        </row>
        <row r="4011">
          <cell r="O4011" t="str">
            <v>0901</v>
          </cell>
          <cell r="P4011" t="str">
            <v>0901Z</v>
          </cell>
        </row>
        <row r="4012">
          <cell r="O4012" t="str">
            <v>0901</v>
          </cell>
          <cell r="P4012" t="str">
            <v>0901Z</v>
          </cell>
        </row>
        <row r="4013">
          <cell r="O4013" t="str">
            <v>0901</v>
          </cell>
          <cell r="P4013" t="str">
            <v>0901Z</v>
          </cell>
        </row>
        <row r="4014">
          <cell r="O4014" t="str">
            <v>0901</v>
          </cell>
          <cell r="P4014" t="str">
            <v>0901Z</v>
          </cell>
        </row>
        <row r="4015">
          <cell r="O4015" t="str">
            <v>0901</v>
          </cell>
          <cell r="P4015" t="str">
            <v>0901Z</v>
          </cell>
        </row>
        <row r="4016">
          <cell r="O4016" t="str">
            <v>0901</v>
          </cell>
          <cell r="P4016" t="str">
            <v>0901Z</v>
          </cell>
        </row>
        <row r="4017">
          <cell r="O4017" t="str">
            <v>0901</v>
          </cell>
          <cell r="P4017" t="str">
            <v>0901Z</v>
          </cell>
        </row>
        <row r="4018">
          <cell r="O4018" t="str">
            <v>0901</v>
          </cell>
          <cell r="P4018" t="str">
            <v>0901Z</v>
          </cell>
        </row>
        <row r="4019">
          <cell r="O4019" t="str">
            <v>0901</v>
          </cell>
          <cell r="P4019" t="str">
            <v>0901Z</v>
          </cell>
        </row>
        <row r="4020">
          <cell r="O4020" t="str">
            <v>0901</v>
          </cell>
          <cell r="P4020" t="str">
            <v>0901Z</v>
          </cell>
        </row>
        <row r="4021">
          <cell r="O4021" t="str">
            <v>0901</v>
          </cell>
          <cell r="P4021" t="str">
            <v>0901Z</v>
          </cell>
        </row>
        <row r="4022">
          <cell r="O4022" t="str">
            <v>0901</v>
          </cell>
          <cell r="P4022" t="str">
            <v>0901Z</v>
          </cell>
        </row>
        <row r="4023">
          <cell r="O4023" t="str">
            <v>0901</v>
          </cell>
          <cell r="P4023" t="str">
            <v>0901Z</v>
          </cell>
        </row>
        <row r="4024">
          <cell r="O4024" t="str">
            <v>0901</v>
          </cell>
          <cell r="P4024" t="str">
            <v>0901Z</v>
          </cell>
        </row>
        <row r="4025">
          <cell r="O4025" t="str">
            <v>0901</v>
          </cell>
          <cell r="P4025" t="str">
            <v>0901Z</v>
          </cell>
        </row>
        <row r="4026">
          <cell r="O4026" t="str">
            <v>0901</v>
          </cell>
          <cell r="P4026" t="str">
            <v>0901Z</v>
          </cell>
        </row>
        <row r="4027">
          <cell r="O4027" t="str">
            <v>0901</v>
          </cell>
          <cell r="P4027" t="str">
            <v>0901Z</v>
          </cell>
        </row>
        <row r="4028">
          <cell r="O4028" t="str">
            <v>0901</v>
          </cell>
          <cell r="P4028" t="str">
            <v>0901Z</v>
          </cell>
        </row>
        <row r="4029">
          <cell r="O4029" t="str">
            <v>0901</v>
          </cell>
          <cell r="P4029" t="str">
            <v>0901Z</v>
          </cell>
        </row>
        <row r="4030">
          <cell r="O4030" t="str">
            <v>0901</v>
          </cell>
          <cell r="P4030" t="str">
            <v>0901Z</v>
          </cell>
        </row>
        <row r="4031">
          <cell r="O4031" t="str">
            <v>0901</v>
          </cell>
          <cell r="P4031" t="str">
            <v>0901Z</v>
          </cell>
        </row>
        <row r="4032">
          <cell r="O4032" t="str">
            <v>0901</v>
          </cell>
          <cell r="P4032" t="str">
            <v>0901Z</v>
          </cell>
        </row>
        <row r="4033">
          <cell r="O4033" t="str">
            <v>0901</v>
          </cell>
          <cell r="P4033" t="str">
            <v>0901Z</v>
          </cell>
        </row>
        <row r="4034">
          <cell r="O4034" t="str">
            <v>0901</v>
          </cell>
          <cell r="P4034" t="str">
            <v>0901Z</v>
          </cell>
        </row>
        <row r="4035">
          <cell r="O4035" t="str">
            <v>0901</v>
          </cell>
          <cell r="P4035" t="str">
            <v>0901Z</v>
          </cell>
        </row>
        <row r="4036">
          <cell r="O4036" t="str">
            <v>0901</v>
          </cell>
          <cell r="P4036" t="str">
            <v>0901Z</v>
          </cell>
        </row>
        <row r="4037">
          <cell r="O4037" t="str">
            <v>0901</v>
          </cell>
          <cell r="P4037" t="str">
            <v>0901Z</v>
          </cell>
        </row>
        <row r="4038">
          <cell r="O4038" t="str">
            <v>0901</v>
          </cell>
          <cell r="P4038" t="str">
            <v>0901Z</v>
          </cell>
        </row>
        <row r="4039">
          <cell r="O4039" t="str">
            <v>0901</v>
          </cell>
          <cell r="P4039" t="str">
            <v>0901Z</v>
          </cell>
        </row>
        <row r="4040">
          <cell r="O4040" t="str">
            <v>0901</v>
          </cell>
          <cell r="P4040" t="str">
            <v>0901Z</v>
          </cell>
        </row>
        <row r="4041">
          <cell r="O4041" t="str">
            <v>0901</v>
          </cell>
          <cell r="P4041" t="str">
            <v>0901Z</v>
          </cell>
        </row>
        <row r="4042">
          <cell r="O4042" t="str">
            <v>0901</v>
          </cell>
          <cell r="P4042" t="str">
            <v>0901Z</v>
          </cell>
        </row>
        <row r="4043">
          <cell r="O4043" t="str">
            <v>0901</v>
          </cell>
          <cell r="P4043" t="str">
            <v>0901Z</v>
          </cell>
        </row>
        <row r="4044">
          <cell r="O4044" t="str">
            <v>0901</v>
          </cell>
          <cell r="P4044" t="str">
            <v>0901Z</v>
          </cell>
        </row>
        <row r="4045">
          <cell r="O4045" t="str">
            <v>0901</v>
          </cell>
          <cell r="P4045" t="str">
            <v>0901Z</v>
          </cell>
        </row>
        <row r="4046">
          <cell r="O4046" t="str">
            <v>0901</v>
          </cell>
          <cell r="P4046" t="str">
            <v>0901Z</v>
          </cell>
        </row>
        <row r="4047">
          <cell r="O4047" t="str">
            <v>0901</v>
          </cell>
          <cell r="P4047" t="str">
            <v>0901Z</v>
          </cell>
        </row>
        <row r="4048">
          <cell r="O4048" t="str">
            <v>0901</v>
          </cell>
          <cell r="P4048" t="str">
            <v>0901Z</v>
          </cell>
        </row>
        <row r="4049">
          <cell r="O4049" t="str">
            <v>0901</v>
          </cell>
          <cell r="P4049" t="str">
            <v>0901Z</v>
          </cell>
        </row>
        <row r="4050">
          <cell r="O4050" t="str">
            <v>0901</v>
          </cell>
          <cell r="P4050" t="str">
            <v>0901Z</v>
          </cell>
        </row>
        <row r="4051">
          <cell r="O4051" t="str">
            <v>0901</v>
          </cell>
          <cell r="P4051" t="str">
            <v>0901Z</v>
          </cell>
        </row>
        <row r="4052">
          <cell r="O4052" t="str">
            <v>0901</v>
          </cell>
          <cell r="P4052" t="str">
            <v>0901Z</v>
          </cell>
        </row>
        <row r="4053">
          <cell r="O4053" t="str">
            <v>0901</v>
          </cell>
          <cell r="P4053" t="str">
            <v>0901Z</v>
          </cell>
        </row>
        <row r="4054">
          <cell r="O4054" t="str">
            <v>0901</v>
          </cell>
          <cell r="P4054" t="str">
            <v>0901Z</v>
          </cell>
        </row>
        <row r="4055">
          <cell r="O4055" t="str">
            <v>0901</v>
          </cell>
          <cell r="P4055" t="str">
            <v>0901Z</v>
          </cell>
        </row>
        <row r="4056">
          <cell r="O4056" t="str">
            <v>0901</v>
          </cell>
          <cell r="P4056" t="str">
            <v>0901Z</v>
          </cell>
        </row>
        <row r="4057">
          <cell r="O4057" t="str">
            <v>0901</v>
          </cell>
          <cell r="P4057" t="str">
            <v>0901Z</v>
          </cell>
        </row>
        <row r="4058">
          <cell r="O4058" t="str">
            <v>0901</v>
          </cell>
          <cell r="P4058" t="str">
            <v>0901Z</v>
          </cell>
        </row>
        <row r="4059">
          <cell r="O4059" t="str">
            <v>0901</v>
          </cell>
          <cell r="P4059" t="str">
            <v>0901Z</v>
          </cell>
        </row>
        <row r="4060">
          <cell r="O4060" t="str">
            <v>0901</v>
          </cell>
          <cell r="P4060" t="str">
            <v>0901Z</v>
          </cell>
        </row>
        <row r="4061">
          <cell r="O4061" t="str">
            <v>0901</v>
          </cell>
          <cell r="P4061" t="str">
            <v>0901Z</v>
          </cell>
        </row>
        <row r="4062">
          <cell r="O4062" t="str">
            <v>0901</v>
          </cell>
          <cell r="P4062" t="str">
            <v>0901Z</v>
          </cell>
        </row>
        <row r="4063">
          <cell r="O4063" t="str">
            <v>0901</v>
          </cell>
          <cell r="P4063" t="str">
            <v>0901Z</v>
          </cell>
        </row>
        <row r="4064">
          <cell r="O4064" t="str">
            <v>0901</v>
          </cell>
          <cell r="P4064" t="str">
            <v>0901Z</v>
          </cell>
        </row>
        <row r="4065">
          <cell r="O4065" t="str">
            <v>0901</v>
          </cell>
          <cell r="P4065" t="str">
            <v>0901Z</v>
          </cell>
        </row>
        <row r="4066">
          <cell r="O4066" t="str">
            <v>0901</v>
          </cell>
          <cell r="P4066" t="str">
            <v>0901Z</v>
          </cell>
        </row>
        <row r="4067">
          <cell r="O4067" t="str">
            <v>0901</v>
          </cell>
          <cell r="P4067" t="str">
            <v>0901Z</v>
          </cell>
        </row>
        <row r="4068">
          <cell r="O4068" t="str">
            <v>0901</v>
          </cell>
          <cell r="P4068" t="str">
            <v>0901Z</v>
          </cell>
        </row>
        <row r="4069">
          <cell r="O4069" t="str">
            <v>0901</v>
          </cell>
          <cell r="P4069" t="str">
            <v>0901Z</v>
          </cell>
        </row>
        <row r="4070">
          <cell r="O4070" t="str">
            <v>0901</v>
          </cell>
          <cell r="P4070" t="str">
            <v>0901Z</v>
          </cell>
        </row>
        <row r="4071">
          <cell r="O4071" t="str">
            <v>0901</v>
          </cell>
          <cell r="P4071" t="str">
            <v>0901Z</v>
          </cell>
        </row>
        <row r="4072">
          <cell r="O4072" t="str">
            <v>0901</v>
          </cell>
          <cell r="P4072" t="str">
            <v>0901Z</v>
          </cell>
        </row>
        <row r="4073">
          <cell r="O4073" t="str">
            <v>0901</v>
          </cell>
          <cell r="P4073" t="str">
            <v>0901Z</v>
          </cell>
        </row>
        <row r="4074">
          <cell r="O4074" t="str">
            <v>0901</v>
          </cell>
          <cell r="P4074" t="str">
            <v>0901Z</v>
          </cell>
        </row>
        <row r="4075">
          <cell r="O4075" t="str">
            <v>0904</v>
          </cell>
          <cell r="P4075" t="str">
            <v>0904Z</v>
          </cell>
        </row>
        <row r="4076">
          <cell r="O4076" t="str">
            <v>0904</v>
          </cell>
          <cell r="P4076" t="str">
            <v>0904Z</v>
          </cell>
        </row>
        <row r="4077">
          <cell r="O4077" t="str">
            <v>0904</v>
          </cell>
          <cell r="P4077" t="str">
            <v>0904Z</v>
          </cell>
        </row>
        <row r="4078">
          <cell r="O4078" t="str">
            <v>0904</v>
          </cell>
          <cell r="P4078" t="str">
            <v>0904Z</v>
          </cell>
        </row>
        <row r="4079">
          <cell r="O4079" t="str">
            <v>0904</v>
          </cell>
          <cell r="P4079" t="str">
            <v>0904Z</v>
          </cell>
        </row>
        <row r="4080">
          <cell r="O4080" t="str">
            <v>0904</v>
          </cell>
          <cell r="P4080" t="str">
            <v>0904Z</v>
          </cell>
        </row>
        <row r="4081">
          <cell r="O4081" t="str">
            <v>0904</v>
          </cell>
          <cell r="P4081" t="str">
            <v>0904Z</v>
          </cell>
        </row>
        <row r="4082">
          <cell r="O4082" t="str">
            <v>0904</v>
          </cell>
          <cell r="P4082" t="str">
            <v>0904Z</v>
          </cell>
        </row>
        <row r="4083">
          <cell r="O4083" t="str">
            <v>0904</v>
          </cell>
          <cell r="P4083" t="str">
            <v>0904Z</v>
          </cell>
        </row>
        <row r="4084">
          <cell r="O4084" t="str">
            <v>0904</v>
          </cell>
          <cell r="P4084" t="str">
            <v>0904Z</v>
          </cell>
        </row>
        <row r="4085">
          <cell r="O4085" t="str">
            <v>0904</v>
          </cell>
          <cell r="P4085" t="str">
            <v>0904Z</v>
          </cell>
        </row>
        <row r="4086">
          <cell r="O4086" t="str">
            <v>0904</v>
          </cell>
          <cell r="P4086" t="str">
            <v>0904Z</v>
          </cell>
        </row>
        <row r="4087">
          <cell r="O4087" t="str">
            <v>0904</v>
          </cell>
          <cell r="P4087" t="str">
            <v>0904Z</v>
          </cell>
        </row>
        <row r="4088">
          <cell r="O4088" t="str">
            <v>0904</v>
          </cell>
          <cell r="P4088" t="str">
            <v>0904Z</v>
          </cell>
        </row>
        <row r="4089">
          <cell r="O4089" t="str">
            <v>0904</v>
          </cell>
          <cell r="P4089" t="str">
            <v>0904Z</v>
          </cell>
        </row>
        <row r="4090">
          <cell r="O4090" t="str">
            <v>0904</v>
          </cell>
          <cell r="P4090" t="str">
            <v>0904Z</v>
          </cell>
        </row>
        <row r="4091">
          <cell r="O4091" t="str">
            <v>0904</v>
          </cell>
          <cell r="P4091" t="str">
            <v>0904Z</v>
          </cell>
        </row>
        <row r="4092">
          <cell r="O4092" t="str">
            <v>0904</v>
          </cell>
          <cell r="P4092" t="str">
            <v>0904Z</v>
          </cell>
        </row>
        <row r="4093">
          <cell r="O4093" t="str">
            <v>0904</v>
          </cell>
          <cell r="P4093" t="str">
            <v>0904Z</v>
          </cell>
        </row>
        <row r="4094">
          <cell r="O4094" t="str">
            <v>0904</v>
          </cell>
          <cell r="P4094" t="str">
            <v>0904Z</v>
          </cell>
        </row>
        <row r="4095">
          <cell r="O4095" t="str">
            <v>0904</v>
          </cell>
          <cell r="P4095" t="str">
            <v>0904Z</v>
          </cell>
        </row>
        <row r="4096">
          <cell r="O4096" t="str">
            <v>0904</v>
          </cell>
          <cell r="P4096" t="str">
            <v>0904Z</v>
          </cell>
        </row>
        <row r="4097">
          <cell r="O4097" t="str">
            <v>0904</v>
          </cell>
          <cell r="P4097" t="str">
            <v>0904Z</v>
          </cell>
        </row>
        <row r="4098">
          <cell r="O4098" t="str">
            <v>0904</v>
          </cell>
          <cell r="P4098" t="str">
            <v>0904Z</v>
          </cell>
        </row>
        <row r="4099">
          <cell r="O4099" t="str">
            <v>0904</v>
          </cell>
          <cell r="P4099" t="str">
            <v>0904Z</v>
          </cell>
        </row>
        <row r="4100">
          <cell r="O4100" t="str">
            <v>0904</v>
          </cell>
          <cell r="P4100" t="str">
            <v>0904Z</v>
          </cell>
        </row>
        <row r="4101">
          <cell r="O4101" t="str">
            <v>0904</v>
          </cell>
          <cell r="P4101" t="str">
            <v>0904Z</v>
          </cell>
        </row>
        <row r="4102">
          <cell r="O4102" t="str">
            <v>0904</v>
          </cell>
          <cell r="P4102" t="str">
            <v>0904Z</v>
          </cell>
        </row>
        <row r="4103">
          <cell r="O4103" t="str">
            <v>0904</v>
          </cell>
          <cell r="P4103" t="str">
            <v>0904Z</v>
          </cell>
        </row>
        <row r="4104">
          <cell r="O4104" t="str">
            <v>0904</v>
          </cell>
          <cell r="P4104" t="str">
            <v>0904Z</v>
          </cell>
        </row>
        <row r="4105">
          <cell r="O4105" t="str">
            <v>0904</v>
          </cell>
          <cell r="P4105" t="str">
            <v>0904Z</v>
          </cell>
        </row>
        <row r="4106">
          <cell r="O4106" t="str">
            <v>0904</v>
          </cell>
          <cell r="P4106" t="str">
            <v>0904Z</v>
          </cell>
        </row>
        <row r="4107">
          <cell r="O4107" t="str">
            <v>0904</v>
          </cell>
          <cell r="P4107" t="str">
            <v>0904Z</v>
          </cell>
        </row>
        <row r="4108">
          <cell r="O4108" t="str">
            <v>0904</v>
          </cell>
          <cell r="P4108" t="str">
            <v>0904Z</v>
          </cell>
        </row>
        <row r="4109">
          <cell r="O4109" t="str">
            <v>0904</v>
          </cell>
          <cell r="P4109" t="str">
            <v>0904Z</v>
          </cell>
        </row>
        <row r="4110">
          <cell r="O4110" t="str">
            <v>0904</v>
          </cell>
          <cell r="P4110" t="str">
            <v>0904Z</v>
          </cell>
        </row>
        <row r="4111">
          <cell r="O4111" t="str">
            <v>0904</v>
          </cell>
          <cell r="P4111" t="str">
            <v>0904Z</v>
          </cell>
        </row>
        <row r="4112">
          <cell r="O4112" t="str">
            <v>0904</v>
          </cell>
          <cell r="P4112" t="str">
            <v>0904Z</v>
          </cell>
        </row>
        <row r="4113">
          <cell r="O4113" t="str">
            <v>0904</v>
          </cell>
          <cell r="P4113" t="str">
            <v>0904Z</v>
          </cell>
        </row>
        <row r="4114">
          <cell r="O4114" t="str">
            <v>0904</v>
          </cell>
          <cell r="P4114" t="str">
            <v>0904Z</v>
          </cell>
        </row>
        <row r="4115">
          <cell r="O4115" t="str">
            <v>0904</v>
          </cell>
          <cell r="P4115" t="str">
            <v>0904Z</v>
          </cell>
        </row>
        <row r="4116">
          <cell r="O4116" t="str">
            <v>0904</v>
          </cell>
          <cell r="P4116" t="str">
            <v>0904Z</v>
          </cell>
        </row>
        <row r="4117">
          <cell r="O4117" t="str">
            <v>0904</v>
          </cell>
          <cell r="P4117" t="str">
            <v>0904Z</v>
          </cell>
        </row>
        <row r="4118">
          <cell r="O4118" t="str">
            <v>0904</v>
          </cell>
          <cell r="P4118" t="str">
            <v>0904Z</v>
          </cell>
        </row>
        <row r="4119">
          <cell r="O4119" t="str">
            <v>0904</v>
          </cell>
          <cell r="P4119" t="str">
            <v>0904Z</v>
          </cell>
        </row>
        <row r="4120">
          <cell r="O4120" t="str">
            <v>0904</v>
          </cell>
          <cell r="P4120" t="str">
            <v>0904Z</v>
          </cell>
        </row>
        <row r="4121">
          <cell r="O4121" t="str">
            <v>0904</v>
          </cell>
          <cell r="P4121" t="str">
            <v>0904Z</v>
          </cell>
        </row>
        <row r="4122">
          <cell r="O4122" t="str">
            <v>0904</v>
          </cell>
          <cell r="P4122" t="str">
            <v>0904Z</v>
          </cell>
        </row>
        <row r="4123">
          <cell r="O4123" t="str">
            <v>0904</v>
          </cell>
          <cell r="P4123" t="str">
            <v>0904Z</v>
          </cell>
        </row>
        <row r="4124">
          <cell r="O4124" t="str">
            <v>0904</v>
          </cell>
          <cell r="P4124" t="str">
            <v>0904Z</v>
          </cell>
        </row>
        <row r="4125">
          <cell r="O4125" t="str">
            <v>0904</v>
          </cell>
          <cell r="P4125" t="str">
            <v>0904Z</v>
          </cell>
        </row>
        <row r="4126">
          <cell r="O4126" t="str">
            <v>0904</v>
          </cell>
          <cell r="P4126" t="str">
            <v>0904Z</v>
          </cell>
        </row>
        <row r="4127">
          <cell r="O4127" t="str">
            <v>0904</v>
          </cell>
          <cell r="P4127" t="str">
            <v>0904Z</v>
          </cell>
        </row>
        <row r="4128">
          <cell r="O4128" t="str">
            <v>0904</v>
          </cell>
          <cell r="P4128" t="str">
            <v>0904Z</v>
          </cell>
        </row>
        <row r="4129">
          <cell r="O4129" t="str">
            <v>0904</v>
          </cell>
          <cell r="P4129" t="str">
            <v>0904Z</v>
          </cell>
        </row>
        <row r="4130">
          <cell r="O4130" t="str">
            <v>0904</v>
          </cell>
          <cell r="P4130" t="str">
            <v>0904Z</v>
          </cell>
        </row>
        <row r="4131">
          <cell r="O4131" t="str">
            <v>0904</v>
          </cell>
          <cell r="P4131" t="str">
            <v>0904Z</v>
          </cell>
        </row>
        <row r="4132">
          <cell r="O4132" t="str">
            <v>0904</v>
          </cell>
          <cell r="P4132" t="str">
            <v>0904Z</v>
          </cell>
        </row>
        <row r="4133">
          <cell r="O4133" t="str">
            <v>0904</v>
          </cell>
          <cell r="P4133" t="str">
            <v>0904Z</v>
          </cell>
        </row>
        <row r="4134">
          <cell r="O4134" t="str">
            <v>0904</v>
          </cell>
          <cell r="P4134" t="str">
            <v>0904Z</v>
          </cell>
        </row>
        <row r="4135">
          <cell r="O4135" t="str">
            <v>0904</v>
          </cell>
          <cell r="P4135" t="str">
            <v>0904Z</v>
          </cell>
        </row>
        <row r="4136">
          <cell r="O4136" t="str">
            <v>0904</v>
          </cell>
          <cell r="P4136" t="str">
            <v>0904Z</v>
          </cell>
        </row>
        <row r="4137">
          <cell r="O4137" t="str">
            <v>0904</v>
          </cell>
          <cell r="P4137" t="str">
            <v>0904Z</v>
          </cell>
        </row>
        <row r="4138">
          <cell r="O4138" t="str">
            <v>0904</v>
          </cell>
          <cell r="P4138" t="str">
            <v>0904Z</v>
          </cell>
        </row>
        <row r="4139">
          <cell r="O4139" t="str">
            <v>0904</v>
          </cell>
          <cell r="P4139" t="str">
            <v>0904Z</v>
          </cell>
        </row>
        <row r="4140">
          <cell r="O4140" t="str">
            <v>0904</v>
          </cell>
          <cell r="P4140" t="str">
            <v>0904Z</v>
          </cell>
        </row>
        <row r="4141">
          <cell r="O4141" t="str">
            <v>0904</v>
          </cell>
          <cell r="P4141" t="str">
            <v>0904Z</v>
          </cell>
        </row>
        <row r="4142">
          <cell r="O4142" t="str">
            <v>0904</v>
          </cell>
          <cell r="P4142" t="str">
            <v>0904Z</v>
          </cell>
        </row>
        <row r="4143">
          <cell r="O4143" t="str">
            <v>0904</v>
          </cell>
          <cell r="P4143" t="str">
            <v>0904Z</v>
          </cell>
        </row>
        <row r="4144">
          <cell r="O4144" t="str">
            <v>0904</v>
          </cell>
          <cell r="P4144" t="str">
            <v>0904Z</v>
          </cell>
        </row>
        <row r="4145">
          <cell r="O4145" t="str">
            <v>0904</v>
          </cell>
          <cell r="P4145" t="str">
            <v>0904Z</v>
          </cell>
        </row>
        <row r="4146">
          <cell r="O4146" t="str">
            <v>0904</v>
          </cell>
          <cell r="P4146" t="str">
            <v>0904Z</v>
          </cell>
        </row>
        <row r="4147">
          <cell r="O4147" t="str">
            <v>0904</v>
          </cell>
          <cell r="P4147" t="str">
            <v>0904Z</v>
          </cell>
        </row>
        <row r="4148">
          <cell r="O4148" t="str">
            <v>0904</v>
          </cell>
          <cell r="P4148" t="str">
            <v>0904Z</v>
          </cell>
        </row>
        <row r="4149">
          <cell r="O4149" t="str">
            <v>0904</v>
          </cell>
          <cell r="P4149" t="str">
            <v>0904Z</v>
          </cell>
        </row>
        <row r="4150">
          <cell r="O4150" t="str">
            <v>0904</v>
          </cell>
          <cell r="P4150" t="str">
            <v>0904Z</v>
          </cell>
        </row>
        <row r="4151">
          <cell r="O4151" t="str">
            <v>0904</v>
          </cell>
          <cell r="P4151" t="str">
            <v>0904Z</v>
          </cell>
        </row>
        <row r="4152">
          <cell r="O4152" t="str">
            <v>0904</v>
          </cell>
          <cell r="P4152" t="str">
            <v>0904Z</v>
          </cell>
        </row>
        <row r="4153">
          <cell r="O4153" t="str">
            <v>0904</v>
          </cell>
          <cell r="P4153" t="str">
            <v>0904Z</v>
          </cell>
        </row>
        <row r="4154">
          <cell r="O4154" t="str">
            <v>0904</v>
          </cell>
          <cell r="P4154" t="str">
            <v>0904Z</v>
          </cell>
        </row>
        <row r="4155">
          <cell r="O4155" t="str">
            <v>0904</v>
          </cell>
          <cell r="P4155" t="str">
            <v>0904Z</v>
          </cell>
        </row>
        <row r="4156">
          <cell r="O4156" t="str">
            <v>0904</v>
          </cell>
          <cell r="P4156" t="str">
            <v>0904Z</v>
          </cell>
        </row>
        <row r="4157">
          <cell r="O4157" t="str">
            <v>0904</v>
          </cell>
          <cell r="P4157" t="str">
            <v>0904Z</v>
          </cell>
        </row>
        <row r="4158">
          <cell r="O4158" t="str">
            <v>0904</v>
          </cell>
          <cell r="P4158" t="str">
            <v>0904Z</v>
          </cell>
        </row>
        <row r="4159">
          <cell r="O4159" t="str">
            <v>0904</v>
          </cell>
          <cell r="P4159" t="str">
            <v>0904Z</v>
          </cell>
        </row>
        <row r="4160">
          <cell r="O4160" t="str">
            <v>0904</v>
          </cell>
          <cell r="P4160" t="str">
            <v>0904Z</v>
          </cell>
        </row>
        <row r="4161">
          <cell r="O4161" t="str">
            <v>0904</v>
          </cell>
          <cell r="P4161" t="str">
            <v>0904Z</v>
          </cell>
        </row>
        <row r="4162">
          <cell r="O4162" t="str">
            <v>0904</v>
          </cell>
          <cell r="P4162" t="str">
            <v>0904Z</v>
          </cell>
        </row>
        <row r="4163">
          <cell r="O4163" t="str">
            <v>0904</v>
          </cell>
          <cell r="P4163" t="str">
            <v>0904Z</v>
          </cell>
        </row>
        <row r="4164">
          <cell r="O4164" t="str">
            <v>0904</v>
          </cell>
          <cell r="P4164" t="str">
            <v>0904Z</v>
          </cell>
        </row>
        <row r="4165">
          <cell r="O4165" t="str">
            <v>0904</v>
          </cell>
          <cell r="P4165" t="str">
            <v>0904Z</v>
          </cell>
        </row>
        <row r="4166">
          <cell r="O4166" t="str">
            <v>0904</v>
          </cell>
          <cell r="P4166" t="str">
            <v>0904Z</v>
          </cell>
        </row>
        <row r="4167">
          <cell r="O4167" t="str">
            <v>0904</v>
          </cell>
          <cell r="P4167" t="str">
            <v>0904Z</v>
          </cell>
        </row>
        <row r="4168">
          <cell r="O4168" t="str">
            <v>0904</v>
          </cell>
          <cell r="P4168" t="str">
            <v>0904Z</v>
          </cell>
        </row>
        <row r="4169">
          <cell r="O4169" t="str">
            <v>0904</v>
          </cell>
          <cell r="P4169" t="str">
            <v>0904Z</v>
          </cell>
        </row>
        <row r="4170">
          <cell r="O4170" t="str">
            <v>0904</v>
          </cell>
          <cell r="P4170" t="str">
            <v>0904Z</v>
          </cell>
        </row>
        <row r="4171">
          <cell r="O4171" t="str">
            <v>0904</v>
          </cell>
          <cell r="P4171" t="str">
            <v>0904Z</v>
          </cell>
        </row>
        <row r="4172">
          <cell r="O4172" t="str">
            <v>0904</v>
          </cell>
          <cell r="P4172" t="str">
            <v>0904Z</v>
          </cell>
        </row>
        <row r="4173">
          <cell r="O4173" t="str">
            <v>0904</v>
          </cell>
          <cell r="P4173" t="str">
            <v>0904Z</v>
          </cell>
        </row>
        <row r="4174">
          <cell r="O4174" t="str">
            <v>0904</v>
          </cell>
          <cell r="P4174" t="str">
            <v>0904Z</v>
          </cell>
        </row>
        <row r="4175">
          <cell r="O4175" t="str">
            <v>0904</v>
          </cell>
          <cell r="P4175" t="str">
            <v>0904Z</v>
          </cell>
        </row>
        <row r="4176">
          <cell r="O4176" t="str">
            <v>0904</v>
          </cell>
          <cell r="P4176" t="str">
            <v>0904Z</v>
          </cell>
        </row>
        <row r="4177">
          <cell r="O4177" t="str">
            <v>0904</v>
          </cell>
          <cell r="P4177" t="str">
            <v>0904Z</v>
          </cell>
        </row>
        <row r="4178">
          <cell r="O4178" t="str">
            <v>0904</v>
          </cell>
          <cell r="P4178" t="str">
            <v>0904Z</v>
          </cell>
        </row>
        <row r="4179">
          <cell r="O4179" t="str">
            <v>0904</v>
          </cell>
          <cell r="P4179" t="str">
            <v>0904Z</v>
          </cell>
        </row>
        <row r="4180">
          <cell r="O4180" t="str">
            <v>0904</v>
          </cell>
          <cell r="P4180" t="str">
            <v>0904Z</v>
          </cell>
        </row>
        <row r="4181">
          <cell r="O4181" t="str">
            <v>0904</v>
          </cell>
          <cell r="P4181" t="str">
            <v>0904Z</v>
          </cell>
        </row>
        <row r="4182">
          <cell r="O4182" t="str">
            <v>0904</v>
          </cell>
          <cell r="P4182" t="str">
            <v>0904Z</v>
          </cell>
        </row>
        <row r="4183">
          <cell r="O4183" t="str">
            <v>0904</v>
          </cell>
          <cell r="P4183" t="str">
            <v>0904Z</v>
          </cell>
        </row>
        <row r="4184">
          <cell r="O4184" t="str">
            <v>0904</v>
          </cell>
          <cell r="P4184" t="str">
            <v>0904Z</v>
          </cell>
        </row>
        <row r="4185">
          <cell r="O4185" t="str">
            <v>0904</v>
          </cell>
          <cell r="P4185" t="str">
            <v>0904Z</v>
          </cell>
        </row>
        <row r="4186">
          <cell r="O4186" t="str">
            <v>0904</v>
          </cell>
          <cell r="P4186" t="str">
            <v>0904Z</v>
          </cell>
        </row>
        <row r="4187">
          <cell r="O4187" t="str">
            <v>0904</v>
          </cell>
          <cell r="P4187" t="str">
            <v>0904Z</v>
          </cell>
        </row>
        <row r="4188">
          <cell r="O4188" t="str">
            <v>0904</v>
          </cell>
          <cell r="P4188" t="str">
            <v>0904Z</v>
          </cell>
        </row>
        <row r="4189">
          <cell r="O4189" t="str">
            <v>0904</v>
          </cell>
          <cell r="P4189" t="str">
            <v>0904Z</v>
          </cell>
        </row>
        <row r="4190">
          <cell r="O4190" t="str">
            <v>0904</v>
          </cell>
          <cell r="P4190" t="str">
            <v>0904Z</v>
          </cell>
        </row>
        <row r="4191">
          <cell r="O4191" t="str">
            <v>0904</v>
          </cell>
          <cell r="P4191" t="str">
            <v>0904Z</v>
          </cell>
        </row>
        <row r="4192">
          <cell r="O4192" t="str">
            <v>0904</v>
          </cell>
          <cell r="P4192" t="str">
            <v>0904Z</v>
          </cell>
        </row>
        <row r="4193">
          <cell r="O4193" t="str">
            <v>0904</v>
          </cell>
          <cell r="P4193" t="str">
            <v>0904Z</v>
          </cell>
        </row>
        <row r="4194">
          <cell r="O4194" t="str">
            <v>0904</v>
          </cell>
          <cell r="P4194" t="str">
            <v>0904Z</v>
          </cell>
        </row>
        <row r="4195">
          <cell r="O4195" t="str">
            <v>0904</v>
          </cell>
          <cell r="P4195" t="str">
            <v>0904Z</v>
          </cell>
        </row>
        <row r="4196">
          <cell r="O4196" t="str">
            <v>0904</v>
          </cell>
          <cell r="P4196" t="str">
            <v>0904Z</v>
          </cell>
        </row>
        <row r="4197">
          <cell r="O4197" t="str">
            <v>0904</v>
          </cell>
          <cell r="P4197" t="str">
            <v>0904Z</v>
          </cell>
        </row>
        <row r="4198">
          <cell r="O4198" t="str">
            <v>0905</v>
          </cell>
          <cell r="P4198" t="str">
            <v>0905Z</v>
          </cell>
        </row>
        <row r="4199">
          <cell r="O4199" t="str">
            <v>0905</v>
          </cell>
          <cell r="P4199" t="str">
            <v>0905Z</v>
          </cell>
        </row>
        <row r="4200">
          <cell r="O4200" t="str">
            <v>0905</v>
          </cell>
          <cell r="P4200" t="str">
            <v>0905Z</v>
          </cell>
        </row>
        <row r="4201">
          <cell r="O4201" t="str">
            <v>0905</v>
          </cell>
          <cell r="P4201" t="str">
            <v>0905Z</v>
          </cell>
        </row>
        <row r="4202">
          <cell r="O4202" t="str">
            <v>0905</v>
          </cell>
          <cell r="P4202" t="str">
            <v>0905Z</v>
          </cell>
        </row>
        <row r="4203">
          <cell r="O4203" t="str">
            <v>0905</v>
          </cell>
          <cell r="P4203" t="str">
            <v>0905Z</v>
          </cell>
        </row>
        <row r="4204">
          <cell r="O4204" t="str">
            <v>0905</v>
          </cell>
          <cell r="P4204" t="str">
            <v>0905Z</v>
          </cell>
        </row>
        <row r="4205">
          <cell r="O4205" t="str">
            <v>0905</v>
          </cell>
          <cell r="P4205" t="str">
            <v>0905Z</v>
          </cell>
        </row>
        <row r="4206">
          <cell r="O4206" t="str">
            <v>0905</v>
          </cell>
          <cell r="P4206" t="str">
            <v>0905Z</v>
          </cell>
        </row>
        <row r="4207">
          <cell r="O4207" t="str">
            <v>0905</v>
          </cell>
          <cell r="P4207" t="str">
            <v>0905Z</v>
          </cell>
        </row>
        <row r="4208">
          <cell r="O4208" t="str">
            <v>0905</v>
          </cell>
          <cell r="P4208" t="str">
            <v>0905Z</v>
          </cell>
        </row>
        <row r="4209">
          <cell r="O4209" t="str">
            <v>0905</v>
          </cell>
          <cell r="P4209" t="str">
            <v>0905Z</v>
          </cell>
        </row>
        <row r="4210">
          <cell r="O4210" t="str">
            <v>0905</v>
          </cell>
          <cell r="P4210" t="str">
            <v>0905Z</v>
          </cell>
        </row>
        <row r="4211">
          <cell r="O4211" t="str">
            <v>0905</v>
          </cell>
          <cell r="P4211" t="str">
            <v>0905Z</v>
          </cell>
        </row>
        <row r="4212">
          <cell r="O4212" t="str">
            <v>0905</v>
          </cell>
          <cell r="P4212" t="str">
            <v>0905Z</v>
          </cell>
        </row>
        <row r="4213">
          <cell r="O4213" t="str">
            <v>0905</v>
          </cell>
          <cell r="P4213" t="str">
            <v>0905Z</v>
          </cell>
        </row>
        <row r="4214">
          <cell r="O4214" t="str">
            <v>0905</v>
          </cell>
          <cell r="P4214" t="str">
            <v>0905Z</v>
          </cell>
        </row>
        <row r="4215">
          <cell r="O4215" t="str">
            <v>0905</v>
          </cell>
          <cell r="P4215" t="str">
            <v>0905Z</v>
          </cell>
        </row>
        <row r="4216">
          <cell r="O4216" t="str">
            <v>0905</v>
          </cell>
          <cell r="P4216" t="str">
            <v>0905Z</v>
          </cell>
        </row>
        <row r="4217">
          <cell r="O4217" t="str">
            <v>0905</v>
          </cell>
          <cell r="P4217" t="str">
            <v>0905Z</v>
          </cell>
        </row>
        <row r="4218">
          <cell r="O4218" t="str">
            <v>0905</v>
          </cell>
          <cell r="P4218" t="str">
            <v>0905Z</v>
          </cell>
        </row>
        <row r="4219">
          <cell r="O4219" t="str">
            <v>0905</v>
          </cell>
          <cell r="P4219" t="str">
            <v>0905Z</v>
          </cell>
        </row>
        <row r="4220">
          <cell r="O4220" t="str">
            <v>0905</v>
          </cell>
          <cell r="P4220" t="str">
            <v>0905Z</v>
          </cell>
        </row>
        <row r="4221">
          <cell r="O4221" t="str">
            <v>0905</v>
          </cell>
          <cell r="P4221" t="str">
            <v>0905Z</v>
          </cell>
        </row>
        <row r="4222">
          <cell r="O4222" t="str">
            <v>0905</v>
          </cell>
          <cell r="P4222" t="str">
            <v>0905Z</v>
          </cell>
        </row>
        <row r="4223">
          <cell r="O4223" t="str">
            <v>0905</v>
          </cell>
          <cell r="P4223" t="str">
            <v>0905Z</v>
          </cell>
        </row>
        <row r="4224">
          <cell r="O4224" t="str">
            <v>0905</v>
          </cell>
          <cell r="P4224" t="str">
            <v>0905Z</v>
          </cell>
        </row>
        <row r="4225">
          <cell r="O4225" t="str">
            <v>0905</v>
          </cell>
          <cell r="P4225" t="str">
            <v>0905Z</v>
          </cell>
        </row>
        <row r="4226">
          <cell r="O4226" t="str">
            <v>0905</v>
          </cell>
          <cell r="P4226" t="str">
            <v>0905Z</v>
          </cell>
        </row>
        <row r="4227">
          <cell r="O4227" t="str">
            <v>0905</v>
          </cell>
          <cell r="P4227" t="str">
            <v>0905Z</v>
          </cell>
        </row>
        <row r="4228">
          <cell r="O4228" t="str">
            <v>0905</v>
          </cell>
          <cell r="P4228" t="str">
            <v>0905Z</v>
          </cell>
        </row>
        <row r="4229">
          <cell r="O4229" t="str">
            <v>0905</v>
          </cell>
          <cell r="P4229" t="str">
            <v>0905Z</v>
          </cell>
        </row>
        <row r="4230">
          <cell r="O4230" t="str">
            <v>0905</v>
          </cell>
          <cell r="P4230" t="str">
            <v>0905Z</v>
          </cell>
        </row>
        <row r="4231">
          <cell r="O4231" t="str">
            <v>0905</v>
          </cell>
          <cell r="P4231" t="str">
            <v>0905Z</v>
          </cell>
        </row>
        <row r="4232">
          <cell r="O4232" t="str">
            <v>0905</v>
          </cell>
          <cell r="P4232" t="str">
            <v>0905Z</v>
          </cell>
        </row>
        <row r="4233">
          <cell r="O4233" t="str">
            <v>0905</v>
          </cell>
          <cell r="P4233" t="str">
            <v>0905Z</v>
          </cell>
        </row>
        <row r="4234">
          <cell r="O4234" t="str">
            <v>0905</v>
          </cell>
          <cell r="P4234" t="str">
            <v>0905Z</v>
          </cell>
        </row>
        <row r="4235">
          <cell r="O4235" t="str">
            <v>0905</v>
          </cell>
          <cell r="P4235" t="str">
            <v>0905Z</v>
          </cell>
        </row>
        <row r="4236">
          <cell r="O4236" t="str">
            <v>0905</v>
          </cell>
          <cell r="P4236" t="str">
            <v>0905Z</v>
          </cell>
        </row>
        <row r="4237">
          <cell r="O4237" t="str">
            <v>0905</v>
          </cell>
          <cell r="P4237" t="str">
            <v>0905Z</v>
          </cell>
        </row>
        <row r="4238">
          <cell r="O4238" t="str">
            <v>0905</v>
          </cell>
          <cell r="P4238" t="str">
            <v>0905Z</v>
          </cell>
        </row>
        <row r="4239">
          <cell r="O4239" t="str">
            <v>0905</v>
          </cell>
          <cell r="P4239" t="str">
            <v>0905Z</v>
          </cell>
        </row>
        <row r="4240">
          <cell r="O4240" t="str">
            <v>0905</v>
          </cell>
          <cell r="P4240" t="str">
            <v>0905Z</v>
          </cell>
        </row>
        <row r="4241">
          <cell r="O4241" t="str">
            <v>0905</v>
          </cell>
          <cell r="P4241" t="str">
            <v>0905Z</v>
          </cell>
        </row>
        <row r="4242">
          <cell r="O4242" t="str">
            <v>0905</v>
          </cell>
          <cell r="P4242" t="str">
            <v>0905Z</v>
          </cell>
        </row>
        <row r="4243">
          <cell r="O4243" t="str">
            <v>0905</v>
          </cell>
          <cell r="P4243" t="str">
            <v>0905Z</v>
          </cell>
        </row>
        <row r="4244">
          <cell r="O4244" t="str">
            <v>0905</v>
          </cell>
          <cell r="P4244" t="str">
            <v>0905Z</v>
          </cell>
        </row>
        <row r="4245">
          <cell r="O4245" t="str">
            <v>0905</v>
          </cell>
          <cell r="P4245" t="str">
            <v>0905Z</v>
          </cell>
        </row>
        <row r="4246">
          <cell r="O4246" t="str">
            <v>0905</v>
          </cell>
          <cell r="P4246" t="str">
            <v>0905Z</v>
          </cell>
        </row>
        <row r="4247">
          <cell r="O4247" t="str">
            <v>0905</v>
          </cell>
          <cell r="P4247" t="str">
            <v>0905Z</v>
          </cell>
        </row>
        <row r="4248">
          <cell r="O4248" t="str">
            <v>0905</v>
          </cell>
          <cell r="P4248" t="str">
            <v>0905Z</v>
          </cell>
        </row>
        <row r="4249">
          <cell r="O4249" t="str">
            <v>0905</v>
          </cell>
          <cell r="P4249" t="str">
            <v>0905Z</v>
          </cell>
        </row>
        <row r="4250">
          <cell r="O4250" t="str">
            <v>0905</v>
          </cell>
          <cell r="P4250" t="str">
            <v>0905Z</v>
          </cell>
        </row>
        <row r="4251">
          <cell r="O4251" t="str">
            <v>0905</v>
          </cell>
          <cell r="P4251" t="str">
            <v>0905Z</v>
          </cell>
        </row>
        <row r="4252">
          <cell r="O4252" t="str">
            <v>0905</v>
          </cell>
          <cell r="P4252" t="str">
            <v>0905Z</v>
          </cell>
        </row>
        <row r="4253">
          <cell r="O4253" t="str">
            <v>0905</v>
          </cell>
          <cell r="P4253" t="str">
            <v>0905Z</v>
          </cell>
        </row>
        <row r="4254">
          <cell r="O4254" t="str">
            <v>0905</v>
          </cell>
          <cell r="P4254" t="str">
            <v>0905Z</v>
          </cell>
        </row>
        <row r="4255">
          <cell r="O4255" t="str">
            <v>0905</v>
          </cell>
          <cell r="P4255" t="str">
            <v>0905Z</v>
          </cell>
        </row>
        <row r="4256">
          <cell r="O4256" t="str">
            <v>0905</v>
          </cell>
          <cell r="P4256" t="str">
            <v>0905Z</v>
          </cell>
        </row>
        <row r="4257">
          <cell r="O4257" t="str">
            <v>0905</v>
          </cell>
          <cell r="P4257" t="str">
            <v>0905Z</v>
          </cell>
        </row>
        <row r="4258">
          <cell r="O4258" t="str">
            <v>0905</v>
          </cell>
          <cell r="P4258" t="str">
            <v>0905Z</v>
          </cell>
        </row>
        <row r="4259">
          <cell r="O4259" t="str">
            <v>0905</v>
          </cell>
          <cell r="P4259" t="str">
            <v>0905Z</v>
          </cell>
        </row>
        <row r="4260">
          <cell r="O4260" t="str">
            <v>0905</v>
          </cell>
          <cell r="P4260" t="str">
            <v>0905Z</v>
          </cell>
        </row>
        <row r="4261">
          <cell r="O4261" t="str">
            <v>0905</v>
          </cell>
          <cell r="P4261" t="str">
            <v>0905Z</v>
          </cell>
        </row>
        <row r="4262">
          <cell r="O4262" t="str">
            <v>0905</v>
          </cell>
          <cell r="P4262" t="str">
            <v>0905Z</v>
          </cell>
        </row>
        <row r="4263">
          <cell r="O4263" t="str">
            <v>0905</v>
          </cell>
          <cell r="P4263" t="str">
            <v>0905Z</v>
          </cell>
        </row>
        <row r="4264">
          <cell r="O4264" t="str">
            <v>0905</v>
          </cell>
          <cell r="P4264" t="str">
            <v>0905Z</v>
          </cell>
        </row>
        <row r="4265">
          <cell r="O4265" t="str">
            <v>0905</v>
          </cell>
          <cell r="P4265" t="str">
            <v>0905Z</v>
          </cell>
        </row>
        <row r="4266">
          <cell r="O4266" t="str">
            <v>0905</v>
          </cell>
          <cell r="P4266" t="str">
            <v>0905Z</v>
          </cell>
        </row>
        <row r="4267">
          <cell r="O4267" t="str">
            <v>0905</v>
          </cell>
          <cell r="P4267" t="str">
            <v>0905Z</v>
          </cell>
        </row>
        <row r="4268">
          <cell r="O4268" t="str">
            <v>0905</v>
          </cell>
          <cell r="P4268" t="str">
            <v>0905Z</v>
          </cell>
        </row>
        <row r="4269">
          <cell r="O4269" t="str">
            <v>0905</v>
          </cell>
          <cell r="P4269" t="str">
            <v>0905Z</v>
          </cell>
        </row>
        <row r="4270">
          <cell r="O4270" t="str">
            <v>0905</v>
          </cell>
          <cell r="P4270" t="str">
            <v>0905Z</v>
          </cell>
        </row>
        <row r="4271">
          <cell r="O4271" t="str">
            <v>0905</v>
          </cell>
          <cell r="P4271" t="str">
            <v>0905Z</v>
          </cell>
        </row>
        <row r="4272">
          <cell r="O4272" t="str">
            <v>0905</v>
          </cell>
          <cell r="P4272" t="str">
            <v>0905Z</v>
          </cell>
        </row>
        <row r="4273">
          <cell r="O4273" t="str">
            <v>0905</v>
          </cell>
          <cell r="P4273" t="str">
            <v>0905Z</v>
          </cell>
        </row>
        <row r="4274">
          <cell r="O4274" t="str">
            <v>0905</v>
          </cell>
          <cell r="P4274" t="str">
            <v>0905Z</v>
          </cell>
        </row>
        <row r="4275">
          <cell r="O4275" t="str">
            <v>0905</v>
          </cell>
          <cell r="P4275" t="str">
            <v>0905Z</v>
          </cell>
        </row>
        <row r="4276">
          <cell r="O4276" t="str">
            <v>0905</v>
          </cell>
          <cell r="P4276" t="str">
            <v>0905Z</v>
          </cell>
        </row>
        <row r="4277">
          <cell r="O4277" t="str">
            <v>0905</v>
          </cell>
          <cell r="P4277" t="str">
            <v>0905Z</v>
          </cell>
        </row>
        <row r="4278">
          <cell r="O4278" t="str">
            <v>0905</v>
          </cell>
          <cell r="P4278" t="str">
            <v>0905Z</v>
          </cell>
        </row>
        <row r="4279">
          <cell r="O4279" t="str">
            <v>0905</v>
          </cell>
          <cell r="P4279" t="str">
            <v>0905Z</v>
          </cell>
        </row>
        <row r="4280">
          <cell r="O4280" t="str">
            <v>0905</v>
          </cell>
          <cell r="P4280" t="str">
            <v>0905Z</v>
          </cell>
        </row>
        <row r="4281">
          <cell r="O4281" t="str">
            <v>0905</v>
          </cell>
          <cell r="P4281" t="str">
            <v>0905Z</v>
          </cell>
        </row>
        <row r="4282">
          <cell r="O4282" t="str">
            <v>0905</v>
          </cell>
          <cell r="P4282" t="str">
            <v>0905Z</v>
          </cell>
        </row>
        <row r="4283">
          <cell r="O4283" t="str">
            <v>0905</v>
          </cell>
          <cell r="P4283" t="str">
            <v>0905Z</v>
          </cell>
        </row>
        <row r="4284">
          <cell r="O4284" t="str">
            <v>0905</v>
          </cell>
          <cell r="P4284" t="str">
            <v>0905Z</v>
          </cell>
        </row>
        <row r="4285">
          <cell r="O4285" t="str">
            <v>0905</v>
          </cell>
          <cell r="P4285" t="str">
            <v>0905Z</v>
          </cell>
        </row>
        <row r="4286">
          <cell r="O4286" t="str">
            <v>0905</v>
          </cell>
          <cell r="P4286" t="str">
            <v>0905Z</v>
          </cell>
        </row>
        <row r="4287">
          <cell r="O4287" t="str">
            <v>0905</v>
          </cell>
          <cell r="P4287" t="str">
            <v>0905Z</v>
          </cell>
        </row>
        <row r="4288">
          <cell r="O4288" t="str">
            <v>0905</v>
          </cell>
          <cell r="P4288" t="str">
            <v>0905Z</v>
          </cell>
        </row>
        <row r="4289">
          <cell r="O4289" t="str">
            <v>0905</v>
          </cell>
          <cell r="P4289" t="str">
            <v>0905Z</v>
          </cell>
        </row>
        <row r="4290">
          <cell r="O4290" t="str">
            <v>0905</v>
          </cell>
          <cell r="P4290" t="str">
            <v>0905Z</v>
          </cell>
        </row>
        <row r="4291">
          <cell r="O4291" t="str">
            <v>0905</v>
          </cell>
          <cell r="P4291" t="str">
            <v>0905Z</v>
          </cell>
        </row>
        <row r="4292">
          <cell r="O4292" t="str">
            <v>0905</v>
          </cell>
          <cell r="P4292" t="str">
            <v>0905Z</v>
          </cell>
        </row>
        <row r="4293">
          <cell r="O4293" t="str">
            <v>0905</v>
          </cell>
          <cell r="P4293" t="str">
            <v>0905Z</v>
          </cell>
        </row>
        <row r="4294">
          <cell r="O4294" t="str">
            <v>0905</v>
          </cell>
          <cell r="P4294" t="str">
            <v>0905Z</v>
          </cell>
        </row>
        <row r="4295">
          <cell r="O4295" t="str">
            <v>0905</v>
          </cell>
          <cell r="P4295" t="str">
            <v>0905Z</v>
          </cell>
        </row>
        <row r="4296">
          <cell r="O4296" t="str">
            <v>0905</v>
          </cell>
          <cell r="P4296" t="str">
            <v>0905Z</v>
          </cell>
        </row>
        <row r="4297">
          <cell r="O4297" t="str">
            <v>0905</v>
          </cell>
          <cell r="P4297" t="str">
            <v>0905Z</v>
          </cell>
        </row>
        <row r="4298">
          <cell r="O4298" t="str">
            <v>0905</v>
          </cell>
          <cell r="P4298" t="str">
            <v>0905Z</v>
          </cell>
        </row>
        <row r="4299">
          <cell r="O4299" t="str">
            <v>0905</v>
          </cell>
          <cell r="P4299" t="str">
            <v>0905Z</v>
          </cell>
        </row>
        <row r="4300">
          <cell r="O4300" t="str">
            <v>0905</v>
          </cell>
          <cell r="P4300" t="str">
            <v>0905Z</v>
          </cell>
        </row>
        <row r="4301">
          <cell r="O4301" t="str">
            <v>0905</v>
          </cell>
          <cell r="P4301" t="str">
            <v>0905Z</v>
          </cell>
        </row>
        <row r="4302">
          <cell r="O4302" t="str">
            <v>0905</v>
          </cell>
          <cell r="P4302" t="str">
            <v>0905Z</v>
          </cell>
        </row>
        <row r="4303">
          <cell r="O4303" t="str">
            <v>0905</v>
          </cell>
          <cell r="P4303" t="str">
            <v>0905Z</v>
          </cell>
        </row>
        <row r="4304">
          <cell r="O4304" t="str">
            <v>0905</v>
          </cell>
          <cell r="P4304" t="str">
            <v>0905Z</v>
          </cell>
        </row>
        <row r="4305">
          <cell r="O4305" t="str">
            <v>0905</v>
          </cell>
          <cell r="P4305" t="str">
            <v>0905Z</v>
          </cell>
        </row>
        <row r="4306">
          <cell r="O4306" t="str">
            <v>0905</v>
          </cell>
          <cell r="P4306" t="str">
            <v>0905Z</v>
          </cell>
        </row>
        <row r="4307">
          <cell r="O4307" t="str">
            <v>0905</v>
          </cell>
          <cell r="P4307" t="str">
            <v>0905Z</v>
          </cell>
        </row>
        <row r="4308">
          <cell r="O4308" t="str">
            <v>0905</v>
          </cell>
          <cell r="P4308" t="str">
            <v>0905Z</v>
          </cell>
        </row>
        <row r="4309">
          <cell r="O4309" t="str">
            <v>0905</v>
          </cell>
          <cell r="P4309" t="str">
            <v>0905Z</v>
          </cell>
        </row>
        <row r="4310">
          <cell r="O4310" t="str">
            <v>0905</v>
          </cell>
          <cell r="P4310" t="str">
            <v>0905Z</v>
          </cell>
        </row>
        <row r="4311">
          <cell r="O4311" t="str">
            <v>0905</v>
          </cell>
          <cell r="P4311" t="str">
            <v>0905Z</v>
          </cell>
        </row>
        <row r="4312">
          <cell r="O4312" t="str">
            <v>0905</v>
          </cell>
          <cell r="P4312" t="str">
            <v>0905Z</v>
          </cell>
        </row>
        <row r="4313">
          <cell r="O4313" t="str">
            <v>0905</v>
          </cell>
          <cell r="P4313" t="str">
            <v>0905Z</v>
          </cell>
        </row>
        <row r="4314">
          <cell r="O4314" t="str">
            <v>0905</v>
          </cell>
          <cell r="P4314" t="str">
            <v>0905Z</v>
          </cell>
        </row>
        <row r="4315">
          <cell r="O4315" t="str">
            <v>0905</v>
          </cell>
          <cell r="P4315" t="str">
            <v>0905Z</v>
          </cell>
        </row>
        <row r="4316">
          <cell r="O4316" t="str">
            <v>0905</v>
          </cell>
          <cell r="P4316" t="str">
            <v>0905Z</v>
          </cell>
        </row>
        <row r="4317">
          <cell r="O4317" t="str">
            <v>0905</v>
          </cell>
          <cell r="P4317" t="str">
            <v>0905Z</v>
          </cell>
        </row>
        <row r="4318">
          <cell r="O4318" t="str">
            <v>0905</v>
          </cell>
          <cell r="P4318" t="str">
            <v>0905Z</v>
          </cell>
        </row>
        <row r="4319">
          <cell r="O4319" t="str">
            <v>0905</v>
          </cell>
          <cell r="P4319" t="str">
            <v>0905Z</v>
          </cell>
        </row>
        <row r="4320">
          <cell r="O4320" t="str">
            <v>0905</v>
          </cell>
          <cell r="P4320" t="str">
            <v>0905Z</v>
          </cell>
        </row>
        <row r="4321">
          <cell r="O4321" t="str">
            <v>0905</v>
          </cell>
          <cell r="P4321" t="str">
            <v>0905Z</v>
          </cell>
        </row>
        <row r="4322">
          <cell r="O4322" t="str">
            <v>0905</v>
          </cell>
          <cell r="P4322" t="str">
            <v>0905Z</v>
          </cell>
        </row>
        <row r="4323">
          <cell r="O4323" t="str">
            <v>0905</v>
          </cell>
          <cell r="P4323" t="str">
            <v>0905Z</v>
          </cell>
        </row>
        <row r="4324">
          <cell r="O4324" t="str">
            <v>0905</v>
          </cell>
          <cell r="P4324" t="str">
            <v>0905Z</v>
          </cell>
        </row>
        <row r="4325">
          <cell r="O4325" t="str">
            <v>0905</v>
          </cell>
          <cell r="P4325" t="str">
            <v>0905Z</v>
          </cell>
        </row>
        <row r="4326">
          <cell r="O4326" t="str">
            <v>0905</v>
          </cell>
          <cell r="P4326" t="str">
            <v>0905Z</v>
          </cell>
        </row>
        <row r="4327">
          <cell r="O4327" t="str">
            <v>0905</v>
          </cell>
          <cell r="P4327" t="str">
            <v>0905Z</v>
          </cell>
        </row>
        <row r="4328">
          <cell r="O4328" t="str">
            <v>0905</v>
          </cell>
          <cell r="P4328" t="str">
            <v>0905Z</v>
          </cell>
        </row>
        <row r="4329">
          <cell r="O4329" t="str">
            <v>0905</v>
          </cell>
          <cell r="P4329" t="str">
            <v>0905Z</v>
          </cell>
        </row>
        <row r="4330">
          <cell r="O4330" t="str">
            <v>0907</v>
          </cell>
          <cell r="P4330" t="str">
            <v>0907Z</v>
          </cell>
        </row>
        <row r="4331">
          <cell r="O4331" t="str">
            <v>0907</v>
          </cell>
          <cell r="P4331" t="str">
            <v>0907Z</v>
          </cell>
        </row>
        <row r="4332">
          <cell r="O4332" t="str">
            <v>0907</v>
          </cell>
          <cell r="P4332" t="str">
            <v>0907Z</v>
          </cell>
        </row>
        <row r="4333">
          <cell r="O4333" t="str">
            <v>0907</v>
          </cell>
          <cell r="P4333" t="str">
            <v>0907Z</v>
          </cell>
        </row>
        <row r="4334">
          <cell r="O4334" t="str">
            <v>0907</v>
          </cell>
          <cell r="P4334" t="str">
            <v>0907Z</v>
          </cell>
        </row>
        <row r="4335">
          <cell r="O4335" t="str">
            <v>0907</v>
          </cell>
          <cell r="P4335" t="str">
            <v>0907Z</v>
          </cell>
        </row>
        <row r="4336">
          <cell r="O4336" t="str">
            <v>0907</v>
          </cell>
          <cell r="P4336" t="str">
            <v>0907Z</v>
          </cell>
        </row>
        <row r="4337">
          <cell r="O4337" t="str">
            <v>0907</v>
          </cell>
          <cell r="P4337" t="str">
            <v>0907Z</v>
          </cell>
        </row>
        <row r="4338">
          <cell r="O4338" t="str">
            <v>0907</v>
          </cell>
          <cell r="P4338" t="str">
            <v>0907Z</v>
          </cell>
        </row>
        <row r="4339">
          <cell r="O4339" t="str">
            <v>0907</v>
          </cell>
          <cell r="P4339" t="str">
            <v>0907Z</v>
          </cell>
        </row>
        <row r="4340">
          <cell r="O4340" t="str">
            <v>0907</v>
          </cell>
          <cell r="P4340" t="str">
            <v>0907Z</v>
          </cell>
        </row>
        <row r="4341">
          <cell r="O4341" t="str">
            <v>0907</v>
          </cell>
          <cell r="P4341" t="str">
            <v>0907Z</v>
          </cell>
        </row>
        <row r="4342">
          <cell r="O4342" t="str">
            <v>0907</v>
          </cell>
          <cell r="P4342" t="str">
            <v>0907Z</v>
          </cell>
        </row>
        <row r="4343">
          <cell r="O4343" t="str">
            <v>0907</v>
          </cell>
          <cell r="P4343" t="str">
            <v>0907Z</v>
          </cell>
        </row>
        <row r="4344">
          <cell r="O4344" t="str">
            <v>0907</v>
          </cell>
          <cell r="P4344" t="str">
            <v>0907Z</v>
          </cell>
        </row>
        <row r="4345">
          <cell r="O4345" t="str">
            <v>0907</v>
          </cell>
          <cell r="P4345" t="str">
            <v>0907Z</v>
          </cell>
        </row>
        <row r="4346">
          <cell r="O4346" t="str">
            <v>0907</v>
          </cell>
          <cell r="P4346" t="str">
            <v>0907Z</v>
          </cell>
        </row>
        <row r="4347">
          <cell r="O4347" t="str">
            <v>0907</v>
          </cell>
          <cell r="P4347" t="str">
            <v>0907Z</v>
          </cell>
        </row>
        <row r="4348">
          <cell r="O4348" t="str">
            <v>0907</v>
          </cell>
          <cell r="P4348" t="str">
            <v>0907Z</v>
          </cell>
        </row>
        <row r="4349">
          <cell r="O4349" t="str">
            <v>0907</v>
          </cell>
          <cell r="P4349" t="str">
            <v>0907Z</v>
          </cell>
        </row>
        <row r="4350">
          <cell r="O4350" t="str">
            <v>0907</v>
          </cell>
          <cell r="P4350" t="str">
            <v>0907Z</v>
          </cell>
        </row>
        <row r="4351">
          <cell r="O4351" t="str">
            <v>0907</v>
          </cell>
          <cell r="P4351" t="str">
            <v>0907Z</v>
          </cell>
        </row>
        <row r="4352">
          <cell r="O4352" t="str">
            <v>0907</v>
          </cell>
          <cell r="P4352" t="str">
            <v>0907Z</v>
          </cell>
        </row>
        <row r="4353">
          <cell r="O4353" t="str">
            <v>0907</v>
          </cell>
          <cell r="P4353" t="str">
            <v>0907Z</v>
          </cell>
        </row>
        <row r="4354">
          <cell r="O4354" t="str">
            <v>0907</v>
          </cell>
          <cell r="P4354" t="str">
            <v>0907Z</v>
          </cell>
        </row>
        <row r="4355">
          <cell r="O4355" t="str">
            <v>0907</v>
          </cell>
          <cell r="P4355" t="str">
            <v>0907Z</v>
          </cell>
        </row>
        <row r="4356">
          <cell r="O4356" t="str">
            <v>0907</v>
          </cell>
          <cell r="P4356" t="str">
            <v>0907Z</v>
          </cell>
        </row>
        <row r="4357">
          <cell r="O4357" t="str">
            <v>0907</v>
          </cell>
          <cell r="P4357" t="str">
            <v>0907Z</v>
          </cell>
        </row>
        <row r="4358">
          <cell r="O4358" t="str">
            <v>0907</v>
          </cell>
          <cell r="P4358" t="str">
            <v>0907Z</v>
          </cell>
        </row>
        <row r="4359">
          <cell r="O4359" t="str">
            <v>0907</v>
          </cell>
          <cell r="P4359" t="str">
            <v>0907Z</v>
          </cell>
        </row>
        <row r="4360">
          <cell r="O4360" t="str">
            <v>0907</v>
          </cell>
          <cell r="P4360" t="str">
            <v>0907Z</v>
          </cell>
        </row>
        <row r="4361">
          <cell r="O4361" t="str">
            <v>0907</v>
          </cell>
          <cell r="P4361" t="str">
            <v>0907Z</v>
          </cell>
        </row>
        <row r="4362">
          <cell r="O4362" t="str">
            <v>0907</v>
          </cell>
          <cell r="P4362" t="str">
            <v>0907Z</v>
          </cell>
        </row>
        <row r="4363">
          <cell r="O4363" t="str">
            <v>0907</v>
          </cell>
          <cell r="P4363" t="str">
            <v>0907Z</v>
          </cell>
        </row>
        <row r="4364">
          <cell r="O4364" t="str">
            <v>0907</v>
          </cell>
          <cell r="P4364" t="str">
            <v>0907Z</v>
          </cell>
        </row>
        <row r="4365">
          <cell r="O4365" t="str">
            <v>0907</v>
          </cell>
          <cell r="P4365" t="str">
            <v>0907Z</v>
          </cell>
        </row>
        <row r="4366">
          <cell r="O4366" t="str">
            <v>0907</v>
          </cell>
          <cell r="P4366" t="str">
            <v>0907Z</v>
          </cell>
        </row>
        <row r="4367">
          <cell r="O4367" t="str">
            <v>0907</v>
          </cell>
          <cell r="P4367" t="str">
            <v>0907Z</v>
          </cell>
        </row>
        <row r="4368">
          <cell r="O4368" t="str">
            <v>0907</v>
          </cell>
          <cell r="P4368" t="str">
            <v>0907Z</v>
          </cell>
        </row>
        <row r="4369">
          <cell r="O4369" t="str">
            <v>0907</v>
          </cell>
          <cell r="P4369" t="str">
            <v>0907Z</v>
          </cell>
        </row>
        <row r="4370">
          <cell r="O4370" t="str">
            <v>0907</v>
          </cell>
          <cell r="P4370" t="str">
            <v>0907Z</v>
          </cell>
        </row>
        <row r="4371">
          <cell r="O4371" t="str">
            <v>0907</v>
          </cell>
          <cell r="P4371" t="str">
            <v>0907Z</v>
          </cell>
        </row>
        <row r="4372">
          <cell r="O4372" t="str">
            <v>0907</v>
          </cell>
          <cell r="P4372" t="str">
            <v>0907Z</v>
          </cell>
        </row>
        <row r="4373">
          <cell r="O4373" t="str">
            <v>0907</v>
          </cell>
          <cell r="P4373" t="str">
            <v>0907Z</v>
          </cell>
        </row>
        <row r="4374">
          <cell r="O4374" t="str">
            <v>0907</v>
          </cell>
          <cell r="P4374" t="str">
            <v>0907Z</v>
          </cell>
        </row>
        <row r="4375">
          <cell r="O4375" t="str">
            <v>0907</v>
          </cell>
          <cell r="P4375" t="str">
            <v>0907Z</v>
          </cell>
        </row>
        <row r="4376">
          <cell r="O4376" t="str">
            <v>0907</v>
          </cell>
          <cell r="P4376" t="str">
            <v>0907Z</v>
          </cell>
        </row>
        <row r="4377">
          <cell r="O4377" t="str">
            <v>0907</v>
          </cell>
          <cell r="P4377" t="str">
            <v>0907Z</v>
          </cell>
        </row>
        <row r="4378">
          <cell r="O4378" t="str">
            <v>0907</v>
          </cell>
          <cell r="P4378" t="str">
            <v>0907Z</v>
          </cell>
        </row>
        <row r="4379">
          <cell r="O4379" t="str">
            <v>0907</v>
          </cell>
          <cell r="P4379" t="str">
            <v>0907Z</v>
          </cell>
        </row>
        <row r="4380">
          <cell r="O4380" t="str">
            <v>0907</v>
          </cell>
          <cell r="P4380" t="str">
            <v>0907Z</v>
          </cell>
        </row>
        <row r="4381">
          <cell r="O4381" t="str">
            <v>0907</v>
          </cell>
          <cell r="P4381" t="str">
            <v>0907Z</v>
          </cell>
        </row>
        <row r="4382">
          <cell r="O4382" t="str">
            <v>0907</v>
          </cell>
          <cell r="P4382" t="str">
            <v>0907Z</v>
          </cell>
        </row>
        <row r="4383">
          <cell r="O4383" t="str">
            <v>0907</v>
          </cell>
          <cell r="P4383" t="str">
            <v>0907Z</v>
          </cell>
        </row>
        <row r="4384">
          <cell r="O4384" t="str">
            <v>0907</v>
          </cell>
          <cell r="P4384" t="str">
            <v>0907Z</v>
          </cell>
        </row>
        <row r="4385">
          <cell r="O4385" t="str">
            <v>0907</v>
          </cell>
          <cell r="P4385" t="str">
            <v>0907Z</v>
          </cell>
        </row>
        <row r="4386">
          <cell r="O4386" t="str">
            <v>0907</v>
          </cell>
          <cell r="P4386" t="str">
            <v>0907Z</v>
          </cell>
        </row>
        <row r="4387">
          <cell r="O4387" t="str">
            <v>0907</v>
          </cell>
          <cell r="P4387" t="str">
            <v>0907Z</v>
          </cell>
        </row>
        <row r="4388">
          <cell r="O4388" t="str">
            <v>0907</v>
          </cell>
          <cell r="P4388" t="str">
            <v>0907Z</v>
          </cell>
        </row>
        <row r="4389">
          <cell r="O4389" t="str">
            <v>0907</v>
          </cell>
          <cell r="P4389" t="str">
            <v>0907Z</v>
          </cell>
        </row>
        <row r="4390">
          <cell r="O4390" t="str">
            <v>0907</v>
          </cell>
          <cell r="P4390" t="str">
            <v>0907Z</v>
          </cell>
        </row>
        <row r="4391">
          <cell r="O4391" t="str">
            <v>0907</v>
          </cell>
          <cell r="P4391" t="str">
            <v>0907Z</v>
          </cell>
        </row>
        <row r="4392">
          <cell r="O4392" t="str">
            <v>0907</v>
          </cell>
          <cell r="P4392" t="str">
            <v>0907Z</v>
          </cell>
        </row>
        <row r="4393">
          <cell r="O4393" t="str">
            <v>0907</v>
          </cell>
          <cell r="P4393" t="str">
            <v>0907Z</v>
          </cell>
        </row>
        <row r="4394">
          <cell r="O4394" t="str">
            <v>0907</v>
          </cell>
          <cell r="P4394" t="str">
            <v>0907Z</v>
          </cell>
        </row>
        <row r="4395">
          <cell r="O4395" t="str">
            <v>0907</v>
          </cell>
          <cell r="P4395" t="str">
            <v>0907Z</v>
          </cell>
        </row>
        <row r="4396">
          <cell r="O4396" t="str">
            <v>0907</v>
          </cell>
          <cell r="P4396" t="str">
            <v>0907Z</v>
          </cell>
        </row>
        <row r="4397">
          <cell r="O4397" t="str">
            <v>0907</v>
          </cell>
          <cell r="P4397" t="str">
            <v>0907Z</v>
          </cell>
        </row>
        <row r="4398">
          <cell r="O4398" t="str">
            <v>0907</v>
          </cell>
          <cell r="P4398" t="str">
            <v>0907Z</v>
          </cell>
        </row>
        <row r="4399">
          <cell r="O4399" t="str">
            <v>0907</v>
          </cell>
          <cell r="P4399" t="str">
            <v>0907Z</v>
          </cell>
        </row>
        <row r="4400">
          <cell r="O4400" t="str">
            <v>0907</v>
          </cell>
          <cell r="P4400" t="str">
            <v>0907Z</v>
          </cell>
        </row>
        <row r="4401">
          <cell r="O4401" t="str">
            <v>0907</v>
          </cell>
          <cell r="P4401" t="str">
            <v>0907Z</v>
          </cell>
        </row>
        <row r="4402">
          <cell r="O4402" t="str">
            <v>0907</v>
          </cell>
          <cell r="P4402" t="str">
            <v>0907Z</v>
          </cell>
        </row>
        <row r="4403">
          <cell r="O4403" t="str">
            <v>0907</v>
          </cell>
          <cell r="P4403" t="str">
            <v>0907Z</v>
          </cell>
        </row>
        <row r="4404">
          <cell r="O4404" t="str">
            <v>0907</v>
          </cell>
          <cell r="P4404" t="str">
            <v>0907Z</v>
          </cell>
        </row>
        <row r="4405">
          <cell r="O4405" t="str">
            <v>0907</v>
          </cell>
          <cell r="P4405" t="str">
            <v>0907Z</v>
          </cell>
        </row>
        <row r="4406">
          <cell r="O4406" t="str">
            <v>0907</v>
          </cell>
          <cell r="P4406" t="str">
            <v>0907Z</v>
          </cell>
        </row>
        <row r="4407">
          <cell r="O4407" t="str">
            <v>0907</v>
          </cell>
          <cell r="P4407" t="str">
            <v>0907Z</v>
          </cell>
        </row>
        <row r="4408">
          <cell r="O4408" t="str">
            <v>0907</v>
          </cell>
          <cell r="P4408" t="str">
            <v>0907Z</v>
          </cell>
        </row>
        <row r="4409">
          <cell r="O4409" t="str">
            <v>0907</v>
          </cell>
          <cell r="P4409" t="str">
            <v>0907Z</v>
          </cell>
        </row>
        <row r="4410">
          <cell r="O4410" t="str">
            <v>0907</v>
          </cell>
          <cell r="P4410" t="str">
            <v>0907Z</v>
          </cell>
        </row>
        <row r="4411">
          <cell r="O4411" t="str">
            <v>0907</v>
          </cell>
          <cell r="P4411" t="str">
            <v>0907Z</v>
          </cell>
        </row>
        <row r="4412">
          <cell r="O4412" t="str">
            <v>0907</v>
          </cell>
          <cell r="P4412" t="str">
            <v>0907Z</v>
          </cell>
        </row>
        <row r="4413">
          <cell r="O4413" t="str">
            <v>0907</v>
          </cell>
          <cell r="P4413" t="str">
            <v>0907Z</v>
          </cell>
        </row>
        <row r="4414">
          <cell r="O4414" t="str">
            <v>0907</v>
          </cell>
          <cell r="P4414" t="str">
            <v>0907Z</v>
          </cell>
        </row>
        <row r="4415">
          <cell r="O4415" t="str">
            <v>0907</v>
          </cell>
          <cell r="P4415" t="str">
            <v>0907Z</v>
          </cell>
        </row>
        <row r="4416">
          <cell r="O4416" t="str">
            <v>0907</v>
          </cell>
          <cell r="P4416" t="str">
            <v>0907Z</v>
          </cell>
        </row>
        <row r="4417">
          <cell r="O4417" t="str">
            <v>0907</v>
          </cell>
          <cell r="P4417" t="str">
            <v>0907Z</v>
          </cell>
        </row>
        <row r="4418">
          <cell r="O4418" t="str">
            <v>0907</v>
          </cell>
          <cell r="P4418" t="str">
            <v>0907Z</v>
          </cell>
        </row>
        <row r="4419">
          <cell r="O4419" t="str">
            <v>0907</v>
          </cell>
          <cell r="P4419" t="str">
            <v>0907Z</v>
          </cell>
        </row>
        <row r="4420">
          <cell r="O4420" t="str">
            <v>0907</v>
          </cell>
          <cell r="P4420" t="str">
            <v>0907Z</v>
          </cell>
        </row>
        <row r="4421">
          <cell r="O4421" t="str">
            <v>0907</v>
          </cell>
          <cell r="P4421" t="str">
            <v>0907Z</v>
          </cell>
        </row>
        <row r="4422">
          <cell r="O4422" t="str">
            <v>0907</v>
          </cell>
          <cell r="P4422" t="str">
            <v>0907Z</v>
          </cell>
        </row>
        <row r="4423">
          <cell r="O4423" t="str">
            <v>0907</v>
          </cell>
          <cell r="P4423" t="str">
            <v>0907Z</v>
          </cell>
        </row>
        <row r="4424">
          <cell r="O4424" t="str">
            <v>0907</v>
          </cell>
          <cell r="P4424" t="str">
            <v>0907Z</v>
          </cell>
        </row>
        <row r="4425">
          <cell r="O4425" t="str">
            <v>0907</v>
          </cell>
          <cell r="P4425" t="str">
            <v>0907Z</v>
          </cell>
        </row>
        <row r="4426">
          <cell r="O4426" t="str">
            <v>0907</v>
          </cell>
          <cell r="P4426" t="str">
            <v>0907Z</v>
          </cell>
        </row>
        <row r="4427">
          <cell r="O4427" t="str">
            <v>0907</v>
          </cell>
          <cell r="P4427" t="str">
            <v>0907Z</v>
          </cell>
        </row>
        <row r="4428">
          <cell r="O4428" t="str">
            <v>0907</v>
          </cell>
          <cell r="P4428" t="str">
            <v>0907Z</v>
          </cell>
        </row>
        <row r="4429">
          <cell r="O4429" t="str">
            <v>0907</v>
          </cell>
          <cell r="P4429" t="str">
            <v>0907Z</v>
          </cell>
        </row>
        <row r="4430">
          <cell r="O4430" t="str">
            <v>0907</v>
          </cell>
          <cell r="P4430" t="str">
            <v>0907Z</v>
          </cell>
        </row>
        <row r="4431">
          <cell r="O4431" t="str">
            <v>0907</v>
          </cell>
          <cell r="P4431" t="str">
            <v>0907Z</v>
          </cell>
        </row>
        <row r="4432">
          <cell r="O4432" t="str">
            <v>0907</v>
          </cell>
          <cell r="P4432" t="str">
            <v>0907Z</v>
          </cell>
        </row>
        <row r="4433">
          <cell r="O4433" t="str">
            <v>0907</v>
          </cell>
          <cell r="P4433" t="str">
            <v>0907Z</v>
          </cell>
        </row>
        <row r="4434">
          <cell r="O4434" t="str">
            <v>0907</v>
          </cell>
          <cell r="P4434" t="str">
            <v>0907Z</v>
          </cell>
        </row>
        <row r="4435">
          <cell r="O4435" t="str">
            <v>0907</v>
          </cell>
          <cell r="P4435" t="str">
            <v>0907Z</v>
          </cell>
        </row>
        <row r="4436">
          <cell r="O4436" t="str">
            <v>0907</v>
          </cell>
          <cell r="P4436" t="str">
            <v>0907Z</v>
          </cell>
        </row>
        <row r="4437">
          <cell r="O4437" t="str">
            <v>0907</v>
          </cell>
          <cell r="P4437" t="str">
            <v>0907Z</v>
          </cell>
        </row>
        <row r="4438">
          <cell r="O4438" t="str">
            <v>0907</v>
          </cell>
          <cell r="P4438" t="str">
            <v>0907Z</v>
          </cell>
        </row>
        <row r="4439">
          <cell r="O4439" t="str">
            <v>0907</v>
          </cell>
          <cell r="P4439" t="str">
            <v>0907Z</v>
          </cell>
        </row>
        <row r="4440">
          <cell r="O4440" t="str">
            <v>0907</v>
          </cell>
          <cell r="P4440" t="str">
            <v>0907Z</v>
          </cell>
        </row>
        <row r="4441">
          <cell r="O4441" t="str">
            <v>0907</v>
          </cell>
          <cell r="P4441" t="str">
            <v>0907Z</v>
          </cell>
        </row>
        <row r="4442">
          <cell r="O4442" t="str">
            <v>0907</v>
          </cell>
          <cell r="P4442" t="str">
            <v>0907Z</v>
          </cell>
        </row>
        <row r="4443">
          <cell r="O4443" t="str">
            <v>0907</v>
          </cell>
          <cell r="P4443" t="str">
            <v>0907Z</v>
          </cell>
        </row>
        <row r="4444">
          <cell r="O4444" t="str">
            <v>0907</v>
          </cell>
          <cell r="P4444" t="str">
            <v>0907Z</v>
          </cell>
        </row>
        <row r="4445">
          <cell r="O4445" t="str">
            <v>0907</v>
          </cell>
          <cell r="P4445" t="str">
            <v>0907Z</v>
          </cell>
        </row>
        <row r="4446">
          <cell r="O4446" t="str">
            <v>0907</v>
          </cell>
          <cell r="P4446" t="str">
            <v>0907Z</v>
          </cell>
        </row>
        <row r="4447">
          <cell r="O4447" t="str">
            <v>0907</v>
          </cell>
          <cell r="P4447" t="str">
            <v>0907Z</v>
          </cell>
        </row>
        <row r="4448">
          <cell r="O4448" t="str">
            <v>0907</v>
          </cell>
          <cell r="P4448" t="str">
            <v>0907Z</v>
          </cell>
        </row>
        <row r="4449">
          <cell r="O4449" t="str">
            <v>0907</v>
          </cell>
          <cell r="P4449" t="str">
            <v>0907Z</v>
          </cell>
        </row>
        <row r="4450">
          <cell r="O4450" t="str">
            <v>0907</v>
          </cell>
          <cell r="P4450" t="str">
            <v>0907Z</v>
          </cell>
        </row>
        <row r="4451">
          <cell r="O4451" t="str">
            <v>0907</v>
          </cell>
          <cell r="P4451" t="str">
            <v>0907Z</v>
          </cell>
        </row>
        <row r="4452">
          <cell r="O4452" t="str">
            <v>0907</v>
          </cell>
          <cell r="P4452" t="str">
            <v>0907Z</v>
          </cell>
        </row>
        <row r="4453">
          <cell r="O4453" t="str">
            <v>0907</v>
          </cell>
          <cell r="P4453" t="str">
            <v>0907Z</v>
          </cell>
        </row>
        <row r="4454">
          <cell r="O4454" t="str">
            <v>0907</v>
          </cell>
          <cell r="P4454" t="str">
            <v>0907Z</v>
          </cell>
        </row>
        <row r="4455">
          <cell r="O4455" t="str">
            <v>0907</v>
          </cell>
          <cell r="P4455" t="str">
            <v>0907Z</v>
          </cell>
        </row>
        <row r="4456">
          <cell r="O4456" t="str">
            <v>0907</v>
          </cell>
          <cell r="P4456" t="str">
            <v>0907Z</v>
          </cell>
        </row>
        <row r="4457">
          <cell r="O4457" t="str">
            <v>0907</v>
          </cell>
          <cell r="P4457" t="str">
            <v>0907Z</v>
          </cell>
        </row>
        <row r="4458">
          <cell r="O4458" t="str">
            <v>0907</v>
          </cell>
          <cell r="P4458" t="str">
            <v>0907Z</v>
          </cell>
        </row>
        <row r="4459">
          <cell r="O4459" t="str">
            <v>0907</v>
          </cell>
          <cell r="P4459" t="str">
            <v>0907Z</v>
          </cell>
        </row>
        <row r="4460">
          <cell r="O4460" t="str">
            <v>0907</v>
          </cell>
          <cell r="P4460" t="str">
            <v>0907Z</v>
          </cell>
        </row>
        <row r="4461">
          <cell r="O4461" t="str">
            <v>0907</v>
          </cell>
          <cell r="P4461" t="str">
            <v>0907Z</v>
          </cell>
        </row>
        <row r="4462">
          <cell r="O4462" t="str">
            <v>0907</v>
          </cell>
          <cell r="P4462" t="str">
            <v>0907Z</v>
          </cell>
        </row>
        <row r="4463">
          <cell r="O4463" t="str">
            <v>0907</v>
          </cell>
          <cell r="P4463" t="str">
            <v>0907Z</v>
          </cell>
        </row>
        <row r="4464">
          <cell r="O4464" t="str">
            <v>0907</v>
          </cell>
          <cell r="P4464" t="str">
            <v>0907Z</v>
          </cell>
        </row>
        <row r="4465">
          <cell r="O4465" t="str">
            <v>0907</v>
          </cell>
          <cell r="P4465" t="str">
            <v>0907Z</v>
          </cell>
        </row>
        <row r="4466">
          <cell r="O4466" t="str">
            <v>0907</v>
          </cell>
          <cell r="P4466" t="str">
            <v>0907Z</v>
          </cell>
        </row>
        <row r="4467">
          <cell r="O4467" t="str">
            <v>0907</v>
          </cell>
          <cell r="P4467" t="str">
            <v>0907Z</v>
          </cell>
        </row>
        <row r="4468">
          <cell r="O4468" t="str">
            <v>0907</v>
          </cell>
          <cell r="P4468" t="str">
            <v>0907Z</v>
          </cell>
        </row>
        <row r="4469">
          <cell r="O4469" t="str">
            <v>0907</v>
          </cell>
          <cell r="P4469" t="str">
            <v>0907Z</v>
          </cell>
        </row>
        <row r="4470">
          <cell r="O4470" t="str">
            <v>0907</v>
          </cell>
          <cell r="P4470" t="str">
            <v>0907Z</v>
          </cell>
        </row>
        <row r="4471">
          <cell r="O4471" t="str">
            <v>0907</v>
          </cell>
          <cell r="P4471" t="str">
            <v>0907Z</v>
          </cell>
        </row>
        <row r="4472">
          <cell r="O4472" t="str">
            <v>0907</v>
          </cell>
          <cell r="P4472" t="str">
            <v>0907Z</v>
          </cell>
        </row>
        <row r="4473">
          <cell r="O4473" t="str">
            <v>0907</v>
          </cell>
          <cell r="P4473" t="str">
            <v>0907Z</v>
          </cell>
        </row>
        <row r="4474">
          <cell r="O4474" t="str">
            <v>0907</v>
          </cell>
          <cell r="P4474" t="str">
            <v>0907Z</v>
          </cell>
        </row>
        <row r="4475">
          <cell r="O4475" t="str">
            <v>0907</v>
          </cell>
          <cell r="P4475" t="str">
            <v>0907Z</v>
          </cell>
        </row>
        <row r="4476">
          <cell r="O4476" t="str">
            <v>0907</v>
          </cell>
          <cell r="P4476" t="str">
            <v>0907Z</v>
          </cell>
        </row>
        <row r="4477">
          <cell r="O4477" t="str">
            <v>0907</v>
          </cell>
          <cell r="P4477" t="str">
            <v>0907Z</v>
          </cell>
        </row>
        <row r="4478">
          <cell r="O4478" t="str">
            <v>0907</v>
          </cell>
          <cell r="P4478" t="str">
            <v>0907Z</v>
          </cell>
        </row>
        <row r="4479">
          <cell r="O4479" t="str">
            <v>0907</v>
          </cell>
          <cell r="P4479" t="str">
            <v>0907Z</v>
          </cell>
        </row>
        <row r="4480">
          <cell r="O4480" t="str">
            <v>0907</v>
          </cell>
          <cell r="P4480" t="str">
            <v>0907Z</v>
          </cell>
        </row>
        <row r="4481">
          <cell r="O4481" t="str">
            <v>0907</v>
          </cell>
          <cell r="P4481" t="str">
            <v>0907Z</v>
          </cell>
        </row>
        <row r="4482">
          <cell r="O4482" t="str">
            <v>0907</v>
          </cell>
          <cell r="P4482" t="str">
            <v>0907Z</v>
          </cell>
        </row>
        <row r="4483">
          <cell r="O4483" t="str">
            <v>0907</v>
          </cell>
          <cell r="P4483" t="str">
            <v>0907Z</v>
          </cell>
        </row>
        <row r="4484">
          <cell r="O4484" t="str">
            <v>0907</v>
          </cell>
          <cell r="P4484" t="str">
            <v>0907Z</v>
          </cell>
        </row>
        <row r="4485">
          <cell r="O4485" t="str">
            <v>0907</v>
          </cell>
          <cell r="P4485" t="str">
            <v>0907Z</v>
          </cell>
        </row>
        <row r="4486">
          <cell r="O4486" t="str">
            <v>0907</v>
          </cell>
          <cell r="P4486" t="str">
            <v>0907Z</v>
          </cell>
        </row>
        <row r="4487">
          <cell r="O4487" t="str">
            <v>0907</v>
          </cell>
          <cell r="P4487" t="str">
            <v>0907Z</v>
          </cell>
        </row>
        <row r="4488">
          <cell r="O4488" t="str">
            <v>0907</v>
          </cell>
          <cell r="P4488" t="str">
            <v>0907Z</v>
          </cell>
        </row>
        <row r="4489">
          <cell r="O4489" t="str">
            <v>0907</v>
          </cell>
          <cell r="P4489" t="str">
            <v>0907Z</v>
          </cell>
        </row>
        <row r="4490">
          <cell r="O4490" t="str">
            <v>0907</v>
          </cell>
          <cell r="P4490" t="str">
            <v>0907Z</v>
          </cell>
        </row>
        <row r="4491">
          <cell r="O4491" t="str">
            <v>0907</v>
          </cell>
          <cell r="P4491" t="str">
            <v>0907Z</v>
          </cell>
        </row>
        <row r="4492">
          <cell r="O4492" t="str">
            <v>0907</v>
          </cell>
          <cell r="P4492" t="str">
            <v>0907Z</v>
          </cell>
        </row>
        <row r="4493">
          <cell r="O4493" t="str">
            <v>0907</v>
          </cell>
          <cell r="P4493" t="str">
            <v>0907Z</v>
          </cell>
        </row>
        <row r="4494">
          <cell r="O4494" t="str">
            <v>0907</v>
          </cell>
          <cell r="P4494" t="str">
            <v>0907Z</v>
          </cell>
        </row>
        <row r="4495">
          <cell r="O4495" t="str">
            <v>0907</v>
          </cell>
          <cell r="P4495" t="str">
            <v>0907Z</v>
          </cell>
        </row>
        <row r="4496">
          <cell r="O4496" t="str">
            <v>0907</v>
          </cell>
          <cell r="P4496" t="str">
            <v>0907Z</v>
          </cell>
        </row>
        <row r="4497">
          <cell r="O4497" t="str">
            <v>0907</v>
          </cell>
          <cell r="P4497" t="str">
            <v>0907Z</v>
          </cell>
        </row>
        <row r="4498">
          <cell r="O4498" t="str">
            <v>0907</v>
          </cell>
          <cell r="P4498" t="str">
            <v>0907Z</v>
          </cell>
        </row>
        <row r="4499">
          <cell r="O4499" t="str">
            <v>0907</v>
          </cell>
          <cell r="P4499" t="str">
            <v>0907Z</v>
          </cell>
        </row>
        <row r="4500">
          <cell r="O4500" t="str">
            <v>0907</v>
          </cell>
          <cell r="P4500" t="str">
            <v>0907Z</v>
          </cell>
        </row>
        <row r="4501">
          <cell r="O4501" t="str">
            <v>0907</v>
          </cell>
          <cell r="P4501" t="str">
            <v>0907Z</v>
          </cell>
        </row>
        <row r="4502">
          <cell r="O4502" t="str">
            <v>0907</v>
          </cell>
          <cell r="P4502" t="str">
            <v>0907Z</v>
          </cell>
        </row>
        <row r="4503">
          <cell r="O4503" t="str">
            <v>0907</v>
          </cell>
          <cell r="P4503" t="str">
            <v>0907Z</v>
          </cell>
        </row>
        <row r="4504">
          <cell r="O4504" t="str">
            <v>0907</v>
          </cell>
          <cell r="P4504" t="str">
            <v>0907Z</v>
          </cell>
        </row>
        <row r="4505">
          <cell r="O4505" t="str">
            <v>0907</v>
          </cell>
          <cell r="P4505" t="str">
            <v>0907Z</v>
          </cell>
        </row>
        <row r="4506">
          <cell r="O4506" t="str">
            <v>0907</v>
          </cell>
          <cell r="P4506" t="str">
            <v>0907Z</v>
          </cell>
        </row>
        <row r="4507">
          <cell r="O4507" t="str">
            <v>0907</v>
          </cell>
          <cell r="P4507" t="str">
            <v>0907Z</v>
          </cell>
        </row>
        <row r="4508">
          <cell r="O4508" t="str">
            <v>0907</v>
          </cell>
          <cell r="P4508" t="str">
            <v>0907Z</v>
          </cell>
        </row>
        <row r="4509">
          <cell r="O4509" t="str">
            <v>0907</v>
          </cell>
          <cell r="P4509" t="str">
            <v>0907Z</v>
          </cell>
        </row>
        <row r="4510">
          <cell r="O4510" t="str">
            <v>0907</v>
          </cell>
          <cell r="P4510" t="str">
            <v>0907Z</v>
          </cell>
        </row>
        <row r="4511">
          <cell r="O4511" t="str">
            <v>0907</v>
          </cell>
          <cell r="P4511" t="str">
            <v>0907Z</v>
          </cell>
        </row>
        <row r="4512">
          <cell r="O4512" t="str">
            <v>0907</v>
          </cell>
          <cell r="P4512" t="str">
            <v>0907Z</v>
          </cell>
        </row>
        <row r="4513">
          <cell r="O4513" t="str">
            <v>0907</v>
          </cell>
          <cell r="P4513" t="str">
            <v>0907Z</v>
          </cell>
        </row>
        <row r="4514">
          <cell r="O4514" t="str">
            <v>0907</v>
          </cell>
          <cell r="P4514" t="str">
            <v>0907Z</v>
          </cell>
        </row>
        <row r="4515">
          <cell r="O4515" t="str">
            <v>0907</v>
          </cell>
          <cell r="P4515" t="str">
            <v>0907Z</v>
          </cell>
        </row>
        <row r="4516">
          <cell r="O4516" t="str">
            <v>0907</v>
          </cell>
          <cell r="P4516" t="str">
            <v>0907Z</v>
          </cell>
        </row>
        <row r="4517">
          <cell r="O4517" t="str">
            <v>0907</v>
          </cell>
          <cell r="P4517" t="str">
            <v>0907Z</v>
          </cell>
        </row>
        <row r="4518">
          <cell r="O4518" t="str">
            <v>0907</v>
          </cell>
          <cell r="P4518" t="str">
            <v>0907Z</v>
          </cell>
        </row>
        <row r="4519">
          <cell r="O4519" t="str">
            <v>0907</v>
          </cell>
          <cell r="P4519" t="str">
            <v>0907Z</v>
          </cell>
        </row>
        <row r="4520">
          <cell r="O4520" t="str">
            <v>0907</v>
          </cell>
          <cell r="P4520" t="str">
            <v>0907Z</v>
          </cell>
        </row>
        <row r="4521">
          <cell r="O4521" t="str">
            <v>0907</v>
          </cell>
          <cell r="P4521" t="str">
            <v>0907Z</v>
          </cell>
        </row>
        <row r="4522">
          <cell r="O4522" t="str">
            <v>0907</v>
          </cell>
          <cell r="P4522" t="str">
            <v>0907Z</v>
          </cell>
        </row>
        <row r="4523">
          <cell r="O4523" t="str">
            <v>0907</v>
          </cell>
          <cell r="P4523" t="str">
            <v>0907Z</v>
          </cell>
        </row>
        <row r="4524">
          <cell r="O4524" t="str">
            <v>0907</v>
          </cell>
          <cell r="P4524" t="str">
            <v>0907Z</v>
          </cell>
        </row>
        <row r="4525">
          <cell r="O4525" t="str">
            <v>0907</v>
          </cell>
          <cell r="P4525" t="str">
            <v>0907Z</v>
          </cell>
        </row>
        <row r="4526">
          <cell r="O4526" t="str">
            <v>0907</v>
          </cell>
          <cell r="P4526" t="str">
            <v>0907Z</v>
          </cell>
        </row>
        <row r="4527">
          <cell r="O4527" t="str">
            <v>0907</v>
          </cell>
          <cell r="P4527" t="str">
            <v>0907Z</v>
          </cell>
        </row>
        <row r="4528">
          <cell r="O4528" t="str">
            <v>0907</v>
          </cell>
          <cell r="P4528" t="str">
            <v>0907Z</v>
          </cell>
        </row>
        <row r="4529">
          <cell r="O4529" t="str">
            <v>0907</v>
          </cell>
          <cell r="P4529" t="str">
            <v>0907Z</v>
          </cell>
        </row>
        <row r="4530">
          <cell r="O4530" t="str">
            <v>0907</v>
          </cell>
          <cell r="P4530" t="str">
            <v>0907Z</v>
          </cell>
        </row>
        <row r="4531">
          <cell r="O4531" t="str">
            <v>0907</v>
          </cell>
          <cell r="P4531" t="str">
            <v>0907Z</v>
          </cell>
        </row>
        <row r="4532">
          <cell r="O4532" t="str">
            <v>0907</v>
          </cell>
          <cell r="P4532" t="str">
            <v>0907Z</v>
          </cell>
        </row>
        <row r="4533">
          <cell r="O4533" t="str">
            <v>0907</v>
          </cell>
          <cell r="P4533" t="str">
            <v>0907Z</v>
          </cell>
        </row>
        <row r="4534">
          <cell r="O4534" t="str">
            <v>0907</v>
          </cell>
          <cell r="P4534" t="str">
            <v>0907Z</v>
          </cell>
        </row>
        <row r="4535">
          <cell r="O4535" t="str">
            <v>0907</v>
          </cell>
          <cell r="P4535" t="str">
            <v>0907Z</v>
          </cell>
        </row>
        <row r="4536">
          <cell r="O4536" t="str">
            <v>0907</v>
          </cell>
          <cell r="P4536" t="str">
            <v>0907Z</v>
          </cell>
        </row>
        <row r="4537">
          <cell r="O4537" t="str">
            <v>0907</v>
          </cell>
          <cell r="P4537" t="str">
            <v>0907Z</v>
          </cell>
        </row>
        <row r="4538">
          <cell r="O4538" t="str">
            <v>0907</v>
          </cell>
          <cell r="P4538" t="str">
            <v>0907Z</v>
          </cell>
        </row>
        <row r="4539">
          <cell r="O4539" t="str">
            <v>0907</v>
          </cell>
          <cell r="P4539" t="str">
            <v>0907Z</v>
          </cell>
        </row>
        <row r="4540">
          <cell r="O4540" t="str">
            <v>0907</v>
          </cell>
          <cell r="P4540" t="str">
            <v>0907Z</v>
          </cell>
        </row>
        <row r="4541">
          <cell r="O4541" t="str">
            <v>0907</v>
          </cell>
          <cell r="P4541" t="str">
            <v>0907Z</v>
          </cell>
        </row>
        <row r="4542">
          <cell r="O4542" t="str">
            <v>0907</v>
          </cell>
          <cell r="P4542" t="str">
            <v>0907Z</v>
          </cell>
        </row>
        <row r="4543">
          <cell r="O4543" t="str">
            <v>0907</v>
          </cell>
          <cell r="P4543" t="str">
            <v>0907Z</v>
          </cell>
        </row>
        <row r="4544">
          <cell r="O4544" t="str">
            <v>0907</v>
          </cell>
          <cell r="P4544" t="str">
            <v>0907Z</v>
          </cell>
        </row>
        <row r="4545">
          <cell r="O4545" t="str">
            <v>0910</v>
          </cell>
          <cell r="P4545" t="str">
            <v>0910Z</v>
          </cell>
        </row>
        <row r="4546">
          <cell r="O4546" t="str">
            <v>0910</v>
          </cell>
          <cell r="P4546" t="str">
            <v>0910Z</v>
          </cell>
        </row>
        <row r="4547">
          <cell r="O4547" t="str">
            <v>0910</v>
          </cell>
          <cell r="P4547" t="str">
            <v>0910Z</v>
          </cell>
        </row>
        <row r="4548">
          <cell r="O4548" t="str">
            <v>0910</v>
          </cell>
          <cell r="P4548" t="str">
            <v>0910Z</v>
          </cell>
        </row>
        <row r="4549">
          <cell r="O4549" t="str">
            <v>0910</v>
          </cell>
          <cell r="P4549" t="str">
            <v>0910Z</v>
          </cell>
        </row>
        <row r="4550">
          <cell r="O4550" t="str">
            <v>0910</v>
          </cell>
          <cell r="P4550" t="str">
            <v>0910Z</v>
          </cell>
        </row>
        <row r="4551">
          <cell r="O4551" t="str">
            <v>0910</v>
          </cell>
          <cell r="P4551" t="str">
            <v>0910Z</v>
          </cell>
        </row>
        <row r="4552">
          <cell r="O4552" t="str">
            <v>0910</v>
          </cell>
          <cell r="P4552" t="str">
            <v>0910Z</v>
          </cell>
        </row>
        <row r="4553">
          <cell r="O4553" t="str">
            <v>0910</v>
          </cell>
          <cell r="P4553" t="str">
            <v>0910Z</v>
          </cell>
        </row>
        <row r="4554">
          <cell r="O4554" t="str">
            <v>0910</v>
          </cell>
          <cell r="P4554" t="str">
            <v>0910Z</v>
          </cell>
        </row>
        <row r="4555">
          <cell r="O4555" t="str">
            <v>0910</v>
          </cell>
          <cell r="P4555" t="str">
            <v>0910Z</v>
          </cell>
        </row>
        <row r="4556">
          <cell r="O4556" t="str">
            <v>0910</v>
          </cell>
          <cell r="P4556" t="str">
            <v>0910Z</v>
          </cell>
        </row>
        <row r="4557">
          <cell r="O4557" t="str">
            <v>0910</v>
          </cell>
          <cell r="P4557" t="str">
            <v>0910Z</v>
          </cell>
        </row>
        <row r="4558">
          <cell r="O4558" t="str">
            <v>0910</v>
          </cell>
          <cell r="P4558" t="str">
            <v>0910Z</v>
          </cell>
        </row>
        <row r="4559">
          <cell r="O4559" t="str">
            <v>0910</v>
          </cell>
          <cell r="P4559" t="str">
            <v>0910Z</v>
          </cell>
        </row>
        <row r="4560">
          <cell r="O4560" t="str">
            <v>0910</v>
          </cell>
          <cell r="P4560" t="str">
            <v>0910Z</v>
          </cell>
        </row>
        <row r="4561">
          <cell r="O4561" t="str">
            <v>0910</v>
          </cell>
          <cell r="P4561" t="str">
            <v>0910Z</v>
          </cell>
        </row>
        <row r="4562">
          <cell r="O4562" t="str">
            <v>0910</v>
          </cell>
          <cell r="P4562" t="str">
            <v>0910Z</v>
          </cell>
        </row>
        <row r="4563">
          <cell r="O4563" t="str">
            <v>0910</v>
          </cell>
          <cell r="P4563" t="str">
            <v>0910Z</v>
          </cell>
        </row>
        <row r="4564">
          <cell r="O4564" t="str">
            <v>0910</v>
          </cell>
          <cell r="P4564" t="str">
            <v>0910Z</v>
          </cell>
        </row>
        <row r="4565">
          <cell r="O4565" t="str">
            <v>0910</v>
          </cell>
          <cell r="P4565" t="str">
            <v>0910Z</v>
          </cell>
        </row>
        <row r="4566">
          <cell r="O4566" t="str">
            <v>0910</v>
          </cell>
          <cell r="P4566" t="str">
            <v>0910Z</v>
          </cell>
        </row>
        <row r="4567">
          <cell r="O4567" t="str">
            <v>0910</v>
          </cell>
          <cell r="P4567" t="str">
            <v>0910Z</v>
          </cell>
        </row>
        <row r="4568">
          <cell r="O4568" t="str">
            <v>0910</v>
          </cell>
          <cell r="P4568" t="str">
            <v>0910Z</v>
          </cell>
        </row>
        <row r="4569">
          <cell r="O4569" t="str">
            <v>0910</v>
          </cell>
          <cell r="P4569" t="str">
            <v>0910Z</v>
          </cell>
        </row>
        <row r="4570">
          <cell r="O4570" t="str">
            <v>0910</v>
          </cell>
          <cell r="P4570" t="str">
            <v>0910Z</v>
          </cell>
        </row>
        <row r="4571">
          <cell r="O4571" t="str">
            <v>0910</v>
          </cell>
          <cell r="P4571" t="str">
            <v>0910Z</v>
          </cell>
        </row>
        <row r="4572">
          <cell r="O4572" t="str">
            <v>0910</v>
          </cell>
          <cell r="P4572" t="str">
            <v>0910Z</v>
          </cell>
        </row>
        <row r="4573">
          <cell r="O4573" t="str">
            <v>0910</v>
          </cell>
          <cell r="P4573" t="str">
            <v>0910Z</v>
          </cell>
        </row>
        <row r="4574">
          <cell r="O4574" t="str">
            <v>0910</v>
          </cell>
          <cell r="P4574" t="str">
            <v>0910Z</v>
          </cell>
        </row>
        <row r="4575">
          <cell r="O4575" t="str">
            <v>0910</v>
          </cell>
          <cell r="P4575" t="str">
            <v>0910Z</v>
          </cell>
        </row>
        <row r="4576">
          <cell r="O4576" t="str">
            <v>0910</v>
          </cell>
          <cell r="P4576" t="str">
            <v>0910Z</v>
          </cell>
        </row>
        <row r="4577">
          <cell r="O4577" t="str">
            <v>0910</v>
          </cell>
          <cell r="P4577" t="str">
            <v>0910Z</v>
          </cell>
        </row>
        <row r="4578">
          <cell r="O4578" t="str">
            <v>0910</v>
          </cell>
          <cell r="P4578" t="str">
            <v>0910Z</v>
          </cell>
        </row>
        <row r="4579">
          <cell r="O4579" t="str">
            <v>0910</v>
          </cell>
          <cell r="P4579" t="str">
            <v>0910Z</v>
          </cell>
        </row>
        <row r="4580">
          <cell r="O4580" t="str">
            <v>0910</v>
          </cell>
          <cell r="P4580" t="str">
            <v>0910Z</v>
          </cell>
        </row>
        <row r="4581">
          <cell r="O4581" t="str">
            <v>0910</v>
          </cell>
          <cell r="P4581" t="str">
            <v>0910Z</v>
          </cell>
        </row>
        <row r="4582">
          <cell r="O4582" t="str">
            <v>0910</v>
          </cell>
          <cell r="P4582" t="str">
            <v>0910Z</v>
          </cell>
        </row>
        <row r="4583">
          <cell r="O4583" t="str">
            <v>0910</v>
          </cell>
          <cell r="P4583" t="str">
            <v>0910Z</v>
          </cell>
        </row>
        <row r="4584">
          <cell r="O4584" t="str">
            <v>0910</v>
          </cell>
          <cell r="P4584" t="str">
            <v>0910Z</v>
          </cell>
        </row>
        <row r="4585">
          <cell r="O4585" t="str">
            <v>0910</v>
          </cell>
          <cell r="P4585" t="str">
            <v>0910Z</v>
          </cell>
        </row>
        <row r="4586">
          <cell r="O4586" t="str">
            <v>0910</v>
          </cell>
          <cell r="P4586" t="str">
            <v>0910Z</v>
          </cell>
        </row>
        <row r="4587">
          <cell r="O4587" t="str">
            <v>0910</v>
          </cell>
          <cell r="P4587" t="str">
            <v>0910Z</v>
          </cell>
        </row>
        <row r="4588">
          <cell r="O4588" t="str">
            <v>0910</v>
          </cell>
          <cell r="P4588" t="str">
            <v>0910Z</v>
          </cell>
        </row>
        <row r="4589">
          <cell r="O4589" t="str">
            <v>0911</v>
          </cell>
          <cell r="P4589" t="str">
            <v>0911Z</v>
          </cell>
        </row>
        <row r="4590">
          <cell r="O4590" t="str">
            <v>0911</v>
          </cell>
          <cell r="P4590" t="str">
            <v>0911Z</v>
          </cell>
        </row>
        <row r="4591">
          <cell r="O4591" t="str">
            <v>0911</v>
          </cell>
          <cell r="P4591" t="str">
            <v>0911Z</v>
          </cell>
        </row>
        <row r="4592">
          <cell r="O4592" t="str">
            <v>0911</v>
          </cell>
          <cell r="P4592" t="str">
            <v>0911Z</v>
          </cell>
        </row>
        <row r="4593">
          <cell r="O4593" t="str">
            <v>0911</v>
          </cell>
          <cell r="P4593" t="str">
            <v>0911Z</v>
          </cell>
        </row>
        <row r="4594">
          <cell r="O4594" t="str">
            <v>0911</v>
          </cell>
          <cell r="P4594" t="str">
            <v>0911Z</v>
          </cell>
        </row>
        <row r="4595">
          <cell r="O4595" t="str">
            <v>0911</v>
          </cell>
          <cell r="P4595" t="str">
            <v>0911Z</v>
          </cell>
        </row>
        <row r="4596">
          <cell r="O4596" t="str">
            <v>0911</v>
          </cell>
          <cell r="P4596" t="str">
            <v>0911Z</v>
          </cell>
        </row>
        <row r="4597">
          <cell r="O4597" t="str">
            <v>0911</v>
          </cell>
          <cell r="P4597" t="str">
            <v>0911Z</v>
          </cell>
        </row>
        <row r="4598">
          <cell r="O4598" t="str">
            <v>0911</v>
          </cell>
          <cell r="P4598" t="str">
            <v>0911Z</v>
          </cell>
        </row>
        <row r="4599">
          <cell r="O4599" t="str">
            <v>0911</v>
          </cell>
          <cell r="P4599" t="str">
            <v>0911Z</v>
          </cell>
        </row>
        <row r="4600">
          <cell r="O4600" t="str">
            <v>0911</v>
          </cell>
          <cell r="P4600" t="str">
            <v>0911Z</v>
          </cell>
        </row>
        <row r="4601">
          <cell r="O4601" t="str">
            <v>0911</v>
          </cell>
          <cell r="P4601" t="str">
            <v>0911Z</v>
          </cell>
        </row>
        <row r="4602">
          <cell r="O4602" t="str">
            <v>0911</v>
          </cell>
          <cell r="P4602" t="str">
            <v>0911Z</v>
          </cell>
        </row>
        <row r="4603">
          <cell r="O4603" t="str">
            <v>0911</v>
          </cell>
          <cell r="P4603" t="str">
            <v>0911Z</v>
          </cell>
        </row>
        <row r="4604">
          <cell r="O4604" t="str">
            <v>0911</v>
          </cell>
          <cell r="P4604" t="str">
            <v>0911Z</v>
          </cell>
        </row>
        <row r="4605">
          <cell r="O4605" t="str">
            <v>0911</v>
          </cell>
          <cell r="P4605" t="str">
            <v>0911Z</v>
          </cell>
        </row>
        <row r="4606">
          <cell r="O4606" t="str">
            <v>0911</v>
          </cell>
          <cell r="P4606" t="str">
            <v>0911Z</v>
          </cell>
        </row>
        <row r="4607">
          <cell r="O4607" t="str">
            <v>0911</v>
          </cell>
          <cell r="P4607" t="str">
            <v>0911Z</v>
          </cell>
        </row>
        <row r="4608">
          <cell r="O4608" t="str">
            <v>0911</v>
          </cell>
          <cell r="P4608" t="str">
            <v>0911Z</v>
          </cell>
        </row>
        <row r="4609">
          <cell r="O4609" t="str">
            <v>0911</v>
          </cell>
          <cell r="P4609" t="str">
            <v>0911Z</v>
          </cell>
        </row>
        <row r="4610">
          <cell r="O4610" t="str">
            <v>0911</v>
          </cell>
          <cell r="P4610" t="str">
            <v>0911Z</v>
          </cell>
        </row>
        <row r="4611">
          <cell r="O4611" t="str">
            <v>0911</v>
          </cell>
          <cell r="P4611" t="str">
            <v>0911Z</v>
          </cell>
        </row>
        <row r="4612">
          <cell r="O4612" t="str">
            <v>0911</v>
          </cell>
          <cell r="P4612" t="str">
            <v>0911Z</v>
          </cell>
        </row>
        <row r="4613">
          <cell r="O4613" t="str">
            <v>0911</v>
          </cell>
          <cell r="P4613" t="str">
            <v>0911Z</v>
          </cell>
        </row>
        <row r="4614">
          <cell r="O4614" t="str">
            <v>0911</v>
          </cell>
          <cell r="P4614" t="str">
            <v>0911Z</v>
          </cell>
        </row>
        <row r="4615">
          <cell r="O4615" t="str">
            <v>0911</v>
          </cell>
          <cell r="P4615" t="str">
            <v>0911Z</v>
          </cell>
        </row>
        <row r="4616">
          <cell r="O4616" t="str">
            <v>0911</v>
          </cell>
          <cell r="P4616" t="str">
            <v>0911Z</v>
          </cell>
        </row>
        <row r="4617">
          <cell r="O4617" t="str">
            <v>0911</v>
          </cell>
          <cell r="P4617" t="str">
            <v>0911Z</v>
          </cell>
        </row>
        <row r="4618">
          <cell r="O4618" t="str">
            <v>0911</v>
          </cell>
          <cell r="P4618" t="str">
            <v>0911Z</v>
          </cell>
        </row>
        <row r="4619">
          <cell r="O4619" t="str">
            <v>0911</v>
          </cell>
          <cell r="P4619" t="str">
            <v>0911Z</v>
          </cell>
        </row>
        <row r="4620">
          <cell r="O4620" t="str">
            <v>0911</v>
          </cell>
          <cell r="P4620" t="str">
            <v>0911Z</v>
          </cell>
        </row>
        <row r="4621">
          <cell r="O4621" t="str">
            <v>0911</v>
          </cell>
          <cell r="P4621" t="str">
            <v>0911Z</v>
          </cell>
        </row>
        <row r="4622">
          <cell r="O4622" t="str">
            <v>0912</v>
          </cell>
          <cell r="P4622" t="str">
            <v>0912Z</v>
          </cell>
        </row>
        <row r="4623">
          <cell r="O4623" t="str">
            <v>0912</v>
          </cell>
          <cell r="P4623" t="str">
            <v>0912Z</v>
          </cell>
        </row>
        <row r="4624">
          <cell r="O4624" t="str">
            <v>0912</v>
          </cell>
          <cell r="P4624" t="str">
            <v>0912Z</v>
          </cell>
        </row>
        <row r="4625">
          <cell r="O4625" t="str">
            <v>0912</v>
          </cell>
          <cell r="P4625" t="str">
            <v>0912Z</v>
          </cell>
        </row>
        <row r="4626">
          <cell r="O4626" t="str">
            <v>0912</v>
          </cell>
          <cell r="P4626" t="str">
            <v>0912Z</v>
          </cell>
        </row>
        <row r="4627">
          <cell r="O4627" t="str">
            <v>0912</v>
          </cell>
          <cell r="P4627" t="str">
            <v>0912Z</v>
          </cell>
        </row>
        <row r="4628">
          <cell r="O4628" t="str">
            <v>0912</v>
          </cell>
          <cell r="P4628" t="str">
            <v>0912Z</v>
          </cell>
        </row>
        <row r="4629">
          <cell r="O4629" t="str">
            <v>0912</v>
          </cell>
          <cell r="P4629" t="str">
            <v>0912Z</v>
          </cell>
        </row>
        <row r="4630">
          <cell r="O4630" t="str">
            <v>0912</v>
          </cell>
          <cell r="P4630" t="str">
            <v>0912Z</v>
          </cell>
        </row>
        <row r="4631">
          <cell r="O4631" t="str">
            <v>0912</v>
          </cell>
          <cell r="P4631" t="str">
            <v>0912Z</v>
          </cell>
        </row>
        <row r="4632">
          <cell r="O4632" t="str">
            <v>0912</v>
          </cell>
          <cell r="P4632" t="str">
            <v>0912Z</v>
          </cell>
        </row>
        <row r="4633">
          <cell r="O4633" t="str">
            <v>0912</v>
          </cell>
          <cell r="P4633" t="str">
            <v>0912Z</v>
          </cell>
        </row>
        <row r="4634">
          <cell r="O4634" t="str">
            <v>0912</v>
          </cell>
          <cell r="P4634" t="str">
            <v>0912Z</v>
          </cell>
        </row>
        <row r="4635">
          <cell r="O4635" t="str">
            <v>0912</v>
          </cell>
          <cell r="P4635" t="str">
            <v>0912Z</v>
          </cell>
        </row>
        <row r="4636">
          <cell r="O4636" t="str">
            <v>0912</v>
          </cell>
          <cell r="P4636" t="str">
            <v>0912Z</v>
          </cell>
        </row>
        <row r="4637">
          <cell r="O4637" t="str">
            <v>0912</v>
          </cell>
          <cell r="P4637" t="str">
            <v>0912Z</v>
          </cell>
        </row>
        <row r="4638">
          <cell r="O4638" t="str">
            <v>0912</v>
          </cell>
          <cell r="P4638" t="str">
            <v>0912Z</v>
          </cell>
        </row>
        <row r="4639">
          <cell r="O4639" t="str">
            <v>0912</v>
          </cell>
          <cell r="P4639" t="str">
            <v>0912Z</v>
          </cell>
        </row>
        <row r="4640">
          <cell r="O4640" t="str">
            <v>0912</v>
          </cell>
          <cell r="P4640" t="str">
            <v>0912Z</v>
          </cell>
        </row>
        <row r="4641">
          <cell r="O4641" t="str">
            <v>0912</v>
          </cell>
          <cell r="P4641" t="str">
            <v>0912Z</v>
          </cell>
        </row>
        <row r="4642">
          <cell r="O4642" t="str">
            <v>0912</v>
          </cell>
          <cell r="P4642" t="str">
            <v>0912Z</v>
          </cell>
        </row>
        <row r="4643">
          <cell r="O4643" t="str">
            <v>0912</v>
          </cell>
          <cell r="P4643" t="str">
            <v>0912Z</v>
          </cell>
        </row>
        <row r="4644">
          <cell r="O4644" t="str">
            <v>0912</v>
          </cell>
          <cell r="P4644" t="str">
            <v>0912Z</v>
          </cell>
        </row>
        <row r="4645">
          <cell r="O4645" t="str">
            <v>0912</v>
          </cell>
          <cell r="P4645" t="str">
            <v>0912Z</v>
          </cell>
        </row>
        <row r="4646">
          <cell r="O4646" t="str">
            <v>0912</v>
          </cell>
          <cell r="P4646" t="str">
            <v>0912Z</v>
          </cell>
        </row>
        <row r="4647">
          <cell r="O4647" t="str">
            <v>0912</v>
          </cell>
          <cell r="P4647" t="str">
            <v>0912Z</v>
          </cell>
        </row>
        <row r="4648">
          <cell r="O4648" t="str">
            <v>0912</v>
          </cell>
          <cell r="P4648" t="str">
            <v>0912Z</v>
          </cell>
        </row>
        <row r="4649">
          <cell r="O4649" t="str">
            <v>0912</v>
          </cell>
          <cell r="P4649" t="str">
            <v>0912Z</v>
          </cell>
        </row>
        <row r="4650">
          <cell r="O4650" t="str">
            <v>0912</v>
          </cell>
          <cell r="P4650" t="str">
            <v>0912Z</v>
          </cell>
        </row>
        <row r="4651">
          <cell r="O4651" t="str">
            <v>0912</v>
          </cell>
          <cell r="P4651" t="str">
            <v>0912Z</v>
          </cell>
        </row>
        <row r="4652">
          <cell r="O4652" t="str">
            <v>0912</v>
          </cell>
          <cell r="P4652" t="str">
            <v>0912Z</v>
          </cell>
        </row>
        <row r="4653">
          <cell r="O4653" t="str">
            <v>0912</v>
          </cell>
          <cell r="P4653" t="str">
            <v>0912Z</v>
          </cell>
        </row>
        <row r="4654">
          <cell r="O4654" t="str">
            <v>0912</v>
          </cell>
          <cell r="P4654" t="str">
            <v>0912Z</v>
          </cell>
        </row>
        <row r="4655">
          <cell r="O4655" t="str">
            <v>0912</v>
          </cell>
          <cell r="P4655" t="str">
            <v>0912Z</v>
          </cell>
        </row>
        <row r="4656">
          <cell r="O4656" t="str">
            <v>0912</v>
          </cell>
          <cell r="P4656" t="str">
            <v>0912Z</v>
          </cell>
        </row>
        <row r="4657">
          <cell r="O4657" t="str">
            <v>0912</v>
          </cell>
          <cell r="P4657" t="str">
            <v>0912Z</v>
          </cell>
        </row>
        <row r="4658">
          <cell r="O4658" t="str">
            <v>0912</v>
          </cell>
          <cell r="P4658" t="str">
            <v>0912Z</v>
          </cell>
        </row>
        <row r="4659">
          <cell r="O4659" t="str">
            <v>0912</v>
          </cell>
          <cell r="P4659" t="str">
            <v>0912Z</v>
          </cell>
        </row>
        <row r="4660">
          <cell r="O4660" t="str">
            <v>0912</v>
          </cell>
          <cell r="P4660" t="str">
            <v>0912Z</v>
          </cell>
        </row>
        <row r="4661">
          <cell r="O4661" t="str">
            <v>0912</v>
          </cell>
          <cell r="P4661" t="str">
            <v>0912Z</v>
          </cell>
        </row>
        <row r="4662">
          <cell r="O4662" t="str">
            <v>0912</v>
          </cell>
          <cell r="P4662" t="str">
            <v>0912Z</v>
          </cell>
        </row>
        <row r="4663">
          <cell r="O4663" t="str">
            <v>0912</v>
          </cell>
          <cell r="P4663" t="str">
            <v>0912Z</v>
          </cell>
        </row>
        <row r="4664">
          <cell r="O4664" t="str">
            <v>0912</v>
          </cell>
          <cell r="P4664" t="str">
            <v>0912Z</v>
          </cell>
        </row>
        <row r="4665">
          <cell r="O4665" t="str">
            <v>0912</v>
          </cell>
          <cell r="P4665" t="str">
            <v>0912Z</v>
          </cell>
        </row>
        <row r="4666">
          <cell r="O4666" t="str">
            <v>0912</v>
          </cell>
          <cell r="P4666" t="str">
            <v>0912Z</v>
          </cell>
        </row>
        <row r="4667">
          <cell r="O4667" t="str">
            <v>0912</v>
          </cell>
          <cell r="P4667" t="str">
            <v>0912Z</v>
          </cell>
        </row>
        <row r="4668">
          <cell r="O4668" t="str">
            <v>0912</v>
          </cell>
          <cell r="P4668" t="str">
            <v>0912Z</v>
          </cell>
        </row>
        <row r="4669">
          <cell r="O4669" t="str">
            <v>0912</v>
          </cell>
          <cell r="P4669" t="str">
            <v>0912Z</v>
          </cell>
        </row>
        <row r="4670">
          <cell r="O4670" t="str">
            <v>0912</v>
          </cell>
          <cell r="P4670" t="str">
            <v>0912Z</v>
          </cell>
        </row>
        <row r="4671">
          <cell r="O4671" t="str">
            <v>0912</v>
          </cell>
          <cell r="P4671" t="str">
            <v>0912Z</v>
          </cell>
        </row>
        <row r="4672">
          <cell r="O4672" t="str">
            <v>0912</v>
          </cell>
          <cell r="P4672" t="str">
            <v>0912Z</v>
          </cell>
        </row>
        <row r="4673">
          <cell r="O4673" t="str">
            <v>0912</v>
          </cell>
          <cell r="P4673" t="str">
            <v>0912Z</v>
          </cell>
        </row>
        <row r="4674">
          <cell r="O4674" t="str">
            <v>0912</v>
          </cell>
          <cell r="P4674" t="str">
            <v>0912Z</v>
          </cell>
        </row>
        <row r="4675">
          <cell r="O4675" t="str">
            <v>0912</v>
          </cell>
          <cell r="P4675" t="str">
            <v>0912Z</v>
          </cell>
        </row>
        <row r="4676">
          <cell r="O4676" t="str">
            <v>0912</v>
          </cell>
          <cell r="P4676" t="str">
            <v>0912Z</v>
          </cell>
        </row>
        <row r="4677">
          <cell r="O4677" t="str">
            <v>0912</v>
          </cell>
          <cell r="P4677" t="str">
            <v>0912Z</v>
          </cell>
        </row>
        <row r="4678">
          <cell r="O4678" t="str">
            <v>0912</v>
          </cell>
          <cell r="P4678" t="str">
            <v>0912Z</v>
          </cell>
        </row>
        <row r="4679">
          <cell r="O4679" t="str">
            <v>0912</v>
          </cell>
          <cell r="P4679" t="str">
            <v>0912Z</v>
          </cell>
        </row>
        <row r="4680">
          <cell r="O4680" t="str">
            <v>0912</v>
          </cell>
          <cell r="P4680" t="str">
            <v>0912Z</v>
          </cell>
        </row>
        <row r="4681">
          <cell r="O4681" t="str">
            <v>0912</v>
          </cell>
          <cell r="P4681" t="str">
            <v>0912Z</v>
          </cell>
        </row>
        <row r="4682">
          <cell r="O4682" t="str">
            <v>0912</v>
          </cell>
          <cell r="P4682" t="str">
            <v>0912Z</v>
          </cell>
        </row>
        <row r="4683">
          <cell r="O4683" t="str">
            <v>0912</v>
          </cell>
          <cell r="P4683" t="str">
            <v>0912Z</v>
          </cell>
        </row>
        <row r="4684">
          <cell r="O4684" t="str">
            <v>0912</v>
          </cell>
          <cell r="P4684" t="str">
            <v>0912Z</v>
          </cell>
        </row>
        <row r="4685">
          <cell r="O4685" t="str">
            <v>0912</v>
          </cell>
          <cell r="P4685" t="str">
            <v>0912Z</v>
          </cell>
        </row>
        <row r="4686">
          <cell r="O4686" t="str">
            <v>0912</v>
          </cell>
          <cell r="P4686" t="str">
            <v>0912Z</v>
          </cell>
        </row>
        <row r="4687">
          <cell r="O4687" t="str">
            <v>0912</v>
          </cell>
          <cell r="P4687" t="str">
            <v>0912Z</v>
          </cell>
        </row>
        <row r="4688">
          <cell r="O4688" t="str">
            <v>0912</v>
          </cell>
          <cell r="P4688" t="str">
            <v>0912Z</v>
          </cell>
        </row>
        <row r="4689">
          <cell r="O4689" t="str">
            <v>0912</v>
          </cell>
          <cell r="P4689" t="str">
            <v>0912Z</v>
          </cell>
        </row>
        <row r="4690">
          <cell r="O4690" t="str">
            <v>0912</v>
          </cell>
          <cell r="P4690" t="str">
            <v>0912Z</v>
          </cell>
        </row>
        <row r="4691">
          <cell r="O4691" t="str">
            <v>0912</v>
          </cell>
          <cell r="P4691" t="str">
            <v>0912Z</v>
          </cell>
        </row>
        <row r="4692">
          <cell r="O4692" t="str">
            <v>0912</v>
          </cell>
          <cell r="P4692" t="str">
            <v>0912Z</v>
          </cell>
        </row>
        <row r="4693">
          <cell r="O4693" t="str">
            <v>0912</v>
          </cell>
          <cell r="P4693" t="str">
            <v>0912Z</v>
          </cell>
        </row>
        <row r="4694">
          <cell r="O4694" t="str">
            <v>0912</v>
          </cell>
          <cell r="P4694" t="str">
            <v>0912Z</v>
          </cell>
        </row>
        <row r="4695">
          <cell r="O4695" t="str">
            <v>0912</v>
          </cell>
          <cell r="P4695" t="str">
            <v>0912Z</v>
          </cell>
        </row>
        <row r="4696">
          <cell r="O4696" t="str">
            <v>0912</v>
          </cell>
          <cell r="P4696" t="str">
            <v>0912Z</v>
          </cell>
        </row>
        <row r="4697">
          <cell r="O4697" t="str">
            <v>0912</v>
          </cell>
          <cell r="P4697" t="str">
            <v>0912Z</v>
          </cell>
        </row>
        <row r="4698">
          <cell r="O4698" t="str">
            <v>0912</v>
          </cell>
          <cell r="P4698" t="str">
            <v>0912Z</v>
          </cell>
        </row>
        <row r="4699">
          <cell r="O4699" t="str">
            <v>0912</v>
          </cell>
          <cell r="P4699" t="str">
            <v>0912Z</v>
          </cell>
        </row>
        <row r="4700">
          <cell r="O4700" t="str">
            <v>0912</v>
          </cell>
          <cell r="P4700" t="str">
            <v>0912Z</v>
          </cell>
        </row>
        <row r="4701">
          <cell r="O4701" t="str">
            <v>0912</v>
          </cell>
          <cell r="P4701" t="str">
            <v>0912Z</v>
          </cell>
        </row>
        <row r="4702">
          <cell r="O4702" t="str">
            <v>0912</v>
          </cell>
          <cell r="P4702" t="str">
            <v>0912Z</v>
          </cell>
        </row>
        <row r="4703">
          <cell r="O4703" t="str">
            <v>0912</v>
          </cell>
          <cell r="P4703" t="str">
            <v>0912Z</v>
          </cell>
        </row>
        <row r="4704">
          <cell r="O4704" t="str">
            <v>0912</v>
          </cell>
          <cell r="P4704" t="str">
            <v>0912Z</v>
          </cell>
        </row>
        <row r="4705">
          <cell r="O4705" t="str">
            <v>0912</v>
          </cell>
          <cell r="P4705" t="str">
            <v>0912Z</v>
          </cell>
        </row>
        <row r="4706">
          <cell r="O4706" t="str">
            <v>0912</v>
          </cell>
          <cell r="P4706" t="str">
            <v>0912Z</v>
          </cell>
        </row>
        <row r="4707">
          <cell r="O4707" t="str">
            <v>0912</v>
          </cell>
          <cell r="P4707" t="str">
            <v>0912Z</v>
          </cell>
        </row>
        <row r="4708">
          <cell r="O4708" t="str">
            <v>0912</v>
          </cell>
          <cell r="P4708" t="str">
            <v>0912Z</v>
          </cell>
        </row>
        <row r="4709">
          <cell r="O4709" t="str">
            <v>0912</v>
          </cell>
          <cell r="P4709" t="str">
            <v>0912Z</v>
          </cell>
        </row>
        <row r="4710">
          <cell r="O4710" t="str">
            <v>0912</v>
          </cell>
          <cell r="P4710" t="str">
            <v>0912Z</v>
          </cell>
        </row>
        <row r="4711">
          <cell r="O4711" t="str">
            <v>0912</v>
          </cell>
          <cell r="P4711" t="str">
            <v>0912Z</v>
          </cell>
        </row>
        <row r="4712">
          <cell r="O4712" t="str">
            <v>0912</v>
          </cell>
          <cell r="P4712" t="str">
            <v>0912Z</v>
          </cell>
        </row>
        <row r="4713">
          <cell r="O4713" t="str">
            <v>0912</v>
          </cell>
          <cell r="P4713" t="str">
            <v>0912Z</v>
          </cell>
        </row>
        <row r="4714">
          <cell r="O4714" t="str">
            <v>0912</v>
          </cell>
          <cell r="P4714" t="str">
            <v>0912Z</v>
          </cell>
        </row>
        <row r="4715">
          <cell r="O4715" t="str">
            <v>0912</v>
          </cell>
          <cell r="P4715" t="str">
            <v>0912Z</v>
          </cell>
        </row>
        <row r="4716">
          <cell r="O4716" t="str">
            <v>0912</v>
          </cell>
          <cell r="P4716" t="str">
            <v>0912Z</v>
          </cell>
        </row>
        <row r="4717">
          <cell r="O4717" t="str">
            <v>0912</v>
          </cell>
          <cell r="P4717" t="str">
            <v>0912Z</v>
          </cell>
        </row>
        <row r="4718">
          <cell r="O4718" t="str">
            <v>0912</v>
          </cell>
          <cell r="P4718" t="str">
            <v>0912Z</v>
          </cell>
        </row>
        <row r="4719">
          <cell r="O4719" t="str">
            <v>0912</v>
          </cell>
          <cell r="P4719" t="str">
            <v>0912Z</v>
          </cell>
        </row>
        <row r="4720">
          <cell r="O4720" t="str">
            <v>0912</v>
          </cell>
          <cell r="P4720" t="str">
            <v>0912Z</v>
          </cell>
        </row>
        <row r="4721">
          <cell r="O4721" t="str">
            <v>0912</v>
          </cell>
          <cell r="P4721" t="str">
            <v>0912Z</v>
          </cell>
        </row>
        <row r="4722">
          <cell r="O4722" t="str">
            <v>0912</v>
          </cell>
          <cell r="P4722" t="str">
            <v>0912Z</v>
          </cell>
        </row>
        <row r="4723">
          <cell r="O4723" t="str">
            <v>0912</v>
          </cell>
          <cell r="P4723" t="str">
            <v>0912Z</v>
          </cell>
        </row>
        <row r="4724">
          <cell r="O4724" t="str">
            <v>0912</v>
          </cell>
          <cell r="P4724" t="str">
            <v>0912Z</v>
          </cell>
        </row>
        <row r="4725">
          <cell r="O4725" t="str">
            <v>0912</v>
          </cell>
          <cell r="P4725" t="str">
            <v>0912Z</v>
          </cell>
        </row>
        <row r="4726">
          <cell r="O4726" t="str">
            <v>0912</v>
          </cell>
          <cell r="P4726" t="str">
            <v>0912Z</v>
          </cell>
        </row>
        <row r="4727">
          <cell r="O4727" t="str">
            <v>0912</v>
          </cell>
          <cell r="P4727" t="str">
            <v>0912Z</v>
          </cell>
        </row>
        <row r="4728">
          <cell r="O4728" t="str">
            <v>0912</v>
          </cell>
          <cell r="P4728" t="str">
            <v>0912Z</v>
          </cell>
        </row>
        <row r="4729">
          <cell r="O4729" t="str">
            <v>0912</v>
          </cell>
          <cell r="P4729" t="str">
            <v>0912Z</v>
          </cell>
        </row>
        <row r="4730">
          <cell r="O4730" t="str">
            <v>0912</v>
          </cell>
          <cell r="P4730" t="str">
            <v>0912Z</v>
          </cell>
        </row>
        <row r="4731">
          <cell r="O4731" t="str">
            <v>0912</v>
          </cell>
          <cell r="P4731" t="str">
            <v>0912Z</v>
          </cell>
        </row>
        <row r="4732">
          <cell r="O4732" t="str">
            <v>0912</v>
          </cell>
          <cell r="P4732" t="str">
            <v>0912Z</v>
          </cell>
        </row>
        <row r="4733">
          <cell r="O4733" t="str">
            <v>0912</v>
          </cell>
          <cell r="P4733" t="str">
            <v>0912Z</v>
          </cell>
        </row>
        <row r="4734">
          <cell r="O4734" t="str">
            <v>0912</v>
          </cell>
          <cell r="P4734" t="str">
            <v>0912Z</v>
          </cell>
        </row>
        <row r="4735">
          <cell r="O4735" t="str">
            <v>0912</v>
          </cell>
          <cell r="P4735" t="str">
            <v>0912Z</v>
          </cell>
        </row>
        <row r="4736">
          <cell r="O4736" t="str">
            <v>0912</v>
          </cell>
          <cell r="P4736" t="str">
            <v>0912Z</v>
          </cell>
        </row>
        <row r="4737">
          <cell r="O4737" t="str">
            <v>0912</v>
          </cell>
          <cell r="P4737" t="str">
            <v>0912Z</v>
          </cell>
        </row>
        <row r="4738">
          <cell r="O4738" t="str">
            <v>0912</v>
          </cell>
          <cell r="P4738" t="str">
            <v>0912Z</v>
          </cell>
        </row>
        <row r="4739">
          <cell r="O4739" t="str">
            <v>0912</v>
          </cell>
          <cell r="P4739" t="str">
            <v>0912Z</v>
          </cell>
        </row>
        <row r="4740">
          <cell r="O4740" t="str">
            <v>0912</v>
          </cell>
          <cell r="P4740" t="str">
            <v>0912Z</v>
          </cell>
        </row>
        <row r="4741">
          <cell r="O4741" t="str">
            <v>0912</v>
          </cell>
          <cell r="P4741" t="str">
            <v>0912Z</v>
          </cell>
        </row>
        <row r="4742">
          <cell r="O4742" t="str">
            <v>0912</v>
          </cell>
          <cell r="P4742" t="str">
            <v>0912Z</v>
          </cell>
        </row>
        <row r="4743">
          <cell r="O4743" t="str">
            <v>0912</v>
          </cell>
          <cell r="P4743" t="str">
            <v>0912Z</v>
          </cell>
        </row>
        <row r="4744">
          <cell r="O4744" t="str">
            <v>0912</v>
          </cell>
          <cell r="P4744" t="str">
            <v>0912Z</v>
          </cell>
        </row>
        <row r="4745">
          <cell r="O4745" t="str">
            <v>0912</v>
          </cell>
          <cell r="P4745" t="str">
            <v>0912Z</v>
          </cell>
        </row>
        <row r="4746">
          <cell r="O4746" t="str">
            <v>0912</v>
          </cell>
          <cell r="P4746" t="str">
            <v>0912Z</v>
          </cell>
        </row>
        <row r="4747">
          <cell r="O4747" t="str">
            <v>0912</v>
          </cell>
          <cell r="P4747" t="str">
            <v>0912Z</v>
          </cell>
        </row>
        <row r="4748">
          <cell r="O4748" t="str">
            <v>0912</v>
          </cell>
          <cell r="P4748" t="str">
            <v>0912Z</v>
          </cell>
        </row>
        <row r="4749">
          <cell r="O4749" t="str">
            <v>0912</v>
          </cell>
          <cell r="P4749" t="str">
            <v>0912Z</v>
          </cell>
        </row>
        <row r="4750">
          <cell r="O4750" t="str">
            <v>0912</v>
          </cell>
          <cell r="P4750" t="str">
            <v>0912Z</v>
          </cell>
        </row>
        <row r="4751">
          <cell r="O4751" t="str">
            <v>0912</v>
          </cell>
          <cell r="P4751" t="str">
            <v>0912Z</v>
          </cell>
        </row>
        <row r="4752">
          <cell r="O4752" t="str">
            <v>0912</v>
          </cell>
          <cell r="P4752" t="str">
            <v>0912Z</v>
          </cell>
        </row>
        <row r="4753">
          <cell r="O4753" t="str">
            <v>0912</v>
          </cell>
          <cell r="P4753" t="str">
            <v>0912Z</v>
          </cell>
        </row>
        <row r="4754">
          <cell r="O4754" t="str">
            <v>0912</v>
          </cell>
          <cell r="P4754" t="str">
            <v>0912Z</v>
          </cell>
        </row>
        <row r="4755">
          <cell r="O4755" t="str">
            <v>0912</v>
          </cell>
          <cell r="P4755" t="str">
            <v>0912Z</v>
          </cell>
        </row>
        <row r="4756">
          <cell r="O4756" t="str">
            <v>0912</v>
          </cell>
          <cell r="P4756" t="str">
            <v>0912Z</v>
          </cell>
        </row>
        <row r="4757">
          <cell r="O4757" t="str">
            <v>0912</v>
          </cell>
          <cell r="P4757" t="str">
            <v>0912Z</v>
          </cell>
        </row>
        <row r="4758">
          <cell r="O4758" t="str">
            <v>0912</v>
          </cell>
          <cell r="P4758" t="str">
            <v>0912Z</v>
          </cell>
        </row>
        <row r="4759">
          <cell r="O4759" t="str">
            <v>0912</v>
          </cell>
          <cell r="P4759" t="str">
            <v>0912Z</v>
          </cell>
        </row>
        <row r="4760">
          <cell r="O4760" t="str">
            <v>0912</v>
          </cell>
          <cell r="P4760" t="str">
            <v>0912Z</v>
          </cell>
        </row>
        <row r="4761">
          <cell r="O4761" t="str">
            <v>0912</v>
          </cell>
          <cell r="P4761" t="str">
            <v>0912Z</v>
          </cell>
        </row>
        <row r="4762">
          <cell r="O4762" t="str">
            <v>0912</v>
          </cell>
          <cell r="P4762" t="str">
            <v>0912Z</v>
          </cell>
        </row>
        <row r="4763">
          <cell r="O4763" t="str">
            <v>0912</v>
          </cell>
          <cell r="P4763" t="str">
            <v>0912Z</v>
          </cell>
        </row>
        <row r="4764">
          <cell r="O4764" t="str">
            <v>0912</v>
          </cell>
          <cell r="P4764" t="str">
            <v>0912Z</v>
          </cell>
        </row>
        <row r="4765">
          <cell r="O4765" t="str">
            <v>0912</v>
          </cell>
          <cell r="P4765" t="str">
            <v>0912Z</v>
          </cell>
        </row>
        <row r="4766">
          <cell r="O4766" t="str">
            <v>0912</v>
          </cell>
          <cell r="P4766" t="str">
            <v>0912Z</v>
          </cell>
        </row>
        <row r="4767">
          <cell r="O4767" t="str">
            <v>0912</v>
          </cell>
          <cell r="P4767" t="str">
            <v>0912Z</v>
          </cell>
        </row>
        <row r="4768">
          <cell r="O4768" t="str">
            <v>0912</v>
          </cell>
          <cell r="P4768" t="str">
            <v>0912Z</v>
          </cell>
        </row>
        <row r="4769">
          <cell r="O4769" t="str">
            <v>0912</v>
          </cell>
          <cell r="P4769" t="str">
            <v>0912Z</v>
          </cell>
        </row>
        <row r="4770">
          <cell r="O4770" t="str">
            <v>0912</v>
          </cell>
          <cell r="P4770" t="str">
            <v>0912Z</v>
          </cell>
        </row>
        <row r="4771">
          <cell r="O4771" t="str">
            <v>0912</v>
          </cell>
          <cell r="P4771" t="str">
            <v>0912Z</v>
          </cell>
        </row>
        <row r="4772">
          <cell r="O4772" t="str">
            <v>0912</v>
          </cell>
          <cell r="P4772" t="str">
            <v>0912Z</v>
          </cell>
        </row>
        <row r="4773">
          <cell r="O4773" t="str">
            <v>0912</v>
          </cell>
          <cell r="P4773" t="str">
            <v>0912Z</v>
          </cell>
        </row>
        <row r="4774">
          <cell r="O4774" t="str">
            <v>0912</v>
          </cell>
          <cell r="P4774" t="str">
            <v>0912Z</v>
          </cell>
        </row>
        <row r="4775">
          <cell r="O4775" t="str">
            <v>0912</v>
          </cell>
          <cell r="P4775" t="str">
            <v>0912Z</v>
          </cell>
        </row>
        <row r="4776">
          <cell r="O4776" t="str">
            <v>0912</v>
          </cell>
          <cell r="P4776" t="str">
            <v>0912Z</v>
          </cell>
        </row>
        <row r="4777">
          <cell r="O4777" t="str">
            <v>0912</v>
          </cell>
          <cell r="P4777" t="str">
            <v>0912Z</v>
          </cell>
        </row>
        <row r="4778">
          <cell r="O4778" t="str">
            <v>0912</v>
          </cell>
          <cell r="P4778" t="str">
            <v>0912Z</v>
          </cell>
        </row>
        <row r="4779">
          <cell r="O4779" t="str">
            <v>0912</v>
          </cell>
          <cell r="P4779" t="str">
            <v>0912Z</v>
          </cell>
        </row>
        <row r="4780">
          <cell r="O4780" t="str">
            <v>0912</v>
          </cell>
          <cell r="P4780" t="str">
            <v>0912Z</v>
          </cell>
        </row>
        <row r="4781">
          <cell r="O4781" t="str">
            <v>0912</v>
          </cell>
          <cell r="P4781" t="str">
            <v>0912Z</v>
          </cell>
        </row>
        <row r="4782">
          <cell r="O4782" t="str">
            <v>0912</v>
          </cell>
          <cell r="P4782" t="str">
            <v>0912Z</v>
          </cell>
        </row>
        <row r="4783">
          <cell r="O4783" t="str">
            <v>0912</v>
          </cell>
          <cell r="P4783" t="str">
            <v>0912Z</v>
          </cell>
        </row>
        <row r="4784">
          <cell r="O4784" t="str">
            <v>0912</v>
          </cell>
          <cell r="P4784" t="str">
            <v>0912Z</v>
          </cell>
        </row>
        <row r="4785">
          <cell r="O4785" t="str">
            <v>0912</v>
          </cell>
          <cell r="P4785" t="str">
            <v>0912Z</v>
          </cell>
        </row>
        <row r="4786">
          <cell r="O4786" t="str">
            <v>0912</v>
          </cell>
          <cell r="P4786" t="str">
            <v>0912Z</v>
          </cell>
        </row>
        <row r="4787">
          <cell r="O4787" t="str">
            <v>0912</v>
          </cell>
          <cell r="P4787" t="str">
            <v>0912Z</v>
          </cell>
        </row>
        <row r="4788">
          <cell r="O4788" t="str">
            <v>0912</v>
          </cell>
          <cell r="P4788" t="str">
            <v>0912Z</v>
          </cell>
        </row>
        <row r="4789">
          <cell r="O4789" t="str">
            <v>0912</v>
          </cell>
          <cell r="P4789" t="str">
            <v>0912Z</v>
          </cell>
        </row>
        <row r="4790">
          <cell r="O4790" t="str">
            <v>0912</v>
          </cell>
          <cell r="P4790" t="str">
            <v>0912Z</v>
          </cell>
        </row>
        <row r="4791">
          <cell r="O4791" t="str">
            <v>0912</v>
          </cell>
          <cell r="P4791" t="str">
            <v>0912Z</v>
          </cell>
        </row>
        <row r="4792">
          <cell r="O4792" t="str">
            <v>0912</v>
          </cell>
          <cell r="P4792" t="str">
            <v>0912Z</v>
          </cell>
        </row>
        <row r="4793">
          <cell r="O4793" t="str">
            <v>0912</v>
          </cell>
          <cell r="P4793" t="str">
            <v>0912Z</v>
          </cell>
        </row>
        <row r="4794">
          <cell r="O4794" t="str">
            <v>0912</v>
          </cell>
          <cell r="P4794" t="str">
            <v>0912Z</v>
          </cell>
        </row>
        <row r="4795">
          <cell r="O4795" t="str">
            <v>0912</v>
          </cell>
          <cell r="P4795" t="str">
            <v>0912Z</v>
          </cell>
        </row>
        <row r="4796">
          <cell r="O4796" t="str">
            <v>0912</v>
          </cell>
          <cell r="P4796" t="str">
            <v>0912Z</v>
          </cell>
        </row>
        <row r="4797">
          <cell r="O4797" t="str">
            <v>0912</v>
          </cell>
          <cell r="P4797" t="str">
            <v>0912Z</v>
          </cell>
        </row>
        <row r="4798">
          <cell r="O4798" t="str">
            <v>0912</v>
          </cell>
          <cell r="P4798" t="str">
            <v>0912Z</v>
          </cell>
        </row>
        <row r="4799">
          <cell r="O4799" t="str">
            <v>0912</v>
          </cell>
          <cell r="P4799" t="str">
            <v>0912Z</v>
          </cell>
        </row>
        <row r="4800">
          <cell r="O4800" t="str">
            <v>0912</v>
          </cell>
          <cell r="P4800" t="str">
            <v>0912Z</v>
          </cell>
        </row>
        <row r="4801">
          <cell r="O4801" t="str">
            <v>0912</v>
          </cell>
          <cell r="P4801" t="str">
            <v>0912Z</v>
          </cell>
        </row>
        <row r="4802">
          <cell r="O4802" t="str">
            <v>0912</v>
          </cell>
          <cell r="P4802" t="str">
            <v>0912Z</v>
          </cell>
        </row>
        <row r="4803">
          <cell r="O4803" t="str">
            <v>0912</v>
          </cell>
          <cell r="P4803" t="str">
            <v>0912Z</v>
          </cell>
        </row>
        <row r="4804">
          <cell r="O4804" t="str">
            <v>0912</v>
          </cell>
          <cell r="P4804" t="str">
            <v>0912Z</v>
          </cell>
        </row>
        <row r="4805">
          <cell r="O4805" t="str">
            <v>0912</v>
          </cell>
          <cell r="P4805" t="str">
            <v>0912Z</v>
          </cell>
        </row>
        <row r="4806">
          <cell r="O4806" t="str">
            <v>0912</v>
          </cell>
          <cell r="P4806" t="str">
            <v>0912Z</v>
          </cell>
        </row>
        <row r="4807">
          <cell r="O4807" t="str">
            <v>0912</v>
          </cell>
          <cell r="P4807" t="str">
            <v>0912Z</v>
          </cell>
        </row>
        <row r="4808">
          <cell r="O4808" t="str">
            <v>0912</v>
          </cell>
          <cell r="P4808" t="str">
            <v>0912Z</v>
          </cell>
        </row>
        <row r="4809">
          <cell r="O4809" t="str">
            <v>0912</v>
          </cell>
          <cell r="P4809" t="str">
            <v>0912Z</v>
          </cell>
        </row>
        <row r="4810">
          <cell r="O4810" t="str">
            <v>0912</v>
          </cell>
          <cell r="P4810" t="str">
            <v>0912Z</v>
          </cell>
        </row>
        <row r="4811">
          <cell r="O4811" t="str">
            <v>0912</v>
          </cell>
          <cell r="P4811" t="str">
            <v>0912Z</v>
          </cell>
        </row>
        <row r="4812">
          <cell r="O4812" t="str">
            <v>0912</v>
          </cell>
          <cell r="P4812" t="str">
            <v>0912Z</v>
          </cell>
        </row>
        <row r="4813">
          <cell r="O4813" t="str">
            <v>0912</v>
          </cell>
          <cell r="P4813" t="str">
            <v>0912Z</v>
          </cell>
        </row>
        <row r="4814">
          <cell r="O4814" t="str">
            <v>0912</v>
          </cell>
          <cell r="P4814" t="str">
            <v>0912Z</v>
          </cell>
        </row>
        <row r="4815">
          <cell r="O4815" t="str">
            <v>0912</v>
          </cell>
          <cell r="P4815" t="str">
            <v>0912Z</v>
          </cell>
        </row>
        <row r="4816">
          <cell r="O4816" t="str">
            <v>0912</v>
          </cell>
          <cell r="P4816" t="str">
            <v>0912Z</v>
          </cell>
        </row>
        <row r="4817">
          <cell r="O4817" t="str">
            <v>0912</v>
          </cell>
          <cell r="P4817" t="str">
            <v>0912Z</v>
          </cell>
        </row>
        <row r="4818">
          <cell r="O4818" t="str">
            <v>0912</v>
          </cell>
          <cell r="P4818" t="str">
            <v>0912Z</v>
          </cell>
        </row>
        <row r="4819">
          <cell r="O4819" t="str">
            <v>0912</v>
          </cell>
          <cell r="P4819" t="str">
            <v>0912Z</v>
          </cell>
        </row>
        <row r="4820">
          <cell r="O4820" t="str">
            <v>0912</v>
          </cell>
          <cell r="P4820" t="str">
            <v>0912Z</v>
          </cell>
        </row>
        <row r="4821">
          <cell r="O4821" t="str">
            <v>0912</v>
          </cell>
          <cell r="P4821" t="str">
            <v>0912Z</v>
          </cell>
        </row>
        <row r="4822">
          <cell r="O4822" t="str">
            <v>0912</v>
          </cell>
          <cell r="P4822" t="str">
            <v>0912Z</v>
          </cell>
        </row>
        <row r="4823">
          <cell r="O4823" t="str">
            <v>0912</v>
          </cell>
          <cell r="P4823" t="str">
            <v>0912Z</v>
          </cell>
        </row>
        <row r="4824">
          <cell r="O4824" t="str">
            <v>0912</v>
          </cell>
          <cell r="P4824" t="str">
            <v>0912Z</v>
          </cell>
        </row>
        <row r="4825">
          <cell r="O4825" t="str">
            <v>0912</v>
          </cell>
          <cell r="P4825" t="str">
            <v>0912Z</v>
          </cell>
        </row>
        <row r="4826">
          <cell r="O4826" t="str">
            <v>0912</v>
          </cell>
          <cell r="P4826" t="str">
            <v>0912Z</v>
          </cell>
        </row>
        <row r="4827">
          <cell r="O4827" t="str">
            <v>0912</v>
          </cell>
          <cell r="P4827" t="str">
            <v>0912Z</v>
          </cell>
        </row>
        <row r="4828">
          <cell r="O4828" t="str">
            <v>0912</v>
          </cell>
          <cell r="P4828" t="str">
            <v>0912Z</v>
          </cell>
        </row>
        <row r="4829">
          <cell r="O4829" t="str">
            <v>0912</v>
          </cell>
          <cell r="P4829" t="str">
            <v>0912Z</v>
          </cell>
        </row>
        <row r="4830">
          <cell r="O4830" t="str">
            <v>0912</v>
          </cell>
          <cell r="P4830" t="str">
            <v>0912Z</v>
          </cell>
        </row>
        <row r="4831">
          <cell r="O4831" t="str">
            <v>0912</v>
          </cell>
          <cell r="P4831" t="str">
            <v>0912Z</v>
          </cell>
        </row>
        <row r="4832">
          <cell r="O4832" t="str">
            <v>0912</v>
          </cell>
          <cell r="P4832" t="str">
            <v>0912Z</v>
          </cell>
        </row>
        <row r="4833">
          <cell r="O4833" t="str">
            <v>0912</v>
          </cell>
          <cell r="P4833" t="str">
            <v>0912Z</v>
          </cell>
        </row>
        <row r="4834">
          <cell r="O4834" t="str">
            <v>0912</v>
          </cell>
          <cell r="P4834" t="str">
            <v>0912Z</v>
          </cell>
        </row>
        <row r="4835">
          <cell r="O4835" t="str">
            <v>0912</v>
          </cell>
          <cell r="P4835" t="str">
            <v>0912Z</v>
          </cell>
        </row>
        <row r="4836">
          <cell r="O4836" t="str">
            <v>0912</v>
          </cell>
          <cell r="P4836" t="str">
            <v>0912Z</v>
          </cell>
        </row>
        <row r="4837">
          <cell r="O4837" t="str">
            <v>0912</v>
          </cell>
          <cell r="P4837" t="str">
            <v>0912Z</v>
          </cell>
        </row>
        <row r="4838">
          <cell r="O4838" t="str">
            <v>0912</v>
          </cell>
          <cell r="P4838" t="str">
            <v>0912Z</v>
          </cell>
        </row>
        <row r="4839">
          <cell r="O4839" t="str">
            <v>0912</v>
          </cell>
          <cell r="P4839" t="str">
            <v>0912Z</v>
          </cell>
        </row>
        <row r="4840">
          <cell r="O4840" t="str">
            <v>0912</v>
          </cell>
          <cell r="P4840" t="str">
            <v>0912Z</v>
          </cell>
        </row>
        <row r="4841">
          <cell r="O4841" t="str">
            <v>0912</v>
          </cell>
          <cell r="P4841" t="str">
            <v>0912Z</v>
          </cell>
        </row>
        <row r="4842">
          <cell r="O4842" t="str">
            <v>0912</v>
          </cell>
          <cell r="P4842" t="str">
            <v>0912Z</v>
          </cell>
        </row>
        <row r="4843">
          <cell r="O4843" t="str">
            <v>0912</v>
          </cell>
          <cell r="P4843" t="str">
            <v>0912Z</v>
          </cell>
        </row>
        <row r="4844">
          <cell r="O4844" t="str">
            <v>0912</v>
          </cell>
          <cell r="P4844" t="str">
            <v>0912Z</v>
          </cell>
        </row>
        <row r="4845">
          <cell r="O4845" t="str">
            <v>0912</v>
          </cell>
          <cell r="P4845" t="str">
            <v>0912Z</v>
          </cell>
        </row>
        <row r="4846">
          <cell r="O4846" t="str">
            <v>0912</v>
          </cell>
          <cell r="P4846" t="str">
            <v>0912Z</v>
          </cell>
        </row>
        <row r="4847">
          <cell r="O4847" t="str">
            <v>0912</v>
          </cell>
          <cell r="P4847" t="str">
            <v>0912Z</v>
          </cell>
        </row>
        <row r="4848">
          <cell r="O4848" t="str">
            <v>0912</v>
          </cell>
          <cell r="P4848" t="str">
            <v>0912Z</v>
          </cell>
        </row>
        <row r="4849">
          <cell r="O4849" t="str">
            <v>0912</v>
          </cell>
          <cell r="P4849" t="str">
            <v>0912Z</v>
          </cell>
        </row>
        <row r="4850">
          <cell r="O4850" t="str">
            <v>0912</v>
          </cell>
          <cell r="P4850" t="str">
            <v>0912Z</v>
          </cell>
        </row>
        <row r="4851">
          <cell r="O4851" t="str">
            <v>0912</v>
          </cell>
          <cell r="P4851" t="str">
            <v>0912Z</v>
          </cell>
        </row>
        <row r="4852">
          <cell r="O4852" t="str">
            <v>0912</v>
          </cell>
          <cell r="P4852" t="str">
            <v>0912Z</v>
          </cell>
        </row>
        <row r="4853">
          <cell r="O4853" t="str">
            <v>0912</v>
          </cell>
          <cell r="P4853" t="str">
            <v>0912Z</v>
          </cell>
        </row>
        <row r="4854">
          <cell r="O4854" t="str">
            <v>0912</v>
          </cell>
          <cell r="P4854" t="str">
            <v>0912Z</v>
          </cell>
        </row>
        <row r="4855">
          <cell r="O4855" t="str">
            <v>0912</v>
          </cell>
          <cell r="P4855" t="str">
            <v>0912Z</v>
          </cell>
        </row>
        <row r="4856">
          <cell r="O4856" t="str">
            <v>0912</v>
          </cell>
          <cell r="P4856" t="str">
            <v>0912Z</v>
          </cell>
        </row>
        <row r="4857">
          <cell r="O4857" t="str">
            <v>0912</v>
          </cell>
          <cell r="P4857" t="str">
            <v>0912Z</v>
          </cell>
        </row>
        <row r="4858">
          <cell r="O4858" t="str">
            <v>0912</v>
          </cell>
          <cell r="P4858" t="str">
            <v>0912Z</v>
          </cell>
        </row>
        <row r="4859">
          <cell r="O4859" t="str">
            <v>0912</v>
          </cell>
          <cell r="P4859" t="str">
            <v>0912Z</v>
          </cell>
        </row>
        <row r="4860">
          <cell r="O4860" t="str">
            <v>0912</v>
          </cell>
          <cell r="P4860" t="str">
            <v>0912Z</v>
          </cell>
        </row>
        <row r="4861">
          <cell r="O4861" t="str">
            <v>0912</v>
          </cell>
          <cell r="P4861" t="str">
            <v>0912Z</v>
          </cell>
        </row>
        <row r="4862">
          <cell r="O4862" t="str">
            <v>0912</v>
          </cell>
          <cell r="P4862" t="str">
            <v>0912Z</v>
          </cell>
        </row>
        <row r="4863">
          <cell r="O4863" t="str">
            <v>0912</v>
          </cell>
          <cell r="P4863" t="str">
            <v>0912Z</v>
          </cell>
        </row>
        <row r="4864">
          <cell r="O4864" t="str">
            <v>0912</v>
          </cell>
          <cell r="P4864" t="str">
            <v>0912Z</v>
          </cell>
        </row>
        <row r="4865">
          <cell r="O4865" t="str">
            <v>0912</v>
          </cell>
          <cell r="P4865" t="str">
            <v>0912Z</v>
          </cell>
        </row>
        <row r="4866">
          <cell r="O4866" t="str">
            <v>0912</v>
          </cell>
          <cell r="P4866" t="str">
            <v>0912Z</v>
          </cell>
        </row>
        <row r="4867">
          <cell r="O4867" t="str">
            <v>0912</v>
          </cell>
          <cell r="P4867" t="str">
            <v>0912Z</v>
          </cell>
        </row>
        <row r="4868">
          <cell r="O4868" t="str">
            <v>0912</v>
          </cell>
          <cell r="P4868" t="str">
            <v>0912Z</v>
          </cell>
        </row>
        <row r="4869">
          <cell r="O4869" t="str">
            <v>0912</v>
          </cell>
          <cell r="P4869" t="str">
            <v>0912Z</v>
          </cell>
        </row>
        <row r="4870">
          <cell r="O4870" t="str">
            <v>0912</v>
          </cell>
          <cell r="P4870" t="str">
            <v>0912Z</v>
          </cell>
        </row>
        <row r="4871">
          <cell r="O4871" t="str">
            <v>0912</v>
          </cell>
          <cell r="P4871" t="str">
            <v>0912Z</v>
          </cell>
        </row>
        <row r="4872">
          <cell r="O4872" t="str">
            <v>0912</v>
          </cell>
          <cell r="P4872" t="str">
            <v>0912Z</v>
          </cell>
        </row>
        <row r="4873">
          <cell r="O4873" t="str">
            <v>0912</v>
          </cell>
          <cell r="P4873" t="str">
            <v>0912Z</v>
          </cell>
        </row>
        <row r="4874">
          <cell r="O4874" t="str">
            <v>0912</v>
          </cell>
          <cell r="P4874" t="str">
            <v>0912Z</v>
          </cell>
        </row>
        <row r="4875">
          <cell r="O4875" t="str">
            <v>0912</v>
          </cell>
          <cell r="P4875" t="str">
            <v>0912Z</v>
          </cell>
        </row>
        <row r="4876">
          <cell r="O4876" t="str">
            <v>0912</v>
          </cell>
          <cell r="P4876" t="str">
            <v>0912Z</v>
          </cell>
        </row>
        <row r="4877">
          <cell r="O4877" t="str">
            <v>0912</v>
          </cell>
          <cell r="P4877" t="str">
            <v>0912Z</v>
          </cell>
        </row>
        <row r="4878">
          <cell r="O4878" t="str">
            <v>0912</v>
          </cell>
          <cell r="P4878" t="str">
            <v>0912Z</v>
          </cell>
        </row>
        <row r="4879">
          <cell r="O4879" t="str">
            <v>0912</v>
          </cell>
          <cell r="P4879" t="str">
            <v>0912Z</v>
          </cell>
        </row>
        <row r="4880">
          <cell r="O4880" t="str">
            <v>0912</v>
          </cell>
          <cell r="P4880" t="str">
            <v>0912Z</v>
          </cell>
        </row>
        <row r="4881">
          <cell r="O4881" t="str">
            <v>0912</v>
          </cell>
          <cell r="P4881" t="str">
            <v>0912Z</v>
          </cell>
        </row>
        <row r="4882">
          <cell r="O4882" t="str">
            <v>0912</v>
          </cell>
          <cell r="P4882" t="str">
            <v>0912Z</v>
          </cell>
        </row>
        <row r="4883">
          <cell r="O4883" t="str">
            <v>0912</v>
          </cell>
          <cell r="P4883" t="str">
            <v>0912Z</v>
          </cell>
        </row>
        <row r="4884">
          <cell r="O4884" t="str">
            <v>0912</v>
          </cell>
          <cell r="P4884" t="str">
            <v>0912Z</v>
          </cell>
        </row>
        <row r="4885">
          <cell r="O4885" t="str">
            <v>0912</v>
          </cell>
          <cell r="P4885" t="str">
            <v>0912Z</v>
          </cell>
        </row>
        <row r="4886">
          <cell r="O4886" t="str">
            <v>0912</v>
          </cell>
          <cell r="P4886" t="str">
            <v>0912Z</v>
          </cell>
        </row>
        <row r="4887">
          <cell r="O4887" t="str">
            <v>0912</v>
          </cell>
          <cell r="P4887" t="str">
            <v>0912Z</v>
          </cell>
        </row>
        <row r="4888">
          <cell r="O4888" t="str">
            <v>0912</v>
          </cell>
          <cell r="P4888" t="str">
            <v>0912Z</v>
          </cell>
        </row>
        <row r="4889">
          <cell r="O4889" t="str">
            <v>0B07</v>
          </cell>
          <cell r="P4889" t="str">
            <v>0B07Z</v>
          </cell>
        </row>
        <row r="4890">
          <cell r="O4890" t="str">
            <v>0B07</v>
          </cell>
          <cell r="P4890" t="str">
            <v>0B07Z</v>
          </cell>
        </row>
        <row r="4891">
          <cell r="O4891" t="str">
            <v>0B07</v>
          </cell>
          <cell r="P4891" t="str">
            <v>0B07Z</v>
          </cell>
        </row>
        <row r="4892">
          <cell r="O4892" t="str">
            <v>0B07</v>
          </cell>
          <cell r="P4892" t="str">
            <v>0B07Z</v>
          </cell>
        </row>
        <row r="4893">
          <cell r="O4893" t="str">
            <v>0B07</v>
          </cell>
          <cell r="P4893" t="str">
            <v>0B07Z</v>
          </cell>
        </row>
        <row r="4894">
          <cell r="O4894" t="str">
            <v>0B07</v>
          </cell>
          <cell r="P4894" t="str">
            <v>0B07Z</v>
          </cell>
        </row>
        <row r="4895">
          <cell r="O4895" t="str">
            <v>0B07</v>
          </cell>
          <cell r="P4895" t="str">
            <v>0B07Z</v>
          </cell>
        </row>
        <row r="4896">
          <cell r="O4896" t="str">
            <v>0B07</v>
          </cell>
          <cell r="P4896" t="str">
            <v>0B07Z</v>
          </cell>
        </row>
        <row r="4897">
          <cell r="O4897" t="str">
            <v>0B07</v>
          </cell>
          <cell r="P4897" t="str">
            <v>0B07Z</v>
          </cell>
        </row>
        <row r="4898">
          <cell r="O4898" t="str">
            <v>0B07</v>
          </cell>
          <cell r="P4898" t="str">
            <v>0B07Z</v>
          </cell>
        </row>
        <row r="4899">
          <cell r="O4899" t="str">
            <v>0B07</v>
          </cell>
          <cell r="P4899" t="str">
            <v>0B07Z</v>
          </cell>
        </row>
        <row r="4900">
          <cell r="O4900" t="str">
            <v>0B07</v>
          </cell>
          <cell r="P4900" t="str">
            <v>0B07Z</v>
          </cell>
        </row>
        <row r="4901">
          <cell r="O4901" t="str">
            <v>0B07</v>
          </cell>
          <cell r="P4901" t="str">
            <v>0B07Z</v>
          </cell>
        </row>
        <row r="4902">
          <cell r="O4902" t="str">
            <v>0B07</v>
          </cell>
          <cell r="P4902" t="str">
            <v>0B07Z</v>
          </cell>
        </row>
        <row r="4903">
          <cell r="O4903" t="str">
            <v>0B07</v>
          </cell>
          <cell r="P4903" t="str">
            <v>0B07Z</v>
          </cell>
        </row>
        <row r="4904">
          <cell r="O4904" t="str">
            <v>0B07</v>
          </cell>
          <cell r="P4904" t="str">
            <v>0B07Z</v>
          </cell>
        </row>
        <row r="4905">
          <cell r="O4905" t="str">
            <v>0B07</v>
          </cell>
          <cell r="P4905" t="str">
            <v>0B07Z</v>
          </cell>
        </row>
        <row r="4906">
          <cell r="O4906" t="str">
            <v>0B07</v>
          </cell>
          <cell r="P4906" t="str">
            <v>0B07Z</v>
          </cell>
        </row>
        <row r="4907">
          <cell r="O4907" t="str">
            <v>0B07</v>
          </cell>
          <cell r="P4907" t="str">
            <v>0B07Z</v>
          </cell>
        </row>
        <row r="4908">
          <cell r="O4908" t="str">
            <v>0B07</v>
          </cell>
          <cell r="P4908" t="str">
            <v>0B07Z</v>
          </cell>
        </row>
        <row r="4909">
          <cell r="O4909" t="str">
            <v>0B07</v>
          </cell>
          <cell r="P4909" t="str">
            <v>0B07Z</v>
          </cell>
        </row>
        <row r="4910">
          <cell r="O4910" t="str">
            <v>0B07</v>
          </cell>
          <cell r="P4910" t="str">
            <v>0B07Z</v>
          </cell>
        </row>
        <row r="4911">
          <cell r="O4911" t="str">
            <v>0B07</v>
          </cell>
          <cell r="P4911" t="str">
            <v>0B07Z</v>
          </cell>
        </row>
        <row r="4912">
          <cell r="O4912" t="str">
            <v>0B07</v>
          </cell>
          <cell r="P4912" t="str">
            <v>0B07Z</v>
          </cell>
        </row>
        <row r="4913">
          <cell r="O4913" t="str">
            <v>0B07</v>
          </cell>
          <cell r="P4913" t="str">
            <v>0B07Z</v>
          </cell>
        </row>
        <row r="4914">
          <cell r="O4914" t="str">
            <v>0B07</v>
          </cell>
          <cell r="P4914" t="str">
            <v>0B07Z</v>
          </cell>
        </row>
        <row r="4915">
          <cell r="O4915" t="str">
            <v>0B07</v>
          </cell>
          <cell r="P4915" t="str">
            <v>0B07Z</v>
          </cell>
        </row>
        <row r="4916">
          <cell r="O4916" t="str">
            <v>0B07</v>
          </cell>
          <cell r="P4916" t="str">
            <v>0B07Z</v>
          </cell>
        </row>
        <row r="4917">
          <cell r="O4917" t="str">
            <v>0B07</v>
          </cell>
          <cell r="P4917" t="str">
            <v>0B07Z</v>
          </cell>
        </row>
        <row r="4918">
          <cell r="O4918" t="str">
            <v>0B07</v>
          </cell>
          <cell r="P4918" t="str">
            <v>0B07Z</v>
          </cell>
        </row>
        <row r="4919">
          <cell r="O4919" t="str">
            <v>0B07</v>
          </cell>
          <cell r="P4919" t="str">
            <v>0B07Z</v>
          </cell>
        </row>
        <row r="4920">
          <cell r="O4920" t="str">
            <v>0B07</v>
          </cell>
          <cell r="P4920" t="str">
            <v>0B07Z</v>
          </cell>
        </row>
        <row r="4921">
          <cell r="O4921" t="str">
            <v>0B07</v>
          </cell>
          <cell r="P4921" t="str">
            <v>0B07Z</v>
          </cell>
        </row>
        <row r="4922">
          <cell r="O4922" t="str">
            <v>0B07</v>
          </cell>
          <cell r="P4922" t="str">
            <v>0B07Z</v>
          </cell>
        </row>
        <row r="4923">
          <cell r="O4923" t="str">
            <v>0B07</v>
          </cell>
          <cell r="P4923" t="str">
            <v>0B07Z</v>
          </cell>
        </row>
        <row r="4924">
          <cell r="O4924" t="str">
            <v>0B07</v>
          </cell>
          <cell r="P4924" t="str">
            <v>0B07Z</v>
          </cell>
        </row>
        <row r="4925">
          <cell r="O4925" t="str">
            <v>0B07</v>
          </cell>
          <cell r="P4925" t="str">
            <v>0B07Z</v>
          </cell>
        </row>
        <row r="4926">
          <cell r="O4926" t="str">
            <v>0B07</v>
          </cell>
          <cell r="P4926" t="str">
            <v>0B07Z</v>
          </cell>
        </row>
        <row r="4927">
          <cell r="O4927" t="str">
            <v>0B07</v>
          </cell>
          <cell r="P4927" t="str">
            <v>0B07Z</v>
          </cell>
        </row>
        <row r="4928">
          <cell r="O4928" t="str">
            <v>0B07</v>
          </cell>
          <cell r="P4928" t="str">
            <v>0B07Z</v>
          </cell>
        </row>
        <row r="4929">
          <cell r="O4929" t="str">
            <v>0B07</v>
          </cell>
          <cell r="P4929" t="str">
            <v>0B07Z</v>
          </cell>
        </row>
        <row r="4930">
          <cell r="O4930" t="str">
            <v>0B07</v>
          </cell>
          <cell r="P4930" t="str">
            <v>0B07Z</v>
          </cell>
        </row>
        <row r="4931">
          <cell r="O4931" t="str">
            <v>0B07</v>
          </cell>
          <cell r="P4931" t="str">
            <v>0B07Z</v>
          </cell>
        </row>
        <row r="4932">
          <cell r="O4932" t="str">
            <v>0B07</v>
          </cell>
          <cell r="P4932" t="str">
            <v>0B07Z</v>
          </cell>
        </row>
        <row r="4933">
          <cell r="O4933" t="str">
            <v>0B07</v>
          </cell>
          <cell r="P4933" t="str">
            <v>0B07Z</v>
          </cell>
        </row>
        <row r="4934">
          <cell r="O4934" t="str">
            <v>0B07</v>
          </cell>
          <cell r="P4934" t="str">
            <v>0B07Z</v>
          </cell>
        </row>
        <row r="4935">
          <cell r="O4935" t="str">
            <v>0B07</v>
          </cell>
          <cell r="P4935" t="str">
            <v>0B07Z</v>
          </cell>
        </row>
        <row r="4936">
          <cell r="O4936" t="str">
            <v>0B07</v>
          </cell>
          <cell r="P4936" t="str">
            <v>0B07Z</v>
          </cell>
        </row>
        <row r="4937">
          <cell r="O4937" t="str">
            <v>0B07</v>
          </cell>
          <cell r="P4937" t="str">
            <v>0B07Z</v>
          </cell>
        </row>
        <row r="4938">
          <cell r="O4938" t="str">
            <v>0B07</v>
          </cell>
          <cell r="P4938" t="str">
            <v>0B07Z</v>
          </cell>
        </row>
        <row r="4939">
          <cell r="O4939" t="str">
            <v>0B07</v>
          </cell>
          <cell r="P4939" t="str">
            <v>0B07Z</v>
          </cell>
        </row>
        <row r="4940">
          <cell r="O4940" t="str">
            <v>0B07</v>
          </cell>
          <cell r="P4940" t="str">
            <v>0B07Z</v>
          </cell>
        </row>
        <row r="4941">
          <cell r="O4941" t="str">
            <v>0B07</v>
          </cell>
          <cell r="P4941" t="str">
            <v>0B07Z</v>
          </cell>
        </row>
        <row r="4942">
          <cell r="O4942" t="str">
            <v>0B07</v>
          </cell>
          <cell r="P4942" t="str">
            <v>0B07Z</v>
          </cell>
        </row>
        <row r="4943">
          <cell r="O4943" t="str">
            <v>0B07</v>
          </cell>
          <cell r="P4943" t="str">
            <v>0B07Z</v>
          </cell>
        </row>
        <row r="4944">
          <cell r="O4944" t="str">
            <v>0B07</v>
          </cell>
          <cell r="P4944" t="str">
            <v>0B07Z</v>
          </cell>
        </row>
        <row r="4945">
          <cell r="O4945" t="str">
            <v>0B07</v>
          </cell>
          <cell r="P4945" t="str">
            <v>0B07Z</v>
          </cell>
        </row>
        <row r="4946">
          <cell r="O4946" t="str">
            <v>0B07</v>
          </cell>
          <cell r="P4946" t="str">
            <v>0B07Z</v>
          </cell>
        </row>
        <row r="4947">
          <cell r="O4947" t="str">
            <v>0B07</v>
          </cell>
          <cell r="P4947" t="str">
            <v>0B07Z</v>
          </cell>
        </row>
        <row r="4948">
          <cell r="O4948" t="str">
            <v>0B07</v>
          </cell>
          <cell r="P4948" t="str">
            <v>0B07Z</v>
          </cell>
        </row>
        <row r="4949">
          <cell r="O4949" t="str">
            <v>0B07</v>
          </cell>
          <cell r="P4949" t="str">
            <v>0B07Z</v>
          </cell>
        </row>
        <row r="4950">
          <cell r="O4950" t="str">
            <v>0B07</v>
          </cell>
          <cell r="P4950" t="str">
            <v>0B07Z</v>
          </cell>
        </row>
        <row r="4951">
          <cell r="O4951" t="str">
            <v>0B07</v>
          </cell>
          <cell r="P4951" t="str">
            <v>0B07Z</v>
          </cell>
        </row>
        <row r="4952">
          <cell r="O4952" t="str">
            <v>0B07</v>
          </cell>
          <cell r="P4952" t="str">
            <v>0B07Z</v>
          </cell>
        </row>
        <row r="4953">
          <cell r="O4953" t="str">
            <v>0B07</v>
          </cell>
          <cell r="P4953" t="str">
            <v>0B07Z</v>
          </cell>
        </row>
        <row r="4954">
          <cell r="O4954" t="str">
            <v>0B07</v>
          </cell>
          <cell r="P4954" t="str">
            <v>0B07Z</v>
          </cell>
        </row>
        <row r="4955">
          <cell r="O4955" t="str">
            <v>0B07</v>
          </cell>
          <cell r="P4955" t="str">
            <v>0B07Z</v>
          </cell>
        </row>
        <row r="4956">
          <cell r="O4956" t="str">
            <v>0B07</v>
          </cell>
          <cell r="P4956" t="str">
            <v>0B07Z</v>
          </cell>
        </row>
        <row r="4957">
          <cell r="O4957" t="str">
            <v>0B07</v>
          </cell>
          <cell r="P4957" t="str">
            <v>0B07Z</v>
          </cell>
        </row>
        <row r="4958">
          <cell r="O4958" t="str">
            <v>0B07</v>
          </cell>
          <cell r="P4958" t="str">
            <v>0B07Z</v>
          </cell>
        </row>
        <row r="4959">
          <cell r="O4959" t="str">
            <v>0B07</v>
          </cell>
          <cell r="P4959" t="str">
            <v>0B07Z</v>
          </cell>
        </row>
        <row r="4960">
          <cell r="O4960" t="str">
            <v>0B07</v>
          </cell>
          <cell r="P4960" t="str">
            <v>0B07Z</v>
          </cell>
        </row>
        <row r="4961">
          <cell r="O4961" t="str">
            <v>0B07</v>
          </cell>
          <cell r="P4961" t="str">
            <v>0B07Z</v>
          </cell>
        </row>
        <row r="4962">
          <cell r="O4962" t="str">
            <v>0B07</v>
          </cell>
          <cell r="P4962" t="str">
            <v>0B07Z</v>
          </cell>
        </row>
        <row r="4963">
          <cell r="O4963" t="str">
            <v>0B07</v>
          </cell>
          <cell r="P4963" t="str">
            <v>0B07Z</v>
          </cell>
        </row>
        <row r="4964">
          <cell r="O4964" t="str">
            <v>0B07</v>
          </cell>
          <cell r="P4964" t="str">
            <v>0B07Z</v>
          </cell>
        </row>
        <row r="4965">
          <cell r="O4965" t="str">
            <v>0B07</v>
          </cell>
          <cell r="P4965" t="str">
            <v>0B07Z</v>
          </cell>
        </row>
        <row r="4966">
          <cell r="O4966" t="str">
            <v>0B07</v>
          </cell>
          <cell r="P4966" t="str">
            <v>0B07Z</v>
          </cell>
        </row>
        <row r="4967">
          <cell r="O4967" t="str">
            <v>0B07</v>
          </cell>
          <cell r="P4967" t="str">
            <v>0B07Z</v>
          </cell>
        </row>
        <row r="4968">
          <cell r="O4968" t="str">
            <v>0B07</v>
          </cell>
          <cell r="P4968" t="str">
            <v>0B07Z</v>
          </cell>
        </row>
        <row r="4969">
          <cell r="O4969" t="str">
            <v>0B07</v>
          </cell>
          <cell r="P4969" t="str">
            <v>0B07Z</v>
          </cell>
        </row>
        <row r="4970">
          <cell r="O4970" t="str">
            <v>0B07</v>
          </cell>
          <cell r="P4970" t="str">
            <v>0B07Z</v>
          </cell>
        </row>
        <row r="4971">
          <cell r="O4971" t="str">
            <v>0B07</v>
          </cell>
          <cell r="P4971" t="str">
            <v>0B07Z</v>
          </cell>
        </row>
        <row r="4972">
          <cell r="O4972" t="str">
            <v>0B07</v>
          </cell>
          <cell r="P4972" t="str">
            <v>0B07Z</v>
          </cell>
        </row>
        <row r="4973">
          <cell r="O4973" t="str">
            <v>0B07</v>
          </cell>
          <cell r="P4973" t="str">
            <v>0B07Z</v>
          </cell>
        </row>
        <row r="4974">
          <cell r="O4974" t="str">
            <v>0B07</v>
          </cell>
          <cell r="P4974" t="str">
            <v>0B07Z</v>
          </cell>
        </row>
        <row r="4975">
          <cell r="O4975" t="str">
            <v>0B07</v>
          </cell>
          <cell r="P4975" t="str">
            <v>0B07Z</v>
          </cell>
        </row>
        <row r="4976">
          <cell r="O4976" t="str">
            <v>0B07</v>
          </cell>
          <cell r="P4976" t="str">
            <v>0B07Z</v>
          </cell>
        </row>
        <row r="4977">
          <cell r="O4977" t="str">
            <v>0B07</v>
          </cell>
          <cell r="P4977" t="str">
            <v>0B07Z</v>
          </cell>
        </row>
        <row r="4978">
          <cell r="O4978" t="str">
            <v>0B07</v>
          </cell>
          <cell r="P4978" t="str">
            <v>0B07Z</v>
          </cell>
        </row>
        <row r="4979">
          <cell r="O4979" t="str">
            <v>0B07</v>
          </cell>
          <cell r="P4979" t="str">
            <v>0B07Z</v>
          </cell>
        </row>
        <row r="4980">
          <cell r="O4980" t="str">
            <v>0B07</v>
          </cell>
          <cell r="P4980" t="str">
            <v>0B07Z</v>
          </cell>
        </row>
        <row r="4981">
          <cell r="O4981" t="str">
            <v>0B07</v>
          </cell>
          <cell r="P4981" t="str">
            <v>0B07Z</v>
          </cell>
        </row>
        <row r="4982">
          <cell r="O4982" t="str">
            <v>0B07</v>
          </cell>
          <cell r="P4982" t="str">
            <v>0B07Z</v>
          </cell>
        </row>
        <row r="4983">
          <cell r="O4983" t="str">
            <v>0B07</v>
          </cell>
          <cell r="P4983" t="str">
            <v>0B07Z</v>
          </cell>
        </row>
        <row r="4984">
          <cell r="O4984" t="str">
            <v>0B07</v>
          </cell>
          <cell r="P4984" t="str">
            <v>0B07Z</v>
          </cell>
        </row>
        <row r="4985">
          <cell r="O4985" t="str">
            <v>0B07</v>
          </cell>
          <cell r="P4985" t="str">
            <v>0B07Z</v>
          </cell>
        </row>
        <row r="4986">
          <cell r="O4986" t="str">
            <v>0B07</v>
          </cell>
          <cell r="P4986" t="str">
            <v>0B07Z</v>
          </cell>
        </row>
        <row r="4987">
          <cell r="O4987" t="str">
            <v>0B07</v>
          </cell>
          <cell r="P4987" t="str">
            <v>0B07Z</v>
          </cell>
        </row>
        <row r="4988">
          <cell r="O4988" t="str">
            <v>0B07</v>
          </cell>
          <cell r="P4988" t="str">
            <v>0B07Z</v>
          </cell>
        </row>
        <row r="4989">
          <cell r="O4989" t="str">
            <v>0B07</v>
          </cell>
          <cell r="P4989" t="str">
            <v>0B07Z</v>
          </cell>
        </row>
        <row r="4990">
          <cell r="O4990" t="str">
            <v>0B07</v>
          </cell>
          <cell r="P4990" t="str">
            <v>0B07Z</v>
          </cell>
        </row>
        <row r="4991">
          <cell r="O4991" t="str">
            <v>0B07</v>
          </cell>
          <cell r="P4991" t="str">
            <v>0B07Z</v>
          </cell>
        </row>
        <row r="4992">
          <cell r="O4992" t="str">
            <v>0B07</v>
          </cell>
          <cell r="P4992" t="str">
            <v>0B07Z</v>
          </cell>
        </row>
        <row r="4993">
          <cell r="O4993" t="str">
            <v>0B07</v>
          </cell>
          <cell r="P4993" t="str">
            <v>0B07Z</v>
          </cell>
        </row>
        <row r="4994">
          <cell r="O4994" t="str">
            <v>0B07</v>
          </cell>
          <cell r="P4994" t="str">
            <v>0B07Z</v>
          </cell>
        </row>
        <row r="4995">
          <cell r="O4995" t="str">
            <v>0B07</v>
          </cell>
          <cell r="P4995" t="str">
            <v>0B07Z</v>
          </cell>
        </row>
        <row r="4996">
          <cell r="O4996" t="str">
            <v>0B07</v>
          </cell>
          <cell r="P4996" t="str">
            <v>0B07Z</v>
          </cell>
        </row>
        <row r="4997">
          <cell r="O4997" t="str">
            <v>0B07</v>
          </cell>
          <cell r="P4997" t="str">
            <v>0B07Z</v>
          </cell>
        </row>
        <row r="4998">
          <cell r="O4998" t="str">
            <v>0B07</v>
          </cell>
          <cell r="P4998" t="str">
            <v>0B07Z</v>
          </cell>
        </row>
        <row r="4999">
          <cell r="O4999" t="str">
            <v>0B07</v>
          </cell>
          <cell r="P4999" t="str">
            <v>0B07Z</v>
          </cell>
        </row>
        <row r="5000">
          <cell r="O5000" t="str">
            <v>0B07</v>
          </cell>
          <cell r="P5000" t="str">
            <v>0B07Z</v>
          </cell>
        </row>
        <row r="5001">
          <cell r="O5001" t="str">
            <v>0B07</v>
          </cell>
          <cell r="P5001" t="str">
            <v>0B07Z</v>
          </cell>
        </row>
        <row r="5002">
          <cell r="O5002" t="str">
            <v>0B07</v>
          </cell>
          <cell r="P5002" t="str">
            <v>0B07Z</v>
          </cell>
        </row>
        <row r="5003">
          <cell r="O5003" t="str">
            <v>0B07</v>
          </cell>
          <cell r="P5003" t="str">
            <v>0B07Z</v>
          </cell>
        </row>
        <row r="5004">
          <cell r="O5004" t="str">
            <v>0B07</v>
          </cell>
          <cell r="P5004" t="str">
            <v>0B07Z</v>
          </cell>
        </row>
        <row r="5005">
          <cell r="O5005" t="str">
            <v>0B07</v>
          </cell>
          <cell r="P5005" t="str">
            <v>0B07Z</v>
          </cell>
        </row>
        <row r="5006">
          <cell r="O5006" t="str">
            <v>0B07</v>
          </cell>
          <cell r="P5006" t="str">
            <v>0B07Z</v>
          </cell>
        </row>
        <row r="5007">
          <cell r="O5007" t="str">
            <v>0B07</v>
          </cell>
          <cell r="P5007" t="str">
            <v>0B07Z</v>
          </cell>
        </row>
        <row r="5008">
          <cell r="O5008" t="str">
            <v>0B07</v>
          </cell>
          <cell r="P5008" t="str">
            <v>0B07Z</v>
          </cell>
        </row>
        <row r="5009">
          <cell r="O5009" t="str">
            <v>0B07</v>
          </cell>
          <cell r="P5009" t="str">
            <v>0B07Z</v>
          </cell>
        </row>
        <row r="5010">
          <cell r="O5010" t="str">
            <v>0B07</v>
          </cell>
          <cell r="P5010" t="str">
            <v>0B07Z</v>
          </cell>
        </row>
        <row r="5011">
          <cell r="O5011" t="str">
            <v>0B07</v>
          </cell>
          <cell r="P5011" t="str">
            <v>0B07Z</v>
          </cell>
        </row>
        <row r="5012">
          <cell r="O5012" t="str">
            <v>0B07</v>
          </cell>
          <cell r="P5012" t="str">
            <v>0B07Z</v>
          </cell>
        </row>
        <row r="5013">
          <cell r="O5013" t="str">
            <v>0B07</v>
          </cell>
          <cell r="P5013" t="str">
            <v>0B07Z</v>
          </cell>
        </row>
        <row r="5014">
          <cell r="O5014" t="str">
            <v>0B07</v>
          </cell>
          <cell r="P5014" t="str">
            <v>0B07Z</v>
          </cell>
        </row>
        <row r="5015">
          <cell r="O5015" t="str">
            <v>0B07</v>
          </cell>
          <cell r="P5015" t="str">
            <v>0B07Z</v>
          </cell>
        </row>
        <row r="5016">
          <cell r="O5016" t="str">
            <v>0B07</v>
          </cell>
          <cell r="P5016" t="str">
            <v>0B07Z</v>
          </cell>
        </row>
        <row r="5017">
          <cell r="O5017" t="str">
            <v>0B07</v>
          </cell>
          <cell r="P5017" t="str">
            <v>0B07Z</v>
          </cell>
        </row>
        <row r="5018">
          <cell r="O5018" t="str">
            <v>0B07</v>
          </cell>
          <cell r="P5018" t="str">
            <v>0B07Z</v>
          </cell>
        </row>
        <row r="5019">
          <cell r="O5019" t="str">
            <v>0B07</v>
          </cell>
          <cell r="P5019" t="str">
            <v>0B07Z</v>
          </cell>
        </row>
        <row r="5020">
          <cell r="O5020" t="str">
            <v>0B07</v>
          </cell>
          <cell r="P5020" t="str">
            <v>0B07Z</v>
          </cell>
        </row>
        <row r="5021">
          <cell r="O5021" t="str">
            <v>0B07</v>
          </cell>
          <cell r="P5021" t="str">
            <v>0B07Z</v>
          </cell>
        </row>
        <row r="5022">
          <cell r="O5022" t="str">
            <v>0B07</v>
          </cell>
          <cell r="P5022" t="str">
            <v>0B07Z</v>
          </cell>
        </row>
        <row r="5023">
          <cell r="O5023" t="str">
            <v>0B07</v>
          </cell>
          <cell r="P5023" t="str">
            <v>0B07Z</v>
          </cell>
        </row>
        <row r="5024">
          <cell r="O5024" t="str">
            <v>0B07</v>
          </cell>
          <cell r="P5024" t="str">
            <v>0B07Z</v>
          </cell>
        </row>
        <row r="5025">
          <cell r="O5025" t="str">
            <v>0B07</v>
          </cell>
          <cell r="P5025" t="str">
            <v>0B07Z</v>
          </cell>
        </row>
        <row r="5026">
          <cell r="O5026" t="str">
            <v>0B07</v>
          </cell>
          <cell r="P5026" t="str">
            <v>0B07Z</v>
          </cell>
        </row>
        <row r="5027">
          <cell r="O5027" t="str">
            <v>0B07</v>
          </cell>
          <cell r="P5027" t="str">
            <v>0B07Z</v>
          </cell>
        </row>
        <row r="5028">
          <cell r="O5028" t="str">
            <v>0B07</v>
          </cell>
          <cell r="P5028" t="str">
            <v>0B07Z</v>
          </cell>
        </row>
        <row r="5029">
          <cell r="O5029" t="str">
            <v>0B07</v>
          </cell>
          <cell r="P5029" t="str">
            <v>0B07Z</v>
          </cell>
        </row>
        <row r="5030">
          <cell r="O5030" t="str">
            <v>0B07</v>
          </cell>
          <cell r="P5030" t="str">
            <v>0B07Z</v>
          </cell>
        </row>
        <row r="5031">
          <cell r="O5031" t="str">
            <v>0B07</v>
          </cell>
          <cell r="P5031" t="str">
            <v>0B07Z</v>
          </cell>
        </row>
        <row r="5032">
          <cell r="O5032" t="str">
            <v>0B07</v>
          </cell>
          <cell r="P5032" t="str">
            <v>0B07Z</v>
          </cell>
        </row>
        <row r="5033">
          <cell r="O5033" t="str">
            <v>0B07</v>
          </cell>
          <cell r="P5033" t="str">
            <v>0B07Z</v>
          </cell>
        </row>
        <row r="5034">
          <cell r="O5034" t="str">
            <v>0B07</v>
          </cell>
          <cell r="P5034" t="str">
            <v>0B07Z</v>
          </cell>
        </row>
        <row r="5035">
          <cell r="O5035" t="str">
            <v>0B07</v>
          </cell>
          <cell r="P5035" t="str">
            <v>0B07Z</v>
          </cell>
        </row>
        <row r="5036">
          <cell r="O5036" t="str">
            <v>0B07</v>
          </cell>
          <cell r="P5036" t="str">
            <v>0B07Z</v>
          </cell>
        </row>
        <row r="5037">
          <cell r="O5037" t="str">
            <v>0B07</v>
          </cell>
          <cell r="P5037" t="str">
            <v>0B07Z</v>
          </cell>
        </row>
        <row r="5038">
          <cell r="O5038" t="str">
            <v>0B07</v>
          </cell>
          <cell r="P5038" t="str">
            <v>0B07Z</v>
          </cell>
        </row>
        <row r="5039">
          <cell r="O5039" t="str">
            <v>0B07</v>
          </cell>
          <cell r="P5039" t="str">
            <v>0B07Z</v>
          </cell>
        </row>
        <row r="5040">
          <cell r="O5040" t="str">
            <v>0B07</v>
          </cell>
          <cell r="P5040" t="str">
            <v>0B07Z</v>
          </cell>
        </row>
        <row r="5041">
          <cell r="O5041" t="str">
            <v>0B07</v>
          </cell>
          <cell r="P5041" t="str">
            <v>0B07Z</v>
          </cell>
        </row>
        <row r="5042">
          <cell r="O5042" t="str">
            <v>0B07</v>
          </cell>
          <cell r="P5042" t="str">
            <v>0B07Z</v>
          </cell>
        </row>
        <row r="5043">
          <cell r="O5043" t="str">
            <v>0B07</v>
          </cell>
          <cell r="P5043" t="str">
            <v>0B07Z</v>
          </cell>
        </row>
        <row r="5044">
          <cell r="O5044" t="str">
            <v>0B07</v>
          </cell>
          <cell r="P5044" t="str">
            <v>0B07Z</v>
          </cell>
        </row>
        <row r="5045">
          <cell r="O5045" t="str">
            <v>0B07</v>
          </cell>
          <cell r="P5045" t="str">
            <v>0B07Z</v>
          </cell>
        </row>
        <row r="5046">
          <cell r="O5046" t="str">
            <v>0B07</v>
          </cell>
          <cell r="P5046" t="str">
            <v>0B07Z</v>
          </cell>
        </row>
        <row r="5047">
          <cell r="O5047" t="str">
            <v>0B07</v>
          </cell>
          <cell r="P5047" t="str">
            <v>0B07Z</v>
          </cell>
        </row>
        <row r="5048">
          <cell r="O5048" t="str">
            <v>0B07</v>
          </cell>
          <cell r="P5048" t="str">
            <v>0B07Z</v>
          </cell>
        </row>
        <row r="5049">
          <cell r="O5049" t="str">
            <v>0B07</v>
          </cell>
          <cell r="P5049" t="str">
            <v>0B07Z</v>
          </cell>
        </row>
        <row r="5050">
          <cell r="O5050" t="str">
            <v>0B07</v>
          </cell>
          <cell r="P5050" t="str">
            <v>0B07Z</v>
          </cell>
        </row>
        <row r="5051">
          <cell r="O5051" t="str">
            <v>0B07</v>
          </cell>
          <cell r="P5051" t="str">
            <v>0B07Z</v>
          </cell>
        </row>
        <row r="5052">
          <cell r="O5052" t="str">
            <v>0B07</v>
          </cell>
          <cell r="P5052" t="str">
            <v>0B07Z</v>
          </cell>
        </row>
        <row r="5053">
          <cell r="O5053" t="str">
            <v>0B07</v>
          </cell>
          <cell r="P5053" t="str">
            <v>0B07Z</v>
          </cell>
        </row>
        <row r="5054">
          <cell r="O5054" t="str">
            <v>0B07</v>
          </cell>
          <cell r="P5054" t="str">
            <v>0B07Z</v>
          </cell>
        </row>
        <row r="5055">
          <cell r="O5055" t="str">
            <v>0B07</v>
          </cell>
          <cell r="P5055" t="str">
            <v>0B07Z</v>
          </cell>
        </row>
        <row r="5056">
          <cell r="O5056" t="str">
            <v>0B07</v>
          </cell>
          <cell r="P5056" t="str">
            <v>0B07Z</v>
          </cell>
        </row>
        <row r="5057">
          <cell r="O5057" t="str">
            <v>0B07</v>
          </cell>
          <cell r="P5057" t="str">
            <v>0B07Z</v>
          </cell>
        </row>
        <row r="5058">
          <cell r="O5058" t="str">
            <v>0B07</v>
          </cell>
          <cell r="P5058" t="str">
            <v>0B07Z</v>
          </cell>
        </row>
        <row r="5059">
          <cell r="O5059" t="str">
            <v>0B07</v>
          </cell>
          <cell r="P5059" t="str">
            <v>0B07Z</v>
          </cell>
        </row>
        <row r="5060">
          <cell r="O5060" t="str">
            <v>0B07</v>
          </cell>
          <cell r="P5060" t="str">
            <v>0B07Z</v>
          </cell>
        </row>
        <row r="5061">
          <cell r="O5061" t="str">
            <v>0B07</v>
          </cell>
          <cell r="P5061" t="str">
            <v>0B07Z</v>
          </cell>
        </row>
        <row r="5062">
          <cell r="O5062" t="str">
            <v>0B07</v>
          </cell>
          <cell r="P5062" t="str">
            <v>0B07Z</v>
          </cell>
        </row>
        <row r="5063">
          <cell r="O5063" t="str">
            <v>0B07</v>
          </cell>
          <cell r="P5063" t="str">
            <v>0B07Z</v>
          </cell>
        </row>
        <row r="5064">
          <cell r="O5064" t="str">
            <v>0B07</v>
          </cell>
          <cell r="P5064" t="str">
            <v>0B07Z</v>
          </cell>
        </row>
        <row r="5065">
          <cell r="O5065" t="str">
            <v>0B07</v>
          </cell>
          <cell r="P5065" t="str">
            <v>0B07Z</v>
          </cell>
        </row>
        <row r="5066">
          <cell r="O5066" t="str">
            <v>0B07</v>
          </cell>
          <cell r="P5066" t="str">
            <v>0B07Z</v>
          </cell>
        </row>
        <row r="5067">
          <cell r="O5067" t="str">
            <v>0B07</v>
          </cell>
          <cell r="P5067" t="str">
            <v>0B07Z</v>
          </cell>
        </row>
        <row r="5068">
          <cell r="O5068" t="str">
            <v>0B07</v>
          </cell>
          <cell r="P5068" t="str">
            <v>0B07Z</v>
          </cell>
        </row>
        <row r="5069">
          <cell r="O5069" t="str">
            <v>0B07</v>
          </cell>
          <cell r="P5069" t="str">
            <v>0B07Z</v>
          </cell>
        </row>
        <row r="5070">
          <cell r="O5070" t="str">
            <v>0B07</v>
          </cell>
          <cell r="P5070" t="str">
            <v>0B07Z</v>
          </cell>
        </row>
        <row r="5071">
          <cell r="O5071" t="str">
            <v>0B07</v>
          </cell>
          <cell r="P5071" t="str">
            <v>0B07Z</v>
          </cell>
        </row>
        <row r="5072">
          <cell r="O5072" t="str">
            <v>0B07</v>
          </cell>
          <cell r="P5072" t="str">
            <v>0B07Z</v>
          </cell>
        </row>
        <row r="5073">
          <cell r="O5073" t="str">
            <v>0B07</v>
          </cell>
          <cell r="P5073" t="str">
            <v>0B07Z</v>
          </cell>
        </row>
        <row r="5074">
          <cell r="O5074" t="str">
            <v>0B07</v>
          </cell>
          <cell r="P5074" t="str">
            <v>0B07Z</v>
          </cell>
        </row>
        <row r="5075">
          <cell r="O5075" t="str">
            <v>0B07</v>
          </cell>
          <cell r="P5075" t="str">
            <v>0B07Z</v>
          </cell>
        </row>
        <row r="5076">
          <cell r="O5076" t="str">
            <v>0B07</v>
          </cell>
          <cell r="P5076" t="str">
            <v>0B07Z</v>
          </cell>
        </row>
        <row r="5077">
          <cell r="O5077" t="str">
            <v>0B07</v>
          </cell>
          <cell r="P5077" t="str">
            <v>0B07Z</v>
          </cell>
        </row>
        <row r="5078">
          <cell r="O5078" t="str">
            <v>0B07</v>
          </cell>
          <cell r="P5078" t="str">
            <v>0B07Z</v>
          </cell>
        </row>
        <row r="5079">
          <cell r="O5079" t="str">
            <v>0B07</v>
          </cell>
          <cell r="P5079" t="str">
            <v>0B07Z</v>
          </cell>
        </row>
        <row r="5080">
          <cell r="O5080" t="str">
            <v>0B07</v>
          </cell>
          <cell r="P5080" t="str">
            <v>0B07Z</v>
          </cell>
        </row>
        <row r="5081">
          <cell r="O5081" t="str">
            <v>0B07</v>
          </cell>
          <cell r="P5081" t="str">
            <v>0B07Z</v>
          </cell>
        </row>
        <row r="5082">
          <cell r="O5082" t="str">
            <v>0B07</v>
          </cell>
          <cell r="P5082" t="str">
            <v>0B07Z</v>
          </cell>
        </row>
        <row r="5083">
          <cell r="O5083" t="str">
            <v>0B07</v>
          </cell>
          <cell r="P5083" t="str">
            <v>0B07Z</v>
          </cell>
        </row>
        <row r="5084">
          <cell r="O5084" t="str">
            <v>0B07</v>
          </cell>
          <cell r="P5084" t="str">
            <v>0B07Z</v>
          </cell>
        </row>
        <row r="5085">
          <cell r="O5085" t="str">
            <v>0B07</v>
          </cell>
          <cell r="P5085" t="str">
            <v>0B07Z</v>
          </cell>
        </row>
        <row r="5086">
          <cell r="O5086" t="str">
            <v>0B07</v>
          </cell>
          <cell r="P5086" t="str">
            <v>0B07Z</v>
          </cell>
        </row>
        <row r="5087">
          <cell r="O5087" t="str">
            <v>0B07</v>
          </cell>
          <cell r="P5087" t="str">
            <v>0B07Z</v>
          </cell>
        </row>
        <row r="5088">
          <cell r="O5088" t="str">
            <v>0B07</v>
          </cell>
          <cell r="P5088" t="str">
            <v>0B07Z</v>
          </cell>
        </row>
        <row r="5089">
          <cell r="O5089" t="str">
            <v>0B07</v>
          </cell>
          <cell r="P5089" t="str">
            <v>0B07Z</v>
          </cell>
        </row>
        <row r="5090">
          <cell r="O5090" t="str">
            <v>0B07</v>
          </cell>
          <cell r="P5090" t="str">
            <v>0B07Z</v>
          </cell>
        </row>
        <row r="5091">
          <cell r="O5091" t="str">
            <v>0B07</v>
          </cell>
          <cell r="P5091" t="str">
            <v>0B07Z</v>
          </cell>
        </row>
        <row r="5092">
          <cell r="O5092" t="str">
            <v>0B07</v>
          </cell>
          <cell r="P5092" t="str">
            <v>0B07Z</v>
          </cell>
        </row>
        <row r="5093">
          <cell r="O5093" t="str">
            <v>0B07</v>
          </cell>
          <cell r="P5093" t="str">
            <v>0B07Z</v>
          </cell>
        </row>
        <row r="5094">
          <cell r="O5094" t="str">
            <v>0B07</v>
          </cell>
          <cell r="P5094" t="str">
            <v>0B07Z</v>
          </cell>
        </row>
        <row r="5095">
          <cell r="O5095" t="str">
            <v>0B07</v>
          </cell>
          <cell r="P5095" t="str">
            <v>0B07Z</v>
          </cell>
        </row>
        <row r="5096">
          <cell r="O5096" t="str">
            <v>0B07</v>
          </cell>
          <cell r="P5096" t="str">
            <v>0B07Z</v>
          </cell>
        </row>
        <row r="5097">
          <cell r="O5097" t="str">
            <v>0B07</v>
          </cell>
          <cell r="P5097" t="str">
            <v>0B07Z</v>
          </cell>
        </row>
        <row r="5098">
          <cell r="O5098" t="str">
            <v>0B07</v>
          </cell>
          <cell r="P5098" t="str">
            <v>0B07Z</v>
          </cell>
        </row>
        <row r="5099">
          <cell r="O5099" t="str">
            <v>0B07</v>
          </cell>
          <cell r="P5099" t="str">
            <v>0B07Z</v>
          </cell>
        </row>
        <row r="5100">
          <cell r="O5100" t="str">
            <v>0B07</v>
          </cell>
          <cell r="P5100" t="str">
            <v>0B07Z</v>
          </cell>
        </row>
        <row r="5101">
          <cell r="O5101" t="str">
            <v>0B07</v>
          </cell>
          <cell r="P5101" t="str">
            <v>0B07Z</v>
          </cell>
        </row>
        <row r="5102">
          <cell r="O5102" t="str">
            <v>0B07</v>
          </cell>
          <cell r="P5102" t="str">
            <v>0B07Z</v>
          </cell>
        </row>
        <row r="5103">
          <cell r="O5103" t="str">
            <v>0B07</v>
          </cell>
          <cell r="P5103" t="str">
            <v>0B07Z</v>
          </cell>
        </row>
        <row r="5104">
          <cell r="O5104" t="str">
            <v>0B07</v>
          </cell>
          <cell r="P5104" t="str">
            <v>0B07Z</v>
          </cell>
        </row>
        <row r="5105">
          <cell r="O5105" t="str">
            <v>0B07</v>
          </cell>
          <cell r="P5105" t="str">
            <v>0B07Z</v>
          </cell>
        </row>
        <row r="5106">
          <cell r="O5106" t="str">
            <v>0B07</v>
          </cell>
          <cell r="P5106" t="str">
            <v>0B07Z</v>
          </cell>
        </row>
        <row r="5107">
          <cell r="O5107" t="str">
            <v>0B07</v>
          </cell>
          <cell r="P5107" t="str">
            <v>0B07Z</v>
          </cell>
        </row>
        <row r="5108">
          <cell r="O5108" t="str">
            <v>0B07</v>
          </cell>
          <cell r="P5108" t="str">
            <v>0B07Z</v>
          </cell>
        </row>
        <row r="5109">
          <cell r="O5109" t="str">
            <v>0B07</v>
          </cell>
          <cell r="P5109" t="str">
            <v>0B07Z</v>
          </cell>
        </row>
        <row r="5110">
          <cell r="O5110" t="str">
            <v>0B07</v>
          </cell>
          <cell r="P5110" t="str">
            <v>0B07Z</v>
          </cell>
        </row>
        <row r="5111">
          <cell r="O5111" t="str">
            <v>0B07</v>
          </cell>
          <cell r="P5111" t="str">
            <v>0B07Z</v>
          </cell>
        </row>
        <row r="5112">
          <cell r="O5112" t="str">
            <v>0B07</v>
          </cell>
          <cell r="P5112" t="str">
            <v>0B07Z</v>
          </cell>
        </row>
        <row r="5113">
          <cell r="O5113" t="str">
            <v>0B07</v>
          </cell>
          <cell r="P5113" t="str">
            <v>0B07Z</v>
          </cell>
        </row>
        <row r="5114">
          <cell r="O5114" t="str">
            <v>0B07</v>
          </cell>
          <cell r="P5114" t="str">
            <v>0B07Z</v>
          </cell>
        </row>
        <row r="5115">
          <cell r="O5115" t="str">
            <v>0B07</v>
          </cell>
          <cell r="P5115" t="str">
            <v>0B07Z</v>
          </cell>
        </row>
        <row r="5116">
          <cell r="O5116" t="str">
            <v>0B07</v>
          </cell>
          <cell r="P5116" t="str">
            <v>0B07Z</v>
          </cell>
        </row>
        <row r="5117">
          <cell r="O5117" t="str">
            <v>0B07</v>
          </cell>
          <cell r="P5117" t="str">
            <v>0B07Z</v>
          </cell>
        </row>
        <row r="5118">
          <cell r="O5118" t="str">
            <v>0B07</v>
          </cell>
          <cell r="P5118" t="str">
            <v>0B07Z</v>
          </cell>
        </row>
        <row r="5119">
          <cell r="O5119" t="str">
            <v>0B07</v>
          </cell>
          <cell r="P5119" t="str">
            <v>0B07Z</v>
          </cell>
        </row>
        <row r="5120">
          <cell r="O5120" t="str">
            <v>0B07</v>
          </cell>
          <cell r="P5120" t="str">
            <v>0B07Z</v>
          </cell>
        </row>
        <row r="5121">
          <cell r="O5121" t="str">
            <v>0B07</v>
          </cell>
          <cell r="P5121" t="str">
            <v>0B07Z</v>
          </cell>
        </row>
        <row r="5122">
          <cell r="O5122" t="str">
            <v>0B07</v>
          </cell>
          <cell r="P5122" t="str">
            <v>0B07Z</v>
          </cell>
        </row>
        <row r="5123">
          <cell r="O5123" t="str">
            <v>0B07</v>
          </cell>
          <cell r="P5123" t="str">
            <v>0B07Z</v>
          </cell>
        </row>
        <row r="5124">
          <cell r="O5124" t="str">
            <v>0B07</v>
          </cell>
          <cell r="P5124" t="str">
            <v>0B07Z</v>
          </cell>
        </row>
        <row r="5125">
          <cell r="O5125" t="str">
            <v>0B07</v>
          </cell>
          <cell r="P5125" t="str">
            <v>0B07Z</v>
          </cell>
        </row>
        <row r="5126">
          <cell r="O5126" t="str">
            <v>0B07</v>
          </cell>
          <cell r="P5126" t="str">
            <v>0B07Z</v>
          </cell>
        </row>
        <row r="5127">
          <cell r="O5127" t="str">
            <v>0B07</v>
          </cell>
          <cell r="P5127" t="str">
            <v>0B07Z</v>
          </cell>
        </row>
        <row r="5128">
          <cell r="O5128" t="str">
            <v>0B07</v>
          </cell>
          <cell r="P5128" t="str">
            <v>0B07Z</v>
          </cell>
        </row>
        <row r="5129">
          <cell r="O5129" t="str">
            <v>0B07</v>
          </cell>
          <cell r="P5129" t="str">
            <v>0B07Z</v>
          </cell>
        </row>
        <row r="5130">
          <cell r="O5130" t="str">
            <v>0B07</v>
          </cell>
          <cell r="P5130" t="str">
            <v>0B07Z</v>
          </cell>
        </row>
        <row r="5131">
          <cell r="O5131" t="str">
            <v>0B07</v>
          </cell>
          <cell r="P5131" t="str">
            <v>0B07Z</v>
          </cell>
        </row>
        <row r="5132">
          <cell r="O5132" t="str">
            <v>0B07</v>
          </cell>
          <cell r="P5132" t="str">
            <v>0B07Z</v>
          </cell>
        </row>
        <row r="5133">
          <cell r="O5133" t="str">
            <v>0B07</v>
          </cell>
          <cell r="P5133" t="str">
            <v>0B07Z</v>
          </cell>
        </row>
        <row r="5134">
          <cell r="O5134" t="str">
            <v>0B07</v>
          </cell>
          <cell r="P5134" t="str">
            <v>0B07Z</v>
          </cell>
        </row>
        <row r="5135">
          <cell r="O5135" t="str">
            <v>0B07</v>
          </cell>
          <cell r="P5135" t="str">
            <v>0B07Z</v>
          </cell>
        </row>
        <row r="5136">
          <cell r="O5136" t="str">
            <v>0B07</v>
          </cell>
          <cell r="P5136" t="str">
            <v>0B07Z</v>
          </cell>
        </row>
        <row r="5137">
          <cell r="O5137" t="str">
            <v>0B07</v>
          </cell>
          <cell r="P5137" t="str">
            <v>0B07Z</v>
          </cell>
        </row>
        <row r="5138">
          <cell r="O5138" t="str">
            <v>0B07</v>
          </cell>
          <cell r="P5138" t="str">
            <v>0B07Z</v>
          </cell>
        </row>
        <row r="5139">
          <cell r="O5139" t="str">
            <v>0B07</v>
          </cell>
          <cell r="P5139" t="str">
            <v>0B07Z</v>
          </cell>
        </row>
        <row r="5140">
          <cell r="O5140" t="str">
            <v>0B07</v>
          </cell>
          <cell r="P5140" t="str">
            <v>0B07Z</v>
          </cell>
        </row>
        <row r="5141">
          <cell r="O5141" t="str">
            <v>0B07</v>
          </cell>
          <cell r="P5141" t="str">
            <v>0B07Z</v>
          </cell>
        </row>
        <row r="5142">
          <cell r="O5142" t="str">
            <v>0B07</v>
          </cell>
          <cell r="P5142" t="str">
            <v>0B07Z</v>
          </cell>
        </row>
        <row r="5143">
          <cell r="O5143" t="str">
            <v>0B07</v>
          </cell>
          <cell r="P5143" t="str">
            <v>0B07Z</v>
          </cell>
        </row>
        <row r="5144">
          <cell r="O5144" t="str">
            <v>0B07</v>
          </cell>
          <cell r="P5144" t="str">
            <v>0B07Z</v>
          </cell>
        </row>
        <row r="5145">
          <cell r="O5145" t="str">
            <v>0B07</v>
          </cell>
          <cell r="P5145" t="str">
            <v>0B07Z</v>
          </cell>
        </row>
        <row r="5146">
          <cell r="O5146" t="str">
            <v>0B07</v>
          </cell>
          <cell r="P5146" t="str">
            <v>0B07Z</v>
          </cell>
        </row>
        <row r="5147">
          <cell r="O5147" t="str">
            <v>0B07</v>
          </cell>
          <cell r="P5147" t="str">
            <v>0B07Z</v>
          </cell>
        </row>
        <row r="5148">
          <cell r="O5148" t="str">
            <v>0B07</v>
          </cell>
          <cell r="P5148" t="str">
            <v>0B07Z</v>
          </cell>
        </row>
        <row r="5149">
          <cell r="O5149" t="str">
            <v>0B07</v>
          </cell>
          <cell r="P5149" t="str">
            <v>0B07Z</v>
          </cell>
        </row>
        <row r="5150">
          <cell r="O5150" t="str">
            <v>0B07</v>
          </cell>
          <cell r="P5150" t="str">
            <v>0B07Z</v>
          </cell>
        </row>
        <row r="5151">
          <cell r="O5151" t="str">
            <v>0B07</v>
          </cell>
          <cell r="P5151" t="str">
            <v>0B07Z</v>
          </cell>
        </row>
        <row r="5152">
          <cell r="O5152" t="str">
            <v>0B07</v>
          </cell>
          <cell r="P5152" t="str">
            <v>0B07Z</v>
          </cell>
        </row>
        <row r="5153">
          <cell r="O5153" t="str">
            <v>0B07</v>
          </cell>
          <cell r="P5153" t="str">
            <v>0B07Z</v>
          </cell>
        </row>
        <row r="5154">
          <cell r="O5154" t="str">
            <v>0B07</v>
          </cell>
          <cell r="P5154" t="str">
            <v>0B07Z</v>
          </cell>
        </row>
        <row r="5155">
          <cell r="O5155" t="str">
            <v>0B07</v>
          </cell>
          <cell r="P5155" t="str">
            <v>0B07Z</v>
          </cell>
        </row>
        <row r="5156">
          <cell r="O5156" t="str">
            <v>0B07</v>
          </cell>
          <cell r="P5156" t="str">
            <v>0B07Z</v>
          </cell>
        </row>
        <row r="5157">
          <cell r="O5157" t="str">
            <v>0B07</v>
          </cell>
          <cell r="P5157" t="str">
            <v>0B07Z</v>
          </cell>
        </row>
        <row r="5158">
          <cell r="O5158" t="str">
            <v>0B07</v>
          </cell>
          <cell r="P5158" t="str">
            <v>0B07Z</v>
          </cell>
        </row>
        <row r="5159">
          <cell r="O5159" t="str">
            <v>0B07</v>
          </cell>
          <cell r="P5159" t="str">
            <v>0B07Z</v>
          </cell>
        </row>
        <row r="5160">
          <cell r="O5160" t="str">
            <v>0B07</v>
          </cell>
          <cell r="P5160" t="str">
            <v>0B07Z</v>
          </cell>
        </row>
        <row r="5161">
          <cell r="O5161" t="str">
            <v>0B07</v>
          </cell>
          <cell r="P5161" t="str">
            <v>0B07Z</v>
          </cell>
        </row>
        <row r="5162">
          <cell r="O5162" t="str">
            <v>0B07</v>
          </cell>
          <cell r="P5162" t="str">
            <v>0B07Z</v>
          </cell>
        </row>
        <row r="5163">
          <cell r="O5163" t="str">
            <v>0B07</v>
          </cell>
          <cell r="P5163" t="str">
            <v>0B07Z</v>
          </cell>
        </row>
        <row r="5164">
          <cell r="O5164" t="str">
            <v>0B07</v>
          </cell>
          <cell r="P5164" t="str">
            <v>0B07Z</v>
          </cell>
        </row>
        <row r="5165">
          <cell r="O5165" t="str">
            <v>0B07</v>
          </cell>
          <cell r="P5165" t="str">
            <v>0B07Z</v>
          </cell>
        </row>
        <row r="5166">
          <cell r="O5166" t="str">
            <v>0B07</v>
          </cell>
          <cell r="P5166" t="str">
            <v>0B07Z</v>
          </cell>
        </row>
        <row r="5167">
          <cell r="O5167" t="str">
            <v>0B07</v>
          </cell>
          <cell r="P5167" t="str">
            <v>0B07Z</v>
          </cell>
        </row>
        <row r="5168">
          <cell r="O5168" t="str">
            <v>0B07</v>
          </cell>
          <cell r="P5168" t="str">
            <v>0B07Z</v>
          </cell>
        </row>
        <row r="5169">
          <cell r="O5169" t="str">
            <v>0B07</v>
          </cell>
          <cell r="P5169" t="str">
            <v>0B07Z</v>
          </cell>
        </row>
        <row r="5170">
          <cell r="O5170" t="str">
            <v>0B07</v>
          </cell>
          <cell r="P5170" t="str">
            <v>0B07Z</v>
          </cell>
        </row>
        <row r="5171">
          <cell r="O5171" t="str">
            <v>0B07</v>
          </cell>
          <cell r="P5171" t="str">
            <v>0B07Z</v>
          </cell>
        </row>
        <row r="5172">
          <cell r="O5172" t="str">
            <v>0B07</v>
          </cell>
          <cell r="P5172" t="str">
            <v>0B07Z</v>
          </cell>
        </row>
        <row r="5173">
          <cell r="O5173" t="str">
            <v>0B07</v>
          </cell>
          <cell r="P5173" t="str">
            <v>0B07Z</v>
          </cell>
        </row>
        <row r="5174">
          <cell r="O5174" t="str">
            <v>0B07</v>
          </cell>
          <cell r="P5174" t="str">
            <v>0B07Z</v>
          </cell>
        </row>
        <row r="5175">
          <cell r="O5175" t="str">
            <v>0B07</v>
          </cell>
          <cell r="P5175" t="str">
            <v>0B07Z</v>
          </cell>
        </row>
        <row r="5176">
          <cell r="O5176" t="str">
            <v>0B07</v>
          </cell>
          <cell r="P5176" t="str">
            <v>0B07Z</v>
          </cell>
        </row>
        <row r="5177">
          <cell r="O5177" t="str">
            <v>0B07</v>
          </cell>
          <cell r="P5177" t="str">
            <v>0B07Z</v>
          </cell>
        </row>
        <row r="5178">
          <cell r="O5178" t="str">
            <v>0B07</v>
          </cell>
          <cell r="P5178" t="str">
            <v>0B07Z</v>
          </cell>
        </row>
        <row r="5179">
          <cell r="O5179" t="str">
            <v>0B07</v>
          </cell>
          <cell r="P5179" t="str">
            <v>0B07Z</v>
          </cell>
        </row>
        <row r="5180">
          <cell r="O5180" t="str">
            <v>0B07</v>
          </cell>
          <cell r="P5180" t="str">
            <v>0B07Z</v>
          </cell>
        </row>
        <row r="5181">
          <cell r="O5181" t="str">
            <v>0B07</v>
          </cell>
          <cell r="P5181" t="str">
            <v>0B07Z</v>
          </cell>
        </row>
        <row r="5182">
          <cell r="O5182" t="str">
            <v>0B07</v>
          </cell>
          <cell r="P5182" t="str">
            <v>0B07Z</v>
          </cell>
        </row>
        <row r="5183">
          <cell r="O5183" t="str">
            <v>0B07</v>
          </cell>
          <cell r="P5183" t="str">
            <v>0B07Z</v>
          </cell>
        </row>
        <row r="5184">
          <cell r="O5184" t="str">
            <v>0B07</v>
          </cell>
          <cell r="P5184" t="str">
            <v>0B07Z</v>
          </cell>
        </row>
        <row r="5185">
          <cell r="O5185" t="str">
            <v>0B07</v>
          </cell>
          <cell r="P5185" t="str">
            <v>0B07Z</v>
          </cell>
        </row>
        <row r="5186">
          <cell r="O5186" t="str">
            <v>0B07</v>
          </cell>
          <cell r="P5186" t="str">
            <v>0B07Z</v>
          </cell>
        </row>
        <row r="5187">
          <cell r="O5187" t="str">
            <v>0B07</v>
          </cell>
          <cell r="P5187" t="str">
            <v>0B07Z</v>
          </cell>
        </row>
        <row r="5188">
          <cell r="O5188" t="str">
            <v>0B07</v>
          </cell>
          <cell r="P5188" t="str">
            <v>0B07Z</v>
          </cell>
        </row>
        <row r="5189">
          <cell r="O5189" t="str">
            <v>0B07</v>
          </cell>
          <cell r="P5189" t="str">
            <v>0B07Z</v>
          </cell>
        </row>
        <row r="5190">
          <cell r="O5190" t="str">
            <v>0B07</v>
          </cell>
          <cell r="P5190" t="str">
            <v>0B07Z</v>
          </cell>
        </row>
        <row r="5191">
          <cell r="O5191" t="str">
            <v>0B07</v>
          </cell>
          <cell r="P5191" t="str">
            <v>0B07Z</v>
          </cell>
        </row>
        <row r="5192">
          <cell r="O5192" t="str">
            <v>0B07</v>
          </cell>
          <cell r="P5192" t="str">
            <v>0B07Z</v>
          </cell>
        </row>
        <row r="5193">
          <cell r="O5193" t="str">
            <v>0B07</v>
          </cell>
          <cell r="P5193" t="str">
            <v>0B07Z</v>
          </cell>
        </row>
        <row r="5194">
          <cell r="O5194" t="str">
            <v>0B07</v>
          </cell>
          <cell r="P5194" t="str">
            <v>0B07Z</v>
          </cell>
        </row>
        <row r="5195">
          <cell r="O5195" t="str">
            <v>0B07</v>
          </cell>
          <cell r="P5195" t="str">
            <v>0B07Z</v>
          </cell>
        </row>
        <row r="5196">
          <cell r="O5196" t="str">
            <v>0B07</v>
          </cell>
          <cell r="P5196" t="str">
            <v>0B07Z</v>
          </cell>
        </row>
        <row r="5197">
          <cell r="O5197" t="str">
            <v>0B07</v>
          </cell>
          <cell r="P5197" t="str">
            <v>0B07Z</v>
          </cell>
        </row>
        <row r="5198">
          <cell r="O5198" t="str">
            <v>0B07</v>
          </cell>
          <cell r="P5198" t="str">
            <v>0B07Z</v>
          </cell>
        </row>
        <row r="5199">
          <cell r="O5199" t="str">
            <v>0B07</v>
          </cell>
          <cell r="P5199" t="str">
            <v>0B07Z</v>
          </cell>
        </row>
        <row r="5200">
          <cell r="O5200" t="str">
            <v>0B07</v>
          </cell>
          <cell r="P5200" t="str">
            <v>0B07Z</v>
          </cell>
        </row>
        <row r="5201">
          <cell r="O5201" t="str">
            <v>0B07</v>
          </cell>
          <cell r="P5201" t="str">
            <v>0B07Z</v>
          </cell>
        </row>
        <row r="5202">
          <cell r="O5202" t="str">
            <v>0B07</v>
          </cell>
          <cell r="P5202" t="str">
            <v>0B07Z</v>
          </cell>
        </row>
        <row r="5203">
          <cell r="O5203" t="str">
            <v>0B07</v>
          </cell>
          <cell r="P5203" t="str">
            <v>0B07Z</v>
          </cell>
        </row>
        <row r="5204">
          <cell r="O5204" t="str">
            <v>0B07</v>
          </cell>
          <cell r="P5204" t="str">
            <v>0B07Z</v>
          </cell>
        </row>
        <row r="5205">
          <cell r="O5205" t="str">
            <v>0B07</v>
          </cell>
          <cell r="P5205" t="str">
            <v>0B07Z</v>
          </cell>
        </row>
        <row r="5206">
          <cell r="O5206" t="str">
            <v>0B07</v>
          </cell>
          <cell r="P5206" t="str">
            <v>0B07Z</v>
          </cell>
        </row>
        <row r="5207">
          <cell r="O5207" t="str">
            <v>0B07</v>
          </cell>
          <cell r="P5207" t="str">
            <v>0B07Z</v>
          </cell>
        </row>
        <row r="5208">
          <cell r="O5208" t="str">
            <v>0B07</v>
          </cell>
          <cell r="P5208" t="str">
            <v>0B07Z</v>
          </cell>
        </row>
        <row r="5209">
          <cell r="O5209" t="str">
            <v>0B07</v>
          </cell>
          <cell r="P5209" t="str">
            <v>0B07Z</v>
          </cell>
        </row>
        <row r="5210">
          <cell r="O5210" t="str">
            <v>0B07</v>
          </cell>
          <cell r="P5210" t="str">
            <v>0B07Z</v>
          </cell>
        </row>
        <row r="5211">
          <cell r="O5211" t="str">
            <v>0B07</v>
          </cell>
          <cell r="P5211" t="str">
            <v>0B07Z</v>
          </cell>
        </row>
        <row r="5212">
          <cell r="O5212" t="str">
            <v>0B07</v>
          </cell>
          <cell r="P5212" t="str">
            <v>0B07Z</v>
          </cell>
        </row>
        <row r="5213">
          <cell r="O5213" t="str">
            <v>0B07</v>
          </cell>
          <cell r="P5213" t="str">
            <v>0B07Z</v>
          </cell>
        </row>
        <row r="5214">
          <cell r="O5214" t="str">
            <v>0B07</v>
          </cell>
          <cell r="P5214" t="str">
            <v>0B07Z</v>
          </cell>
        </row>
        <row r="5215">
          <cell r="O5215" t="str">
            <v>0B07</v>
          </cell>
          <cell r="P5215" t="str">
            <v>0B07Z</v>
          </cell>
        </row>
        <row r="5216">
          <cell r="O5216" t="str">
            <v>0B07</v>
          </cell>
          <cell r="P5216" t="str">
            <v>0B07Z</v>
          </cell>
        </row>
        <row r="5217">
          <cell r="O5217" t="str">
            <v>0B07</v>
          </cell>
          <cell r="P5217" t="str">
            <v>0B07Z</v>
          </cell>
        </row>
        <row r="5218">
          <cell r="O5218" t="str">
            <v>0B07</v>
          </cell>
          <cell r="P5218" t="str">
            <v>0B07Z</v>
          </cell>
        </row>
        <row r="5219">
          <cell r="O5219" t="str">
            <v>0B07</v>
          </cell>
          <cell r="P5219" t="str">
            <v>0B07Z</v>
          </cell>
        </row>
        <row r="5220">
          <cell r="O5220" t="str">
            <v>0B07</v>
          </cell>
          <cell r="P5220" t="str">
            <v>0B07Z</v>
          </cell>
        </row>
        <row r="5221">
          <cell r="O5221" t="str">
            <v>0B07</v>
          </cell>
          <cell r="P5221" t="str">
            <v>0B07Z</v>
          </cell>
        </row>
        <row r="5222">
          <cell r="O5222" t="str">
            <v>0B07</v>
          </cell>
          <cell r="P5222" t="str">
            <v>0B07Z</v>
          </cell>
        </row>
        <row r="5223">
          <cell r="O5223" t="str">
            <v>0B07</v>
          </cell>
          <cell r="P5223" t="str">
            <v>0B07Z</v>
          </cell>
        </row>
        <row r="5224">
          <cell r="O5224" t="str">
            <v>0B07</v>
          </cell>
          <cell r="P5224" t="str">
            <v>0B07Z</v>
          </cell>
        </row>
        <row r="5225">
          <cell r="O5225" t="str">
            <v>0B07</v>
          </cell>
          <cell r="P5225" t="str">
            <v>0B07Z</v>
          </cell>
        </row>
        <row r="5226">
          <cell r="O5226" t="str">
            <v>0B07</v>
          </cell>
          <cell r="P5226" t="str">
            <v>0B07Z</v>
          </cell>
        </row>
        <row r="5227">
          <cell r="O5227" t="str">
            <v>0B07</v>
          </cell>
          <cell r="P5227" t="str">
            <v>0B07Z</v>
          </cell>
        </row>
        <row r="5228">
          <cell r="O5228" t="str">
            <v>0B07</v>
          </cell>
          <cell r="P5228" t="str">
            <v>0B07Z</v>
          </cell>
        </row>
        <row r="5229">
          <cell r="O5229" t="str">
            <v>0B07</v>
          </cell>
          <cell r="P5229" t="str">
            <v>0B07Z</v>
          </cell>
        </row>
        <row r="5230">
          <cell r="O5230" t="str">
            <v>0B07</v>
          </cell>
          <cell r="P5230" t="str">
            <v>0B07Z</v>
          </cell>
        </row>
        <row r="5231">
          <cell r="O5231" t="str">
            <v>0B07</v>
          </cell>
          <cell r="P5231" t="str">
            <v>0B07Z</v>
          </cell>
        </row>
        <row r="5232">
          <cell r="O5232" t="str">
            <v>0B07</v>
          </cell>
          <cell r="P5232" t="str">
            <v>0B07Z</v>
          </cell>
        </row>
        <row r="5233">
          <cell r="O5233" t="str">
            <v>0B07</v>
          </cell>
          <cell r="P5233" t="str">
            <v>0B07Z</v>
          </cell>
        </row>
        <row r="5234">
          <cell r="O5234" t="str">
            <v>0B07</v>
          </cell>
          <cell r="P5234" t="str">
            <v>0B07Z</v>
          </cell>
        </row>
        <row r="5235">
          <cell r="O5235" t="str">
            <v>0B07</v>
          </cell>
          <cell r="P5235" t="str">
            <v>0B07Z</v>
          </cell>
        </row>
        <row r="5236">
          <cell r="O5236" t="str">
            <v>0B07</v>
          </cell>
          <cell r="P5236" t="str">
            <v>0B07Z</v>
          </cell>
        </row>
        <row r="5237">
          <cell r="O5237" t="str">
            <v>0B07</v>
          </cell>
          <cell r="P5237" t="str">
            <v>0B07Z</v>
          </cell>
        </row>
        <row r="5238">
          <cell r="O5238" t="str">
            <v>0B07</v>
          </cell>
          <cell r="P5238" t="str">
            <v>0B07Z</v>
          </cell>
        </row>
        <row r="5239">
          <cell r="O5239" t="str">
            <v>0B07</v>
          </cell>
          <cell r="P5239" t="str">
            <v>0B07Z</v>
          </cell>
        </row>
        <row r="5240">
          <cell r="O5240" t="str">
            <v>0B07</v>
          </cell>
          <cell r="P5240" t="str">
            <v>0B07Z</v>
          </cell>
        </row>
        <row r="5241">
          <cell r="O5241" t="str">
            <v>0B07</v>
          </cell>
          <cell r="P5241" t="str">
            <v>0B07Z</v>
          </cell>
        </row>
        <row r="5242">
          <cell r="O5242" t="str">
            <v>0B07</v>
          </cell>
          <cell r="P5242" t="str">
            <v>0B07Z</v>
          </cell>
        </row>
        <row r="5243">
          <cell r="O5243" t="str">
            <v>0B07</v>
          </cell>
          <cell r="P5243" t="str">
            <v>0B07Z</v>
          </cell>
        </row>
        <row r="5244">
          <cell r="O5244" t="str">
            <v>0B07</v>
          </cell>
          <cell r="P5244" t="str">
            <v>0B07Z</v>
          </cell>
        </row>
        <row r="5245">
          <cell r="O5245" t="str">
            <v>0B07</v>
          </cell>
          <cell r="P5245" t="str">
            <v>0B07Z</v>
          </cell>
        </row>
        <row r="5246">
          <cell r="O5246" t="str">
            <v>0B07</v>
          </cell>
          <cell r="P5246" t="str">
            <v>0B07Z</v>
          </cell>
        </row>
        <row r="5247">
          <cell r="O5247" t="str">
            <v>0B07</v>
          </cell>
          <cell r="P5247" t="str">
            <v>0B07Z</v>
          </cell>
        </row>
        <row r="5248">
          <cell r="O5248" t="str">
            <v>0B07</v>
          </cell>
          <cell r="P5248" t="str">
            <v>0B07Z</v>
          </cell>
        </row>
        <row r="5249">
          <cell r="O5249" t="str">
            <v>0B07</v>
          </cell>
          <cell r="P5249" t="str">
            <v>0B07Z</v>
          </cell>
        </row>
        <row r="5250">
          <cell r="O5250" t="str">
            <v>0B07</v>
          </cell>
          <cell r="P5250" t="str">
            <v>0B07Z</v>
          </cell>
        </row>
        <row r="5251">
          <cell r="O5251" t="str">
            <v>0B07</v>
          </cell>
          <cell r="P5251" t="str">
            <v>0B07Z</v>
          </cell>
        </row>
        <row r="5252">
          <cell r="O5252" t="str">
            <v>0B07</v>
          </cell>
          <cell r="P5252" t="str">
            <v>0B07Z</v>
          </cell>
        </row>
        <row r="5253">
          <cell r="O5253" t="str">
            <v>0B07</v>
          </cell>
          <cell r="P5253" t="str">
            <v>0B07Z</v>
          </cell>
        </row>
        <row r="5254">
          <cell r="O5254" t="str">
            <v>0B07</v>
          </cell>
          <cell r="P5254" t="str">
            <v>0B07Z</v>
          </cell>
        </row>
        <row r="5255">
          <cell r="O5255" t="str">
            <v>0B07</v>
          </cell>
          <cell r="P5255" t="str">
            <v>0B07Z</v>
          </cell>
        </row>
        <row r="5256">
          <cell r="O5256" t="str">
            <v>0B07</v>
          </cell>
          <cell r="P5256" t="str">
            <v>0B07Z</v>
          </cell>
        </row>
        <row r="5257">
          <cell r="O5257" t="str">
            <v>0B07</v>
          </cell>
          <cell r="P5257" t="str">
            <v>0B07Z</v>
          </cell>
        </row>
        <row r="5258">
          <cell r="O5258" t="str">
            <v>0B07</v>
          </cell>
          <cell r="P5258" t="str">
            <v>0B07Z</v>
          </cell>
        </row>
        <row r="5259">
          <cell r="O5259" t="str">
            <v>0B07</v>
          </cell>
          <cell r="P5259" t="str">
            <v>0B07Z</v>
          </cell>
        </row>
        <row r="5260">
          <cell r="O5260" t="str">
            <v>0B07</v>
          </cell>
          <cell r="P5260" t="str">
            <v>0B07Z</v>
          </cell>
        </row>
        <row r="5261">
          <cell r="O5261" t="str">
            <v>0B07</v>
          </cell>
          <cell r="P5261" t="str">
            <v>0B07Z</v>
          </cell>
        </row>
        <row r="5262">
          <cell r="O5262" t="str">
            <v>0B07</v>
          </cell>
          <cell r="P5262" t="str">
            <v>0B07Z</v>
          </cell>
        </row>
        <row r="5263">
          <cell r="O5263" t="str">
            <v>0B07</v>
          </cell>
          <cell r="P5263" t="str">
            <v>0B07Z</v>
          </cell>
        </row>
        <row r="5264">
          <cell r="O5264" t="str">
            <v>0B07</v>
          </cell>
          <cell r="P5264" t="str">
            <v>0B07Z</v>
          </cell>
        </row>
        <row r="5265">
          <cell r="O5265" t="str">
            <v>0B07</v>
          </cell>
          <cell r="P5265" t="str">
            <v>0B07Z</v>
          </cell>
        </row>
        <row r="5266">
          <cell r="O5266" t="str">
            <v>0B07</v>
          </cell>
          <cell r="P5266" t="str">
            <v>0B07Z</v>
          </cell>
        </row>
        <row r="5267">
          <cell r="O5267" t="str">
            <v>0B07</v>
          </cell>
          <cell r="P5267" t="str">
            <v>0B07Z</v>
          </cell>
        </row>
        <row r="5268">
          <cell r="O5268" t="str">
            <v>0B07</v>
          </cell>
          <cell r="P5268" t="str">
            <v>0B07Z</v>
          </cell>
        </row>
        <row r="5269">
          <cell r="O5269" t="str">
            <v>0B07</v>
          </cell>
          <cell r="P5269" t="str">
            <v>0B07Z</v>
          </cell>
        </row>
        <row r="5270">
          <cell r="O5270" t="str">
            <v>0B07</v>
          </cell>
          <cell r="P5270" t="str">
            <v>0B07Z</v>
          </cell>
        </row>
        <row r="5271">
          <cell r="O5271" t="str">
            <v>0B07</v>
          </cell>
          <cell r="P5271" t="str">
            <v>0B07Z</v>
          </cell>
        </row>
        <row r="5272">
          <cell r="O5272" t="str">
            <v>0B07</v>
          </cell>
          <cell r="P5272" t="str">
            <v>0B07Z</v>
          </cell>
        </row>
        <row r="5273">
          <cell r="O5273" t="str">
            <v>0B07</v>
          </cell>
          <cell r="P5273" t="str">
            <v>0B07Z</v>
          </cell>
        </row>
        <row r="5274">
          <cell r="O5274" t="str">
            <v>0B07</v>
          </cell>
          <cell r="P5274" t="str">
            <v>0B07Z</v>
          </cell>
        </row>
        <row r="5275">
          <cell r="O5275" t="str">
            <v>0B07</v>
          </cell>
          <cell r="P5275" t="str">
            <v>0B07Z</v>
          </cell>
        </row>
        <row r="5276">
          <cell r="O5276" t="str">
            <v>0B07</v>
          </cell>
          <cell r="P5276" t="str">
            <v>0B07Z</v>
          </cell>
        </row>
        <row r="5277">
          <cell r="O5277" t="str">
            <v>0B07</v>
          </cell>
          <cell r="P5277" t="str">
            <v>0B07Z</v>
          </cell>
        </row>
        <row r="5278">
          <cell r="O5278" t="str">
            <v>0B07</v>
          </cell>
          <cell r="P5278" t="str">
            <v>0B07Z</v>
          </cell>
        </row>
        <row r="5279">
          <cell r="O5279" t="str">
            <v>0B07</v>
          </cell>
          <cell r="P5279" t="str">
            <v>0B07Z</v>
          </cell>
        </row>
        <row r="5280">
          <cell r="O5280" t="str">
            <v>0B07</v>
          </cell>
          <cell r="P5280" t="str">
            <v>0B07Z</v>
          </cell>
        </row>
        <row r="5281">
          <cell r="O5281" t="str">
            <v>0B07</v>
          </cell>
          <cell r="P5281" t="str">
            <v>0B07Z</v>
          </cell>
        </row>
        <row r="5282">
          <cell r="O5282" t="str">
            <v>0B07</v>
          </cell>
          <cell r="P5282" t="str">
            <v>0B07Z</v>
          </cell>
        </row>
        <row r="5283">
          <cell r="O5283" t="str">
            <v>0B07</v>
          </cell>
          <cell r="P5283" t="str">
            <v>0B07Z</v>
          </cell>
        </row>
        <row r="5284">
          <cell r="O5284" t="str">
            <v>0B07</v>
          </cell>
          <cell r="P5284" t="str">
            <v>0B07Z</v>
          </cell>
        </row>
        <row r="5285">
          <cell r="O5285" t="str">
            <v>0B07</v>
          </cell>
          <cell r="P5285" t="str">
            <v>0B07Z</v>
          </cell>
        </row>
        <row r="5286">
          <cell r="O5286" t="str">
            <v>0B07</v>
          </cell>
          <cell r="P5286" t="str">
            <v>0B07Z</v>
          </cell>
        </row>
        <row r="5287">
          <cell r="O5287" t="str">
            <v>0B07</v>
          </cell>
          <cell r="P5287" t="str">
            <v>0B07Z</v>
          </cell>
        </row>
        <row r="5288">
          <cell r="O5288" t="str">
            <v>0B07</v>
          </cell>
          <cell r="P5288" t="str">
            <v>0B07Z</v>
          </cell>
        </row>
        <row r="5289">
          <cell r="O5289" t="str">
            <v>0B07</v>
          </cell>
          <cell r="P5289" t="str">
            <v>0B07Z</v>
          </cell>
        </row>
        <row r="5290">
          <cell r="O5290" t="str">
            <v>0B07</v>
          </cell>
          <cell r="P5290" t="str">
            <v>0B07Z</v>
          </cell>
        </row>
        <row r="5291">
          <cell r="O5291" t="str">
            <v>0B07</v>
          </cell>
          <cell r="P5291" t="str">
            <v>0B07Z</v>
          </cell>
        </row>
        <row r="5292">
          <cell r="O5292" t="str">
            <v>0B07</v>
          </cell>
          <cell r="P5292" t="str">
            <v>0B07Z</v>
          </cell>
        </row>
        <row r="5293">
          <cell r="O5293" t="str">
            <v>0B07</v>
          </cell>
          <cell r="P5293" t="str">
            <v>0B07Z</v>
          </cell>
        </row>
        <row r="5294">
          <cell r="O5294" t="str">
            <v>0B07</v>
          </cell>
          <cell r="P5294" t="str">
            <v>0B07Z</v>
          </cell>
        </row>
        <row r="5295">
          <cell r="O5295" t="str">
            <v>0B07</v>
          </cell>
          <cell r="P5295" t="str">
            <v>0B07Z</v>
          </cell>
        </row>
        <row r="5296">
          <cell r="O5296" t="str">
            <v>0B07</v>
          </cell>
          <cell r="P5296" t="str">
            <v>0B07Z</v>
          </cell>
        </row>
        <row r="5297">
          <cell r="O5297" t="str">
            <v>0B07</v>
          </cell>
          <cell r="P5297" t="str">
            <v>0B07Z</v>
          </cell>
        </row>
        <row r="5298">
          <cell r="O5298" t="str">
            <v>0B07</v>
          </cell>
          <cell r="P5298" t="str">
            <v>0B07Z</v>
          </cell>
        </row>
        <row r="5299">
          <cell r="O5299" t="str">
            <v>0B07</v>
          </cell>
          <cell r="P5299" t="str">
            <v>0B07Z</v>
          </cell>
        </row>
        <row r="5300">
          <cell r="O5300" t="str">
            <v>0B07</v>
          </cell>
          <cell r="P5300" t="str">
            <v>0B07Z</v>
          </cell>
        </row>
        <row r="5301">
          <cell r="O5301" t="str">
            <v>0B07</v>
          </cell>
          <cell r="P5301" t="str">
            <v>0B07Z</v>
          </cell>
        </row>
        <row r="5302">
          <cell r="O5302" t="str">
            <v>0B07</v>
          </cell>
          <cell r="P5302" t="str">
            <v>0B07Z</v>
          </cell>
        </row>
        <row r="5303">
          <cell r="O5303" t="str">
            <v>0B07</v>
          </cell>
          <cell r="P5303" t="str">
            <v>0B07Z</v>
          </cell>
        </row>
        <row r="5304">
          <cell r="O5304" t="str">
            <v>0B07</v>
          </cell>
          <cell r="P5304" t="str">
            <v>0B07Z</v>
          </cell>
        </row>
        <row r="5305">
          <cell r="O5305" t="str">
            <v>0B07</v>
          </cell>
          <cell r="P5305" t="str">
            <v>0B07Z</v>
          </cell>
        </row>
        <row r="5306">
          <cell r="O5306" t="str">
            <v>0B07</v>
          </cell>
          <cell r="P5306" t="str">
            <v>0B07Z</v>
          </cell>
        </row>
        <row r="5307">
          <cell r="O5307" t="str">
            <v>0B07</v>
          </cell>
          <cell r="P5307" t="str">
            <v>0B07Z</v>
          </cell>
        </row>
        <row r="5308">
          <cell r="O5308" t="str">
            <v>0B07</v>
          </cell>
          <cell r="P5308" t="str">
            <v>0B07Z</v>
          </cell>
        </row>
        <row r="5309">
          <cell r="O5309" t="str">
            <v>0B07</v>
          </cell>
          <cell r="P5309" t="str">
            <v>0B07Z</v>
          </cell>
        </row>
        <row r="5310">
          <cell r="O5310" t="str">
            <v>0B07</v>
          </cell>
          <cell r="P5310" t="str">
            <v>0B07Z</v>
          </cell>
        </row>
        <row r="5311">
          <cell r="O5311" t="str">
            <v>0B07</v>
          </cell>
          <cell r="P5311" t="str">
            <v>0B07Z</v>
          </cell>
        </row>
        <row r="5312">
          <cell r="O5312" t="str">
            <v>0B07</v>
          </cell>
          <cell r="P5312" t="str">
            <v>0B07Z</v>
          </cell>
        </row>
        <row r="5313">
          <cell r="O5313" t="str">
            <v>0B07</v>
          </cell>
          <cell r="P5313" t="str">
            <v>0B07Z</v>
          </cell>
        </row>
        <row r="5314">
          <cell r="O5314" t="str">
            <v>0B07</v>
          </cell>
          <cell r="P5314" t="str">
            <v>0B07Z</v>
          </cell>
        </row>
        <row r="5315">
          <cell r="O5315" t="str">
            <v>0B07</v>
          </cell>
          <cell r="P5315" t="str">
            <v>0B07Z</v>
          </cell>
        </row>
        <row r="5316">
          <cell r="O5316" t="str">
            <v>0B07</v>
          </cell>
          <cell r="P5316" t="str">
            <v>0B07Z</v>
          </cell>
        </row>
        <row r="5317">
          <cell r="O5317" t="str">
            <v>0B07</v>
          </cell>
          <cell r="P5317" t="str">
            <v>0B07Z</v>
          </cell>
        </row>
        <row r="5318">
          <cell r="O5318" t="str">
            <v>0B07</v>
          </cell>
          <cell r="P5318" t="str">
            <v>0B07Z</v>
          </cell>
        </row>
        <row r="5319">
          <cell r="O5319" t="str">
            <v>0B07</v>
          </cell>
          <cell r="P5319" t="str">
            <v>0B07Z</v>
          </cell>
        </row>
        <row r="5320">
          <cell r="O5320" t="str">
            <v>0B07</v>
          </cell>
          <cell r="P5320" t="str">
            <v>0B07Z</v>
          </cell>
        </row>
        <row r="5321">
          <cell r="O5321" t="str">
            <v>0B07</v>
          </cell>
          <cell r="P5321" t="str">
            <v>0B07Z</v>
          </cell>
        </row>
        <row r="5322">
          <cell r="O5322" t="str">
            <v>0B07</v>
          </cell>
          <cell r="P5322" t="str">
            <v>0B07Z</v>
          </cell>
        </row>
        <row r="5323">
          <cell r="O5323" t="str">
            <v>0B07</v>
          </cell>
          <cell r="P5323" t="str">
            <v>0B07Z</v>
          </cell>
        </row>
        <row r="5324">
          <cell r="O5324" t="str">
            <v>0B07</v>
          </cell>
          <cell r="P5324" t="str">
            <v>0B07Z</v>
          </cell>
        </row>
        <row r="5325">
          <cell r="O5325" t="str">
            <v>0B07</v>
          </cell>
          <cell r="P5325" t="str">
            <v>0B07Z</v>
          </cell>
        </row>
        <row r="5326">
          <cell r="O5326" t="str">
            <v>0B07</v>
          </cell>
          <cell r="P5326" t="str">
            <v>0B07Z</v>
          </cell>
        </row>
        <row r="5327">
          <cell r="O5327" t="str">
            <v>0B07</v>
          </cell>
          <cell r="P5327" t="str">
            <v>0B07Z</v>
          </cell>
        </row>
        <row r="5328">
          <cell r="O5328" t="str">
            <v>0B07</v>
          </cell>
          <cell r="P5328" t="str">
            <v>0B07Z</v>
          </cell>
        </row>
        <row r="5329">
          <cell r="O5329" t="str">
            <v>0B07</v>
          </cell>
          <cell r="P5329" t="str">
            <v>0B07Z</v>
          </cell>
        </row>
        <row r="5330">
          <cell r="O5330" t="str">
            <v>0B07</v>
          </cell>
          <cell r="P5330" t="str">
            <v>0B07Z</v>
          </cell>
        </row>
        <row r="5331">
          <cell r="O5331" t="str">
            <v>0B07</v>
          </cell>
          <cell r="P5331" t="str">
            <v>0B07Z</v>
          </cell>
        </row>
        <row r="5332">
          <cell r="O5332" t="str">
            <v>0B07</v>
          </cell>
          <cell r="P5332" t="str">
            <v>0B07Z</v>
          </cell>
        </row>
        <row r="5333">
          <cell r="O5333" t="str">
            <v>0B07</v>
          </cell>
          <cell r="P5333" t="str">
            <v>0B07Z</v>
          </cell>
        </row>
        <row r="5334">
          <cell r="O5334" t="str">
            <v>0B07</v>
          </cell>
          <cell r="P5334" t="str">
            <v>0B07Z</v>
          </cell>
        </row>
        <row r="5335">
          <cell r="O5335" t="str">
            <v>0B07</v>
          </cell>
          <cell r="P5335" t="str">
            <v>0B07Z</v>
          </cell>
        </row>
        <row r="5336">
          <cell r="O5336" t="str">
            <v>0B07</v>
          </cell>
          <cell r="P5336" t="str">
            <v>0B07Z</v>
          </cell>
        </row>
        <row r="5337">
          <cell r="O5337" t="str">
            <v>0B07</v>
          </cell>
          <cell r="P5337" t="str">
            <v>0B07Z</v>
          </cell>
        </row>
        <row r="5338">
          <cell r="O5338" t="str">
            <v>0B07</v>
          </cell>
          <cell r="P5338" t="str">
            <v>0B07Z</v>
          </cell>
        </row>
        <row r="5339">
          <cell r="O5339" t="str">
            <v>0B07</v>
          </cell>
          <cell r="P5339" t="str">
            <v>0B07Z</v>
          </cell>
        </row>
        <row r="5340">
          <cell r="O5340" t="str">
            <v>0B07</v>
          </cell>
          <cell r="P5340" t="str">
            <v>0B07Z</v>
          </cell>
        </row>
        <row r="5341">
          <cell r="O5341" t="str">
            <v>0B07</v>
          </cell>
          <cell r="P5341" t="str">
            <v>0B07Z</v>
          </cell>
        </row>
        <row r="5342">
          <cell r="O5342" t="str">
            <v>0B07</v>
          </cell>
          <cell r="P5342" t="str">
            <v>0B07Z</v>
          </cell>
        </row>
        <row r="5343">
          <cell r="O5343" t="str">
            <v>0B07</v>
          </cell>
          <cell r="P5343" t="str">
            <v>0B07Z</v>
          </cell>
        </row>
        <row r="5344">
          <cell r="O5344" t="str">
            <v>0B07</v>
          </cell>
          <cell r="P5344" t="str">
            <v>0B07Z</v>
          </cell>
        </row>
        <row r="5345">
          <cell r="O5345" t="str">
            <v>0B07</v>
          </cell>
          <cell r="P5345" t="str">
            <v>0B07Z</v>
          </cell>
        </row>
        <row r="5346">
          <cell r="O5346" t="str">
            <v>0B07</v>
          </cell>
          <cell r="P5346" t="str">
            <v>0B07Z</v>
          </cell>
        </row>
        <row r="5347">
          <cell r="O5347" t="str">
            <v>0B07</v>
          </cell>
          <cell r="P5347" t="str">
            <v>0B07Z</v>
          </cell>
        </row>
        <row r="5348">
          <cell r="O5348" t="str">
            <v>0B07</v>
          </cell>
          <cell r="P5348" t="str">
            <v>0B07Z</v>
          </cell>
        </row>
        <row r="5349">
          <cell r="O5349" t="str">
            <v>0B07</v>
          </cell>
          <cell r="P5349" t="str">
            <v>0B07Z</v>
          </cell>
        </row>
        <row r="5350">
          <cell r="O5350" t="str">
            <v>0B07</v>
          </cell>
          <cell r="P5350" t="str">
            <v>0B07Z</v>
          </cell>
        </row>
        <row r="5351">
          <cell r="O5351" t="str">
            <v>0B07</v>
          </cell>
          <cell r="P5351" t="str">
            <v>0B07Z</v>
          </cell>
        </row>
        <row r="5352">
          <cell r="O5352" t="str">
            <v>0B07</v>
          </cell>
          <cell r="P5352" t="str">
            <v>0B07Z</v>
          </cell>
        </row>
        <row r="5353">
          <cell r="O5353" t="str">
            <v>0B07</v>
          </cell>
          <cell r="P5353" t="str">
            <v>0B07Z</v>
          </cell>
        </row>
        <row r="5354">
          <cell r="O5354" t="str">
            <v>0B07</v>
          </cell>
          <cell r="P5354" t="str">
            <v>0B07Z</v>
          </cell>
        </row>
        <row r="5355">
          <cell r="O5355" t="str">
            <v>0B07</v>
          </cell>
          <cell r="P5355" t="str">
            <v>0B07Z</v>
          </cell>
        </row>
        <row r="5356">
          <cell r="O5356" t="str">
            <v>0B07</v>
          </cell>
          <cell r="P5356" t="str">
            <v>0B07Z</v>
          </cell>
        </row>
        <row r="5357">
          <cell r="O5357" t="str">
            <v>0B07</v>
          </cell>
          <cell r="P5357" t="str">
            <v>0B07Z</v>
          </cell>
        </row>
        <row r="5358">
          <cell r="O5358" t="str">
            <v>0B07</v>
          </cell>
          <cell r="P5358" t="str">
            <v>0B07Z</v>
          </cell>
        </row>
        <row r="5359">
          <cell r="O5359" t="str">
            <v>0B07</v>
          </cell>
          <cell r="P5359" t="str">
            <v>0B07Z</v>
          </cell>
        </row>
        <row r="5360">
          <cell r="O5360" t="str">
            <v>0B07</v>
          </cell>
          <cell r="P5360" t="str">
            <v>0B07Z</v>
          </cell>
        </row>
        <row r="5361">
          <cell r="O5361" t="str">
            <v>0B07</v>
          </cell>
          <cell r="P5361" t="str">
            <v>0B07Z</v>
          </cell>
        </row>
        <row r="5362">
          <cell r="O5362" t="str">
            <v>0B07</v>
          </cell>
          <cell r="P5362" t="str">
            <v>0B07Z</v>
          </cell>
        </row>
        <row r="5363">
          <cell r="O5363" t="str">
            <v>0B07</v>
          </cell>
          <cell r="P5363" t="str">
            <v>0B07Z</v>
          </cell>
        </row>
        <row r="5364">
          <cell r="O5364" t="str">
            <v>0B07</v>
          </cell>
          <cell r="P5364" t="str">
            <v>0B07Z</v>
          </cell>
        </row>
        <row r="5365">
          <cell r="O5365" t="str">
            <v>0B07</v>
          </cell>
          <cell r="P5365" t="str">
            <v>0B07Z</v>
          </cell>
        </row>
        <row r="5366">
          <cell r="O5366" t="str">
            <v>0B07</v>
          </cell>
          <cell r="P5366" t="str">
            <v>0B07Z</v>
          </cell>
        </row>
        <row r="5367">
          <cell r="O5367" t="str">
            <v>0B07</v>
          </cell>
          <cell r="P5367" t="str">
            <v>0B07Z</v>
          </cell>
        </row>
        <row r="5368">
          <cell r="O5368" t="str">
            <v>0B07</v>
          </cell>
          <cell r="P5368" t="str">
            <v>0B07Z</v>
          </cell>
        </row>
        <row r="5369">
          <cell r="O5369" t="str">
            <v>0B07</v>
          </cell>
          <cell r="P5369" t="str">
            <v>0B07Z</v>
          </cell>
        </row>
        <row r="5370">
          <cell r="O5370" t="str">
            <v>0B07</v>
          </cell>
          <cell r="P5370" t="str">
            <v>0B07Z</v>
          </cell>
        </row>
        <row r="5371">
          <cell r="O5371" t="str">
            <v>0B07</v>
          </cell>
          <cell r="P5371" t="str">
            <v>0B07Z</v>
          </cell>
        </row>
        <row r="5372">
          <cell r="O5372" t="str">
            <v>0B07</v>
          </cell>
          <cell r="P5372" t="str">
            <v>0B07Z</v>
          </cell>
        </row>
        <row r="5373">
          <cell r="O5373" t="str">
            <v>0B07</v>
          </cell>
          <cell r="P5373" t="str">
            <v>0B07Z</v>
          </cell>
        </row>
        <row r="5374">
          <cell r="O5374" t="str">
            <v>0B07</v>
          </cell>
          <cell r="P5374" t="str">
            <v>0B07Z</v>
          </cell>
        </row>
        <row r="5375">
          <cell r="O5375" t="str">
            <v>0B07</v>
          </cell>
          <cell r="P5375" t="str">
            <v>0B07Z</v>
          </cell>
        </row>
        <row r="5376">
          <cell r="O5376" t="str">
            <v>0B07</v>
          </cell>
          <cell r="P5376" t="str">
            <v>0B07Z</v>
          </cell>
        </row>
        <row r="5377">
          <cell r="O5377" t="str">
            <v>0B07</v>
          </cell>
          <cell r="P5377" t="str">
            <v>0B07Z</v>
          </cell>
        </row>
        <row r="5378">
          <cell r="O5378" t="str">
            <v>0B07</v>
          </cell>
          <cell r="P5378" t="str">
            <v>0B07Z</v>
          </cell>
        </row>
        <row r="5379">
          <cell r="O5379" t="str">
            <v>0B07</v>
          </cell>
          <cell r="P5379" t="str">
            <v>0B07Z</v>
          </cell>
        </row>
        <row r="5380">
          <cell r="O5380" t="str">
            <v>0B07</v>
          </cell>
          <cell r="P5380" t="str">
            <v>0B07Z</v>
          </cell>
        </row>
        <row r="5381">
          <cell r="O5381" t="str">
            <v>0B07</v>
          </cell>
          <cell r="P5381" t="str">
            <v>0B07Z</v>
          </cell>
        </row>
        <row r="5382">
          <cell r="O5382" t="str">
            <v>0B07</v>
          </cell>
          <cell r="P5382" t="str">
            <v>0B07Z</v>
          </cell>
        </row>
        <row r="5383">
          <cell r="O5383" t="str">
            <v>0B07</v>
          </cell>
          <cell r="P5383" t="str">
            <v>0B07Z</v>
          </cell>
        </row>
        <row r="5384">
          <cell r="O5384" t="str">
            <v>0B07</v>
          </cell>
          <cell r="P5384" t="str">
            <v>0B07Z</v>
          </cell>
        </row>
        <row r="5385">
          <cell r="O5385" t="str">
            <v>0B07</v>
          </cell>
          <cell r="P5385" t="str">
            <v>0B07Z</v>
          </cell>
        </row>
        <row r="5386">
          <cell r="O5386" t="str">
            <v>0B07</v>
          </cell>
          <cell r="P5386" t="str">
            <v>0B07Z</v>
          </cell>
        </row>
        <row r="5387">
          <cell r="O5387" t="str">
            <v>0B07</v>
          </cell>
          <cell r="P5387" t="str">
            <v>0B07Z</v>
          </cell>
        </row>
        <row r="5388">
          <cell r="O5388" t="str">
            <v>0B07</v>
          </cell>
          <cell r="P5388" t="str">
            <v>0B07Z</v>
          </cell>
        </row>
        <row r="5389">
          <cell r="O5389" t="str">
            <v>0B07</v>
          </cell>
          <cell r="P5389" t="str">
            <v>0B07Z</v>
          </cell>
        </row>
        <row r="5390">
          <cell r="O5390" t="str">
            <v>0B07</v>
          </cell>
          <cell r="P5390" t="str">
            <v>0B07Z</v>
          </cell>
        </row>
        <row r="5391">
          <cell r="O5391" t="str">
            <v>0B07</v>
          </cell>
          <cell r="P5391" t="str">
            <v>0B07Z</v>
          </cell>
        </row>
        <row r="5392">
          <cell r="O5392" t="str">
            <v>0B08</v>
          </cell>
          <cell r="P5392" t="str">
            <v>0B08Z</v>
          </cell>
        </row>
        <row r="5393">
          <cell r="O5393" t="str">
            <v>0B08</v>
          </cell>
          <cell r="P5393" t="str">
            <v>0B08Z</v>
          </cell>
        </row>
        <row r="5394">
          <cell r="O5394" t="str">
            <v>0B08</v>
          </cell>
          <cell r="P5394" t="str">
            <v>0B08Z</v>
          </cell>
        </row>
        <row r="5395">
          <cell r="O5395" t="str">
            <v>0B08</v>
          </cell>
          <cell r="P5395" t="str">
            <v>0B08Z</v>
          </cell>
        </row>
        <row r="5396">
          <cell r="O5396" t="str">
            <v>0B08</v>
          </cell>
          <cell r="P5396" t="str">
            <v>0B08Z</v>
          </cell>
        </row>
        <row r="5397">
          <cell r="O5397" t="str">
            <v>0B08</v>
          </cell>
          <cell r="P5397" t="str">
            <v>0B08Z</v>
          </cell>
        </row>
        <row r="5398">
          <cell r="O5398" t="str">
            <v>0B08</v>
          </cell>
          <cell r="P5398" t="str">
            <v>0B08Z</v>
          </cell>
        </row>
        <row r="5399">
          <cell r="O5399" t="str">
            <v>0B08</v>
          </cell>
          <cell r="P5399" t="str">
            <v>0B08Z</v>
          </cell>
        </row>
        <row r="5400">
          <cell r="O5400" t="str">
            <v>0B08</v>
          </cell>
          <cell r="P5400" t="str">
            <v>0B08Z</v>
          </cell>
        </row>
        <row r="5401">
          <cell r="O5401" t="str">
            <v>0B08</v>
          </cell>
          <cell r="P5401" t="str">
            <v>0B08Z</v>
          </cell>
        </row>
        <row r="5402">
          <cell r="O5402" t="str">
            <v>0B08</v>
          </cell>
          <cell r="P5402" t="str">
            <v>0B08Z</v>
          </cell>
        </row>
        <row r="5403">
          <cell r="O5403" t="str">
            <v>0B08</v>
          </cell>
          <cell r="P5403" t="str">
            <v>0B08Z</v>
          </cell>
        </row>
        <row r="5404">
          <cell r="O5404" t="str">
            <v>0B08</v>
          </cell>
          <cell r="P5404" t="str">
            <v>0B08Z</v>
          </cell>
        </row>
        <row r="5405">
          <cell r="O5405" t="str">
            <v>0B08</v>
          </cell>
          <cell r="P5405" t="str">
            <v>0B08Z</v>
          </cell>
        </row>
        <row r="5406">
          <cell r="O5406" t="str">
            <v>0B08</v>
          </cell>
          <cell r="P5406" t="str">
            <v>0B08Z</v>
          </cell>
        </row>
        <row r="5407">
          <cell r="O5407" t="str">
            <v>0B08</v>
          </cell>
          <cell r="P5407" t="str">
            <v>0B08Z</v>
          </cell>
        </row>
        <row r="5408">
          <cell r="O5408" t="str">
            <v>0B08</v>
          </cell>
          <cell r="P5408" t="str">
            <v>0B08Z</v>
          </cell>
        </row>
        <row r="5409">
          <cell r="O5409" t="str">
            <v>0B08</v>
          </cell>
          <cell r="P5409" t="str">
            <v>0B08Z</v>
          </cell>
        </row>
        <row r="5410">
          <cell r="O5410" t="str">
            <v>0B08</v>
          </cell>
          <cell r="P5410" t="str">
            <v>0B08Z</v>
          </cell>
        </row>
        <row r="5411">
          <cell r="O5411" t="str">
            <v>0B08</v>
          </cell>
          <cell r="P5411" t="str">
            <v>0B08Z</v>
          </cell>
        </row>
        <row r="5412">
          <cell r="O5412" t="str">
            <v>0B08</v>
          </cell>
          <cell r="P5412" t="str">
            <v>0B08Z</v>
          </cell>
        </row>
        <row r="5413">
          <cell r="O5413" t="str">
            <v>0B08</v>
          </cell>
          <cell r="P5413" t="str">
            <v>0B08Z</v>
          </cell>
        </row>
        <row r="5414">
          <cell r="O5414" t="str">
            <v>0B08</v>
          </cell>
          <cell r="P5414" t="str">
            <v>0B08Z</v>
          </cell>
        </row>
        <row r="5415">
          <cell r="O5415" t="str">
            <v>0B08</v>
          </cell>
          <cell r="P5415" t="str">
            <v>0B08Z</v>
          </cell>
        </row>
        <row r="5416">
          <cell r="O5416" t="str">
            <v>0B08</v>
          </cell>
          <cell r="P5416" t="str">
            <v>0B08Z</v>
          </cell>
        </row>
        <row r="5417">
          <cell r="O5417" t="str">
            <v>0B08</v>
          </cell>
          <cell r="P5417" t="str">
            <v>0B08Z</v>
          </cell>
        </row>
        <row r="5418">
          <cell r="O5418" t="str">
            <v>0B08</v>
          </cell>
          <cell r="P5418" t="str">
            <v>0B08Z</v>
          </cell>
        </row>
        <row r="5419">
          <cell r="O5419" t="str">
            <v>0B08</v>
          </cell>
          <cell r="P5419" t="str">
            <v>0B08Z</v>
          </cell>
        </row>
        <row r="5420">
          <cell r="O5420" t="str">
            <v>0B08</v>
          </cell>
          <cell r="P5420" t="str">
            <v>0B08Z</v>
          </cell>
        </row>
        <row r="5421">
          <cell r="O5421" t="str">
            <v>0B08</v>
          </cell>
          <cell r="P5421" t="str">
            <v>0B08Z</v>
          </cell>
        </row>
        <row r="5422">
          <cell r="O5422" t="str">
            <v>0B08</v>
          </cell>
          <cell r="P5422" t="str">
            <v>0B08Z</v>
          </cell>
        </row>
        <row r="5423">
          <cell r="O5423" t="str">
            <v>0B08</v>
          </cell>
          <cell r="P5423" t="str">
            <v>0B08Z</v>
          </cell>
        </row>
        <row r="5424">
          <cell r="O5424" t="str">
            <v>0B08</v>
          </cell>
          <cell r="P5424" t="str">
            <v>0B08Z</v>
          </cell>
        </row>
        <row r="5425">
          <cell r="O5425" t="str">
            <v>0B08</v>
          </cell>
          <cell r="P5425" t="str">
            <v>0B08Z</v>
          </cell>
        </row>
        <row r="5426">
          <cell r="O5426" t="str">
            <v>0B08</v>
          </cell>
          <cell r="P5426" t="str">
            <v>0B08Z</v>
          </cell>
        </row>
        <row r="5427">
          <cell r="O5427" t="str">
            <v>0B08</v>
          </cell>
          <cell r="P5427" t="str">
            <v>0B08Z</v>
          </cell>
        </row>
        <row r="5428">
          <cell r="O5428" t="str">
            <v>0B08</v>
          </cell>
          <cell r="P5428" t="str">
            <v>0B08Z</v>
          </cell>
        </row>
        <row r="5429">
          <cell r="O5429" t="str">
            <v>0B08</v>
          </cell>
          <cell r="P5429" t="str">
            <v>0B08Z</v>
          </cell>
        </row>
        <row r="5430">
          <cell r="O5430" t="str">
            <v>0B08</v>
          </cell>
          <cell r="P5430" t="str">
            <v>0B08Z</v>
          </cell>
        </row>
        <row r="5431">
          <cell r="O5431" t="str">
            <v>0B08</v>
          </cell>
          <cell r="P5431" t="str">
            <v>0B08Z</v>
          </cell>
        </row>
        <row r="5432">
          <cell r="O5432" t="str">
            <v>0B08</v>
          </cell>
          <cell r="P5432" t="str">
            <v>0B08Z</v>
          </cell>
        </row>
        <row r="5433">
          <cell r="O5433" t="str">
            <v>0B08</v>
          </cell>
          <cell r="P5433" t="str">
            <v>0B08Z</v>
          </cell>
        </row>
        <row r="5434">
          <cell r="O5434" t="str">
            <v>0B08</v>
          </cell>
          <cell r="P5434" t="str">
            <v>0B08Z</v>
          </cell>
        </row>
        <row r="5435">
          <cell r="O5435" t="str">
            <v>0B08</v>
          </cell>
          <cell r="P5435" t="str">
            <v>0B08Z</v>
          </cell>
        </row>
        <row r="5436">
          <cell r="O5436" t="str">
            <v>0B08</v>
          </cell>
          <cell r="P5436" t="str">
            <v>0B08Z</v>
          </cell>
        </row>
        <row r="5437">
          <cell r="O5437" t="str">
            <v>0B08</v>
          </cell>
          <cell r="P5437" t="str">
            <v>0B08Z</v>
          </cell>
        </row>
        <row r="5438">
          <cell r="O5438" t="str">
            <v>0B08</v>
          </cell>
          <cell r="P5438" t="str">
            <v>0B08Z</v>
          </cell>
        </row>
        <row r="5439">
          <cell r="O5439" t="str">
            <v>0B08</v>
          </cell>
          <cell r="P5439" t="str">
            <v>0B08Z</v>
          </cell>
        </row>
        <row r="5440">
          <cell r="O5440" t="str">
            <v>0B08</v>
          </cell>
          <cell r="P5440" t="str">
            <v>0B08Z</v>
          </cell>
        </row>
        <row r="5441">
          <cell r="O5441" t="str">
            <v>0B08</v>
          </cell>
          <cell r="P5441" t="str">
            <v>0B08Z</v>
          </cell>
        </row>
        <row r="5442">
          <cell r="O5442" t="str">
            <v>0B08</v>
          </cell>
          <cell r="P5442" t="str">
            <v>0B08Z</v>
          </cell>
        </row>
        <row r="5443">
          <cell r="O5443" t="str">
            <v>0B08</v>
          </cell>
          <cell r="P5443" t="str">
            <v>0B08Z</v>
          </cell>
        </row>
        <row r="5444">
          <cell r="O5444" t="str">
            <v>0B08</v>
          </cell>
          <cell r="P5444" t="str">
            <v>0B08Z</v>
          </cell>
        </row>
        <row r="5445">
          <cell r="O5445" t="str">
            <v>0B08</v>
          </cell>
          <cell r="P5445" t="str">
            <v>0B08Z</v>
          </cell>
        </row>
        <row r="5446">
          <cell r="O5446" t="str">
            <v>0B08</v>
          </cell>
          <cell r="P5446" t="str">
            <v>0B08Z</v>
          </cell>
        </row>
        <row r="5447">
          <cell r="O5447" t="str">
            <v>0B08</v>
          </cell>
          <cell r="P5447" t="str">
            <v>0B08Z</v>
          </cell>
        </row>
        <row r="5448">
          <cell r="O5448" t="str">
            <v>0B08</v>
          </cell>
          <cell r="P5448" t="str">
            <v>0B08Z</v>
          </cell>
        </row>
        <row r="5449">
          <cell r="O5449" t="str">
            <v>0B08</v>
          </cell>
          <cell r="P5449" t="str">
            <v>0B08Z</v>
          </cell>
        </row>
        <row r="5450">
          <cell r="O5450" t="str">
            <v>0B08</v>
          </cell>
          <cell r="P5450" t="str">
            <v>0B08Z</v>
          </cell>
        </row>
        <row r="5451">
          <cell r="O5451" t="str">
            <v>0B09</v>
          </cell>
          <cell r="P5451" t="str">
            <v>0B09Z</v>
          </cell>
        </row>
        <row r="5452">
          <cell r="O5452" t="str">
            <v>0B09</v>
          </cell>
          <cell r="P5452" t="str">
            <v>0B09Z</v>
          </cell>
        </row>
        <row r="5453">
          <cell r="O5453" t="str">
            <v>0B09</v>
          </cell>
          <cell r="P5453" t="str">
            <v>0B09Z</v>
          </cell>
        </row>
        <row r="5454">
          <cell r="O5454" t="str">
            <v>0B09</v>
          </cell>
          <cell r="P5454" t="str">
            <v>0B09Z</v>
          </cell>
        </row>
        <row r="5455">
          <cell r="O5455" t="str">
            <v>0B09</v>
          </cell>
          <cell r="P5455" t="str">
            <v>0B09Z</v>
          </cell>
        </row>
        <row r="5456">
          <cell r="O5456" t="str">
            <v>0B09</v>
          </cell>
          <cell r="P5456" t="str">
            <v>0B09Z</v>
          </cell>
        </row>
        <row r="5457">
          <cell r="O5457" t="str">
            <v>0B09</v>
          </cell>
          <cell r="P5457" t="str">
            <v>0B09Z</v>
          </cell>
        </row>
        <row r="5458">
          <cell r="O5458" t="str">
            <v>0B09</v>
          </cell>
          <cell r="P5458" t="str">
            <v>0B09Z</v>
          </cell>
        </row>
        <row r="5459">
          <cell r="O5459" t="str">
            <v>0B09</v>
          </cell>
          <cell r="P5459" t="str">
            <v>0B09Z</v>
          </cell>
        </row>
        <row r="5460">
          <cell r="O5460" t="str">
            <v>0B09</v>
          </cell>
          <cell r="P5460" t="str">
            <v>0B09Z</v>
          </cell>
        </row>
        <row r="5461">
          <cell r="O5461" t="str">
            <v>0B09</v>
          </cell>
          <cell r="P5461" t="str">
            <v>0B09Z</v>
          </cell>
        </row>
        <row r="5462">
          <cell r="O5462" t="str">
            <v>0B09</v>
          </cell>
          <cell r="P5462" t="str">
            <v>0B09Z</v>
          </cell>
        </row>
        <row r="5463">
          <cell r="O5463" t="str">
            <v>0B09</v>
          </cell>
          <cell r="P5463" t="str">
            <v>0B09Z</v>
          </cell>
        </row>
        <row r="5464">
          <cell r="O5464" t="str">
            <v>0B09</v>
          </cell>
          <cell r="P5464" t="str">
            <v>0B09Z</v>
          </cell>
        </row>
        <row r="5465">
          <cell r="O5465" t="str">
            <v>0B09</v>
          </cell>
          <cell r="P5465" t="str">
            <v>0B09Z</v>
          </cell>
        </row>
        <row r="5466">
          <cell r="O5466" t="str">
            <v>0B09</v>
          </cell>
          <cell r="P5466" t="str">
            <v>0B09Z</v>
          </cell>
        </row>
        <row r="5467">
          <cell r="O5467" t="str">
            <v>0B09</v>
          </cell>
          <cell r="P5467" t="str">
            <v>0B09Z</v>
          </cell>
        </row>
        <row r="5468">
          <cell r="O5468" t="str">
            <v>0B09</v>
          </cell>
          <cell r="P5468" t="str">
            <v>0B09Z</v>
          </cell>
        </row>
        <row r="5469">
          <cell r="O5469" t="str">
            <v>0B09</v>
          </cell>
          <cell r="P5469" t="str">
            <v>0B09Z</v>
          </cell>
        </row>
        <row r="5470">
          <cell r="O5470" t="str">
            <v>0B09</v>
          </cell>
          <cell r="P5470" t="str">
            <v>0B09Z</v>
          </cell>
        </row>
        <row r="5471">
          <cell r="O5471" t="str">
            <v>0B09</v>
          </cell>
          <cell r="P5471" t="str">
            <v>0B09Z</v>
          </cell>
        </row>
        <row r="5472">
          <cell r="O5472" t="str">
            <v>0B09</v>
          </cell>
          <cell r="P5472" t="str">
            <v>0B09Z</v>
          </cell>
        </row>
        <row r="5473">
          <cell r="O5473" t="str">
            <v>0B09</v>
          </cell>
          <cell r="P5473" t="str">
            <v>0B09Z</v>
          </cell>
        </row>
        <row r="5474">
          <cell r="O5474" t="str">
            <v>0B09</v>
          </cell>
          <cell r="P5474" t="str">
            <v>0B09Z</v>
          </cell>
        </row>
        <row r="5475">
          <cell r="O5475" t="str">
            <v>0B09</v>
          </cell>
          <cell r="P5475" t="str">
            <v>0B09Z</v>
          </cell>
        </row>
        <row r="5476">
          <cell r="O5476" t="str">
            <v>0B09</v>
          </cell>
          <cell r="P5476" t="str">
            <v>0B09Z</v>
          </cell>
        </row>
        <row r="5477">
          <cell r="O5477" t="str">
            <v>0B09</v>
          </cell>
          <cell r="P5477" t="str">
            <v>0B09Z</v>
          </cell>
        </row>
        <row r="5478">
          <cell r="O5478" t="str">
            <v>0B09</v>
          </cell>
          <cell r="P5478" t="str">
            <v>0B09Z</v>
          </cell>
        </row>
        <row r="5479">
          <cell r="O5479" t="str">
            <v>0B09</v>
          </cell>
          <cell r="P5479" t="str">
            <v>0B09Z</v>
          </cell>
        </row>
        <row r="5480">
          <cell r="O5480" t="str">
            <v>0B09</v>
          </cell>
          <cell r="P5480" t="str">
            <v>0B09Z</v>
          </cell>
        </row>
        <row r="5481">
          <cell r="O5481" t="str">
            <v>0B09</v>
          </cell>
          <cell r="P5481" t="str">
            <v>0B09Z</v>
          </cell>
        </row>
        <row r="5482">
          <cell r="O5482" t="str">
            <v>0B09</v>
          </cell>
          <cell r="P5482" t="str">
            <v>0B09Z</v>
          </cell>
        </row>
        <row r="5483">
          <cell r="O5483" t="str">
            <v>0B09</v>
          </cell>
          <cell r="P5483" t="str">
            <v>0B09Z</v>
          </cell>
        </row>
        <row r="5484">
          <cell r="O5484" t="str">
            <v>0B09</v>
          </cell>
          <cell r="P5484" t="str">
            <v>0B09Z</v>
          </cell>
        </row>
        <row r="5485">
          <cell r="O5485" t="str">
            <v>0B09</v>
          </cell>
          <cell r="P5485" t="str">
            <v>0B09Z</v>
          </cell>
        </row>
        <row r="5486">
          <cell r="O5486" t="str">
            <v>0B09</v>
          </cell>
          <cell r="P5486" t="str">
            <v>0B09Z</v>
          </cell>
        </row>
        <row r="5487">
          <cell r="O5487" t="str">
            <v>0B09</v>
          </cell>
          <cell r="P5487" t="str">
            <v>0B09Z</v>
          </cell>
        </row>
        <row r="5488">
          <cell r="O5488" t="str">
            <v>0B09</v>
          </cell>
          <cell r="P5488" t="str">
            <v>0B09Z</v>
          </cell>
        </row>
        <row r="5489">
          <cell r="O5489" t="str">
            <v>0B09</v>
          </cell>
          <cell r="P5489" t="str">
            <v>0B09Z</v>
          </cell>
        </row>
        <row r="5490">
          <cell r="O5490" t="str">
            <v>0B09</v>
          </cell>
          <cell r="P5490" t="str">
            <v>0B09Z</v>
          </cell>
        </row>
        <row r="5491">
          <cell r="O5491" t="str">
            <v>0B09</v>
          </cell>
          <cell r="P5491" t="str">
            <v>0B09Z</v>
          </cell>
        </row>
        <row r="5492">
          <cell r="O5492" t="str">
            <v>0B09</v>
          </cell>
          <cell r="P5492" t="str">
            <v>0B09Z</v>
          </cell>
        </row>
        <row r="5493">
          <cell r="O5493" t="str">
            <v>0B09</v>
          </cell>
          <cell r="P5493" t="str">
            <v>0B09Z</v>
          </cell>
        </row>
        <row r="5494">
          <cell r="O5494" t="str">
            <v>0B09</v>
          </cell>
          <cell r="P5494" t="str">
            <v>0B09Z</v>
          </cell>
        </row>
        <row r="5495">
          <cell r="O5495" t="str">
            <v>0B09</v>
          </cell>
          <cell r="P5495" t="str">
            <v>0B09Z</v>
          </cell>
        </row>
        <row r="5496">
          <cell r="O5496" t="str">
            <v>0B09</v>
          </cell>
          <cell r="P5496" t="str">
            <v>0B09Z</v>
          </cell>
        </row>
        <row r="5497">
          <cell r="O5497" t="str">
            <v>0B09</v>
          </cell>
          <cell r="P5497" t="str">
            <v>0B09Z</v>
          </cell>
        </row>
        <row r="5498">
          <cell r="O5498" t="str">
            <v>0B09</v>
          </cell>
          <cell r="P5498" t="str">
            <v>0B09Z</v>
          </cell>
        </row>
        <row r="5499">
          <cell r="O5499" t="str">
            <v>0B09</v>
          </cell>
          <cell r="P5499" t="str">
            <v>0B09Z</v>
          </cell>
        </row>
        <row r="5500">
          <cell r="O5500" t="str">
            <v>0B09</v>
          </cell>
          <cell r="P5500" t="str">
            <v>0B09Z</v>
          </cell>
        </row>
        <row r="5501">
          <cell r="O5501" t="str">
            <v>0B09</v>
          </cell>
          <cell r="P5501" t="str">
            <v>0B09Z</v>
          </cell>
        </row>
        <row r="5502">
          <cell r="O5502" t="str">
            <v>0B09</v>
          </cell>
          <cell r="P5502" t="str">
            <v>0B09Z</v>
          </cell>
        </row>
        <row r="5503">
          <cell r="O5503" t="str">
            <v>0B09</v>
          </cell>
          <cell r="P5503" t="str">
            <v>0B09Z</v>
          </cell>
        </row>
        <row r="5504">
          <cell r="O5504" t="str">
            <v>0B09</v>
          </cell>
          <cell r="P5504" t="str">
            <v>0B09Z</v>
          </cell>
        </row>
        <row r="5505">
          <cell r="O5505" t="str">
            <v>0B09</v>
          </cell>
          <cell r="P5505" t="str">
            <v>0B09Z</v>
          </cell>
        </row>
        <row r="5506">
          <cell r="O5506" t="str">
            <v>0B09</v>
          </cell>
          <cell r="P5506" t="str">
            <v>0B09Z</v>
          </cell>
        </row>
        <row r="5507">
          <cell r="O5507" t="str">
            <v>0B10</v>
          </cell>
          <cell r="P5507" t="str">
            <v>0B10Z</v>
          </cell>
        </row>
        <row r="5508">
          <cell r="O5508" t="str">
            <v>0B10</v>
          </cell>
          <cell r="P5508" t="str">
            <v>0B10Z</v>
          </cell>
        </row>
        <row r="5509">
          <cell r="O5509" t="str">
            <v>0B10</v>
          </cell>
          <cell r="P5509" t="str">
            <v>0B10Z</v>
          </cell>
        </row>
        <row r="5510">
          <cell r="O5510" t="str">
            <v>0B10</v>
          </cell>
          <cell r="P5510" t="str">
            <v>0B10Z</v>
          </cell>
        </row>
        <row r="5511">
          <cell r="O5511" t="str">
            <v>0B10</v>
          </cell>
          <cell r="P5511" t="str">
            <v>0B10Z</v>
          </cell>
        </row>
        <row r="5512">
          <cell r="O5512" t="str">
            <v>0B10</v>
          </cell>
          <cell r="P5512" t="str">
            <v>0B10Z</v>
          </cell>
        </row>
        <row r="5513">
          <cell r="O5513" t="str">
            <v>0B10</v>
          </cell>
          <cell r="P5513" t="str">
            <v>0B10Z</v>
          </cell>
        </row>
        <row r="5514">
          <cell r="O5514" t="str">
            <v>0B10</v>
          </cell>
          <cell r="P5514" t="str">
            <v>0B10Z</v>
          </cell>
        </row>
        <row r="5515">
          <cell r="O5515" t="str">
            <v>0B10</v>
          </cell>
          <cell r="P5515" t="str">
            <v>0B10Z</v>
          </cell>
        </row>
        <row r="5516">
          <cell r="O5516" t="str">
            <v>0B10</v>
          </cell>
          <cell r="P5516" t="str">
            <v>0B10Z</v>
          </cell>
        </row>
        <row r="5517">
          <cell r="O5517" t="str">
            <v>0B10</v>
          </cell>
          <cell r="P5517" t="str">
            <v>0B10Z</v>
          </cell>
        </row>
        <row r="5518">
          <cell r="O5518" t="str">
            <v>0B10</v>
          </cell>
          <cell r="P5518" t="str">
            <v>0B10Z</v>
          </cell>
        </row>
        <row r="5519">
          <cell r="O5519" t="str">
            <v>0B10</v>
          </cell>
          <cell r="P5519" t="str">
            <v>0B10Z</v>
          </cell>
        </row>
        <row r="5520">
          <cell r="O5520" t="str">
            <v>0B10</v>
          </cell>
          <cell r="P5520" t="str">
            <v>0B10Z</v>
          </cell>
        </row>
        <row r="5521">
          <cell r="O5521" t="str">
            <v>0B10</v>
          </cell>
          <cell r="P5521" t="str">
            <v>0B10Z</v>
          </cell>
        </row>
        <row r="5522">
          <cell r="O5522" t="str">
            <v>0B10</v>
          </cell>
          <cell r="P5522" t="str">
            <v>0B10Z</v>
          </cell>
        </row>
        <row r="5523">
          <cell r="O5523" t="str">
            <v>0B10</v>
          </cell>
          <cell r="P5523" t="str">
            <v>0B10Z</v>
          </cell>
        </row>
        <row r="5524">
          <cell r="O5524" t="str">
            <v>0B10</v>
          </cell>
          <cell r="P5524" t="str">
            <v>0B10Z</v>
          </cell>
        </row>
        <row r="5525">
          <cell r="O5525" t="str">
            <v>0B10</v>
          </cell>
          <cell r="P5525" t="str">
            <v>0B10Z</v>
          </cell>
        </row>
        <row r="5526">
          <cell r="O5526" t="str">
            <v>0B10</v>
          </cell>
          <cell r="P5526" t="str">
            <v>0B10Z</v>
          </cell>
        </row>
        <row r="5527">
          <cell r="O5527" t="str">
            <v>0B10</v>
          </cell>
          <cell r="P5527" t="str">
            <v>0B10Z</v>
          </cell>
        </row>
        <row r="5528">
          <cell r="O5528" t="str">
            <v>0B10</v>
          </cell>
          <cell r="P5528" t="str">
            <v>0B10Z</v>
          </cell>
        </row>
        <row r="5529">
          <cell r="O5529" t="str">
            <v>0B10</v>
          </cell>
          <cell r="P5529" t="str">
            <v>0B10Z</v>
          </cell>
        </row>
        <row r="5530">
          <cell r="O5530" t="str">
            <v>0B10</v>
          </cell>
          <cell r="P5530" t="str">
            <v>0B10Z</v>
          </cell>
        </row>
        <row r="5531">
          <cell r="O5531" t="str">
            <v>0B10</v>
          </cell>
          <cell r="P5531" t="str">
            <v>0B10Z</v>
          </cell>
        </row>
        <row r="5532">
          <cell r="O5532" t="str">
            <v>0B10</v>
          </cell>
          <cell r="P5532" t="str">
            <v>0B10Z</v>
          </cell>
        </row>
        <row r="5533">
          <cell r="O5533" t="str">
            <v>0B10</v>
          </cell>
          <cell r="P5533" t="str">
            <v>0B10Z</v>
          </cell>
        </row>
        <row r="5534">
          <cell r="O5534" t="str">
            <v>0B10</v>
          </cell>
          <cell r="P5534" t="str">
            <v>0B10Z</v>
          </cell>
        </row>
        <row r="5535">
          <cell r="O5535" t="str">
            <v>0B10</v>
          </cell>
          <cell r="P5535" t="str">
            <v>0B10Z</v>
          </cell>
        </row>
        <row r="5536">
          <cell r="O5536" t="str">
            <v>0B10</v>
          </cell>
          <cell r="P5536" t="str">
            <v>0B10Z</v>
          </cell>
        </row>
        <row r="5537">
          <cell r="O5537" t="str">
            <v>0B10</v>
          </cell>
          <cell r="P5537" t="str">
            <v>0B10Z</v>
          </cell>
        </row>
        <row r="5538">
          <cell r="O5538" t="str">
            <v>0B10</v>
          </cell>
          <cell r="P5538" t="str">
            <v>0B10Z</v>
          </cell>
        </row>
        <row r="5539">
          <cell r="O5539" t="str">
            <v>0B10</v>
          </cell>
          <cell r="P5539" t="str">
            <v>0B10Z</v>
          </cell>
        </row>
        <row r="5540">
          <cell r="O5540" t="str">
            <v>0B10</v>
          </cell>
          <cell r="P5540" t="str">
            <v>0B10Z</v>
          </cell>
        </row>
        <row r="5541">
          <cell r="O5541" t="str">
            <v>0B10</v>
          </cell>
          <cell r="P5541" t="str">
            <v>0B10Z</v>
          </cell>
        </row>
        <row r="5542">
          <cell r="O5542" t="str">
            <v>0B10</v>
          </cell>
          <cell r="P5542" t="str">
            <v>0B10Z</v>
          </cell>
        </row>
        <row r="5543">
          <cell r="O5543" t="str">
            <v>0B10</v>
          </cell>
          <cell r="P5543" t="str">
            <v>0B10Z</v>
          </cell>
        </row>
        <row r="5544">
          <cell r="O5544" t="str">
            <v>0B10</v>
          </cell>
          <cell r="P5544" t="str">
            <v>0B10Z</v>
          </cell>
        </row>
        <row r="5545">
          <cell r="O5545" t="str">
            <v>0B10</v>
          </cell>
          <cell r="P5545" t="str">
            <v>0B10Z</v>
          </cell>
        </row>
        <row r="5546">
          <cell r="O5546" t="str">
            <v>0B10</v>
          </cell>
          <cell r="P5546" t="str">
            <v>0B10Z</v>
          </cell>
        </row>
        <row r="5547">
          <cell r="O5547" t="str">
            <v>0B10</v>
          </cell>
          <cell r="P5547" t="str">
            <v>0B10Z</v>
          </cell>
        </row>
        <row r="5548">
          <cell r="O5548" t="str">
            <v>0B10</v>
          </cell>
          <cell r="P5548" t="str">
            <v>0B10Z</v>
          </cell>
        </row>
        <row r="5549">
          <cell r="O5549" t="str">
            <v>0B10</v>
          </cell>
          <cell r="P5549" t="str">
            <v>0B10Z</v>
          </cell>
        </row>
        <row r="5550">
          <cell r="O5550" t="str">
            <v>0B10</v>
          </cell>
          <cell r="P5550" t="str">
            <v>0B10Z</v>
          </cell>
        </row>
        <row r="5551">
          <cell r="O5551" t="str">
            <v>0B10</v>
          </cell>
          <cell r="P5551" t="str">
            <v>0B10Z</v>
          </cell>
        </row>
        <row r="5552">
          <cell r="O5552" t="str">
            <v>0B10</v>
          </cell>
          <cell r="P5552" t="str">
            <v>0B10Z</v>
          </cell>
        </row>
        <row r="5553">
          <cell r="O5553" t="str">
            <v>0B10</v>
          </cell>
          <cell r="P5553" t="str">
            <v>0B10Z</v>
          </cell>
        </row>
        <row r="5554">
          <cell r="O5554" t="str">
            <v>0B10</v>
          </cell>
          <cell r="P5554" t="str">
            <v>0B10Z</v>
          </cell>
        </row>
        <row r="5555">
          <cell r="O5555" t="str">
            <v>0B10</v>
          </cell>
          <cell r="P5555" t="str">
            <v>0B10Z</v>
          </cell>
        </row>
        <row r="5556">
          <cell r="O5556" t="str">
            <v>0B10</v>
          </cell>
          <cell r="P5556" t="str">
            <v>0B10Z</v>
          </cell>
        </row>
        <row r="5557">
          <cell r="O5557" t="str">
            <v>0B10</v>
          </cell>
          <cell r="P5557" t="str">
            <v>0B10Z</v>
          </cell>
        </row>
        <row r="5558">
          <cell r="O5558" t="str">
            <v>0B10</v>
          </cell>
          <cell r="P5558" t="str">
            <v>0B10Z</v>
          </cell>
        </row>
        <row r="5559">
          <cell r="O5559" t="str">
            <v>0B10</v>
          </cell>
          <cell r="P5559" t="str">
            <v>0B10Z</v>
          </cell>
        </row>
        <row r="5560">
          <cell r="O5560" t="str">
            <v>0B10</v>
          </cell>
          <cell r="P5560" t="str">
            <v>0B10Z</v>
          </cell>
        </row>
        <row r="5561">
          <cell r="O5561" t="str">
            <v>0B10</v>
          </cell>
          <cell r="P5561" t="str">
            <v>0B10Z</v>
          </cell>
        </row>
        <row r="5562">
          <cell r="O5562" t="str">
            <v>0B10</v>
          </cell>
          <cell r="P5562" t="str">
            <v>0B10Z</v>
          </cell>
        </row>
        <row r="5563">
          <cell r="O5563" t="str">
            <v>0B10</v>
          </cell>
          <cell r="P5563" t="str">
            <v>0B10Z</v>
          </cell>
        </row>
        <row r="5564">
          <cell r="O5564" t="str">
            <v>0B10</v>
          </cell>
          <cell r="P5564" t="str">
            <v>0B10Z</v>
          </cell>
        </row>
        <row r="5565">
          <cell r="O5565" t="str">
            <v>0B10</v>
          </cell>
          <cell r="P5565" t="str">
            <v>0B10Z</v>
          </cell>
        </row>
        <row r="5566">
          <cell r="O5566" t="str">
            <v>0B10</v>
          </cell>
          <cell r="P5566" t="str">
            <v>0B10Z</v>
          </cell>
        </row>
        <row r="5567">
          <cell r="O5567" t="str">
            <v>0B10</v>
          </cell>
          <cell r="P5567" t="str">
            <v>0B10Z</v>
          </cell>
        </row>
        <row r="5568">
          <cell r="O5568" t="str">
            <v>0B10</v>
          </cell>
          <cell r="P5568" t="str">
            <v>0B10Z</v>
          </cell>
        </row>
        <row r="5569">
          <cell r="O5569" t="str">
            <v>0B10</v>
          </cell>
          <cell r="P5569" t="str">
            <v>0B10Z</v>
          </cell>
        </row>
        <row r="5570">
          <cell r="O5570" t="str">
            <v>0B10</v>
          </cell>
          <cell r="P5570" t="str">
            <v>0B10Z</v>
          </cell>
        </row>
        <row r="5571">
          <cell r="O5571" t="str">
            <v>0B10</v>
          </cell>
          <cell r="P5571" t="str">
            <v>0B10Z</v>
          </cell>
        </row>
        <row r="5572">
          <cell r="O5572" t="str">
            <v>0B10</v>
          </cell>
          <cell r="P5572" t="str">
            <v>0B10Z</v>
          </cell>
        </row>
        <row r="5573">
          <cell r="O5573" t="str">
            <v>0B10</v>
          </cell>
          <cell r="P5573" t="str">
            <v>0B10Z</v>
          </cell>
        </row>
        <row r="5574">
          <cell r="O5574" t="str">
            <v>0B10</v>
          </cell>
          <cell r="P5574" t="str">
            <v>0B10Z</v>
          </cell>
        </row>
        <row r="5575">
          <cell r="O5575" t="str">
            <v>0B10</v>
          </cell>
          <cell r="P5575" t="str">
            <v>0B10Z</v>
          </cell>
        </row>
        <row r="5576">
          <cell r="O5576" t="str">
            <v>0B10</v>
          </cell>
          <cell r="P5576" t="str">
            <v>0B10Z</v>
          </cell>
        </row>
        <row r="5577">
          <cell r="O5577" t="str">
            <v>0B10</v>
          </cell>
          <cell r="P5577" t="str">
            <v>0B10Z</v>
          </cell>
        </row>
        <row r="5578">
          <cell r="O5578" t="str">
            <v>0B10</v>
          </cell>
          <cell r="P5578" t="str">
            <v>0B10Z</v>
          </cell>
        </row>
        <row r="5579">
          <cell r="O5579" t="str">
            <v>0B10</v>
          </cell>
          <cell r="P5579" t="str">
            <v>0B10Z</v>
          </cell>
        </row>
        <row r="5580">
          <cell r="O5580" t="str">
            <v>0B10</v>
          </cell>
          <cell r="P5580" t="str">
            <v>0B10Z</v>
          </cell>
        </row>
        <row r="5581">
          <cell r="O5581" t="str">
            <v>0B10</v>
          </cell>
          <cell r="P5581" t="str">
            <v>0B10Z</v>
          </cell>
        </row>
        <row r="5582">
          <cell r="O5582" t="str">
            <v>0B10</v>
          </cell>
          <cell r="P5582" t="str">
            <v>0B10Z</v>
          </cell>
        </row>
        <row r="5583">
          <cell r="O5583" t="str">
            <v>0B10</v>
          </cell>
          <cell r="P5583" t="str">
            <v>0B10Z</v>
          </cell>
        </row>
        <row r="5584">
          <cell r="O5584" t="str">
            <v>0B10</v>
          </cell>
          <cell r="P5584" t="str">
            <v>0B10Z</v>
          </cell>
        </row>
        <row r="5585">
          <cell r="O5585" t="str">
            <v>0B10</v>
          </cell>
          <cell r="P5585" t="str">
            <v>0B10Z</v>
          </cell>
        </row>
        <row r="5586">
          <cell r="O5586" t="str">
            <v>0B10</v>
          </cell>
          <cell r="P5586" t="str">
            <v>0B10Z</v>
          </cell>
        </row>
        <row r="5587">
          <cell r="O5587" t="str">
            <v>0B10</v>
          </cell>
          <cell r="P5587" t="str">
            <v>0B10Z</v>
          </cell>
        </row>
        <row r="5588">
          <cell r="O5588" t="str">
            <v>0B10</v>
          </cell>
          <cell r="P5588" t="str">
            <v>0B10Z</v>
          </cell>
        </row>
        <row r="5589">
          <cell r="O5589" t="str">
            <v>0B10</v>
          </cell>
          <cell r="P5589" t="str">
            <v>0B10Z</v>
          </cell>
        </row>
        <row r="5590">
          <cell r="O5590" t="str">
            <v>0B10</v>
          </cell>
          <cell r="P5590" t="str">
            <v>0B10Z</v>
          </cell>
        </row>
        <row r="5591">
          <cell r="O5591" t="str">
            <v>0B10</v>
          </cell>
          <cell r="P5591" t="str">
            <v>0B10Z</v>
          </cell>
        </row>
        <row r="5592">
          <cell r="O5592" t="str">
            <v>0B10</v>
          </cell>
          <cell r="P5592" t="str">
            <v>0B10Z</v>
          </cell>
        </row>
        <row r="5593">
          <cell r="O5593" t="str">
            <v>0B10</v>
          </cell>
          <cell r="P5593" t="str">
            <v>0B10Z</v>
          </cell>
        </row>
        <row r="5594">
          <cell r="O5594" t="str">
            <v>0B10</v>
          </cell>
          <cell r="P5594" t="str">
            <v>0B10Z</v>
          </cell>
        </row>
        <row r="5595">
          <cell r="O5595" t="str">
            <v>0B10</v>
          </cell>
          <cell r="P5595" t="str">
            <v>0B10Z</v>
          </cell>
        </row>
        <row r="5596">
          <cell r="O5596" t="str">
            <v>0B10</v>
          </cell>
          <cell r="P5596" t="str">
            <v>0B10Z</v>
          </cell>
        </row>
        <row r="5597">
          <cell r="O5597" t="str">
            <v>0B10</v>
          </cell>
          <cell r="P5597" t="str">
            <v>0B10Z</v>
          </cell>
        </row>
        <row r="5598">
          <cell r="O5598" t="str">
            <v>0B10</v>
          </cell>
          <cell r="P5598" t="str">
            <v>0B10Z</v>
          </cell>
        </row>
        <row r="5599">
          <cell r="O5599" t="str">
            <v>0B10</v>
          </cell>
          <cell r="P5599" t="str">
            <v>0B10Z</v>
          </cell>
        </row>
        <row r="5600">
          <cell r="O5600" t="str">
            <v>0B10</v>
          </cell>
          <cell r="P5600" t="str">
            <v>0B10Z</v>
          </cell>
        </row>
        <row r="5601">
          <cell r="O5601" t="str">
            <v>0B10</v>
          </cell>
          <cell r="P5601" t="str">
            <v>0B10Z</v>
          </cell>
        </row>
        <row r="5602">
          <cell r="O5602" t="str">
            <v>0B10</v>
          </cell>
          <cell r="P5602" t="str">
            <v>0B10Z</v>
          </cell>
        </row>
        <row r="5603">
          <cell r="O5603" t="str">
            <v>0B10</v>
          </cell>
          <cell r="P5603" t="str">
            <v>0B10Z</v>
          </cell>
        </row>
        <row r="5604">
          <cell r="O5604" t="str">
            <v>0B10</v>
          </cell>
          <cell r="P5604" t="str">
            <v>0B10Z</v>
          </cell>
        </row>
        <row r="5605">
          <cell r="O5605" t="str">
            <v>0B10</v>
          </cell>
          <cell r="P5605" t="str">
            <v>0B10Z</v>
          </cell>
        </row>
        <row r="5606">
          <cell r="O5606" t="str">
            <v>0B10</v>
          </cell>
          <cell r="P5606" t="str">
            <v>0B10Z</v>
          </cell>
        </row>
        <row r="5607">
          <cell r="O5607" t="str">
            <v>0B10</v>
          </cell>
          <cell r="P5607" t="str">
            <v>0B10Z</v>
          </cell>
        </row>
        <row r="5608">
          <cell r="O5608" t="str">
            <v>0B10</v>
          </cell>
          <cell r="P5608" t="str">
            <v>0B10Z</v>
          </cell>
        </row>
        <row r="5609">
          <cell r="O5609" t="str">
            <v>0B11</v>
          </cell>
          <cell r="P5609" t="str">
            <v>0B11Z</v>
          </cell>
        </row>
        <row r="5610">
          <cell r="O5610" t="str">
            <v>0B11</v>
          </cell>
          <cell r="P5610" t="str">
            <v>0B11Z</v>
          </cell>
        </row>
        <row r="5611">
          <cell r="O5611" t="str">
            <v>0B11</v>
          </cell>
          <cell r="P5611" t="str">
            <v>0B11Z</v>
          </cell>
        </row>
        <row r="5612">
          <cell r="O5612" t="str">
            <v>0B11</v>
          </cell>
          <cell r="P5612" t="str">
            <v>0B11Z</v>
          </cell>
        </row>
        <row r="5613">
          <cell r="O5613" t="str">
            <v>0B11</v>
          </cell>
          <cell r="P5613" t="str">
            <v>0B11Z</v>
          </cell>
        </row>
        <row r="5614">
          <cell r="O5614" t="str">
            <v>0B11</v>
          </cell>
          <cell r="P5614" t="str">
            <v>0B11Z</v>
          </cell>
        </row>
        <row r="5615">
          <cell r="O5615" t="str">
            <v>0B11</v>
          </cell>
          <cell r="P5615" t="str">
            <v>0B11Z</v>
          </cell>
        </row>
        <row r="5616">
          <cell r="O5616" t="str">
            <v>0B11</v>
          </cell>
          <cell r="P5616" t="str">
            <v>0B11Z</v>
          </cell>
        </row>
        <row r="5617">
          <cell r="O5617" t="str">
            <v>0B11</v>
          </cell>
          <cell r="P5617" t="str">
            <v>0B11Z</v>
          </cell>
        </row>
        <row r="5618">
          <cell r="O5618" t="str">
            <v>0B11</v>
          </cell>
          <cell r="P5618" t="str">
            <v>0B11Z</v>
          </cell>
        </row>
        <row r="5619">
          <cell r="O5619" t="str">
            <v>0B11</v>
          </cell>
          <cell r="P5619" t="str">
            <v>0B11Z</v>
          </cell>
        </row>
        <row r="5620">
          <cell r="O5620" t="str">
            <v>0B11</v>
          </cell>
          <cell r="P5620" t="str">
            <v>0B11Z</v>
          </cell>
        </row>
        <row r="5621">
          <cell r="O5621" t="str">
            <v>0B11</v>
          </cell>
          <cell r="P5621" t="str">
            <v>0B11Z</v>
          </cell>
        </row>
        <row r="5622">
          <cell r="O5622" t="str">
            <v>0B11</v>
          </cell>
          <cell r="P5622" t="str">
            <v>0B11Z</v>
          </cell>
        </row>
        <row r="5623">
          <cell r="O5623" t="str">
            <v>0B11</v>
          </cell>
          <cell r="P5623" t="str">
            <v>0B11Z</v>
          </cell>
        </row>
        <row r="5624">
          <cell r="O5624" t="str">
            <v>0B11</v>
          </cell>
          <cell r="P5624" t="str">
            <v>0B11Z</v>
          </cell>
        </row>
        <row r="5625">
          <cell r="O5625" t="str">
            <v>0B11</v>
          </cell>
          <cell r="P5625" t="str">
            <v>0B11Z</v>
          </cell>
        </row>
        <row r="5626">
          <cell r="O5626" t="str">
            <v>0B11</v>
          </cell>
          <cell r="P5626" t="str">
            <v>0B11Z</v>
          </cell>
        </row>
        <row r="5627">
          <cell r="O5627" t="str">
            <v>0B11</v>
          </cell>
          <cell r="P5627" t="str">
            <v>0B11Z</v>
          </cell>
        </row>
        <row r="5628">
          <cell r="O5628" t="str">
            <v>0B11</v>
          </cell>
          <cell r="P5628" t="str">
            <v>0B11Z</v>
          </cell>
        </row>
        <row r="5629">
          <cell r="O5629" t="str">
            <v>0B11</v>
          </cell>
          <cell r="P5629" t="str">
            <v>0B11Z</v>
          </cell>
        </row>
        <row r="5630">
          <cell r="O5630" t="str">
            <v>0B11</v>
          </cell>
          <cell r="P5630" t="str">
            <v>0B11Z</v>
          </cell>
        </row>
        <row r="5631">
          <cell r="O5631" t="str">
            <v>0B11</v>
          </cell>
          <cell r="P5631" t="str">
            <v>0B11Z</v>
          </cell>
        </row>
        <row r="5632">
          <cell r="O5632" t="str">
            <v>0B11</v>
          </cell>
          <cell r="P5632" t="str">
            <v>0B11Z</v>
          </cell>
        </row>
        <row r="5633">
          <cell r="O5633" t="str">
            <v>0B11</v>
          </cell>
          <cell r="P5633" t="str">
            <v>0B11Z</v>
          </cell>
        </row>
        <row r="5634">
          <cell r="O5634" t="str">
            <v>0B11</v>
          </cell>
          <cell r="P5634" t="str">
            <v>0B11Z</v>
          </cell>
        </row>
        <row r="5635">
          <cell r="O5635" t="str">
            <v>0B11</v>
          </cell>
          <cell r="P5635" t="str">
            <v>0B11Z</v>
          </cell>
        </row>
        <row r="5636">
          <cell r="O5636" t="str">
            <v>0B11</v>
          </cell>
          <cell r="P5636" t="str">
            <v>0B11Z</v>
          </cell>
        </row>
        <row r="5637">
          <cell r="O5637" t="str">
            <v>0B11</v>
          </cell>
          <cell r="P5637" t="str">
            <v>0B11Z</v>
          </cell>
        </row>
        <row r="5638">
          <cell r="O5638" t="str">
            <v>0B11</v>
          </cell>
          <cell r="P5638" t="str">
            <v>0B11Z</v>
          </cell>
        </row>
        <row r="5639">
          <cell r="O5639" t="str">
            <v>0B11</v>
          </cell>
          <cell r="P5639" t="str">
            <v>0B11Z</v>
          </cell>
        </row>
        <row r="5640">
          <cell r="O5640" t="str">
            <v>0B11</v>
          </cell>
          <cell r="P5640" t="str">
            <v>0B11Z</v>
          </cell>
        </row>
        <row r="5641">
          <cell r="O5641" t="str">
            <v>0B11</v>
          </cell>
          <cell r="P5641" t="str">
            <v>0B11Z</v>
          </cell>
        </row>
        <row r="5642">
          <cell r="O5642" t="str">
            <v>0B11</v>
          </cell>
          <cell r="P5642" t="str">
            <v>0B11Z</v>
          </cell>
        </row>
        <row r="5643">
          <cell r="O5643" t="str">
            <v>0B11</v>
          </cell>
          <cell r="P5643" t="str">
            <v>0B11Z</v>
          </cell>
        </row>
        <row r="5644">
          <cell r="O5644" t="str">
            <v>0B11</v>
          </cell>
          <cell r="P5644" t="str">
            <v>0B11Z</v>
          </cell>
        </row>
        <row r="5645">
          <cell r="O5645" t="str">
            <v>0B11</v>
          </cell>
          <cell r="P5645" t="str">
            <v>0B11Z</v>
          </cell>
        </row>
        <row r="5646">
          <cell r="O5646" t="str">
            <v>0B11</v>
          </cell>
          <cell r="P5646" t="str">
            <v>0B11Z</v>
          </cell>
        </row>
        <row r="5647">
          <cell r="O5647" t="str">
            <v>0B11</v>
          </cell>
          <cell r="P5647" t="str">
            <v>0B11Z</v>
          </cell>
        </row>
        <row r="5648">
          <cell r="O5648" t="str">
            <v>0B11</v>
          </cell>
          <cell r="P5648" t="str">
            <v>0B11Z</v>
          </cell>
        </row>
        <row r="5649">
          <cell r="O5649" t="str">
            <v>0B11</v>
          </cell>
          <cell r="P5649" t="str">
            <v>0B11Z</v>
          </cell>
        </row>
        <row r="5650">
          <cell r="O5650" t="str">
            <v>0B11</v>
          </cell>
          <cell r="P5650" t="str">
            <v>0B11Z</v>
          </cell>
        </row>
        <row r="5651">
          <cell r="O5651" t="str">
            <v>0B11</v>
          </cell>
          <cell r="P5651" t="str">
            <v>0B11Z</v>
          </cell>
        </row>
        <row r="5652">
          <cell r="O5652" t="str">
            <v>0B11</v>
          </cell>
          <cell r="P5652" t="str">
            <v>0B11Z</v>
          </cell>
        </row>
        <row r="5653">
          <cell r="O5653" t="str">
            <v>0B11</v>
          </cell>
          <cell r="P5653" t="str">
            <v>0B11Z</v>
          </cell>
        </row>
        <row r="5654">
          <cell r="O5654" t="str">
            <v>0B11</v>
          </cell>
          <cell r="P5654" t="str">
            <v>0B11Z</v>
          </cell>
        </row>
        <row r="5655">
          <cell r="O5655" t="str">
            <v>0B11</v>
          </cell>
          <cell r="P5655" t="str">
            <v>0B11Z</v>
          </cell>
        </row>
        <row r="5656">
          <cell r="O5656" t="str">
            <v>0B11</v>
          </cell>
          <cell r="P5656" t="str">
            <v>0B11Z</v>
          </cell>
        </row>
        <row r="5657">
          <cell r="O5657" t="str">
            <v>0B11</v>
          </cell>
          <cell r="P5657" t="str">
            <v>0B11Z</v>
          </cell>
        </row>
        <row r="5658">
          <cell r="O5658" t="str">
            <v>0B11</v>
          </cell>
          <cell r="P5658" t="str">
            <v>0B11Z</v>
          </cell>
        </row>
        <row r="5659">
          <cell r="O5659" t="str">
            <v>0B11</v>
          </cell>
          <cell r="P5659" t="str">
            <v>0B11Z</v>
          </cell>
        </row>
        <row r="5660">
          <cell r="O5660" t="str">
            <v>0B11</v>
          </cell>
          <cell r="P5660" t="str">
            <v>0B11Z</v>
          </cell>
        </row>
        <row r="5661">
          <cell r="O5661" t="str">
            <v>0B11</v>
          </cell>
          <cell r="P5661" t="str">
            <v>0B11Z</v>
          </cell>
        </row>
        <row r="5662">
          <cell r="O5662" t="str">
            <v>0B11</v>
          </cell>
          <cell r="P5662" t="str">
            <v>0B11Z</v>
          </cell>
        </row>
        <row r="5663">
          <cell r="O5663" t="str">
            <v>0B11</v>
          </cell>
          <cell r="P5663" t="str">
            <v>0B11Z</v>
          </cell>
        </row>
        <row r="5664">
          <cell r="O5664" t="str">
            <v>0B11</v>
          </cell>
          <cell r="P5664" t="str">
            <v>0B11Z</v>
          </cell>
        </row>
        <row r="5665">
          <cell r="O5665" t="str">
            <v>0B11</v>
          </cell>
          <cell r="P5665" t="str">
            <v>0B11Z</v>
          </cell>
        </row>
        <row r="5666">
          <cell r="O5666" t="str">
            <v>0B11</v>
          </cell>
          <cell r="P5666" t="str">
            <v>0B11Z</v>
          </cell>
        </row>
        <row r="5667">
          <cell r="O5667" t="str">
            <v>0B11</v>
          </cell>
          <cell r="P5667" t="str">
            <v>0B11Z</v>
          </cell>
        </row>
        <row r="5668">
          <cell r="O5668" t="str">
            <v>0B11</v>
          </cell>
          <cell r="P5668" t="str">
            <v>0B11Z</v>
          </cell>
        </row>
        <row r="5669">
          <cell r="O5669" t="str">
            <v>0B11</v>
          </cell>
          <cell r="P5669" t="str">
            <v>0B11Z</v>
          </cell>
        </row>
        <row r="5670">
          <cell r="O5670" t="str">
            <v>0B11</v>
          </cell>
          <cell r="P5670" t="str">
            <v>0B11Z</v>
          </cell>
        </row>
        <row r="5671">
          <cell r="O5671" t="str">
            <v>0B11</v>
          </cell>
          <cell r="P5671" t="str">
            <v>0B11Z</v>
          </cell>
        </row>
        <row r="5672">
          <cell r="O5672" t="str">
            <v>0B11</v>
          </cell>
          <cell r="P5672" t="str">
            <v>0B11Z</v>
          </cell>
        </row>
        <row r="5673">
          <cell r="O5673" t="str">
            <v>0B11</v>
          </cell>
          <cell r="P5673" t="str">
            <v>0B11Z</v>
          </cell>
        </row>
        <row r="5674">
          <cell r="O5674" t="str">
            <v>0B11</v>
          </cell>
          <cell r="P5674" t="str">
            <v>0B11Z</v>
          </cell>
        </row>
        <row r="5675">
          <cell r="O5675" t="str">
            <v>0B11</v>
          </cell>
          <cell r="P5675" t="str">
            <v>0B11Z</v>
          </cell>
        </row>
        <row r="5676">
          <cell r="O5676" t="str">
            <v>0B11</v>
          </cell>
          <cell r="P5676" t="str">
            <v>0B11Z</v>
          </cell>
        </row>
        <row r="5677">
          <cell r="O5677" t="str">
            <v>0B11</v>
          </cell>
          <cell r="P5677" t="str">
            <v>0B11Z</v>
          </cell>
        </row>
        <row r="5678">
          <cell r="O5678" t="str">
            <v>0B11</v>
          </cell>
          <cell r="P5678" t="str">
            <v>0B11Z</v>
          </cell>
        </row>
        <row r="5679">
          <cell r="O5679" t="str">
            <v>0B11</v>
          </cell>
          <cell r="P5679" t="str">
            <v>0B11Z</v>
          </cell>
        </row>
        <row r="5680">
          <cell r="O5680" t="str">
            <v>0B11</v>
          </cell>
          <cell r="P5680" t="str">
            <v>0B11Z</v>
          </cell>
        </row>
        <row r="5681">
          <cell r="O5681" t="str">
            <v>0B11</v>
          </cell>
          <cell r="P5681" t="str">
            <v>0B11Z</v>
          </cell>
        </row>
        <row r="5682">
          <cell r="O5682" t="str">
            <v>0B11</v>
          </cell>
          <cell r="P5682" t="str">
            <v>0B11Z</v>
          </cell>
        </row>
        <row r="5683">
          <cell r="O5683" t="str">
            <v>0B11</v>
          </cell>
          <cell r="P5683" t="str">
            <v>0B11Z</v>
          </cell>
        </row>
        <row r="5684">
          <cell r="O5684" t="str">
            <v>0B11</v>
          </cell>
          <cell r="P5684" t="str">
            <v>0B11Z</v>
          </cell>
        </row>
        <row r="5685">
          <cell r="O5685" t="str">
            <v>0B11</v>
          </cell>
          <cell r="P5685" t="str">
            <v>0B11Z</v>
          </cell>
        </row>
        <row r="5686">
          <cell r="O5686" t="str">
            <v>0B11</v>
          </cell>
          <cell r="P5686" t="str">
            <v>0B11Z</v>
          </cell>
        </row>
        <row r="5687">
          <cell r="O5687" t="str">
            <v>0B11</v>
          </cell>
          <cell r="P5687" t="str">
            <v>0B11Z</v>
          </cell>
        </row>
        <row r="5688">
          <cell r="O5688" t="str">
            <v>0B11</v>
          </cell>
          <cell r="P5688" t="str">
            <v>0B11Z</v>
          </cell>
        </row>
        <row r="5689">
          <cell r="O5689" t="str">
            <v>0B12</v>
          </cell>
          <cell r="P5689" t="str">
            <v>0B12Z</v>
          </cell>
        </row>
        <row r="5690">
          <cell r="O5690" t="str">
            <v>0B12</v>
          </cell>
          <cell r="P5690" t="str">
            <v>0B12Z</v>
          </cell>
        </row>
        <row r="5691">
          <cell r="O5691" t="str">
            <v>0B12</v>
          </cell>
          <cell r="P5691" t="str">
            <v>0B12Z</v>
          </cell>
        </row>
        <row r="5692">
          <cell r="O5692" t="str">
            <v>0B12</v>
          </cell>
          <cell r="P5692" t="str">
            <v>0B12Z</v>
          </cell>
        </row>
        <row r="5693">
          <cell r="O5693" t="str">
            <v>0B12</v>
          </cell>
          <cell r="P5693" t="str">
            <v>0B12Z</v>
          </cell>
        </row>
        <row r="5694">
          <cell r="O5694" t="str">
            <v>0B12</v>
          </cell>
          <cell r="P5694" t="str">
            <v>0B12Z</v>
          </cell>
        </row>
        <row r="5695">
          <cell r="O5695" t="str">
            <v>0B12</v>
          </cell>
          <cell r="P5695" t="str">
            <v>0B12Z</v>
          </cell>
        </row>
        <row r="5696">
          <cell r="O5696" t="str">
            <v>0B12</v>
          </cell>
          <cell r="P5696" t="str">
            <v>0B12Z</v>
          </cell>
        </row>
        <row r="5697">
          <cell r="O5697" t="str">
            <v>0B12</v>
          </cell>
          <cell r="P5697" t="str">
            <v>0B12Z</v>
          </cell>
        </row>
        <row r="5698">
          <cell r="O5698" t="str">
            <v>0B12</v>
          </cell>
          <cell r="P5698" t="str">
            <v>0B12Z</v>
          </cell>
        </row>
        <row r="5699">
          <cell r="O5699" t="str">
            <v>0B12</v>
          </cell>
          <cell r="P5699" t="str">
            <v>0B12Z</v>
          </cell>
        </row>
        <row r="5700">
          <cell r="O5700" t="str">
            <v>0B12</v>
          </cell>
          <cell r="P5700" t="str">
            <v>0B12Z</v>
          </cell>
        </row>
        <row r="5701">
          <cell r="O5701" t="str">
            <v>0B12</v>
          </cell>
          <cell r="P5701" t="str">
            <v>0B12Z</v>
          </cell>
        </row>
        <row r="5702">
          <cell r="O5702" t="str">
            <v>0B12</v>
          </cell>
          <cell r="P5702" t="str">
            <v>0B12Z</v>
          </cell>
        </row>
        <row r="5703">
          <cell r="O5703" t="str">
            <v>0B12</v>
          </cell>
          <cell r="P5703" t="str">
            <v>0B12Z</v>
          </cell>
        </row>
        <row r="5704">
          <cell r="O5704" t="str">
            <v>0B12</v>
          </cell>
          <cell r="P5704" t="str">
            <v>0B12Z</v>
          </cell>
        </row>
        <row r="5705">
          <cell r="O5705" t="str">
            <v>0B12</v>
          </cell>
          <cell r="P5705" t="str">
            <v>0B12Z</v>
          </cell>
        </row>
        <row r="5706">
          <cell r="O5706" t="str">
            <v>0B12</v>
          </cell>
          <cell r="P5706" t="str">
            <v>0B12Z</v>
          </cell>
        </row>
        <row r="5707">
          <cell r="O5707" t="str">
            <v>0B12</v>
          </cell>
          <cell r="P5707" t="str">
            <v>0B12Z</v>
          </cell>
        </row>
        <row r="5708">
          <cell r="O5708" t="str">
            <v>0B12</v>
          </cell>
          <cell r="P5708" t="str">
            <v>0B12Z</v>
          </cell>
        </row>
        <row r="5709">
          <cell r="O5709" t="str">
            <v>0B12</v>
          </cell>
          <cell r="P5709" t="str">
            <v>0B12Z</v>
          </cell>
        </row>
        <row r="5710">
          <cell r="O5710" t="str">
            <v>0B12</v>
          </cell>
          <cell r="P5710" t="str">
            <v>0B12Z</v>
          </cell>
        </row>
        <row r="5711">
          <cell r="O5711" t="str">
            <v>0B12</v>
          </cell>
          <cell r="P5711" t="str">
            <v>0B12Z</v>
          </cell>
        </row>
        <row r="5712">
          <cell r="O5712" t="str">
            <v>0B12</v>
          </cell>
          <cell r="P5712" t="str">
            <v>0B12Z</v>
          </cell>
        </row>
        <row r="5713">
          <cell r="O5713" t="str">
            <v>0B13</v>
          </cell>
          <cell r="P5713" t="str">
            <v>0B13Z</v>
          </cell>
        </row>
        <row r="5714">
          <cell r="O5714" t="str">
            <v>0B13</v>
          </cell>
          <cell r="P5714" t="str">
            <v>0B13Z</v>
          </cell>
        </row>
        <row r="5715">
          <cell r="O5715" t="str">
            <v>0B13</v>
          </cell>
          <cell r="P5715" t="str">
            <v>0B13Z</v>
          </cell>
        </row>
        <row r="5716">
          <cell r="O5716" t="str">
            <v>0B13</v>
          </cell>
          <cell r="P5716" t="str">
            <v>0B13Z</v>
          </cell>
        </row>
        <row r="5717">
          <cell r="O5717" t="str">
            <v>0B13</v>
          </cell>
          <cell r="P5717" t="str">
            <v>0B13Z</v>
          </cell>
        </row>
        <row r="5718">
          <cell r="O5718" t="str">
            <v>0B13</v>
          </cell>
          <cell r="P5718" t="str">
            <v>0B13Z</v>
          </cell>
        </row>
        <row r="5719">
          <cell r="O5719" t="str">
            <v>0B13</v>
          </cell>
          <cell r="P5719" t="str">
            <v>0B13Z</v>
          </cell>
        </row>
        <row r="5720">
          <cell r="O5720" t="str">
            <v>0B13</v>
          </cell>
          <cell r="P5720" t="str">
            <v>0B13Z</v>
          </cell>
        </row>
        <row r="5721">
          <cell r="O5721" t="str">
            <v>0B13</v>
          </cell>
          <cell r="P5721" t="str">
            <v>0B13Z</v>
          </cell>
        </row>
        <row r="5722">
          <cell r="O5722" t="str">
            <v>0B13</v>
          </cell>
          <cell r="P5722" t="str">
            <v>0B13Z</v>
          </cell>
        </row>
        <row r="5723">
          <cell r="O5723" t="str">
            <v>0B13</v>
          </cell>
          <cell r="P5723" t="str">
            <v>0B13Z</v>
          </cell>
        </row>
        <row r="5724">
          <cell r="O5724" t="str">
            <v>0B13</v>
          </cell>
          <cell r="P5724" t="str">
            <v>0B13Z</v>
          </cell>
        </row>
        <row r="5725">
          <cell r="O5725" t="str">
            <v>0B13</v>
          </cell>
          <cell r="P5725" t="str">
            <v>0B13Z</v>
          </cell>
        </row>
        <row r="5726">
          <cell r="O5726" t="str">
            <v>0B13</v>
          </cell>
          <cell r="P5726" t="str">
            <v>0B13Z</v>
          </cell>
        </row>
        <row r="5727">
          <cell r="O5727" t="str">
            <v>0B13</v>
          </cell>
          <cell r="P5727" t="str">
            <v>0B13Z</v>
          </cell>
        </row>
        <row r="5728">
          <cell r="O5728" t="str">
            <v>0B13</v>
          </cell>
          <cell r="P5728" t="str">
            <v>0B13Z</v>
          </cell>
        </row>
        <row r="5729">
          <cell r="O5729" t="str">
            <v>0B13</v>
          </cell>
          <cell r="P5729" t="str">
            <v>0B13Z</v>
          </cell>
        </row>
        <row r="5730">
          <cell r="O5730" t="str">
            <v>0B13</v>
          </cell>
          <cell r="P5730" t="str">
            <v>0B13Z</v>
          </cell>
        </row>
        <row r="5731">
          <cell r="O5731" t="str">
            <v>0B13</v>
          </cell>
          <cell r="P5731" t="str">
            <v>0B13Z</v>
          </cell>
        </row>
        <row r="5732">
          <cell r="O5732" t="str">
            <v>0B13</v>
          </cell>
          <cell r="P5732" t="str">
            <v>0B13Z</v>
          </cell>
        </row>
        <row r="5733">
          <cell r="O5733" t="str">
            <v>0B13</v>
          </cell>
          <cell r="P5733" t="str">
            <v>0B13Z</v>
          </cell>
        </row>
        <row r="5734">
          <cell r="O5734" t="str">
            <v>0B13</v>
          </cell>
          <cell r="P5734" t="str">
            <v>0B13Z</v>
          </cell>
        </row>
        <row r="5735">
          <cell r="O5735" t="str">
            <v>0B13</v>
          </cell>
          <cell r="P5735" t="str">
            <v>0B13Z</v>
          </cell>
        </row>
        <row r="5736">
          <cell r="O5736" t="str">
            <v>0B13</v>
          </cell>
          <cell r="P5736" t="str">
            <v>0B13Z</v>
          </cell>
        </row>
        <row r="5737">
          <cell r="O5737" t="str">
            <v>0B13</v>
          </cell>
          <cell r="P5737" t="str">
            <v>0B13Z</v>
          </cell>
        </row>
        <row r="5738">
          <cell r="O5738" t="str">
            <v>0B13</v>
          </cell>
          <cell r="P5738" t="str">
            <v>0B13Z</v>
          </cell>
        </row>
        <row r="5739">
          <cell r="O5739" t="str">
            <v>0B13</v>
          </cell>
          <cell r="P5739" t="str">
            <v>0B13Z</v>
          </cell>
        </row>
        <row r="5740">
          <cell r="O5740" t="str">
            <v>0B13</v>
          </cell>
          <cell r="P5740" t="str">
            <v>0B13Z</v>
          </cell>
        </row>
        <row r="5741">
          <cell r="O5741" t="str">
            <v>0B13</v>
          </cell>
          <cell r="P5741" t="str">
            <v>0B13Z</v>
          </cell>
        </row>
        <row r="5742">
          <cell r="O5742" t="str">
            <v>0B13</v>
          </cell>
          <cell r="P5742" t="str">
            <v>0B13Z</v>
          </cell>
        </row>
        <row r="5743">
          <cell r="O5743" t="str">
            <v>0B13</v>
          </cell>
          <cell r="P5743" t="str">
            <v>0B13Z</v>
          </cell>
        </row>
        <row r="5744">
          <cell r="O5744" t="str">
            <v>0B13</v>
          </cell>
          <cell r="P5744" t="str">
            <v>0B13Z</v>
          </cell>
        </row>
        <row r="5745">
          <cell r="O5745" t="str">
            <v>0B13</v>
          </cell>
          <cell r="P5745" t="str">
            <v>0B13Z</v>
          </cell>
        </row>
        <row r="5746">
          <cell r="O5746" t="str">
            <v>0B13</v>
          </cell>
          <cell r="P5746" t="str">
            <v>0B13Z</v>
          </cell>
        </row>
        <row r="5747">
          <cell r="O5747" t="str">
            <v>0B13</v>
          </cell>
          <cell r="P5747" t="str">
            <v>0B13Z</v>
          </cell>
        </row>
        <row r="5748">
          <cell r="O5748" t="str">
            <v>0B13</v>
          </cell>
          <cell r="P5748" t="str">
            <v>0B13Z</v>
          </cell>
        </row>
        <row r="5749">
          <cell r="O5749" t="str">
            <v>0B13</v>
          </cell>
          <cell r="P5749" t="str">
            <v>0B13Z</v>
          </cell>
        </row>
        <row r="5750">
          <cell r="O5750" t="str">
            <v>0B13</v>
          </cell>
          <cell r="P5750" t="str">
            <v>0B13Z</v>
          </cell>
        </row>
        <row r="5751">
          <cell r="O5751" t="str">
            <v>0B13</v>
          </cell>
          <cell r="P5751" t="str">
            <v>0B13Z</v>
          </cell>
        </row>
        <row r="5752">
          <cell r="O5752" t="str">
            <v>0B13</v>
          </cell>
          <cell r="P5752" t="str">
            <v>0B13Z</v>
          </cell>
        </row>
        <row r="5753">
          <cell r="O5753" t="str">
            <v>0B13</v>
          </cell>
          <cell r="P5753" t="str">
            <v>0B13Z</v>
          </cell>
        </row>
        <row r="5754">
          <cell r="O5754" t="str">
            <v>0B13</v>
          </cell>
          <cell r="P5754" t="str">
            <v>0B13Z</v>
          </cell>
        </row>
        <row r="5755">
          <cell r="O5755" t="str">
            <v>0B13</v>
          </cell>
          <cell r="P5755" t="str">
            <v>0B13Z</v>
          </cell>
        </row>
        <row r="5756">
          <cell r="O5756" t="str">
            <v>0B13</v>
          </cell>
          <cell r="P5756" t="str">
            <v>0B13Z</v>
          </cell>
        </row>
        <row r="5757">
          <cell r="O5757" t="str">
            <v>0B13</v>
          </cell>
          <cell r="P5757" t="str">
            <v>0B13Z</v>
          </cell>
        </row>
        <row r="5758">
          <cell r="O5758" t="str">
            <v>0B13</v>
          </cell>
          <cell r="P5758" t="str">
            <v>0B13Z</v>
          </cell>
        </row>
        <row r="5759">
          <cell r="O5759" t="str">
            <v>0B13</v>
          </cell>
          <cell r="P5759" t="str">
            <v>0B13Z</v>
          </cell>
        </row>
        <row r="5760">
          <cell r="O5760" t="str">
            <v>0B13</v>
          </cell>
          <cell r="P5760" t="str">
            <v>0B13Z</v>
          </cell>
        </row>
        <row r="5761">
          <cell r="O5761" t="str">
            <v>0B13</v>
          </cell>
          <cell r="P5761" t="str">
            <v>0B13Z</v>
          </cell>
        </row>
        <row r="5762">
          <cell r="O5762" t="str">
            <v>0B13</v>
          </cell>
          <cell r="P5762" t="str">
            <v>0B13Z</v>
          </cell>
        </row>
        <row r="5763">
          <cell r="O5763" t="str">
            <v>0B13</v>
          </cell>
          <cell r="P5763" t="str">
            <v>0B13Z</v>
          </cell>
        </row>
        <row r="5764">
          <cell r="O5764" t="str">
            <v>0B13</v>
          </cell>
          <cell r="P5764" t="str">
            <v>0B13Z</v>
          </cell>
        </row>
        <row r="5765">
          <cell r="O5765" t="str">
            <v>0B13</v>
          </cell>
          <cell r="P5765" t="str">
            <v>0B13Z</v>
          </cell>
        </row>
        <row r="5766">
          <cell r="O5766" t="str">
            <v>0B13</v>
          </cell>
          <cell r="P5766" t="str">
            <v>0B13Z</v>
          </cell>
        </row>
        <row r="5767">
          <cell r="O5767" t="str">
            <v>0B13</v>
          </cell>
          <cell r="P5767" t="str">
            <v>0B13Z</v>
          </cell>
        </row>
        <row r="5768">
          <cell r="O5768" t="str">
            <v>0B13</v>
          </cell>
          <cell r="P5768" t="str">
            <v>0B13Z</v>
          </cell>
        </row>
        <row r="5769">
          <cell r="O5769" t="str">
            <v>0B13</v>
          </cell>
          <cell r="P5769" t="str">
            <v>0B13Z</v>
          </cell>
        </row>
        <row r="5770">
          <cell r="O5770" t="str">
            <v>0B13</v>
          </cell>
          <cell r="P5770" t="str">
            <v>0B13Z</v>
          </cell>
        </row>
        <row r="5771">
          <cell r="O5771" t="str">
            <v>0B13</v>
          </cell>
          <cell r="P5771" t="str">
            <v>0B13Z</v>
          </cell>
        </row>
        <row r="5772">
          <cell r="O5772" t="str">
            <v>0B13</v>
          </cell>
          <cell r="P5772" t="str">
            <v>0B13Z</v>
          </cell>
        </row>
        <row r="5773">
          <cell r="O5773" t="str">
            <v>0B13</v>
          </cell>
          <cell r="P5773" t="str">
            <v>0B13Z</v>
          </cell>
        </row>
        <row r="5774">
          <cell r="O5774" t="str">
            <v>0B13</v>
          </cell>
          <cell r="P5774" t="str">
            <v>0B13Z</v>
          </cell>
        </row>
        <row r="5775">
          <cell r="O5775" t="str">
            <v>0B13</v>
          </cell>
          <cell r="P5775" t="str">
            <v>0B13Z</v>
          </cell>
        </row>
        <row r="5776">
          <cell r="O5776" t="str">
            <v>0B13</v>
          </cell>
          <cell r="P5776" t="str">
            <v>0B13Z</v>
          </cell>
        </row>
        <row r="5777">
          <cell r="O5777" t="str">
            <v>0B13</v>
          </cell>
          <cell r="P5777" t="str">
            <v>0B13Z</v>
          </cell>
        </row>
        <row r="5778">
          <cell r="O5778" t="str">
            <v>0B13</v>
          </cell>
          <cell r="P5778" t="str">
            <v>0B13Z</v>
          </cell>
        </row>
        <row r="5779">
          <cell r="O5779" t="str">
            <v>0B13</v>
          </cell>
          <cell r="P5779" t="str">
            <v>0B13Z</v>
          </cell>
        </row>
        <row r="5780">
          <cell r="O5780" t="str">
            <v>0B13</v>
          </cell>
          <cell r="P5780" t="str">
            <v>0B13Z</v>
          </cell>
        </row>
        <row r="5781">
          <cell r="O5781" t="str">
            <v>0B13</v>
          </cell>
          <cell r="P5781" t="str">
            <v>0B13Z</v>
          </cell>
        </row>
        <row r="5782">
          <cell r="O5782" t="str">
            <v>0B13</v>
          </cell>
          <cell r="P5782" t="str">
            <v>0B13Z</v>
          </cell>
        </row>
        <row r="5783">
          <cell r="O5783" t="str">
            <v>0B13</v>
          </cell>
          <cell r="P5783" t="str">
            <v>0B13Z</v>
          </cell>
        </row>
        <row r="5784">
          <cell r="O5784" t="str">
            <v>0B13</v>
          </cell>
          <cell r="P5784" t="str">
            <v>0B13Z</v>
          </cell>
        </row>
        <row r="5785">
          <cell r="O5785" t="str">
            <v>0B13</v>
          </cell>
          <cell r="P5785" t="str">
            <v>0B13Z</v>
          </cell>
        </row>
        <row r="5786">
          <cell r="O5786" t="str">
            <v>0B13</v>
          </cell>
          <cell r="P5786" t="str">
            <v>0B13Z</v>
          </cell>
        </row>
        <row r="5787">
          <cell r="O5787" t="str">
            <v>0B13</v>
          </cell>
          <cell r="P5787" t="str">
            <v>0B13Z</v>
          </cell>
        </row>
        <row r="5788">
          <cell r="O5788" t="str">
            <v>0B13</v>
          </cell>
          <cell r="P5788" t="str">
            <v>0B13Z</v>
          </cell>
        </row>
        <row r="5789">
          <cell r="O5789" t="str">
            <v>0B13</v>
          </cell>
          <cell r="P5789" t="str">
            <v>0B13Z</v>
          </cell>
        </row>
        <row r="5790">
          <cell r="O5790" t="str">
            <v>0B13</v>
          </cell>
          <cell r="P5790" t="str">
            <v>0B13Z</v>
          </cell>
        </row>
        <row r="5791">
          <cell r="O5791" t="str">
            <v>0B13</v>
          </cell>
          <cell r="P5791" t="str">
            <v>0B13Z</v>
          </cell>
        </row>
        <row r="5792">
          <cell r="O5792" t="str">
            <v>0B13</v>
          </cell>
          <cell r="P5792" t="str">
            <v>0B13Z</v>
          </cell>
        </row>
        <row r="5793">
          <cell r="O5793" t="str">
            <v>0B13</v>
          </cell>
          <cell r="P5793" t="str">
            <v>0B13Z</v>
          </cell>
        </row>
        <row r="5794">
          <cell r="O5794" t="str">
            <v>0B13</v>
          </cell>
          <cell r="P5794" t="str">
            <v>0B13Z</v>
          </cell>
        </row>
        <row r="5795">
          <cell r="O5795" t="str">
            <v>0B13</v>
          </cell>
          <cell r="P5795" t="str">
            <v>0B13Z</v>
          </cell>
        </row>
        <row r="5796">
          <cell r="O5796" t="str">
            <v>0B13</v>
          </cell>
          <cell r="P5796" t="str">
            <v>0B13Z</v>
          </cell>
        </row>
        <row r="5797">
          <cell r="O5797" t="str">
            <v>0B13</v>
          </cell>
          <cell r="P5797" t="str">
            <v>0B13Z</v>
          </cell>
        </row>
        <row r="5798">
          <cell r="O5798" t="str">
            <v>0B13</v>
          </cell>
          <cell r="P5798" t="str">
            <v>0B13Z</v>
          </cell>
        </row>
        <row r="5799">
          <cell r="O5799" t="str">
            <v>0B13</v>
          </cell>
          <cell r="P5799" t="str">
            <v>0B13Z</v>
          </cell>
        </row>
        <row r="5800">
          <cell r="O5800" t="str">
            <v>0B13</v>
          </cell>
          <cell r="P5800" t="str">
            <v>0B13Z</v>
          </cell>
        </row>
        <row r="5801">
          <cell r="O5801" t="str">
            <v>0B13</v>
          </cell>
          <cell r="P5801" t="str">
            <v>0B13Z</v>
          </cell>
        </row>
        <row r="5802">
          <cell r="O5802" t="str">
            <v>0B13</v>
          </cell>
          <cell r="P5802" t="str">
            <v>0B13Z</v>
          </cell>
        </row>
        <row r="5803">
          <cell r="O5803" t="str">
            <v>0B14</v>
          </cell>
          <cell r="P5803" t="str">
            <v>0B14Z</v>
          </cell>
        </row>
        <row r="5804">
          <cell r="O5804" t="str">
            <v>0B14</v>
          </cell>
          <cell r="P5804" t="str">
            <v>0B14Z</v>
          </cell>
        </row>
        <row r="5805">
          <cell r="O5805" t="str">
            <v>0B14</v>
          </cell>
          <cell r="P5805" t="str">
            <v>0B14Z</v>
          </cell>
        </row>
        <row r="5806">
          <cell r="O5806" t="str">
            <v>0B14</v>
          </cell>
          <cell r="P5806" t="str">
            <v>0B14Z</v>
          </cell>
        </row>
        <row r="5807">
          <cell r="O5807" t="str">
            <v>0B14</v>
          </cell>
          <cell r="P5807" t="str">
            <v>0B14Z</v>
          </cell>
        </row>
        <row r="5808">
          <cell r="O5808" t="str">
            <v>0B14</v>
          </cell>
          <cell r="P5808" t="str">
            <v>0B14Z</v>
          </cell>
        </row>
        <row r="5809">
          <cell r="O5809" t="str">
            <v>0B14</v>
          </cell>
          <cell r="P5809" t="str">
            <v>0B14Z</v>
          </cell>
        </row>
        <row r="5810">
          <cell r="O5810" t="str">
            <v>0B14</v>
          </cell>
          <cell r="P5810" t="str">
            <v>0B14Z</v>
          </cell>
        </row>
        <row r="5811">
          <cell r="O5811" t="str">
            <v>0B14</v>
          </cell>
          <cell r="P5811" t="str">
            <v>0B14Z</v>
          </cell>
        </row>
        <row r="5812">
          <cell r="O5812" t="str">
            <v>0B14</v>
          </cell>
          <cell r="P5812" t="str">
            <v>0B14Z</v>
          </cell>
        </row>
        <row r="5813">
          <cell r="O5813" t="str">
            <v>0B14</v>
          </cell>
          <cell r="P5813" t="str">
            <v>0B14Z</v>
          </cell>
        </row>
        <row r="5814">
          <cell r="O5814" t="str">
            <v>0B14</v>
          </cell>
          <cell r="P5814" t="str">
            <v>0B14Z</v>
          </cell>
        </row>
        <row r="5815">
          <cell r="O5815" t="str">
            <v>0B14</v>
          </cell>
          <cell r="P5815" t="str">
            <v>0B14Z</v>
          </cell>
        </row>
        <row r="5816">
          <cell r="O5816" t="str">
            <v>0B14</v>
          </cell>
          <cell r="P5816" t="str">
            <v>0B14Z</v>
          </cell>
        </row>
        <row r="5817">
          <cell r="O5817" t="str">
            <v>0B14</v>
          </cell>
          <cell r="P5817" t="str">
            <v>0B14Z</v>
          </cell>
        </row>
        <row r="5818">
          <cell r="O5818" t="str">
            <v>0B14</v>
          </cell>
          <cell r="P5818" t="str">
            <v>0B14Z</v>
          </cell>
        </row>
        <row r="5819">
          <cell r="O5819" t="str">
            <v>0B14</v>
          </cell>
          <cell r="P5819" t="str">
            <v>0B14Z</v>
          </cell>
        </row>
        <row r="5820">
          <cell r="O5820" t="str">
            <v>0B14</v>
          </cell>
          <cell r="P5820" t="str">
            <v>0B14Z</v>
          </cell>
        </row>
        <row r="5821">
          <cell r="O5821" t="str">
            <v>0B14</v>
          </cell>
          <cell r="P5821" t="str">
            <v>0B14Z</v>
          </cell>
        </row>
        <row r="5822">
          <cell r="O5822" t="str">
            <v>0B14</v>
          </cell>
          <cell r="P5822" t="str">
            <v>0B14Z</v>
          </cell>
        </row>
        <row r="5823">
          <cell r="O5823" t="str">
            <v>0B14</v>
          </cell>
          <cell r="P5823" t="str">
            <v>0B14Z</v>
          </cell>
        </row>
        <row r="5824">
          <cell r="O5824" t="str">
            <v>0B14</v>
          </cell>
          <cell r="P5824" t="str">
            <v>0B14Z</v>
          </cell>
        </row>
        <row r="5825">
          <cell r="O5825" t="str">
            <v>0B14</v>
          </cell>
          <cell r="P5825" t="str">
            <v>0B14Z</v>
          </cell>
        </row>
        <row r="5826">
          <cell r="O5826" t="str">
            <v>0B14</v>
          </cell>
          <cell r="P5826" t="str">
            <v>0B14Z</v>
          </cell>
        </row>
        <row r="5827">
          <cell r="O5827" t="str">
            <v>0B14</v>
          </cell>
          <cell r="P5827" t="str">
            <v>0B14Z</v>
          </cell>
        </row>
        <row r="5828">
          <cell r="O5828" t="str">
            <v>0B14</v>
          </cell>
          <cell r="P5828" t="str">
            <v>0B14Z</v>
          </cell>
        </row>
        <row r="5829">
          <cell r="O5829" t="str">
            <v>0B14</v>
          </cell>
          <cell r="P5829" t="str">
            <v>0B14Z</v>
          </cell>
        </row>
        <row r="5830">
          <cell r="O5830" t="str">
            <v>0B14</v>
          </cell>
          <cell r="P5830" t="str">
            <v>0B14Z</v>
          </cell>
        </row>
        <row r="5831">
          <cell r="O5831" t="str">
            <v>0B14</v>
          </cell>
          <cell r="P5831" t="str">
            <v>0B14Z</v>
          </cell>
        </row>
        <row r="5832">
          <cell r="O5832" t="str">
            <v>0B14</v>
          </cell>
          <cell r="P5832" t="str">
            <v>0B14Z</v>
          </cell>
        </row>
        <row r="5833">
          <cell r="O5833" t="str">
            <v>0B14</v>
          </cell>
          <cell r="P5833" t="str">
            <v>0B14Z</v>
          </cell>
        </row>
        <row r="5834">
          <cell r="O5834" t="str">
            <v>0B14</v>
          </cell>
          <cell r="P5834" t="str">
            <v>0B14Z</v>
          </cell>
        </row>
        <row r="5835">
          <cell r="O5835" t="str">
            <v>0B14</v>
          </cell>
          <cell r="P5835" t="str">
            <v>0B14Z</v>
          </cell>
        </row>
        <row r="5836">
          <cell r="O5836" t="str">
            <v>0B14</v>
          </cell>
          <cell r="P5836" t="str">
            <v>0B14Z</v>
          </cell>
        </row>
        <row r="5837">
          <cell r="O5837" t="str">
            <v>0B14</v>
          </cell>
          <cell r="P5837" t="str">
            <v>0B14Z</v>
          </cell>
        </row>
        <row r="5838">
          <cell r="O5838" t="str">
            <v>0B14</v>
          </cell>
          <cell r="P5838" t="str">
            <v>0B14Z</v>
          </cell>
        </row>
        <row r="5839">
          <cell r="O5839" t="str">
            <v>0B14</v>
          </cell>
          <cell r="P5839" t="str">
            <v>0B14Z</v>
          </cell>
        </row>
        <row r="5840">
          <cell r="O5840" t="str">
            <v>0B14</v>
          </cell>
          <cell r="P5840" t="str">
            <v>0B14Z</v>
          </cell>
        </row>
        <row r="5841">
          <cell r="O5841" t="str">
            <v>0B14</v>
          </cell>
          <cell r="P5841" t="str">
            <v>0B14Z</v>
          </cell>
        </row>
        <row r="5842">
          <cell r="O5842" t="str">
            <v>0B14</v>
          </cell>
          <cell r="P5842" t="str">
            <v>0B14Z</v>
          </cell>
        </row>
        <row r="5843">
          <cell r="O5843" t="str">
            <v>0B14</v>
          </cell>
          <cell r="P5843" t="str">
            <v>0B14Z</v>
          </cell>
        </row>
        <row r="5844">
          <cell r="O5844" t="str">
            <v>0B14</v>
          </cell>
          <cell r="P5844" t="str">
            <v>0B14Z</v>
          </cell>
        </row>
        <row r="5845">
          <cell r="O5845" t="str">
            <v>0B14</v>
          </cell>
          <cell r="P5845" t="str">
            <v>0B14Z</v>
          </cell>
        </row>
        <row r="5846">
          <cell r="O5846" t="str">
            <v>0B14</v>
          </cell>
          <cell r="P5846" t="str">
            <v>0B14Z</v>
          </cell>
        </row>
        <row r="5847">
          <cell r="O5847" t="str">
            <v>0B14</v>
          </cell>
          <cell r="P5847" t="str">
            <v>0B14Z</v>
          </cell>
        </row>
        <row r="5848">
          <cell r="O5848" t="str">
            <v>0B14</v>
          </cell>
          <cell r="P5848" t="str">
            <v>0B14Z</v>
          </cell>
        </row>
        <row r="5849">
          <cell r="O5849" t="str">
            <v>0B14</v>
          </cell>
          <cell r="P5849" t="str">
            <v>0B14Z</v>
          </cell>
        </row>
        <row r="5850">
          <cell r="O5850" t="str">
            <v>0B14</v>
          </cell>
          <cell r="P5850" t="str">
            <v>0B14Z</v>
          </cell>
        </row>
        <row r="5851">
          <cell r="O5851" t="str">
            <v>0B14</v>
          </cell>
          <cell r="P5851" t="str">
            <v>0B14Z</v>
          </cell>
        </row>
        <row r="5852">
          <cell r="O5852" t="str">
            <v>0B14</v>
          </cell>
          <cell r="P5852" t="str">
            <v>0B14Z</v>
          </cell>
        </row>
        <row r="5853">
          <cell r="O5853" t="str">
            <v>0B14</v>
          </cell>
          <cell r="P5853" t="str">
            <v>0B14Z</v>
          </cell>
        </row>
        <row r="5854">
          <cell r="O5854" t="str">
            <v>0B14</v>
          </cell>
          <cell r="P5854" t="str">
            <v>0B14Z</v>
          </cell>
        </row>
        <row r="5855">
          <cell r="O5855" t="str">
            <v>0B14</v>
          </cell>
          <cell r="P5855" t="str">
            <v>0B14Z</v>
          </cell>
        </row>
        <row r="5856">
          <cell r="O5856" t="str">
            <v>0B14</v>
          </cell>
          <cell r="P5856" t="str">
            <v>0B14Z</v>
          </cell>
        </row>
        <row r="5857">
          <cell r="O5857" t="str">
            <v>0B15</v>
          </cell>
          <cell r="P5857" t="str">
            <v>0B15Z</v>
          </cell>
        </row>
        <row r="5858">
          <cell r="O5858" t="str">
            <v>0B15</v>
          </cell>
          <cell r="P5858" t="str">
            <v>0B15Z</v>
          </cell>
        </row>
        <row r="5859">
          <cell r="O5859" t="str">
            <v>0B15</v>
          </cell>
          <cell r="P5859" t="str">
            <v>0B15Z</v>
          </cell>
        </row>
        <row r="5860">
          <cell r="O5860" t="str">
            <v>0B15</v>
          </cell>
          <cell r="P5860" t="str">
            <v>0B15Z</v>
          </cell>
        </row>
        <row r="5861">
          <cell r="O5861" t="str">
            <v>0B15</v>
          </cell>
          <cell r="P5861" t="str">
            <v>0B15Z</v>
          </cell>
        </row>
        <row r="5862">
          <cell r="O5862" t="str">
            <v>0B15</v>
          </cell>
          <cell r="P5862" t="str">
            <v>0B15Z</v>
          </cell>
        </row>
        <row r="5863">
          <cell r="O5863" t="str">
            <v>0B15</v>
          </cell>
          <cell r="P5863" t="str">
            <v>0B15Z</v>
          </cell>
        </row>
        <row r="5864">
          <cell r="O5864" t="str">
            <v>0B15</v>
          </cell>
          <cell r="P5864" t="str">
            <v>0B15Z</v>
          </cell>
        </row>
        <row r="5865">
          <cell r="O5865" t="str">
            <v>0B15</v>
          </cell>
          <cell r="P5865" t="str">
            <v>0B15Z</v>
          </cell>
        </row>
        <row r="5866">
          <cell r="O5866" t="str">
            <v>0B15</v>
          </cell>
          <cell r="P5866" t="str">
            <v>0B15Z</v>
          </cell>
        </row>
        <row r="5867">
          <cell r="O5867" t="str">
            <v>0B15</v>
          </cell>
          <cell r="P5867" t="str">
            <v>0B15Z</v>
          </cell>
        </row>
        <row r="5868">
          <cell r="O5868" t="str">
            <v>0B15</v>
          </cell>
          <cell r="P5868" t="str">
            <v>0B15Z</v>
          </cell>
        </row>
        <row r="5869">
          <cell r="O5869" t="str">
            <v>0B15</v>
          </cell>
          <cell r="P5869" t="str">
            <v>0B15Z</v>
          </cell>
        </row>
        <row r="5870">
          <cell r="O5870" t="str">
            <v>0B15</v>
          </cell>
          <cell r="P5870" t="str">
            <v>0B15Z</v>
          </cell>
        </row>
        <row r="5871">
          <cell r="O5871" t="str">
            <v>0B15</v>
          </cell>
          <cell r="P5871" t="str">
            <v>0B15Z</v>
          </cell>
        </row>
        <row r="5872">
          <cell r="O5872" t="str">
            <v>0B15</v>
          </cell>
          <cell r="P5872" t="str">
            <v>0B15Z</v>
          </cell>
        </row>
        <row r="5873">
          <cell r="O5873" t="str">
            <v>0B15</v>
          </cell>
          <cell r="P5873" t="str">
            <v>0B15Z</v>
          </cell>
        </row>
        <row r="5874">
          <cell r="O5874" t="str">
            <v>0B15</v>
          </cell>
          <cell r="P5874" t="str">
            <v>0B15Z</v>
          </cell>
        </row>
        <row r="5875">
          <cell r="O5875" t="str">
            <v>0B15</v>
          </cell>
          <cell r="P5875" t="str">
            <v>0B15Z</v>
          </cell>
        </row>
        <row r="5876">
          <cell r="O5876" t="str">
            <v>0B15</v>
          </cell>
          <cell r="P5876" t="str">
            <v>0B15Z</v>
          </cell>
        </row>
        <row r="5877">
          <cell r="O5877" t="str">
            <v>0B15</v>
          </cell>
          <cell r="P5877" t="str">
            <v>0B15Z</v>
          </cell>
        </row>
        <row r="5878">
          <cell r="O5878" t="str">
            <v>0B15</v>
          </cell>
          <cell r="P5878" t="str">
            <v>0B15Z</v>
          </cell>
        </row>
        <row r="5879">
          <cell r="O5879" t="str">
            <v>0B15</v>
          </cell>
          <cell r="P5879" t="str">
            <v>0B15Z</v>
          </cell>
        </row>
        <row r="5880">
          <cell r="O5880" t="str">
            <v>0B15</v>
          </cell>
          <cell r="P5880" t="str">
            <v>0B15Z</v>
          </cell>
        </row>
        <row r="5881">
          <cell r="O5881" t="str">
            <v>0B15</v>
          </cell>
          <cell r="P5881" t="str">
            <v>0B15Z</v>
          </cell>
        </row>
        <row r="5882">
          <cell r="O5882" t="str">
            <v>0B15</v>
          </cell>
          <cell r="P5882" t="str">
            <v>0B15Z</v>
          </cell>
        </row>
        <row r="5883">
          <cell r="O5883" t="str">
            <v>0B15</v>
          </cell>
          <cell r="P5883" t="str">
            <v>0B15Z</v>
          </cell>
        </row>
        <row r="5884">
          <cell r="O5884" t="str">
            <v>0B15</v>
          </cell>
          <cell r="P5884" t="str">
            <v>0B15Z</v>
          </cell>
        </row>
        <row r="5885">
          <cell r="O5885" t="str">
            <v>0B15</v>
          </cell>
          <cell r="P5885" t="str">
            <v>0B15Z</v>
          </cell>
        </row>
        <row r="5886">
          <cell r="O5886" t="str">
            <v>0B15</v>
          </cell>
          <cell r="P5886" t="str">
            <v>0B15Z</v>
          </cell>
        </row>
        <row r="5887">
          <cell r="O5887" t="str">
            <v>0B15</v>
          </cell>
          <cell r="P5887" t="str">
            <v>0B15Z</v>
          </cell>
        </row>
        <row r="5888">
          <cell r="O5888" t="str">
            <v>0B15</v>
          </cell>
          <cell r="P5888" t="str">
            <v>0B15Z</v>
          </cell>
        </row>
        <row r="5889">
          <cell r="O5889" t="str">
            <v>0B15</v>
          </cell>
          <cell r="P5889" t="str">
            <v>0B15Z</v>
          </cell>
        </row>
        <row r="5890">
          <cell r="O5890" t="str">
            <v>0B15</v>
          </cell>
          <cell r="P5890" t="str">
            <v>0B15Z</v>
          </cell>
        </row>
        <row r="5891">
          <cell r="O5891" t="str">
            <v>0B15</v>
          </cell>
          <cell r="P5891" t="str">
            <v>0B15Z</v>
          </cell>
        </row>
        <row r="5892">
          <cell r="O5892" t="str">
            <v>0B15</v>
          </cell>
          <cell r="P5892" t="str">
            <v>0B15Z</v>
          </cell>
        </row>
        <row r="5893">
          <cell r="O5893" t="str">
            <v>0B15</v>
          </cell>
          <cell r="P5893" t="str">
            <v>0B15Z</v>
          </cell>
        </row>
        <row r="5894">
          <cell r="O5894" t="str">
            <v>0B15</v>
          </cell>
          <cell r="P5894" t="str">
            <v>0B15Z</v>
          </cell>
        </row>
        <row r="5895">
          <cell r="O5895" t="str">
            <v>0B15</v>
          </cell>
          <cell r="P5895" t="str">
            <v>0B15Z</v>
          </cell>
        </row>
        <row r="5896">
          <cell r="O5896" t="str">
            <v>0B15</v>
          </cell>
          <cell r="P5896" t="str">
            <v>0B15Z</v>
          </cell>
        </row>
        <row r="5897">
          <cell r="O5897" t="str">
            <v>0B15</v>
          </cell>
          <cell r="P5897" t="str">
            <v>0B15Z</v>
          </cell>
        </row>
        <row r="5898">
          <cell r="O5898" t="str">
            <v>0B15</v>
          </cell>
          <cell r="P5898" t="str">
            <v>0B15Z</v>
          </cell>
        </row>
        <row r="5899">
          <cell r="O5899" t="str">
            <v>0B15</v>
          </cell>
          <cell r="P5899" t="str">
            <v>0B15Z</v>
          </cell>
        </row>
        <row r="5900">
          <cell r="O5900" t="str">
            <v>0B15</v>
          </cell>
          <cell r="P5900" t="str">
            <v>0B15Z</v>
          </cell>
        </row>
        <row r="5901">
          <cell r="O5901" t="str">
            <v>0B15</v>
          </cell>
          <cell r="P5901" t="str">
            <v>0B15Z</v>
          </cell>
        </row>
        <row r="5902">
          <cell r="O5902" t="str">
            <v>0B15</v>
          </cell>
          <cell r="P5902" t="str">
            <v>0B15Z</v>
          </cell>
        </row>
        <row r="5903">
          <cell r="O5903" t="str">
            <v>0B15</v>
          </cell>
          <cell r="P5903" t="str">
            <v>0B15Z</v>
          </cell>
        </row>
        <row r="5904">
          <cell r="O5904" t="str">
            <v>0B15</v>
          </cell>
          <cell r="P5904" t="str">
            <v>0B15Z</v>
          </cell>
        </row>
        <row r="5905">
          <cell r="O5905" t="str">
            <v>0B15</v>
          </cell>
          <cell r="P5905" t="str">
            <v>0B15Z</v>
          </cell>
        </row>
        <row r="5906">
          <cell r="O5906" t="str">
            <v>0B15</v>
          </cell>
          <cell r="P5906" t="str">
            <v>0B15Z</v>
          </cell>
        </row>
        <row r="5907">
          <cell r="O5907" t="str">
            <v>0B15</v>
          </cell>
          <cell r="P5907" t="str">
            <v>0B15Z</v>
          </cell>
        </row>
        <row r="5908">
          <cell r="O5908" t="str">
            <v>0B15</v>
          </cell>
          <cell r="P5908" t="str">
            <v>0B15Z</v>
          </cell>
        </row>
        <row r="5909">
          <cell r="O5909" t="str">
            <v>0B15</v>
          </cell>
          <cell r="P5909" t="str">
            <v>0B15Z</v>
          </cell>
        </row>
        <row r="5910">
          <cell r="O5910" t="str">
            <v>0B15</v>
          </cell>
          <cell r="P5910" t="str">
            <v>0B15Z</v>
          </cell>
        </row>
        <row r="5911">
          <cell r="O5911" t="str">
            <v>0B16</v>
          </cell>
          <cell r="P5911" t="str">
            <v>0B16Z</v>
          </cell>
        </row>
        <row r="5912">
          <cell r="O5912" t="str">
            <v>0B16</v>
          </cell>
          <cell r="P5912" t="str">
            <v>0B16Z</v>
          </cell>
        </row>
        <row r="5913">
          <cell r="O5913" t="str">
            <v>0B16</v>
          </cell>
          <cell r="P5913" t="str">
            <v>0B16Z</v>
          </cell>
        </row>
        <row r="5914">
          <cell r="O5914" t="str">
            <v>0B16</v>
          </cell>
          <cell r="P5914" t="str">
            <v>0B16Z</v>
          </cell>
        </row>
        <row r="5915">
          <cell r="O5915" t="str">
            <v>0B16</v>
          </cell>
          <cell r="P5915" t="str">
            <v>0B16Z</v>
          </cell>
        </row>
        <row r="5916">
          <cell r="O5916" t="str">
            <v>0B16</v>
          </cell>
          <cell r="P5916" t="str">
            <v>0B16Z</v>
          </cell>
        </row>
        <row r="5917">
          <cell r="O5917" t="str">
            <v>0B16</v>
          </cell>
          <cell r="P5917" t="str">
            <v>0B16Z</v>
          </cell>
        </row>
        <row r="5918">
          <cell r="O5918" t="str">
            <v>0B16</v>
          </cell>
          <cell r="P5918" t="str">
            <v>0B16Z</v>
          </cell>
        </row>
        <row r="5919">
          <cell r="O5919" t="str">
            <v>0B16</v>
          </cell>
          <cell r="P5919" t="str">
            <v>0B16Z</v>
          </cell>
        </row>
        <row r="5920">
          <cell r="O5920" t="str">
            <v>0B16</v>
          </cell>
          <cell r="P5920" t="str">
            <v>0B16Z</v>
          </cell>
        </row>
        <row r="5921">
          <cell r="O5921" t="str">
            <v>0B16</v>
          </cell>
          <cell r="P5921" t="str">
            <v>0B16Z</v>
          </cell>
        </row>
        <row r="5922">
          <cell r="O5922" t="str">
            <v>0B16</v>
          </cell>
          <cell r="P5922" t="str">
            <v>0B16Z</v>
          </cell>
        </row>
        <row r="5923">
          <cell r="O5923" t="str">
            <v>0B16</v>
          </cell>
          <cell r="P5923" t="str">
            <v>0B16Z</v>
          </cell>
        </row>
        <row r="5924">
          <cell r="O5924" t="str">
            <v>0B16</v>
          </cell>
          <cell r="P5924" t="str">
            <v>0B16Z</v>
          </cell>
        </row>
        <row r="5925">
          <cell r="O5925" t="str">
            <v>0B16</v>
          </cell>
          <cell r="P5925" t="str">
            <v>0B16Z</v>
          </cell>
        </row>
        <row r="5926">
          <cell r="O5926" t="str">
            <v>0B16</v>
          </cell>
          <cell r="P5926" t="str">
            <v>0B16Z</v>
          </cell>
        </row>
        <row r="5927">
          <cell r="O5927" t="str">
            <v>0B16</v>
          </cell>
          <cell r="P5927" t="str">
            <v>0B16Z</v>
          </cell>
        </row>
        <row r="5928">
          <cell r="O5928" t="str">
            <v>0B16</v>
          </cell>
          <cell r="P5928" t="str">
            <v>0B16Z</v>
          </cell>
        </row>
        <row r="5929">
          <cell r="O5929" t="str">
            <v>0B16</v>
          </cell>
          <cell r="P5929" t="str">
            <v>0B16Z</v>
          </cell>
        </row>
        <row r="5930">
          <cell r="O5930" t="str">
            <v>0B16</v>
          </cell>
          <cell r="P5930" t="str">
            <v>0B16Z</v>
          </cell>
        </row>
        <row r="5931">
          <cell r="O5931" t="str">
            <v>0B17</v>
          </cell>
          <cell r="P5931" t="str">
            <v>0B17Z</v>
          </cell>
        </row>
        <row r="5932">
          <cell r="O5932" t="str">
            <v>0B17</v>
          </cell>
          <cell r="P5932" t="str">
            <v>0B17Z</v>
          </cell>
        </row>
        <row r="5933">
          <cell r="O5933" t="str">
            <v>0B17</v>
          </cell>
          <cell r="P5933" t="str">
            <v>0B17Z</v>
          </cell>
        </row>
        <row r="5934">
          <cell r="O5934" t="str">
            <v>0B17</v>
          </cell>
          <cell r="P5934" t="str">
            <v>0B17Z</v>
          </cell>
        </row>
        <row r="5935">
          <cell r="O5935" t="str">
            <v>0B17</v>
          </cell>
          <cell r="P5935" t="str">
            <v>0B17Z</v>
          </cell>
        </row>
        <row r="5936">
          <cell r="O5936" t="str">
            <v>0B17</v>
          </cell>
          <cell r="P5936" t="str">
            <v>0B17Z</v>
          </cell>
        </row>
        <row r="5937">
          <cell r="O5937" t="str">
            <v>0B17</v>
          </cell>
          <cell r="P5937" t="str">
            <v>0B17Z</v>
          </cell>
        </row>
        <row r="5938">
          <cell r="O5938" t="str">
            <v>0B17</v>
          </cell>
          <cell r="P5938" t="str">
            <v>0B17Z</v>
          </cell>
        </row>
        <row r="5939">
          <cell r="O5939" t="str">
            <v>0B17</v>
          </cell>
          <cell r="P5939" t="str">
            <v>0B17Z</v>
          </cell>
        </row>
        <row r="5940">
          <cell r="O5940" t="str">
            <v>0B17</v>
          </cell>
          <cell r="P5940" t="str">
            <v>0B17Z</v>
          </cell>
        </row>
        <row r="5941">
          <cell r="O5941" t="str">
            <v>0B17</v>
          </cell>
          <cell r="P5941" t="str">
            <v>0B17Z</v>
          </cell>
        </row>
        <row r="5942">
          <cell r="O5942" t="str">
            <v>0B17</v>
          </cell>
          <cell r="P5942" t="str">
            <v>0B17Z</v>
          </cell>
        </row>
        <row r="5943">
          <cell r="O5943" t="str">
            <v>0B17</v>
          </cell>
          <cell r="P5943" t="str">
            <v>0B17Z</v>
          </cell>
        </row>
        <row r="5944">
          <cell r="O5944" t="str">
            <v>0B17</v>
          </cell>
          <cell r="P5944" t="str">
            <v>0B17Z</v>
          </cell>
        </row>
        <row r="5945">
          <cell r="O5945" t="str">
            <v>0B17</v>
          </cell>
          <cell r="P5945" t="str">
            <v>0B17Z</v>
          </cell>
        </row>
        <row r="5946">
          <cell r="O5946" t="str">
            <v>0B17</v>
          </cell>
          <cell r="P5946" t="str">
            <v>0B17Z</v>
          </cell>
        </row>
        <row r="5947">
          <cell r="O5947" t="str">
            <v>0B17</v>
          </cell>
          <cell r="P5947" t="str">
            <v>0B17Z</v>
          </cell>
        </row>
        <row r="5948">
          <cell r="O5948" t="str">
            <v>0B17</v>
          </cell>
          <cell r="P5948" t="str">
            <v>0B17Z</v>
          </cell>
        </row>
        <row r="5949">
          <cell r="O5949" t="str">
            <v>0B17</v>
          </cell>
          <cell r="P5949" t="str">
            <v>0B17Z</v>
          </cell>
        </row>
        <row r="5950">
          <cell r="O5950" t="str">
            <v>0B17</v>
          </cell>
          <cell r="P5950" t="str">
            <v>0B17Z</v>
          </cell>
        </row>
        <row r="5951">
          <cell r="O5951" t="str">
            <v>0B17</v>
          </cell>
          <cell r="P5951" t="str">
            <v>0B17Z</v>
          </cell>
        </row>
        <row r="5952">
          <cell r="O5952" t="str">
            <v>0B17</v>
          </cell>
          <cell r="P5952" t="str">
            <v>0B17Z</v>
          </cell>
        </row>
        <row r="5953">
          <cell r="O5953" t="str">
            <v>0B17</v>
          </cell>
          <cell r="P5953" t="str">
            <v>0B17Z</v>
          </cell>
        </row>
        <row r="5954">
          <cell r="O5954" t="str">
            <v>0B17</v>
          </cell>
          <cell r="P5954" t="str">
            <v>0B17Z</v>
          </cell>
        </row>
        <row r="5955">
          <cell r="O5955" t="str">
            <v>0B17</v>
          </cell>
          <cell r="P5955" t="str">
            <v>0B17Z</v>
          </cell>
        </row>
        <row r="5956">
          <cell r="O5956" t="str">
            <v>0B17</v>
          </cell>
          <cell r="P5956" t="str">
            <v>0B17Z</v>
          </cell>
        </row>
        <row r="5957">
          <cell r="O5957" t="str">
            <v>0B17</v>
          </cell>
          <cell r="P5957" t="str">
            <v>0B17Z</v>
          </cell>
        </row>
        <row r="5958">
          <cell r="O5958" t="str">
            <v>0B17</v>
          </cell>
          <cell r="P5958" t="str">
            <v>0B17Z</v>
          </cell>
        </row>
        <row r="5959">
          <cell r="O5959" t="str">
            <v>0B17</v>
          </cell>
          <cell r="P5959" t="str">
            <v>0B17Z</v>
          </cell>
        </row>
        <row r="5960">
          <cell r="O5960" t="str">
            <v>0B17</v>
          </cell>
          <cell r="P5960" t="str">
            <v>0B17Z</v>
          </cell>
        </row>
        <row r="5961">
          <cell r="O5961" t="str">
            <v>0B17</v>
          </cell>
          <cell r="P5961" t="str">
            <v>0B17Z</v>
          </cell>
        </row>
        <row r="5962">
          <cell r="O5962" t="str">
            <v>0B17</v>
          </cell>
          <cell r="P5962" t="str">
            <v>0B17Z</v>
          </cell>
        </row>
        <row r="5963">
          <cell r="O5963" t="str">
            <v>0B17</v>
          </cell>
          <cell r="P5963" t="str">
            <v>0B17Z</v>
          </cell>
        </row>
        <row r="5964">
          <cell r="O5964" t="str">
            <v>0B17</v>
          </cell>
          <cell r="P5964" t="str">
            <v>0B17Z</v>
          </cell>
        </row>
        <row r="5965">
          <cell r="O5965" t="str">
            <v>0B17</v>
          </cell>
          <cell r="P5965" t="str">
            <v>0B17Z</v>
          </cell>
        </row>
        <row r="5966">
          <cell r="O5966" t="str">
            <v>0B17</v>
          </cell>
          <cell r="P5966" t="str">
            <v>0B17Z</v>
          </cell>
        </row>
        <row r="5967">
          <cell r="O5967" t="str">
            <v>0B18</v>
          </cell>
          <cell r="P5967" t="str">
            <v>0B18Z</v>
          </cell>
        </row>
        <row r="5968">
          <cell r="O5968" t="str">
            <v>0B18</v>
          </cell>
          <cell r="P5968" t="str">
            <v>0B18Z</v>
          </cell>
        </row>
        <row r="5969">
          <cell r="O5969" t="str">
            <v>0B18</v>
          </cell>
          <cell r="P5969" t="str">
            <v>0B18Z</v>
          </cell>
        </row>
        <row r="5970">
          <cell r="O5970" t="str">
            <v>0B18</v>
          </cell>
          <cell r="P5970" t="str">
            <v>0B18Z</v>
          </cell>
        </row>
        <row r="5971">
          <cell r="O5971" t="str">
            <v>0B18</v>
          </cell>
          <cell r="P5971" t="str">
            <v>0B18Z</v>
          </cell>
        </row>
        <row r="5972">
          <cell r="O5972" t="str">
            <v>0B18</v>
          </cell>
          <cell r="P5972" t="str">
            <v>0B18Z</v>
          </cell>
        </row>
        <row r="5973">
          <cell r="O5973" t="str">
            <v>0B18</v>
          </cell>
          <cell r="P5973" t="str">
            <v>0B18Z</v>
          </cell>
        </row>
        <row r="5974">
          <cell r="O5974" t="str">
            <v>0B18</v>
          </cell>
          <cell r="P5974" t="str">
            <v>0B18Z</v>
          </cell>
        </row>
        <row r="5975">
          <cell r="O5975" t="str">
            <v>0B18</v>
          </cell>
          <cell r="P5975" t="str">
            <v>0B18Z</v>
          </cell>
        </row>
        <row r="5976">
          <cell r="O5976" t="str">
            <v>0B18</v>
          </cell>
          <cell r="P5976" t="str">
            <v>0B18Z</v>
          </cell>
        </row>
        <row r="5977">
          <cell r="O5977" t="str">
            <v>0B18</v>
          </cell>
          <cell r="P5977" t="str">
            <v>0B18Z</v>
          </cell>
        </row>
        <row r="5978">
          <cell r="O5978" t="str">
            <v>0B18</v>
          </cell>
          <cell r="P5978" t="str">
            <v>0B18Z</v>
          </cell>
        </row>
        <row r="5979">
          <cell r="O5979" t="str">
            <v>0B18</v>
          </cell>
          <cell r="P5979" t="str">
            <v>0B18Z</v>
          </cell>
        </row>
        <row r="5980">
          <cell r="O5980" t="str">
            <v>0B18</v>
          </cell>
          <cell r="P5980" t="str">
            <v>0B18Z</v>
          </cell>
        </row>
        <row r="5981">
          <cell r="O5981" t="str">
            <v>0B18</v>
          </cell>
          <cell r="P5981" t="str">
            <v>0B18Z</v>
          </cell>
        </row>
        <row r="5982">
          <cell r="O5982" t="str">
            <v>0B18</v>
          </cell>
          <cell r="P5982" t="str">
            <v>0B18Z</v>
          </cell>
        </row>
        <row r="5983">
          <cell r="O5983" t="str">
            <v>0B18</v>
          </cell>
          <cell r="P5983" t="str">
            <v>0B18Z</v>
          </cell>
        </row>
        <row r="5984">
          <cell r="O5984" t="str">
            <v>0B18</v>
          </cell>
          <cell r="P5984" t="str">
            <v>0B18Z</v>
          </cell>
        </row>
        <row r="5985">
          <cell r="O5985" t="str">
            <v>0B18</v>
          </cell>
          <cell r="P5985" t="str">
            <v>0B18Z</v>
          </cell>
        </row>
        <row r="5986">
          <cell r="O5986" t="str">
            <v>0B18</v>
          </cell>
          <cell r="P5986" t="str">
            <v>0B18Z</v>
          </cell>
        </row>
        <row r="5987">
          <cell r="O5987" t="str">
            <v>0B18</v>
          </cell>
          <cell r="P5987" t="str">
            <v>0B18Z</v>
          </cell>
        </row>
        <row r="5988">
          <cell r="O5988" t="str">
            <v>0B18</v>
          </cell>
          <cell r="P5988" t="str">
            <v>0B18Z</v>
          </cell>
        </row>
        <row r="5989">
          <cell r="O5989" t="str">
            <v>0B18</v>
          </cell>
          <cell r="P5989" t="str">
            <v>0B18Z</v>
          </cell>
        </row>
        <row r="5990">
          <cell r="O5990" t="str">
            <v>0B18</v>
          </cell>
          <cell r="P5990" t="str">
            <v>0B18Z</v>
          </cell>
        </row>
        <row r="5991">
          <cell r="O5991" t="str">
            <v>0B18</v>
          </cell>
          <cell r="P5991" t="str">
            <v>0B18Z</v>
          </cell>
        </row>
        <row r="5992">
          <cell r="O5992" t="str">
            <v>0B18</v>
          </cell>
          <cell r="P5992" t="str">
            <v>0B18Z</v>
          </cell>
        </row>
        <row r="5993">
          <cell r="O5993" t="str">
            <v>0B18</v>
          </cell>
          <cell r="P5993" t="str">
            <v>0B18Z</v>
          </cell>
        </row>
        <row r="5994">
          <cell r="O5994" t="str">
            <v>0B18</v>
          </cell>
          <cell r="P5994" t="str">
            <v>0B18Z</v>
          </cell>
        </row>
        <row r="5995">
          <cell r="O5995" t="str">
            <v>0B18</v>
          </cell>
          <cell r="P5995" t="str">
            <v>0B18Z</v>
          </cell>
        </row>
        <row r="5996">
          <cell r="O5996" t="str">
            <v>0B18</v>
          </cell>
          <cell r="P5996" t="str">
            <v>0B18Z</v>
          </cell>
        </row>
        <row r="5997">
          <cell r="O5997" t="str">
            <v>0B18</v>
          </cell>
          <cell r="P5997" t="str">
            <v>0B18Z</v>
          </cell>
        </row>
        <row r="5998">
          <cell r="O5998" t="str">
            <v>0B18</v>
          </cell>
          <cell r="P5998" t="str">
            <v>0B18Z</v>
          </cell>
        </row>
        <row r="5999">
          <cell r="O5999" t="str">
            <v>0B18</v>
          </cell>
          <cell r="P5999" t="str">
            <v>0B18Z</v>
          </cell>
        </row>
        <row r="6000">
          <cell r="O6000" t="str">
            <v>0B18</v>
          </cell>
          <cell r="P6000" t="str">
            <v>0B18Z</v>
          </cell>
        </row>
        <row r="6001">
          <cell r="O6001" t="str">
            <v>0B18</v>
          </cell>
          <cell r="P6001" t="str">
            <v>0B18Z</v>
          </cell>
        </row>
        <row r="6002">
          <cell r="O6002" t="str">
            <v>0B18</v>
          </cell>
          <cell r="P6002" t="str">
            <v>0B18Z</v>
          </cell>
        </row>
        <row r="6003">
          <cell r="O6003" t="str">
            <v>0B18</v>
          </cell>
          <cell r="P6003" t="str">
            <v>0B18Z</v>
          </cell>
        </row>
        <row r="6004">
          <cell r="O6004" t="str">
            <v>0B18</v>
          </cell>
          <cell r="P6004" t="str">
            <v>0B18Z</v>
          </cell>
        </row>
        <row r="6005">
          <cell r="O6005" t="str">
            <v>0B18</v>
          </cell>
          <cell r="P6005" t="str">
            <v>0B18Z</v>
          </cell>
        </row>
        <row r="6006">
          <cell r="O6006" t="str">
            <v>0B18</v>
          </cell>
          <cell r="P6006" t="str">
            <v>0B18Z</v>
          </cell>
        </row>
        <row r="6007">
          <cell r="O6007" t="str">
            <v>0B18</v>
          </cell>
          <cell r="P6007" t="str">
            <v>0B18Z</v>
          </cell>
        </row>
        <row r="6008">
          <cell r="O6008" t="str">
            <v>0B18</v>
          </cell>
          <cell r="P6008" t="str">
            <v>0B18Z</v>
          </cell>
        </row>
        <row r="6009">
          <cell r="O6009" t="str">
            <v>0B18</v>
          </cell>
          <cell r="P6009" t="str">
            <v>0B18Z</v>
          </cell>
        </row>
        <row r="6010">
          <cell r="O6010" t="str">
            <v>0B18</v>
          </cell>
          <cell r="P6010" t="str">
            <v>0B18Z</v>
          </cell>
        </row>
        <row r="6011">
          <cell r="O6011" t="str">
            <v>0B18</v>
          </cell>
          <cell r="P6011" t="str">
            <v>0B18Z</v>
          </cell>
        </row>
        <row r="6012">
          <cell r="O6012" t="str">
            <v>0B18</v>
          </cell>
          <cell r="P6012" t="str">
            <v>0B18Z</v>
          </cell>
        </row>
        <row r="6013">
          <cell r="O6013" t="str">
            <v>0B18</v>
          </cell>
          <cell r="P6013" t="str">
            <v>0B18Z</v>
          </cell>
        </row>
        <row r="6014">
          <cell r="O6014" t="str">
            <v>0B18</v>
          </cell>
          <cell r="P6014" t="str">
            <v>0B18Z</v>
          </cell>
        </row>
        <row r="6015">
          <cell r="O6015" t="str">
            <v>0B18</v>
          </cell>
          <cell r="P6015" t="str">
            <v>0B18Z</v>
          </cell>
        </row>
        <row r="6016">
          <cell r="O6016" t="str">
            <v>0B18</v>
          </cell>
          <cell r="P6016" t="str">
            <v>0B18Z</v>
          </cell>
        </row>
        <row r="6017">
          <cell r="O6017" t="str">
            <v>0B18</v>
          </cell>
          <cell r="P6017" t="str">
            <v>0B18Z</v>
          </cell>
        </row>
        <row r="6018">
          <cell r="O6018" t="str">
            <v>0B18</v>
          </cell>
          <cell r="P6018" t="str">
            <v>0B18Z</v>
          </cell>
        </row>
        <row r="6019">
          <cell r="O6019" t="str">
            <v>0B18</v>
          </cell>
          <cell r="P6019" t="str">
            <v>0B18Z</v>
          </cell>
        </row>
        <row r="6020">
          <cell r="O6020" t="str">
            <v>0B18</v>
          </cell>
          <cell r="P6020" t="str">
            <v>0B18Z</v>
          </cell>
        </row>
        <row r="6021">
          <cell r="O6021" t="str">
            <v>0B19</v>
          </cell>
          <cell r="P6021" t="str">
            <v>0B19Z</v>
          </cell>
        </row>
        <row r="6022">
          <cell r="O6022" t="str">
            <v>0B19</v>
          </cell>
          <cell r="P6022" t="str">
            <v>0B19Z</v>
          </cell>
        </row>
        <row r="6023">
          <cell r="O6023" t="str">
            <v>0B19</v>
          </cell>
          <cell r="P6023" t="str">
            <v>0B19Z</v>
          </cell>
        </row>
        <row r="6024">
          <cell r="O6024" t="str">
            <v>0B19</v>
          </cell>
          <cell r="P6024" t="str">
            <v>0B19Z</v>
          </cell>
        </row>
        <row r="6025">
          <cell r="O6025" t="str">
            <v>0B19</v>
          </cell>
          <cell r="P6025" t="str">
            <v>0B19Z</v>
          </cell>
        </row>
        <row r="6026">
          <cell r="O6026" t="str">
            <v>0B19</v>
          </cell>
          <cell r="P6026" t="str">
            <v>0B19Z</v>
          </cell>
        </row>
        <row r="6027">
          <cell r="O6027" t="str">
            <v>0B19</v>
          </cell>
          <cell r="P6027" t="str">
            <v>0B19Z</v>
          </cell>
        </row>
        <row r="6028">
          <cell r="O6028" t="str">
            <v>0B19</v>
          </cell>
          <cell r="P6028" t="str">
            <v>0B19Z</v>
          </cell>
        </row>
        <row r="6029">
          <cell r="O6029" t="str">
            <v>0B19</v>
          </cell>
          <cell r="P6029" t="str">
            <v>0B19Z</v>
          </cell>
        </row>
        <row r="6030">
          <cell r="O6030" t="str">
            <v>0B19</v>
          </cell>
          <cell r="P6030" t="str">
            <v>0B19Z</v>
          </cell>
        </row>
        <row r="6031">
          <cell r="O6031" t="str">
            <v>0B19</v>
          </cell>
          <cell r="P6031" t="str">
            <v>0B19Z</v>
          </cell>
        </row>
        <row r="6032">
          <cell r="O6032" t="str">
            <v>0B19</v>
          </cell>
          <cell r="P6032" t="str">
            <v>0B19Z</v>
          </cell>
        </row>
        <row r="6033">
          <cell r="O6033" t="str">
            <v>0B19</v>
          </cell>
          <cell r="P6033" t="str">
            <v>0B19Z</v>
          </cell>
        </row>
        <row r="6034">
          <cell r="O6034" t="str">
            <v>0B19</v>
          </cell>
          <cell r="P6034" t="str">
            <v>0B19Z</v>
          </cell>
        </row>
        <row r="6035">
          <cell r="O6035" t="str">
            <v>0B19</v>
          </cell>
          <cell r="P6035" t="str">
            <v>0B19Z</v>
          </cell>
        </row>
        <row r="6036">
          <cell r="O6036" t="str">
            <v>0B19</v>
          </cell>
          <cell r="P6036" t="str">
            <v>0B19Z</v>
          </cell>
        </row>
        <row r="6037">
          <cell r="O6037" t="str">
            <v>0B19</v>
          </cell>
          <cell r="P6037" t="str">
            <v>0B19Z</v>
          </cell>
        </row>
        <row r="6038">
          <cell r="O6038" t="str">
            <v>0B19</v>
          </cell>
          <cell r="P6038" t="str">
            <v>0B19Z</v>
          </cell>
        </row>
        <row r="6039">
          <cell r="O6039" t="str">
            <v>0B19</v>
          </cell>
          <cell r="P6039" t="str">
            <v>0B19Z</v>
          </cell>
        </row>
        <row r="6040">
          <cell r="O6040" t="str">
            <v>0B19</v>
          </cell>
          <cell r="P6040" t="str">
            <v>0B19Z</v>
          </cell>
        </row>
        <row r="6041">
          <cell r="O6041" t="str">
            <v>0B19</v>
          </cell>
          <cell r="P6041" t="str">
            <v>0B19Z</v>
          </cell>
        </row>
        <row r="6042">
          <cell r="O6042" t="str">
            <v>0B19</v>
          </cell>
          <cell r="P6042" t="str">
            <v>0B19Z</v>
          </cell>
        </row>
        <row r="6043">
          <cell r="O6043" t="str">
            <v>0B19</v>
          </cell>
          <cell r="P6043" t="str">
            <v>0B19Z</v>
          </cell>
        </row>
        <row r="6044">
          <cell r="O6044" t="str">
            <v>0B19</v>
          </cell>
          <cell r="P6044" t="str">
            <v>0B19Z</v>
          </cell>
        </row>
        <row r="6045">
          <cell r="O6045" t="str">
            <v>0B20</v>
          </cell>
          <cell r="P6045" t="str">
            <v>0B20Z</v>
          </cell>
        </row>
        <row r="6046">
          <cell r="O6046" t="str">
            <v>0B20</v>
          </cell>
          <cell r="P6046" t="str">
            <v>0B20Z</v>
          </cell>
        </row>
        <row r="6047">
          <cell r="O6047" t="str">
            <v>0B20</v>
          </cell>
          <cell r="P6047" t="str">
            <v>0B20Z</v>
          </cell>
        </row>
        <row r="6048">
          <cell r="O6048" t="str">
            <v>0B20</v>
          </cell>
          <cell r="P6048" t="str">
            <v>0B20Z</v>
          </cell>
        </row>
        <row r="6049">
          <cell r="O6049" t="str">
            <v>0B20</v>
          </cell>
          <cell r="P6049" t="str">
            <v>0B20Z</v>
          </cell>
        </row>
        <row r="6050">
          <cell r="O6050" t="str">
            <v>0B20</v>
          </cell>
          <cell r="P6050" t="str">
            <v>0B20Z</v>
          </cell>
        </row>
        <row r="6051">
          <cell r="O6051" t="str">
            <v>0B20</v>
          </cell>
          <cell r="P6051" t="str">
            <v>0B20Z</v>
          </cell>
        </row>
        <row r="6052">
          <cell r="O6052" t="str">
            <v>0B20</v>
          </cell>
          <cell r="P6052" t="str">
            <v>0B20Z</v>
          </cell>
        </row>
        <row r="6053">
          <cell r="O6053" t="str">
            <v>0B20</v>
          </cell>
          <cell r="P6053" t="str">
            <v>0B20Z</v>
          </cell>
        </row>
        <row r="6054">
          <cell r="O6054" t="str">
            <v>0B20</v>
          </cell>
          <cell r="P6054" t="str">
            <v>0B20Z</v>
          </cell>
        </row>
        <row r="6055">
          <cell r="O6055" t="str">
            <v>0B20</v>
          </cell>
          <cell r="P6055" t="str">
            <v>0B20Z</v>
          </cell>
        </row>
        <row r="6056">
          <cell r="O6056" t="str">
            <v>0B20</v>
          </cell>
          <cell r="P6056" t="str">
            <v>0B20Z</v>
          </cell>
        </row>
        <row r="6057">
          <cell r="O6057" t="str">
            <v>0B20</v>
          </cell>
          <cell r="P6057" t="str">
            <v>0B20Z</v>
          </cell>
        </row>
        <row r="6058">
          <cell r="O6058" t="str">
            <v>0B20</v>
          </cell>
          <cell r="P6058" t="str">
            <v>0B20X</v>
          </cell>
        </row>
        <row r="6059">
          <cell r="O6059" t="str">
            <v>0B20</v>
          </cell>
          <cell r="P6059" t="str">
            <v>0B20X</v>
          </cell>
        </row>
        <row r="6060">
          <cell r="O6060" t="str">
            <v>0B20</v>
          </cell>
          <cell r="P6060" t="str">
            <v>0B20X</v>
          </cell>
        </row>
        <row r="6061">
          <cell r="O6061" t="str">
            <v>0B20</v>
          </cell>
          <cell r="P6061" t="str">
            <v>0B20X</v>
          </cell>
        </row>
        <row r="6062">
          <cell r="O6062" t="str">
            <v>0B20</v>
          </cell>
          <cell r="P6062" t="str">
            <v>0B20Z</v>
          </cell>
        </row>
        <row r="6063">
          <cell r="O6063" t="str">
            <v>0B20</v>
          </cell>
          <cell r="P6063" t="str">
            <v>0B20Z</v>
          </cell>
        </row>
        <row r="6064">
          <cell r="O6064" t="str">
            <v>0B20</v>
          </cell>
          <cell r="P6064" t="str">
            <v>0B20Z</v>
          </cell>
        </row>
        <row r="6065">
          <cell r="O6065" t="str">
            <v>0B20</v>
          </cell>
          <cell r="P6065" t="str">
            <v>0B20Z</v>
          </cell>
        </row>
        <row r="6066">
          <cell r="O6066" t="str">
            <v>0B20</v>
          </cell>
          <cell r="P6066" t="str">
            <v>0B20Z</v>
          </cell>
        </row>
        <row r="6067">
          <cell r="O6067" t="str">
            <v>0B20</v>
          </cell>
          <cell r="P6067" t="str">
            <v>0B20Z</v>
          </cell>
        </row>
        <row r="6068">
          <cell r="O6068" t="str">
            <v>0B20</v>
          </cell>
          <cell r="P6068" t="str">
            <v>0B20Z</v>
          </cell>
        </row>
        <row r="6069">
          <cell r="O6069" t="str">
            <v>0B21</v>
          </cell>
          <cell r="P6069" t="str">
            <v>0B21Z</v>
          </cell>
        </row>
        <row r="6070">
          <cell r="O6070" t="str">
            <v>0B21</v>
          </cell>
          <cell r="P6070" t="str">
            <v>0B21Z</v>
          </cell>
        </row>
        <row r="6071">
          <cell r="O6071" t="str">
            <v>0B21</v>
          </cell>
          <cell r="P6071" t="str">
            <v>0B21Z</v>
          </cell>
        </row>
        <row r="6072">
          <cell r="O6072" t="str">
            <v>0B21</v>
          </cell>
          <cell r="P6072" t="str">
            <v>0B21Z</v>
          </cell>
        </row>
        <row r="6073">
          <cell r="O6073" t="str">
            <v>0B21</v>
          </cell>
          <cell r="P6073" t="str">
            <v>0B21Z</v>
          </cell>
        </row>
        <row r="6074">
          <cell r="O6074" t="str">
            <v>0B21</v>
          </cell>
          <cell r="P6074" t="str">
            <v>0B21Z</v>
          </cell>
        </row>
        <row r="6075">
          <cell r="O6075" t="str">
            <v>0B21</v>
          </cell>
          <cell r="P6075" t="str">
            <v>0B21Z</v>
          </cell>
        </row>
        <row r="6076">
          <cell r="O6076" t="str">
            <v>0B21</v>
          </cell>
          <cell r="P6076" t="str">
            <v>0B21Z</v>
          </cell>
        </row>
        <row r="6077">
          <cell r="O6077" t="str">
            <v>0B21</v>
          </cell>
          <cell r="P6077" t="str">
            <v>0B21Z</v>
          </cell>
        </row>
        <row r="6078">
          <cell r="O6078" t="str">
            <v>0B21</v>
          </cell>
          <cell r="P6078" t="str">
            <v>0B21Z</v>
          </cell>
        </row>
        <row r="6079">
          <cell r="O6079" t="str">
            <v>0B21</v>
          </cell>
          <cell r="P6079" t="str">
            <v>0B21Z</v>
          </cell>
        </row>
        <row r="6080">
          <cell r="O6080" t="str">
            <v>0B21</v>
          </cell>
          <cell r="P6080" t="str">
            <v>0B21Z</v>
          </cell>
        </row>
        <row r="6081">
          <cell r="O6081" t="str">
            <v>0B21</v>
          </cell>
          <cell r="P6081" t="str">
            <v>0B21Z</v>
          </cell>
        </row>
        <row r="6082">
          <cell r="O6082" t="str">
            <v>0B21</v>
          </cell>
          <cell r="P6082" t="str">
            <v>0B21Z</v>
          </cell>
        </row>
        <row r="6083">
          <cell r="O6083" t="str">
            <v>0B21</v>
          </cell>
          <cell r="P6083" t="str">
            <v>0B21Z</v>
          </cell>
        </row>
        <row r="6084">
          <cell r="O6084" t="str">
            <v>0B21</v>
          </cell>
          <cell r="P6084" t="str">
            <v>0B21Z</v>
          </cell>
        </row>
        <row r="6085">
          <cell r="O6085" t="str">
            <v>0B21</v>
          </cell>
          <cell r="P6085" t="str">
            <v>0B21Z</v>
          </cell>
        </row>
        <row r="6086">
          <cell r="O6086" t="str">
            <v>0B21</v>
          </cell>
          <cell r="P6086" t="str">
            <v>0B21Z</v>
          </cell>
        </row>
        <row r="6087">
          <cell r="O6087" t="str">
            <v>0B21</v>
          </cell>
          <cell r="P6087" t="str">
            <v>0B21Z</v>
          </cell>
        </row>
        <row r="6088">
          <cell r="O6088" t="str">
            <v>0B21</v>
          </cell>
          <cell r="P6088" t="str">
            <v>0B21Z</v>
          </cell>
        </row>
        <row r="6089">
          <cell r="O6089" t="str">
            <v>0B21</v>
          </cell>
          <cell r="P6089" t="str">
            <v>0B21Z</v>
          </cell>
        </row>
        <row r="6090">
          <cell r="O6090" t="str">
            <v>0B21</v>
          </cell>
          <cell r="P6090" t="str">
            <v>0B21Z</v>
          </cell>
        </row>
        <row r="6091">
          <cell r="O6091" t="str">
            <v>0B21</v>
          </cell>
          <cell r="P6091" t="str">
            <v>0B21Z</v>
          </cell>
        </row>
        <row r="6092">
          <cell r="O6092" t="str">
            <v>0B21</v>
          </cell>
          <cell r="P6092" t="str">
            <v>0B21Z</v>
          </cell>
        </row>
        <row r="6093">
          <cell r="O6093" t="str">
            <v>0B21</v>
          </cell>
          <cell r="P6093" t="str">
            <v>0B21Z</v>
          </cell>
        </row>
        <row r="6094">
          <cell r="O6094" t="str">
            <v>0B21</v>
          </cell>
          <cell r="P6094" t="str">
            <v>0B21Z</v>
          </cell>
        </row>
        <row r="6095">
          <cell r="O6095" t="str">
            <v>0B21</v>
          </cell>
          <cell r="P6095" t="str">
            <v>0B21Z</v>
          </cell>
        </row>
        <row r="6096">
          <cell r="O6096" t="str">
            <v>0B21</v>
          </cell>
          <cell r="P6096" t="str">
            <v>0B21Z</v>
          </cell>
        </row>
        <row r="6097">
          <cell r="O6097" t="str">
            <v>0B21</v>
          </cell>
          <cell r="P6097" t="str">
            <v>0B21Z</v>
          </cell>
        </row>
        <row r="6098">
          <cell r="O6098" t="str">
            <v>0B21</v>
          </cell>
          <cell r="P6098" t="str">
            <v>0B21Z</v>
          </cell>
        </row>
        <row r="6099">
          <cell r="O6099" t="str">
            <v>0B21</v>
          </cell>
          <cell r="P6099" t="str">
            <v>0B21Z</v>
          </cell>
        </row>
        <row r="6100">
          <cell r="O6100" t="str">
            <v>0B21</v>
          </cell>
          <cell r="P6100" t="str">
            <v>0B21Z</v>
          </cell>
        </row>
        <row r="6101">
          <cell r="O6101" t="str">
            <v>0B21</v>
          </cell>
          <cell r="P6101" t="str">
            <v>0B21Z</v>
          </cell>
        </row>
        <row r="6102">
          <cell r="O6102" t="str">
            <v>0B21</v>
          </cell>
          <cell r="P6102" t="str">
            <v>0B21Z</v>
          </cell>
        </row>
        <row r="6103">
          <cell r="O6103" t="str">
            <v>0B21</v>
          </cell>
          <cell r="P6103" t="str">
            <v>0B21Z</v>
          </cell>
        </row>
        <row r="6104">
          <cell r="O6104" t="str">
            <v>0B21</v>
          </cell>
          <cell r="P6104" t="str">
            <v>0B21Z</v>
          </cell>
        </row>
        <row r="6105">
          <cell r="O6105" t="str">
            <v>0B21</v>
          </cell>
          <cell r="P6105" t="str">
            <v>0B21Z</v>
          </cell>
        </row>
        <row r="6106">
          <cell r="O6106" t="str">
            <v>0B21</v>
          </cell>
          <cell r="P6106" t="str">
            <v>0B21Z</v>
          </cell>
        </row>
        <row r="6107">
          <cell r="O6107" t="str">
            <v>0B21</v>
          </cell>
          <cell r="P6107" t="str">
            <v>0B21Z</v>
          </cell>
        </row>
        <row r="6108">
          <cell r="O6108" t="str">
            <v>0B21</v>
          </cell>
          <cell r="P6108" t="str">
            <v>0B21Z</v>
          </cell>
        </row>
        <row r="6109">
          <cell r="O6109" t="str">
            <v>0B21</v>
          </cell>
          <cell r="P6109" t="str">
            <v>0B21Z</v>
          </cell>
        </row>
        <row r="6110">
          <cell r="O6110" t="str">
            <v>0B21</v>
          </cell>
          <cell r="P6110" t="str">
            <v>0B21Z</v>
          </cell>
        </row>
        <row r="6111">
          <cell r="O6111" t="str">
            <v>0B21</v>
          </cell>
          <cell r="P6111" t="str">
            <v>0B21Z</v>
          </cell>
        </row>
        <row r="6112">
          <cell r="O6112" t="str">
            <v>0B21</v>
          </cell>
          <cell r="P6112" t="str">
            <v>0B21Z</v>
          </cell>
        </row>
        <row r="6113">
          <cell r="O6113" t="str">
            <v>0B21</v>
          </cell>
          <cell r="P6113" t="str">
            <v>0B21Z</v>
          </cell>
        </row>
        <row r="6114">
          <cell r="O6114" t="str">
            <v>0B21</v>
          </cell>
          <cell r="P6114" t="str">
            <v>0B21Z</v>
          </cell>
        </row>
        <row r="6115">
          <cell r="O6115" t="str">
            <v>0B21</v>
          </cell>
          <cell r="P6115" t="str">
            <v>0B21Z</v>
          </cell>
        </row>
        <row r="6116">
          <cell r="O6116" t="str">
            <v>0B21</v>
          </cell>
          <cell r="P6116" t="str">
            <v>0B21Z</v>
          </cell>
        </row>
        <row r="6117">
          <cell r="O6117" t="str">
            <v>0B21</v>
          </cell>
          <cell r="P6117" t="str">
            <v>0B21Z</v>
          </cell>
        </row>
        <row r="6118">
          <cell r="O6118" t="str">
            <v>0B21</v>
          </cell>
          <cell r="P6118" t="str">
            <v>0B21Z</v>
          </cell>
        </row>
        <row r="6119">
          <cell r="O6119" t="str">
            <v>0B21</v>
          </cell>
          <cell r="P6119" t="str">
            <v>0B21Z</v>
          </cell>
        </row>
        <row r="6120">
          <cell r="O6120" t="str">
            <v>0B21</v>
          </cell>
          <cell r="P6120" t="str">
            <v>0B21Z</v>
          </cell>
        </row>
        <row r="6121">
          <cell r="O6121" t="str">
            <v>0B21</v>
          </cell>
          <cell r="P6121" t="str">
            <v>0B21Z</v>
          </cell>
        </row>
        <row r="6122">
          <cell r="O6122" t="str">
            <v>0B21</v>
          </cell>
          <cell r="P6122" t="str">
            <v>0B21Z</v>
          </cell>
        </row>
        <row r="6123">
          <cell r="O6123" t="str">
            <v>0B21</v>
          </cell>
          <cell r="P6123" t="str">
            <v>0B21Z</v>
          </cell>
        </row>
        <row r="6124">
          <cell r="O6124" t="str">
            <v>0B21</v>
          </cell>
          <cell r="P6124" t="str">
            <v>0B21Z</v>
          </cell>
        </row>
        <row r="6125">
          <cell r="O6125" t="str">
            <v>0B21</v>
          </cell>
          <cell r="P6125" t="str">
            <v>0B21Z</v>
          </cell>
        </row>
        <row r="6126">
          <cell r="O6126" t="str">
            <v>0B21</v>
          </cell>
          <cell r="P6126" t="str">
            <v>0B21Z</v>
          </cell>
        </row>
        <row r="6127">
          <cell r="O6127" t="str">
            <v>0B21</v>
          </cell>
          <cell r="P6127" t="str">
            <v>0B21Z</v>
          </cell>
        </row>
        <row r="6128">
          <cell r="O6128" t="str">
            <v>0B21</v>
          </cell>
          <cell r="P6128" t="str">
            <v>0B21Z</v>
          </cell>
        </row>
        <row r="6129">
          <cell r="O6129" t="str">
            <v>0B21</v>
          </cell>
          <cell r="P6129" t="str">
            <v>0B21Z</v>
          </cell>
        </row>
        <row r="6130">
          <cell r="O6130" t="str">
            <v>0B21</v>
          </cell>
          <cell r="P6130" t="str">
            <v>0B21Z</v>
          </cell>
        </row>
        <row r="6131">
          <cell r="O6131" t="str">
            <v>0B21</v>
          </cell>
          <cell r="P6131" t="str">
            <v>0B21Z</v>
          </cell>
        </row>
        <row r="6132">
          <cell r="O6132" t="str">
            <v>0B21</v>
          </cell>
          <cell r="P6132" t="str">
            <v>0B21Z</v>
          </cell>
        </row>
        <row r="6133">
          <cell r="O6133" t="str">
            <v>0B21</v>
          </cell>
          <cell r="P6133" t="str">
            <v>0B21Z</v>
          </cell>
        </row>
        <row r="6134">
          <cell r="O6134" t="str">
            <v>0B21</v>
          </cell>
          <cell r="P6134" t="str">
            <v>0B21Z</v>
          </cell>
        </row>
        <row r="6135">
          <cell r="O6135" t="str">
            <v>0B21</v>
          </cell>
          <cell r="P6135" t="str">
            <v>0B21Z</v>
          </cell>
        </row>
        <row r="6136">
          <cell r="O6136" t="str">
            <v>0B21</v>
          </cell>
          <cell r="P6136" t="str">
            <v>0B21Z</v>
          </cell>
        </row>
        <row r="6137">
          <cell r="O6137" t="str">
            <v>0B21</v>
          </cell>
          <cell r="P6137" t="str">
            <v>0B21Z</v>
          </cell>
        </row>
        <row r="6138">
          <cell r="O6138" t="str">
            <v>0B21</v>
          </cell>
          <cell r="P6138" t="str">
            <v>0B21Z</v>
          </cell>
        </row>
        <row r="6139">
          <cell r="O6139" t="str">
            <v>0B21</v>
          </cell>
          <cell r="P6139" t="str">
            <v>0B21Z</v>
          </cell>
        </row>
        <row r="6140">
          <cell r="O6140" t="str">
            <v>0B21</v>
          </cell>
          <cell r="P6140" t="str">
            <v>0B21Z</v>
          </cell>
        </row>
        <row r="6141">
          <cell r="O6141" t="str">
            <v>0B21</v>
          </cell>
          <cell r="P6141" t="str">
            <v>0B21Z</v>
          </cell>
        </row>
        <row r="6142">
          <cell r="O6142" t="str">
            <v>0B21</v>
          </cell>
          <cell r="P6142" t="str">
            <v>0B21Z</v>
          </cell>
        </row>
        <row r="6143">
          <cell r="O6143" t="str">
            <v>0B21</v>
          </cell>
          <cell r="P6143" t="str">
            <v>0B21Z</v>
          </cell>
        </row>
        <row r="6144">
          <cell r="O6144" t="str">
            <v>0B21</v>
          </cell>
          <cell r="P6144" t="str">
            <v>0B21Z</v>
          </cell>
        </row>
        <row r="6145">
          <cell r="O6145" t="str">
            <v>0B21</v>
          </cell>
          <cell r="P6145" t="str">
            <v>0B21Z</v>
          </cell>
        </row>
        <row r="6146">
          <cell r="O6146" t="str">
            <v>0B21</v>
          </cell>
          <cell r="P6146" t="str">
            <v>0B21Z</v>
          </cell>
        </row>
        <row r="6147">
          <cell r="O6147" t="str">
            <v>0B21</v>
          </cell>
          <cell r="P6147" t="str">
            <v>0B21Z</v>
          </cell>
        </row>
        <row r="6148">
          <cell r="O6148" t="str">
            <v>0B21</v>
          </cell>
          <cell r="P6148" t="str">
            <v>0B21Z</v>
          </cell>
        </row>
        <row r="6149">
          <cell r="O6149" t="str">
            <v>0B21</v>
          </cell>
          <cell r="P6149" t="str">
            <v>0B21Z</v>
          </cell>
        </row>
        <row r="6150">
          <cell r="O6150" t="str">
            <v>0B21</v>
          </cell>
          <cell r="P6150" t="str">
            <v>0B21Z</v>
          </cell>
        </row>
        <row r="6151">
          <cell r="O6151" t="str">
            <v>0B21</v>
          </cell>
          <cell r="P6151" t="str">
            <v>0B21Z</v>
          </cell>
        </row>
        <row r="6152">
          <cell r="O6152" t="str">
            <v>0B21</v>
          </cell>
          <cell r="P6152" t="str">
            <v>0B21Z</v>
          </cell>
        </row>
        <row r="6153">
          <cell r="O6153" t="str">
            <v>0B21</v>
          </cell>
          <cell r="P6153" t="str">
            <v>0B21Z</v>
          </cell>
        </row>
        <row r="6154">
          <cell r="O6154" t="str">
            <v>0B21</v>
          </cell>
          <cell r="P6154" t="str">
            <v>0B21Z</v>
          </cell>
        </row>
        <row r="6155">
          <cell r="O6155" t="str">
            <v>0B21</v>
          </cell>
          <cell r="P6155" t="str">
            <v>0B21Z</v>
          </cell>
        </row>
        <row r="6156">
          <cell r="O6156" t="str">
            <v>0B21</v>
          </cell>
          <cell r="P6156" t="str">
            <v>0B21Z</v>
          </cell>
        </row>
        <row r="6157">
          <cell r="O6157" t="str">
            <v>0B21</v>
          </cell>
          <cell r="P6157" t="str">
            <v>0B21Z</v>
          </cell>
        </row>
        <row r="6158">
          <cell r="O6158" t="str">
            <v>0B21</v>
          </cell>
          <cell r="P6158" t="str">
            <v>0B21Z</v>
          </cell>
        </row>
        <row r="6159">
          <cell r="O6159" t="str">
            <v>0B21</v>
          </cell>
          <cell r="P6159" t="str">
            <v>0B21Z</v>
          </cell>
        </row>
        <row r="6160">
          <cell r="O6160" t="str">
            <v>0B21</v>
          </cell>
          <cell r="P6160" t="str">
            <v>0B21Z</v>
          </cell>
        </row>
        <row r="6161">
          <cell r="O6161" t="str">
            <v>0B21</v>
          </cell>
          <cell r="P6161" t="str">
            <v>0B21Z</v>
          </cell>
        </row>
        <row r="6162">
          <cell r="O6162" t="str">
            <v>0B21</v>
          </cell>
          <cell r="P6162" t="str">
            <v>0B21Z</v>
          </cell>
        </row>
        <row r="6163">
          <cell r="O6163" t="str">
            <v>0B21</v>
          </cell>
          <cell r="P6163" t="str">
            <v>0B21Z</v>
          </cell>
        </row>
        <row r="6164">
          <cell r="O6164" t="str">
            <v>0B21</v>
          </cell>
          <cell r="P6164" t="str">
            <v>0B21Z</v>
          </cell>
        </row>
        <row r="6165">
          <cell r="O6165" t="str">
            <v>0B21</v>
          </cell>
          <cell r="P6165" t="str">
            <v>0B21Z</v>
          </cell>
        </row>
        <row r="6166">
          <cell r="O6166" t="str">
            <v>0B21</v>
          </cell>
          <cell r="P6166" t="str">
            <v>0B21Z</v>
          </cell>
        </row>
        <row r="6167">
          <cell r="O6167" t="str">
            <v>0B21</v>
          </cell>
          <cell r="P6167" t="str">
            <v>0B21Z</v>
          </cell>
        </row>
        <row r="6168">
          <cell r="O6168" t="str">
            <v>0B21</v>
          </cell>
          <cell r="P6168" t="str">
            <v>0B21Z</v>
          </cell>
        </row>
        <row r="6169">
          <cell r="O6169" t="str">
            <v>0B21</v>
          </cell>
          <cell r="P6169" t="str">
            <v>0B21Z</v>
          </cell>
        </row>
        <row r="6170">
          <cell r="O6170" t="str">
            <v>0B21</v>
          </cell>
          <cell r="P6170" t="str">
            <v>0B21Z</v>
          </cell>
        </row>
        <row r="6171">
          <cell r="O6171" t="str">
            <v>0B21</v>
          </cell>
          <cell r="P6171" t="str">
            <v>0B21Z</v>
          </cell>
        </row>
        <row r="6172">
          <cell r="O6172" t="str">
            <v>0B21</v>
          </cell>
          <cell r="P6172" t="str">
            <v>0B21Z</v>
          </cell>
        </row>
        <row r="6173">
          <cell r="O6173" t="str">
            <v>0B21</v>
          </cell>
          <cell r="P6173" t="str">
            <v>0B21Z</v>
          </cell>
        </row>
        <row r="6174">
          <cell r="O6174" t="str">
            <v>0B21</v>
          </cell>
          <cell r="P6174" t="str">
            <v>0B21Z</v>
          </cell>
        </row>
        <row r="6175">
          <cell r="O6175" t="str">
            <v>0B21</v>
          </cell>
          <cell r="P6175" t="str">
            <v>0B21Z</v>
          </cell>
        </row>
        <row r="6176">
          <cell r="O6176" t="str">
            <v>0B21</v>
          </cell>
          <cell r="P6176" t="str">
            <v>0B21Z</v>
          </cell>
        </row>
        <row r="6177">
          <cell r="O6177" t="str">
            <v>0B21</v>
          </cell>
          <cell r="P6177" t="str">
            <v>0B21Z</v>
          </cell>
        </row>
        <row r="6178">
          <cell r="O6178" t="str">
            <v>0B21</v>
          </cell>
          <cell r="P6178" t="str">
            <v>0B21Z</v>
          </cell>
        </row>
        <row r="6179">
          <cell r="O6179" t="str">
            <v>0B21</v>
          </cell>
          <cell r="P6179" t="str">
            <v>0B21Z</v>
          </cell>
        </row>
        <row r="6180">
          <cell r="O6180" t="str">
            <v>0B21</v>
          </cell>
          <cell r="P6180" t="str">
            <v>0B21Z</v>
          </cell>
        </row>
        <row r="6181">
          <cell r="O6181" t="str">
            <v>0B21</v>
          </cell>
          <cell r="P6181" t="str">
            <v>0B21Z</v>
          </cell>
        </row>
      </sheetData>
      <sheetData sheetId="4" refreshError="1">
        <row r="14">
          <cell r="O14" t="str">
            <v>0102</v>
          </cell>
          <cell r="P14" t="str">
            <v>0102X</v>
          </cell>
        </row>
        <row r="15">
          <cell r="O15" t="str">
            <v>0102</v>
          </cell>
          <cell r="P15" t="str">
            <v>0102X</v>
          </cell>
        </row>
        <row r="16">
          <cell r="O16" t="str">
            <v>0102</v>
          </cell>
          <cell r="P16" t="str">
            <v>0102Z</v>
          </cell>
        </row>
        <row r="17">
          <cell r="O17" t="str">
            <v>0102</v>
          </cell>
          <cell r="P17" t="str">
            <v>0102Z</v>
          </cell>
        </row>
        <row r="18">
          <cell r="O18" t="str">
            <v>0102</v>
          </cell>
          <cell r="P18" t="str">
            <v>0102Z</v>
          </cell>
        </row>
        <row r="19">
          <cell r="O19" t="str">
            <v>0102</v>
          </cell>
          <cell r="P19" t="str">
            <v>0102Z</v>
          </cell>
        </row>
        <row r="20">
          <cell r="O20" t="str">
            <v>0102</v>
          </cell>
          <cell r="P20" t="str">
            <v>0102Z</v>
          </cell>
        </row>
        <row r="21">
          <cell r="O21" t="str">
            <v>0102</v>
          </cell>
          <cell r="P21" t="str">
            <v>0102Z</v>
          </cell>
        </row>
        <row r="22">
          <cell r="O22" t="str">
            <v>0102</v>
          </cell>
          <cell r="P22" t="str">
            <v>0102X</v>
          </cell>
        </row>
        <row r="23">
          <cell r="O23" t="str">
            <v>0102</v>
          </cell>
          <cell r="P23" t="str">
            <v>0102Z</v>
          </cell>
        </row>
        <row r="24">
          <cell r="O24" t="str">
            <v>0102</v>
          </cell>
          <cell r="P24" t="str">
            <v>0102Z</v>
          </cell>
        </row>
        <row r="25">
          <cell r="O25" t="str">
            <v>0102</v>
          </cell>
          <cell r="P25" t="str">
            <v>0102Z</v>
          </cell>
        </row>
        <row r="26">
          <cell r="O26" t="str">
            <v>0102</v>
          </cell>
          <cell r="P26" t="str">
            <v>0102Z</v>
          </cell>
        </row>
        <row r="27">
          <cell r="O27" t="str">
            <v>0102</v>
          </cell>
          <cell r="P27" t="str">
            <v>0102Z</v>
          </cell>
        </row>
        <row r="28">
          <cell r="O28" t="str">
            <v>0102</v>
          </cell>
          <cell r="P28" t="str">
            <v>0102Z</v>
          </cell>
        </row>
        <row r="29">
          <cell r="O29" t="str">
            <v>0102</v>
          </cell>
          <cell r="P29" t="str">
            <v>0102Z</v>
          </cell>
        </row>
        <row r="30">
          <cell r="O30" t="str">
            <v>0102</v>
          </cell>
          <cell r="P30" t="str">
            <v>0102Z</v>
          </cell>
        </row>
        <row r="31">
          <cell r="O31" t="str">
            <v>0102</v>
          </cell>
          <cell r="P31" t="str">
            <v>0102Z</v>
          </cell>
        </row>
        <row r="32">
          <cell r="O32" t="str">
            <v>0102</v>
          </cell>
          <cell r="P32" t="str">
            <v>0102Z</v>
          </cell>
        </row>
        <row r="33">
          <cell r="O33" t="str">
            <v>0102</v>
          </cell>
          <cell r="P33" t="str">
            <v>0102Z</v>
          </cell>
        </row>
        <row r="34">
          <cell r="O34" t="str">
            <v>0102</v>
          </cell>
          <cell r="P34" t="str">
            <v>0102Z</v>
          </cell>
        </row>
        <row r="35">
          <cell r="O35" t="str">
            <v>0102</v>
          </cell>
          <cell r="P35" t="str">
            <v>0102Z</v>
          </cell>
        </row>
        <row r="36">
          <cell r="O36" t="str">
            <v>0102</v>
          </cell>
          <cell r="P36" t="str">
            <v>0102Z</v>
          </cell>
        </row>
        <row r="37">
          <cell r="O37" t="str">
            <v>0102</v>
          </cell>
          <cell r="P37" t="str">
            <v>0102Z</v>
          </cell>
        </row>
        <row r="38">
          <cell r="O38" t="str">
            <v>0102</v>
          </cell>
          <cell r="P38" t="str">
            <v>0102Z</v>
          </cell>
        </row>
        <row r="39">
          <cell r="O39" t="str">
            <v>0102</v>
          </cell>
          <cell r="P39" t="str">
            <v>0102X</v>
          </cell>
        </row>
        <row r="40">
          <cell r="O40" t="str">
            <v>0102</v>
          </cell>
          <cell r="P40" t="str">
            <v>0102Z</v>
          </cell>
        </row>
        <row r="41">
          <cell r="O41" t="str">
            <v>0102</v>
          </cell>
          <cell r="P41" t="str">
            <v>0102Z</v>
          </cell>
        </row>
        <row r="42">
          <cell r="O42" t="str">
            <v>0102</v>
          </cell>
          <cell r="P42" t="str">
            <v>0102Z</v>
          </cell>
        </row>
        <row r="43">
          <cell r="O43" t="str">
            <v>0102</v>
          </cell>
          <cell r="P43" t="str">
            <v>0102Z</v>
          </cell>
        </row>
        <row r="44">
          <cell r="O44" t="str">
            <v>0102</v>
          </cell>
          <cell r="P44" t="str">
            <v>0102Z</v>
          </cell>
        </row>
        <row r="45">
          <cell r="O45" t="str">
            <v>0102</v>
          </cell>
          <cell r="P45" t="str">
            <v>0102X</v>
          </cell>
        </row>
        <row r="46">
          <cell r="O46" t="str">
            <v>0102</v>
          </cell>
          <cell r="P46" t="str">
            <v>0102Z</v>
          </cell>
        </row>
        <row r="47">
          <cell r="O47" t="str">
            <v>0102</v>
          </cell>
          <cell r="P47" t="str">
            <v>0102Z</v>
          </cell>
        </row>
        <row r="48">
          <cell r="O48" t="str">
            <v>0103</v>
          </cell>
          <cell r="P48" t="str">
            <v>0103Z</v>
          </cell>
        </row>
        <row r="49">
          <cell r="O49" t="str">
            <v>0103</v>
          </cell>
          <cell r="P49" t="str">
            <v>0103Z</v>
          </cell>
        </row>
        <row r="50">
          <cell r="O50" t="str">
            <v>0103</v>
          </cell>
          <cell r="P50" t="str">
            <v>0103Z</v>
          </cell>
        </row>
        <row r="51">
          <cell r="O51" t="str">
            <v>0103</v>
          </cell>
          <cell r="P51" t="str">
            <v>0103Z</v>
          </cell>
        </row>
        <row r="52">
          <cell r="O52" t="str">
            <v>0103</v>
          </cell>
          <cell r="P52" t="str">
            <v>0103X</v>
          </cell>
        </row>
        <row r="53">
          <cell r="O53" t="str">
            <v>0103</v>
          </cell>
          <cell r="P53" t="str">
            <v>0103X</v>
          </cell>
        </row>
        <row r="54">
          <cell r="O54" t="str">
            <v>0103</v>
          </cell>
          <cell r="P54" t="str">
            <v>0103X</v>
          </cell>
        </row>
        <row r="55">
          <cell r="O55" t="str">
            <v>0103</v>
          </cell>
          <cell r="P55" t="str">
            <v>0103Z</v>
          </cell>
        </row>
        <row r="56">
          <cell r="O56" t="str">
            <v>0103</v>
          </cell>
          <cell r="P56" t="str">
            <v>0103Z</v>
          </cell>
        </row>
        <row r="57">
          <cell r="O57" t="str">
            <v>0103</v>
          </cell>
          <cell r="P57" t="str">
            <v>0103Z</v>
          </cell>
        </row>
        <row r="58">
          <cell r="O58" t="str">
            <v>0103</v>
          </cell>
          <cell r="P58" t="str">
            <v>0103Z</v>
          </cell>
        </row>
        <row r="59">
          <cell r="O59" t="str">
            <v>0103</v>
          </cell>
          <cell r="P59" t="str">
            <v>0103Z</v>
          </cell>
        </row>
        <row r="60">
          <cell r="O60" t="str">
            <v>0103</v>
          </cell>
          <cell r="P60" t="str">
            <v>0103Z</v>
          </cell>
        </row>
        <row r="61">
          <cell r="O61" t="str">
            <v>0103</v>
          </cell>
          <cell r="P61" t="str">
            <v>0103Z</v>
          </cell>
        </row>
        <row r="62">
          <cell r="O62" t="str">
            <v>0103</v>
          </cell>
          <cell r="P62" t="str">
            <v>0103Z</v>
          </cell>
        </row>
        <row r="63">
          <cell r="O63" t="str">
            <v>0103</v>
          </cell>
          <cell r="P63" t="str">
            <v>0103Z</v>
          </cell>
        </row>
        <row r="64">
          <cell r="O64" t="str">
            <v>0103</v>
          </cell>
          <cell r="P64" t="str">
            <v>0103Z</v>
          </cell>
        </row>
        <row r="65">
          <cell r="O65" t="str">
            <v>0103</v>
          </cell>
          <cell r="P65" t="str">
            <v>0103Z</v>
          </cell>
        </row>
        <row r="66">
          <cell r="O66" t="str">
            <v>0103</v>
          </cell>
          <cell r="P66" t="str">
            <v>0103Z</v>
          </cell>
        </row>
        <row r="67">
          <cell r="O67" t="str">
            <v>0103</v>
          </cell>
          <cell r="P67" t="str">
            <v>0103Z</v>
          </cell>
        </row>
        <row r="68">
          <cell r="O68" t="str">
            <v>0103</v>
          </cell>
          <cell r="P68" t="str">
            <v>0103Z</v>
          </cell>
        </row>
        <row r="69">
          <cell r="O69" t="str">
            <v>0103</v>
          </cell>
          <cell r="P69" t="str">
            <v>0103Z</v>
          </cell>
        </row>
        <row r="70">
          <cell r="O70" t="str">
            <v>0103</v>
          </cell>
          <cell r="P70" t="str">
            <v>0103Z</v>
          </cell>
        </row>
        <row r="71">
          <cell r="O71" t="str">
            <v>0103</v>
          </cell>
          <cell r="P71" t="str">
            <v>0103Z</v>
          </cell>
        </row>
        <row r="72">
          <cell r="O72" t="str">
            <v>0103</v>
          </cell>
          <cell r="P72" t="str">
            <v>0103Z</v>
          </cell>
        </row>
        <row r="73">
          <cell r="O73" t="str">
            <v>0103</v>
          </cell>
          <cell r="P73" t="str">
            <v>0103Z</v>
          </cell>
        </row>
        <row r="74">
          <cell r="O74" t="str">
            <v>0103</v>
          </cell>
          <cell r="P74" t="str">
            <v>0103Z</v>
          </cell>
        </row>
        <row r="75">
          <cell r="O75" t="str">
            <v>0103</v>
          </cell>
          <cell r="P75" t="str">
            <v>0103Z</v>
          </cell>
        </row>
        <row r="76">
          <cell r="O76" t="str">
            <v>0103</v>
          </cell>
          <cell r="P76" t="str">
            <v>0103Z</v>
          </cell>
        </row>
        <row r="77">
          <cell r="O77" t="str">
            <v>0103</v>
          </cell>
          <cell r="P77" t="str">
            <v>0103Z</v>
          </cell>
        </row>
        <row r="78">
          <cell r="O78" t="str">
            <v>0103</v>
          </cell>
          <cell r="P78" t="str">
            <v>0103Z</v>
          </cell>
        </row>
        <row r="79">
          <cell r="O79" t="str">
            <v>0103</v>
          </cell>
          <cell r="P79" t="str">
            <v>0103Z</v>
          </cell>
        </row>
        <row r="80">
          <cell r="O80" t="str">
            <v>0103</v>
          </cell>
          <cell r="P80" t="str">
            <v>0103Z</v>
          </cell>
        </row>
        <row r="81">
          <cell r="O81" t="str">
            <v>0103</v>
          </cell>
          <cell r="P81" t="str">
            <v>0103Z</v>
          </cell>
        </row>
        <row r="82">
          <cell r="O82" t="str">
            <v>0103</v>
          </cell>
          <cell r="P82" t="str">
            <v>0103Z</v>
          </cell>
        </row>
        <row r="83">
          <cell r="O83" t="str">
            <v>0104</v>
          </cell>
          <cell r="P83" t="str">
            <v>0104X</v>
          </cell>
        </row>
        <row r="84">
          <cell r="O84" t="str">
            <v>0104</v>
          </cell>
          <cell r="P84" t="str">
            <v>0104X</v>
          </cell>
        </row>
        <row r="85">
          <cell r="O85" t="str">
            <v>0104</v>
          </cell>
          <cell r="P85" t="str">
            <v>0104X</v>
          </cell>
        </row>
        <row r="86">
          <cell r="O86" t="str">
            <v>0104</v>
          </cell>
          <cell r="P86" t="str">
            <v>0104X</v>
          </cell>
        </row>
        <row r="87">
          <cell r="O87" t="str">
            <v>0104</v>
          </cell>
          <cell r="P87" t="str">
            <v>0104Z</v>
          </cell>
        </row>
        <row r="88">
          <cell r="O88" t="str">
            <v>0104</v>
          </cell>
          <cell r="P88" t="str">
            <v>0104Z</v>
          </cell>
        </row>
        <row r="89">
          <cell r="O89" t="str">
            <v>0104</v>
          </cell>
          <cell r="P89" t="str">
            <v>0104Z</v>
          </cell>
        </row>
        <row r="90">
          <cell r="O90" t="str">
            <v>0104</v>
          </cell>
          <cell r="P90" t="str">
            <v>0104Z</v>
          </cell>
        </row>
        <row r="91">
          <cell r="O91" t="str">
            <v>0104</v>
          </cell>
          <cell r="P91" t="str">
            <v>0104Z</v>
          </cell>
        </row>
        <row r="92">
          <cell r="O92" t="str">
            <v>0104</v>
          </cell>
          <cell r="P92" t="str">
            <v>0104Z</v>
          </cell>
        </row>
        <row r="93">
          <cell r="O93" t="str">
            <v>0104</v>
          </cell>
          <cell r="P93" t="str">
            <v>0104Z</v>
          </cell>
        </row>
        <row r="94">
          <cell r="O94" t="str">
            <v>0104</v>
          </cell>
          <cell r="P94" t="str">
            <v>0104Z</v>
          </cell>
        </row>
        <row r="95">
          <cell r="O95" t="str">
            <v>0104</v>
          </cell>
          <cell r="P95" t="str">
            <v>0104Z</v>
          </cell>
        </row>
        <row r="96">
          <cell r="O96" t="str">
            <v>0104</v>
          </cell>
          <cell r="P96" t="str">
            <v>0104Z</v>
          </cell>
        </row>
        <row r="97">
          <cell r="O97" t="str">
            <v>0104</v>
          </cell>
          <cell r="P97" t="str">
            <v>0104Z</v>
          </cell>
        </row>
        <row r="98">
          <cell r="O98" t="str">
            <v>0104</v>
          </cell>
          <cell r="P98" t="str">
            <v>0104Z</v>
          </cell>
        </row>
        <row r="99">
          <cell r="O99" t="str">
            <v>0104</v>
          </cell>
          <cell r="P99" t="str">
            <v>0104Z</v>
          </cell>
        </row>
        <row r="100">
          <cell r="O100" t="str">
            <v>0104</v>
          </cell>
          <cell r="P100" t="str">
            <v>0104Z</v>
          </cell>
        </row>
        <row r="101">
          <cell r="O101" t="str">
            <v>0104</v>
          </cell>
          <cell r="P101" t="str">
            <v>0104Z</v>
          </cell>
        </row>
        <row r="102">
          <cell r="O102" t="str">
            <v>0104</v>
          </cell>
          <cell r="P102" t="str">
            <v>0104Z</v>
          </cell>
        </row>
        <row r="103">
          <cell r="O103" t="str">
            <v>0104</v>
          </cell>
          <cell r="P103" t="str">
            <v>0104Z</v>
          </cell>
        </row>
        <row r="104">
          <cell r="O104" t="str">
            <v>0104</v>
          </cell>
          <cell r="P104" t="str">
            <v>0104Z</v>
          </cell>
        </row>
        <row r="105">
          <cell r="O105" t="str">
            <v>0104</v>
          </cell>
          <cell r="P105" t="str">
            <v>0104Z</v>
          </cell>
        </row>
        <row r="106">
          <cell r="O106" t="str">
            <v>0104</v>
          </cell>
          <cell r="P106" t="str">
            <v>0104Z</v>
          </cell>
        </row>
        <row r="107">
          <cell r="O107" t="str">
            <v>0104</v>
          </cell>
          <cell r="P107" t="str">
            <v>0104Z</v>
          </cell>
        </row>
        <row r="108">
          <cell r="O108" t="str">
            <v>0104</v>
          </cell>
          <cell r="P108" t="str">
            <v>0104Z</v>
          </cell>
        </row>
        <row r="109">
          <cell r="O109" t="str">
            <v>0104</v>
          </cell>
          <cell r="P109" t="str">
            <v>0104Z</v>
          </cell>
        </row>
        <row r="110">
          <cell r="O110" t="str">
            <v>0104</v>
          </cell>
          <cell r="P110" t="str">
            <v>0104Z</v>
          </cell>
        </row>
        <row r="111">
          <cell r="O111" t="str">
            <v>0104</v>
          </cell>
          <cell r="P111" t="str">
            <v>0104Z</v>
          </cell>
        </row>
        <row r="112">
          <cell r="O112" t="str">
            <v>0104</v>
          </cell>
          <cell r="P112" t="str">
            <v>0104Z</v>
          </cell>
        </row>
        <row r="113">
          <cell r="O113" t="str">
            <v>0104</v>
          </cell>
          <cell r="P113" t="str">
            <v>0104Z</v>
          </cell>
        </row>
        <row r="114">
          <cell r="O114" t="str">
            <v>0104</v>
          </cell>
          <cell r="P114" t="str">
            <v>0104Z</v>
          </cell>
        </row>
        <row r="115">
          <cell r="O115" t="str">
            <v>0104</v>
          </cell>
          <cell r="P115" t="str">
            <v>0104Z</v>
          </cell>
        </row>
        <row r="116">
          <cell r="O116" t="str">
            <v>0104</v>
          </cell>
          <cell r="P116" t="str">
            <v>0104Z</v>
          </cell>
        </row>
        <row r="117">
          <cell r="O117" t="str">
            <v>0104</v>
          </cell>
          <cell r="P117" t="str">
            <v>0104Z</v>
          </cell>
        </row>
        <row r="118">
          <cell r="O118" t="str">
            <v>0104</v>
          </cell>
          <cell r="P118" t="str">
            <v>0104Z</v>
          </cell>
        </row>
        <row r="119">
          <cell r="O119" t="str">
            <v>0104</v>
          </cell>
          <cell r="P119" t="str">
            <v>0104Z</v>
          </cell>
        </row>
        <row r="120">
          <cell r="O120" t="str">
            <v>0104</v>
          </cell>
          <cell r="P120" t="str">
            <v>0104Z</v>
          </cell>
        </row>
        <row r="121">
          <cell r="O121" t="str">
            <v>0104</v>
          </cell>
          <cell r="P121" t="str">
            <v>0104Z</v>
          </cell>
        </row>
        <row r="122">
          <cell r="O122" t="str">
            <v>0104</v>
          </cell>
          <cell r="P122" t="str">
            <v>0104Z</v>
          </cell>
        </row>
        <row r="123">
          <cell r="O123" t="str">
            <v>0104</v>
          </cell>
          <cell r="P123" t="str">
            <v>0104X</v>
          </cell>
        </row>
        <row r="124">
          <cell r="O124" t="str">
            <v>0104</v>
          </cell>
          <cell r="P124" t="str">
            <v>0104Z</v>
          </cell>
        </row>
        <row r="125">
          <cell r="O125" t="str">
            <v>0104</v>
          </cell>
          <cell r="P125" t="str">
            <v>0104Z</v>
          </cell>
        </row>
        <row r="126">
          <cell r="O126" t="str">
            <v>0104</v>
          </cell>
          <cell r="P126" t="str">
            <v>0104Z</v>
          </cell>
        </row>
        <row r="127">
          <cell r="O127" t="str">
            <v>0104</v>
          </cell>
          <cell r="P127" t="str">
            <v>0104Z</v>
          </cell>
        </row>
        <row r="128">
          <cell r="O128" t="str">
            <v>0104</v>
          </cell>
          <cell r="P128" t="str">
            <v>0104Z</v>
          </cell>
        </row>
        <row r="129">
          <cell r="O129" t="str">
            <v>0104</v>
          </cell>
          <cell r="P129" t="str">
            <v>0104Z</v>
          </cell>
        </row>
        <row r="130">
          <cell r="O130" t="str">
            <v>0104</v>
          </cell>
          <cell r="P130" t="str">
            <v>0104Z</v>
          </cell>
        </row>
        <row r="131">
          <cell r="O131" t="str">
            <v>0104</v>
          </cell>
          <cell r="P131" t="str">
            <v>0104Z</v>
          </cell>
        </row>
        <row r="132">
          <cell r="O132" t="str">
            <v>0104</v>
          </cell>
          <cell r="P132" t="str">
            <v>0104Z</v>
          </cell>
        </row>
        <row r="133">
          <cell r="O133" t="str">
            <v>0105</v>
          </cell>
          <cell r="P133" t="str">
            <v>0105Z</v>
          </cell>
        </row>
        <row r="134">
          <cell r="O134" t="str">
            <v>0105</v>
          </cell>
          <cell r="P134" t="str">
            <v>0105Z</v>
          </cell>
        </row>
        <row r="135">
          <cell r="O135" t="str">
            <v>0105</v>
          </cell>
          <cell r="P135" t="str">
            <v>0105Z</v>
          </cell>
        </row>
        <row r="136">
          <cell r="O136" t="str">
            <v>0105</v>
          </cell>
          <cell r="P136" t="str">
            <v>0105Z</v>
          </cell>
        </row>
        <row r="137">
          <cell r="O137" t="str">
            <v>0105</v>
          </cell>
          <cell r="P137" t="str">
            <v>0105Z</v>
          </cell>
        </row>
        <row r="138">
          <cell r="O138" t="str">
            <v>0105</v>
          </cell>
          <cell r="P138" t="str">
            <v>0105Z</v>
          </cell>
        </row>
        <row r="139">
          <cell r="O139" t="str">
            <v>0105</v>
          </cell>
          <cell r="P139" t="str">
            <v>0105Z</v>
          </cell>
        </row>
        <row r="140">
          <cell r="O140" t="str">
            <v>0105</v>
          </cell>
          <cell r="P140" t="str">
            <v>0105Z</v>
          </cell>
        </row>
        <row r="141">
          <cell r="O141" t="str">
            <v>0105</v>
          </cell>
          <cell r="P141" t="str">
            <v>0105Z</v>
          </cell>
        </row>
        <row r="142">
          <cell r="O142" t="str">
            <v>0105</v>
          </cell>
          <cell r="P142" t="str">
            <v>0105Z</v>
          </cell>
        </row>
        <row r="143">
          <cell r="O143" t="str">
            <v>0105</v>
          </cell>
          <cell r="P143" t="str">
            <v>0105Z</v>
          </cell>
        </row>
        <row r="144">
          <cell r="O144" t="str">
            <v>0107</v>
          </cell>
          <cell r="P144" t="str">
            <v>0107X</v>
          </cell>
        </row>
        <row r="145">
          <cell r="O145" t="str">
            <v>0108</v>
          </cell>
          <cell r="P145" t="str">
            <v>0108Z</v>
          </cell>
        </row>
        <row r="146">
          <cell r="O146" t="str">
            <v>0108</v>
          </cell>
          <cell r="P146" t="str">
            <v>0108Z</v>
          </cell>
        </row>
        <row r="147">
          <cell r="O147" t="str">
            <v>0108</v>
          </cell>
          <cell r="P147" t="str">
            <v>0108Z</v>
          </cell>
        </row>
        <row r="148">
          <cell r="O148" t="str">
            <v>0108</v>
          </cell>
          <cell r="P148" t="str">
            <v>0108Z</v>
          </cell>
        </row>
        <row r="149">
          <cell r="O149" t="str">
            <v>0108</v>
          </cell>
          <cell r="P149" t="str">
            <v>0108Z</v>
          </cell>
        </row>
        <row r="150">
          <cell r="O150" t="str">
            <v>0108</v>
          </cell>
          <cell r="P150" t="str">
            <v>0108X</v>
          </cell>
        </row>
        <row r="151">
          <cell r="O151" t="str">
            <v>0108</v>
          </cell>
          <cell r="P151" t="str">
            <v>0108Z</v>
          </cell>
        </row>
        <row r="152">
          <cell r="O152" t="str">
            <v>0108</v>
          </cell>
          <cell r="P152" t="str">
            <v>0108X</v>
          </cell>
        </row>
        <row r="153">
          <cell r="O153" t="str">
            <v>0108</v>
          </cell>
          <cell r="P153" t="str">
            <v>0108Z</v>
          </cell>
        </row>
        <row r="154">
          <cell r="O154" t="str">
            <v>0108</v>
          </cell>
          <cell r="P154" t="str">
            <v>0108Z</v>
          </cell>
        </row>
        <row r="155">
          <cell r="O155" t="str">
            <v>0108</v>
          </cell>
          <cell r="P155" t="str">
            <v>0108Z</v>
          </cell>
        </row>
        <row r="156">
          <cell r="O156" t="str">
            <v>0108</v>
          </cell>
          <cell r="P156" t="str">
            <v>0108Z</v>
          </cell>
        </row>
        <row r="157">
          <cell r="O157" t="str">
            <v>0108</v>
          </cell>
          <cell r="P157" t="str">
            <v>0108Z</v>
          </cell>
        </row>
        <row r="158">
          <cell r="O158" t="str">
            <v>0108</v>
          </cell>
          <cell r="P158" t="str">
            <v>0108Z</v>
          </cell>
        </row>
        <row r="159">
          <cell r="O159" t="str">
            <v>0108</v>
          </cell>
          <cell r="P159" t="str">
            <v>0108Z</v>
          </cell>
        </row>
        <row r="160">
          <cell r="O160" t="str">
            <v>0108</v>
          </cell>
          <cell r="P160" t="str">
            <v>0108Z</v>
          </cell>
        </row>
        <row r="161">
          <cell r="O161" t="str">
            <v>0108</v>
          </cell>
          <cell r="P161" t="str">
            <v>0108X</v>
          </cell>
        </row>
        <row r="162">
          <cell r="O162" t="str">
            <v>0108</v>
          </cell>
          <cell r="P162" t="str">
            <v>0108Z</v>
          </cell>
        </row>
        <row r="163">
          <cell r="O163" t="str">
            <v>0108</v>
          </cell>
          <cell r="P163" t="str">
            <v>0108Z</v>
          </cell>
        </row>
        <row r="164">
          <cell r="O164" t="str">
            <v>0108</v>
          </cell>
          <cell r="P164" t="str">
            <v>0108Z</v>
          </cell>
        </row>
        <row r="165">
          <cell r="O165" t="str">
            <v>0108</v>
          </cell>
          <cell r="P165" t="str">
            <v>0108Z</v>
          </cell>
        </row>
        <row r="166">
          <cell r="O166" t="str">
            <v>0108</v>
          </cell>
          <cell r="P166" t="str">
            <v>0108X</v>
          </cell>
        </row>
        <row r="167">
          <cell r="O167" t="str">
            <v>0108</v>
          </cell>
          <cell r="P167" t="str">
            <v>0108Z</v>
          </cell>
        </row>
        <row r="168">
          <cell r="O168" t="str">
            <v>0108</v>
          </cell>
          <cell r="P168" t="str">
            <v>0108Z</v>
          </cell>
        </row>
        <row r="169">
          <cell r="O169" t="str">
            <v>0108</v>
          </cell>
          <cell r="P169" t="str">
            <v>0108Z</v>
          </cell>
        </row>
        <row r="170">
          <cell r="O170" t="str">
            <v>0108</v>
          </cell>
          <cell r="P170" t="str">
            <v>0108Z</v>
          </cell>
        </row>
        <row r="171">
          <cell r="O171" t="str">
            <v>0108</v>
          </cell>
          <cell r="P171" t="str">
            <v>0108Z</v>
          </cell>
        </row>
        <row r="172">
          <cell r="O172" t="str">
            <v>0108</v>
          </cell>
          <cell r="P172" t="str">
            <v>0108Z</v>
          </cell>
        </row>
        <row r="173">
          <cell r="O173" t="str">
            <v>0108</v>
          </cell>
          <cell r="P173" t="str">
            <v>0108Z</v>
          </cell>
        </row>
        <row r="174">
          <cell r="O174" t="str">
            <v>0108</v>
          </cell>
          <cell r="P174" t="str">
            <v>0108Z</v>
          </cell>
        </row>
        <row r="175">
          <cell r="O175" t="str">
            <v>0108</v>
          </cell>
          <cell r="P175" t="str">
            <v>0108Z</v>
          </cell>
        </row>
        <row r="176">
          <cell r="O176" t="str">
            <v>0108</v>
          </cell>
          <cell r="P176" t="str">
            <v>0108Z</v>
          </cell>
        </row>
        <row r="177">
          <cell r="O177" t="str">
            <v>0108</v>
          </cell>
          <cell r="P177" t="str">
            <v>0108Z</v>
          </cell>
        </row>
        <row r="178">
          <cell r="O178" t="str">
            <v>0108</v>
          </cell>
          <cell r="P178" t="str">
            <v>0108Z</v>
          </cell>
        </row>
        <row r="179">
          <cell r="O179" t="str">
            <v>0108</v>
          </cell>
          <cell r="P179" t="str">
            <v>0108Z</v>
          </cell>
        </row>
        <row r="180">
          <cell r="O180" t="str">
            <v>0108</v>
          </cell>
          <cell r="P180" t="str">
            <v>0108Z</v>
          </cell>
        </row>
        <row r="181">
          <cell r="O181" t="str">
            <v>0108</v>
          </cell>
          <cell r="P181" t="str">
            <v>0108Z</v>
          </cell>
        </row>
        <row r="182">
          <cell r="O182" t="str">
            <v>0108</v>
          </cell>
          <cell r="P182" t="str">
            <v>0108Z</v>
          </cell>
        </row>
        <row r="183">
          <cell r="O183" t="str">
            <v>0108</v>
          </cell>
          <cell r="P183" t="str">
            <v>0108Z</v>
          </cell>
        </row>
        <row r="184">
          <cell r="O184" t="str">
            <v>0108</v>
          </cell>
          <cell r="P184" t="str">
            <v>0108Z</v>
          </cell>
        </row>
        <row r="185">
          <cell r="O185" t="str">
            <v>0109</v>
          </cell>
          <cell r="P185" t="str">
            <v>0109Z</v>
          </cell>
        </row>
        <row r="186">
          <cell r="O186" t="str">
            <v>0109</v>
          </cell>
          <cell r="P186" t="str">
            <v>0109Z</v>
          </cell>
        </row>
        <row r="187">
          <cell r="O187" t="str">
            <v>0109</v>
          </cell>
          <cell r="P187" t="str">
            <v>0109Z</v>
          </cell>
        </row>
        <row r="188">
          <cell r="O188" t="str">
            <v>0109</v>
          </cell>
          <cell r="P188" t="str">
            <v>0109Z</v>
          </cell>
        </row>
        <row r="189">
          <cell r="O189" t="str">
            <v>0109</v>
          </cell>
          <cell r="P189" t="str">
            <v>0109Z</v>
          </cell>
        </row>
        <row r="190">
          <cell r="O190" t="str">
            <v>0109</v>
          </cell>
          <cell r="P190" t="str">
            <v>0109Z</v>
          </cell>
        </row>
        <row r="191">
          <cell r="O191" t="str">
            <v>0109</v>
          </cell>
          <cell r="P191" t="str">
            <v>0109X</v>
          </cell>
        </row>
        <row r="192">
          <cell r="O192" t="str">
            <v>0109</v>
          </cell>
          <cell r="P192" t="str">
            <v>0109X</v>
          </cell>
        </row>
        <row r="193">
          <cell r="O193" t="str">
            <v>0109</v>
          </cell>
          <cell r="P193" t="str">
            <v>0109X</v>
          </cell>
        </row>
        <row r="194">
          <cell r="O194" t="str">
            <v>0109</v>
          </cell>
          <cell r="P194" t="str">
            <v>0109Z</v>
          </cell>
        </row>
        <row r="195">
          <cell r="O195" t="str">
            <v>0109</v>
          </cell>
          <cell r="P195" t="str">
            <v>0109Z</v>
          </cell>
        </row>
        <row r="196">
          <cell r="O196" t="str">
            <v>0109</v>
          </cell>
          <cell r="P196" t="str">
            <v>0109Z</v>
          </cell>
        </row>
        <row r="197">
          <cell r="O197" t="str">
            <v>0109</v>
          </cell>
          <cell r="P197" t="str">
            <v>0109Z</v>
          </cell>
        </row>
        <row r="198">
          <cell r="O198" t="str">
            <v>0109</v>
          </cell>
          <cell r="P198" t="str">
            <v>0109Z</v>
          </cell>
        </row>
        <row r="199">
          <cell r="O199" t="str">
            <v>0109</v>
          </cell>
          <cell r="P199" t="str">
            <v>0109Z</v>
          </cell>
        </row>
        <row r="200">
          <cell r="O200" t="str">
            <v>0109</v>
          </cell>
          <cell r="P200" t="str">
            <v>0109Z</v>
          </cell>
        </row>
        <row r="201">
          <cell r="O201" t="str">
            <v>0109</v>
          </cell>
          <cell r="P201" t="str">
            <v>0109Z</v>
          </cell>
        </row>
        <row r="202">
          <cell r="O202" t="str">
            <v>0109</v>
          </cell>
          <cell r="P202" t="str">
            <v>0109Z</v>
          </cell>
        </row>
        <row r="203">
          <cell r="O203" t="str">
            <v>0109</v>
          </cell>
          <cell r="P203" t="str">
            <v>0109Z</v>
          </cell>
        </row>
        <row r="204">
          <cell r="O204" t="str">
            <v>0109</v>
          </cell>
          <cell r="P204" t="str">
            <v>0109X</v>
          </cell>
        </row>
        <row r="205">
          <cell r="O205" t="str">
            <v>0109</v>
          </cell>
          <cell r="P205" t="str">
            <v>0109Z</v>
          </cell>
        </row>
        <row r="206">
          <cell r="O206" t="str">
            <v>0109</v>
          </cell>
          <cell r="P206" t="str">
            <v>0109Z</v>
          </cell>
        </row>
        <row r="207">
          <cell r="O207" t="str">
            <v>0109</v>
          </cell>
          <cell r="P207" t="str">
            <v>0109Z</v>
          </cell>
        </row>
        <row r="208">
          <cell r="O208" t="str">
            <v>0109</v>
          </cell>
          <cell r="P208" t="str">
            <v>0109Z</v>
          </cell>
        </row>
        <row r="209">
          <cell r="O209" t="str">
            <v>0109</v>
          </cell>
          <cell r="P209" t="str">
            <v>0109Z</v>
          </cell>
        </row>
        <row r="210">
          <cell r="O210" t="str">
            <v>0109</v>
          </cell>
          <cell r="P210" t="str">
            <v>0109Z</v>
          </cell>
        </row>
        <row r="211">
          <cell r="O211" t="str">
            <v>0109</v>
          </cell>
          <cell r="P211" t="str">
            <v>0109Z</v>
          </cell>
        </row>
        <row r="212">
          <cell r="O212" t="str">
            <v>0109</v>
          </cell>
          <cell r="P212" t="str">
            <v>0109Z</v>
          </cell>
        </row>
        <row r="213">
          <cell r="O213" t="str">
            <v>0109</v>
          </cell>
          <cell r="P213" t="str">
            <v>0109Z</v>
          </cell>
        </row>
        <row r="214">
          <cell r="O214" t="str">
            <v>0109</v>
          </cell>
          <cell r="P214" t="str">
            <v>0109Z</v>
          </cell>
        </row>
        <row r="215">
          <cell r="O215" t="str">
            <v>0110</v>
          </cell>
          <cell r="P215" t="str">
            <v>0110X</v>
          </cell>
        </row>
        <row r="216">
          <cell r="O216" t="str">
            <v>0110</v>
          </cell>
          <cell r="P216" t="str">
            <v>0110Z</v>
          </cell>
        </row>
        <row r="217">
          <cell r="O217" t="str">
            <v>0110</v>
          </cell>
          <cell r="P217" t="str">
            <v>0110Z</v>
          </cell>
        </row>
        <row r="218">
          <cell r="O218" t="str">
            <v>0111</v>
          </cell>
          <cell r="P218" t="str">
            <v>0111Z</v>
          </cell>
        </row>
        <row r="219">
          <cell r="O219" t="str">
            <v>0111</v>
          </cell>
          <cell r="P219" t="str">
            <v>0111X</v>
          </cell>
        </row>
        <row r="220">
          <cell r="O220" t="str">
            <v>0111</v>
          </cell>
          <cell r="P220" t="str">
            <v>0111Z</v>
          </cell>
        </row>
        <row r="221">
          <cell r="O221" t="str">
            <v>0111</v>
          </cell>
          <cell r="P221" t="str">
            <v>0111Z</v>
          </cell>
        </row>
        <row r="222">
          <cell r="O222" t="str">
            <v>0111</v>
          </cell>
          <cell r="P222" t="str">
            <v>0111X</v>
          </cell>
        </row>
        <row r="223">
          <cell r="O223" t="str">
            <v>0111</v>
          </cell>
          <cell r="P223" t="str">
            <v>0111X</v>
          </cell>
        </row>
        <row r="224">
          <cell r="O224" t="str">
            <v>0111</v>
          </cell>
          <cell r="P224" t="str">
            <v>0111X</v>
          </cell>
        </row>
        <row r="225">
          <cell r="O225" t="str">
            <v>0111</v>
          </cell>
          <cell r="P225" t="str">
            <v>0111Z</v>
          </cell>
        </row>
        <row r="226">
          <cell r="O226" t="str">
            <v>0111</v>
          </cell>
          <cell r="P226" t="str">
            <v>0111X</v>
          </cell>
        </row>
        <row r="227">
          <cell r="O227" t="str">
            <v>0111</v>
          </cell>
          <cell r="P227" t="str">
            <v>0111X</v>
          </cell>
        </row>
        <row r="228">
          <cell r="O228" t="str">
            <v>0111</v>
          </cell>
          <cell r="P228" t="str">
            <v>0111Z</v>
          </cell>
        </row>
        <row r="229">
          <cell r="O229" t="str">
            <v>0111</v>
          </cell>
          <cell r="P229" t="str">
            <v>0111Z</v>
          </cell>
        </row>
        <row r="230">
          <cell r="O230" t="str">
            <v>0111</v>
          </cell>
          <cell r="P230" t="str">
            <v>0111Z</v>
          </cell>
        </row>
        <row r="231">
          <cell r="O231" t="str">
            <v>0111</v>
          </cell>
          <cell r="P231" t="str">
            <v>0111Z</v>
          </cell>
        </row>
        <row r="232">
          <cell r="O232" t="str">
            <v>0112</v>
          </cell>
          <cell r="P232" t="str">
            <v>0112Z</v>
          </cell>
        </row>
        <row r="233">
          <cell r="O233" t="str">
            <v>0112</v>
          </cell>
          <cell r="P233" t="str">
            <v>0112Z</v>
          </cell>
        </row>
        <row r="234">
          <cell r="O234" t="str">
            <v>0112</v>
          </cell>
          <cell r="P234" t="str">
            <v>0112X</v>
          </cell>
        </row>
        <row r="235">
          <cell r="O235" t="str">
            <v>0112</v>
          </cell>
          <cell r="P235" t="str">
            <v>0112Z</v>
          </cell>
        </row>
        <row r="236">
          <cell r="O236" t="str">
            <v>0112</v>
          </cell>
          <cell r="P236" t="str">
            <v>0112Z</v>
          </cell>
        </row>
        <row r="237">
          <cell r="O237" t="str">
            <v>0113</v>
          </cell>
          <cell r="P237" t="str">
            <v>0113Z</v>
          </cell>
        </row>
        <row r="238">
          <cell r="O238" t="str">
            <v>0113</v>
          </cell>
          <cell r="P238" t="str">
            <v>0113Z</v>
          </cell>
        </row>
        <row r="239">
          <cell r="O239" t="str">
            <v>0113</v>
          </cell>
          <cell r="P239" t="str">
            <v>0113Z</v>
          </cell>
        </row>
        <row r="240">
          <cell r="O240" t="str">
            <v>0113</v>
          </cell>
          <cell r="P240" t="str">
            <v>0113Z</v>
          </cell>
        </row>
        <row r="241">
          <cell r="O241" t="str">
            <v>0113</v>
          </cell>
          <cell r="P241" t="str">
            <v>0113Z</v>
          </cell>
        </row>
        <row r="242">
          <cell r="O242" t="str">
            <v>0113</v>
          </cell>
          <cell r="P242" t="str">
            <v>0113Z</v>
          </cell>
        </row>
        <row r="243">
          <cell r="O243" t="str">
            <v>0113</v>
          </cell>
          <cell r="P243" t="str">
            <v>0113Z</v>
          </cell>
        </row>
        <row r="244">
          <cell r="O244" t="str">
            <v>0113</v>
          </cell>
          <cell r="P244" t="str">
            <v>0113X</v>
          </cell>
        </row>
        <row r="245">
          <cell r="O245" t="str">
            <v>0113</v>
          </cell>
          <cell r="P245" t="str">
            <v>0113Z</v>
          </cell>
        </row>
        <row r="246">
          <cell r="O246" t="str">
            <v>0113</v>
          </cell>
          <cell r="P246" t="str">
            <v>0113Z</v>
          </cell>
        </row>
        <row r="247">
          <cell r="O247" t="str">
            <v>0113</v>
          </cell>
          <cell r="P247" t="str">
            <v>0113Z</v>
          </cell>
        </row>
        <row r="248">
          <cell r="O248" t="str">
            <v>0113</v>
          </cell>
          <cell r="P248" t="str">
            <v>0113Z</v>
          </cell>
        </row>
        <row r="249">
          <cell r="O249" t="str">
            <v>0113</v>
          </cell>
          <cell r="P249" t="str">
            <v>0113Z</v>
          </cell>
        </row>
        <row r="250">
          <cell r="O250" t="str">
            <v>0113</v>
          </cell>
          <cell r="P250" t="str">
            <v>0113Z</v>
          </cell>
        </row>
        <row r="251">
          <cell r="O251" t="str">
            <v>0113</v>
          </cell>
          <cell r="P251" t="str">
            <v>0113Z</v>
          </cell>
        </row>
        <row r="252">
          <cell r="O252" t="str">
            <v>0113</v>
          </cell>
          <cell r="P252" t="str">
            <v>0113Z</v>
          </cell>
        </row>
        <row r="253">
          <cell r="O253" t="str">
            <v>0113</v>
          </cell>
          <cell r="P253" t="str">
            <v>0113Z</v>
          </cell>
        </row>
        <row r="254">
          <cell r="O254" t="str">
            <v>0113</v>
          </cell>
          <cell r="P254" t="str">
            <v>0113Z</v>
          </cell>
        </row>
        <row r="255">
          <cell r="O255" t="str">
            <v>0113</v>
          </cell>
          <cell r="P255" t="str">
            <v>0113Z</v>
          </cell>
        </row>
        <row r="256">
          <cell r="O256" t="str">
            <v>0113</v>
          </cell>
          <cell r="P256" t="str">
            <v>0113Z</v>
          </cell>
        </row>
        <row r="257">
          <cell r="O257" t="str">
            <v>0113</v>
          </cell>
          <cell r="P257" t="str">
            <v>0113Z</v>
          </cell>
        </row>
        <row r="258">
          <cell r="O258" t="str">
            <v>0113</v>
          </cell>
          <cell r="P258" t="str">
            <v>0113Z</v>
          </cell>
        </row>
        <row r="259">
          <cell r="O259" t="str">
            <v>0113</v>
          </cell>
          <cell r="P259" t="str">
            <v>0113Z</v>
          </cell>
        </row>
        <row r="260">
          <cell r="O260" t="str">
            <v>0113</v>
          </cell>
          <cell r="P260" t="str">
            <v>0113Z</v>
          </cell>
        </row>
        <row r="261">
          <cell r="O261" t="str">
            <v>0113</v>
          </cell>
          <cell r="P261" t="str">
            <v>0113Z</v>
          </cell>
        </row>
        <row r="262">
          <cell r="O262" t="str">
            <v>0113</v>
          </cell>
          <cell r="P262" t="str">
            <v>0113Z</v>
          </cell>
        </row>
        <row r="263">
          <cell r="O263" t="str">
            <v>0113</v>
          </cell>
          <cell r="P263" t="str">
            <v>0113Z</v>
          </cell>
        </row>
        <row r="264">
          <cell r="O264" t="str">
            <v>0113</v>
          </cell>
          <cell r="P264" t="str">
            <v>0113Z</v>
          </cell>
        </row>
        <row r="265">
          <cell r="O265" t="str">
            <v>0113</v>
          </cell>
          <cell r="P265" t="str">
            <v>0113Z</v>
          </cell>
        </row>
        <row r="266">
          <cell r="O266" t="str">
            <v>0113</v>
          </cell>
          <cell r="P266" t="str">
            <v>0113Z</v>
          </cell>
        </row>
        <row r="267">
          <cell r="O267" t="str">
            <v>0113</v>
          </cell>
          <cell r="P267" t="str">
            <v>0113Z</v>
          </cell>
        </row>
        <row r="268">
          <cell r="O268" t="str">
            <v>0113</v>
          </cell>
          <cell r="P268" t="str">
            <v>0113Z</v>
          </cell>
        </row>
        <row r="269">
          <cell r="O269" t="str">
            <v>0113</v>
          </cell>
          <cell r="P269" t="str">
            <v>0113Z</v>
          </cell>
        </row>
        <row r="270">
          <cell r="O270" t="str">
            <v>0113</v>
          </cell>
          <cell r="P270" t="str">
            <v>0113Z</v>
          </cell>
        </row>
        <row r="271">
          <cell r="O271" t="str">
            <v>0113</v>
          </cell>
          <cell r="P271" t="str">
            <v>0113Z</v>
          </cell>
        </row>
        <row r="272">
          <cell r="O272" t="str">
            <v>0113</v>
          </cell>
          <cell r="P272" t="str">
            <v>0113Z</v>
          </cell>
        </row>
        <row r="273">
          <cell r="O273" t="str">
            <v>0114</v>
          </cell>
          <cell r="P273" t="str">
            <v>0114Z</v>
          </cell>
        </row>
        <row r="274">
          <cell r="O274" t="str">
            <v>0114</v>
          </cell>
          <cell r="P274" t="str">
            <v>0114Z</v>
          </cell>
        </row>
        <row r="275">
          <cell r="O275" t="str">
            <v>0114</v>
          </cell>
          <cell r="P275" t="str">
            <v>0114Z</v>
          </cell>
        </row>
        <row r="276">
          <cell r="O276" t="str">
            <v>0114</v>
          </cell>
          <cell r="P276" t="str">
            <v>0114Z</v>
          </cell>
        </row>
        <row r="277">
          <cell r="O277" t="str">
            <v>0114</v>
          </cell>
          <cell r="P277" t="str">
            <v>0114Z</v>
          </cell>
        </row>
        <row r="278">
          <cell r="O278" t="str">
            <v>0114</v>
          </cell>
          <cell r="P278" t="str">
            <v>0114Z</v>
          </cell>
        </row>
        <row r="279">
          <cell r="O279" t="str">
            <v>0114</v>
          </cell>
          <cell r="P279" t="str">
            <v>0114Z</v>
          </cell>
        </row>
        <row r="280">
          <cell r="O280" t="str">
            <v>0117</v>
          </cell>
          <cell r="P280" t="str">
            <v>0117Z</v>
          </cell>
        </row>
        <row r="281">
          <cell r="O281" t="str">
            <v>0117</v>
          </cell>
          <cell r="P281" t="str">
            <v>0117Z</v>
          </cell>
        </row>
        <row r="282">
          <cell r="O282" t="str">
            <v>0117</v>
          </cell>
          <cell r="P282" t="str">
            <v>0117Z</v>
          </cell>
        </row>
        <row r="283">
          <cell r="O283" t="str">
            <v>0117</v>
          </cell>
          <cell r="P283" t="str">
            <v>0117Z</v>
          </cell>
        </row>
        <row r="284">
          <cell r="O284" t="str">
            <v>0117</v>
          </cell>
          <cell r="P284" t="str">
            <v>0117Z</v>
          </cell>
        </row>
        <row r="285">
          <cell r="O285" t="str">
            <v>0117</v>
          </cell>
          <cell r="P285" t="str">
            <v>0117Z</v>
          </cell>
        </row>
        <row r="286">
          <cell r="O286" t="str">
            <v>0117</v>
          </cell>
          <cell r="P286" t="str">
            <v>0117Z</v>
          </cell>
        </row>
        <row r="287">
          <cell r="O287" t="str">
            <v>0117</v>
          </cell>
          <cell r="P287" t="str">
            <v>0117Z</v>
          </cell>
        </row>
        <row r="288">
          <cell r="O288" t="str">
            <v>0117</v>
          </cell>
          <cell r="P288" t="str">
            <v>0117Z</v>
          </cell>
        </row>
        <row r="289">
          <cell r="O289" t="str">
            <v>0117</v>
          </cell>
          <cell r="P289" t="str">
            <v>0117Z</v>
          </cell>
        </row>
        <row r="290">
          <cell r="O290" t="str">
            <v>0117</v>
          </cell>
          <cell r="P290" t="str">
            <v>0117Z</v>
          </cell>
        </row>
        <row r="291">
          <cell r="O291" t="str">
            <v>0117</v>
          </cell>
          <cell r="P291" t="str">
            <v>0117Z</v>
          </cell>
        </row>
        <row r="292">
          <cell r="O292" t="str">
            <v>0117</v>
          </cell>
          <cell r="P292" t="str">
            <v>0117Z</v>
          </cell>
        </row>
        <row r="293">
          <cell r="O293" t="str">
            <v>0117</v>
          </cell>
          <cell r="P293" t="str">
            <v>0117Z</v>
          </cell>
        </row>
        <row r="294">
          <cell r="O294" t="str">
            <v>0117</v>
          </cell>
          <cell r="P294" t="str">
            <v>0117Z</v>
          </cell>
        </row>
        <row r="295">
          <cell r="O295" t="str">
            <v>0117</v>
          </cell>
          <cell r="P295" t="str">
            <v>0117Z</v>
          </cell>
        </row>
        <row r="296">
          <cell r="O296" t="str">
            <v>0117</v>
          </cell>
          <cell r="P296" t="str">
            <v>0117Z</v>
          </cell>
        </row>
        <row r="297">
          <cell r="O297" t="str">
            <v>0117</v>
          </cell>
          <cell r="P297" t="str">
            <v>0117Z</v>
          </cell>
        </row>
        <row r="298">
          <cell r="O298" t="str">
            <v>0117</v>
          </cell>
          <cell r="P298" t="str">
            <v>0117X</v>
          </cell>
        </row>
        <row r="299">
          <cell r="O299" t="str">
            <v>0117</v>
          </cell>
          <cell r="P299" t="str">
            <v>0117X</v>
          </cell>
        </row>
        <row r="300">
          <cell r="O300" t="str">
            <v>0117</v>
          </cell>
          <cell r="P300" t="str">
            <v>0117Z</v>
          </cell>
        </row>
        <row r="301">
          <cell r="O301" t="str">
            <v>0117</v>
          </cell>
          <cell r="P301" t="str">
            <v>0117Z</v>
          </cell>
        </row>
        <row r="302">
          <cell r="O302" t="str">
            <v>0117</v>
          </cell>
          <cell r="P302" t="str">
            <v>0117Z</v>
          </cell>
        </row>
        <row r="303">
          <cell r="O303" t="str">
            <v>0117</v>
          </cell>
          <cell r="P303" t="str">
            <v>0117Z</v>
          </cell>
        </row>
        <row r="304">
          <cell r="O304" t="str">
            <v>0117</v>
          </cell>
          <cell r="P304" t="str">
            <v>0117Z</v>
          </cell>
        </row>
        <row r="305">
          <cell r="O305" t="str">
            <v>0117</v>
          </cell>
          <cell r="P305" t="str">
            <v>0117Z</v>
          </cell>
        </row>
        <row r="306">
          <cell r="O306" t="str">
            <v>0118</v>
          </cell>
          <cell r="P306" t="str">
            <v>0118X</v>
          </cell>
        </row>
        <row r="307">
          <cell r="O307" t="str">
            <v>0118</v>
          </cell>
          <cell r="P307" t="str">
            <v>0118X</v>
          </cell>
        </row>
        <row r="308">
          <cell r="O308" t="str">
            <v>0118</v>
          </cell>
          <cell r="P308" t="str">
            <v>0118Z</v>
          </cell>
        </row>
        <row r="309">
          <cell r="O309" t="str">
            <v>0118</v>
          </cell>
          <cell r="P309" t="str">
            <v>0118Z</v>
          </cell>
        </row>
        <row r="310">
          <cell r="O310" t="str">
            <v>0118</v>
          </cell>
          <cell r="P310" t="str">
            <v>0118Z</v>
          </cell>
        </row>
        <row r="311">
          <cell r="O311" t="str">
            <v>0118</v>
          </cell>
          <cell r="P311" t="str">
            <v>0118Z</v>
          </cell>
        </row>
        <row r="312">
          <cell r="O312" t="str">
            <v>0118</v>
          </cell>
          <cell r="P312" t="str">
            <v>0118Z</v>
          </cell>
        </row>
        <row r="313">
          <cell r="O313" t="str">
            <v>0118</v>
          </cell>
          <cell r="P313" t="str">
            <v>0118Z</v>
          </cell>
        </row>
        <row r="314">
          <cell r="O314" t="str">
            <v>0118</v>
          </cell>
          <cell r="P314" t="str">
            <v>0118Z</v>
          </cell>
        </row>
        <row r="315">
          <cell r="O315" t="str">
            <v>0118</v>
          </cell>
          <cell r="P315" t="str">
            <v>0118Z</v>
          </cell>
        </row>
        <row r="316">
          <cell r="O316" t="str">
            <v>0118</v>
          </cell>
          <cell r="P316" t="str">
            <v>0118Z</v>
          </cell>
        </row>
        <row r="317">
          <cell r="O317" t="str">
            <v>0118</v>
          </cell>
          <cell r="P317" t="str">
            <v>0118Z</v>
          </cell>
        </row>
        <row r="318">
          <cell r="O318" t="str">
            <v>0118</v>
          </cell>
          <cell r="P318" t="str">
            <v>0118Z</v>
          </cell>
        </row>
        <row r="319">
          <cell r="O319" t="str">
            <v>0118</v>
          </cell>
          <cell r="P319" t="str">
            <v>0118Z</v>
          </cell>
        </row>
        <row r="320">
          <cell r="O320" t="str">
            <v>0118</v>
          </cell>
          <cell r="P320" t="str">
            <v>0118Z</v>
          </cell>
        </row>
        <row r="321">
          <cell r="O321" t="str">
            <v>0118</v>
          </cell>
          <cell r="P321" t="str">
            <v>0118Z</v>
          </cell>
        </row>
        <row r="322">
          <cell r="O322" t="str">
            <v>0118</v>
          </cell>
          <cell r="P322" t="str">
            <v>0118Z</v>
          </cell>
        </row>
        <row r="323">
          <cell r="O323" t="str">
            <v>0118</v>
          </cell>
          <cell r="P323" t="str">
            <v>0118Z</v>
          </cell>
        </row>
        <row r="324">
          <cell r="O324" t="str">
            <v>0119</v>
          </cell>
          <cell r="P324" t="str">
            <v>0119Z</v>
          </cell>
        </row>
        <row r="325">
          <cell r="O325" t="str">
            <v>0119</v>
          </cell>
          <cell r="P325" t="str">
            <v>0119Z</v>
          </cell>
        </row>
        <row r="326">
          <cell r="O326" t="str">
            <v>0119</v>
          </cell>
          <cell r="P326" t="str">
            <v>0119Z</v>
          </cell>
        </row>
        <row r="327">
          <cell r="O327" t="str">
            <v>0119</v>
          </cell>
          <cell r="P327" t="str">
            <v>0119Z</v>
          </cell>
        </row>
        <row r="328">
          <cell r="O328" t="str">
            <v>0119</v>
          </cell>
          <cell r="P328" t="str">
            <v>0119X</v>
          </cell>
        </row>
        <row r="329">
          <cell r="O329" t="str">
            <v>0119</v>
          </cell>
          <cell r="P329" t="str">
            <v>0119X</v>
          </cell>
        </row>
        <row r="330">
          <cell r="O330" t="str">
            <v>0119</v>
          </cell>
          <cell r="P330" t="str">
            <v>0119Z</v>
          </cell>
        </row>
        <row r="331">
          <cell r="O331" t="str">
            <v>0119</v>
          </cell>
          <cell r="P331" t="str">
            <v>0119Z</v>
          </cell>
        </row>
        <row r="332">
          <cell r="O332" t="str">
            <v>0119</v>
          </cell>
          <cell r="P332" t="str">
            <v>0119Z</v>
          </cell>
        </row>
        <row r="333">
          <cell r="O333" t="str">
            <v>0119</v>
          </cell>
          <cell r="P333" t="str">
            <v>0119X</v>
          </cell>
        </row>
        <row r="334">
          <cell r="O334" t="str">
            <v>0119</v>
          </cell>
          <cell r="P334" t="str">
            <v>0119Z</v>
          </cell>
        </row>
        <row r="335">
          <cell r="O335" t="str">
            <v>0119</v>
          </cell>
          <cell r="P335" t="str">
            <v>0119Z</v>
          </cell>
        </row>
        <row r="336">
          <cell r="O336" t="str">
            <v>0119</v>
          </cell>
          <cell r="P336" t="str">
            <v>0119Z</v>
          </cell>
        </row>
        <row r="337">
          <cell r="O337" t="str">
            <v>0119</v>
          </cell>
          <cell r="P337" t="str">
            <v>0119Z</v>
          </cell>
        </row>
        <row r="338">
          <cell r="O338" t="str">
            <v>0119</v>
          </cell>
          <cell r="P338" t="str">
            <v>0119Z</v>
          </cell>
        </row>
        <row r="339">
          <cell r="O339" t="str">
            <v>0119</v>
          </cell>
          <cell r="P339" t="str">
            <v>0119Z</v>
          </cell>
        </row>
        <row r="340">
          <cell r="O340" t="str">
            <v>0119</v>
          </cell>
          <cell r="P340" t="str">
            <v>0119Z</v>
          </cell>
        </row>
        <row r="341">
          <cell r="O341" t="str">
            <v>0119</v>
          </cell>
          <cell r="P341" t="str">
            <v>0119Z</v>
          </cell>
        </row>
        <row r="342">
          <cell r="O342" t="str">
            <v>0120</v>
          </cell>
          <cell r="P342" t="str">
            <v>0120Z</v>
          </cell>
        </row>
        <row r="343">
          <cell r="O343" t="str">
            <v>0120</v>
          </cell>
          <cell r="P343" t="str">
            <v>0120Z</v>
          </cell>
        </row>
        <row r="344">
          <cell r="O344" t="str">
            <v>0120</v>
          </cell>
          <cell r="P344" t="str">
            <v>0120Z</v>
          </cell>
        </row>
        <row r="345">
          <cell r="O345" t="str">
            <v>0120</v>
          </cell>
          <cell r="P345" t="str">
            <v>0120Z</v>
          </cell>
        </row>
        <row r="346">
          <cell r="O346" t="str">
            <v>0120</v>
          </cell>
          <cell r="P346" t="str">
            <v>0120Z</v>
          </cell>
        </row>
        <row r="347">
          <cell r="O347" t="str">
            <v>0120</v>
          </cell>
          <cell r="P347" t="str">
            <v>0120Z</v>
          </cell>
        </row>
        <row r="348">
          <cell r="O348" t="str">
            <v>0120</v>
          </cell>
          <cell r="P348" t="str">
            <v>0120Z</v>
          </cell>
        </row>
        <row r="349">
          <cell r="O349" t="str">
            <v>0120</v>
          </cell>
          <cell r="P349" t="str">
            <v>0120Z</v>
          </cell>
        </row>
        <row r="350">
          <cell r="O350" t="str">
            <v>0120</v>
          </cell>
          <cell r="P350" t="str">
            <v>0120Z</v>
          </cell>
        </row>
        <row r="351">
          <cell r="O351" t="str">
            <v>0120</v>
          </cell>
          <cell r="P351" t="str">
            <v>0120Z</v>
          </cell>
        </row>
        <row r="352">
          <cell r="O352" t="str">
            <v>0120</v>
          </cell>
          <cell r="P352" t="str">
            <v>0120Z</v>
          </cell>
        </row>
        <row r="353">
          <cell r="O353" t="str">
            <v>0120</v>
          </cell>
          <cell r="P353" t="str">
            <v>0120Z</v>
          </cell>
        </row>
        <row r="354">
          <cell r="O354" t="str">
            <v>0120</v>
          </cell>
          <cell r="P354" t="str">
            <v>0120Z</v>
          </cell>
        </row>
        <row r="355">
          <cell r="O355" t="str">
            <v>0120</v>
          </cell>
          <cell r="P355" t="str">
            <v>0120Z</v>
          </cell>
        </row>
        <row r="356">
          <cell r="O356" t="str">
            <v>0120</v>
          </cell>
          <cell r="P356" t="str">
            <v>0120Z</v>
          </cell>
        </row>
        <row r="357">
          <cell r="O357" t="str">
            <v>0120</v>
          </cell>
          <cell r="P357" t="str">
            <v>0120Z</v>
          </cell>
        </row>
        <row r="358">
          <cell r="O358" t="str">
            <v>0120</v>
          </cell>
          <cell r="P358" t="str">
            <v>0120Z</v>
          </cell>
        </row>
        <row r="359">
          <cell r="O359" t="str">
            <v>0120</v>
          </cell>
          <cell r="P359" t="str">
            <v>0120Z</v>
          </cell>
        </row>
        <row r="360">
          <cell r="O360" t="str">
            <v>0120</v>
          </cell>
          <cell r="P360" t="str">
            <v>0120Z</v>
          </cell>
        </row>
        <row r="361">
          <cell r="O361" t="str">
            <v>0120</v>
          </cell>
          <cell r="P361" t="str">
            <v>0120Z</v>
          </cell>
        </row>
        <row r="362">
          <cell r="O362" t="str">
            <v>0120</v>
          </cell>
          <cell r="P362" t="str">
            <v>0120Z</v>
          </cell>
        </row>
        <row r="363">
          <cell r="O363" t="str">
            <v>0120</v>
          </cell>
          <cell r="P363" t="str">
            <v>0120Z</v>
          </cell>
        </row>
        <row r="364">
          <cell r="O364" t="str">
            <v>0120</v>
          </cell>
          <cell r="P364" t="str">
            <v>0120Z</v>
          </cell>
        </row>
        <row r="365">
          <cell r="O365" t="str">
            <v>0120</v>
          </cell>
          <cell r="P365" t="str">
            <v>0120Z</v>
          </cell>
        </row>
        <row r="366">
          <cell r="O366" t="str">
            <v>0120</v>
          </cell>
          <cell r="P366" t="str">
            <v>0120Z</v>
          </cell>
        </row>
        <row r="367">
          <cell r="O367" t="str">
            <v>0120</v>
          </cell>
          <cell r="P367" t="str">
            <v>0120Z</v>
          </cell>
        </row>
        <row r="368">
          <cell r="O368" t="str">
            <v>0120</v>
          </cell>
          <cell r="P368" t="str">
            <v>0120Z</v>
          </cell>
        </row>
        <row r="369">
          <cell r="O369" t="str">
            <v>0120</v>
          </cell>
          <cell r="P369" t="str">
            <v>0120Z</v>
          </cell>
        </row>
        <row r="370">
          <cell r="O370" t="str">
            <v>0120</v>
          </cell>
          <cell r="P370" t="str">
            <v>0120Z</v>
          </cell>
        </row>
        <row r="371">
          <cell r="O371" t="str">
            <v>0120</v>
          </cell>
          <cell r="P371" t="str">
            <v>0120Z</v>
          </cell>
        </row>
        <row r="372">
          <cell r="O372" t="str">
            <v>0120</v>
          </cell>
          <cell r="P372" t="str">
            <v>0120Z</v>
          </cell>
        </row>
        <row r="373">
          <cell r="O373" t="str">
            <v>0120</v>
          </cell>
          <cell r="P373" t="str">
            <v>0120Z</v>
          </cell>
        </row>
        <row r="374">
          <cell r="O374" t="str">
            <v>0120</v>
          </cell>
          <cell r="P374" t="str">
            <v>0120Z</v>
          </cell>
        </row>
        <row r="375">
          <cell r="O375" t="str">
            <v>0120</v>
          </cell>
          <cell r="P375" t="str">
            <v>0120Z</v>
          </cell>
        </row>
        <row r="376">
          <cell r="O376" t="str">
            <v>0120</v>
          </cell>
          <cell r="P376" t="str">
            <v>0120Z</v>
          </cell>
        </row>
        <row r="377">
          <cell r="O377" t="str">
            <v>0120</v>
          </cell>
          <cell r="P377" t="str">
            <v>0120Z</v>
          </cell>
        </row>
        <row r="378">
          <cell r="O378" t="str">
            <v>0120</v>
          </cell>
          <cell r="P378" t="str">
            <v>0120Z</v>
          </cell>
        </row>
        <row r="379">
          <cell r="O379" t="str">
            <v>0120</v>
          </cell>
          <cell r="P379" t="str">
            <v>0120Z</v>
          </cell>
        </row>
        <row r="380">
          <cell r="O380" t="str">
            <v>0120</v>
          </cell>
          <cell r="P380" t="str">
            <v>0120Z</v>
          </cell>
        </row>
        <row r="381">
          <cell r="O381" t="str">
            <v>0120</v>
          </cell>
          <cell r="P381" t="str">
            <v>0120Z</v>
          </cell>
        </row>
        <row r="382">
          <cell r="O382" t="str">
            <v>0120</v>
          </cell>
          <cell r="P382" t="str">
            <v>0120Z</v>
          </cell>
        </row>
        <row r="383">
          <cell r="O383" t="str">
            <v>0120</v>
          </cell>
          <cell r="P383" t="str">
            <v>0120Z</v>
          </cell>
        </row>
        <row r="384">
          <cell r="O384" t="str">
            <v>0120</v>
          </cell>
          <cell r="P384" t="str">
            <v>0120Z</v>
          </cell>
        </row>
        <row r="385">
          <cell r="O385" t="str">
            <v>0120</v>
          </cell>
          <cell r="P385" t="str">
            <v>0120Z</v>
          </cell>
        </row>
        <row r="386">
          <cell r="O386" t="str">
            <v>0120</v>
          </cell>
          <cell r="P386" t="str">
            <v>0120Z</v>
          </cell>
        </row>
        <row r="387">
          <cell r="O387" t="str">
            <v>0120</v>
          </cell>
          <cell r="P387" t="str">
            <v>0120Z</v>
          </cell>
        </row>
        <row r="388">
          <cell r="O388" t="str">
            <v>0120</v>
          </cell>
          <cell r="P388" t="str">
            <v>0120Z</v>
          </cell>
        </row>
        <row r="389">
          <cell r="O389" t="str">
            <v>0120</v>
          </cell>
          <cell r="P389" t="str">
            <v>0120Z</v>
          </cell>
        </row>
        <row r="390">
          <cell r="O390" t="str">
            <v>0120</v>
          </cell>
          <cell r="P390" t="str">
            <v>0120Z</v>
          </cell>
        </row>
        <row r="391">
          <cell r="O391" t="str">
            <v>0120</v>
          </cell>
          <cell r="P391" t="str">
            <v>0120Z</v>
          </cell>
        </row>
        <row r="392">
          <cell r="O392" t="str">
            <v>0120</v>
          </cell>
          <cell r="P392" t="str">
            <v>0120Z</v>
          </cell>
        </row>
        <row r="393">
          <cell r="O393" t="str">
            <v>0120</v>
          </cell>
          <cell r="P393" t="str">
            <v>0120Z</v>
          </cell>
        </row>
        <row r="394">
          <cell r="O394" t="str">
            <v>0120</v>
          </cell>
          <cell r="P394" t="str">
            <v>0120Z</v>
          </cell>
        </row>
        <row r="395">
          <cell r="O395" t="str">
            <v>0120</v>
          </cell>
          <cell r="P395" t="str">
            <v>0120Z</v>
          </cell>
        </row>
        <row r="396">
          <cell r="O396" t="str">
            <v>0120</v>
          </cell>
          <cell r="P396" t="str">
            <v>0120Z</v>
          </cell>
        </row>
        <row r="397">
          <cell r="O397" t="str">
            <v>0120</v>
          </cell>
          <cell r="P397" t="str">
            <v>0120Z</v>
          </cell>
        </row>
        <row r="398">
          <cell r="O398" t="str">
            <v>0120</v>
          </cell>
          <cell r="P398" t="str">
            <v>0120Z</v>
          </cell>
        </row>
        <row r="399">
          <cell r="O399" t="str">
            <v>0120</v>
          </cell>
          <cell r="P399" t="str">
            <v>0120Z</v>
          </cell>
        </row>
        <row r="400">
          <cell r="O400" t="str">
            <v>0120</v>
          </cell>
          <cell r="P400" t="str">
            <v>0120Z</v>
          </cell>
        </row>
        <row r="401">
          <cell r="O401" t="str">
            <v>0120</v>
          </cell>
          <cell r="P401" t="str">
            <v>0120Z</v>
          </cell>
        </row>
        <row r="402">
          <cell r="O402" t="str">
            <v>0120</v>
          </cell>
          <cell r="P402" t="str">
            <v>0120Z</v>
          </cell>
        </row>
        <row r="403">
          <cell r="O403" t="str">
            <v>0120</v>
          </cell>
          <cell r="P403" t="str">
            <v>0120Z</v>
          </cell>
        </row>
        <row r="404">
          <cell r="O404" t="str">
            <v>0120</v>
          </cell>
          <cell r="P404" t="str">
            <v>0120Z</v>
          </cell>
        </row>
        <row r="405">
          <cell r="O405" t="str">
            <v>0120</v>
          </cell>
          <cell r="P405" t="str">
            <v>0120Z</v>
          </cell>
        </row>
        <row r="406">
          <cell r="O406" t="str">
            <v>0120</v>
          </cell>
          <cell r="P406" t="str">
            <v>0120Z</v>
          </cell>
        </row>
        <row r="407">
          <cell r="O407" t="str">
            <v>0120</v>
          </cell>
          <cell r="P407" t="str">
            <v>0120Z</v>
          </cell>
        </row>
        <row r="408">
          <cell r="O408" t="str">
            <v>0120</v>
          </cell>
          <cell r="P408" t="str">
            <v>0120Z</v>
          </cell>
        </row>
        <row r="409">
          <cell r="O409" t="str">
            <v>0120</v>
          </cell>
          <cell r="P409" t="str">
            <v>0120Z</v>
          </cell>
        </row>
        <row r="410">
          <cell r="O410" t="str">
            <v>0120</v>
          </cell>
          <cell r="P410" t="str">
            <v>0120Z</v>
          </cell>
        </row>
        <row r="411">
          <cell r="O411" t="str">
            <v>0120</v>
          </cell>
          <cell r="P411" t="str">
            <v>0120Z</v>
          </cell>
        </row>
        <row r="412">
          <cell r="O412" t="str">
            <v>0120</v>
          </cell>
          <cell r="P412" t="str">
            <v>0120Z</v>
          </cell>
        </row>
        <row r="413">
          <cell r="O413" t="str">
            <v>0120</v>
          </cell>
          <cell r="P413" t="str">
            <v>0120Z</v>
          </cell>
        </row>
        <row r="414">
          <cell r="O414" t="str">
            <v>0120</v>
          </cell>
          <cell r="P414" t="str">
            <v>0120Z</v>
          </cell>
        </row>
        <row r="415">
          <cell r="O415" t="str">
            <v>0120</v>
          </cell>
          <cell r="P415" t="str">
            <v>0120Z</v>
          </cell>
        </row>
        <row r="416">
          <cell r="O416" t="str">
            <v>0120</v>
          </cell>
          <cell r="P416" t="str">
            <v>0120Z</v>
          </cell>
        </row>
        <row r="417">
          <cell r="O417" t="str">
            <v>0120</v>
          </cell>
          <cell r="P417" t="str">
            <v>0120Z</v>
          </cell>
        </row>
        <row r="418">
          <cell r="O418" t="str">
            <v>0120</v>
          </cell>
          <cell r="P418" t="str">
            <v>0120Z</v>
          </cell>
        </row>
        <row r="419">
          <cell r="O419" t="str">
            <v>0120</v>
          </cell>
          <cell r="P419" t="str">
            <v>0120Z</v>
          </cell>
        </row>
        <row r="420">
          <cell r="O420" t="str">
            <v>0120</v>
          </cell>
          <cell r="P420" t="str">
            <v>0120Z</v>
          </cell>
        </row>
        <row r="421">
          <cell r="O421" t="str">
            <v>0120</v>
          </cell>
          <cell r="P421" t="str">
            <v>0120Z</v>
          </cell>
        </row>
        <row r="422">
          <cell r="O422" t="str">
            <v>0120</v>
          </cell>
          <cell r="P422" t="str">
            <v>0120Z</v>
          </cell>
        </row>
        <row r="423">
          <cell r="O423" t="str">
            <v>0120</v>
          </cell>
          <cell r="P423" t="str">
            <v>0120Z</v>
          </cell>
        </row>
        <row r="424">
          <cell r="O424" t="str">
            <v>0120</v>
          </cell>
          <cell r="P424" t="str">
            <v>0120Z</v>
          </cell>
        </row>
        <row r="425">
          <cell r="O425" t="str">
            <v>0120</v>
          </cell>
          <cell r="P425" t="str">
            <v>0120Z</v>
          </cell>
        </row>
        <row r="426">
          <cell r="O426" t="str">
            <v>0120</v>
          </cell>
          <cell r="P426" t="str">
            <v>0120Z</v>
          </cell>
        </row>
        <row r="427">
          <cell r="O427" t="str">
            <v>0120</v>
          </cell>
          <cell r="P427" t="str">
            <v>0120Z</v>
          </cell>
        </row>
        <row r="428">
          <cell r="O428" t="str">
            <v>0120</v>
          </cell>
          <cell r="P428" t="str">
            <v>0120Z</v>
          </cell>
        </row>
        <row r="429">
          <cell r="O429" t="str">
            <v>0120</v>
          </cell>
          <cell r="P429" t="str">
            <v>0120Z</v>
          </cell>
        </row>
        <row r="430">
          <cell r="O430" t="str">
            <v>0120</v>
          </cell>
          <cell r="P430" t="str">
            <v>0120Z</v>
          </cell>
        </row>
        <row r="431">
          <cell r="O431" t="str">
            <v>0120</v>
          </cell>
          <cell r="P431" t="str">
            <v>0120Z</v>
          </cell>
        </row>
        <row r="432">
          <cell r="O432" t="str">
            <v>0120</v>
          </cell>
          <cell r="P432" t="str">
            <v>0120Z</v>
          </cell>
        </row>
        <row r="433">
          <cell r="O433" t="str">
            <v>0120</v>
          </cell>
          <cell r="P433" t="str">
            <v>0120Z</v>
          </cell>
        </row>
        <row r="434">
          <cell r="O434" t="str">
            <v>0120</v>
          </cell>
          <cell r="P434" t="str">
            <v>0120Z</v>
          </cell>
        </row>
        <row r="435">
          <cell r="O435" t="str">
            <v>0120</v>
          </cell>
          <cell r="P435" t="str">
            <v>0120Z</v>
          </cell>
        </row>
        <row r="436">
          <cell r="O436" t="str">
            <v>0120</v>
          </cell>
          <cell r="P436" t="str">
            <v>0120Z</v>
          </cell>
        </row>
        <row r="437">
          <cell r="O437" t="str">
            <v>0120</v>
          </cell>
          <cell r="P437" t="str">
            <v>0120Z</v>
          </cell>
        </row>
        <row r="438">
          <cell r="O438" t="str">
            <v>0120</v>
          </cell>
          <cell r="P438" t="str">
            <v>0120Z</v>
          </cell>
        </row>
        <row r="439">
          <cell r="O439" t="str">
            <v>0120</v>
          </cell>
          <cell r="P439" t="str">
            <v>0120Z</v>
          </cell>
        </row>
        <row r="440">
          <cell r="O440" t="str">
            <v>0120</v>
          </cell>
          <cell r="P440" t="str">
            <v>0120Z</v>
          </cell>
        </row>
        <row r="441">
          <cell r="O441" t="str">
            <v>0120</v>
          </cell>
          <cell r="P441" t="str">
            <v>0120Z</v>
          </cell>
        </row>
        <row r="442">
          <cell r="O442" t="str">
            <v>0120</v>
          </cell>
          <cell r="P442" t="str">
            <v>0120Z</v>
          </cell>
        </row>
        <row r="443">
          <cell r="O443" t="str">
            <v>0120</v>
          </cell>
          <cell r="P443" t="str">
            <v>0120Z</v>
          </cell>
        </row>
        <row r="444">
          <cell r="O444" t="str">
            <v>0120</v>
          </cell>
          <cell r="P444" t="str">
            <v>0120Z</v>
          </cell>
        </row>
        <row r="445">
          <cell r="O445" t="str">
            <v>0120</v>
          </cell>
          <cell r="P445" t="str">
            <v>0120Z</v>
          </cell>
        </row>
        <row r="446">
          <cell r="O446" t="str">
            <v>0120</v>
          </cell>
          <cell r="P446" t="str">
            <v>0120Z</v>
          </cell>
        </row>
        <row r="447">
          <cell r="O447" t="str">
            <v>0120</v>
          </cell>
          <cell r="P447" t="str">
            <v>0120Z</v>
          </cell>
        </row>
        <row r="448">
          <cell r="O448" t="str">
            <v>0120</v>
          </cell>
          <cell r="P448" t="str">
            <v>0120Z</v>
          </cell>
        </row>
        <row r="449">
          <cell r="O449" t="str">
            <v>0120</v>
          </cell>
          <cell r="P449" t="str">
            <v>0120Z</v>
          </cell>
        </row>
        <row r="450">
          <cell r="O450" t="str">
            <v>0120</v>
          </cell>
          <cell r="P450" t="str">
            <v>0120Z</v>
          </cell>
        </row>
        <row r="451">
          <cell r="O451" t="str">
            <v>0120</v>
          </cell>
          <cell r="P451" t="str">
            <v>0120Z</v>
          </cell>
        </row>
        <row r="452">
          <cell r="O452" t="str">
            <v>0120</v>
          </cell>
          <cell r="P452" t="str">
            <v>0120Z</v>
          </cell>
        </row>
        <row r="453">
          <cell r="O453" t="str">
            <v>0120</v>
          </cell>
          <cell r="P453" t="str">
            <v>0120Z</v>
          </cell>
        </row>
        <row r="454">
          <cell r="O454" t="str">
            <v>0120</v>
          </cell>
          <cell r="P454" t="str">
            <v>0120Z</v>
          </cell>
        </row>
        <row r="455">
          <cell r="O455" t="str">
            <v>0120</v>
          </cell>
          <cell r="P455" t="str">
            <v>0120Z</v>
          </cell>
        </row>
        <row r="456">
          <cell r="O456" t="str">
            <v>0120</v>
          </cell>
          <cell r="P456" t="str">
            <v>0120Z</v>
          </cell>
        </row>
        <row r="457">
          <cell r="O457" t="str">
            <v>0120</v>
          </cell>
          <cell r="P457" t="str">
            <v>0120Z</v>
          </cell>
        </row>
        <row r="458">
          <cell r="O458" t="str">
            <v>0120</v>
          </cell>
          <cell r="P458" t="str">
            <v>0120Z</v>
          </cell>
        </row>
        <row r="459">
          <cell r="O459" t="str">
            <v>0120</v>
          </cell>
          <cell r="P459" t="str">
            <v>0120Z</v>
          </cell>
        </row>
        <row r="460">
          <cell r="O460" t="str">
            <v>0120</v>
          </cell>
          <cell r="P460" t="str">
            <v>0120Z</v>
          </cell>
        </row>
        <row r="461">
          <cell r="O461" t="str">
            <v>0120</v>
          </cell>
          <cell r="P461" t="str">
            <v>0120Z</v>
          </cell>
        </row>
        <row r="462">
          <cell r="O462" t="str">
            <v>0120</v>
          </cell>
          <cell r="P462" t="str">
            <v>0120Z</v>
          </cell>
        </row>
        <row r="463">
          <cell r="O463" t="str">
            <v>0120</v>
          </cell>
          <cell r="P463" t="str">
            <v>0120Z</v>
          </cell>
        </row>
        <row r="464">
          <cell r="O464" t="str">
            <v>0120</v>
          </cell>
          <cell r="P464" t="str">
            <v>0120Z</v>
          </cell>
        </row>
        <row r="465">
          <cell r="O465" t="str">
            <v>0201</v>
          </cell>
          <cell r="P465" t="str">
            <v>0201X</v>
          </cell>
        </row>
        <row r="466">
          <cell r="O466" t="str">
            <v>0201</v>
          </cell>
          <cell r="P466" t="str">
            <v>0201Z</v>
          </cell>
        </row>
        <row r="467">
          <cell r="O467" t="str">
            <v>0201</v>
          </cell>
          <cell r="P467" t="str">
            <v>0201Z</v>
          </cell>
        </row>
        <row r="468">
          <cell r="O468" t="str">
            <v>0201</v>
          </cell>
          <cell r="P468" t="str">
            <v>0201Z</v>
          </cell>
        </row>
        <row r="469">
          <cell r="O469" t="str">
            <v>0201</v>
          </cell>
          <cell r="P469" t="str">
            <v>0201Z</v>
          </cell>
        </row>
        <row r="470">
          <cell r="O470" t="str">
            <v>0201</v>
          </cell>
          <cell r="P470" t="str">
            <v>0201Z</v>
          </cell>
        </row>
        <row r="471">
          <cell r="O471" t="str">
            <v>0201</v>
          </cell>
          <cell r="P471" t="str">
            <v>0201Z</v>
          </cell>
        </row>
        <row r="472">
          <cell r="O472" t="str">
            <v>0201</v>
          </cell>
          <cell r="P472" t="str">
            <v>0201Z</v>
          </cell>
        </row>
        <row r="473">
          <cell r="O473" t="str">
            <v>0201</v>
          </cell>
          <cell r="P473" t="str">
            <v>0201Z</v>
          </cell>
        </row>
        <row r="474">
          <cell r="O474" t="str">
            <v>0201</v>
          </cell>
          <cell r="P474" t="str">
            <v>0201Z</v>
          </cell>
        </row>
        <row r="475">
          <cell r="O475" t="str">
            <v>0201</v>
          </cell>
          <cell r="P475" t="str">
            <v>0201Z</v>
          </cell>
        </row>
        <row r="476">
          <cell r="O476" t="str">
            <v>0201</v>
          </cell>
          <cell r="P476" t="str">
            <v>0201Z</v>
          </cell>
        </row>
        <row r="477">
          <cell r="O477" t="str">
            <v>0201</v>
          </cell>
          <cell r="P477" t="str">
            <v>0201Z</v>
          </cell>
        </row>
        <row r="478">
          <cell r="O478" t="str">
            <v>0201</v>
          </cell>
          <cell r="P478" t="str">
            <v>0201Z</v>
          </cell>
        </row>
        <row r="479">
          <cell r="O479" t="str">
            <v>0201</v>
          </cell>
          <cell r="P479" t="str">
            <v>0201Z</v>
          </cell>
        </row>
        <row r="480">
          <cell r="O480" t="str">
            <v>0201</v>
          </cell>
          <cell r="P480" t="str">
            <v>0201Z</v>
          </cell>
        </row>
        <row r="481">
          <cell r="O481" t="str">
            <v>0201</v>
          </cell>
          <cell r="P481" t="str">
            <v>0201Z</v>
          </cell>
        </row>
        <row r="482">
          <cell r="O482" t="str">
            <v>0201</v>
          </cell>
          <cell r="P482" t="str">
            <v>0201Z</v>
          </cell>
        </row>
        <row r="483">
          <cell r="O483" t="str">
            <v>0201</v>
          </cell>
          <cell r="P483" t="str">
            <v>0201X</v>
          </cell>
        </row>
        <row r="484">
          <cell r="O484" t="str">
            <v>0201</v>
          </cell>
          <cell r="P484" t="str">
            <v>0201X</v>
          </cell>
        </row>
        <row r="485">
          <cell r="O485" t="str">
            <v>0201</v>
          </cell>
          <cell r="P485" t="str">
            <v>0201X</v>
          </cell>
        </row>
        <row r="486">
          <cell r="O486" t="str">
            <v>0201</v>
          </cell>
          <cell r="P486" t="str">
            <v>0201X</v>
          </cell>
        </row>
        <row r="487">
          <cell r="O487" t="str">
            <v>0201</v>
          </cell>
          <cell r="P487" t="str">
            <v>0201Z</v>
          </cell>
        </row>
        <row r="488">
          <cell r="O488" t="str">
            <v>0201</v>
          </cell>
          <cell r="P488" t="str">
            <v>0201Z</v>
          </cell>
        </row>
        <row r="489">
          <cell r="O489" t="str">
            <v>0201</v>
          </cell>
          <cell r="P489" t="str">
            <v>0201Z</v>
          </cell>
        </row>
        <row r="490">
          <cell r="O490" t="str">
            <v>0201</v>
          </cell>
          <cell r="P490" t="str">
            <v>0201Z</v>
          </cell>
        </row>
        <row r="491">
          <cell r="O491" t="str">
            <v>0201</v>
          </cell>
          <cell r="P491" t="str">
            <v>0201Z</v>
          </cell>
        </row>
        <row r="492">
          <cell r="O492" t="str">
            <v>0201</v>
          </cell>
          <cell r="P492" t="str">
            <v>0201Z</v>
          </cell>
        </row>
        <row r="493">
          <cell r="O493" t="str">
            <v>0201</v>
          </cell>
          <cell r="P493" t="str">
            <v>0201Z</v>
          </cell>
        </row>
        <row r="494">
          <cell r="O494" t="str">
            <v>0201</v>
          </cell>
          <cell r="P494" t="str">
            <v>0201Z</v>
          </cell>
        </row>
        <row r="495">
          <cell r="O495" t="str">
            <v>0201</v>
          </cell>
          <cell r="P495" t="str">
            <v>0201Z</v>
          </cell>
        </row>
        <row r="496">
          <cell r="O496" t="str">
            <v>0201</v>
          </cell>
          <cell r="P496" t="str">
            <v>0201Z</v>
          </cell>
        </row>
        <row r="497">
          <cell r="O497" t="str">
            <v>0201</v>
          </cell>
          <cell r="P497" t="str">
            <v>0201Z</v>
          </cell>
        </row>
        <row r="498">
          <cell r="O498" t="str">
            <v>0201</v>
          </cell>
          <cell r="P498" t="str">
            <v>0201Z</v>
          </cell>
        </row>
        <row r="499">
          <cell r="O499" t="str">
            <v>0201</v>
          </cell>
          <cell r="P499" t="str">
            <v>0201Z</v>
          </cell>
        </row>
        <row r="500">
          <cell r="O500" t="str">
            <v>0201</v>
          </cell>
          <cell r="P500" t="str">
            <v>0201Z</v>
          </cell>
        </row>
        <row r="501">
          <cell r="O501" t="str">
            <v>0201</v>
          </cell>
          <cell r="P501" t="str">
            <v>0201Z</v>
          </cell>
        </row>
        <row r="502">
          <cell r="O502" t="str">
            <v>0201</v>
          </cell>
          <cell r="P502" t="str">
            <v>0201Z</v>
          </cell>
        </row>
        <row r="503">
          <cell r="O503" t="str">
            <v>0201</v>
          </cell>
          <cell r="P503" t="str">
            <v>0201X</v>
          </cell>
        </row>
        <row r="504">
          <cell r="O504" t="str">
            <v>0201</v>
          </cell>
          <cell r="P504" t="str">
            <v>0201X</v>
          </cell>
        </row>
        <row r="505">
          <cell r="O505" t="str">
            <v>0201</v>
          </cell>
          <cell r="P505" t="str">
            <v>0201Z</v>
          </cell>
        </row>
        <row r="506">
          <cell r="O506" t="str">
            <v>0201</v>
          </cell>
          <cell r="P506" t="str">
            <v>0201Z</v>
          </cell>
        </row>
        <row r="507">
          <cell r="O507" t="str">
            <v>0201</v>
          </cell>
          <cell r="P507" t="str">
            <v>0201X</v>
          </cell>
        </row>
        <row r="508">
          <cell r="O508" t="str">
            <v>0201</v>
          </cell>
          <cell r="P508" t="str">
            <v>0201X</v>
          </cell>
        </row>
        <row r="509">
          <cell r="O509" t="str">
            <v>0201</v>
          </cell>
          <cell r="P509" t="str">
            <v>0201Z</v>
          </cell>
        </row>
        <row r="510">
          <cell r="O510" t="str">
            <v>0201</v>
          </cell>
          <cell r="P510" t="str">
            <v>0201Z</v>
          </cell>
        </row>
        <row r="511">
          <cell r="O511" t="str">
            <v>0201</v>
          </cell>
          <cell r="P511" t="str">
            <v>0201Z</v>
          </cell>
        </row>
        <row r="512">
          <cell r="O512" t="str">
            <v>0201</v>
          </cell>
          <cell r="P512" t="str">
            <v>0201Z</v>
          </cell>
        </row>
        <row r="513">
          <cell r="O513" t="str">
            <v>0201</v>
          </cell>
          <cell r="P513" t="str">
            <v>0201Z</v>
          </cell>
        </row>
        <row r="514">
          <cell r="O514" t="str">
            <v>0201</v>
          </cell>
          <cell r="P514" t="str">
            <v>0201Z</v>
          </cell>
        </row>
        <row r="515">
          <cell r="O515" t="str">
            <v>0201</v>
          </cell>
          <cell r="P515" t="str">
            <v>0201Z</v>
          </cell>
        </row>
        <row r="516">
          <cell r="O516" t="str">
            <v>0201</v>
          </cell>
          <cell r="P516" t="str">
            <v>0201Z</v>
          </cell>
        </row>
        <row r="517">
          <cell r="O517" t="str">
            <v>0201</v>
          </cell>
          <cell r="P517" t="str">
            <v>0201Z</v>
          </cell>
        </row>
        <row r="518">
          <cell r="O518" t="str">
            <v>0201</v>
          </cell>
          <cell r="P518" t="str">
            <v>0201Z</v>
          </cell>
        </row>
        <row r="519">
          <cell r="O519" t="str">
            <v>0201</v>
          </cell>
          <cell r="P519" t="str">
            <v>0201Z</v>
          </cell>
        </row>
        <row r="520">
          <cell r="O520" t="str">
            <v>0201</v>
          </cell>
          <cell r="P520" t="str">
            <v>0201Z</v>
          </cell>
        </row>
        <row r="521">
          <cell r="O521" t="str">
            <v>0201</v>
          </cell>
          <cell r="P521" t="str">
            <v>0201Z</v>
          </cell>
        </row>
        <row r="522">
          <cell r="O522" t="str">
            <v>0201</v>
          </cell>
          <cell r="P522" t="str">
            <v>0201Z</v>
          </cell>
        </row>
        <row r="523">
          <cell r="O523" t="str">
            <v>0201</v>
          </cell>
          <cell r="P523" t="str">
            <v>0201Z</v>
          </cell>
        </row>
        <row r="524">
          <cell r="O524" t="str">
            <v>0201</v>
          </cell>
          <cell r="P524" t="str">
            <v>0201Z</v>
          </cell>
        </row>
        <row r="525">
          <cell r="O525" t="str">
            <v>0201</v>
          </cell>
          <cell r="P525" t="str">
            <v>0201Z</v>
          </cell>
        </row>
        <row r="526">
          <cell r="O526" t="str">
            <v>0203</v>
          </cell>
          <cell r="P526" t="str">
            <v>0203Z</v>
          </cell>
        </row>
        <row r="527">
          <cell r="O527" t="str">
            <v>0203</v>
          </cell>
          <cell r="P527" t="str">
            <v>0203Z</v>
          </cell>
        </row>
        <row r="528">
          <cell r="O528" t="str">
            <v>0203</v>
          </cell>
          <cell r="P528" t="str">
            <v>0203X</v>
          </cell>
        </row>
        <row r="529">
          <cell r="O529" t="str">
            <v>0203</v>
          </cell>
          <cell r="P529" t="str">
            <v>0203X</v>
          </cell>
        </row>
        <row r="530">
          <cell r="O530" t="str">
            <v>0203</v>
          </cell>
          <cell r="P530" t="str">
            <v>0203Z</v>
          </cell>
        </row>
        <row r="531">
          <cell r="O531" t="str">
            <v>0203</v>
          </cell>
          <cell r="P531" t="str">
            <v>0203Z</v>
          </cell>
        </row>
        <row r="532">
          <cell r="O532" t="str">
            <v>0203</v>
          </cell>
          <cell r="P532" t="str">
            <v>0203X</v>
          </cell>
        </row>
        <row r="533">
          <cell r="O533" t="str">
            <v>0203</v>
          </cell>
          <cell r="P533" t="str">
            <v>0203Z</v>
          </cell>
        </row>
        <row r="534">
          <cell r="O534" t="str">
            <v>0203</v>
          </cell>
          <cell r="P534" t="str">
            <v>0203Z</v>
          </cell>
        </row>
        <row r="535">
          <cell r="O535" t="str">
            <v>0203</v>
          </cell>
          <cell r="P535" t="str">
            <v>0203Z</v>
          </cell>
        </row>
        <row r="536">
          <cell r="O536" t="str">
            <v>0203</v>
          </cell>
          <cell r="P536" t="str">
            <v>0203Z</v>
          </cell>
        </row>
        <row r="537">
          <cell r="O537" t="str">
            <v>0203</v>
          </cell>
          <cell r="P537" t="str">
            <v>0203Z</v>
          </cell>
        </row>
        <row r="538">
          <cell r="O538" t="str">
            <v>0203</v>
          </cell>
          <cell r="P538" t="str">
            <v>0203Z</v>
          </cell>
        </row>
        <row r="539">
          <cell r="O539" t="str">
            <v>0204</v>
          </cell>
          <cell r="P539" t="str">
            <v>0204X</v>
          </cell>
        </row>
        <row r="540">
          <cell r="O540" t="str">
            <v>0205</v>
          </cell>
          <cell r="P540" t="str">
            <v>0205X</v>
          </cell>
        </row>
        <row r="541">
          <cell r="O541" t="str">
            <v>0209</v>
          </cell>
          <cell r="P541" t="str">
            <v>0209X</v>
          </cell>
        </row>
        <row r="542">
          <cell r="O542" t="str">
            <v>0209</v>
          </cell>
          <cell r="P542" t="str">
            <v>0209X</v>
          </cell>
        </row>
        <row r="543">
          <cell r="O543" t="str">
            <v>0210</v>
          </cell>
          <cell r="P543" t="str">
            <v>0210Z</v>
          </cell>
        </row>
        <row r="544">
          <cell r="O544" t="str">
            <v>0210</v>
          </cell>
          <cell r="P544" t="str">
            <v>0210Z</v>
          </cell>
        </row>
        <row r="545">
          <cell r="O545" t="str">
            <v>0210</v>
          </cell>
          <cell r="P545" t="str">
            <v>0210Z</v>
          </cell>
        </row>
        <row r="546">
          <cell r="O546" t="str">
            <v>0210</v>
          </cell>
          <cell r="P546" t="str">
            <v>0210Z</v>
          </cell>
        </row>
        <row r="547">
          <cell r="O547" t="str">
            <v>0210</v>
          </cell>
          <cell r="P547" t="str">
            <v>0210Z</v>
          </cell>
        </row>
        <row r="548">
          <cell r="O548" t="str">
            <v>0210</v>
          </cell>
          <cell r="P548" t="str">
            <v>0210Z</v>
          </cell>
        </row>
        <row r="549">
          <cell r="O549" t="str">
            <v>0210</v>
          </cell>
          <cell r="P549" t="str">
            <v>0210X</v>
          </cell>
        </row>
        <row r="550">
          <cell r="O550" t="str">
            <v>0210</v>
          </cell>
          <cell r="P550" t="str">
            <v>0210Z</v>
          </cell>
        </row>
        <row r="551">
          <cell r="O551" t="str">
            <v>0210</v>
          </cell>
          <cell r="P551" t="str">
            <v>0210Z</v>
          </cell>
        </row>
        <row r="552">
          <cell r="O552" t="str">
            <v>0210</v>
          </cell>
          <cell r="P552" t="str">
            <v>0210Z</v>
          </cell>
        </row>
        <row r="553">
          <cell r="O553" t="str">
            <v>0210</v>
          </cell>
          <cell r="P553" t="str">
            <v>0210Z</v>
          </cell>
        </row>
        <row r="554">
          <cell r="O554" t="str">
            <v>0210</v>
          </cell>
          <cell r="P554" t="str">
            <v>0210Z</v>
          </cell>
        </row>
        <row r="555">
          <cell r="O555" t="str">
            <v>0210</v>
          </cell>
          <cell r="P555" t="str">
            <v>0210Z</v>
          </cell>
        </row>
        <row r="556">
          <cell r="O556" t="str">
            <v>0210</v>
          </cell>
          <cell r="P556" t="str">
            <v>0210Z</v>
          </cell>
        </row>
        <row r="557">
          <cell r="O557" t="str">
            <v>0210</v>
          </cell>
          <cell r="P557" t="str">
            <v>0210Z</v>
          </cell>
        </row>
        <row r="558">
          <cell r="O558" t="str">
            <v>0210</v>
          </cell>
          <cell r="P558" t="str">
            <v>0210Z</v>
          </cell>
        </row>
        <row r="559">
          <cell r="O559" t="str">
            <v>0210</v>
          </cell>
          <cell r="P559" t="str">
            <v>0210Z</v>
          </cell>
        </row>
        <row r="560">
          <cell r="O560" t="str">
            <v>0210</v>
          </cell>
          <cell r="P560" t="str">
            <v>0210Z</v>
          </cell>
        </row>
        <row r="561">
          <cell r="O561" t="str">
            <v>0210</v>
          </cell>
          <cell r="P561" t="str">
            <v>0210Z</v>
          </cell>
        </row>
        <row r="562">
          <cell r="O562" t="str">
            <v>0210</v>
          </cell>
          <cell r="P562" t="str">
            <v>0210X</v>
          </cell>
        </row>
        <row r="563">
          <cell r="O563" t="str">
            <v>0210</v>
          </cell>
          <cell r="P563" t="str">
            <v>0210Z</v>
          </cell>
        </row>
        <row r="564">
          <cell r="O564" t="str">
            <v>0210</v>
          </cell>
          <cell r="P564" t="str">
            <v>0210Z</v>
          </cell>
        </row>
        <row r="565">
          <cell r="O565" t="str">
            <v>0210</v>
          </cell>
          <cell r="P565" t="str">
            <v>0210X</v>
          </cell>
        </row>
        <row r="566">
          <cell r="O566" t="str">
            <v>0210</v>
          </cell>
          <cell r="P566" t="str">
            <v>0210Z</v>
          </cell>
        </row>
        <row r="567">
          <cell r="O567" t="str">
            <v>0210</v>
          </cell>
          <cell r="P567" t="str">
            <v>0210Z</v>
          </cell>
        </row>
        <row r="568">
          <cell r="O568" t="str">
            <v>0210</v>
          </cell>
          <cell r="P568" t="str">
            <v>0210X</v>
          </cell>
        </row>
        <row r="569">
          <cell r="O569" t="str">
            <v>0210</v>
          </cell>
          <cell r="P569" t="str">
            <v>0210X</v>
          </cell>
        </row>
        <row r="570">
          <cell r="O570" t="str">
            <v>0210</v>
          </cell>
          <cell r="P570" t="str">
            <v>0210X</v>
          </cell>
        </row>
        <row r="571">
          <cell r="O571" t="str">
            <v>0210</v>
          </cell>
          <cell r="P571" t="str">
            <v>0210Z</v>
          </cell>
        </row>
        <row r="572">
          <cell r="O572" t="str">
            <v>0210</v>
          </cell>
          <cell r="P572" t="str">
            <v>0210Z</v>
          </cell>
        </row>
        <row r="573">
          <cell r="O573" t="str">
            <v>0210</v>
          </cell>
          <cell r="P573" t="str">
            <v>0210Z</v>
          </cell>
        </row>
        <row r="574">
          <cell r="O574" t="str">
            <v>0210</v>
          </cell>
          <cell r="P574" t="str">
            <v>0210Z</v>
          </cell>
        </row>
        <row r="575">
          <cell r="O575" t="str">
            <v>0210</v>
          </cell>
          <cell r="P575" t="str">
            <v>0210Z</v>
          </cell>
        </row>
        <row r="576">
          <cell r="O576" t="str">
            <v>0210</v>
          </cell>
          <cell r="P576" t="str">
            <v>0210X</v>
          </cell>
        </row>
        <row r="577">
          <cell r="O577" t="str">
            <v>0210</v>
          </cell>
          <cell r="P577" t="str">
            <v>0210Z</v>
          </cell>
        </row>
        <row r="578">
          <cell r="O578" t="str">
            <v>0210</v>
          </cell>
          <cell r="P578" t="str">
            <v>0210Z</v>
          </cell>
        </row>
        <row r="579">
          <cell r="O579" t="str">
            <v>0210</v>
          </cell>
          <cell r="P579" t="str">
            <v>0210Z</v>
          </cell>
        </row>
        <row r="580">
          <cell r="O580" t="str">
            <v>0210</v>
          </cell>
          <cell r="P580" t="str">
            <v>0210Z</v>
          </cell>
        </row>
        <row r="581">
          <cell r="O581" t="str">
            <v>0210</v>
          </cell>
          <cell r="P581" t="str">
            <v>0210Z</v>
          </cell>
        </row>
        <row r="582">
          <cell r="O582" t="str">
            <v>0210</v>
          </cell>
          <cell r="P582" t="str">
            <v>0210Z</v>
          </cell>
        </row>
        <row r="583">
          <cell r="O583" t="str">
            <v>0210</v>
          </cell>
          <cell r="P583" t="str">
            <v>0210Z</v>
          </cell>
        </row>
        <row r="584">
          <cell r="O584" t="str">
            <v>0210</v>
          </cell>
          <cell r="P584" t="str">
            <v>0210Z</v>
          </cell>
        </row>
        <row r="585">
          <cell r="O585" t="str">
            <v>0210</v>
          </cell>
          <cell r="P585" t="str">
            <v>0210Z</v>
          </cell>
        </row>
        <row r="586">
          <cell r="O586" t="str">
            <v>0210</v>
          </cell>
          <cell r="P586" t="str">
            <v>0210Z</v>
          </cell>
        </row>
        <row r="587">
          <cell r="O587" t="str">
            <v>0210</v>
          </cell>
          <cell r="P587" t="str">
            <v>0210Z</v>
          </cell>
        </row>
        <row r="588">
          <cell r="O588" t="str">
            <v>0210</v>
          </cell>
          <cell r="P588" t="str">
            <v>0210Z</v>
          </cell>
        </row>
        <row r="589">
          <cell r="O589" t="str">
            <v>0210</v>
          </cell>
          <cell r="P589" t="str">
            <v>0210Z</v>
          </cell>
        </row>
        <row r="590">
          <cell r="O590" t="str">
            <v>0210</v>
          </cell>
          <cell r="P590" t="str">
            <v>0210Z</v>
          </cell>
        </row>
        <row r="591">
          <cell r="O591" t="str">
            <v>0210</v>
          </cell>
          <cell r="P591" t="str">
            <v>0210Z</v>
          </cell>
        </row>
        <row r="592">
          <cell r="O592" t="str">
            <v>0210</v>
          </cell>
          <cell r="P592" t="str">
            <v>0210Z</v>
          </cell>
        </row>
        <row r="593">
          <cell r="O593" t="str">
            <v>0210</v>
          </cell>
          <cell r="P593" t="str">
            <v>0210Z</v>
          </cell>
        </row>
        <row r="594">
          <cell r="O594" t="str">
            <v>0214</v>
          </cell>
          <cell r="P594" t="str">
            <v>0214Z</v>
          </cell>
        </row>
        <row r="595">
          <cell r="O595" t="str">
            <v>0214</v>
          </cell>
          <cell r="P595" t="str">
            <v>0214X</v>
          </cell>
        </row>
        <row r="596">
          <cell r="O596" t="str">
            <v>0214</v>
          </cell>
          <cell r="P596" t="str">
            <v>0214Z</v>
          </cell>
        </row>
        <row r="597">
          <cell r="O597" t="str">
            <v>0214</v>
          </cell>
          <cell r="P597" t="str">
            <v>0214X</v>
          </cell>
        </row>
        <row r="598">
          <cell r="O598" t="str">
            <v>0214</v>
          </cell>
          <cell r="P598" t="str">
            <v>0214Z</v>
          </cell>
        </row>
        <row r="599">
          <cell r="O599" t="str">
            <v>0214</v>
          </cell>
          <cell r="P599" t="str">
            <v>0214Z</v>
          </cell>
        </row>
        <row r="600">
          <cell r="O600" t="str">
            <v>0214</v>
          </cell>
          <cell r="P600" t="str">
            <v>0214Z</v>
          </cell>
        </row>
        <row r="601">
          <cell r="O601" t="str">
            <v>0214</v>
          </cell>
          <cell r="P601" t="str">
            <v>0214Z</v>
          </cell>
        </row>
        <row r="602">
          <cell r="O602" t="str">
            <v>0214</v>
          </cell>
          <cell r="P602" t="str">
            <v>0214X</v>
          </cell>
        </row>
        <row r="603">
          <cell r="O603" t="str">
            <v>0214</v>
          </cell>
          <cell r="P603" t="str">
            <v>0214Z</v>
          </cell>
        </row>
        <row r="604">
          <cell r="O604" t="str">
            <v>0214</v>
          </cell>
          <cell r="P604" t="str">
            <v>0214Z</v>
          </cell>
        </row>
        <row r="605">
          <cell r="O605" t="str">
            <v>0214</v>
          </cell>
          <cell r="P605" t="str">
            <v>0214X</v>
          </cell>
        </row>
        <row r="606">
          <cell r="O606" t="str">
            <v>0214</v>
          </cell>
          <cell r="P606" t="str">
            <v>0214Z</v>
          </cell>
        </row>
        <row r="607">
          <cell r="O607" t="str">
            <v>0214</v>
          </cell>
          <cell r="P607" t="str">
            <v>0214X</v>
          </cell>
        </row>
        <row r="608">
          <cell r="O608" t="str">
            <v>0214</v>
          </cell>
          <cell r="P608" t="str">
            <v>0214Z</v>
          </cell>
        </row>
        <row r="609">
          <cell r="O609" t="str">
            <v>0214</v>
          </cell>
          <cell r="P609" t="str">
            <v>0214X</v>
          </cell>
        </row>
        <row r="610">
          <cell r="O610" t="str">
            <v>0215</v>
          </cell>
          <cell r="P610" t="str">
            <v>0215Z</v>
          </cell>
        </row>
        <row r="611">
          <cell r="O611" t="str">
            <v>0215</v>
          </cell>
          <cell r="P611" t="str">
            <v>0215Z</v>
          </cell>
        </row>
        <row r="612">
          <cell r="O612" t="str">
            <v>0215</v>
          </cell>
          <cell r="P612" t="str">
            <v>0215Z</v>
          </cell>
        </row>
        <row r="613">
          <cell r="O613" t="str">
            <v>0215</v>
          </cell>
          <cell r="P613" t="str">
            <v>0215Z</v>
          </cell>
        </row>
        <row r="614">
          <cell r="O614" t="str">
            <v>0215</v>
          </cell>
          <cell r="P614" t="str">
            <v>0215Z</v>
          </cell>
        </row>
        <row r="615">
          <cell r="O615" t="str">
            <v>0215</v>
          </cell>
          <cell r="P615" t="str">
            <v>0215Z</v>
          </cell>
        </row>
        <row r="616">
          <cell r="O616" t="str">
            <v>0215</v>
          </cell>
          <cell r="P616" t="str">
            <v>0215Z</v>
          </cell>
        </row>
        <row r="617">
          <cell r="O617" t="str">
            <v>0216</v>
          </cell>
          <cell r="P617" t="str">
            <v>0216Z</v>
          </cell>
        </row>
        <row r="618">
          <cell r="O618" t="str">
            <v>0216</v>
          </cell>
          <cell r="P618" t="str">
            <v>0216X</v>
          </cell>
        </row>
        <row r="619">
          <cell r="O619" t="str">
            <v>0216</v>
          </cell>
          <cell r="P619" t="str">
            <v>0216Z</v>
          </cell>
        </row>
        <row r="620">
          <cell r="O620" t="str">
            <v>0216</v>
          </cell>
          <cell r="P620" t="str">
            <v>0216Z</v>
          </cell>
        </row>
        <row r="621">
          <cell r="O621" t="str">
            <v>0216</v>
          </cell>
          <cell r="P621" t="str">
            <v>0216Z</v>
          </cell>
        </row>
        <row r="622">
          <cell r="O622" t="str">
            <v>0216</v>
          </cell>
          <cell r="P622" t="str">
            <v>0216Z</v>
          </cell>
        </row>
        <row r="623">
          <cell r="O623" t="str">
            <v>0216</v>
          </cell>
          <cell r="P623" t="str">
            <v>0216X</v>
          </cell>
        </row>
        <row r="624">
          <cell r="O624" t="str">
            <v>0216</v>
          </cell>
          <cell r="P624" t="str">
            <v>0216Z</v>
          </cell>
        </row>
        <row r="625">
          <cell r="O625" t="str">
            <v>0216</v>
          </cell>
          <cell r="P625" t="str">
            <v>0216Z</v>
          </cell>
        </row>
        <row r="626">
          <cell r="O626" t="str">
            <v>0216</v>
          </cell>
          <cell r="P626" t="str">
            <v>0216X</v>
          </cell>
        </row>
        <row r="627">
          <cell r="O627" t="str">
            <v>0216</v>
          </cell>
          <cell r="P627" t="str">
            <v>0216Z</v>
          </cell>
        </row>
        <row r="628">
          <cell r="O628" t="str">
            <v>0216</v>
          </cell>
          <cell r="P628" t="str">
            <v>0216Z</v>
          </cell>
        </row>
        <row r="629">
          <cell r="O629" t="str">
            <v>0216</v>
          </cell>
          <cell r="P629" t="str">
            <v>0216Z</v>
          </cell>
        </row>
        <row r="630">
          <cell r="O630" t="str">
            <v>0216</v>
          </cell>
          <cell r="P630" t="str">
            <v>0216Z</v>
          </cell>
        </row>
        <row r="631">
          <cell r="O631" t="str">
            <v>0216</v>
          </cell>
          <cell r="P631" t="str">
            <v>0216Z</v>
          </cell>
        </row>
        <row r="632">
          <cell r="O632" t="str">
            <v>0217</v>
          </cell>
          <cell r="P632" t="str">
            <v>0217Z</v>
          </cell>
        </row>
        <row r="633">
          <cell r="O633" t="str">
            <v>0217</v>
          </cell>
          <cell r="P633" t="str">
            <v>0217Z</v>
          </cell>
        </row>
        <row r="634">
          <cell r="O634" t="str">
            <v>0217</v>
          </cell>
          <cell r="P634" t="str">
            <v>0217Z</v>
          </cell>
        </row>
        <row r="635">
          <cell r="O635" t="str">
            <v>0217</v>
          </cell>
          <cell r="P635" t="str">
            <v>0217Z</v>
          </cell>
        </row>
        <row r="636">
          <cell r="O636" t="str">
            <v>0217</v>
          </cell>
          <cell r="P636" t="str">
            <v>0217Z</v>
          </cell>
        </row>
        <row r="637">
          <cell r="O637" t="str">
            <v>0217</v>
          </cell>
          <cell r="P637" t="str">
            <v>0217Z</v>
          </cell>
        </row>
        <row r="638">
          <cell r="O638" t="str">
            <v>0217</v>
          </cell>
          <cell r="P638" t="str">
            <v>0217Z</v>
          </cell>
        </row>
        <row r="639">
          <cell r="O639" t="str">
            <v>0217</v>
          </cell>
          <cell r="P639" t="str">
            <v>0217Z</v>
          </cell>
        </row>
        <row r="640">
          <cell r="O640" t="str">
            <v>0217</v>
          </cell>
          <cell r="P640" t="str">
            <v>0217Z</v>
          </cell>
        </row>
        <row r="641">
          <cell r="O641" t="str">
            <v>0218</v>
          </cell>
          <cell r="P641" t="str">
            <v>0218Z</v>
          </cell>
        </row>
        <row r="642">
          <cell r="O642" t="str">
            <v>0218</v>
          </cell>
          <cell r="P642" t="str">
            <v>0218Z</v>
          </cell>
        </row>
        <row r="643">
          <cell r="O643" t="str">
            <v>0218</v>
          </cell>
          <cell r="P643" t="str">
            <v>0218Z</v>
          </cell>
        </row>
        <row r="644">
          <cell r="O644" t="str">
            <v>0218</v>
          </cell>
          <cell r="P644" t="str">
            <v>0218Z</v>
          </cell>
        </row>
        <row r="645">
          <cell r="O645" t="str">
            <v>0218</v>
          </cell>
          <cell r="P645" t="str">
            <v>0218Z</v>
          </cell>
        </row>
        <row r="646">
          <cell r="O646" t="str">
            <v>0218</v>
          </cell>
          <cell r="P646" t="str">
            <v>0218Z</v>
          </cell>
        </row>
        <row r="647">
          <cell r="O647" t="str">
            <v>0218</v>
          </cell>
          <cell r="P647" t="str">
            <v>0218Z</v>
          </cell>
        </row>
        <row r="648">
          <cell r="O648" t="str">
            <v>0218</v>
          </cell>
          <cell r="P648" t="str">
            <v>0218Z</v>
          </cell>
        </row>
        <row r="649">
          <cell r="O649" t="str">
            <v>0218</v>
          </cell>
          <cell r="P649" t="str">
            <v>0218Z</v>
          </cell>
        </row>
        <row r="650">
          <cell r="O650" t="str">
            <v>0218</v>
          </cell>
          <cell r="P650" t="str">
            <v>0218Z</v>
          </cell>
        </row>
        <row r="651">
          <cell r="O651" t="str">
            <v>0218</v>
          </cell>
          <cell r="P651" t="str">
            <v>0218Z</v>
          </cell>
        </row>
        <row r="652">
          <cell r="O652" t="str">
            <v>0218</v>
          </cell>
          <cell r="P652" t="str">
            <v>0218Z</v>
          </cell>
        </row>
        <row r="653">
          <cell r="O653" t="str">
            <v>0219</v>
          </cell>
          <cell r="P653" t="str">
            <v>0219Z</v>
          </cell>
        </row>
        <row r="654">
          <cell r="O654" t="str">
            <v>0219</v>
          </cell>
          <cell r="P654" t="str">
            <v>0219X</v>
          </cell>
        </row>
        <row r="655">
          <cell r="O655" t="str">
            <v>0219</v>
          </cell>
          <cell r="P655" t="str">
            <v>0219Z</v>
          </cell>
        </row>
        <row r="656">
          <cell r="O656" t="str">
            <v>0219</v>
          </cell>
          <cell r="P656" t="str">
            <v>0219Z</v>
          </cell>
        </row>
        <row r="657">
          <cell r="O657" t="str">
            <v>0219</v>
          </cell>
          <cell r="P657" t="str">
            <v>0219Z</v>
          </cell>
        </row>
        <row r="658">
          <cell r="O658" t="str">
            <v>0219</v>
          </cell>
          <cell r="P658" t="str">
            <v>0219Z</v>
          </cell>
        </row>
        <row r="659">
          <cell r="O659" t="str">
            <v>0219</v>
          </cell>
          <cell r="P659" t="str">
            <v>0219Z</v>
          </cell>
        </row>
        <row r="660">
          <cell r="O660" t="str">
            <v>0219</v>
          </cell>
          <cell r="P660" t="str">
            <v>0219Z</v>
          </cell>
        </row>
        <row r="661">
          <cell r="O661" t="str">
            <v>0220</v>
          </cell>
          <cell r="P661" t="str">
            <v>0220Z</v>
          </cell>
        </row>
        <row r="662">
          <cell r="O662" t="str">
            <v>0220</v>
          </cell>
          <cell r="P662" t="str">
            <v>0220X</v>
          </cell>
        </row>
        <row r="663">
          <cell r="O663" t="str">
            <v>0220</v>
          </cell>
          <cell r="P663" t="str">
            <v>0220Z</v>
          </cell>
        </row>
        <row r="664">
          <cell r="O664" t="str">
            <v>0220</v>
          </cell>
          <cell r="P664" t="str">
            <v>0220Z</v>
          </cell>
        </row>
        <row r="665">
          <cell r="O665" t="str">
            <v>0220</v>
          </cell>
          <cell r="P665" t="str">
            <v>0220Z</v>
          </cell>
        </row>
        <row r="666">
          <cell r="O666" t="str">
            <v>0220</v>
          </cell>
          <cell r="P666" t="str">
            <v>0220Z</v>
          </cell>
        </row>
        <row r="667">
          <cell r="O667" t="str">
            <v>0220</v>
          </cell>
          <cell r="P667" t="str">
            <v>0220Z</v>
          </cell>
        </row>
        <row r="668">
          <cell r="O668" t="str">
            <v>0220</v>
          </cell>
          <cell r="P668" t="str">
            <v>0220Z</v>
          </cell>
        </row>
        <row r="669">
          <cell r="O669" t="str">
            <v>0220</v>
          </cell>
          <cell r="P669" t="str">
            <v>0220Z</v>
          </cell>
        </row>
        <row r="670">
          <cell r="O670" t="str">
            <v>0220</v>
          </cell>
          <cell r="P670" t="str">
            <v>0220Z</v>
          </cell>
        </row>
        <row r="671">
          <cell r="O671" t="str">
            <v>0221</v>
          </cell>
          <cell r="P671" t="str">
            <v>0221Z</v>
          </cell>
        </row>
        <row r="672">
          <cell r="O672" t="str">
            <v>0221</v>
          </cell>
          <cell r="P672" t="str">
            <v>0221Z</v>
          </cell>
        </row>
        <row r="673">
          <cell r="O673" t="str">
            <v>0221</v>
          </cell>
          <cell r="P673" t="str">
            <v>0221X</v>
          </cell>
        </row>
        <row r="674">
          <cell r="O674" t="str">
            <v>0221</v>
          </cell>
          <cell r="P674" t="str">
            <v>0221Z</v>
          </cell>
        </row>
        <row r="675">
          <cell r="O675" t="str">
            <v>0221</v>
          </cell>
          <cell r="P675" t="str">
            <v>0221X</v>
          </cell>
        </row>
        <row r="676">
          <cell r="O676" t="str">
            <v>0221</v>
          </cell>
          <cell r="P676" t="str">
            <v>0221Z</v>
          </cell>
        </row>
        <row r="677">
          <cell r="O677" t="str">
            <v>0221</v>
          </cell>
          <cell r="P677" t="str">
            <v>0221Z</v>
          </cell>
        </row>
        <row r="678">
          <cell r="O678" t="str">
            <v>0221</v>
          </cell>
          <cell r="P678" t="str">
            <v>0221Z</v>
          </cell>
        </row>
        <row r="679">
          <cell r="O679" t="str">
            <v>0221</v>
          </cell>
          <cell r="P679" t="str">
            <v>0221Z</v>
          </cell>
        </row>
        <row r="680">
          <cell r="O680" t="str">
            <v>0222</v>
          </cell>
          <cell r="P680" t="str">
            <v>0222Z</v>
          </cell>
        </row>
        <row r="681">
          <cell r="O681" t="str">
            <v>0222</v>
          </cell>
          <cell r="P681" t="str">
            <v>0222Z</v>
          </cell>
        </row>
        <row r="682">
          <cell r="O682" t="str">
            <v>0222</v>
          </cell>
          <cell r="P682" t="str">
            <v>0222Z</v>
          </cell>
        </row>
        <row r="683">
          <cell r="O683" t="str">
            <v>0222</v>
          </cell>
          <cell r="P683" t="str">
            <v>0222X</v>
          </cell>
        </row>
        <row r="684">
          <cell r="O684" t="str">
            <v>0222</v>
          </cell>
          <cell r="P684" t="str">
            <v>0222Z</v>
          </cell>
        </row>
        <row r="685">
          <cell r="O685" t="str">
            <v>0222</v>
          </cell>
          <cell r="P685" t="str">
            <v>0222Z</v>
          </cell>
        </row>
        <row r="686">
          <cell r="O686" t="str">
            <v>0222</v>
          </cell>
          <cell r="P686" t="str">
            <v>0222Z</v>
          </cell>
        </row>
        <row r="687">
          <cell r="O687" t="str">
            <v>0222</v>
          </cell>
          <cell r="P687" t="str">
            <v>0222Z</v>
          </cell>
        </row>
        <row r="688">
          <cell r="O688" t="str">
            <v>0222</v>
          </cell>
          <cell r="P688" t="str">
            <v>0222Z</v>
          </cell>
        </row>
        <row r="689">
          <cell r="O689" t="str">
            <v>0222</v>
          </cell>
          <cell r="P689" t="str">
            <v>0222Z</v>
          </cell>
        </row>
        <row r="690">
          <cell r="O690" t="str">
            <v>0223</v>
          </cell>
          <cell r="P690" t="str">
            <v>0223Z</v>
          </cell>
        </row>
        <row r="691">
          <cell r="O691" t="str">
            <v>0223</v>
          </cell>
          <cell r="P691" t="str">
            <v>0223Z</v>
          </cell>
        </row>
        <row r="692">
          <cell r="O692" t="str">
            <v>0223</v>
          </cell>
          <cell r="P692" t="str">
            <v>0223Z</v>
          </cell>
        </row>
        <row r="693">
          <cell r="O693" t="str">
            <v>0223</v>
          </cell>
          <cell r="P693" t="str">
            <v>0223Z</v>
          </cell>
        </row>
        <row r="694">
          <cell r="O694" t="str">
            <v>0223</v>
          </cell>
          <cell r="P694" t="str">
            <v>0223Z</v>
          </cell>
        </row>
        <row r="695">
          <cell r="O695" t="str">
            <v>0223</v>
          </cell>
          <cell r="P695" t="str">
            <v>0223Z</v>
          </cell>
        </row>
        <row r="696">
          <cell r="O696" t="str">
            <v>0223</v>
          </cell>
          <cell r="P696" t="str">
            <v>0223Z</v>
          </cell>
        </row>
        <row r="697">
          <cell r="O697" t="str">
            <v>0223</v>
          </cell>
          <cell r="P697" t="str">
            <v>0223X</v>
          </cell>
        </row>
        <row r="698">
          <cell r="O698" t="str">
            <v>0223</v>
          </cell>
          <cell r="P698" t="str">
            <v>0223Z</v>
          </cell>
        </row>
        <row r="699">
          <cell r="O699" t="str">
            <v>0223</v>
          </cell>
          <cell r="P699" t="str">
            <v>0223Z</v>
          </cell>
        </row>
        <row r="700">
          <cell r="O700" t="str">
            <v>0224</v>
          </cell>
          <cell r="P700" t="str">
            <v>0224Z</v>
          </cell>
        </row>
        <row r="701">
          <cell r="O701" t="str">
            <v>0224</v>
          </cell>
          <cell r="P701" t="str">
            <v>0224Z</v>
          </cell>
        </row>
        <row r="702">
          <cell r="O702" t="str">
            <v>0224</v>
          </cell>
          <cell r="P702" t="str">
            <v>0224Z</v>
          </cell>
        </row>
        <row r="703">
          <cell r="O703" t="str">
            <v>0224</v>
          </cell>
          <cell r="P703" t="str">
            <v>0224Z</v>
          </cell>
        </row>
        <row r="704">
          <cell r="O704" t="str">
            <v>0224</v>
          </cell>
          <cell r="P704" t="str">
            <v>0224Z</v>
          </cell>
        </row>
        <row r="705">
          <cell r="O705" t="str">
            <v>0224</v>
          </cell>
          <cell r="P705" t="str">
            <v>0224Z</v>
          </cell>
        </row>
        <row r="706">
          <cell r="O706" t="str">
            <v>0224</v>
          </cell>
          <cell r="P706" t="str">
            <v>0224Z</v>
          </cell>
        </row>
        <row r="707">
          <cell r="O707" t="str">
            <v>0224</v>
          </cell>
          <cell r="P707" t="str">
            <v>0224Z</v>
          </cell>
        </row>
        <row r="708">
          <cell r="O708" t="str">
            <v>0224</v>
          </cell>
          <cell r="P708" t="str">
            <v>0224Z</v>
          </cell>
        </row>
        <row r="709">
          <cell r="O709" t="str">
            <v>0224</v>
          </cell>
          <cell r="P709" t="str">
            <v>0224Z</v>
          </cell>
        </row>
        <row r="710">
          <cell r="O710" t="str">
            <v>0224</v>
          </cell>
          <cell r="P710" t="str">
            <v>0224Z</v>
          </cell>
        </row>
        <row r="711">
          <cell r="O711" t="str">
            <v>0224</v>
          </cell>
          <cell r="P711" t="str">
            <v>0224Z</v>
          </cell>
        </row>
        <row r="712">
          <cell r="O712" t="str">
            <v>0224</v>
          </cell>
          <cell r="P712" t="str">
            <v>0224X</v>
          </cell>
        </row>
        <row r="713">
          <cell r="O713" t="str">
            <v>0224</v>
          </cell>
          <cell r="P713" t="str">
            <v>0224X</v>
          </cell>
        </row>
        <row r="714">
          <cell r="O714" t="str">
            <v>0224</v>
          </cell>
          <cell r="P714" t="str">
            <v>0224Z</v>
          </cell>
        </row>
        <row r="715">
          <cell r="O715" t="str">
            <v>0224</v>
          </cell>
          <cell r="P715" t="str">
            <v>0224X</v>
          </cell>
        </row>
        <row r="716">
          <cell r="O716" t="str">
            <v>0224</v>
          </cell>
          <cell r="P716" t="str">
            <v>0224X</v>
          </cell>
        </row>
        <row r="717">
          <cell r="O717" t="str">
            <v>0224</v>
          </cell>
          <cell r="P717" t="str">
            <v>0224Z</v>
          </cell>
        </row>
        <row r="718">
          <cell r="O718" t="str">
            <v>0224</v>
          </cell>
          <cell r="P718" t="str">
            <v>0224Z</v>
          </cell>
        </row>
        <row r="719">
          <cell r="O719" t="str">
            <v>0301</v>
          </cell>
          <cell r="P719" t="str">
            <v>0301Z</v>
          </cell>
        </row>
        <row r="720">
          <cell r="O720" t="str">
            <v>0301</v>
          </cell>
          <cell r="P720" t="str">
            <v>0301Z</v>
          </cell>
        </row>
        <row r="721">
          <cell r="O721" t="str">
            <v>0301</v>
          </cell>
          <cell r="P721" t="str">
            <v>0301Z</v>
          </cell>
        </row>
        <row r="722">
          <cell r="O722" t="str">
            <v>0301</v>
          </cell>
          <cell r="P722" t="str">
            <v>0301Z</v>
          </cell>
        </row>
        <row r="723">
          <cell r="O723" t="str">
            <v>0301</v>
          </cell>
          <cell r="P723" t="str">
            <v>0301X</v>
          </cell>
        </row>
        <row r="724">
          <cell r="O724" t="str">
            <v>0301</v>
          </cell>
          <cell r="P724" t="str">
            <v>0301Z</v>
          </cell>
        </row>
        <row r="725">
          <cell r="O725" t="str">
            <v>0301</v>
          </cell>
          <cell r="P725" t="str">
            <v>0301Z</v>
          </cell>
        </row>
        <row r="726">
          <cell r="O726" t="str">
            <v>0301</v>
          </cell>
          <cell r="P726" t="str">
            <v>0301Z</v>
          </cell>
        </row>
        <row r="727">
          <cell r="O727" t="str">
            <v>0301</v>
          </cell>
          <cell r="P727" t="str">
            <v>0301Z</v>
          </cell>
        </row>
        <row r="728">
          <cell r="O728" t="str">
            <v>0301</v>
          </cell>
          <cell r="P728" t="str">
            <v>0301Z</v>
          </cell>
        </row>
        <row r="729">
          <cell r="O729" t="str">
            <v>0301</v>
          </cell>
          <cell r="P729" t="str">
            <v>0301X</v>
          </cell>
        </row>
        <row r="730">
          <cell r="O730" t="str">
            <v>0301</v>
          </cell>
          <cell r="P730" t="str">
            <v>0301Z</v>
          </cell>
        </row>
        <row r="731">
          <cell r="O731" t="str">
            <v>0301</v>
          </cell>
          <cell r="P731" t="str">
            <v>0301Z</v>
          </cell>
        </row>
        <row r="732">
          <cell r="O732" t="str">
            <v>0301</v>
          </cell>
          <cell r="P732" t="str">
            <v>0301X</v>
          </cell>
        </row>
        <row r="733">
          <cell r="O733" t="str">
            <v>0301</v>
          </cell>
          <cell r="P733" t="str">
            <v>0301X</v>
          </cell>
        </row>
        <row r="734">
          <cell r="O734" t="str">
            <v>0301</v>
          </cell>
          <cell r="P734" t="str">
            <v>0301Z</v>
          </cell>
        </row>
        <row r="735">
          <cell r="O735" t="str">
            <v>0301</v>
          </cell>
          <cell r="P735" t="str">
            <v>0301X</v>
          </cell>
        </row>
        <row r="736">
          <cell r="O736" t="str">
            <v>0301</v>
          </cell>
          <cell r="P736" t="str">
            <v>0301X</v>
          </cell>
        </row>
        <row r="737">
          <cell r="O737" t="str">
            <v>0301</v>
          </cell>
          <cell r="P737" t="str">
            <v>0301Z</v>
          </cell>
        </row>
        <row r="738">
          <cell r="O738" t="str">
            <v>0301</v>
          </cell>
          <cell r="P738" t="str">
            <v>0301Z</v>
          </cell>
        </row>
        <row r="739">
          <cell r="O739" t="str">
            <v>0301</v>
          </cell>
          <cell r="P739" t="str">
            <v>0301Z</v>
          </cell>
        </row>
        <row r="740">
          <cell r="O740" t="str">
            <v>0301</v>
          </cell>
          <cell r="P740" t="str">
            <v>0301Z</v>
          </cell>
        </row>
        <row r="741">
          <cell r="O741" t="str">
            <v>0301</v>
          </cell>
          <cell r="P741" t="str">
            <v>0301Z</v>
          </cell>
        </row>
        <row r="742">
          <cell r="O742" t="str">
            <v>0301</v>
          </cell>
          <cell r="P742" t="str">
            <v>0301X</v>
          </cell>
        </row>
        <row r="743">
          <cell r="O743" t="str">
            <v>0301</v>
          </cell>
          <cell r="P743" t="str">
            <v>0301Z</v>
          </cell>
        </row>
        <row r="744">
          <cell r="O744" t="str">
            <v>0301</v>
          </cell>
          <cell r="P744" t="str">
            <v>0301Z</v>
          </cell>
        </row>
        <row r="745">
          <cell r="O745" t="str">
            <v>0301</v>
          </cell>
          <cell r="P745" t="str">
            <v>0301X</v>
          </cell>
        </row>
        <row r="746">
          <cell r="O746" t="str">
            <v>0301</v>
          </cell>
          <cell r="P746" t="str">
            <v>0301Z</v>
          </cell>
        </row>
        <row r="747">
          <cell r="O747" t="str">
            <v>0301</v>
          </cell>
          <cell r="P747" t="str">
            <v>0301Z</v>
          </cell>
        </row>
        <row r="748">
          <cell r="O748" t="str">
            <v>0301</v>
          </cell>
          <cell r="P748" t="str">
            <v>0301Z</v>
          </cell>
        </row>
        <row r="749">
          <cell r="O749" t="str">
            <v>0301</v>
          </cell>
          <cell r="P749" t="str">
            <v>0301X</v>
          </cell>
        </row>
        <row r="750">
          <cell r="O750" t="str">
            <v>0301</v>
          </cell>
          <cell r="P750" t="str">
            <v>0301Z</v>
          </cell>
        </row>
        <row r="751">
          <cell r="O751" t="str">
            <v>0301</v>
          </cell>
          <cell r="P751" t="str">
            <v>0301X</v>
          </cell>
        </row>
        <row r="752">
          <cell r="O752" t="str">
            <v>0301</v>
          </cell>
          <cell r="P752" t="str">
            <v>0301Z</v>
          </cell>
        </row>
        <row r="753">
          <cell r="O753" t="str">
            <v>0301</v>
          </cell>
          <cell r="P753" t="str">
            <v>0301Z</v>
          </cell>
        </row>
        <row r="754">
          <cell r="O754" t="str">
            <v>0301</v>
          </cell>
          <cell r="P754" t="str">
            <v>0301Z</v>
          </cell>
        </row>
        <row r="755">
          <cell r="O755" t="str">
            <v>0301</v>
          </cell>
          <cell r="P755" t="str">
            <v>0301Z</v>
          </cell>
        </row>
        <row r="756">
          <cell r="O756" t="str">
            <v>0301</v>
          </cell>
          <cell r="P756" t="str">
            <v>0301Z</v>
          </cell>
        </row>
        <row r="757">
          <cell r="O757" t="str">
            <v>0301</v>
          </cell>
          <cell r="P757" t="str">
            <v>0301Z</v>
          </cell>
        </row>
        <row r="758">
          <cell r="O758" t="str">
            <v>0301</v>
          </cell>
          <cell r="P758" t="str">
            <v>0301Z</v>
          </cell>
        </row>
        <row r="759">
          <cell r="O759" t="str">
            <v>0301</v>
          </cell>
          <cell r="P759" t="str">
            <v>0301Z</v>
          </cell>
        </row>
        <row r="760">
          <cell r="O760" t="str">
            <v>0302</v>
          </cell>
          <cell r="P760" t="str">
            <v>0302Z</v>
          </cell>
        </row>
        <row r="761">
          <cell r="O761" t="str">
            <v>0302</v>
          </cell>
          <cell r="P761" t="str">
            <v>0302X</v>
          </cell>
        </row>
        <row r="762">
          <cell r="O762" t="str">
            <v>0302</v>
          </cell>
          <cell r="P762" t="str">
            <v>0302Z</v>
          </cell>
        </row>
        <row r="763">
          <cell r="O763" t="str">
            <v>0302</v>
          </cell>
          <cell r="P763" t="str">
            <v>0302X</v>
          </cell>
        </row>
        <row r="764">
          <cell r="O764" t="str">
            <v>0302</v>
          </cell>
          <cell r="P764" t="str">
            <v>0302Z</v>
          </cell>
        </row>
        <row r="765">
          <cell r="O765" t="str">
            <v>0302</v>
          </cell>
          <cell r="P765" t="str">
            <v>0302Z</v>
          </cell>
        </row>
        <row r="766">
          <cell r="O766" t="str">
            <v>0302</v>
          </cell>
          <cell r="P766" t="str">
            <v>0302Z</v>
          </cell>
        </row>
        <row r="767">
          <cell r="O767" t="str">
            <v>0302</v>
          </cell>
          <cell r="P767" t="str">
            <v>0302Z</v>
          </cell>
        </row>
        <row r="768">
          <cell r="O768" t="str">
            <v>0302</v>
          </cell>
          <cell r="P768" t="str">
            <v>0302Z</v>
          </cell>
        </row>
        <row r="769">
          <cell r="O769" t="str">
            <v>0302</v>
          </cell>
          <cell r="P769" t="str">
            <v>0302Z</v>
          </cell>
        </row>
        <row r="770">
          <cell r="O770" t="str">
            <v>0302</v>
          </cell>
          <cell r="P770" t="str">
            <v>0302X</v>
          </cell>
        </row>
        <row r="771">
          <cell r="O771" t="str">
            <v>0302</v>
          </cell>
          <cell r="P771" t="str">
            <v>0302Z</v>
          </cell>
        </row>
        <row r="772">
          <cell r="O772" t="str">
            <v>0302</v>
          </cell>
          <cell r="P772" t="str">
            <v>0302Z</v>
          </cell>
        </row>
        <row r="773">
          <cell r="O773" t="str">
            <v>0302</v>
          </cell>
          <cell r="P773" t="str">
            <v>0302Z</v>
          </cell>
        </row>
        <row r="774">
          <cell r="O774" t="str">
            <v>0302</v>
          </cell>
          <cell r="P774" t="str">
            <v>0302X</v>
          </cell>
        </row>
        <row r="775">
          <cell r="O775" t="str">
            <v>0302</v>
          </cell>
          <cell r="P775" t="str">
            <v>0302Z</v>
          </cell>
        </row>
        <row r="776">
          <cell r="O776" t="str">
            <v>0302</v>
          </cell>
          <cell r="P776" t="str">
            <v>0302Z</v>
          </cell>
        </row>
        <row r="777">
          <cell r="O777" t="str">
            <v>0302</v>
          </cell>
          <cell r="P777" t="str">
            <v>0302Z</v>
          </cell>
        </row>
        <row r="778">
          <cell r="O778" t="str">
            <v>0302</v>
          </cell>
          <cell r="P778" t="str">
            <v>0302Z</v>
          </cell>
        </row>
        <row r="779">
          <cell r="O779" t="str">
            <v>0302</v>
          </cell>
          <cell r="P779" t="str">
            <v>0302Z</v>
          </cell>
        </row>
        <row r="780">
          <cell r="O780" t="str">
            <v>0302</v>
          </cell>
          <cell r="P780" t="str">
            <v>0302Z</v>
          </cell>
        </row>
        <row r="781">
          <cell r="O781" t="str">
            <v>0302</v>
          </cell>
          <cell r="P781" t="str">
            <v>0302Z</v>
          </cell>
        </row>
        <row r="782">
          <cell r="O782" t="str">
            <v>0302</v>
          </cell>
          <cell r="P782" t="str">
            <v>0302Z</v>
          </cell>
        </row>
        <row r="783">
          <cell r="O783" t="str">
            <v>0302</v>
          </cell>
          <cell r="P783" t="str">
            <v>0302Z</v>
          </cell>
        </row>
        <row r="784">
          <cell r="O784" t="str">
            <v>0302</v>
          </cell>
          <cell r="P784" t="str">
            <v>0302Z</v>
          </cell>
        </row>
        <row r="785">
          <cell r="O785" t="str">
            <v>0302</v>
          </cell>
          <cell r="P785" t="str">
            <v>0302Z</v>
          </cell>
        </row>
        <row r="786">
          <cell r="O786" t="str">
            <v>0302</v>
          </cell>
          <cell r="P786" t="str">
            <v>0302Z</v>
          </cell>
        </row>
        <row r="787">
          <cell r="O787" t="str">
            <v>0302</v>
          </cell>
          <cell r="P787" t="str">
            <v>0302Z</v>
          </cell>
        </row>
        <row r="788">
          <cell r="O788" t="str">
            <v>0302</v>
          </cell>
          <cell r="P788" t="str">
            <v>0302Z</v>
          </cell>
        </row>
        <row r="789">
          <cell r="O789" t="str">
            <v>0302</v>
          </cell>
          <cell r="P789" t="str">
            <v>0302Z</v>
          </cell>
        </row>
        <row r="790">
          <cell r="O790" t="str">
            <v>0302</v>
          </cell>
          <cell r="P790" t="str">
            <v>0302Z</v>
          </cell>
        </row>
        <row r="791">
          <cell r="O791" t="str">
            <v>0302</v>
          </cell>
          <cell r="P791" t="str">
            <v>0302Z</v>
          </cell>
        </row>
        <row r="792">
          <cell r="O792" t="str">
            <v>0302</v>
          </cell>
          <cell r="P792" t="str">
            <v>0302Z</v>
          </cell>
        </row>
        <row r="793">
          <cell r="O793" t="str">
            <v>0302</v>
          </cell>
          <cell r="P793" t="str">
            <v>0302Z</v>
          </cell>
        </row>
        <row r="794">
          <cell r="O794" t="str">
            <v>0302</v>
          </cell>
          <cell r="P794" t="str">
            <v>0302Z</v>
          </cell>
        </row>
        <row r="795">
          <cell r="O795" t="str">
            <v>0302</v>
          </cell>
          <cell r="P795" t="str">
            <v>0302Z</v>
          </cell>
        </row>
        <row r="796">
          <cell r="O796" t="str">
            <v>0302</v>
          </cell>
          <cell r="P796" t="str">
            <v>0302Z</v>
          </cell>
        </row>
        <row r="797">
          <cell r="O797" t="str">
            <v>0302</v>
          </cell>
          <cell r="P797" t="str">
            <v>0302Z</v>
          </cell>
        </row>
        <row r="798">
          <cell r="O798" t="str">
            <v>0302</v>
          </cell>
          <cell r="P798" t="str">
            <v>0302X</v>
          </cell>
        </row>
        <row r="799">
          <cell r="O799" t="str">
            <v>0302</v>
          </cell>
          <cell r="P799" t="str">
            <v>0302Z</v>
          </cell>
        </row>
        <row r="800">
          <cell r="O800" t="str">
            <v>0302</v>
          </cell>
          <cell r="P800" t="str">
            <v>0302Z</v>
          </cell>
        </row>
        <row r="801">
          <cell r="O801" t="str">
            <v>0302</v>
          </cell>
          <cell r="P801" t="str">
            <v>0302Z</v>
          </cell>
        </row>
        <row r="802">
          <cell r="O802" t="str">
            <v>0302</v>
          </cell>
          <cell r="P802" t="str">
            <v>0302Z</v>
          </cell>
        </row>
        <row r="803">
          <cell r="O803" t="str">
            <v>0302</v>
          </cell>
          <cell r="P803" t="str">
            <v>0302Z</v>
          </cell>
        </row>
        <row r="804">
          <cell r="O804" t="str">
            <v>0302</v>
          </cell>
          <cell r="P804" t="str">
            <v>0302Z</v>
          </cell>
        </row>
        <row r="805">
          <cell r="O805" t="str">
            <v>0302</v>
          </cell>
          <cell r="P805" t="str">
            <v>0302Z</v>
          </cell>
        </row>
        <row r="806">
          <cell r="O806" t="str">
            <v>0302</v>
          </cell>
          <cell r="P806" t="str">
            <v>0302Z</v>
          </cell>
        </row>
        <row r="807">
          <cell r="O807" t="str">
            <v>0302</v>
          </cell>
          <cell r="P807" t="str">
            <v>0302Z</v>
          </cell>
        </row>
        <row r="808">
          <cell r="O808" t="str">
            <v>0302</v>
          </cell>
          <cell r="P808" t="str">
            <v>0302Z</v>
          </cell>
        </row>
        <row r="809">
          <cell r="O809" t="str">
            <v>0302</v>
          </cell>
          <cell r="P809" t="str">
            <v>0302Z</v>
          </cell>
        </row>
        <row r="810">
          <cell r="O810" t="str">
            <v>0302</v>
          </cell>
          <cell r="P810" t="str">
            <v>0302Z</v>
          </cell>
        </row>
        <row r="811">
          <cell r="O811" t="str">
            <v>0302</v>
          </cell>
          <cell r="P811" t="str">
            <v>0302Z</v>
          </cell>
        </row>
        <row r="812">
          <cell r="O812" t="str">
            <v>0302</v>
          </cell>
          <cell r="P812" t="str">
            <v>0302Z</v>
          </cell>
        </row>
        <row r="813">
          <cell r="O813" t="str">
            <v>0302</v>
          </cell>
          <cell r="P813" t="str">
            <v>0302Z</v>
          </cell>
        </row>
        <row r="814">
          <cell r="O814" t="str">
            <v>0303</v>
          </cell>
          <cell r="P814" t="str">
            <v>0303Z</v>
          </cell>
        </row>
        <row r="815">
          <cell r="O815" t="str">
            <v>0303</v>
          </cell>
          <cell r="P815" t="str">
            <v>0303Z</v>
          </cell>
        </row>
        <row r="816">
          <cell r="O816" t="str">
            <v>0303</v>
          </cell>
          <cell r="P816" t="str">
            <v>0303Z</v>
          </cell>
        </row>
        <row r="817">
          <cell r="O817" t="str">
            <v>0303</v>
          </cell>
          <cell r="P817" t="str">
            <v>0303Z</v>
          </cell>
        </row>
        <row r="818">
          <cell r="O818" t="str">
            <v>0303</v>
          </cell>
          <cell r="P818" t="str">
            <v>0303Z</v>
          </cell>
        </row>
        <row r="819">
          <cell r="O819" t="str">
            <v>0303</v>
          </cell>
          <cell r="P819" t="str">
            <v>0303Z</v>
          </cell>
        </row>
        <row r="820">
          <cell r="O820" t="str">
            <v>0303</v>
          </cell>
          <cell r="P820" t="str">
            <v>0303Z</v>
          </cell>
        </row>
        <row r="821">
          <cell r="O821" t="str">
            <v>0303</v>
          </cell>
          <cell r="P821" t="str">
            <v>0303Z</v>
          </cell>
        </row>
        <row r="822">
          <cell r="O822" t="str">
            <v>0303</v>
          </cell>
          <cell r="P822" t="str">
            <v>0303Z</v>
          </cell>
        </row>
        <row r="823">
          <cell r="O823" t="str">
            <v>0303</v>
          </cell>
          <cell r="P823" t="str">
            <v>0303Z</v>
          </cell>
        </row>
        <row r="824">
          <cell r="O824" t="str">
            <v>0303</v>
          </cell>
          <cell r="P824" t="str">
            <v>0303Z</v>
          </cell>
        </row>
        <row r="825">
          <cell r="O825" t="str">
            <v>0303</v>
          </cell>
          <cell r="P825" t="str">
            <v>0303Z</v>
          </cell>
        </row>
        <row r="826">
          <cell r="O826" t="str">
            <v>0303</v>
          </cell>
          <cell r="P826" t="str">
            <v>0303Z</v>
          </cell>
        </row>
        <row r="827">
          <cell r="O827" t="str">
            <v>0303</v>
          </cell>
          <cell r="P827" t="str">
            <v>0303Z</v>
          </cell>
        </row>
        <row r="828">
          <cell r="O828" t="str">
            <v>0303</v>
          </cell>
          <cell r="P828" t="str">
            <v>0303Z</v>
          </cell>
        </row>
        <row r="829">
          <cell r="O829" t="str">
            <v>0303</v>
          </cell>
          <cell r="P829" t="str">
            <v>0303Z</v>
          </cell>
        </row>
        <row r="830">
          <cell r="O830" t="str">
            <v>0303</v>
          </cell>
          <cell r="P830" t="str">
            <v>0303Z</v>
          </cell>
        </row>
        <row r="831">
          <cell r="O831" t="str">
            <v>0303</v>
          </cell>
          <cell r="P831" t="str">
            <v>0303Z</v>
          </cell>
        </row>
        <row r="832">
          <cell r="O832" t="str">
            <v>0303</v>
          </cell>
          <cell r="P832" t="str">
            <v>0303Z</v>
          </cell>
        </row>
        <row r="833">
          <cell r="O833" t="str">
            <v>0303</v>
          </cell>
          <cell r="P833" t="str">
            <v>0303Z</v>
          </cell>
        </row>
        <row r="834">
          <cell r="O834" t="str">
            <v>0303</v>
          </cell>
          <cell r="P834" t="str">
            <v>0303X</v>
          </cell>
        </row>
        <row r="835">
          <cell r="O835" t="str">
            <v>0303</v>
          </cell>
          <cell r="P835" t="str">
            <v>0303Z</v>
          </cell>
        </row>
        <row r="836">
          <cell r="O836" t="str">
            <v>0303</v>
          </cell>
          <cell r="P836" t="str">
            <v>0303Z</v>
          </cell>
        </row>
        <row r="837">
          <cell r="O837" t="str">
            <v>0303</v>
          </cell>
          <cell r="P837" t="str">
            <v>0303Z</v>
          </cell>
        </row>
        <row r="838">
          <cell r="O838" t="str">
            <v>0303</v>
          </cell>
          <cell r="P838" t="str">
            <v>0303Z</v>
          </cell>
        </row>
        <row r="839">
          <cell r="O839" t="str">
            <v>0303</v>
          </cell>
          <cell r="P839" t="str">
            <v>0303Z</v>
          </cell>
        </row>
        <row r="840">
          <cell r="O840" t="str">
            <v>0303</v>
          </cell>
          <cell r="P840" t="str">
            <v>0303Z</v>
          </cell>
        </row>
        <row r="841">
          <cell r="O841" t="str">
            <v>0303</v>
          </cell>
          <cell r="P841" t="str">
            <v>0303Z</v>
          </cell>
        </row>
        <row r="842">
          <cell r="O842" t="str">
            <v>0303</v>
          </cell>
          <cell r="P842" t="str">
            <v>0303Z</v>
          </cell>
        </row>
        <row r="843">
          <cell r="O843" t="str">
            <v>0303</v>
          </cell>
          <cell r="P843" t="str">
            <v>0303Z</v>
          </cell>
        </row>
        <row r="844">
          <cell r="O844" t="str">
            <v>0303</v>
          </cell>
          <cell r="P844" t="str">
            <v>0303Z</v>
          </cell>
        </row>
        <row r="845">
          <cell r="O845" t="str">
            <v>0303</v>
          </cell>
          <cell r="P845" t="str">
            <v>0303Z</v>
          </cell>
        </row>
        <row r="846">
          <cell r="O846" t="str">
            <v>0303</v>
          </cell>
          <cell r="P846" t="str">
            <v>0303Z</v>
          </cell>
        </row>
        <row r="847">
          <cell r="O847" t="str">
            <v>0303</v>
          </cell>
          <cell r="P847" t="str">
            <v>0303Z</v>
          </cell>
        </row>
        <row r="848">
          <cell r="O848" t="str">
            <v>0303</v>
          </cell>
          <cell r="P848" t="str">
            <v>0303Z</v>
          </cell>
        </row>
        <row r="849">
          <cell r="O849" t="str">
            <v>0306</v>
          </cell>
          <cell r="P849" t="str">
            <v>0306X</v>
          </cell>
        </row>
        <row r="850">
          <cell r="O850" t="str">
            <v>0306</v>
          </cell>
          <cell r="P850" t="str">
            <v>0306Z</v>
          </cell>
        </row>
        <row r="851">
          <cell r="O851" t="str">
            <v>0306</v>
          </cell>
          <cell r="P851" t="str">
            <v>0306X</v>
          </cell>
        </row>
        <row r="852">
          <cell r="O852" t="str">
            <v>0306</v>
          </cell>
          <cell r="P852" t="str">
            <v>0306Z</v>
          </cell>
        </row>
        <row r="853">
          <cell r="O853" t="str">
            <v>0306</v>
          </cell>
          <cell r="P853" t="str">
            <v>0306Z</v>
          </cell>
        </row>
        <row r="854">
          <cell r="O854" t="str">
            <v>0306</v>
          </cell>
          <cell r="P854" t="str">
            <v>0306Z</v>
          </cell>
        </row>
        <row r="855">
          <cell r="O855" t="str">
            <v>0306</v>
          </cell>
          <cell r="P855" t="str">
            <v>0306Z</v>
          </cell>
        </row>
        <row r="856">
          <cell r="O856" t="str">
            <v>0306</v>
          </cell>
          <cell r="P856" t="str">
            <v>0306X</v>
          </cell>
        </row>
        <row r="857">
          <cell r="O857" t="str">
            <v>0306</v>
          </cell>
          <cell r="P857" t="str">
            <v>0306Z</v>
          </cell>
        </row>
        <row r="858">
          <cell r="O858" t="str">
            <v>0306</v>
          </cell>
          <cell r="P858" t="str">
            <v>0306Z</v>
          </cell>
        </row>
        <row r="859">
          <cell r="O859" t="str">
            <v>0306</v>
          </cell>
          <cell r="P859" t="str">
            <v>0306Z</v>
          </cell>
        </row>
        <row r="860">
          <cell r="O860" t="str">
            <v>0306</v>
          </cell>
          <cell r="P860" t="str">
            <v>0306X</v>
          </cell>
        </row>
        <row r="861">
          <cell r="O861" t="str">
            <v>0307</v>
          </cell>
          <cell r="P861" t="str">
            <v>0307Z</v>
          </cell>
        </row>
        <row r="862">
          <cell r="O862" t="str">
            <v>0307</v>
          </cell>
          <cell r="P862" t="str">
            <v>0307Z</v>
          </cell>
        </row>
        <row r="863">
          <cell r="O863" t="str">
            <v>0307</v>
          </cell>
          <cell r="P863" t="str">
            <v>0307Z</v>
          </cell>
        </row>
        <row r="864">
          <cell r="O864" t="str">
            <v>0307</v>
          </cell>
          <cell r="P864" t="str">
            <v>0307Z</v>
          </cell>
        </row>
        <row r="865">
          <cell r="O865" t="str">
            <v>0307</v>
          </cell>
          <cell r="P865" t="str">
            <v>0307Z</v>
          </cell>
        </row>
        <row r="866">
          <cell r="O866" t="str">
            <v>0307</v>
          </cell>
          <cell r="P866" t="str">
            <v>0307Z</v>
          </cell>
        </row>
        <row r="867">
          <cell r="O867" t="str">
            <v>0307</v>
          </cell>
          <cell r="P867" t="str">
            <v>0307Z</v>
          </cell>
        </row>
        <row r="868">
          <cell r="O868" t="str">
            <v>0307</v>
          </cell>
          <cell r="P868" t="str">
            <v>0307Z</v>
          </cell>
        </row>
        <row r="869">
          <cell r="O869" t="str">
            <v>0307</v>
          </cell>
          <cell r="P869" t="str">
            <v>0307Z</v>
          </cell>
        </row>
        <row r="870">
          <cell r="O870" t="str">
            <v>0307</v>
          </cell>
          <cell r="P870" t="str">
            <v>0307Z</v>
          </cell>
        </row>
        <row r="871">
          <cell r="O871" t="str">
            <v>0307</v>
          </cell>
          <cell r="P871" t="str">
            <v>0307X</v>
          </cell>
        </row>
        <row r="872">
          <cell r="O872" t="str">
            <v>0307</v>
          </cell>
          <cell r="P872" t="str">
            <v>0307X</v>
          </cell>
        </row>
        <row r="873">
          <cell r="O873" t="str">
            <v>0307</v>
          </cell>
          <cell r="P873" t="str">
            <v>0307Z</v>
          </cell>
        </row>
        <row r="874">
          <cell r="O874" t="str">
            <v>0307</v>
          </cell>
          <cell r="P874" t="str">
            <v>0307Z</v>
          </cell>
        </row>
        <row r="875">
          <cell r="O875" t="str">
            <v>0307</v>
          </cell>
          <cell r="P875" t="str">
            <v>0307Z</v>
          </cell>
        </row>
        <row r="876">
          <cell r="O876" t="str">
            <v>0307</v>
          </cell>
          <cell r="P876" t="str">
            <v>0307Z</v>
          </cell>
        </row>
        <row r="877">
          <cell r="O877" t="str">
            <v>0307</v>
          </cell>
          <cell r="P877" t="str">
            <v>0307Z</v>
          </cell>
        </row>
        <row r="878">
          <cell r="O878" t="str">
            <v>0307</v>
          </cell>
          <cell r="P878" t="str">
            <v>0307Z</v>
          </cell>
        </row>
        <row r="879">
          <cell r="O879" t="str">
            <v>0307</v>
          </cell>
          <cell r="P879" t="str">
            <v>0307Z</v>
          </cell>
        </row>
        <row r="880">
          <cell r="O880" t="str">
            <v>0307</v>
          </cell>
          <cell r="P880" t="str">
            <v>0307Z</v>
          </cell>
        </row>
        <row r="881">
          <cell r="O881" t="str">
            <v>0307</v>
          </cell>
          <cell r="P881" t="str">
            <v>0307Z</v>
          </cell>
        </row>
        <row r="882">
          <cell r="O882" t="str">
            <v>0307</v>
          </cell>
          <cell r="P882" t="str">
            <v>0307Z</v>
          </cell>
        </row>
        <row r="883">
          <cell r="O883" t="str">
            <v>0307</v>
          </cell>
          <cell r="P883" t="str">
            <v>0307Z</v>
          </cell>
        </row>
        <row r="884">
          <cell r="O884" t="str">
            <v>0307</v>
          </cell>
          <cell r="P884" t="str">
            <v>0307Z</v>
          </cell>
        </row>
        <row r="885">
          <cell r="O885" t="str">
            <v>0307</v>
          </cell>
          <cell r="P885" t="str">
            <v>0307Z</v>
          </cell>
        </row>
        <row r="886">
          <cell r="O886" t="str">
            <v>0307</v>
          </cell>
          <cell r="P886" t="str">
            <v>0307Z</v>
          </cell>
        </row>
        <row r="887">
          <cell r="O887" t="str">
            <v>0307</v>
          </cell>
          <cell r="P887" t="str">
            <v>0307Z</v>
          </cell>
        </row>
        <row r="888">
          <cell r="O888" t="str">
            <v>0307</v>
          </cell>
          <cell r="P888" t="str">
            <v>0307Z</v>
          </cell>
        </row>
        <row r="889">
          <cell r="O889" t="str">
            <v>0307</v>
          </cell>
          <cell r="P889" t="str">
            <v>0307Z</v>
          </cell>
        </row>
        <row r="890">
          <cell r="O890" t="str">
            <v>0307</v>
          </cell>
          <cell r="P890" t="str">
            <v>0307Z</v>
          </cell>
        </row>
        <row r="891">
          <cell r="O891" t="str">
            <v>0307</v>
          </cell>
          <cell r="P891" t="str">
            <v>0307Z</v>
          </cell>
        </row>
        <row r="892">
          <cell r="O892" t="str">
            <v>0307</v>
          </cell>
          <cell r="P892" t="str">
            <v>0307Z</v>
          </cell>
        </row>
        <row r="893">
          <cell r="O893" t="str">
            <v>0307</v>
          </cell>
          <cell r="P893" t="str">
            <v>0307Z</v>
          </cell>
        </row>
        <row r="894">
          <cell r="O894" t="str">
            <v>0307</v>
          </cell>
          <cell r="P894" t="str">
            <v>0307Z</v>
          </cell>
        </row>
        <row r="895">
          <cell r="O895" t="str">
            <v>0307</v>
          </cell>
          <cell r="P895" t="str">
            <v>0307Z</v>
          </cell>
        </row>
        <row r="896">
          <cell r="O896" t="str">
            <v>0307</v>
          </cell>
          <cell r="P896" t="str">
            <v>0307Z</v>
          </cell>
        </row>
        <row r="897">
          <cell r="O897" t="str">
            <v>0307</v>
          </cell>
          <cell r="P897" t="str">
            <v>0307Z</v>
          </cell>
        </row>
        <row r="898">
          <cell r="O898" t="str">
            <v>0307</v>
          </cell>
          <cell r="P898" t="str">
            <v>0307Z</v>
          </cell>
        </row>
        <row r="899">
          <cell r="O899" t="str">
            <v>0309</v>
          </cell>
          <cell r="P899" t="str">
            <v>0309Z</v>
          </cell>
        </row>
        <row r="900">
          <cell r="O900" t="str">
            <v>0309</v>
          </cell>
          <cell r="P900" t="str">
            <v>0309Z</v>
          </cell>
        </row>
        <row r="901">
          <cell r="O901" t="str">
            <v>0309</v>
          </cell>
          <cell r="P901" t="str">
            <v>0309Z</v>
          </cell>
        </row>
        <row r="902">
          <cell r="O902" t="str">
            <v>0309</v>
          </cell>
          <cell r="P902" t="str">
            <v>0309Z</v>
          </cell>
        </row>
        <row r="903">
          <cell r="O903" t="str">
            <v>0309</v>
          </cell>
          <cell r="P903" t="str">
            <v>0309Z</v>
          </cell>
        </row>
        <row r="904">
          <cell r="O904" t="str">
            <v>0309</v>
          </cell>
          <cell r="P904" t="str">
            <v>0309Z</v>
          </cell>
        </row>
        <row r="905">
          <cell r="O905" t="str">
            <v>0309</v>
          </cell>
          <cell r="P905" t="str">
            <v>0309X</v>
          </cell>
        </row>
        <row r="906">
          <cell r="O906" t="str">
            <v>0309</v>
          </cell>
          <cell r="P906" t="str">
            <v>0309Z</v>
          </cell>
        </row>
        <row r="907">
          <cell r="O907" t="str">
            <v>0309</v>
          </cell>
          <cell r="P907" t="str">
            <v>0309Z</v>
          </cell>
        </row>
        <row r="908">
          <cell r="O908" t="str">
            <v>0309</v>
          </cell>
          <cell r="P908" t="str">
            <v>0309Z</v>
          </cell>
        </row>
        <row r="909">
          <cell r="O909" t="str">
            <v>0309</v>
          </cell>
          <cell r="P909" t="str">
            <v>0309Z</v>
          </cell>
        </row>
        <row r="910">
          <cell r="O910" t="str">
            <v>0309</v>
          </cell>
          <cell r="P910" t="str">
            <v>0309Z</v>
          </cell>
        </row>
        <row r="911">
          <cell r="O911" t="str">
            <v>0309</v>
          </cell>
          <cell r="P911" t="str">
            <v>0309Z</v>
          </cell>
        </row>
        <row r="912">
          <cell r="O912" t="str">
            <v>0309</v>
          </cell>
          <cell r="P912" t="str">
            <v>0309Z</v>
          </cell>
        </row>
        <row r="913">
          <cell r="O913" t="str">
            <v>0309</v>
          </cell>
          <cell r="P913" t="str">
            <v>0309Z</v>
          </cell>
        </row>
        <row r="914">
          <cell r="O914" t="str">
            <v>0309</v>
          </cell>
          <cell r="P914" t="str">
            <v>0309Z</v>
          </cell>
        </row>
        <row r="915">
          <cell r="O915" t="str">
            <v>0309</v>
          </cell>
          <cell r="P915" t="str">
            <v>0309Z</v>
          </cell>
        </row>
        <row r="916">
          <cell r="O916" t="str">
            <v>0309</v>
          </cell>
          <cell r="P916" t="str">
            <v>0309Z</v>
          </cell>
        </row>
        <row r="917">
          <cell r="O917" t="str">
            <v>0309</v>
          </cell>
          <cell r="P917" t="str">
            <v>0309Z</v>
          </cell>
        </row>
        <row r="918">
          <cell r="O918" t="str">
            <v>0309</v>
          </cell>
          <cell r="P918" t="str">
            <v>0309Z</v>
          </cell>
        </row>
        <row r="919">
          <cell r="O919" t="str">
            <v>0309</v>
          </cell>
          <cell r="P919" t="str">
            <v>0309Z</v>
          </cell>
        </row>
        <row r="920">
          <cell r="O920" t="str">
            <v>0309</v>
          </cell>
          <cell r="P920" t="str">
            <v>0309Z</v>
          </cell>
        </row>
        <row r="921">
          <cell r="O921" t="str">
            <v>0309</v>
          </cell>
          <cell r="P921" t="str">
            <v>0309Z</v>
          </cell>
        </row>
        <row r="922">
          <cell r="O922" t="str">
            <v>0309</v>
          </cell>
          <cell r="P922" t="str">
            <v>0309Z</v>
          </cell>
        </row>
        <row r="923">
          <cell r="O923" t="str">
            <v>0309</v>
          </cell>
          <cell r="P923" t="str">
            <v>0309Z</v>
          </cell>
        </row>
        <row r="924">
          <cell r="O924" t="str">
            <v>0309</v>
          </cell>
          <cell r="P924" t="str">
            <v>0309Z</v>
          </cell>
        </row>
        <row r="925">
          <cell r="O925" t="str">
            <v>0309</v>
          </cell>
          <cell r="P925" t="str">
            <v>0309Z</v>
          </cell>
        </row>
        <row r="926">
          <cell r="O926" t="str">
            <v>0309</v>
          </cell>
          <cell r="P926" t="str">
            <v>0309Z</v>
          </cell>
        </row>
        <row r="927">
          <cell r="O927" t="str">
            <v>0309</v>
          </cell>
          <cell r="P927" t="str">
            <v>0309Z</v>
          </cell>
        </row>
        <row r="928">
          <cell r="O928" t="str">
            <v>0309</v>
          </cell>
          <cell r="P928" t="str">
            <v>0309X</v>
          </cell>
        </row>
        <row r="929">
          <cell r="O929" t="str">
            <v>0311</v>
          </cell>
          <cell r="P929" t="str">
            <v>0311X</v>
          </cell>
        </row>
        <row r="930">
          <cell r="O930" t="str">
            <v>0311</v>
          </cell>
          <cell r="P930" t="str">
            <v>0311Z</v>
          </cell>
        </row>
        <row r="931">
          <cell r="O931" t="str">
            <v>0311</v>
          </cell>
          <cell r="P931" t="str">
            <v>0311Z</v>
          </cell>
        </row>
        <row r="932">
          <cell r="O932" t="str">
            <v>0311</v>
          </cell>
          <cell r="P932" t="str">
            <v>0311Z</v>
          </cell>
        </row>
        <row r="933">
          <cell r="O933" t="str">
            <v>0312</v>
          </cell>
          <cell r="P933" t="str">
            <v>0312X</v>
          </cell>
        </row>
        <row r="934">
          <cell r="O934" t="str">
            <v>0312</v>
          </cell>
          <cell r="P934" t="str">
            <v>0312X</v>
          </cell>
        </row>
        <row r="935">
          <cell r="O935" t="str">
            <v>0312</v>
          </cell>
          <cell r="P935" t="str">
            <v>0312X</v>
          </cell>
        </row>
        <row r="936">
          <cell r="O936" t="str">
            <v>0312</v>
          </cell>
          <cell r="P936" t="str">
            <v>0312Z</v>
          </cell>
        </row>
        <row r="937">
          <cell r="O937" t="str">
            <v>0312</v>
          </cell>
          <cell r="P937" t="str">
            <v>0312Z</v>
          </cell>
        </row>
        <row r="938">
          <cell r="O938" t="str">
            <v>0312</v>
          </cell>
          <cell r="P938" t="str">
            <v>0312Z</v>
          </cell>
        </row>
        <row r="939">
          <cell r="O939" t="str">
            <v>0312</v>
          </cell>
          <cell r="P939" t="str">
            <v>0312Z</v>
          </cell>
        </row>
        <row r="940">
          <cell r="O940" t="str">
            <v>0312</v>
          </cell>
          <cell r="P940" t="str">
            <v>0312Z</v>
          </cell>
        </row>
        <row r="941">
          <cell r="O941" t="str">
            <v>0312</v>
          </cell>
          <cell r="P941" t="str">
            <v>0312X</v>
          </cell>
        </row>
        <row r="942">
          <cell r="O942" t="str">
            <v>0312</v>
          </cell>
          <cell r="P942" t="str">
            <v>0312Z</v>
          </cell>
        </row>
        <row r="943">
          <cell r="O943" t="str">
            <v>0312</v>
          </cell>
          <cell r="P943" t="str">
            <v>0312Z</v>
          </cell>
        </row>
        <row r="944">
          <cell r="O944" t="str">
            <v>0312</v>
          </cell>
          <cell r="P944" t="str">
            <v>0312Z</v>
          </cell>
        </row>
        <row r="945">
          <cell r="O945" t="str">
            <v>0312</v>
          </cell>
          <cell r="P945" t="str">
            <v>0312Z</v>
          </cell>
        </row>
        <row r="946">
          <cell r="O946" t="str">
            <v>0312</v>
          </cell>
          <cell r="P946" t="str">
            <v>0312Z</v>
          </cell>
        </row>
        <row r="947">
          <cell r="O947" t="str">
            <v>0312</v>
          </cell>
          <cell r="P947" t="str">
            <v>0312Z</v>
          </cell>
        </row>
        <row r="948">
          <cell r="O948" t="str">
            <v>0312</v>
          </cell>
          <cell r="P948" t="str">
            <v>0312Z</v>
          </cell>
        </row>
        <row r="949">
          <cell r="O949" t="str">
            <v>0312</v>
          </cell>
          <cell r="P949" t="str">
            <v>0312Z</v>
          </cell>
        </row>
        <row r="950">
          <cell r="O950" t="str">
            <v>0312</v>
          </cell>
          <cell r="P950" t="str">
            <v>0312Z</v>
          </cell>
        </row>
        <row r="951">
          <cell r="O951" t="str">
            <v>0312</v>
          </cell>
          <cell r="P951" t="str">
            <v>0312Z</v>
          </cell>
        </row>
        <row r="952">
          <cell r="O952" t="str">
            <v>0312</v>
          </cell>
          <cell r="P952" t="str">
            <v>0312Z</v>
          </cell>
        </row>
        <row r="953">
          <cell r="O953" t="str">
            <v>0312</v>
          </cell>
          <cell r="P953" t="str">
            <v>0312Z</v>
          </cell>
        </row>
        <row r="954">
          <cell r="O954" t="str">
            <v>0312</v>
          </cell>
          <cell r="P954" t="str">
            <v>0312Z</v>
          </cell>
        </row>
        <row r="955">
          <cell r="O955" t="str">
            <v>0312</v>
          </cell>
          <cell r="P955" t="str">
            <v>0312Z</v>
          </cell>
        </row>
        <row r="956">
          <cell r="O956" t="str">
            <v>0312</v>
          </cell>
          <cell r="P956" t="str">
            <v>0312X</v>
          </cell>
        </row>
        <row r="957">
          <cell r="O957" t="str">
            <v>0313</v>
          </cell>
          <cell r="P957" t="str">
            <v>0313Z</v>
          </cell>
        </row>
        <row r="958">
          <cell r="O958" t="str">
            <v>0313</v>
          </cell>
          <cell r="P958" t="str">
            <v>0313Z</v>
          </cell>
        </row>
        <row r="959">
          <cell r="O959" t="str">
            <v>0313</v>
          </cell>
          <cell r="P959" t="str">
            <v>0313Z</v>
          </cell>
        </row>
        <row r="960">
          <cell r="O960" t="str">
            <v>0313</v>
          </cell>
          <cell r="P960" t="str">
            <v>0313Z</v>
          </cell>
        </row>
        <row r="961">
          <cell r="O961" t="str">
            <v>0313</v>
          </cell>
          <cell r="P961" t="str">
            <v>0313Z</v>
          </cell>
        </row>
        <row r="962">
          <cell r="O962" t="str">
            <v>0313</v>
          </cell>
          <cell r="P962" t="str">
            <v>0313Z</v>
          </cell>
        </row>
        <row r="963">
          <cell r="O963" t="str">
            <v>0313</v>
          </cell>
          <cell r="P963" t="str">
            <v>0313Z</v>
          </cell>
        </row>
        <row r="964">
          <cell r="O964" t="str">
            <v>0313</v>
          </cell>
          <cell r="P964" t="str">
            <v>0313Z</v>
          </cell>
        </row>
        <row r="965">
          <cell r="O965" t="str">
            <v>0313</v>
          </cell>
          <cell r="P965" t="str">
            <v>0313Z</v>
          </cell>
        </row>
        <row r="966">
          <cell r="O966" t="str">
            <v>0313</v>
          </cell>
          <cell r="P966" t="str">
            <v>0313Z</v>
          </cell>
        </row>
        <row r="967">
          <cell r="O967" t="str">
            <v>0313</v>
          </cell>
          <cell r="P967" t="str">
            <v>0313Z</v>
          </cell>
        </row>
        <row r="968">
          <cell r="O968" t="str">
            <v>0313</v>
          </cell>
          <cell r="P968" t="str">
            <v>0313Z</v>
          </cell>
        </row>
        <row r="969">
          <cell r="O969" t="str">
            <v>0313</v>
          </cell>
          <cell r="P969" t="str">
            <v>0313Z</v>
          </cell>
        </row>
        <row r="970">
          <cell r="O970" t="str">
            <v>0313</v>
          </cell>
          <cell r="P970" t="str">
            <v>0313X</v>
          </cell>
        </row>
        <row r="971">
          <cell r="O971" t="str">
            <v>0313</v>
          </cell>
          <cell r="P971" t="str">
            <v>0313X</v>
          </cell>
        </row>
        <row r="972">
          <cell r="O972" t="str">
            <v>0313</v>
          </cell>
          <cell r="P972" t="str">
            <v>0313Z</v>
          </cell>
        </row>
        <row r="973">
          <cell r="O973" t="str">
            <v>0313</v>
          </cell>
          <cell r="P973" t="str">
            <v>0313Z</v>
          </cell>
        </row>
        <row r="974">
          <cell r="O974" t="str">
            <v>0313</v>
          </cell>
          <cell r="P974" t="str">
            <v>0313Z</v>
          </cell>
        </row>
        <row r="975">
          <cell r="O975" t="str">
            <v>0313</v>
          </cell>
          <cell r="P975" t="str">
            <v>0313Z</v>
          </cell>
        </row>
        <row r="976">
          <cell r="O976" t="str">
            <v>0313</v>
          </cell>
          <cell r="P976" t="str">
            <v>0313Z</v>
          </cell>
        </row>
        <row r="977">
          <cell r="O977" t="str">
            <v>0313</v>
          </cell>
          <cell r="P977" t="str">
            <v>0313Z</v>
          </cell>
        </row>
        <row r="978">
          <cell r="O978" t="str">
            <v>0313</v>
          </cell>
          <cell r="P978" t="str">
            <v>0313Z</v>
          </cell>
        </row>
        <row r="979">
          <cell r="O979" t="str">
            <v>0313</v>
          </cell>
          <cell r="P979" t="str">
            <v>0313Z</v>
          </cell>
        </row>
        <row r="980">
          <cell r="O980" t="str">
            <v>0313</v>
          </cell>
          <cell r="P980" t="str">
            <v>0313Z</v>
          </cell>
        </row>
        <row r="981">
          <cell r="O981" t="str">
            <v>0313</v>
          </cell>
          <cell r="P981" t="str">
            <v>0313Z</v>
          </cell>
        </row>
        <row r="982">
          <cell r="O982" t="str">
            <v>0313</v>
          </cell>
          <cell r="P982" t="str">
            <v>0313Z</v>
          </cell>
        </row>
        <row r="983">
          <cell r="O983" t="str">
            <v>0313</v>
          </cell>
          <cell r="P983" t="str">
            <v>0313Z</v>
          </cell>
        </row>
        <row r="984">
          <cell r="O984" t="str">
            <v>0313</v>
          </cell>
          <cell r="P984" t="str">
            <v>0313Z</v>
          </cell>
        </row>
        <row r="985">
          <cell r="O985" t="str">
            <v>0313</v>
          </cell>
          <cell r="P985" t="str">
            <v>0313Z</v>
          </cell>
        </row>
        <row r="986">
          <cell r="O986" t="str">
            <v>0313</v>
          </cell>
          <cell r="P986" t="str">
            <v>0313Z</v>
          </cell>
        </row>
        <row r="987">
          <cell r="O987" t="str">
            <v>0313</v>
          </cell>
          <cell r="P987" t="str">
            <v>0313Z</v>
          </cell>
        </row>
        <row r="988">
          <cell r="O988" t="str">
            <v>0314</v>
          </cell>
          <cell r="P988" t="str">
            <v>0314Z</v>
          </cell>
        </row>
        <row r="989">
          <cell r="O989" t="str">
            <v>0314</v>
          </cell>
          <cell r="P989" t="str">
            <v>0314Z</v>
          </cell>
        </row>
        <row r="990">
          <cell r="O990" t="str">
            <v>0314</v>
          </cell>
          <cell r="P990" t="str">
            <v>0314Z</v>
          </cell>
        </row>
        <row r="991">
          <cell r="O991" t="str">
            <v>0314</v>
          </cell>
          <cell r="P991" t="str">
            <v>0314Z</v>
          </cell>
        </row>
        <row r="992">
          <cell r="O992" t="str">
            <v>0314</v>
          </cell>
          <cell r="P992" t="str">
            <v>0314Z</v>
          </cell>
        </row>
        <row r="993">
          <cell r="O993" t="str">
            <v>0314</v>
          </cell>
          <cell r="P993" t="str">
            <v>0314Z</v>
          </cell>
        </row>
        <row r="994">
          <cell r="O994" t="str">
            <v>0314</v>
          </cell>
          <cell r="P994" t="str">
            <v>0314Z</v>
          </cell>
        </row>
        <row r="995">
          <cell r="O995" t="str">
            <v>0314</v>
          </cell>
          <cell r="P995" t="str">
            <v>0314Z</v>
          </cell>
        </row>
        <row r="996">
          <cell r="O996" t="str">
            <v>0314</v>
          </cell>
          <cell r="P996" t="str">
            <v>0314Z</v>
          </cell>
        </row>
        <row r="997">
          <cell r="O997" t="str">
            <v>0314</v>
          </cell>
          <cell r="P997" t="str">
            <v>0314Z</v>
          </cell>
        </row>
        <row r="998">
          <cell r="O998" t="str">
            <v>0314</v>
          </cell>
          <cell r="P998" t="str">
            <v>0314Z</v>
          </cell>
        </row>
        <row r="999">
          <cell r="O999" t="str">
            <v>0314</v>
          </cell>
          <cell r="P999" t="str">
            <v>0314Z</v>
          </cell>
        </row>
        <row r="1000">
          <cell r="O1000" t="str">
            <v>0314</v>
          </cell>
          <cell r="P1000" t="str">
            <v>0314Z</v>
          </cell>
        </row>
        <row r="1001">
          <cell r="O1001" t="str">
            <v>0314</v>
          </cell>
          <cell r="P1001" t="str">
            <v>0314Z</v>
          </cell>
        </row>
        <row r="1002">
          <cell r="O1002" t="str">
            <v>0314</v>
          </cell>
          <cell r="P1002" t="str">
            <v>0314Z</v>
          </cell>
        </row>
        <row r="1003">
          <cell r="O1003" t="str">
            <v>0314</v>
          </cell>
          <cell r="P1003" t="str">
            <v>0314Z</v>
          </cell>
        </row>
        <row r="1004">
          <cell r="O1004" t="str">
            <v>0314</v>
          </cell>
          <cell r="P1004" t="str">
            <v>0314Z</v>
          </cell>
        </row>
        <row r="1005">
          <cell r="O1005" t="str">
            <v>0314</v>
          </cell>
          <cell r="P1005" t="str">
            <v>0314Z</v>
          </cell>
        </row>
        <row r="1006">
          <cell r="O1006" t="str">
            <v>0314</v>
          </cell>
          <cell r="P1006" t="str">
            <v>0314Z</v>
          </cell>
        </row>
        <row r="1007">
          <cell r="O1007" t="str">
            <v>0314</v>
          </cell>
          <cell r="P1007" t="str">
            <v>0314Z</v>
          </cell>
        </row>
        <row r="1008">
          <cell r="O1008" t="str">
            <v>0314</v>
          </cell>
          <cell r="P1008" t="str">
            <v>0314Z</v>
          </cell>
        </row>
        <row r="1009">
          <cell r="O1009" t="str">
            <v>0314</v>
          </cell>
          <cell r="P1009" t="str">
            <v>0314Z</v>
          </cell>
        </row>
        <row r="1010">
          <cell r="O1010" t="str">
            <v>0314</v>
          </cell>
          <cell r="P1010" t="str">
            <v>0314Z</v>
          </cell>
        </row>
        <row r="1011">
          <cell r="O1011" t="str">
            <v>0314</v>
          </cell>
          <cell r="P1011" t="str">
            <v>0314Z</v>
          </cell>
        </row>
        <row r="1012">
          <cell r="O1012" t="str">
            <v>0314</v>
          </cell>
          <cell r="P1012" t="str">
            <v>0314Z</v>
          </cell>
        </row>
        <row r="1013">
          <cell r="O1013" t="str">
            <v>0314</v>
          </cell>
          <cell r="P1013" t="str">
            <v>0314Z</v>
          </cell>
        </row>
        <row r="1014">
          <cell r="O1014" t="str">
            <v>0314</v>
          </cell>
          <cell r="P1014" t="str">
            <v>0314Z</v>
          </cell>
        </row>
        <row r="1015">
          <cell r="O1015" t="str">
            <v>0314</v>
          </cell>
          <cell r="P1015" t="str">
            <v>0314Z</v>
          </cell>
        </row>
        <row r="1016">
          <cell r="O1016" t="str">
            <v>0314</v>
          </cell>
          <cell r="P1016" t="str">
            <v>0314X</v>
          </cell>
        </row>
        <row r="1017">
          <cell r="O1017" t="str">
            <v>0314</v>
          </cell>
          <cell r="P1017" t="str">
            <v>0314Z</v>
          </cell>
        </row>
        <row r="1018">
          <cell r="O1018" t="str">
            <v>0314</v>
          </cell>
          <cell r="P1018" t="str">
            <v>0314Z</v>
          </cell>
        </row>
        <row r="1019">
          <cell r="O1019" t="str">
            <v>0314</v>
          </cell>
          <cell r="P1019" t="str">
            <v>0314Z</v>
          </cell>
        </row>
        <row r="1020">
          <cell r="O1020" t="str">
            <v>0314</v>
          </cell>
          <cell r="P1020" t="str">
            <v>0314Z</v>
          </cell>
        </row>
        <row r="1021">
          <cell r="O1021" t="str">
            <v>0314</v>
          </cell>
          <cell r="P1021" t="str">
            <v>0314Z</v>
          </cell>
        </row>
        <row r="1022">
          <cell r="O1022" t="str">
            <v>0315</v>
          </cell>
          <cell r="P1022" t="str">
            <v>0315Z</v>
          </cell>
        </row>
        <row r="1023">
          <cell r="O1023" t="str">
            <v>0315</v>
          </cell>
          <cell r="P1023" t="str">
            <v>0315Z</v>
          </cell>
        </row>
        <row r="1024">
          <cell r="O1024" t="str">
            <v>0315</v>
          </cell>
          <cell r="P1024" t="str">
            <v>0315Z</v>
          </cell>
        </row>
        <row r="1025">
          <cell r="O1025" t="str">
            <v>0315</v>
          </cell>
          <cell r="P1025" t="str">
            <v>0315Z</v>
          </cell>
        </row>
        <row r="1026">
          <cell r="O1026" t="str">
            <v>0315</v>
          </cell>
          <cell r="P1026" t="str">
            <v>0315Z</v>
          </cell>
        </row>
        <row r="1027">
          <cell r="O1027" t="str">
            <v>0315</v>
          </cell>
          <cell r="P1027" t="str">
            <v>0315Z</v>
          </cell>
        </row>
        <row r="1028">
          <cell r="O1028" t="str">
            <v>0315</v>
          </cell>
          <cell r="P1028" t="str">
            <v>0315Z</v>
          </cell>
        </row>
        <row r="1029">
          <cell r="O1029" t="str">
            <v>0315</v>
          </cell>
          <cell r="P1029" t="str">
            <v>0315Z</v>
          </cell>
        </row>
        <row r="1030">
          <cell r="O1030" t="str">
            <v>0315</v>
          </cell>
          <cell r="P1030" t="str">
            <v>0315Z</v>
          </cell>
        </row>
        <row r="1031">
          <cell r="O1031" t="str">
            <v>0315</v>
          </cell>
          <cell r="P1031" t="str">
            <v>0315Z</v>
          </cell>
        </row>
        <row r="1032">
          <cell r="O1032" t="str">
            <v>0315</v>
          </cell>
          <cell r="P1032" t="str">
            <v>0315Z</v>
          </cell>
        </row>
        <row r="1033">
          <cell r="O1033" t="str">
            <v>0315</v>
          </cell>
          <cell r="P1033" t="str">
            <v>0315Z</v>
          </cell>
        </row>
        <row r="1034">
          <cell r="O1034" t="str">
            <v>0315</v>
          </cell>
          <cell r="P1034" t="str">
            <v>0315Z</v>
          </cell>
        </row>
        <row r="1035">
          <cell r="O1035" t="str">
            <v>0315</v>
          </cell>
          <cell r="P1035" t="str">
            <v>0315Z</v>
          </cell>
        </row>
        <row r="1036">
          <cell r="O1036" t="str">
            <v>0315</v>
          </cell>
          <cell r="P1036" t="str">
            <v>0315Z</v>
          </cell>
        </row>
        <row r="1037">
          <cell r="O1037" t="str">
            <v>0315</v>
          </cell>
          <cell r="P1037" t="str">
            <v>0315Z</v>
          </cell>
        </row>
        <row r="1038">
          <cell r="O1038" t="str">
            <v>0315</v>
          </cell>
          <cell r="P1038" t="str">
            <v>0315Z</v>
          </cell>
        </row>
        <row r="1039">
          <cell r="O1039" t="str">
            <v>0315</v>
          </cell>
          <cell r="P1039" t="str">
            <v>0315Z</v>
          </cell>
        </row>
        <row r="1040">
          <cell r="O1040" t="str">
            <v>0315</v>
          </cell>
          <cell r="P1040" t="str">
            <v>0315Z</v>
          </cell>
        </row>
        <row r="1041">
          <cell r="O1041" t="str">
            <v>0315</v>
          </cell>
          <cell r="P1041" t="str">
            <v>0315Z</v>
          </cell>
        </row>
        <row r="1042">
          <cell r="O1042" t="str">
            <v>0315</v>
          </cell>
          <cell r="P1042" t="str">
            <v>0315Z</v>
          </cell>
        </row>
        <row r="1043">
          <cell r="O1043" t="str">
            <v>0315</v>
          </cell>
          <cell r="P1043" t="str">
            <v>0315Z</v>
          </cell>
        </row>
        <row r="1044">
          <cell r="O1044" t="str">
            <v>0315</v>
          </cell>
          <cell r="P1044" t="str">
            <v>0315Z</v>
          </cell>
        </row>
        <row r="1045">
          <cell r="O1045" t="str">
            <v>0315</v>
          </cell>
          <cell r="P1045" t="str">
            <v>0315Z</v>
          </cell>
        </row>
        <row r="1046">
          <cell r="O1046" t="str">
            <v>0315</v>
          </cell>
          <cell r="P1046" t="str">
            <v>0315Z</v>
          </cell>
        </row>
        <row r="1047">
          <cell r="O1047" t="str">
            <v>0315</v>
          </cell>
          <cell r="P1047" t="str">
            <v>0315Z</v>
          </cell>
        </row>
        <row r="1048">
          <cell r="O1048" t="str">
            <v>0315</v>
          </cell>
          <cell r="P1048" t="str">
            <v>0315Z</v>
          </cell>
        </row>
        <row r="1049">
          <cell r="O1049" t="str">
            <v>0315</v>
          </cell>
          <cell r="P1049" t="str">
            <v>0315Z</v>
          </cell>
        </row>
        <row r="1050">
          <cell r="O1050" t="str">
            <v>0315</v>
          </cell>
          <cell r="P1050" t="str">
            <v>0315Z</v>
          </cell>
        </row>
        <row r="1051">
          <cell r="O1051" t="str">
            <v>0315</v>
          </cell>
          <cell r="P1051" t="str">
            <v>0315Z</v>
          </cell>
        </row>
        <row r="1052">
          <cell r="O1052" t="str">
            <v>0315</v>
          </cell>
          <cell r="P1052" t="str">
            <v>0315Z</v>
          </cell>
        </row>
        <row r="1053">
          <cell r="O1053" t="str">
            <v>0315</v>
          </cell>
          <cell r="P1053" t="str">
            <v>0315Z</v>
          </cell>
        </row>
        <row r="1054">
          <cell r="O1054" t="str">
            <v>0315</v>
          </cell>
          <cell r="P1054" t="str">
            <v>0315Z</v>
          </cell>
        </row>
        <row r="1055">
          <cell r="O1055" t="str">
            <v>0315</v>
          </cell>
          <cell r="P1055" t="str">
            <v>0315Z</v>
          </cell>
        </row>
        <row r="1056">
          <cell r="O1056" t="str">
            <v>0315</v>
          </cell>
          <cell r="P1056" t="str">
            <v>0315Z</v>
          </cell>
        </row>
        <row r="1057">
          <cell r="O1057" t="str">
            <v>0315</v>
          </cell>
          <cell r="P1057" t="str">
            <v>0315Z</v>
          </cell>
        </row>
        <row r="1058">
          <cell r="O1058" t="str">
            <v>0315</v>
          </cell>
          <cell r="P1058" t="str">
            <v>0315Z</v>
          </cell>
        </row>
        <row r="1059">
          <cell r="O1059" t="str">
            <v>0315</v>
          </cell>
          <cell r="P1059" t="str">
            <v>0315Z</v>
          </cell>
        </row>
        <row r="1060">
          <cell r="O1060" t="str">
            <v>0315</v>
          </cell>
          <cell r="P1060" t="str">
            <v>0315X</v>
          </cell>
        </row>
        <row r="1061">
          <cell r="O1061" t="str">
            <v>0315</v>
          </cell>
          <cell r="P1061" t="str">
            <v>0315Z</v>
          </cell>
        </row>
        <row r="1062">
          <cell r="O1062" t="str">
            <v>0315</v>
          </cell>
          <cell r="P1062" t="str">
            <v>0315Z</v>
          </cell>
        </row>
        <row r="1063">
          <cell r="O1063" t="str">
            <v>0315</v>
          </cell>
          <cell r="P1063" t="str">
            <v>0315Z</v>
          </cell>
        </row>
        <row r="1064">
          <cell r="O1064" t="str">
            <v>0315</v>
          </cell>
          <cell r="P1064" t="str">
            <v>0315Z</v>
          </cell>
        </row>
        <row r="1065">
          <cell r="O1065" t="str">
            <v>0315</v>
          </cell>
          <cell r="P1065" t="str">
            <v>0315Z</v>
          </cell>
        </row>
        <row r="1066">
          <cell r="O1066" t="str">
            <v>0316</v>
          </cell>
          <cell r="P1066" t="str">
            <v>0316X</v>
          </cell>
        </row>
        <row r="1067">
          <cell r="O1067" t="str">
            <v>0316</v>
          </cell>
          <cell r="P1067" t="str">
            <v>0316X</v>
          </cell>
        </row>
        <row r="1068">
          <cell r="O1068" t="str">
            <v>0316</v>
          </cell>
          <cell r="P1068" t="str">
            <v>0316X</v>
          </cell>
        </row>
        <row r="1069">
          <cell r="O1069" t="str">
            <v>0316</v>
          </cell>
          <cell r="P1069" t="str">
            <v>0316X</v>
          </cell>
        </row>
        <row r="1070">
          <cell r="O1070" t="str">
            <v>0316</v>
          </cell>
          <cell r="P1070" t="str">
            <v>0316X</v>
          </cell>
        </row>
        <row r="1071">
          <cell r="O1071" t="str">
            <v>0401</v>
          </cell>
          <cell r="P1071" t="str">
            <v>0401Z</v>
          </cell>
        </row>
        <row r="1072">
          <cell r="O1072" t="str">
            <v>0401</v>
          </cell>
          <cell r="P1072" t="str">
            <v>0401Z</v>
          </cell>
        </row>
        <row r="1073">
          <cell r="O1073" t="str">
            <v>0401</v>
          </cell>
          <cell r="P1073" t="str">
            <v>0401Z</v>
          </cell>
        </row>
        <row r="1074">
          <cell r="O1074" t="str">
            <v>0401</v>
          </cell>
          <cell r="P1074" t="str">
            <v>0401Z</v>
          </cell>
        </row>
        <row r="1075">
          <cell r="O1075" t="str">
            <v>0401</v>
          </cell>
          <cell r="P1075" t="str">
            <v>0401Z</v>
          </cell>
        </row>
        <row r="1076">
          <cell r="O1076" t="str">
            <v>0401</v>
          </cell>
          <cell r="P1076" t="str">
            <v>0401Z</v>
          </cell>
        </row>
        <row r="1077">
          <cell r="O1077" t="str">
            <v>0401</v>
          </cell>
          <cell r="P1077" t="str">
            <v>0401Z</v>
          </cell>
        </row>
        <row r="1078">
          <cell r="O1078" t="str">
            <v>0401</v>
          </cell>
          <cell r="P1078" t="str">
            <v>0401Z</v>
          </cell>
        </row>
        <row r="1079">
          <cell r="O1079" t="str">
            <v>0401</v>
          </cell>
          <cell r="P1079" t="str">
            <v>0401Z</v>
          </cell>
        </row>
        <row r="1080">
          <cell r="O1080" t="str">
            <v>0401</v>
          </cell>
          <cell r="P1080" t="str">
            <v>0401Z</v>
          </cell>
        </row>
        <row r="1081">
          <cell r="O1081" t="str">
            <v>0401</v>
          </cell>
          <cell r="P1081" t="str">
            <v>0401Z</v>
          </cell>
        </row>
        <row r="1082">
          <cell r="O1082" t="str">
            <v>0401</v>
          </cell>
          <cell r="P1082" t="str">
            <v>0401Z</v>
          </cell>
        </row>
        <row r="1083">
          <cell r="O1083" t="str">
            <v>0401</v>
          </cell>
          <cell r="P1083" t="str">
            <v>0401Z</v>
          </cell>
        </row>
        <row r="1084">
          <cell r="O1084" t="str">
            <v>0401</v>
          </cell>
          <cell r="P1084" t="str">
            <v>0401Z</v>
          </cell>
        </row>
        <row r="1085">
          <cell r="O1085" t="str">
            <v>0401</v>
          </cell>
          <cell r="P1085" t="str">
            <v>0401Z</v>
          </cell>
        </row>
        <row r="1086">
          <cell r="O1086" t="str">
            <v>0401</v>
          </cell>
          <cell r="P1086" t="str">
            <v>0401Z</v>
          </cell>
        </row>
        <row r="1087">
          <cell r="O1087" t="str">
            <v>0401</v>
          </cell>
          <cell r="P1087" t="str">
            <v>0401Z</v>
          </cell>
        </row>
        <row r="1088">
          <cell r="O1088" t="str">
            <v>0401</v>
          </cell>
          <cell r="P1088" t="str">
            <v>0401Z</v>
          </cell>
        </row>
        <row r="1089">
          <cell r="O1089" t="str">
            <v>0401</v>
          </cell>
          <cell r="P1089" t="str">
            <v>0401Z</v>
          </cell>
        </row>
        <row r="1090">
          <cell r="O1090" t="str">
            <v>0401</v>
          </cell>
          <cell r="P1090" t="str">
            <v>0401X</v>
          </cell>
        </row>
        <row r="1091">
          <cell r="O1091" t="str">
            <v>0401</v>
          </cell>
          <cell r="P1091" t="str">
            <v>0401Z</v>
          </cell>
        </row>
        <row r="1092">
          <cell r="O1092" t="str">
            <v>0401</v>
          </cell>
          <cell r="P1092" t="str">
            <v>0401Z</v>
          </cell>
        </row>
        <row r="1093">
          <cell r="O1093" t="str">
            <v>0401</v>
          </cell>
          <cell r="P1093" t="str">
            <v>0401X</v>
          </cell>
        </row>
        <row r="1094">
          <cell r="O1094" t="str">
            <v>0401</v>
          </cell>
          <cell r="P1094" t="str">
            <v>0401Z</v>
          </cell>
        </row>
        <row r="1095">
          <cell r="O1095" t="str">
            <v>0401</v>
          </cell>
          <cell r="P1095" t="str">
            <v>0401Z</v>
          </cell>
        </row>
        <row r="1096">
          <cell r="O1096" t="str">
            <v>0401</v>
          </cell>
          <cell r="P1096" t="str">
            <v>0401Z</v>
          </cell>
        </row>
        <row r="1097">
          <cell r="O1097" t="str">
            <v>0401</v>
          </cell>
          <cell r="P1097" t="str">
            <v>0401Z</v>
          </cell>
        </row>
        <row r="1098">
          <cell r="O1098" t="str">
            <v>0401</v>
          </cell>
          <cell r="P1098" t="str">
            <v>0401Z</v>
          </cell>
        </row>
        <row r="1099">
          <cell r="O1099" t="str">
            <v>0401</v>
          </cell>
          <cell r="P1099" t="str">
            <v>0401Z</v>
          </cell>
        </row>
        <row r="1100">
          <cell r="O1100" t="str">
            <v>0401</v>
          </cell>
          <cell r="P1100" t="str">
            <v>0401Z</v>
          </cell>
        </row>
        <row r="1101">
          <cell r="O1101" t="str">
            <v>0401</v>
          </cell>
          <cell r="P1101" t="str">
            <v>0401Z</v>
          </cell>
        </row>
        <row r="1102">
          <cell r="O1102" t="str">
            <v>0401</v>
          </cell>
          <cell r="P1102" t="str">
            <v>0401Z</v>
          </cell>
        </row>
        <row r="1103">
          <cell r="O1103" t="str">
            <v>0401</v>
          </cell>
          <cell r="P1103" t="str">
            <v>0401Z</v>
          </cell>
        </row>
        <row r="1104">
          <cell r="O1104" t="str">
            <v>0401</v>
          </cell>
          <cell r="P1104" t="str">
            <v>0401Z</v>
          </cell>
        </row>
        <row r="1105">
          <cell r="O1105" t="str">
            <v>0401</v>
          </cell>
          <cell r="P1105" t="str">
            <v>0401Z</v>
          </cell>
        </row>
        <row r="1106">
          <cell r="O1106" t="str">
            <v>0401</v>
          </cell>
          <cell r="P1106" t="str">
            <v>0401Z</v>
          </cell>
        </row>
        <row r="1107">
          <cell r="O1107" t="str">
            <v>0401</v>
          </cell>
          <cell r="P1107" t="str">
            <v>0401Z</v>
          </cell>
        </row>
        <row r="1108">
          <cell r="O1108" t="str">
            <v>0401</v>
          </cell>
          <cell r="P1108" t="str">
            <v>0401Z</v>
          </cell>
        </row>
        <row r="1109">
          <cell r="O1109" t="str">
            <v>0401</v>
          </cell>
          <cell r="P1109" t="str">
            <v>0401Z</v>
          </cell>
        </row>
        <row r="1110">
          <cell r="O1110" t="str">
            <v>0401</v>
          </cell>
          <cell r="P1110" t="str">
            <v>0401Z</v>
          </cell>
        </row>
        <row r="1111">
          <cell r="O1111" t="str">
            <v>0401</v>
          </cell>
          <cell r="P1111" t="str">
            <v>0401Z</v>
          </cell>
        </row>
        <row r="1112">
          <cell r="O1112" t="str">
            <v>0401</v>
          </cell>
          <cell r="P1112" t="str">
            <v>0401Z</v>
          </cell>
        </row>
        <row r="1113">
          <cell r="O1113" t="str">
            <v>0401</v>
          </cell>
          <cell r="P1113" t="str">
            <v>0401Z</v>
          </cell>
        </row>
        <row r="1114">
          <cell r="O1114" t="str">
            <v>0401</v>
          </cell>
          <cell r="P1114" t="str">
            <v>0401Z</v>
          </cell>
        </row>
        <row r="1115">
          <cell r="O1115" t="str">
            <v>0401</v>
          </cell>
          <cell r="P1115" t="str">
            <v>0401Z</v>
          </cell>
        </row>
        <row r="1116">
          <cell r="O1116" t="str">
            <v>0401</v>
          </cell>
          <cell r="P1116" t="str">
            <v>0401Z</v>
          </cell>
        </row>
        <row r="1117">
          <cell r="O1117" t="str">
            <v>0401</v>
          </cell>
          <cell r="P1117" t="str">
            <v>0401Z</v>
          </cell>
        </row>
        <row r="1118">
          <cell r="O1118" t="str">
            <v>0401</v>
          </cell>
          <cell r="P1118" t="str">
            <v>0401Z</v>
          </cell>
        </row>
        <row r="1119">
          <cell r="O1119" t="str">
            <v>0401</v>
          </cell>
          <cell r="P1119" t="str">
            <v>0401Z</v>
          </cell>
        </row>
        <row r="1120">
          <cell r="O1120" t="str">
            <v>0401</v>
          </cell>
          <cell r="P1120" t="str">
            <v>0401Z</v>
          </cell>
        </row>
        <row r="1121">
          <cell r="O1121" t="str">
            <v>0401</v>
          </cell>
          <cell r="P1121" t="str">
            <v>0401Z</v>
          </cell>
        </row>
        <row r="1122">
          <cell r="O1122" t="str">
            <v>0401</v>
          </cell>
          <cell r="P1122" t="str">
            <v>0401Z</v>
          </cell>
        </row>
        <row r="1123">
          <cell r="O1123" t="str">
            <v>0401</v>
          </cell>
          <cell r="P1123" t="str">
            <v>0401Z</v>
          </cell>
        </row>
        <row r="1124">
          <cell r="O1124" t="str">
            <v>0401</v>
          </cell>
          <cell r="P1124" t="str">
            <v>0401Z</v>
          </cell>
        </row>
        <row r="1125">
          <cell r="O1125" t="str">
            <v>0401</v>
          </cell>
          <cell r="P1125" t="str">
            <v>0401Z</v>
          </cell>
        </row>
        <row r="1126">
          <cell r="O1126" t="str">
            <v>0401</v>
          </cell>
          <cell r="P1126" t="str">
            <v>0401Z</v>
          </cell>
        </row>
        <row r="1127">
          <cell r="O1127" t="str">
            <v>0401</v>
          </cell>
          <cell r="P1127" t="str">
            <v>0401Z</v>
          </cell>
        </row>
        <row r="1128">
          <cell r="O1128" t="str">
            <v>0401</v>
          </cell>
          <cell r="P1128" t="str">
            <v>0401Z</v>
          </cell>
        </row>
        <row r="1129">
          <cell r="O1129" t="str">
            <v>0401</v>
          </cell>
          <cell r="P1129" t="str">
            <v>0401Z</v>
          </cell>
        </row>
        <row r="1130">
          <cell r="O1130" t="str">
            <v>0401</v>
          </cell>
          <cell r="P1130" t="str">
            <v>0401Z</v>
          </cell>
        </row>
        <row r="1131">
          <cell r="O1131" t="str">
            <v>0401</v>
          </cell>
          <cell r="P1131" t="str">
            <v>0401Z</v>
          </cell>
        </row>
        <row r="1132">
          <cell r="O1132" t="str">
            <v>0401</v>
          </cell>
          <cell r="P1132" t="str">
            <v>0401Z</v>
          </cell>
        </row>
        <row r="1133">
          <cell r="O1133" t="str">
            <v>0401</v>
          </cell>
          <cell r="P1133" t="str">
            <v>0401Z</v>
          </cell>
        </row>
        <row r="1134">
          <cell r="O1134" t="str">
            <v>0401</v>
          </cell>
          <cell r="P1134" t="str">
            <v>0401Z</v>
          </cell>
        </row>
        <row r="1135">
          <cell r="O1135" t="str">
            <v>0401</v>
          </cell>
          <cell r="P1135" t="str">
            <v>0401Z</v>
          </cell>
        </row>
        <row r="1136">
          <cell r="O1136" t="str">
            <v>0401</v>
          </cell>
          <cell r="P1136" t="str">
            <v>0401Z</v>
          </cell>
        </row>
        <row r="1137">
          <cell r="O1137" t="str">
            <v>0401</v>
          </cell>
          <cell r="P1137" t="str">
            <v>0401Z</v>
          </cell>
        </row>
        <row r="1138">
          <cell r="O1138" t="str">
            <v>0401</v>
          </cell>
          <cell r="P1138" t="str">
            <v>0401Z</v>
          </cell>
        </row>
        <row r="1139">
          <cell r="O1139" t="str">
            <v>0401</v>
          </cell>
          <cell r="P1139" t="str">
            <v>0401Z</v>
          </cell>
        </row>
        <row r="1140">
          <cell r="O1140" t="str">
            <v>0401</v>
          </cell>
          <cell r="P1140" t="str">
            <v>0401Z</v>
          </cell>
        </row>
        <row r="1141">
          <cell r="O1141" t="str">
            <v>0401</v>
          </cell>
          <cell r="P1141" t="str">
            <v>0401Z</v>
          </cell>
        </row>
        <row r="1142">
          <cell r="O1142" t="str">
            <v>0401</v>
          </cell>
          <cell r="P1142" t="str">
            <v>0401Z</v>
          </cell>
        </row>
        <row r="1143">
          <cell r="O1143" t="str">
            <v>0401</v>
          </cell>
          <cell r="P1143" t="str">
            <v>0401Z</v>
          </cell>
        </row>
        <row r="1144">
          <cell r="O1144" t="str">
            <v>0401</v>
          </cell>
          <cell r="P1144" t="str">
            <v>0401Z</v>
          </cell>
        </row>
        <row r="1145">
          <cell r="O1145" t="str">
            <v>0401</v>
          </cell>
          <cell r="P1145" t="str">
            <v>0401Z</v>
          </cell>
        </row>
        <row r="1146">
          <cell r="O1146" t="str">
            <v>0401</v>
          </cell>
          <cell r="P1146" t="str">
            <v>0401Z</v>
          </cell>
        </row>
        <row r="1147">
          <cell r="O1147" t="str">
            <v>0401</v>
          </cell>
          <cell r="P1147" t="str">
            <v>0401Z</v>
          </cell>
        </row>
        <row r="1148">
          <cell r="O1148" t="str">
            <v>0401</v>
          </cell>
          <cell r="P1148" t="str">
            <v>0401Z</v>
          </cell>
        </row>
        <row r="1149">
          <cell r="O1149" t="str">
            <v>0401</v>
          </cell>
          <cell r="P1149" t="str">
            <v>0401Z</v>
          </cell>
        </row>
        <row r="1150">
          <cell r="O1150" t="str">
            <v>0401</v>
          </cell>
          <cell r="P1150" t="str">
            <v>0401Z</v>
          </cell>
        </row>
        <row r="1151">
          <cell r="O1151" t="str">
            <v>0401</v>
          </cell>
          <cell r="P1151" t="str">
            <v>0401Z</v>
          </cell>
        </row>
        <row r="1152">
          <cell r="O1152" t="str">
            <v>0401</v>
          </cell>
          <cell r="P1152" t="str">
            <v>0401Z</v>
          </cell>
        </row>
        <row r="1153">
          <cell r="O1153" t="str">
            <v>0401</v>
          </cell>
          <cell r="P1153" t="str">
            <v>0401Z</v>
          </cell>
        </row>
        <row r="1154">
          <cell r="O1154" t="str">
            <v>0401</v>
          </cell>
          <cell r="P1154" t="str">
            <v>0401Z</v>
          </cell>
        </row>
        <row r="1155">
          <cell r="O1155" t="str">
            <v>0401</v>
          </cell>
          <cell r="P1155" t="str">
            <v>0401Z</v>
          </cell>
        </row>
        <row r="1156">
          <cell r="O1156" t="str">
            <v>0401</v>
          </cell>
          <cell r="P1156" t="str">
            <v>0401Z</v>
          </cell>
        </row>
        <row r="1157">
          <cell r="O1157" t="str">
            <v>0401</v>
          </cell>
          <cell r="P1157" t="str">
            <v>0401Z</v>
          </cell>
        </row>
        <row r="1158">
          <cell r="O1158" t="str">
            <v>0401</v>
          </cell>
          <cell r="P1158" t="str">
            <v>0401Z</v>
          </cell>
        </row>
        <row r="1159">
          <cell r="O1159" t="str">
            <v>0401</v>
          </cell>
          <cell r="P1159" t="str">
            <v>0401Z</v>
          </cell>
        </row>
        <row r="1160">
          <cell r="O1160" t="str">
            <v>0401</v>
          </cell>
          <cell r="P1160" t="str">
            <v>0401Z</v>
          </cell>
        </row>
        <row r="1161">
          <cell r="O1161" t="str">
            <v>0401</v>
          </cell>
          <cell r="P1161" t="str">
            <v>0401Z</v>
          </cell>
        </row>
        <row r="1162">
          <cell r="O1162" t="str">
            <v>0401</v>
          </cell>
          <cell r="P1162" t="str">
            <v>0401Z</v>
          </cell>
        </row>
        <row r="1163">
          <cell r="O1163" t="str">
            <v>0401</v>
          </cell>
          <cell r="P1163" t="str">
            <v>0401Z</v>
          </cell>
        </row>
        <row r="1164">
          <cell r="O1164" t="str">
            <v>0401</v>
          </cell>
          <cell r="P1164" t="str">
            <v>0401Z</v>
          </cell>
        </row>
        <row r="1165">
          <cell r="O1165" t="str">
            <v>0401</v>
          </cell>
          <cell r="P1165" t="str">
            <v>0401Z</v>
          </cell>
        </row>
        <row r="1166">
          <cell r="O1166" t="str">
            <v>0401</v>
          </cell>
          <cell r="P1166" t="str">
            <v>0401Z</v>
          </cell>
        </row>
        <row r="1167">
          <cell r="O1167" t="str">
            <v>0401</v>
          </cell>
          <cell r="P1167" t="str">
            <v>0401Z</v>
          </cell>
        </row>
        <row r="1168">
          <cell r="O1168" t="str">
            <v>0401</v>
          </cell>
          <cell r="P1168" t="str">
            <v>0401Z</v>
          </cell>
        </row>
        <row r="1169">
          <cell r="O1169" t="str">
            <v>0401</v>
          </cell>
          <cell r="P1169" t="str">
            <v>0401Z</v>
          </cell>
        </row>
        <row r="1170">
          <cell r="O1170" t="str">
            <v>0401</v>
          </cell>
          <cell r="P1170" t="str">
            <v>0401Z</v>
          </cell>
        </row>
        <row r="1171">
          <cell r="O1171" t="str">
            <v>0401</v>
          </cell>
          <cell r="P1171" t="str">
            <v>0401Z</v>
          </cell>
        </row>
        <row r="1172">
          <cell r="O1172" t="str">
            <v>0401</v>
          </cell>
          <cell r="P1172" t="str">
            <v>0401Z</v>
          </cell>
        </row>
        <row r="1173">
          <cell r="O1173" t="str">
            <v>0401</v>
          </cell>
          <cell r="P1173" t="str">
            <v>0401Z</v>
          </cell>
        </row>
        <row r="1174">
          <cell r="O1174" t="str">
            <v>0401</v>
          </cell>
          <cell r="P1174" t="str">
            <v>0401Z</v>
          </cell>
        </row>
        <row r="1175">
          <cell r="O1175" t="str">
            <v>0401</v>
          </cell>
          <cell r="P1175" t="str">
            <v>0401Z</v>
          </cell>
        </row>
        <row r="1176">
          <cell r="O1176" t="str">
            <v>0401</v>
          </cell>
          <cell r="P1176" t="str">
            <v>0401Z</v>
          </cell>
        </row>
        <row r="1177">
          <cell r="O1177" t="str">
            <v>0401</v>
          </cell>
          <cell r="P1177" t="str">
            <v>0401Z</v>
          </cell>
        </row>
        <row r="1178">
          <cell r="O1178" t="str">
            <v>0401</v>
          </cell>
          <cell r="P1178" t="str">
            <v>0401Z</v>
          </cell>
        </row>
        <row r="1179">
          <cell r="O1179" t="str">
            <v>0401</v>
          </cell>
          <cell r="P1179" t="str">
            <v>0401Z</v>
          </cell>
        </row>
        <row r="1180">
          <cell r="O1180" t="str">
            <v>0401</v>
          </cell>
          <cell r="P1180" t="str">
            <v>0401Z</v>
          </cell>
        </row>
        <row r="1181">
          <cell r="O1181" t="str">
            <v>0401</v>
          </cell>
          <cell r="P1181" t="str">
            <v>0401Z</v>
          </cell>
        </row>
        <row r="1182">
          <cell r="O1182" t="str">
            <v>0401</v>
          </cell>
          <cell r="P1182" t="str">
            <v>0401Z</v>
          </cell>
        </row>
        <row r="1183">
          <cell r="O1183" t="str">
            <v>0401</v>
          </cell>
          <cell r="P1183" t="str">
            <v>0401Z</v>
          </cell>
        </row>
        <row r="1184">
          <cell r="O1184" t="str">
            <v>0401</v>
          </cell>
          <cell r="P1184" t="str">
            <v>0401Z</v>
          </cell>
        </row>
        <row r="1185">
          <cell r="O1185" t="str">
            <v>0401</v>
          </cell>
          <cell r="P1185" t="str">
            <v>0401Z</v>
          </cell>
        </row>
        <row r="1186">
          <cell r="O1186" t="str">
            <v>0401</v>
          </cell>
          <cell r="P1186" t="str">
            <v>0401Z</v>
          </cell>
        </row>
        <row r="1187">
          <cell r="O1187" t="str">
            <v>0401</v>
          </cell>
          <cell r="P1187" t="str">
            <v>0401Z</v>
          </cell>
        </row>
        <row r="1188">
          <cell r="O1188" t="str">
            <v>0401</v>
          </cell>
          <cell r="P1188" t="str">
            <v>0401Z</v>
          </cell>
        </row>
        <row r="1189">
          <cell r="O1189" t="str">
            <v>0401</v>
          </cell>
          <cell r="P1189" t="str">
            <v>0401Z</v>
          </cell>
        </row>
        <row r="1190">
          <cell r="O1190" t="str">
            <v>0401</v>
          </cell>
          <cell r="P1190" t="str">
            <v>0401Z</v>
          </cell>
        </row>
        <row r="1191">
          <cell r="O1191" t="str">
            <v>0401</v>
          </cell>
          <cell r="P1191" t="str">
            <v>0401Z</v>
          </cell>
        </row>
        <row r="1192">
          <cell r="O1192" t="str">
            <v>0401</v>
          </cell>
          <cell r="P1192" t="str">
            <v>0401Z</v>
          </cell>
        </row>
        <row r="1193">
          <cell r="O1193" t="str">
            <v>0401</v>
          </cell>
          <cell r="P1193" t="str">
            <v>0401Z</v>
          </cell>
        </row>
        <row r="1194">
          <cell r="O1194" t="str">
            <v>0401</v>
          </cell>
          <cell r="P1194" t="str">
            <v>0401Z</v>
          </cell>
        </row>
        <row r="1195">
          <cell r="O1195" t="str">
            <v>0401</v>
          </cell>
          <cell r="P1195" t="str">
            <v>0401Z</v>
          </cell>
        </row>
        <row r="1196">
          <cell r="O1196" t="str">
            <v>0401</v>
          </cell>
          <cell r="P1196" t="str">
            <v>0401Z</v>
          </cell>
        </row>
        <row r="1197">
          <cell r="O1197" t="str">
            <v>0401</v>
          </cell>
          <cell r="P1197" t="str">
            <v>0401Z</v>
          </cell>
        </row>
        <row r="1198">
          <cell r="O1198" t="str">
            <v>0401</v>
          </cell>
          <cell r="P1198" t="str">
            <v>0401Z</v>
          </cell>
        </row>
        <row r="1199">
          <cell r="O1199" t="str">
            <v>0402</v>
          </cell>
          <cell r="P1199" t="str">
            <v>0402Z</v>
          </cell>
        </row>
        <row r="1200">
          <cell r="O1200" t="str">
            <v>0402</v>
          </cell>
          <cell r="P1200" t="str">
            <v>0402Z</v>
          </cell>
        </row>
        <row r="1201">
          <cell r="O1201" t="str">
            <v>0402</v>
          </cell>
          <cell r="P1201" t="str">
            <v>0402Z</v>
          </cell>
        </row>
        <row r="1202">
          <cell r="O1202" t="str">
            <v>0402</v>
          </cell>
          <cell r="P1202" t="str">
            <v>0402Z</v>
          </cell>
        </row>
        <row r="1203">
          <cell r="O1203" t="str">
            <v>0402</v>
          </cell>
          <cell r="P1203" t="str">
            <v>0402Z</v>
          </cell>
        </row>
        <row r="1204">
          <cell r="O1204" t="str">
            <v>0402</v>
          </cell>
          <cell r="P1204" t="str">
            <v>0402Z</v>
          </cell>
        </row>
        <row r="1205">
          <cell r="O1205" t="str">
            <v>0402</v>
          </cell>
          <cell r="P1205" t="str">
            <v>0402Z</v>
          </cell>
        </row>
        <row r="1206">
          <cell r="O1206" t="str">
            <v>0402</v>
          </cell>
          <cell r="P1206" t="str">
            <v>0402Z</v>
          </cell>
        </row>
        <row r="1207">
          <cell r="O1207" t="str">
            <v>0402</v>
          </cell>
          <cell r="P1207" t="str">
            <v>0402Z</v>
          </cell>
        </row>
        <row r="1208">
          <cell r="O1208" t="str">
            <v>0402</v>
          </cell>
          <cell r="P1208" t="str">
            <v>0402Z</v>
          </cell>
        </row>
        <row r="1209">
          <cell r="O1209" t="str">
            <v>0402</v>
          </cell>
          <cell r="P1209" t="str">
            <v>0402Z</v>
          </cell>
        </row>
        <row r="1210">
          <cell r="O1210" t="str">
            <v>0402</v>
          </cell>
          <cell r="P1210" t="str">
            <v>0402Z</v>
          </cell>
        </row>
        <row r="1211">
          <cell r="O1211" t="str">
            <v>0402</v>
          </cell>
          <cell r="P1211" t="str">
            <v>0402Z</v>
          </cell>
        </row>
        <row r="1212">
          <cell r="O1212" t="str">
            <v>0402</v>
          </cell>
          <cell r="P1212" t="str">
            <v>0402Z</v>
          </cell>
        </row>
        <row r="1213">
          <cell r="O1213" t="str">
            <v>0402</v>
          </cell>
          <cell r="P1213" t="str">
            <v>0402X</v>
          </cell>
        </row>
        <row r="1214">
          <cell r="O1214" t="str">
            <v>0402</v>
          </cell>
          <cell r="P1214" t="str">
            <v>0402Z</v>
          </cell>
        </row>
        <row r="1215">
          <cell r="O1215" t="str">
            <v>0402</v>
          </cell>
          <cell r="P1215" t="str">
            <v>0402Z</v>
          </cell>
        </row>
        <row r="1216">
          <cell r="O1216" t="str">
            <v>0402</v>
          </cell>
          <cell r="P1216" t="str">
            <v>0402Z</v>
          </cell>
        </row>
        <row r="1217">
          <cell r="O1217" t="str">
            <v>0402</v>
          </cell>
          <cell r="P1217" t="str">
            <v>0402Z</v>
          </cell>
        </row>
        <row r="1218">
          <cell r="O1218" t="str">
            <v>0402</v>
          </cell>
          <cell r="P1218" t="str">
            <v>0402Z</v>
          </cell>
        </row>
        <row r="1219">
          <cell r="O1219" t="str">
            <v>0402</v>
          </cell>
          <cell r="P1219" t="str">
            <v>0402Z</v>
          </cell>
        </row>
        <row r="1220">
          <cell r="O1220" t="str">
            <v>0402</v>
          </cell>
          <cell r="P1220" t="str">
            <v>0402Z</v>
          </cell>
        </row>
        <row r="1221">
          <cell r="O1221" t="str">
            <v>0402</v>
          </cell>
          <cell r="P1221" t="str">
            <v>0402Z</v>
          </cell>
        </row>
        <row r="1222">
          <cell r="O1222" t="str">
            <v>0402</v>
          </cell>
          <cell r="P1222" t="str">
            <v>0402Z</v>
          </cell>
        </row>
        <row r="1223">
          <cell r="O1223" t="str">
            <v>0402</v>
          </cell>
          <cell r="P1223" t="str">
            <v>0402Z</v>
          </cell>
        </row>
        <row r="1224">
          <cell r="O1224" t="str">
            <v>0402</v>
          </cell>
          <cell r="P1224" t="str">
            <v>0402Z</v>
          </cell>
        </row>
        <row r="1225">
          <cell r="O1225" t="str">
            <v>0402</v>
          </cell>
          <cell r="P1225" t="str">
            <v>0402Z</v>
          </cell>
        </row>
        <row r="1226">
          <cell r="O1226" t="str">
            <v>0402</v>
          </cell>
          <cell r="P1226" t="str">
            <v>0402Z</v>
          </cell>
        </row>
        <row r="1227">
          <cell r="O1227" t="str">
            <v>0402</v>
          </cell>
          <cell r="P1227" t="str">
            <v>0402Z</v>
          </cell>
        </row>
        <row r="1228">
          <cell r="O1228" t="str">
            <v>0402</v>
          </cell>
          <cell r="P1228" t="str">
            <v>0402Z</v>
          </cell>
        </row>
        <row r="1229">
          <cell r="O1229" t="str">
            <v>0402</v>
          </cell>
          <cell r="P1229" t="str">
            <v>0402Z</v>
          </cell>
        </row>
        <row r="1230">
          <cell r="O1230" t="str">
            <v>0402</v>
          </cell>
          <cell r="P1230" t="str">
            <v>0402Z</v>
          </cell>
        </row>
        <row r="1231">
          <cell r="O1231" t="str">
            <v>0402</v>
          </cell>
          <cell r="P1231" t="str">
            <v>0402Z</v>
          </cell>
        </row>
        <row r="1232">
          <cell r="O1232" t="str">
            <v>0402</v>
          </cell>
          <cell r="P1232" t="str">
            <v>0402Z</v>
          </cell>
        </row>
        <row r="1233">
          <cell r="O1233" t="str">
            <v>0402</v>
          </cell>
          <cell r="P1233" t="str">
            <v>0402Z</v>
          </cell>
        </row>
        <row r="1234">
          <cell r="O1234" t="str">
            <v>0402</v>
          </cell>
          <cell r="P1234" t="str">
            <v>0402Z</v>
          </cell>
        </row>
        <row r="1235">
          <cell r="O1235" t="str">
            <v>0402</v>
          </cell>
          <cell r="P1235" t="str">
            <v>0402Z</v>
          </cell>
        </row>
        <row r="1236">
          <cell r="O1236" t="str">
            <v>0402</v>
          </cell>
          <cell r="P1236" t="str">
            <v>0402Z</v>
          </cell>
        </row>
        <row r="1237">
          <cell r="O1237" t="str">
            <v>0402</v>
          </cell>
          <cell r="P1237" t="str">
            <v>0402Z</v>
          </cell>
        </row>
        <row r="1238">
          <cell r="O1238" t="str">
            <v>0402</v>
          </cell>
          <cell r="P1238" t="str">
            <v>0402Z</v>
          </cell>
        </row>
        <row r="1239">
          <cell r="O1239" t="str">
            <v>0402</v>
          </cell>
          <cell r="P1239" t="str">
            <v>0402Z</v>
          </cell>
        </row>
        <row r="1240">
          <cell r="O1240" t="str">
            <v>0402</v>
          </cell>
          <cell r="P1240" t="str">
            <v>0402Z</v>
          </cell>
        </row>
        <row r="1241">
          <cell r="O1241" t="str">
            <v>0402</v>
          </cell>
          <cell r="P1241" t="str">
            <v>0402Z</v>
          </cell>
        </row>
        <row r="1242">
          <cell r="O1242" t="str">
            <v>0402</v>
          </cell>
          <cell r="P1242" t="str">
            <v>0402Z</v>
          </cell>
        </row>
        <row r="1243">
          <cell r="O1243" t="str">
            <v>0402</v>
          </cell>
          <cell r="P1243" t="str">
            <v>0402Z</v>
          </cell>
        </row>
        <row r="1244">
          <cell r="O1244" t="str">
            <v>0402</v>
          </cell>
          <cell r="P1244" t="str">
            <v>0402Z</v>
          </cell>
        </row>
        <row r="1245">
          <cell r="O1245" t="str">
            <v>0403</v>
          </cell>
          <cell r="P1245" t="str">
            <v>0403Z</v>
          </cell>
        </row>
        <row r="1246">
          <cell r="O1246" t="str">
            <v>0403</v>
          </cell>
          <cell r="P1246" t="str">
            <v>0403Z</v>
          </cell>
        </row>
        <row r="1247">
          <cell r="O1247" t="str">
            <v>0403</v>
          </cell>
          <cell r="P1247" t="str">
            <v>0403Z</v>
          </cell>
        </row>
        <row r="1248">
          <cell r="O1248" t="str">
            <v>0403</v>
          </cell>
          <cell r="P1248" t="str">
            <v>0403Z</v>
          </cell>
        </row>
        <row r="1249">
          <cell r="O1249" t="str">
            <v>0403</v>
          </cell>
          <cell r="P1249" t="str">
            <v>0403Z</v>
          </cell>
        </row>
        <row r="1250">
          <cell r="O1250" t="str">
            <v>0403</v>
          </cell>
          <cell r="P1250" t="str">
            <v>0403Z</v>
          </cell>
        </row>
        <row r="1251">
          <cell r="O1251" t="str">
            <v>0403</v>
          </cell>
          <cell r="P1251" t="str">
            <v>0403Z</v>
          </cell>
        </row>
        <row r="1252">
          <cell r="O1252" t="str">
            <v>0403</v>
          </cell>
          <cell r="P1252" t="str">
            <v>0403Z</v>
          </cell>
        </row>
        <row r="1253">
          <cell r="O1253" t="str">
            <v>0403</v>
          </cell>
          <cell r="P1253" t="str">
            <v>0403Z</v>
          </cell>
        </row>
        <row r="1254">
          <cell r="O1254" t="str">
            <v>0403</v>
          </cell>
          <cell r="P1254" t="str">
            <v>0403Z</v>
          </cell>
        </row>
        <row r="1255">
          <cell r="O1255" t="str">
            <v>0403</v>
          </cell>
          <cell r="P1255" t="str">
            <v>0403Z</v>
          </cell>
        </row>
        <row r="1256">
          <cell r="O1256" t="str">
            <v>0403</v>
          </cell>
          <cell r="P1256" t="str">
            <v>0403Z</v>
          </cell>
        </row>
        <row r="1257">
          <cell r="O1257" t="str">
            <v>0403</v>
          </cell>
          <cell r="P1257" t="str">
            <v>0403Z</v>
          </cell>
        </row>
        <row r="1258">
          <cell r="O1258" t="str">
            <v>0403</v>
          </cell>
          <cell r="P1258" t="str">
            <v>0403Z</v>
          </cell>
        </row>
        <row r="1259">
          <cell r="O1259" t="str">
            <v>0403</v>
          </cell>
          <cell r="P1259" t="str">
            <v>0403X</v>
          </cell>
        </row>
        <row r="1260">
          <cell r="O1260" t="str">
            <v>0403</v>
          </cell>
          <cell r="P1260" t="str">
            <v>0403Z</v>
          </cell>
        </row>
        <row r="1261">
          <cell r="O1261" t="str">
            <v>0403</v>
          </cell>
          <cell r="P1261" t="str">
            <v>0403Z</v>
          </cell>
        </row>
        <row r="1262">
          <cell r="O1262" t="str">
            <v>0403</v>
          </cell>
          <cell r="P1262" t="str">
            <v>0403Z</v>
          </cell>
        </row>
        <row r="1263">
          <cell r="O1263" t="str">
            <v>0403</v>
          </cell>
          <cell r="P1263" t="str">
            <v>0403Z</v>
          </cell>
        </row>
        <row r="1264">
          <cell r="O1264" t="str">
            <v>0403</v>
          </cell>
          <cell r="P1264" t="str">
            <v>0403Z</v>
          </cell>
        </row>
        <row r="1265">
          <cell r="O1265" t="str">
            <v>0403</v>
          </cell>
          <cell r="P1265" t="str">
            <v>0403Z</v>
          </cell>
        </row>
        <row r="1266">
          <cell r="O1266" t="str">
            <v>0403</v>
          </cell>
          <cell r="P1266" t="str">
            <v>0403Z</v>
          </cell>
        </row>
        <row r="1267">
          <cell r="O1267" t="str">
            <v>0403</v>
          </cell>
          <cell r="P1267" t="str">
            <v>0403Z</v>
          </cell>
        </row>
        <row r="1268">
          <cell r="O1268" t="str">
            <v>0403</v>
          </cell>
          <cell r="P1268" t="str">
            <v>0403Z</v>
          </cell>
        </row>
        <row r="1269">
          <cell r="O1269" t="str">
            <v>0403</v>
          </cell>
          <cell r="P1269" t="str">
            <v>0403Z</v>
          </cell>
        </row>
        <row r="1270">
          <cell r="O1270" t="str">
            <v>0403</v>
          </cell>
          <cell r="P1270" t="str">
            <v>0403Z</v>
          </cell>
        </row>
        <row r="1271">
          <cell r="O1271" t="str">
            <v>0403</v>
          </cell>
          <cell r="P1271" t="str">
            <v>0403Z</v>
          </cell>
        </row>
        <row r="1272">
          <cell r="O1272" t="str">
            <v>0403</v>
          </cell>
          <cell r="P1272" t="str">
            <v>0403Z</v>
          </cell>
        </row>
        <row r="1273">
          <cell r="O1273" t="str">
            <v>0403</v>
          </cell>
          <cell r="P1273" t="str">
            <v>0403Z</v>
          </cell>
        </row>
        <row r="1274">
          <cell r="O1274" t="str">
            <v>0403</v>
          </cell>
          <cell r="P1274" t="str">
            <v>0403Z</v>
          </cell>
        </row>
        <row r="1275">
          <cell r="O1275" t="str">
            <v>0403</v>
          </cell>
          <cell r="P1275" t="str">
            <v>0403Z</v>
          </cell>
        </row>
        <row r="1276">
          <cell r="O1276" t="str">
            <v>0403</v>
          </cell>
          <cell r="P1276" t="str">
            <v>0403Z</v>
          </cell>
        </row>
        <row r="1277">
          <cell r="O1277" t="str">
            <v>0403</v>
          </cell>
          <cell r="P1277" t="str">
            <v>0403Z</v>
          </cell>
        </row>
        <row r="1278">
          <cell r="O1278" t="str">
            <v>0403</v>
          </cell>
          <cell r="P1278" t="str">
            <v>0403Z</v>
          </cell>
        </row>
        <row r="1279">
          <cell r="O1279" t="str">
            <v>0404</v>
          </cell>
          <cell r="P1279" t="str">
            <v>0404Z</v>
          </cell>
        </row>
        <row r="1280">
          <cell r="O1280" t="str">
            <v>0404</v>
          </cell>
          <cell r="P1280" t="str">
            <v>0404Z</v>
          </cell>
        </row>
        <row r="1281">
          <cell r="O1281" t="str">
            <v>0404</v>
          </cell>
          <cell r="P1281" t="str">
            <v>0404Z</v>
          </cell>
        </row>
        <row r="1282">
          <cell r="O1282" t="str">
            <v>0404</v>
          </cell>
          <cell r="P1282" t="str">
            <v>0404Z</v>
          </cell>
        </row>
        <row r="1283">
          <cell r="O1283" t="str">
            <v>0404</v>
          </cell>
          <cell r="P1283" t="str">
            <v>0404Z</v>
          </cell>
        </row>
        <row r="1284">
          <cell r="O1284" t="str">
            <v>0404</v>
          </cell>
          <cell r="P1284" t="str">
            <v>0404Z</v>
          </cell>
        </row>
        <row r="1285">
          <cell r="O1285" t="str">
            <v>0404</v>
          </cell>
          <cell r="P1285" t="str">
            <v>0404Z</v>
          </cell>
        </row>
        <row r="1286">
          <cell r="O1286" t="str">
            <v>0404</v>
          </cell>
          <cell r="P1286" t="str">
            <v>0404X</v>
          </cell>
        </row>
        <row r="1287">
          <cell r="O1287" t="str">
            <v>0404</v>
          </cell>
          <cell r="P1287" t="str">
            <v>0404Z</v>
          </cell>
        </row>
        <row r="1288">
          <cell r="O1288" t="str">
            <v>0404</v>
          </cell>
          <cell r="P1288" t="str">
            <v>0404Z</v>
          </cell>
        </row>
        <row r="1289">
          <cell r="O1289" t="str">
            <v>0404</v>
          </cell>
          <cell r="P1289" t="str">
            <v>0404Z</v>
          </cell>
        </row>
        <row r="1290">
          <cell r="O1290" t="str">
            <v>0404</v>
          </cell>
          <cell r="P1290" t="str">
            <v>0404Z</v>
          </cell>
        </row>
        <row r="1291">
          <cell r="O1291" t="str">
            <v>0404</v>
          </cell>
          <cell r="P1291" t="str">
            <v>0404Z</v>
          </cell>
        </row>
        <row r="1292">
          <cell r="O1292" t="str">
            <v>0404</v>
          </cell>
          <cell r="P1292" t="str">
            <v>0404Z</v>
          </cell>
        </row>
        <row r="1293">
          <cell r="O1293" t="str">
            <v>0404</v>
          </cell>
          <cell r="P1293" t="str">
            <v>0404Z</v>
          </cell>
        </row>
        <row r="1294">
          <cell r="O1294" t="str">
            <v>0404</v>
          </cell>
          <cell r="P1294" t="str">
            <v>0404Z</v>
          </cell>
        </row>
        <row r="1295">
          <cell r="O1295" t="str">
            <v>0404</v>
          </cell>
          <cell r="P1295" t="str">
            <v>0404Z</v>
          </cell>
        </row>
        <row r="1296">
          <cell r="O1296" t="str">
            <v>0404</v>
          </cell>
          <cell r="P1296" t="str">
            <v>0404Z</v>
          </cell>
        </row>
        <row r="1297">
          <cell r="O1297" t="str">
            <v>0404</v>
          </cell>
          <cell r="P1297" t="str">
            <v>0404Z</v>
          </cell>
        </row>
        <row r="1298">
          <cell r="O1298" t="str">
            <v>0404</v>
          </cell>
          <cell r="P1298" t="str">
            <v>0404Z</v>
          </cell>
        </row>
        <row r="1299">
          <cell r="O1299" t="str">
            <v>0404</v>
          </cell>
          <cell r="P1299" t="str">
            <v>0404Z</v>
          </cell>
        </row>
        <row r="1300">
          <cell r="O1300" t="str">
            <v>0404</v>
          </cell>
          <cell r="P1300" t="str">
            <v>0404Z</v>
          </cell>
        </row>
        <row r="1301">
          <cell r="O1301" t="str">
            <v>0404</v>
          </cell>
          <cell r="P1301" t="str">
            <v>0404Z</v>
          </cell>
        </row>
        <row r="1302">
          <cell r="O1302" t="str">
            <v>0404</v>
          </cell>
          <cell r="P1302" t="str">
            <v>0404Z</v>
          </cell>
        </row>
        <row r="1303">
          <cell r="O1303" t="str">
            <v>0404</v>
          </cell>
          <cell r="P1303" t="str">
            <v>0404Z</v>
          </cell>
        </row>
        <row r="1304">
          <cell r="O1304" t="str">
            <v>0404</v>
          </cell>
          <cell r="P1304" t="str">
            <v>0404Z</v>
          </cell>
        </row>
        <row r="1305">
          <cell r="O1305" t="str">
            <v>0404</v>
          </cell>
          <cell r="P1305" t="str">
            <v>0404Z</v>
          </cell>
        </row>
        <row r="1306">
          <cell r="O1306" t="str">
            <v>0404</v>
          </cell>
          <cell r="P1306" t="str">
            <v>0404Z</v>
          </cell>
        </row>
        <row r="1307">
          <cell r="O1307" t="str">
            <v>0404</v>
          </cell>
          <cell r="P1307" t="str">
            <v>0404Z</v>
          </cell>
        </row>
        <row r="1308">
          <cell r="O1308" t="str">
            <v>0404</v>
          </cell>
          <cell r="P1308" t="str">
            <v>0404Z</v>
          </cell>
        </row>
        <row r="1309">
          <cell r="O1309" t="str">
            <v>0404</v>
          </cell>
          <cell r="P1309" t="str">
            <v>0404Z</v>
          </cell>
        </row>
        <row r="1310">
          <cell r="O1310" t="str">
            <v>0404</v>
          </cell>
          <cell r="P1310" t="str">
            <v>0404Z</v>
          </cell>
        </row>
        <row r="1311">
          <cell r="O1311" t="str">
            <v>0404</v>
          </cell>
          <cell r="P1311" t="str">
            <v>0404Z</v>
          </cell>
        </row>
        <row r="1312">
          <cell r="O1312" t="str">
            <v>0404</v>
          </cell>
          <cell r="P1312" t="str">
            <v>0404Z</v>
          </cell>
        </row>
        <row r="1313">
          <cell r="O1313" t="str">
            <v>0404</v>
          </cell>
          <cell r="P1313" t="str">
            <v>0404Z</v>
          </cell>
        </row>
        <row r="1314">
          <cell r="O1314" t="str">
            <v>0404</v>
          </cell>
          <cell r="P1314" t="str">
            <v>0404Z</v>
          </cell>
        </row>
        <row r="1315">
          <cell r="O1315" t="str">
            <v>0404</v>
          </cell>
          <cell r="P1315" t="str">
            <v>0404Z</v>
          </cell>
        </row>
        <row r="1316">
          <cell r="O1316" t="str">
            <v>0404</v>
          </cell>
          <cell r="P1316" t="str">
            <v>0404Z</v>
          </cell>
        </row>
        <row r="1317">
          <cell r="O1317" t="str">
            <v>0404</v>
          </cell>
          <cell r="P1317" t="str">
            <v>0404Z</v>
          </cell>
        </row>
        <row r="1318">
          <cell r="O1318" t="str">
            <v>0404</v>
          </cell>
          <cell r="P1318" t="str">
            <v>0404Z</v>
          </cell>
        </row>
        <row r="1319">
          <cell r="O1319" t="str">
            <v>0404</v>
          </cell>
          <cell r="P1319" t="str">
            <v>0404Z</v>
          </cell>
        </row>
        <row r="1320">
          <cell r="O1320" t="str">
            <v>0404</v>
          </cell>
          <cell r="P1320" t="str">
            <v>0404Z</v>
          </cell>
        </row>
        <row r="1321">
          <cell r="O1321" t="str">
            <v>0404</v>
          </cell>
          <cell r="P1321" t="str">
            <v>0404Z</v>
          </cell>
        </row>
        <row r="1322">
          <cell r="O1322" t="str">
            <v>0404</v>
          </cell>
          <cell r="P1322" t="str">
            <v>0404Z</v>
          </cell>
        </row>
        <row r="1323">
          <cell r="O1323" t="str">
            <v>0404</v>
          </cell>
          <cell r="P1323" t="str">
            <v>0404Z</v>
          </cell>
        </row>
        <row r="1324">
          <cell r="O1324" t="str">
            <v>0404</v>
          </cell>
          <cell r="P1324" t="str">
            <v>0404Z</v>
          </cell>
        </row>
        <row r="1325">
          <cell r="O1325" t="str">
            <v>0404</v>
          </cell>
          <cell r="P1325" t="str">
            <v>0404Z</v>
          </cell>
        </row>
        <row r="1326">
          <cell r="O1326" t="str">
            <v>0404</v>
          </cell>
          <cell r="P1326" t="str">
            <v>0404Z</v>
          </cell>
        </row>
        <row r="1327">
          <cell r="O1327" t="str">
            <v>0404</v>
          </cell>
          <cell r="P1327" t="str">
            <v>0404Z</v>
          </cell>
        </row>
        <row r="1328">
          <cell r="O1328" t="str">
            <v>0404</v>
          </cell>
          <cell r="P1328" t="str">
            <v>0404Z</v>
          </cell>
        </row>
        <row r="1329">
          <cell r="O1329" t="str">
            <v>0404</v>
          </cell>
          <cell r="P1329" t="str">
            <v>0404Z</v>
          </cell>
        </row>
        <row r="1330">
          <cell r="O1330" t="str">
            <v>0404</v>
          </cell>
          <cell r="P1330" t="str">
            <v>0404Z</v>
          </cell>
        </row>
        <row r="1331">
          <cell r="O1331" t="str">
            <v>0404</v>
          </cell>
          <cell r="P1331" t="str">
            <v>0404Z</v>
          </cell>
        </row>
        <row r="1332">
          <cell r="O1332" t="str">
            <v>0404</v>
          </cell>
          <cell r="P1332" t="str">
            <v>0404Z</v>
          </cell>
        </row>
        <row r="1333">
          <cell r="O1333" t="str">
            <v>0404</v>
          </cell>
          <cell r="P1333" t="str">
            <v>0404Z</v>
          </cell>
        </row>
        <row r="1334">
          <cell r="O1334" t="str">
            <v>0404</v>
          </cell>
          <cell r="P1334" t="str">
            <v>0404Z</v>
          </cell>
        </row>
        <row r="1335">
          <cell r="O1335" t="str">
            <v>0404</v>
          </cell>
          <cell r="P1335" t="str">
            <v>0404Z</v>
          </cell>
        </row>
        <row r="1336">
          <cell r="O1336" t="str">
            <v>0404</v>
          </cell>
          <cell r="P1336" t="str">
            <v>0404Z</v>
          </cell>
        </row>
        <row r="1337">
          <cell r="O1337" t="str">
            <v>0404</v>
          </cell>
          <cell r="P1337" t="str">
            <v>0404Z</v>
          </cell>
        </row>
        <row r="1338">
          <cell r="O1338" t="str">
            <v>0404</v>
          </cell>
          <cell r="P1338" t="str">
            <v>0404Z</v>
          </cell>
        </row>
        <row r="1339">
          <cell r="O1339" t="str">
            <v>0404</v>
          </cell>
          <cell r="P1339" t="str">
            <v>0404Z</v>
          </cell>
        </row>
        <row r="1340">
          <cell r="O1340" t="str">
            <v>0404</v>
          </cell>
          <cell r="P1340" t="str">
            <v>0404Z</v>
          </cell>
        </row>
        <row r="1341">
          <cell r="O1341" t="str">
            <v>0404</v>
          </cell>
          <cell r="P1341" t="str">
            <v>0404Z</v>
          </cell>
        </row>
        <row r="1342">
          <cell r="O1342" t="str">
            <v>0404</v>
          </cell>
          <cell r="P1342" t="str">
            <v>0404Z</v>
          </cell>
        </row>
        <row r="1343">
          <cell r="O1343" t="str">
            <v>0404</v>
          </cell>
          <cell r="P1343" t="str">
            <v>0404Z</v>
          </cell>
        </row>
        <row r="1344">
          <cell r="O1344" t="str">
            <v>0404</v>
          </cell>
          <cell r="P1344" t="str">
            <v>0404Z</v>
          </cell>
        </row>
        <row r="1345">
          <cell r="O1345" t="str">
            <v>0404</v>
          </cell>
          <cell r="P1345" t="str">
            <v>0404Z</v>
          </cell>
        </row>
        <row r="1346">
          <cell r="O1346" t="str">
            <v>0404</v>
          </cell>
          <cell r="P1346" t="str">
            <v>0404Z</v>
          </cell>
        </row>
        <row r="1347">
          <cell r="O1347" t="str">
            <v>0404</v>
          </cell>
          <cell r="P1347" t="str">
            <v>0404Z</v>
          </cell>
        </row>
        <row r="1348">
          <cell r="O1348" t="str">
            <v>0404</v>
          </cell>
          <cell r="P1348" t="str">
            <v>0404Z</v>
          </cell>
        </row>
        <row r="1349">
          <cell r="O1349" t="str">
            <v>0404</v>
          </cell>
          <cell r="P1349" t="str">
            <v>0404Z</v>
          </cell>
        </row>
        <row r="1350">
          <cell r="O1350" t="str">
            <v>0404</v>
          </cell>
          <cell r="P1350" t="str">
            <v>0404Z</v>
          </cell>
        </row>
        <row r="1351">
          <cell r="O1351" t="str">
            <v>0404</v>
          </cell>
          <cell r="P1351" t="str">
            <v>0404Z</v>
          </cell>
        </row>
        <row r="1352">
          <cell r="O1352" t="str">
            <v>0404</v>
          </cell>
          <cell r="P1352" t="str">
            <v>0404Z</v>
          </cell>
        </row>
        <row r="1353">
          <cell r="O1353" t="str">
            <v>0404</v>
          </cell>
          <cell r="P1353" t="str">
            <v>0404Z</v>
          </cell>
        </row>
        <row r="1354">
          <cell r="O1354" t="str">
            <v>0404</v>
          </cell>
          <cell r="P1354" t="str">
            <v>0404Z</v>
          </cell>
        </row>
        <row r="1355">
          <cell r="O1355" t="str">
            <v>0404</v>
          </cell>
          <cell r="P1355" t="str">
            <v>0404Z</v>
          </cell>
        </row>
        <row r="1356">
          <cell r="O1356" t="str">
            <v>0404</v>
          </cell>
          <cell r="P1356" t="str">
            <v>0404Z</v>
          </cell>
        </row>
        <row r="1357">
          <cell r="O1357" t="str">
            <v>0404</v>
          </cell>
          <cell r="P1357" t="str">
            <v>0404Z</v>
          </cell>
        </row>
        <row r="1358">
          <cell r="O1358" t="str">
            <v>0405</v>
          </cell>
          <cell r="P1358" t="str">
            <v>0405Z</v>
          </cell>
        </row>
        <row r="1359">
          <cell r="O1359" t="str">
            <v>0405</v>
          </cell>
          <cell r="P1359" t="str">
            <v>0405Z</v>
          </cell>
        </row>
        <row r="1360">
          <cell r="O1360" t="str">
            <v>0405</v>
          </cell>
          <cell r="P1360" t="str">
            <v>0405Z</v>
          </cell>
        </row>
        <row r="1361">
          <cell r="O1361" t="str">
            <v>0405</v>
          </cell>
          <cell r="P1361" t="str">
            <v>0405Z</v>
          </cell>
        </row>
        <row r="1362">
          <cell r="O1362" t="str">
            <v>0405</v>
          </cell>
          <cell r="P1362" t="str">
            <v>0405Z</v>
          </cell>
        </row>
        <row r="1363">
          <cell r="O1363" t="str">
            <v>0405</v>
          </cell>
          <cell r="P1363" t="str">
            <v>0405Z</v>
          </cell>
        </row>
        <row r="1364">
          <cell r="O1364" t="str">
            <v>0405</v>
          </cell>
          <cell r="P1364" t="str">
            <v>0405Z</v>
          </cell>
        </row>
        <row r="1365">
          <cell r="O1365" t="str">
            <v>0405</v>
          </cell>
          <cell r="P1365" t="str">
            <v>0405Z</v>
          </cell>
        </row>
        <row r="1366">
          <cell r="O1366" t="str">
            <v>0405</v>
          </cell>
          <cell r="P1366" t="str">
            <v>0405Z</v>
          </cell>
        </row>
        <row r="1367">
          <cell r="O1367" t="str">
            <v>0405</v>
          </cell>
          <cell r="P1367" t="str">
            <v>0405Z</v>
          </cell>
        </row>
        <row r="1368">
          <cell r="O1368" t="str">
            <v>0405</v>
          </cell>
          <cell r="P1368" t="str">
            <v>0405Z</v>
          </cell>
        </row>
        <row r="1369">
          <cell r="O1369" t="str">
            <v>0405</v>
          </cell>
          <cell r="P1369" t="str">
            <v>0405Z</v>
          </cell>
        </row>
        <row r="1370">
          <cell r="O1370" t="str">
            <v>0405</v>
          </cell>
          <cell r="P1370" t="str">
            <v>0405Z</v>
          </cell>
        </row>
        <row r="1371">
          <cell r="O1371" t="str">
            <v>0405</v>
          </cell>
          <cell r="P1371" t="str">
            <v>0405X</v>
          </cell>
        </row>
        <row r="1372">
          <cell r="O1372" t="str">
            <v>0405</v>
          </cell>
          <cell r="P1372" t="str">
            <v>0405Z</v>
          </cell>
        </row>
        <row r="1373">
          <cell r="O1373" t="str">
            <v>0405</v>
          </cell>
          <cell r="P1373" t="str">
            <v>0405X</v>
          </cell>
        </row>
        <row r="1374">
          <cell r="O1374" t="str">
            <v>0405</v>
          </cell>
          <cell r="P1374" t="str">
            <v>0405Z</v>
          </cell>
        </row>
        <row r="1375">
          <cell r="O1375" t="str">
            <v>0405</v>
          </cell>
          <cell r="P1375" t="str">
            <v>0405Z</v>
          </cell>
        </row>
        <row r="1376">
          <cell r="O1376" t="str">
            <v>0405</v>
          </cell>
          <cell r="P1376" t="str">
            <v>0405Z</v>
          </cell>
        </row>
        <row r="1377">
          <cell r="O1377" t="str">
            <v>0405</v>
          </cell>
          <cell r="P1377" t="str">
            <v>0405Z</v>
          </cell>
        </row>
        <row r="1378">
          <cell r="O1378" t="str">
            <v>0405</v>
          </cell>
          <cell r="P1378" t="str">
            <v>0405Z</v>
          </cell>
        </row>
        <row r="1379">
          <cell r="O1379" t="str">
            <v>0405</v>
          </cell>
          <cell r="P1379" t="str">
            <v>0405Z</v>
          </cell>
        </row>
        <row r="1380">
          <cell r="O1380" t="str">
            <v>0405</v>
          </cell>
          <cell r="P1380" t="str">
            <v>0405Z</v>
          </cell>
        </row>
        <row r="1381">
          <cell r="O1381" t="str">
            <v>0405</v>
          </cell>
          <cell r="P1381" t="str">
            <v>0405Z</v>
          </cell>
        </row>
        <row r="1382">
          <cell r="O1382" t="str">
            <v>0405</v>
          </cell>
          <cell r="P1382" t="str">
            <v>0405Z</v>
          </cell>
        </row>
        <row r="1383">
          <cell r="O1383" t="str">
            <v>0406</v>
          </cell>
          <cell r="P1383" t="str">
            <v>0406Z</v>
          </cell>
        </row>
        <row r="1384">
          <cell r="O1384" t="str">
            <v>0406</v>
          </cell>
          <cell r="P1384" t="str">
            <v>0406Z</v>
          </cell>
        </row>
        <row r="1385">
          <cell r="O1385" t="str">
            <v>0406</v>
          </cell>
          <cell r="P1385" t="str">
            <v>0406Z</v>
          </cell>
        </row>
        <row r="1386">
          <cell r="O1386" t="str">
            <v>0406</v>
          </cell>
          <cell r="P1386" t="str">
            <v>0406Z</v>
          </cell>
        </row>
        <row r="1387">
          <cell r="O1387" t="str">
            <v>0406</v>
          </cell>
          <cell r="P1387" t="str">
            <v>0406Z</v>
          </cell>
        </row>
        <row r="1388">
          <cell r="O1388" t="str">
            <v>0406</v>
          </cell>
          <cell r="P1388" t="str">
            <v>0406Z</v>
          </cell>
        </row>
        <row r="1389">
          <cell r="O1389" t="str">
            <v>0406</v>
          </cell>
          <cell r="P1389" t="str">
            <v>0406Z</v>
          </cell>
        </row>
        <row r="1390">
          <cell r="O1390" t="str">
            <v>0406</v>
          </cell>
          <cell r="P1390" t="str">
            <v>0406Z</v>
          </cell>
        </row>
        <row r="1391">
          <cell r="O1391" t="str">
            <v>0406</v>
          </cell>
          <cell r="P1391" t="str">
            <v>0406Z</v>
          </cell>
        </row>
        <row r="1392">
          <cell r="O1392" t="str">
            <v>0406</v>
          </cell>
          <cell r="P1392" t="str">
            <v>0406Z</v>
          </cell>
        </row>
        <row r="1393">
          <cell r="O1393" t="str">
            <v>0406</v>
          </cell>
          <cell r="P1393" t="str">
            <v>0406Z</v>
          </cell>
        </row>
        <row r="1394">
          <cell r="O1394" t="str">
            <v>0406</v>
          </cell>
          <cell r="P1394" t="str">
            <v>0406Z</v>
          </cell>
        </row>
        <row r="1395">
          <cell r="O1395" t="str">
            <v>0406</v>
          </cell>
          <cell r="P1395" t="str">
            <v>0406Z</v>
          </cell>
        </row>
        <row r="1396">
          <cell r="O1396" t="str">
            <v>0406</v>
          </cell>
          <cell r="P1396" t="str">
            <v>0406Z</v>
          </cell>
        </row>
        <row r="1397">
          <cell r="O1397" t="str">
            <v>0406</v>
          </cell>
          <cell r="P1397" t="str">
            <v>0406Z</v>
          </cell>
        </row>
        <row r="1398">
          <cell r="O1398" t="str">
            <v>0406</v>
          </cell>
          <cell r="P1398" t="str">
            <v>0406Z</v>
          </cell>
        </row>
        <row r="1399">
          <cell r="O1399" t="str">
            <v>0406</v>
          </cell>
          <cell r="P1399" t="str">
            <v>0406Z</v>
          </cell>
        </row>
        <row r="1400">
          <cell r="O1400" t="str">
            <v>0406</v>
          </cell>
          <cell r="P1400" t="str">
            <v>0406Z</v>
          </cell>
        </row>
        <row r="1401">
          <cell r="O1401" t="str">
            <v>0406</v>
          </cell>
          <cell r="P1401" t="str">
            <v>0406Z</v>
          </cell>
        </row>
        <row r="1402">
          <cell r="O1402" t="str">
            <v>0406</v>
          </cell>
          <cell r="P1402" t="str">
            <v>0406Z</v>
          </cell>
        </row>
        <row r="1403">
          <cell r="O1403" t="str">
            <v>0406</v>
          </cell>
          <cell r="P1403" t="str">
            <v>0406Z</v>
          </cell>
        </row>
        <row r="1404">
          <cell r="O1404" t="str">
            <v>0406</v>
          </cell>
          <cell r="P1404" t="str">
            <v>0406Z</v>
          </cell>
        </row>
        <row r="1405">
          <cell r="O1405" t="str">
            <v>0406</v>
          </cell>
          <cell r="P1405" t="str">
            <v>0406Z</v>
          </cell>
        </row>
        <row r="1406">
          <cell r="O1406" t="str">
            <v>0406</v>
          </cell>
          <cell r="P1406" t="str">
            <v>0406Z</v>
          </cell>
        </row>
        <row r="1407">
          <cell r="O1407" t="str">
            <v>0406</v>
          </cell>
          <cell r="P1407" t="str">
            <v>0406Z</v>
          </cell>
        </row>
        <row r="1408">
          <cell r="O1408" t="str">
            <v>0406</v>
          </cell>
          <cell r="P1408" t="str">
            <v>0406Z</v>
          </cell>
        </row>
        <row r="1409">
          <cell r="O1409" t="str">
            <v>0406</v>
          </cell>
          <cell r="P1409" t="str">
            <v>0406Z</v>
          </cell>
        </row>
        <row r="1410">
          <cell r="O1410" t="str">
            <v>0406</v>
          </cell>
          <cell r="P1410" t="str">
            <v>0406Z</v>
          </cell>
        </row>
        <row r="1411">
          <cell r="O1411" t="str">
            <v>0406</v>
          </cell>
          <cell r="P1411" t="str">
            <v>0406Z</v>
          </cell>
        </row>
        <row r="1412">
          <cell r="O1412" t="str">
            <v>0406</v>
          </cell>
          <cell r="P1412" t="str">
            <v>0406Z</v>
          </cell>
        </row>
        <row r="1413">
          <cell r="O1413" t="str">
            <v>0406</v>
          </cell>
          <cell r="P1413" t="str">
            <v>0406Z</v>
          </cell>
        </row>
        <row r="1414">
          <cell r="O1414" t="str">
            <v>0406</v>
          </cell>
          <cell r="P1414" t="str">
            <v>0406Z</v>
          </cell>
        </row>
        <row r="1415">
          <cell r="O1415" t="str">
            <v>0406</v>
          </cell>
          <cell r="P1415" t="str">
            <v>0406Z</v>
          </cell>
        </row>
        <row r="1416">
          <cell r="O1416" t="str">
            <v>0406</v>
          </cell>
          <cell r="P1416" t="str">
            <v>0406Z</v>
          </cell>
        </row>
        <row r="1417">
          <cell r="O1417" t="str">
            <v>0406</v>
          </cell>
          <cell r="P1417" t="str">
            <v>0406Z</v>
          </cell>
        </row>
        <row r="1418">
          <cell r="O1418" t="str">
            <v>0406</v>
          </cell>
          <cell r="P1418" t="str">
            <v>0406Z</v>
          </cell>
        </row>
        <row r="1419">
          <cell r="O1419" t="str">
            <v>0406</v>
          </cell>
          <cell r="P1419" t="str">
            <v>0406Z</v>
          </cell>
        </row>
        <row r="1420">
          <cell r="O1420" t="str">
            <v>0406</v>
          </cell>
          <cell r="P1420" t="str">
            <v>0406Z</v>
          </cell>
        </row>
        <row r="1421">
          <cell r="O1421" t="str">
            <v>0406</v>
          </cell>
          <cell r="P1421" t="str">
            <v>0406Z</v>
          </cell>
        </row>
        <row r="1422">
          <cell r="O1422" t="str">
            <v>0406</v>
          </cell>
          <cell r="P1422" t="str">
            <v>0406Z</v>
          </cell>
        </row>
        <row r="1423">
          <cell r="O1423" t="str">
            <v>0406</v>
          </cell>
          <cell r="P1423" t="str">
            <v>0406Z</v>
          </cell>
        </row>
        <row r="1424">
          <cell r="O1424" t="str">
            <v>0406</v>
          </cell>
          <cell r="P1424" t="str">
            <v>0406Z</v>
          </cell>
        </row>
        <row r="1425">
          <cell r="O1425" t="str">
            <v>0406</v>
          </cell>
          <cell r="P1425" t="str">
            <v>0406Z</v>
          </cell>
        </row>
        <row r="1426">
          <cell r="O1426" t="str">
            <v>0407</v>
          </cell>
          <cell r="P1426" t="str">
            <v>0407X</v>
          </cell>
        </row>
        <row r="1427">
          <cell r="O1427" t="str">
            <v>0407</v>
          </cell>
          <cell r="P1427" t="str">
            <v>0407Z</v>
          </cell>
        </row>
        <row r="1428">
          <cell r="O1428" t="str">
            <v>0407</v>
          </cell>
          <cell r="P1428" t="str">
            <v>0407Z</v>
          </cell>
        </row>
        <row r="1429">
          <cell r="O1429" t="str">
            <v>0407</v>
          </cell>
          <cell r="P1429" t="str">
            <v>0407Z</v>
          </cell>
        </row>
        <row r="1430">
          <cell r="O1430" t="str">
            <v>0407</v>
          </cell>
          <cell r="P1430" t="str">
            <v>0407Z</v>
          </cell>
        </row>
        <row r="1431">
          <cell r="O1431" t="str">
            <v>0407</v>
          </cell>
          <cell r="P1431" t="str">
            <v>0407Z</v>
          </cell>
        </row>
        <row r="1432">
          <cell r="O1432" t="str">
            <v>0407</v>
          </cell>
          <cell r="P1432" t="str">
            <v>0407Z</v>
          </cell>
        </row>
        <row r="1433">
          <cell r="O1433" t="str">
            <v>0407</v>
          </cell>
          <cell r="P1433" t="str">
            <v>0407Z</v>
          </cell>
        </row>
        <row r="1434">
          <cell r="O1434" t="str">
            <v>0407</v>
          </cell>
          <cell r="P1434" t="str">
            <v>0407Z</v>
          </cell>
        </row>
        <row r="1435">
          <cell r="O1435" t="str">
            <v>0407</v>
          </cell>
          <cell r="P1435" t="str">
            <v>0407Z</v>
          </cell>
        </row>
        <row r="1436">
          <cell r="O1436" t="str">
            <v>0407</v>
          </cell>
          <cell r="P1436" t="str">
            <v>0407Z</v>
          </cell>
        </row>
        <row r="1437">
          <cell r="O1437" t="str">
            <v>0407</v>
          </cell>
          <cell r="P1437" t="str">
            <v>0407Z</v>
          </cell>
        </row>
        <row r="1438">
          <cell r="O1438" t="str">
            <v>0407</v>
          </cell>
          <cell r="P1438" t="str">
            <v>0407Z</v>
          </cell>
        </row>
        <row r="1439">
          <cell r="O1439" t="str">
            <v>0407</v>
          </cell>
          <cell r="P1439" t="str">
            <v>0407Z</v>
          </cell>
        </row>
        <row r="1440">
          <cell r="O1440" t="str">
            <v>0407</v>
          </cell>
          <cell r="P1440" t="str">
            <v>0407Z</v>
          </cell>
        </row>
        <row r="1441">
          <cell r="O1441" t="str">
            <v>0407</v>
          </cell>
          <cell r="P1441" t="str">
            <v>0407Z</v>
          </cell>
        </row>
        <row r="1442">
          <cell r="O1442" t="str">
            <v>0407</v>
          </cell>
          <cell r="P1442" t="str">
            <v>0407Z</v>
          </cell>
        </row>
        <row r="1443">
          <cell r="O1443" t="str">
            <v>0407</v>
          </cell>
          <cell r="P1443" t="str">
            <v>0407X</v>
          </cell>
        </row>
        <row r="1444">
          <cell r="O1444" t="str">
            <v>0407</v>
          </cell>
          <cell r="P1444" t="str">
            <v>0407Z</v>
          </cell>
        </row>
        <row r="1445">
          <cell r="O1445" t="str">
            <v>0407</v>
          </cell>
          <cell r="P1445" t="str">
            <v>0407Z</v>
          </cell>
        </row>
        <row r="1446">
          <cell r="O1446" t="str">
            <v>0407</v>
          </cell>
          <cell r="P1446" t="str">
            <v>0407Z</v>
          </cell>
        </row>
        <row r="1447">
          <cell r="O1447" t="str">
            <v>0407</v>
          </cell>
          <cell r="P1447" t="str">
            <v>0407Z</v>
          </cell>
        </row>
        <row r="1448">
          <cell r="O1448" t="str">
            <v>0407</v>
          </cell>
          <cell r="P1448" t="str">
            <v>0407Z</v>
          </cell>
        </row>
        <row r="1449">
          <cell r="O1449" t="str">
            <v>0407</v>
          </cell>
          <cell r="P1449" t="str">
            <v>0407Z</v>
          </cell>
        </row>
        <row r="1450">
          <cell r="O1450" t="str">
            <v>0407</v>
          </cell>
          <cell r="P1450" t="str">
            <v>0407Z</v>
          </cell>
        </row>
        <row r="1451">
          <cell r="O1451" t="str">
            <v>0407</v>
          </cell>
          <cell r="P1451" t="str">
            <v>0407Z</v>
          </cell>
        </row>
        <row r="1452">
          <cell r="O1452" t="str">
            <v>0407</v>
          </cell>
          <cell r="P1452" t="str">
            <v>0407Z</v>
          </cell>
        </row>
        <row r="1453">
          <cell r="O1453" t="str">
            <v>0407</v>
          </cell>
          <cell r="P1453" t="str">
            <v>0407Z</v>
          </cell>
        </row>
        <row r="1454">
          <cell r="O1454" t="str">
            <v>0407</v>
          </cell>
          <cell r="P1454" t="str">
            <v>0407Z</v>
          </cell>
        </row>
        <row r="1455">
          <cell r="O1455" t="str">
            <v>0407</v>
          </cell>
          <cell r="P1455" t="str">
            <v>0407Z</v>
          </cell>
        </row>
        <row r="1456">
          <cell r="O1456" t="str">
            <v>0407</v>
          </cell>
          <cell r="P1456" t="str">
            <v>0407Z</v>
          </cell>
        </row>
        <row r="1457">
          <cell r="O1457" t="str">
            <v>0407</v>
          </cell>
          <cell r="P1457" t="str">
            <v>0407Z</v>
          </cell>
        </row>
        <row r="1458">
          <cell r="O1458" t="str">
            <v>0407</v>
          </cell>
          <cell r="P1458" t="str">
            <v>0407Z</v>
          </cell>
        </row>
        <row r="1459">
          <cell r="O1459" t="str">
            <v>0407</v>
          </cell>
          <cell r="P1459" t="str">
            <v>0407Z</v>
          </cell>
        </row>
        <row r="1460">
          <cell r="O1460" t="str">
            <v>0407</v>
          </cell>
          <cell r="P1460" t="str">
            <v>0407Z</v>
          </cell>
        </row>
        <row r="1461">
          <cell r="O1461" t="str">
            <v>0407</v>
          </cell>
          <cell r="P1461" t="str">
            <v>0407Z</v>
          </cell>
        </row>
        <row r="1462">
          <cell r="O1462" t="str">
            <v>0407</v>
          </cell>
          <cell r="P1462" t="str">
            <v>0407Z</v>
          </cell>
        </row>
        <row r="1463">
          <cell r="O1463" t="str">
            <v>0407</v>
          </cell>
          <cell r="P1463" t="str">
            <v>0407Z</v>
          </cell>
        </row>
        <row r="1464">
          <cell r="O1464" t="str">
            <v>0407</v>
          </cell>
          <cell r="P1464" t="str">
            <v>0407Z</v>
          </cell>
        </row>
        <row r="1465">
          <cell r="O1465" t="str">
            <v>0407</v>
          </cell>
          <cell r="P1465" t="str">
            <v>0407Z</v>
          </cell>
        </row>
        <row r="1466">
          <cell r="O1466" t="str">
            <v>0407</v>
          </cell>
          <cell r="P1466" t="str">
            <v>0407Z</v>
          </cell>
        </row>
        <row r="1467">
          <cell r="O1467" t="str">
            <v>0407</v>
          </cell>
          <cell r="P1467" t="str">
            <v>0407Z</v>
          </cell>
        </row>
        <row r="1468">
          <cell r="O1468" t="str">
            <v>0407</v>
          </cell>
          <cell r="P1468" t="str">
            <v>0407Z</v>
          </cell>
        </row>
        <row r="1469">
          <cell r="O1469" t="str">
            <v>0407</v>
          </cell>
          <cell r="P1469" t="str">
            <v>0407Z</v>
          </cell>
        </row>
        <row r="1470">
          <cell r="O1470" t="str">
            <v>0407</v>
          </cell>
          <cell r="P1470" t="str">
            <v>0407Z</v>
          </cell>
        </row>
        <row r="1471">
          <cell r="O1471" t="str">
            <v>0407</v>
          </cell>
          <cell r="P1471" t="str">
            <v>0407Z</v>
          </cell>
        </row>
        <row r="1472">
          <cell r="O1472" t="str">
            <v>0407</v>
          </cell>
          <cell r="P1472" t="str">
            <v>0407Z</v>
          </cell>
        </row>
        <row r="1473">
          <cell r="O1473" t="str">
            <v>0407</v>
          </cell>
          <cell r="P1473" t="str">
            <v>0407Z</v>
          </cell>
        </row>
        <row r="1474">
          <cell r="O1474" t="str">
            <v>0407</v>
          </cell>
          <cell r="P1474" t="str">
            <v>0407Z</v>
          </cell>
        </row>
        <row r="1475">
          <cell r="O1475" t="str">
            <v>0407</v>
          </cell>
          <cell r="P1475" t="str">
            <v>0407Z</v>
          </cell>
        </row>
        <row r="1476">
          <cell r="O1476" t="str">
            <v>0407</v>
          </cell>
          <cell r="P1476" t="str">
            <v>0407Z</v>
          </cell>
        </row>
        <row r="1477">
          <cell r="O1477" t="str">
            <v>0407</v>
          </cell>
          <cell r="P1477" t="str">
            <v>0407Z</v>
          </cell>
        </row>
        <row r="1478">
          <cell r="O1478" t="str">
            <v>0407</v>
          </cell>
          <cell r="P1478" t="str">
            <v>0407Z</v>
          </cell>
        </row>
        <row r="1479">
          <cell r="O1479" t="str">
            <v>0407</v>
          </cell>
          <cell r="P1479" t="str">
            <v>0407Z</v>
          </cell>
        </row>
        <row r="1480">
          <cell r="O1480" t="str">
            <v>0407</v>
          </cell>
          <cell r="P1480" t="str">
            <v>0407Z</v>
          </cell>
        </row>
        <row r="1481">
          <cell r="O1481" t="str">
            <v>0407</v>
          </cell>
          <cell r="P1481" t="str">
            <v>0407Z</v>
          </cell>
        </row>
        <row r="1482">
          <cell r="O1482" t="str">
            <v>0407</v>
          </cell>
          <cell r="P1482" t="str">
            <v>0407Z</v>
          </cell>
        </row>
        <row r="1483">
          <cell r="O1483" t="str">
            <v>0407</v>
          </cell>
          <cell r="P1483" t="str">
            <v>0407Z</v>
          </cell>
        </row>
        <row r="1484">
          <cell r="O1484" t="str">
            <v>0407</v>
          </cell>
          <cell r="P1484" t="str">
            <v>0407Z</v>
          </cell>
        </row>
        <row r="1485">
          <cell r="O1485" t="str">
            <v>0407</v>
          </cell>
          <cell r="P1485" t="str">
            <v>0407Z</v>
          </cell>
        </row>
        <row r="1486">
          <cell r="O1486" t="str">
            <v>0407</v>
          </cell>
          <cell r="P1486" t="str">
            <v>0407Z</v>
          </cell>
        </row>
        <row r="1487">
          <cell r="O1487" t="str">
            <v>0407</v>
          </cell>
          <cell r="P1487" t="str">
            <v>0407Z</v>
          </cell>
        </row>
        <row r="1488">
          <cell r="O1488" t="str">
            <v>0407</v>
          </cell>
          <cell r="P1488" t="str">
            <v>0407Z</v>
          </cell>
        </row>
        <row r="1489">
          <cell r="O1489" t="str">
            <v>0407</v>
          </cell>
          <cell r="P1489" t="str">
            <v>0407Z</v>
          </cell>
        </row>
        <row r="1490">
          <cell r="O1490" t="str">
            <v>0407</v>
          </cell>
          <cell r="P1490" t="str">
            <v>0407Z</v>
          </cell>
        </row>
        <row r="1491">
          <cell r="O1491" t="str">
            <v>0407</v>
          </cell>
          <cell r="P1491" t="str">
            <v>0407Z</v>
          </cell>
        </row>
        <row r="1492">
          <cell r="O1492" t="str">
            <v>0407</v>
          </cell>
          <cell r="P1492" t="str">
            <v>0407Z</v>
          </cell>
        </row>
        <row r="1493">
          <cell r="O1493" t="str">
            <v>0407</v>
          </cell>
          <cell r="P1493" t="str">
            <v>0407Z</v>
          </cell>
        </row>
        <row r="1494">
          <cell r="O1494" t="str">
            <v>0407</v>
          </cell>
          <cell r="P1494" t="str">
            <v>0407Z</v>
          </cell>
        </row>
        <row r="1495">
          <cell r="O1495" t="str">
            <v>0407</v>
          </cell>
          <cell r="P1495" t="str">
            <v>0407Z</v>
          </cell>
        </row>
        <row r="1496">
          <cell r="O1496" t="str">
            <v>0407</v>
          </cell>
          <cell r="P1496" t="str">
            <v>0407Z</v>
          </cell>
        </row>
        <row r="1497">
          <cell r="O1497" t="str">
            <v>0407</v>
          </cell>
          <cell r="P1497" t="str">
            <v>0407Z</v>
          </cell>
        </row>
        <row r="1498">
          <cell r="O1498" t="str">
            <v>0407</v>
          </cell>
          <cell r="P1498" t="str">
            <v>0407Z</v>
          </cell>
        </row>
        <row r="1499">
          <cell r="O1499" t="str">
            <v>0407</v>
          </cell>
          <cell r="P1499" t="str">
            <v>0407Z</v>
          </cell>
        </row>
        <row r="1500">
          <cell r="O1500" t="str">
            <v>0407</v>
          </cell>
          <cell r="P1500" t="str">
            <v>0407Z</v>
          </cell>
        </row>
        <row r="1501">
          <cell r="O1501" t="str">
            <v>0407</v>
          </cell>
          <cell r="P1501" t="str">
            <v>0407Z</v>
          </cell>
        </row>
        <row r="1502">
          <cell r="O1502" t="str">
            <v>0407</v>
          </cell>
          <cell r="P1502" t="str">
            <v>0407Z</v>
          </cell>
        </row>
        <row r="1503">
          <cell r="O1503" t="str">
            <v>0407</v>
          </cell>
          <cell r="P1503" t="str">
            <v>0407Z</v>
          </cell>
        </row>
        <row r="1504">
          <cell r="O1504" t="str">
            <v>0407</v>
          </cell>
          <cell r="P1504" t="str">
            <v>0407Z</v>
          </cell>
        </row>
        <row r="1505">
          <cell r="O1505" t="str">
            <v>0407</v>
          </cell>
          <cell r="P1505" t="str">
            <v>0407Z</v>
          </cell>
        </row>
        <row r="1506">
          <cell r="O1506" t="str">
            <v>0407</v>
          </cell>
          <cell r="P1506" t="str">
            <v>0407Z</v>
          </cell>
        </row>
        <row r="1507">
          <cell r="O1507" t="str">
            <v>0407</v>
          </cell>
          <cell r="P1507" t="str">
            <v>0407Z</v>
          </cell>
        </row>
        <row r="1508">
          <cell r="O1508" t="str">
            <v>0407</v>
          </cell>
          <cell r="P1508" t="str">
            <v>0407Z</v>
          </cell>
        </row>
        <row r="1509">
          <cell r="O1509" t="str">
            <v>0407</v>
          </cell>
          <cell r="P1509" t="str">
            <v>0407Z</v>
          </cell>
        </row>
        <row r="1510">
          <cell r="O1510" t="str">
            <v>0407</v>
          </cell>
          <cell r="P1510" t="str">
            <v>0407Z</v>
          </cell>
        </row>
        <row r="1511">
          <cell r="O1511" t="str">
            <v>0407</v>
          </cell>
          <cell r="P1511" t="str">
            <v>0407Z</v>
          </cell>
        </row>
        <row r="1512">
          <cell r="O1512" t="str">
            <v>0407</v>
          </cell>
          <cell r="P1512" t="str">
            <v>0407Z</v>
          </cell>
        </row>
        <row r="1513">
          <cell r="O1513" t="str">
            <v>0407</v>
          </cell>
          <cell r="P1513" t="str">
            <v>0407Z</v>
          </cell>
        </row>
        <row r="1514">
          <cell r="O1514" t="str">
            <v>0407</v>
          </cell>
          <cell r="P1514" t="str">
            <v>0407Z</v>
          </cell>
        </row>
        <row r="1515">
          <cell r="O1515" t="str">
            <v>0407</v>
          </cell>
          <cell r="P1515" t="str">
            <v>0407Z</v>
          </cell>
        </row>
        <row r="1516">
          <cell r="O1516" t="str">
            <v>0407</v>
          </cell>
          <cell r="P1516" t="str">
            <v>0407Z</v>
          </cell>
        </row>
        <row r="1517">
          <cell r="O1517" t="str">
            <v>0407</v>
          </cell>
          <cell r="P1517" t="str">
            <v>0407Z</v>
          </cell>
        </row>
        <row r="1518">
          <cell r="O1518" t="str">
            <v>0407</v>
          </cell>
          <cell r="P1518" t="str">
            <v>0407Z</v>
          </cell>
        </row>
        <row r="1519">
          <cell r="O1519" t="str">
            <v>0407</v>
          </cell>
          <cell r="P1519" t="str">
            <v>0407Z</v>
          </cell>
        </row>
        <row r="1520">
          <cell r="O1520" t="str">
            <v>0407</v>
          </cell>
          <cell r="P1520" t="str">
            <v>0407Z</v>
          </cell>
        </row>
        <row r="1521">
          <cell r="O1521" t="str">
            <v>0407</v>
          </cell>
          <cell r="P1521" t="str">
            <v>0407Z</v>
          </cell>
        </row>
        <row r="1522">
          <cell r="O1522" t="str">
            <v>0407</v>
          </cell>
          <cell r="P1522" t="str">
            <v>0407Z</v>
          </cell>
        </row>
        <row r="1523">
          <cell r="O1523" t="str">
            <v>0407</v>
          </cell>
          <cell r="P1523" t="str">
            <v>0407Z</v>
          </cell>
        </row>
        <row r="1524">
          <cell r="O1524" t="str">
            <v>0407</v>
          </cell>
          <cell r="P1524" t="str">
            <v>0407Z</v>
          </cell>
        </row>
        <row r="1525">
          <cell r="O1525" t="str">
            <v>0407</v>
          </cell>
          <cell r="P1525" t="str">
            <v>0407Z</v>
          </cell>
        </row>
        <row r="1526">
          <cell r="O1526" t="str">
            <v>0407</v>
          </cell>
          <cell r="P1526" t="str">
            <v>0407Z</v>
          </cell>
        </row>
        <row r="1527">
          <cell r="O1527" t="str">
            <v>0407</v>
          </cell>
          <cell r="P1527" t="str">
            <v>0407Z</v>
          </cell>
        </row>
        <row r="1528">
          <cell r="O1528" t="str">
            <v>0407</v>
          </cell>
          <cell r="P1528" t="str">
            <v>0407Z</v>
          </cell>
        </row>
        <row r="1529">
          <cell r="O1529" t="str">
            <v>0407</v>
          </cell>
          <cell r="P1529" t="str">
            <v>0407Z</v>
          </cell>
        </row>
        <row r="1530">
          <cell r="O1530" t="str">
            <v>0407</v>
          </cell>
          <cell r="P1530" t="str">
            <v>0407Z</v>
          </cell>
        </row>
        <row r="1531">
          <cell r="O1531" t="str">
            <v>0407</v>
          </cell>
          <cell r="P1531" t="str">
            <v>0407Z</v>
          </cell>
        </row>
        <row r="1532">
          <cell r="O1532" t="str">
            <v>0407</v>
          </cell>
          <cell r="P1532" t="str">
            <v>0407Z</v>
          </cell>
        </row>
        <row r="1533">
          <cell r="O1533" t="str">
            <v>0407</v>
          </cell>
          <cell r="P1533" t="str">
            <v>0407Z</v>
          </cell>
        </row>
        <row r="1534">
          <cell r="O1534" t="str">
            <v>0407</v>
          </cell>
          <cell r="P1534" t="str">
            <v>0407Z</v>
          </cell>
        </row>
        <row r="1535">
          <cell r="O1535" t="str">
            <v>0407</v>
          </cell>
          <cell r="P1535" t="str">
            <v>0407Z</v>
          </cell>
        </row>
        <row r="1536">
          <cell r="O1536" t="str">
            <v>0407</v>
          </cell>
          <cell r="P1536" t="str">
            <v>0407Z</v>
          </cell>
        </row>
        <row r="1537">
          <cell r="O1537" t="str">
            <v>0407</v>
          </cell>
          <cell r="P1537" t="str">
            <v>0407Z</v>
          </cell>
        </row>
        <row r="1538">
          <cell r="O1538" t="str">
            <v>0407</v>
          </cell>
          <cell r="P1538" t="str">
            <v>0407Z</v>
          </cell>
        </row>
        <row r="1539">
          <cell r="O1539" t="str">
            <v>0407</v>
          </cell>
          <cell r="P1539" t="str">
            <v>0407Z</v>
          </cell>
        </row>
        <row r="1540">
          <cell r="O1540" t="str">
            <v>0408</v>
          </cell>
          <cell r="P1540" t="str">
            <v>0408Z</v>
          </cell>
        </row>
        <row r="1541">
          <cell r="O1541" t="str">
            <v>0408</v>
          </cell>
          <cell r="P1541" t="str">
            <v>0408Z</v>
          </cell>
        </row>
        <row r="1542">
          <cell r="O1542" t="str">
            <v>0408</v>
          </cell>
          <cell r="P1542" t="str">
            <v>0408Z</v>
          </cell>
        </row>
        <row r="1543">
          <cell r="O1543" t="str">
            <v>0408</v>
          </cell>
          <cell r="P1543" t="str">
            <v>0408Z</v>
          </cell>
        </row>
        <row r="1544">
          <cell r="O1544" t="str">
            <v>0408</v>
          </cell>
          <cell r="P1544" t="str">
            <v>0408Z</v>
          </cell>
        </row>
        <row r="1545">
          <cell r="O1545" t="str">
            <v>0408</v>
          </cell>
          <cell r="P1545" t="str">
            <v>0408Z</v>
          </cell>
        </row>
        <row r="1546">
          <cell r="O1546" t="str">
            <v>0408</v>
          </cell>
          <cell r="P1546" t="str">
            <v>0408Z</v>
          </cell>
        </row>
        <row r="1547">
          <cell r="O1547" t="str">
            <v>0408</v>
          </cell>
          <cell r="P1547" t="str">
            <v>0408Z</v>
          </cell>
        </row>
        <row r="1548">
          <cell r="O1548" t="str">
            <v>0408</v>
          </cell>
          <cell r="P1548" t="str">
            <v>0408Z</v>
          </cell>
        </row>
        <row r="1549">
          <cell r="O1549" t="str">
            <v>0408</v>
          </cell>
          <cell r="P1549" t="str">
            <v>0408Z</v>
          </cell>
        </row>
        <row r="1550">
          <cell r="O1550" t="str">
            <v>0408</v>
          </cell>
          <cell r="P1550" t="str">
            <v>0408Z</v>
          </cell>
        </row>
        <row r="1551">
          <cell r="O1551" t="str">
            <v>0408</v>
          </cell>
          <cell r="P1551" t="str">
            <v>0408Z</v>
          </cell>
        </row>
        <row r="1552">
          <cell r="O1552" t="str">
            <v>0408</v>
          </cell>
          <cell r="P1552" t="str">
            <v>0408Z</v>
          </cell>
        </row>
        <row r="1553">
          <cell r="O1553" t="str">
            <v>0408</v>
          </cell>
          <cell r="P1553" t="str">
            <v>0408Z</v>
          </cell>
        </row>
        <row r="1554">
          <cell r="O1554" t="str">
            <v>0408</v>
          </cell>
          <cell r="P1554" t="str">
            <v>0408Z</v>
          </cell>
        </row>
        <row r="1555">
          <cell r="O1555" t="str">
            <v>0408</v>
          </cell>
          <cell r="P1555" t="str">
            <v>0408Z</v>
          </cell>
        </row>
        <row r="1556">
          <cell r="O1556" t="str">
            <v>0408</v>
          </cell>
          <cell r="P1556" t="str">
            <v>0408Z</v>
          </cell>
        </row>
        <row r="1557">
          <cell r="O1557" t="str">
            <v>0408</v>
          </cell>
          <cell r="P1557" t="str">
            <v>0408Z</v>
          </cell>
        </row>
        <row r="1558">
          <cell r="O1558" t="str">
            <v>0408</v>
          </cell>
          <cell r="P1558" t="str">
            <v>0408Z</v>
          </cell>
        </row>
        <row r="1559">
          <cell r="O1559" t="str">
            <v>0408</v>
          </cell>
          <cell r="P1559" t="str">
            <v>0408Z</v>
          </cell>
        </row>
        <row r="1560">
          <cell r="O1560" t="str">
            <v>0408</v>
          </cell>
          <cell r="P1560" t="str">
            <v>0408Z</v>
          </cell>
        </row>
        <row r="1561">
          <cell r="O1561" t="str">
            <v>0408</v>
          </cell>
          <cell r="P1561" t="str">
            <v>0408Z</v>
          </cell>
        </row>
        <row r="1562">
          <cell r="O1562" t="str">
            <v>0408</v>
          </cell>
          <cell r="P1562" t="str">
            <v>0408Z</v>
          </cell>
        </row>
        <row r="1563">
          <cell r="O1563" t="str">
            <v>0408</v>
          </cell>
          <cell r="P1563" t="str">
            <v>0408Z</v>
          </cell>
        </row>
        <row r="1564">
          <cell r="O1564" t="str">
            <v>0408</v>
          </cell>
          <cell r="P1564" t="str">
            <v>0408Z</v>
          </cell>
        </row>
        <row r="1565">
          <cell r="O1565" t="str">
            <v>0408</v>
          </cell>
          <cell r="P1565" t="str">
            <v>0408Z</v>
          </cell>
        </row>
        <row r="1566">
          <cell r="O1566" t="str">
            <v>0408</v>
          </cell>
          <cell r="P1566" t="str">
            <v>0408Z</v>
          </cell>
        </row>
        <row r="1567">
          <cell r="O1567" t="str">
            <v>0408</v>
          </cell>
          <cell r="P1567" t="str">
            <v>0408Z</v>
          </cell>
        </row>
        <row r="1568">
          <cell r="O1568" t="str">
            <v>0408</v>
          </cell>
          <cell r="P1568" t="str">
            <v>0408Z</v>
          </cell>
        </row>
        <row r="1569">
          <cell r="O1569" t="str">
            <v>0408</v>
          </cell>
          <cell r="P1569" t="str">
            <v>0408Z</v>
          </cell>
        </row>
        <row r="1570">
          <cell r="O1570" t="str">
            <v>0408</v>
          </cell>
          <cell r="P1570" t="str">
            <v>0408Z</v>
          </cell>
        </row>
        <row r="1571">
          <cell r="O1571" t="str">
            <v>0408</v>
          </cell>
          <cell r="P1571" t="str">
            <v>0408Z</v>
          </cell>
        </row>
        <row r="1572">
          <cell r="O1572" t="str">
            <v>0408</v>
          </cell>
          <cell r="P1572" t="str">
            <v>0408Z</v>
          </cell>
        </row>
        <row r="1573">
          <cell r="O1573" t="str">
            <v>0408</v>
          </cell>
          <cell r="P1573" t="str">
            <v>0408Z</v>
          </cell>
        </row>
        <row r="1574">
          <cell r="O1574" t="str">
            <v>0408</v>
          </cell>
          <cell r="P1574" t="str">
            <v>0408Z</v>
          </cell>
        </row>
        <row r="1575">
          <cell r="O1575" t="str">
            <v>0408</v>
          </cell>
          <cell r="P1575" t="str">
            <v>0408Z</v>
          </cell>
        </row>
        <row r="1576">
          <cell r="O1576" t="str">
            <v>0408</v>
          </cell>
          <cell r="P1576" t="str">
            <v>0408Z</v>
          </cell>
        </row>
        <row r="1577">
          <cell r="O1577" t="str">
            <v>0408</v>
          </cell>
          <cell r="P1577" t="str">
            <v>0408Z</v>
          </cell>
        </row>
        <row r="1578">
          <cell r="O1578" t="str">
            <v>0408</v>
          </cell>
          <cell r="P1578" t="str">
            <v>0408Z</v>
          </cell>
        </row>
        <row r="1579">
          <cell r="O1579" t="str">
            <v>0408</v>
          </cell>
          <cell r="P1579" t="str">
            <v>0408Z</v>
          </cell>
        </row>
        <row r="1580">
          <cell r="O1580" t="str">
            <v>0408</v>
          </cell>
          <cell r="P1580" t="str">
            <v>0408Z</v>
          </cell>
        </row>
        <row r="1581">
          <cell r="O1581" t="str">
            <v>0409</v>
          </cell>
          <cell r="P1581" t="str">
            <v>0409Z</v>
          </cell>
        </row>
        <row r="1582">
          <cell r="O1582" t="str">
            <v>0409</v>
          </cell>
          <cell r="P1582" t="str">
            <v>0409Z</v>
          </cell>
        </row>
        <row r="1583">
          <cell r="O1583" t="str">
            <v>0409</v>
          </cell>
          <cell r="P1583" t="str">
            <v>0409Z</v>
          </cell>
        </row>
        <row r="1584">
          <cell r="O1584" t="str">
            <v>0409</v>
          </cell>
          <cell r="P1584" t="str">
            <v>0409Z</v>
          </cell>
        </row>
        <row r="1585">
          <cell r="O1585" t="str">
            <v>0409</v>
          </cell>
          <cell r="P1585" t="str">
            <v>0409Z</v>
          </cell>
        </row>
        <row r="1586">
          <cell r="O1586" t="str">
            <v>0409</v>
          </cell>
          <cell r="P1586" t="str">
            <v>0409Z</v>
          </cell>
        </row>
        <row r="1587">
          <cell r="O1587" t="str">
            <v>0409</v>
          </cell>
          <cell r="P1587" t="str">
            <v>0409Z</v>
          </cell>
        </row>
        <row r="1588">
          <cell r="O1588" t="str">
            <v>0409</v>
          </cell>
          <cell r="P1588" t="str">
            <v>0409Z</v>
          </cell>
        </row>
        <row r="1589">
          <cell r="O1589" t="str">
            <v>0409</v>
          </cell>
          <cell r="P1589" t="str">
            <v>0409Z</v>
          </cell>
        </row>
        <row r="1590">
          <cell r="O1590" t="str">
            <v>0409</v>
          </cell>
          <cell r="P1590" t="str">
            <v>0409Z</v>
          </cell>
        </row>
        <row r="1591">
          <cell r="O1591" t="str">
            <v>0409</v>
          </cell>
          <cell r="P1591" t="str">
            <v>0409Z</v>
          </cell>
        </row>
        <row r="1592">
          <cell r="O1592" t="str">
            <v>0409</v>
          </cell>
          <cell r="P1592" t="str">
            <v>0409Z</v>
          </cell>
        </row>
        <row r="1593">
          <cell r="O1593" t="str">
            <v>0409</v>
          </cell>
          <cell r="P1593" t="str">
            <v>0409Z</v>
          </cell>
        </row>
        <row r="1594">
          <cell r="O1594" t="str">
            <v>0409</v>
          </cell>
          <cell r="P1594" t="str">
            <v>0409Z</v>
          </cell>
        </row>
        <row r="1595">
          <cell r="O1595" t="str">
            <v>0409</v>
          </cell>
          <cell r="P1595" t="str">
            <v>0409Z</v>
          </cell>
        </row>
        <row r="1596">
          <cell r="O1596" t="str">
            <v>0409</v>
          </cell>
          <cell r="P1596" t="str">
            <v>0409Z</v>
          </cell>
        </row>
        <row r="1597">
          <cell r="O1597" t="str">
            <v>0409</v>
          </cell>
          <cell r="P1597" t="str">
            <v>0409Z</v>
          </cell>
        </row>
        <row r="1598">
          <cell r="O1598" t="str">
            <v>0409</v>
          </cell>
          <cell r="P1598" t="str">
            <v>0409Z</v>
          </cell>
        </row>
        <row r="1599">
          <cell r="O1599" t="str">
            <v>0409</v>
          </cell>
          <cell r="P1599" t="str">
            <v>0409Z</v>
          </cell>
        </row>
        <row r="1600">
          <cell r="O1600" t="str">
            <v>0409</v>
          </cell>
          <cell r="P1600" t="str">
            <v>0409Z</v>
          </cell>
        </row>
        <row r="1601">
          <cell r="O1601" t="str">
            <v>0409</v>
          </cell>
          <cell r="P1601" t="str">
            <v>0409Z</v>
          </cell>
        </row>
        <row r="1602">
          <cell r="O1602" t="str">
            <v>0409</v>
          </cell>
          <cell r="P1602" t="str">
            <v>0409Z</v>
          </cell>
        </row>
        <row r="1603">
          <cell r="O1603" t="str">
            <v>0409</v>
          </cell>
          <cell r="P1603" t="str">
            <v>0409Z</v>
          </cell>
        </row>
        <row r="1604">
          <cell r="O1604" t="str">
            <v>0409</v>
          </cell>
          <cell r="P1604" t="str">
            <v>0409Z</v>
          </cell>
        </row>
        <row r="1605">
          <cell r="O1605" t="str">
            <v>0409</v>
          </cell>
          <cell r="P1605" t="str">
            <v>0409Z</v>
          </cell>
        </row>
        <row r="1606">
          <cell r="O1606" t="str">
            <v>0409</v>
          </cell>
          <cell r="P1606" t="str">
            <v>0409Z</v>
          </cell>
        </row>
        <row r="1607">
          <cell r="O1607" t="str">
            <v>0409</v>
          </cell>
          <cell r="P1607" t="str">
            <v>0409Z</v>
          </cell>
        </row>
        <row r="1608">
          <cell r="O1608" t="str">
            <v>0409</v>
          </cell>
          <cell r="P1608" t="str">
            <v>0409Z</v>
          </cell>
        </row>
        <row r="1609">
          <cell r="O1609" t="str">
            <v>0409</v>
          </cell>
          <cell r="P1609" t="str">
            <v>0409Z</v>
          </cell>
        </row>
        <row r="1610">
          <cell r="O1610" t="str">
            <v>0409</v>
          </cell>
          <cell r="P1610" t="str">
            <v>0409Z</v>
          </cell>
        </row>
        <row r="1611">
          <cell r="O1611" t="str">
            <v>0409</v>
          </cell>
          <cell r="P1611" t="str">
            <v>0409Z</v>
          </cell>
        </row>
        <row r="1612">
          <cell r="O1612" t="str">
            <v>0409</v>
          </cell>
          <cell r="P1612" t="str">
            <v>0409Z</v>
          </cell>
        </row>
        <row r="1613">
          <cell r="O1613" t="str">
            <v>0409</v>
          </cell>
          <cell r="P1613" t="str">
            <v>0409Z</v>
          </cell>
        </row>
        <row r="1614">
          <cell r="O1614" t="str">
            <v>0409</v>
          </cell>
          <cell r="P1614" t="str">
            <v>0409Z</v>
          </cell>
        </row>
        <row r="1615">
          <cell r="O1615" t="str">
            <v>0409</v>
          </cell>
          <cell r="P1615" t="str">
            <v>0409Z</v>
          </cell>
        </row>
        <row r="1616">
          <cell r="O1616" t="str">
            <v>0409</v>
          </cell>
          <cell r="P1616" t="str">
            <v>0409Z</v>
          </cell>
        </row>
        <row r="1617">
          <cell r="O1617" t="str">
            <v>0409</v>
          </cell>
          <cell r="P1617" t="str">
            <v>0409Z</v>
          </cell>
        </row>
        <row r="1618">
          <cell r="O1618" t="str">
            <v>0409</v>
          </cell>
          <cell r="P1618" t="str">
            <v>0409Z</v>
          </cell>
        </row>
        <row r="1619">
          <cell r="O1619" t="str">
            <v>0409</v>
          </cell>
          <cell r="P1619" t="str">
            <v>0409Z</v>
          </cell>
        </row>
        <row r="1620">
          <cell r="O1620" t="str">
            <v>0409</v>
          </cell>
          <cell r="P1620" t="str">
            <v>0409Z</v>
          </cell>
        </row>
        <row r="1621">
          <cell r="O1621" t="str">
            <v>0409</v>
          </cell>
          <cell r="P1621" t="str">
            <v>0409Z</v>
          </cell>
        </row>
        <row r="1622">
          <cell r="O1622" t="str">
            <v>0409</v>
          </cell>
          <cell r="P1622" t="str">
            <v>0409Z</v>
          </cell>
        </row>
        <row r="1623">
          <cell r="O1623" t="str">
            <v>0409</v>
          </cell>
          <cell r="P1623" t="str">
            <v>0409Z</v>
          </cell>
        </row>
        <row r="1624">
          <cell r="O1624" t="str">
            <v>0409</v>
          </cell>
          <cell r="P1624" t="str">
            <v>0409Z</v>
          </cell>
        </row>
        <row r="1625">
          <cell r="O1625" t="str">
            <v>0409</v>
          </cell>
          <cell r="P1625" t="str">
            <v>0409Z</v>
          </cell>
        </row>
        <row r="1626">
          <cell r="O1626" t="str">
            <v>0409</v>
          </cell>
          <cell r="P1626" t="str">
            <v>0409Z</v>
          </cell>
        </row>
        <row r="1627">
          <cell r="O1627" t="str">
            <v>0409</v>
          </cell>
          <cell r="P1627" t="str">
            <v>0409Z</v>
          </cell>
        </row>
        <row r="1628">
          <cell r="O1628" t="str">
            <v>0409</v>
          </cell>
          <cell r="P1628" t="str">
            <v>0409Z</v>
          </cell>
        </row>
        <row r="1629">
          <cell r="O1629" t="str">
            <v>0409</v>
          </cell>
          <cell r="P1629" t="str">
            <v>0409Z</v>
          </cell>
        </row>
        <row r="1630">
          <cell r="O1630" t="str">
            <v>0409</v>
          </cell>
          <cell r="P1630" t="str">
            <v>0409Z</v>
          </cell>
        </row>
        <row r="1631">
          <cell r="O1631" t="str">
            <v>0409</v>
          </cell>
          <cell r="P1631" t="str">
            <v>0409Z</v>
          </cell>
        </row>
        <row r="1632">
          <cell r="O1632" t="str">
            <v>0409</v>
          </cell>
          <cell r="P1632" t="str">
            <v>0409Z</v>
          </cell>
        </row>
        <row r="1633">
          <cell r="O1633" t="str">
            <v>0409</v>
          </cell>
          <cell r="P1633" t="str">
            <v>0409Z</v>
          </cell>
        </row>
        <row r="1634">
          <cell r="O1634" t="str">
            <v>0409</v>
          </cell>
          <cell r="P1634" t="str">
            <v>0409Z</v>
          </cell>
        </row>
        <row r="1635">
          <cell r="O1635" t="str">
            <v>0409</v>
          </cell>
          <cell r="P1635" t="str">
            <v>0409Z</v>
          </cell>
        </row>
        <row r="1636">
          <cell r="O1636" t="str">
            <v>0409</v>
          </cell>
          <cell r="P1636" t="str">
            <v>0409Z</v>
          </cell>
        </row>
        <row r="1637">
          <cell r="O1637" t="str">
            <v>0409</v>
          </cell>
          <cell r="P1637" t="str">
            <v>0409Z</v>
          </cell>
        </row>
        <row r="1638">
          <cell r="O1638" t="str">
            <v>0410</v>
          </cell>
          <cell r="P1638" t="str">
            <v>0410Z</v>
          </cell>
        </row>
        <row r="1639">
          <cell r="O1639" t="str">
            <v>0410</v>
          </cell>
          <cell r="P1639" t="str">
            <v>0410Z</v>
          </cell>
        </row>
        <row r="1640">
          <cell r="O1640" t="str">
            <v>0410</v>
          </cell>
          <cell r="P1640" t="str">
            <v>0410Z</v>
          </cell>
        </row>
        <row r="1641">
          <cell r="O1641" t="str">
            <v>0410</v>
          </cell>
          <cell r="P1641" t="str">
            <v>0410Z</v>
          </cell>
        </row>
        <row r="1642">
          <cell r="O1642" t="str">
            <v>0410</v>
          </cell>
          <cell r="P1642" t="str">
            <v>0410Z</v>
          </cell>
        </row>
        <row r="1643">
          <cell r="O1643" t="str">
            <v>0410</v>
          </cell>
          <cell r="P1643" t="str">
            <v>0410Z</v>
          </cell>
        </row>
        <row r="1644">
          <cell r="O1644" t="str">
            <v>0410</v>
          </cell>
          <cell r="P1644" t="str">
            <v>0410Z</v>
          </cell>
        </row>
        <row r="1645">
          <cell r="O1645" t="str">
            <v>0410</v>
          </cell>
          <cell r="P1645" t="str">
            <v>0410Z</v>
          </cell>
        </row>
        <row r="1646">
          <cell r="O1646" t="str">
            <v>0410</v>
          </cell>
          <cell r="P1646" t="str">
            <v>0410Z</v>
          </cell>
        </row>
        <row r="1647">
          <cell r="O1647" t="str">
            <v>0410</v>
          </cell>
          <cell r="P1647" t="str">
            <v>0410Z</v>
          </cell>
        </row>
        <row r="1648">
          <cell r="O1648" t="str">
            <v>0410</v>
          </cell>
          <cell r="P1648" t="str">
            <v>0410Z</v>
          </cell>
        </row>
        <row r="1649">
          <cell r="O1649" t="str">
            <v>0410</v>
          </cell>
          <cell r="P1649" t="str">
            <v>0410Z</v>
          </cell>
        </row>
        <row r="1650">
          <cell r="O1650" t="str">
            <v>0410</v>
          </cell>
          <cell r="P1650" t="str">
            <v>0410Z</v>
          </cell>
        </row>
        <row r="1651">
          <cell r="O1651" t="str">
            <v>0410</v>
          </cell>
          <cell r="P1651" t="str">
            <v>0410Z</v>
          </cell>
        </row>
        <row r="1652">
          <cell r="O1652" t="str">
            <v>0410</v>
          </cell>
          <cell r="P1652" t="str">
            <v>0410Z</v>
          </cell>
        </row>
        <row r="1653">
          <cell r="O1653" t="str">
            <v>0410</v>
          </cell>
          <cell r="P1653" t="str">
            <v>0410Z</v>
          </cell>
        </row>
        <row r="1654">
          <cell r="O1654" t="str">
            <v>0410</v>
          </cell>
          <cell r="P1654" t="str">
            <v>0410Z</v>
          </cell>
        </row>
        <row r="1655">
          <cell r="O1655" t="str">
            <v>0410</v>
          </cell>
          <cell r="P1655" t="str">
            <v>0410Z</v>
          </cell>
        </row>
        <row r="1656">
          <cell r="O1656" t="str">
            <v>0410</v>
          </cell>
          <cell r="P1656" t="str">
            <v>0410Z</v>
          </cell>
        </row>
        <row r="1657">
          <cell r="O1657" t="str">
            <v>0410</v>
          </cell>
          <cell r="P1657" t="str">
            <v>0410Z</v>
          </cell>
        </row>
        <row r="1658">
          <cell r="O1658" t="str">
            <v>0410</v>
          </cell>
          <cell r="P1658" t="str">
            <v>0410Z</v>
          </cell>
        </row>
        <row r="1659">
          <cell r="O1659" t="str">
            <v>0410</v>
          </cell>
          <cell r="P1659" t="str">
            <v>0410Z</v>
          </cell>
        </row>
        <row r="1660">
          <cell r="O1660" t="str">
            <v>0410</v>
          </cell>
          <cell r="P1660" t="str">
            <v>0410Z</v>
          </cell>
        </row>
        <row r="1661">
          <cell r="O1661" t="str">
            <v>0410</v>
          </cell>
          <cell r="P1661" t="str">
            <v>0410Z</v>
          </cell>
        </row>
        <row r="1662">
          <cell r="O1662" t="str">
            <v>0410</v>
          </cell>
          <cell r="P1662" t="str">
            <v>0410Z</v>
          </cell>
        </row>
        <row r="1663">
          <cell r="O1663" t="str">
            <v>0410</v>
          </cell>
          <cell r="P1663" t="str">
            <v>0410Z</v>
          </cell>
        </row>
        <row r="1664">
          <cell r="O1664" t="str">
            <v>0410</v>
          </cell>
          <cell r="P1664" t="str">
            <v>0410Z</v>
          </cell>
        </row>
        <row r="1665">
          <cell r="O1665" t="str">
            <v>0410</v>
          </cell>
          <cell r="P1665" t="str">
            <v>0410Z</v>
          </cell>
        </row>
        <row r="1666">
          <cell r="O1666" t="str">
            <v>0410</v>
          </cell>
          <cell r="P1666" t="str">
            <v>0410Z</v>
          </cell>
        </row>
        <row r="1667">
          <cell r="O1667" t="str">
            <v>0410</v>
          </cell>
          <cell r="P1667" t="str">
            <v>0410Z</v>
          </cell>
        </row>
        <row r="1668">
          <cell r="O1668" t="str">
            <v>0410</v>
          </cell>
          <cell r="P1668" t="str">
            <v>0410Z</v>
          </cell>
        </row>
        <row r="1669">
          <cell r="O1669" t="str">
            <v>0410</v>
          </cell>
          <cell r="P1669" t="str">
            <v>0410Z</v>
          </cell>
        </row>
        <row r="1670">
          <cell r="O1670" t="str">
            <v>0501</v>
          </cell>
          <cell r="P1670" t="str">
            <v>0501Z</v>
          </cell>
        </row>
        <row r="1671">
          <cell r="O1671" t="str">
            <v>0501</v>
          </cell>
          <cell r="P1671" t="str">
            <v>0501Z</v>
          </cell>
        </row>
        <row r="1672">
          <cell r="O1672" t="str">
            <v>0501</v>
          </cell>
          <cell r="P1672" t="str">
            <v>0501Z</v>
          </cell>
        </row>
        <row r="1673">
          <cell r="O1673" t="str">
            <v>0501</v>
          </cell>
          <cell r="P1673" t="str">
            <v>0501Z</v>
          </cell>
        </row>
        <row r="1674">
          <cell r="O1674" t="str">
            <v>0501</v>
          </cell>
          <cell r="P1674" t="str">
            <v>0501Z</v>
          </cell>
        </row>
        <row r="1675">
          <cell r="O1675" t="str">
            <v>0501</v>
          </cell>
          <cell r="P1675" t="str">
            <v>0501Z</v>
          </cell>
        </row>
        <row r="1676">
          <cell r="O1676" t="str">
            <v>0501</v>
          </cell>
          <cell r="P1676" t="str">
            <v>0501Z</v>
          </cell>
        </row>
        <row r="1677">
          <cell r="O1677" t="str">
            <v>0501</v>
          </cell>
          <cell r="P1677" t="str">
            <v>0501Z</v>
          </cell>
        </row>
        <row r="1678">
          <cell r="O1678" t="str">
            <v>0501</v>
          </cell>
          <cell r="P1678" t="str">
            <v>0501Z</v>
          </cell>
        </row>
        <row r="1679">
          <cell r="O1679" t="str">
            <v>0501</v>
          </cell>
          <cell r="P1679" t="str">
            <v>0501Z</v>
          </cell>
        </row>
        <row r="1680">
          <cell r="O1680" t="str">
            <v>0501</v>
          </cell>
          <cell r="P1680" t="str">
            <v>0501Z</v>
          </cell>
        </row>
        <row r="1681">
          <cell r="O1681" t="str">
            <v>0501</v>
          </cell>
          <cell r="P1681" t="str">
            <v>0501Z</v>
          </cell>
        </row>
        <row r="1682">
          <cell r="O1682" t="str">
            <v>0501</v>
          </cell>
          <cell r="P1682" t="str">
            <v>0501Z</v>
          </cell>
        </row>
        <row r="1683">
          <cell r="O1683" t="str">
            <v>0501</v>
          </cell>
          <cell r="P1683" t="str">
            <v>0501Z</v>
          </cell>
        </row>
        <row r="1684">
          <cell r="O1684" t="str">
            <v>0501</v>
          </cell>
          <cell r="P1684" t="str">
            <v>0501Z</v>
          </cell>
        </row>
        <row r="1685">
          <cell r="O1685" t="str">
            <v>0501</v>
          </cell>
          <cell r="P1685" t="str">
            <v>0501Z</v>
          </cell>
        </row>
        <row r="1686">
          <cell r="O1686" t="str">
            <v>0501</v>
          </cell>
          <cell r="P1686" t="str">
            <v>0501Z</v>
          </cell>
        </row>
        <row r="1687">
          <cell r="O1687" t="str">
            <v>0501</v>
          </cell>
          <cell r="P1687" t="str">
            <v>0501Z</v>
          </cell>
        </row>
        <row r="1688">
          <cell r="O1688" t="str">
            <v>0501</v>
          </cell>
          <cell r="P1688" t="str">
            <v>0501Z</v>
          </cell>
        </row>
        <row r="1689">
          <cell r="O1689" t="str">
            <v>0501</v>
          </cell>
          <cell r="P1689" t="str">
            <v>0501Z</v>
          </cell>
        </row>
        <row r="1690">
          <cell r="O1690" t="str">
            <v>0501</v>
          </cell>
          <cell r="P1690" t="str">
            <v>0501Z</v>
          </cell>
        </row>
        <row r="1691">
          <cell r="O1691" t="str">
            <v>0501</v>
          </cell>
          <cell r="P1691" t="str">
            <v>0501Z</v>
          </cell>
        </row>
        <row r="1692">
          <cell r="O1692" t="str">
            <v>0501</v>
          </cell>
          <cell r="P1692" t="str">
            <v>0501Z</v>
          </cell>
        </row>
        <row r="1693">
          <cell r="O1693" t="str">
            <v>0502</v>
          </cell>
          <cell r="P1693" t="str">
            <v>0502Z</v>
          </cell>
        </row>
        <row r="1694">
          <cell r="O1694" t="str">
            <v>0502</v>
          </cell>
          <cell r="P1694" t="str">
            <v>0502Z</v>
          </cell>
        </row>
        <row r="1695">
          <cell r="O1695" t="str">
            <v>0502</v>
          </cell>
          <cell r="P1695" t="str">
            <v>0502Z</v>
          </cell>
        </row>
        <row r="1696">
          <cell r="O1696" t="str">
            <v>0502</v>
          </cell>
          <cell r="P1696" t="str">
            <v>0502Z</v>
          </cell>
        </row>
        <row r="1697">
          <cell r="O1697" t="str">
            <v>0502</v>
          </cell>
          <cell r="P1697" t="str">
            <v>0502Z</v>
          </cell>
        </row>
        <row r="1698">
          <cell r="O1698" t="str">
            <v>0502</v>
          </cell>
          <cell r="P1698" t="str">
            <v>0502Z</v>
          </cell>
        </row>
        <row r="1699">
          <cell r="O1699" t="str">
            <v>0502</v>
          </cell>
          <cell r="P1699" t="str">
            <v>0502Z</v>
          </cell>
        </row>
        <row r="1700">
          <cell r="O1700" t="str">
            <v>0502</v>
          </cell>
          <cell r="P1700" t="str">
            <v>0502Z</v>
          </cell>
        </row>
        <row r="1701">
          <cell r="O1701" t="str">
            <v>0502</v>
          </cell>
          <cell r="P1701" t="str">
            <v>0502Z</v>
          </cell>
        </row>
        <row r="1702">
          <cell r="O1702" t="str">
            <v>0502</v>
          </cell>
          <cell r="P1702" t="str">
            <v>0502Z</v>
          </cell>
        </row>
        <row r="1703">
          <cell r="O1703" t="str">
            <v>0502</v>
          </cell>
          <cell r="P1703" t="str">
            <v>0502Z</v>
          </cell>
        </row>
        <row r="1704">
          <cell r="O1704" t="str">
            <v>0502</v>
          </cell>
          <cell r="P1704" t="str">
            <v>0502Z</v>
          </cell>
        </row>
        <row r="1705">
          <cell r="O1705" t="str">
            <v>0502</v>
          </cell>
          <cell r="P1705" t="str">
            <v>0502Z</v>
          </cell>
        </row>
        <row r="1706">
          <cell r="O1706" t="str">
            <v>0502</v>
          </cell>
          <cell r="P1706" t="str">
            <v>0502Z</v>
          </cell>
        </row>
        <row r="1707">
          <cell r="O1707" t="str">
            <v>0502</v>
          </cell>
          <cell r="P1707" t="str">
            <v>0502Z</v>
          </cell>
        </row>
        <row r="1708">
          <cell r="O1708" t="str">
            <v>0502</v>
          </cell>
          <cell r="P1708" t="str">
            <v>0502Z</v>
          </cell>
        </row>
        <row r="1709">
          <cell r="O1709" t="str">
            <v>0502</v>
          </cell>
          <cell r="P1709" t="str">
            <v>0502Z</v>
          </cell>
        </row>
        <row r="1710">
          <cell r="O1710" t="str">
            <v>0502</v>
          </cell>
          <cell r="P1710" t="str">
            <v>0502Z</v>
          </cell>
        </row>
        <row r="1711">
          <cell r="O1711" t="str">
            <v>0502</v>
          </cell>
          <cell r="P1711" t="str">
            <v>0502Z</v>
          </cell>
        </row>
        <row r="1712">
          <cell r="O1712" t="str">
            <v>0502</v>
          </cell>
          <cell r="P1712" t="str">
            <v>0502Z</v>
          </cell>
        </row>
        <row r="1713">
          <cell r="O1713" t="str">
            <v>0502</v>
          </cell>
          <cell r="P1713" t="str">
            <v>0502Z</v>
          </cell>
        </row>
        <row r="1714">
          <cell r="O1714" t="str">
            <v>0502</v>
          </cell>
          <cell r="P1714" t="str">
            <v>0502Z</v>
          </cell>
        </row>
        <row r="1715">
          <cell r="O1715" t="str">
            <v>0502</v>
          </cell>
          <cell r="P1715" t="str">
            <v>0502Z</v>
          </cell>
        </row>
        <row r="1716">
          <cell r="O1716" t="str">
            <v>0502</v>
          </cell>
          <cell r="P1716" t="str">
            <v>0502Z</v>
          </cell>
        </row>
        <row r="1717">
          <cell r="O1717" t="str">
            <v>0502</v>
          </cell>
          <cell r="P1717" t="str">
            <v>0502Z</v>
          </cell>
        </row>
        <row r="1718">
          <cell r="O1718" t="str">
            <v>0502</v>
          </cell>
          <cell r="P1718" t="str">
            <v>0502Z</v>
          </cell>
        </row>
        <row r="1719">
          <cell r="O1719" t="str">
            <v>0502</v>
          </cell>
          <cell r="P1719" t="str">
            <v>0502Z</v>
          </cell>
        </row>
        <row r="1720">
          <cell r="O1720" t="str">
            <v>0502</v>
          </cell>
          <cell r="P1720" t="str">
            <v>0502Z</v>
          </cell>
        </row>
        <row r="1721">
          <cell r="O1721" t="str">
            <v>0502</v>
          </cell>
          <cell r="P1721" t="str">
            <v>0502Z</v>
          </cell>
        </row>
        <row r="1722">
          <cell r="O1722" t="str">
            <v>0502</v>
          </cell>
          <cell r="P1722" t="str">
            <v>0502Z</v>
          </cell>
        </row>
        <row r="1723">
          <cell r="O1723" t="str">
            <v>0502</v>
          </cell>
          <cell r="P1723" t="str">
            <v>0502Z</v>
          </cell>
        </row>
        <row r="1724">
          <cell r="O1724" t="str">
            <v>0502</v>
          </cell>
          <cell r="P1724" t="str">
            <v>0502Z</v>
          </cell>
        </row>
        <row r="1725">
          <cell r="O1725" t="str">
            <v>0502</v>
          </cell>
          <cell r="P1725" t="str">
            <v>0502Z</v>
          </cell>
        </row>
        <row r="1726">
          <cell r="O1726" t="str">
            <v>0502</v>
          </cell>
          <cell r="P1726" t="str">
            <v>0502Z</v>
          </cell>
        </row>
        <row r="1727">
          <cell r="O1727" t="str">
            <v>0502</v>
          </cell>
          <cell r="P1727" t="str">
            <v>0502Z</v>
          </cell>
        </row>
        <row r="1728">
          <cell r="O1728" t="str">
            <v>0502</v>
          </cell>
          <cell r="P1728" t="str">
            <v>0502Z</v>
          </cell>
        </row>
        <row r="1729">
          <cell r="O1729" t="str">
            <v>0502</v>
          </cell>
          <cell r="P1729" t="str">
            <v>0502Z</v>
          </cell>
        </row>
        <row r="1730">
          <cell r="O1730" t="str">
            <v>0502</v>
          </cell>
          <cell r="P1730" t="str">
            <v>0502Z</v>
          </cell>
        </row>
        <row r="1731">
          <cell r="O1731" t="str">
            <v>0502</v>
          </cell>
          <cell r="P1731" t="str">
            <v>0502Z</v>
          </cell>
        </row>
        <row r="1732">
          <cell r="O1732" t="str">
            <v>0502</v>
          </cell>
          <cell r="P1732" t="str">
            <v>0502Z</v>
          </cell>
        </row>
        <row r="1733">
          <cell r="O1733" t="str">
            <v>0502</v>
          </cell>
          <cell r="P1733" t="str">
            <v>0502Z</v>
          </cell>
        </row>
        <row r="1734">
          <cell r="O1734" t="str">
            <v>0503</v>
          </cell>
          <cell r="P1734" t="str">
            <v>0503Z</v>
          </cell>
        </row>
        <row r="1735">
          <cell r="O1735" t="str">
            <v>0503</v>
          </cell>
          <cell r="P1735" t="str">
            <v>0503Z</v>
          </cell>
        </row>
        <row r="1736">
          <cell r="O1736" t="str">
            <v>0503</v>
          </cell>
          <cell r="P1736" t="str">
            <v>0503Z</v>
          </cell>
        </row>
        <row r="1737">
          <cell r="O1737" t="str">
            <v>0503</v>
          </cell>
          <cell r="P1737" t="str">
            <v>0503Z</v>
          </cell>
        </row>
        <row r="1738">
          <cell r="O1738" t="str">
            <v>0503</v>
          </cell>
          <cell r="P1738" t="str">
            <v>0503Z</v>
          </cell>
        </row>
        <row r="1739">
          <cell r="O1739" t="str">
            <v>0503</v>
          </cell>
          <cell r="P1739" t="str">
            <v>0503Z</v>
          </cell>
        </row>
        <row r="1740">
          <cell r="O1740" t="str">
            <v>0503</v>
          </cell>
          <cell r="P1740" t="str">
            <v>0503Z</v>
          </cell>
        </row>
        <row r="1741">
          <cell r="O1741" t="str">
            <v>0503</v>
          </cell>
          <cell r="P1741" t="str">
            <v>0503Z</v>
          </cell>
        </row>
        <row r="1742">
          <cell r="O1742" t="str">
            <v>0503</v>
          </cell>
          <cell r="P1742" t="str">
            <v>0503X</v>
          </cell>
        </row>
        <row r="1743">
          <cell r="O1743" t="str">
            <v>0503</v>
          </cell>
          <cell r="P1743" t="str">
            <v>0503Z</v>
          </cell>
        </row>
        <row r="1744">
          <cell r="O1744" t="str">
            <v>0503</v>
          </cell>
          <cell r="P1744" t="str">
            <v>0503Z</v>
          </cell>
        </row>
        <row r="1745">
          <cell r="O1745" t="str">
            <v>0503</v>
          </cell>
          <cell r="P1745" t="str">
            <v>0503Z</v>
          </cell>
        </row>
        <row r="1746">
          <cell r="O1746" t="str">
            <v>0503</v>
          </cell>
          <cell r="P1746" t="str">
            <v>0503X</v>
          </cell>
        </row>
        <row r="1747">
          <cell r="O1747" t="str">
            <v>0503</v>
          </cell>
          <cell r="P1747" t="str">
            <v>0503X</v>
          </cell>
        </row>
        <row r="1748">
          <cell r="O1748" t="str">
            <v>0503</v>
          </cell>
          <cell r="P1748" t="str">
            <v>0503Z</v>
          </cell>
        </row>
        <row r="1749">
          <cell r="O1749" t="str">
            <v>0503</v>
          </cell>
          <cell r="P1749" t="str">
            <v>0503Z</v>
          </cell>
        </row>
        <row r="1750">
          <cell r="O1750" t="str">
            <v>0503</v>
          </cell>
          <cell r="P1750" t="str">
            <v>0503Z</v>
          </cell>
        </row>
        <row r="1751">
          <cell r="O1751" t="str">
            <v>0503</v>
          </cell>
          <cell r="P1751" t="str">
            <v>0503X</v>
          </cell>
        </row>
        <row r="1752">
          <cell r="O1752" t="str">
            <v>0503</v>
          </cell>
          <cell r="P1752" t="str">
            <v>0503Z</v>
          </cell>
        </row>
        <row r="1753">
          <cell r="O1753" t="str">
            <v>0503</v>
          </cell>
          <cell r="P1753" t="str">
            <v>0503Z</v>
          </cell>
        </row>
        <row r="1754">
          <cell r="O1754" t="str">
            <v>0503</v>
          </cell>
          <cell r="P1754" t="str">
            <v>0503Z</v>
          </cell>
        </row>
        <row r="1755">
          <cell r="O1755" t="str">
            <v>0503</v>
          </cell>
          <cell r="P1755" t="str">
            <v>0503Z</v>
          </cell>
        </row>
        <row r="1756">
          <cell r="O1756" t="str">
            <v>0503</v>
          </cell>
          <cell r="P1756" t="str">
            <v>0503Z</v>
          </cell>
        </row>
        <row r="1757">
          <cell r="O1757" t="str">
            <v>0503</v>
          </cell>
          <cell r="P1757" t="str">
            <v>0503Z</v>
          </cell>
        </row>
        <row r="1758">
          <cell r="O1758" t="str">
            <v>0503</v>
          </cell>
          <cell r="P1758" t="str">
            <v>0503Z</v>
          </cell>
        </row>
        <row r="1759">
          <cell r="O1759" t="str">
            <v>0503</v>
          </cell>
          <cell r="P1759" t="str">
            <v>0503Z</v>
          </cell>
        </row>
        <row r="1760">
          <cell r="O1760" t="str">
            <v>0504</v>
          </cell>
          <cell r="P1760" t="str">
            <v>0504Z</v>
          </cell>
        </row>
        <row r="1761">
          <cell r="O1761" t="str">
            <v>0504</v>
          </cell>
          <cell r="P1761" t="str">
            <v>0504Z</v>
          </cell>
        </row>
        <row r="1762">
          <cell r="O1762" t="str">
            <v>0504</v>
          </cell>
          <cell r="P1762" t="str">
            <v>0504Z</v>
          </cell>
        </row>
        <row r="1763">
          <cell r="O1763" t="str">
            <v>0504</v>
          </cell>
          <cell r="P1763" t="str">
            <v>0504Z</v>
          </cell>
        </row>
        <row r="1764">
          <cell r="O1764" t="str">
            <v>0504</v>
          </cell>
          <cell r="P1764" t="str">
            <v>0504Z</v>
          </cell>
        </row>
        <row r="1765">
          <cell r="O1765" t="str">
            <v>0504</v>
          </cell>
          <cell r="P1765" t="str">
            <v>0504Z</v>
          </cell>
        </row>
        <row r="1766">
          <cell r="O1766" t="str">
            <v>0504</v>
          </cell>
          <cell r="P1766" t="str">
            <v>0504Z</v>
          </cell>
        </row>
        <row r="1767">
          <cell r="O1767" t="str">
            <v>0504</v>
          </cell>
          <cell r="P1767" t="str">
            <v>0504Z</v>
          </cell>
        </row>
        <row r="1768">
          <cell r="O1768" t="str">
            <v>0504</v>
          </cell>
          <cell r="P1768" t="str">
            <v>0504Z</v>
          </cell>
        </row>
        <row r="1769">
          <cell r="O1769" t="str">
            <v>0504</v>
          </cell>
          <cell r="P1769" t="str">
            <v>0504Z</v>
          </cell>
        </row>
        <row r="1770">
          <cell r="O1770" t="str">
            <v>0504</v>
          </cell>
          <cell r="P1770" t="str">
            <v>0504Z</v>
          </cell>
        </row>
        <row r="1771">
          <cell r="O1771" t="str">
            <v>0504</v>
          </cell>
          <cell r="P1771" t="str">
            <v>0504Z</v>
          </cell>
        </row>
        <row r="1772">
          <cell r="O1772" t="str">
            <v>0504</v>
          </cell>
          <cell r="P1772" t="str">
            <v>0504Z</v>
          </cell>
        </row>
        <row r="1773">
          <cell r="O1773" t="str">
            <v>0504</v>
          </cell>
          <cell r="P1773" t="str">
            <v>0504Z</v>
          </cell>
        </row>
        <row r="1774">
          <cell r="O1774" t="str">
            <v>0504</v>
          </cell>
          <cell r="P1774" t="str">
            <v>0504Z</v>
          </cell>
        </row>
        <row r="1775">
          <cell r="O1775" t="str">
            <v>0504</v>
          </cell>
          <cell r="P1775" t="str">
            <v>0504Z</v>
          </cell>
        </row>
        <row r="1776">
          <cell r="O1776" t="str">
            <v>0504</v>
          </cell>
          <cell r="P1776" t="str">
            <v>0504X</v>
          </cell>
        </row>
        <row r="1777">
          <cell r="O1777" t="str">
            <v>0504</v>
          </cell>
          <cell r="P1777" t="str">
            <v>0504Z</v>
          </cell>
        </row>
        <row r="1778">
          <cell r="O1778" t="str">
            <v>0504</v>
          </cell>
          <cell r="P1778" t="str">
            <v>0504Z</v>
          </cell>
        </row>
        <row r="1779">
          <cell r="O1779" t="str">
            <v>0504</v>
          </cell>
          <cell r="P1779" t="str">
            <v>0504Z</v>
          </cell>
        </row>
        <row r="1780">
          <cell r="O1780" t="str">
            <v>0504</v>
          </cell>
          <cell r="P1780" t="str">
            <v>0504Z</v>
          </cell>
        </row>
        <row r="1781">
          <cell r="O1781" t="str">
            <v>0504</v>
          </cell>
          <cell r="P1781" t="str">
            <v>0504Z</v>
          </cell>
        </row>
        <row r="1782">
          <cell r="O1782" t="str">
            <v>0504</v>
          </cell>
          <cell r="P1782" t="str">
            <v>0504Z</v>
          </cell>
        </row>
        <row r="1783">
          <cell r="O1783" t="str">
            <v>0504</v>
          </cell>
          <cell r="P1783" t="str">
            <v>0504Z</v>
          </cell>
        </row>
        <row r="1784">
          <cell r="O1784" t="str">
            <v>0504</v>
          </cell>
          <cell r="P1784" t="str">
            <v>0504Z</v>
          </cell>
        </row>
        <row r="1785">
          <cell r="O1785" t="str">
            <v>0504</v>
          </cell>
          <cell r="P1785" t="str">
            <v>0504Z</v>
          </cell>
        </row>
        <row r="1786">
          <cell r="O1786" t="str">
            <v>0504</v>
          </cell>
          <cell r="P1786" t="str">
            <v>0504Z</v>
          </cell>
        </row>
        <row r="1787">
          <cell r="O1787" t="str">
            <v>0504</v>
          </cell>
          <cell r="P1787" t="str">
            <v>0504Z</v>
          </cell>
        </row>
        <row r="1788">
          <cell r="O1788" t="str">
            <v>0505</v>
          </cell>
          <cell r="P1788" t="str">
            <v>0505Z</v>
          </cell>
        </row>
        <row r="1789">
          <cell r="O1789" t="str">
            <v>0505</v>
          </cell>
          <cell r="P1789" t="str">
            <v>0505Z</v>
          </cell>
        </row>
        <row r="1790">
          <cell r="O1790" t="str">
            <v>0505</v>
          </cell>
          <cell r="P1790" t="str">
            <v>0505Z</v>
          </cell>
        </row>
        <row r="1791">
          <cell r="O1791" t="str">
            <v>0505</v>
          </cell>
          <cell r="P1791" t="str">
            <v>0505Z</v>
          </cell>
        </row>
        <row r="1792">
          <cell r="O1792" t="str">
            <v>0505</v>
          </cell>
          <cell r="P1792" t="str">
            <v>0505Z</v>
          </cell>
        </row>
        <row r="1793">
          <cell r="O1793" t="str">
            <v>0505</v>
          </cell>
          <cell r="P1793" t="str">
            <v>0505Z</v>
          </cell>
        </row>
        <row r="1794">
          <cell r="O1794" t="str">
            <v>0505</v>
          </cell>
          <cell r="P1794" t="str">
            <v>0505X</v>
          </cell>
        </row>
        <row r="1795">
          <cell r="O1795" t="str">
            <v>0505</v>
          </cell>
          <cell r="P1795" t="str">
            <v>0505Z</v>
          </cell>
        </row>
        <row r="1796">
          <cell r="O1796" t="str">
            <v>0506</v>
          </cell>
          <cell r="P1796" t="str">
            <v>0506Z</v>
          </cell>
        </row>
        <row r="1797">
          <cell r="O1797" t="str">
            <v>0506</v>
          </cell>
          <cell r="P1797" t="str">
            <v>0506Z</v>
          </cell>
        </row>
        <row r="1798">
          <cell r="O1798" t="str">
            <v>0506</v>
          </cell>
          <cell r="P1798" t="str">
            <v>0506Z</v>
          </cell>
        </row>
        <row r="1799">
          <cell r="O1799" t="str">
            <v>0506</v>
          </cell>
          <cell r="P1799" t="str">
            <v>0506Z</v>
          </cell>
        </row>
        <row r="1800">
          <cell r="O1800" t="str">
            <v>0506</v>
          </cell>
          <cell r="P1800" t="str">
            <v>0506Z</v>
          </cell>
        </row>
        <row r="1801">
          <cell r="O1801" t="str">
            <v>0506</v>
          </cell>
          <cell r="P1801" t="str">
            <v>0506Z</v>
          </cell>
        </row>
        <row r="1802">
          <cell r="O1802" t="str">
            <v>0506</v>
          </cell>
          <cell r="P1802" t="str">
            <v>0506Z</v>
          </cell>
        </row>
        <row r="1803">
          <cell r="O1803" t="str">
            <v>0506</v>
          </cell>
          <cell r="P1803" t="str">
            <v>0506Z</v>
          </cell>
        </row>
        <row r="1804">
          <cell r="O1804" t="str">
            <v>0506</v>
          </cell>
          <cell r="P1804" t="str">
            <v>0506Z</v>
          </cell>
        </row>
        <row r="1805">
          <cell r="O1805" t="str">
            <v>0506</v>
          </cell>
          <cell r="P1805" t="str">
            <v>0506Z</v>
          </cell>
        </row>
        <row r="1806">
          <cell r="O1806" t="str">
            <v>0506</v>
          </cell>
          <cell r="P1806" t="str">
            <v>0506Z</v>
          </cell>
        </row>
        <row r="1807">
          <cell r="O1807" t="str">
            <v>0506</v>
          </cell>
          <cell r="P1807" t="str">
            <v>0506Z</v>
          </cell>
        </row>
        <row r="1808">
          <cell r="O1808" t="str">
            <v>0506</v>
          </cell>
          <cell r="P1808" t="str">
            <v>0506Z</v>
          </cell>
        </row>
        <row r="1809">
          <cell r="O1809" t="str">
            <v>0506</v>
          </cell>
          <cell r="P1809" t="str">
            <v>0506Z</v>
          </cell>
        </row>
        <row r="1810">
          <cell r="O1810" t="str">
            <v>0506</v>
          </cell>
          <cell r="P1810" t="str">
            <v>0506Z</v>
          </cell>
        </row>
        <row r="1811">
          <cell r="O1811" t="str">
            <v>0506</v>
          </cell>
          <cell r="P1811" t="str">
            <v>0506Z</v>
          </cell>
        </row>
        <row r="1812">
          <cell r="O1812" t="str">
            <v>0506</v>
          </cell>
          <cell r="P1812" t="str">
            <v>0506Z</v>
          </cell>
        </row>
        <row r="1813">
          <cell r="O1813" t="str">
            <v>0506</v>
          </cell>
          <cell r="P1813" t="str">
            <v>0506Z</v>
          </cell>
        </row>
        <row r="1814">
          <cell r="O1814" t="str">
            <v>0506</v>
          </cell>
          <cell r="P1814" t="str">
            <v>0506Z</v>
          </cell>
        </row>
        <row r="1815">
          <cell r="O1815" t="str">
            <v>0506</v>
          </cell>
          <cell r="P1815" t="str">
            <v>0506Z</v>
          </cell>
        </row>
        <row r="1816">
          <cell r="O1816" t="str">
            <v>0506</v>
          </cell>
          <cell r="P1816" t="str">
            <v>0506Z</v>
          </cell>
        </row>
        <row r="1817">
          <cell r="O1817" t="str">
            <v>0506</v>
          </cell>
          <cell r="P1817" t="str">
            <v>0506Z</v>
          </cell>
        </row>
        <row r="1818">
          <cell r="O1818" t="str">
            <v>0506</v>
          </cell>
          <cell r="P1818" t="str">
            <v>0506Z</v>
          </cell>
        </row>
        <row r="1819">
          <cell r="O1819" t="str">
            <v>0506</v>
          </cell>
          <cell r="P1819" t="str">
            <v>0506Z</v>
          </cell>
        </row>
        <row r="1820">
          <cell r="O1820" t="str">
            <v>0506</v>
          </cell>
          <cell r="P1820" t="str">
            <v>0506Z</v>
          </cell>
        </row>
        <row r="1821">
          <cell r="O1821" t="str">
            <v>0506</v>
          </cell>
          <cell r="P1821" t="str">
            <v>0506Z</v>
          </cell>
        </row>
        <row r="1822">
          <cell r="O1822" t="str">
            <v>0506</v>
          </cell>
          <cell r="P1822" t="str">
            <v>0506Z</v>
          </cell>
        </row>
        <row r="1823">
          <cell r="O1823" t="str">
            <v>0506</v>
          </cell>
          <cell r="P1823" t="str">
            <v>0506Z</v>
          </cell>
        </row>
        <row r="1824">
          <cell r="O1824" t="str">
            <v>0507</v>
          </cell>
          <cell r="P1824" t="str">
            <v>0507Z</v>
          </cell>
        </row>
        <row r="1825">
          <cell r="O1825" t="str">
            <v>0507</v>
          </cell>
          <cell r="P1825" t="str">
            <v>0507Z</v>
          </cell>
        </row>
        <row r="1826">
          <cell r="O1826" t="str">
            <v>0507</v>
          </cell>
          <cell r="P1826" t="str">
            <v>0507Z</v>
          </cell>
        </row>
        <row r="1827">
          <cell r="O1827" t="str">
            <v>0507</v>
          </cell>
          <cell r="P1827" t="str">
            <v>0507Z</v>
          </cell>
        </row>
        <row r="1828">
          <cell r="O1828" t="str">
            <v>0507</v>
          </cell>
          <cell r="P1828" t="str">
            <v>0507Z</v>
          </cell>
        </row>
        <row r="1829">
          <cell r="O1829" t="str">
            <v>0507</v>
          </cell>
          <cell r="P1829" t="str">
            <v>0507Z</v>
          </cell>
        </row>
        <row r="1830">
          <cell r="O1830" t="str">
            <v>0507</v>
          </cell>
          <cell r="P1830" t="str">
            <v>0507Z</v>
          </cell>
        </row>
        <row r="1831">
          <cell r="O1831" t="str">
            <v>0507</v>
          </cell>
          <cell r="P1831" t="str">
            <v>0507Z</v>
          </cell>
        </row>
        <row r="1832">
          <cell r="O1832" t="str">
            <v>0507</v>
          </cell>
          <cell r="P1832" t="str">
            <v>0507Z</v>
          </cell>
        </row>
        <row r="1833">
          <cell r="O1833" t="str">
            <v>0507</v>
          </cell>
          <cell r="P1833" t="str">
            <v>0507Z</v>
          </cell>
        </row>
        <row r="1834">
          <cell r="O1834" t="str">
            <v>0507</v>
          </cell>
          <cell r="P1834" t="str">
            <v>0507Z</v>
          </cell>
        </row>
        <row r="1835">
          <cell r="O1835" t="str">
            <v>0507</v>
          </cell>
          <cell r="P1835" t="str">
            <v>0507Z</v>
          </cell>
        </row>
        <row r="1836">
          <cell r="O1836" t="str">
            <v>0507</v>
          </cell>
          <cell r="P1836" t="str">
            <v>0507Z</v>
          </cell>
        </row>
        <row r="1837">
          <cell r="O1837" t="str">
            <v>0507</v>
          </cell>
          <cell r="P1837" t="str">
            <v>0507Z</v>
          </cell>
        </row>
        <row r="1838">
          <cell r="O1838" t="str">
            <v>0507</v>
          </cell>
          <cell r="P1838" t="str">
            <v>0507Z</v>
          </cell>
        </row>
        <row r="1839">
          <cell r="O1839" t="str">
            <v>0507</v>
          </cell>
          <cell r="P1839" t="str">
            <v>0507Z</v>
          </cell>
        </row>
        <row r="1840">
          <cell r="O1840" t="str">
            <v>0507</v>
          </cell>
          <cell r="P1840" t="str">
            <v>0507Z</v>
          </cell>
        </row>
        <row r="1841">
          <cell r="O1841" t="str">
            <v>0507</v>
          </cell>
          <cell r="P1841" t="str">
            <v>0507Z</v>
          </cell>
        </row>
        <row r="1842">
          <cell r="O1842" t="str">
            <v>0507</v>
          </cell>
          <cell r="P1842" t="str">
            <v>0507Z</v>
          </cell>
        </row>
        <row r="1843">
          <cell r="O1843" t="str">
            <v>0507</v>
          </cell>
          <cell r="P1843" t="str">
            <v>0507Z</v>
          </cell>
        </row>
        <row r="1844">
          <cell r="O1844" t="str">
            <v>0507</v>
          </cell>
          <cell r="P1844" t="str">
            <v>0507Z</v>
          </cell>
        </row>
        <row r="1845">
          <cell r="O1845" t="str">
            <v>0507</v>
          </cell>
          <cell r="P1845" t="str">
            <v>0507Z</v>
          </cell>
        </row>
        <row r="1846">
          <cell r="O1846" t="str">
            <v>0507</v>
          </cell>
          <cell r="P1846" t="str">
            <v>0507Z</v>
          </cell>
        </row>
        <row r="1847">
          <cell r="O1847" t="str">
            <v>0507</v>
          </cell>
          <cell r="P1847" t="str">
            <v>0507Z</v>
          </cell>
        </row>
        <row r="1848">
          <cell r="O1848" t="str">
            <v>0507</v>
          </cell>
          <cell r="P1848" t="str">
            <v>0507Z</v>
          </cell>
        </row>
        <row r="1849">
          <cell r="O1849" t="str">
            <v>0507</v>
          </cell>
          <cell r="P1849" t="str">
            <v>0507Z</v>
          </cell>
        </row>
        <row r="1850">
          <cell r="O1850" t="str">
            <v>0507</v>
          </cell>
          <cell r="P1850" t="str">
            <v>0507Z</v>
          </cell>
        </row>
        <row r="1851">
          <cell r="O1851" t="str">
            <v>0507</v>
          </cell>
          <cell r="P1851" t="str">
            <v>0507Z</v>
          </cell>
        </row>
        <row r="1852">
          <cell r="O1852" t="str">
            <v>0507</v>
          </cell>
          <cell r="P1852" t="str">
            <v>0507Z</v>
          </cell>
        </row>
        <row r="1853">
          <cell r="O1853" t="str">
            <v>0507</v>
          </cell>
          <cell r="P1853" t="str">
            <v>0507Z</v>
          </cell>
        </row>
        <row r="1854">
          <cell r="O1854" t="str">
            <v>0507</v>
          </cell>
          <cell r="P1854" t="str">
            <v>0507Z</v>
          </cell>
        </row>
        <row r="1855">
          <cell r="O1855" t="str">
            <v>0507</v>
          </cell>
          <cell r="P1855" t="str">
            <v>0507Z</v>
          </cell>
        </row>
        <row r="1856">
          <cell r="O1856" t="str">
            <v>0507</v>
          </cell>
          <cell r="P1856" t="str">
            <v>0507Z</v>
          </cell>
        </row>
        <row r="1857">
          <cell r="O1857" t="str">
            <v>0507</v>
          </cell>
          <cell r="P1857" t="str">
            <v>0507Z</v>
          </cell>
        </row>
        <row r="1858">
          <cell r="O1858" t="str">
            <v>0507</v>
          </cell>
          <cell r="P1858" t="str">
            <v>0507Z</v>
          </cell>
        </row>
        <row r="1859">
          <cell r="O1859" t="str">
            <v>0507</v>
          </cell>
          <cell r="P1859" t="str">
            <v>0507Z</v>
          </cell>
        </row>
        <row r="1860">
          <cell r="O1860" t="str">
            <v>0507</v>
          </cell>
          <cell r="P1860" t="str">
            <v>0507Z</v>
          </cell>
        </row>
        <row r="1861">
          <cell r="O1861" t="str">
            <v>0507</v>
          </cell>
          <cell r="P1861" t="str">
            <v>0507Z</v>
          </cell>
        </row>
        <row r="1862">
          <cell r="O1862" t="str">
            <v>0507</v>
          </cell>
          <cell r="P1862" t="str">
            <v>0507Z</v>
          </cell>
        </row>
        <row r="1863">
          <cell r="O1863" t="str">
            <v>0507</v>
          </cell>
          <cell r="P1863" t="str">
            <v>0507Z</v>
          </cell>
        </row>
        <row r="1864">
          <cell r="O1864" t="str">
            <v>0507</v>
          </cell>
          <cell r="P1864" t="str">
            <v>0507Z</v>
          </cell>
        </row>
        <row r="1865">
          <cell r="O1865" t="str">
            <v>0507</v>
          </cell>
          <cell r="P1865" t="str">
            <v>0507Z</v>
          </cell>
        </row>
        <row r="1866">
          <cell r="O1866" t="str">
            <v>0507</v>
          </cell>
          <cell r="P1866" t="str">
            <v>0507Z</v>
          </cell>
        </row>
        <row r="1867">
          <cell r="O1867" t="str">
            <v>0507</v>
          </cell>
          <cell r="P1867" t="str">
            <v>0507Z</v>
          </cell>
        </row>
        <row r="1868">
          <cell r="O1868" t="str">
            <v>0507</v>
          </cell>
          <cell r="P1868" t="str">
            <v>0507Z</v>
          </cell>
        </row>
        <row r="1869">
          <cell r="O1869" t="str">
            <v>0507</v>
          </cell>
          <cell r="P1869" t="str">
            <v>0507Z</v>
          </cell>
        </row>
        <row r="1870">
          <cell r="O1870" t="str">
            <v>0507</v>
          </cell>
          <cell r="P1870" t="str">
            <v>0507Z</v>
          </cell>
        </row>
        <row r="1871">
          <cell r="O1871" t="str">
            <v>0507</v>
          </cell>
          <cell r="P1871" t="str">
            <v>0507Z</v>
          </cell>
        </row>
        <row r="1872">
          <cell r="O1872" t="str">
            <v>0507</v>
          </cell>
          <cell r="P1872" t="str">
            <v>0507Z</v>
          </cell>
        </row>
        <row r="1873">
          <cell r="O1873" t="str">
            <v>0507</v>
          </cell>
          <cell r="P1873" t="str">
            <v>0507Z</v>
          </cell>
        </row>
        <row r="1874">
          <cell r="O1874" t="str">
            <v>0507</v>
          </cell>
          <cell r="P1874" t="str">
            <v>0507Z</v>
          </cell>
        </row>
        <row r="1875">
          <cell r="O1875" t="str">
            <v>0507</v>
          </cell>
          <cell r="P1875" t="str">
            <v>0507Z</v>
          </cell>
        </row>
        <row r="1876">
          <cell r="O1876" t="str">
            <v>0507</v>
          </cell>
          <cell r="P1876" t="str">
            <v>0507Z</v>
          </cell>
        </row>
        <row r="1877">
          <cell r="O1877" t="str">
            <v>0507</v>
          </cell>
          <cell r="P1877" t="str">
            <v>0507Z</v>
          </cell>
        </row>
        <row r="1878">
          <cell r="O1878" t="str">
            <v>0507</v>
          </cell>
          <cell r="P1878" t="str">
            <v>0507Z</v>
          </cell>
        </row>
        <row r="1879">
          <cell r="O1879" t="str">
            <v>0507</v>
          </cell>
          <cell r="P1879" t="str">
            <v>0507Z</v>
          </cell>
        </row>
        <row r="1880">
          <cell r="O1880" t="str">
            <v>0507</v>
          </cell>
          <cell r="P1880" t="str">
            <v>0507Z</v>
          </cell>
        </row>
        <row r="1881">
          <cell r="O1881" t="str">
            <v>0507</v>
          </cell>
          <cell r="P1881" t="str">
            <v>0507Z</v>
          </cell>
        </row>
        <row r="1882">
          <cell r="O1882" t="str">
            <v>0507</v>
          </cell>
          <cell r="P1882" t="str">
            <v>0507Z</v>
          </cell>
        </row>
        <row r="1883">
          <cell r="O1883" t="str">
            <v>0507</v>
          </cell>
          <cell r="P1883" t="str">
            <v>0507Z</v>
          </cell>
        </row>
        <row r="1884">
          <cell r="O1884" t="str">
            <v>0507</v>
          </cell>
          <cell r="P1884" t="str">
            <v>0507Z</v>
          </cell>
        </row>
        <row r="1885">
          <cell r="O1885" t="str">
            <v>0507</v>
          </cell>
          <cell r="P1885" t="str">
            <v>0507Z</v>
          </cell>
        </row>
        <row r="1886">
          <cell r="O1886" t="str">
            <v>0507</v>
          </cell>
          <cell r="P1886" t="str">
            <v>0507Z</v>
          </cell>
        </row>
        <row r="1887">
          <cell r="O1887" t="str">
            <v>0507</v>
          </cell>
          <cell r="P1887" t="str">
            <v>0507Z</v>
          </cell>
        </row>
        <row r="1888">
          <cell r="O1888" t="str">
            <v>0507</v>
          </cell>
          <cell r="P1888" t="str">
            <v>0507Z</v>
          </cell>
        </row>
        <row r="1889">
          <cell r="O1889" t="str">
            <v>0507</v>
          </cell>
          <cell r="P1889" t="str">
            <v>0507Z</v>
          </cell>
        </row>
        <row r="1890">
          <cell r="O1890" t="str">
            <v>0507</v>
          </cell>
          <cell r="P1890" t="str">
            <v>0507Z</v>
          </cell>
        </row>
        <row r="1891">
          <cell r="O1891" t="str">
            <v>0507</v>
          </cell>
          <cell r="P1891" t="str">
            <v>0507Z</v>
          </cell>
        </row>
        <row r="1892">
          <cell r="O1892" t="str">
            <v>0507</v>
          </cell>
          <cell r="P1892" t="str">
            <v>0507Z</v>
          </cell>
        </row>
        <row r="1893">
          <cell r="O1893" t="str">
            <v>0507</v>
          </cell>
          <cell r="P1893" t="str">
            <v>0507Z</v>
          </cell>
        </row>
        <row r="1894">
          <cell r="O1894" t="str">
            <v>0507</v>
          </cell>
          <cell r="P1894" t="str">
            <v>0507Z</v>
          </cell>
        </row>
        <row r="1895">
          <cell r="O1895" t="str">
            <v>0507</v>
          </cell>
          <cell r="P1895" t="str">
            <v>0507Z</v>
          </cell>
        </row>
        <row r="1896">
          <cell r="O1896" t="str">
            <v>0507</v>
          </cell>
          <cell r="P1896" t="str">
            <v>0507Z</v>
          </cell>
        </row>
        <row r="1897">
          <cell r="O1897" t="str">
            <v>0507</v>
          </cell>
          <cell r="P1897" t="str">
            <v>0507Z</v>
          </cell>
        </row>
        <row r="1898">
          <cell r="O1898" t="str">
            <v>0507</v>
          </cell>
          <cell r="P1898" t="str">
            <v>0507Z</v>
          </cell>
        </row>
        <row r="1899">
          <cell r="O1899" t="str">
            <v>0507</v>
          </cell>
          <cell r="P1899" t="str">
            <v>0507Z</v>
          </cell>
        </row>
        <row r="1900">
          <cell r="O1900" t="str">
            <v>0507</v>
          </cell>
          <cell r="P1900" t="str">
            <v>0507Z</v>
          </cell>
        </row>
        <row r="1901">
          <cell r="O1901" t="str">
            <v>0507</v>
          </cell>
          <cell r="P1901" t="str">
            <v>0507Z</v>
          </cell>
        </row>
        <row r="1902">
          <cell r="O1902" t="str">
            <v>0507</v>
          </cell>
          <cell r="P1902" t="str">
            <v>0507Z</v>
          </cell>
        </row>
        <row r="1903">
          <cell r="O1903" t="str">
            <v>0507</v>
          </cell>
          <cell r="P1903" t="str">
            <v>0507Z</v>
          </cell>
        </row>
        <row r="1904">
          <cell r="O1904" t="str">
            <v>0507</v>
          </cell>
          <cell r="P1904" t="str">
            <v>0507Z</v>
          </cell>
        </row>
        <row r="1905">
          <cell r="O1905" t="str">
            <v>0507</v>
          </cell>
          <cell r="P1905" t="str">
            <v>0507Z</v>
          </cell>
        </row>
        <row r="1906">
          <cell r="O1906" t="str">
            <v>0507</v>
          </cell>
          <cell r="P1906" t="str">
            <v>0507Z</v>
          </cell>
        </row>
        <row r="1907">
          <cell r="O1907" t="str">
            <v>0507</v>
          </cell>
          <cell r="P1907" t="str">
            <v>0507Z</v>
          </cell>
        </row>
        <row r="1908">
          <cell r="O1908" t="str">
            <v>0507</v>
          </cell>
          <cell r="P1908" t="str">
            <v>0507Z</v>
          </cell>
        </row>
        <row r="1909">
          <cell r="O1909" t="str">
            <v>0507</v>
          </cell>
          <cell r="P1909" t="str">
            <v>0507Z</v>
          </cell>
        </row>
        <row r="1910">
          <cell r="O1910" t="str">
            <v>0507</v>
          </cell>
          <cell r="P1910" t="str">
            <v>0507Z</v>
          </cell>
        </row>
        <row r="1911">
          <cell r="O1911" t="str">
            <v>0507</v>
          </cell>
          <cell r="P1911" t="str">
            <v>0507Z</v>
          </cell>
        </row>
        <row r="1912">
          <cell r="O1912" t="str">
            <v>0507</v>
          </cell>
          <cell r="P1912" t="str">
            <v>0507Z</v>
          </cell>
        </row>
        <row r="1913">
          <cell r="O1913" t="str">
            <v>0507</v>
          </cell>
          <cell r="P1913" t="str">
            <v>0507Z</v>
          </cell>
        </row>
        <row r="1914">
          <cell r="O1914" t="str">
            <v>0507</v>
          </cell>
          <cell r="P1914" t="str">
            <v>0507Z</v>
          </cell>
        </row>
        <row r="1915">
          <cell r="O1915" t="str">
            <v>0507</v>
          </cell>
          <cell r="P1915" t="str">
            <v>0507Z</v>
          </cell>
        </row>
        <row r="1916">
          <cell r="O1916" t="str">
            <v>0507</v>
          </cell>
          <cell r="P1916" t="str">
            <v>0507Z</v>
          </cell>
        </row>
        <row r="1917">
          <cell r="O1917" t="str">
            <v>0507</v>
          </cell>
          <cell r="P1917" t="str">
            <v>0507Z</v>
          </cell>
        </row>
        <row r="1918">
          <cell r="O1918" t="str">
            <v>0507</v>
          </cell>
          <cell r="P1918" t="str">
            <v>0507Z</v>
          </cell>
        </row>
        <row r="1919">
          <cell r="O1919" t="str">
            <v>0507</v>
          </cell>
          <cell r="P1919" t="str">
            <v>0507Z</v>
          </cell>
        </row>
        <row r="1920">
          <cell r="O1920" t="str">
            <v>0507</v>
          </cell>
          <cell r="P1920" t="str">
            <v>0507Z</v>
          </cell>
        </row>
        <row r="1921">
          <cell r="O1921" t="str">
            <v>0507</v>
          </cell>
          <cell r="P1921" t="str">
            <v>0507Z</v>
          </cell>
        </row>
        <row r="1922">
          <cell r="O1922" t="str">
            <v>0507</v>
          </cell>
          <cell r="P1922" t="str">
            <v>0507Z</v>
          </cell>
        </row>
        <row r="1923">
          <cell r="O1923" t="str">
            <v>0507</v>
          </cell>
          <cell r="P1923" t="str">
            <v>0507Z</v>
          </cell>
        </row>
        <row r="1924">
          <cell r="O1924" t="str">
            <v>0507</v>
          </cell>
          <cell r="P1924" t="str">
            <v>0507Z</v>
          </cell>
        </row>
        <row r="1925">
          <cell r="O1925" t="str">
            <v>0507</v>
          </cell>
          <cell r="P1925" t="str">
            <v>0507Z</v>
          </cell>
        </row>
        <row r="1926">
          <cell r="O1926" t="str">
            <v>0507</v>
          </cell>
          <cell r="P1926" t="str">
            <v>0507Z</v>
          </cell>
        </row>
        <row r="1927">
          <cell r="O1927" t="str">
            <v>0507</v>
          </cell>
          <cell r="P1927" t="str">
            <v>0507Z</v>
          </cell>
        </row>
        <row r="1928">
          <cell r="O1928" t="str">
            <v>0507</v>
          </cell>
          <cell r="P1928" t="str">
            <v>0507Z</v>
          </cell>
        </row>
        <row r="1929">
          <cell r="O1929" t="str">
            <v>0507</v>
          </cell>
          <cell r="P1929" t="str">
            <v>0507Z</v>
          </cell>
        </row>
        <row r="1930">
          <cell r="O1930" t="str">
            <v>0507</v>
          </cell>
          <cell r="P1930" t="str">
            <v>0507Z</v>
          </cell>
        </row>
        <row r="1931">
          <cell r="O1931" t="str">
            <v>0507</v>
          </cell>
          <cell r="P1931" t="str">
            <v>0507Z</v>
          </cell>
        </row>
        <row r="1932">
          <cell r="O1932" t="str">
            <v>0507</v>
          </cell>
          <cell r="P1932" t="str">
            <v>0507Z</v>
          </cell>
        </row>
        <row r="1933">
          <cell r="O1933" t="str">
            <v>0507</v>
          </cell>
          <cell r="P1933" t="str">
            <v>0507Z</v>
          </cell>
        </row>
        <row r="1934">
          <cell r="O1934" t="str">
            <v>0507</v>
          </cell>
          <cell r="P1934" t="str">
            <v>0507Z</v>
          </cell>
        </row>
        <row r="1935">
          <cell r="O1935" t="str">
            <v>0507</v>
          </cell>
          <cell r="P1935" t="str">
            <v>0507Z</v>
          </cell>
        </row>
        <row r="1936">
          <cell r="O1936" t="str">
            <v>0507</v>
          </cell>
          <cell r="P1936" t="str">
            <v>0507Z</v>
          </cell>
        </row>
        <row r="1937">
          <cell r="O1937" t="str">
            <v>0507</v>
          </cell>
          <cell r="P1937" t="str">
            <v>0507Z</v>
          </cell>
        </row>
        <row r="1938">
          <cell r="O1938" t="str">
            <v>0507</v>
          </cell>
          <cell r="P1938" t="str">
            <v>0507Z</v>
          </cell>
        </row>
        <row r="1939">
          <cell r="O1939" t="str">
            <v>0507</v>
          </cell>
          <cell r="P1939" t="str">
            <v>0507Z</v>
          </cell>
        </row>
        <row r="1940">
          <cell r="O1940" t="str">
            <v>0507</v>
          </cell>
          <cell r="P1940" t="str">
            <v>0507Z</v>
          </cell>
        </row>
        <row r="1941">
          <cell r="O1941" t="str">
            <v>0507</v>
          </cell>
          <cell r="P1941" t="str">
            <v>0507Z</v>
          </cell>
        </row>
        <row r="1942">
          <cell r="O1942" t="str">
            <v>0507</v>
          </cell>
          <cell r="P1942" t="str">
            <v>0507Z</v>
          </cell>
        </row>
        <row r="1943">
          <cell r="O1943" t="str">
            <v>0507</v>
          </cell>
          <cell r="P1943" t="str">
            <v>0507Z</v>
          </cell>
        </row>
        <row r="1944">
          <cell r="O1944" t="str">
            <v>0507</v>
          </cell>
          <cell r="P1944" t="str">
            <v>0507Z</v>
          </cell>
        </row>
        <row r="1945">
          <cell r="O1945" t="str">
            <v>0507</v>
          </cell>
          <cell r="P1945" t="str">
            <v>0507Z</v>
          </cell>
        </row>
        <row r="1946">
          <cell r="O1946" t="str">
            <v>0507</v>
          </cell>
          <cell r="P1946" t="str">
            <v>0507Z</v>
          </cell>
        </row>
        <row r="1947">
          <cell r="O1947" t="str">
            <v>0507</v>
          </cell>
          <cell r="P1947" t="str">
            <v>0507Z</v>
          </cell>
        </row>
        <row r="1948">
          <cell r="O1948" t="str">
            <v>0507</v>
          </cell>
          <cell r="P1948" t="str">
            <v>0507Z</v>
          </cell>
        </row>
        <row r="1949">
          <cell r="O1949" t="str">
            <v>0507</v>
          </cell>
          <cell r="P1949" t="str">
            <v>0507Z</v>
          </cell>
        </row>
        <row r="1950">
          <cell r="O1950" t="str">
            <v>0507</v>
          </cell>
          <cell r="P1950" t="str">
            <v>0507Z</v>
          </cell>
        </row>
        <row r="1951">
          <cell r="O1951" t="str">
            <v>0507</v>
          </cell>
          <cell r="P1951" t="str">
            <v>0507Z</v>
          </cell>
        </row>
        <row r="1952">
          <cell r="O1952" t="str">
            <v>0507</v>
          </cell>
          <cell r="P1952" t="str">
            <v>0507Z</v>
          </cell>
        </row>
        <row r="1953">
          <cell r="O1953" t="str">
            <v>0507</v>
          </cell>
          <cell r="P1953" t="str">
            <v>0507Z</v>
          </cell>
        </row>
        <row r="1954">
          <cell r="O1954" t="str">
            <v>0507</v>
          </cell>
          <cell r="P1954" t="str">
            <v>0507Z</v>
          </cell>
        </row>
        <row r="1955">
          <cell r="O1955" t="str">
            <v>0507</v>
          </cell>
          <cell r="P1955" t="str">
            <v>0507Z</v>
          </cell>
        </row>
        <row r="1956">
          <cell r="O1956" t="str">
            <v>0507</v>
          </cell>
          <cell r="P1956" t="str">
            <v>0507Z</v>
          </cell>
        </row>
        <row r="1957">
          <cell r="O1957" t="str">
            <v>0507</v>
          </cell>
          <cell r="P1957" t="str">
            <v>0507Z</v>
          </cell>
        </row>
        <row r="1958">
          <cell r="O1958" t="str">
            <v>0507</v>
          </cell>
          <cell r="P1958" t="str">
            <v>0507Z</v>
          </cell>
        </row>
        <row r="1959">
          <cell r="O1959" t="str">
            <v>0507</v>
          </cell>
          <cell r="P1959" t="str">
            <v>0507Z</v>
          </cell>
        </row>
        <row r="1960">
          <cell r="O1960" t="str">
            <v>0507</v>
          </cell>
          <cell r="P1960" t="str">
            <v>0507Z</v>
          </cell>
        </row>
        <row r="1961">
          <cell r="O1961" t="str">
            <v>0507</v>
          </cell>
          <cell r="P1961" t="str">
            <v>0507Z</v>
          </cell>
        </row>
        <row r="1962">
          <cell r="O1962" t="str">
            <v>0507</v>
          </cell>
          <cell r="P1962" t="str">
            <v>0507Z</v>
          </cell>
        </row>
        <row r="1963">
          <cell r="O1963" t="str">
            <v>0507</v>
          </cell>
          <cell r="P1963" t="str">
            <v>0507Z</v>
          </cell>
        </row>
        <row r="1964">
          <cell r="O1964" t="str">
            <v>0507</v>
          </cell>
          <cell r="P1964" t="str">
            <v>0507Z</v>
          </cell>
        </row>
        <row r="1965">
          <cell r="O1965" t="str">
            <v>0507</v>
          </cell>
          <cell r="P1965" t="str">
            <v>0507Z</v>
          </cell>
        </row>
        <row r="1966">
          <cell r="O1966" t="str">
            <v>0507</v>
          </cell>
          <cell r="P1966" t="str">
            <v>0507Z</v>
          </cell>
        </row>
        <row r="1967">
          <cell r="O1967" t="str">
            <v>0507</v>
          </cell>
          <cell r="P1967" t="str">
            <v>0507Z</v>
          </cell>
        </row>
        <row r="1968">
          <cell r="O1968" t="str">
            <v>0507</v>
          </cell>
          <cell r="P1968" t="str">
            <v>0507Z</v>
          </cell>
        </row>
        <row r="1969">
          <cell r="O1969" t="str">
            <v>0507</v>
          </cell>
          <cell r="P1969" t="str">
            <v>0507Z</v>
          </cell>
        </row>
        <row r="1970">
          <cell r="O1970" t="str">
            <v>0507</v>
          </cell>
          <cell r="P1970" t="str">
            <v>0507Z</v>
          </cell>
        </row>
        <row r="1971">
          <cell r="O1971" t="str">
            <v>0507</v>
          </cell>
          <cell r="P1971" t="str">
            <v>0507Z</v>
          </cell>
        </row>
        <row r="1972">
          <cell r="O1972" t="str">
            <v>0507</v>
          </cell>
          <cell r="P1972" t="str">
            <v>0507Z</v>
          </cell>
        </row>
        <row r="1973">
          <cell r="O1973" t="str">
            <v>0507</v>
          </cell>
          <cell r="P1973" t="str">
            <v>0507Z</v>
          </cell>
        </row>
        <row r="1974">
          <cell r="O1974" t="str">
            <v>0507</v>
          </cell>
          <cell r="P1974" t="str">
            <v>0507Z</v>
          </cell>
        </row>
        <row r="1975">
          <cell r="O1975" t="str">
            <v>0507</v>
          </cell>
          <cell r="P1975" t="str">
            <v>0507Z</v>
          </cell>
        </row>
        <row r="1976">
          <cell r="O1976" t="str">
            <v>0507</v>
          </cell>
          <cell r="P1976" t="str">
            <v>0507X</v>
          </cell>
        </row>
        <row r="1977">
          <cell r="O1977" t="str">
            <v>0507</v>
          </cell>
          <cell r="P1977" t="str">
            <v>0507Z</v>
          </cell>
        </row>
        <row r="1978">
          <cell r="O1978" t="str">
            <v>0507</v>
          </cell>
          <cell r="P1978" t="str">
            <v>0507Z</v>
          </cell>
        </row>
        <row r="1979">
          <cell r="O1979" t="str">
            <v>0507</v>
          </cell>
          <cell r="P1979" t="str">
            <v>0507Z</v>
          </cell>
        </row>
        <row r="1980">
          <cell r="O1980" t="str">
            <v>0507</v>
          </cell>
          <cell r="P1980" t="str">
            <v>0507Z</v>
          </cell>
        </row>
        <row r="1981">
          <cell r="O1981" t="str">
            <v>0507</v>
          </cell>
          <cell r="P1981" t="str">
            <v>0507Z</v>
          </cell>
        </row>
        <row r="1982">
          <cell r="O1982" t="str">
            <v>0507</v>
          </cell>
          <cell r="P1982" t="str">
            <v>0507Z</v>
          </cell>
        </row>
        <row r="1983">
          <cell r="O1983" t="str">
            <v>0508</v>
          </cell>
          <cell r="P1983" t="str">
            <v>0508Z</v>
          </cell>
        </row>
        <row r="1984">
          <cell r="O1984" t="str">
            <v>0508</v>
          </cell>
          <cell r="P1984" t="str">
            <v>0508Z</v>
          </cell>
        </row>
        <row r="1985">
          <cell r="O1985" t="str">
            <v>0508</v>
          </cell>
          <cell r="P1985" t="str">
            <v>0508Z</v>
          </cell>
        </row>
        <row r="1986">
          <cell r="O1986" t="str">
            <v>0508</v>
          </cell>
          <cell r="P1986" t="str">
            <v>0508Z</v>
          </cell>
        </row>
        <row r="1987">
          <cell r="O1987" t="str">
            <v>0508</v>
          </cell>
          <cell r="P1987" t="str">
            <v>0508Z</v>
          </cell>
        </row>
        <row r="1988">
          <cell r="O1988" t="str">
            <v>0508</v>
          </cell>
          <cell r="P1988" t="str">
            <v>0508Z</v>
          </cell>
        </row>
        <row r="1989">
          <cell r="O1989" t="str">
            <v>0508</v>
          </cell>
          <cell r="P1989" t="str">
            <v>0508Z</v>
          </cell>
        </row>
        <row r="1990">
          <cell r="O1990" t="str">
            <v>0508</v>
          </cell>
          <cell r="P1990" t="str">
            <v>0508Z</v>
          </cell>
        </row>
        <row r="1991">
          <cell r="O1991" t="str">
            <v>0508</v>
          </cell>
          <cell r="P1991" t="str">
            <v>0508Z</v>
          </cell>
        </row>
        <row r="1992">
          <cell r="O1992" t="str">
            <v>0508</v>
          </cell>
          <cell r="P1992" t="str">
            <v>0508Z</v>
          </cell>
        </row>
        <row r="1993">
          <cell r="O1993" t="str">
            <v>0508</v>
          </cell>
          <cell r="P1993" t="str">
            <v>0508Z</v>
          </cell>
        </row>
        <row r="1994">
          <cell r="O1994" t="str">
            <v>0508</v>
          </cell>
          <cell r="P1994" t="str">
            <v>0508Z</v>
          </cell>
        </row>
        <row r="1995">
          <cell r="O1995" t="str">
            <v>0508</v>
          </cell>
          <cell r="P1995" t="str">
            <v>0508Z</v>
          </cell>
        </row>
        <row r="1996">
          <cell r="O1996" t="str">
            <v>0508</v>
          </cell>
          <cell r="P1996" t="str">
            <v>0508Z</v>
          </cell>
        </row>
        <row r="1997">
          <cell r="O1997" t="str">
            <v>0508</v>
          </cell>
          <cell r="P1997" t="str">
            <v>0508Z</v>
          </cell>
        </row>
        <row r="1998">
          <cell r="O1998" t="str">
            <v>0508</v>
          </cell>
          <cell r="P1998" t="str">
            <v>0508Z</v>
          </cell>
        </row>
        <row r="1999">
          <cell r="O1999" t="str">
            <v>0508</v>
          </cell>
          <cell r="P1999" t="str">
            <v>0508Z</v>
          </cell>
        </row>
        <row r="2000">
          <cell r="O2000" t="str">
            <v>0509</v>
          </cell>
          <cell r="P2000" t="str">
            <v>0509X</v>
          </cell>
        </row>
        <row r="2001">
          <cell r="O2001" t="str">
            <v>0509</v>
          </cell>
          <cell r="P2001" t="str">
            <v>0509Z</v>
          </cell>
        </row>
        <row r="2002">
          <cell r="O2002" t="str">
            <v>0509</v>
          </cell>
          <cell r="P2002" t="str">
            <v>0509Z</v>
          </cell>
        </row>
        <row r="2003">
          <cell r="O2003" t="str">
            <v>0509</v>
          </cell>
          <cell r="P2003" t="str">
            <v>0509Z</v>
          </cell>
        </row>
        <row r="2004">
          <cell r="O2004" t="str">
            <v>0509</v>
          </cell>
          <cell r="P2004" t="str">
            <v>0509Z</v>
          </cell>
        </row>
        <row r="2005">
          <cell r="O2005" t="str">
            <v>0509</v>
          </cell>
          <cell r="P2005" t="str">
            <v>0509Z</v>
          </cell>
        </row>
        <row r="2006">
          <cell r="O2006" t="str">
            <v>0509</v>
          </cell>
          <cell r="P2006" t="str">
            <v>0509Z</v>
          </cell>
        </row>
        <row r="2007">
          <cell r="O2007" t="str">
            <v>0509</v>
          </cell>
          <cell r="P2007" t="str">
            <v>0509Z</v>
          </cell>
        </row>
        <row r="2008">
          <cell r="O2008" t="str">
            <v>0510</v>
          </cell>
          <cell r="P2008" t="str">
            <v>0510Z</v>
          </cell>
        </row>
        <row r="2009">
          <cell r="O2009" t="str">
            <v>0510</v>
          </cell>
          <cell r="P2009" t="str">
            <v>0510Z</v>
          </cell>
        </row>
        <row r="2010">
          <cell r="O2010" t="str">
            <v>0510</v>
          </cell>
          <cell r="P2010" t="str">
            <v>0510Z</v>
          </cell>
        </row>
        <row r="2011">
          <cell r="O2011" t="str">
            <v>0510</v>
          </cell>
          <cell r="P2011" t="str">
            <v>0510Z</v>
          </cell>
        </row>
        <row r="2012">
          <cell r="O2012" t="str">
            <v>0510</v>
          </cell>
          <cell r="P2012" t="str">
            <v>0510Z</v>
          </cell>
        </row>
        <row r="2013">
          <cell r="O2013" t="str">
            <v>0510</v>
          </cell>
          <cell r="P2013" t="str">
            <v>0510Z</v>
          </cell>
        </row>
        <row r="2014">
          <cell r="O2014" t="str">
            <v>0510</v>
          </cell>
          <cell r="P2014" t="str">
            <v>0510Z</v>
          </cell>
        </row>
        <row r="2015">
          <cell r="O2015" t="str">
            <v>0510</v>
          </cell>
          <cell r="P2015" t="str">
            <v>0510Z</v>
          </cell>
        </row>
        <row r="2016">
          <cell r="O2016" t="str">
            <v>0510</v>
          </cell>
          <cell r="P2016" t="str">
            <v>0510Z</v>
          </cell>
        </row>
        <row r="2017">
          <cell r="O2017" t="str">
            <v>0510</v>
          </cell>
          <cell r="P2017" t="str">
            <v>0510Z</v>
          </cell>
        </row>
        <row r="2018">
          <cell r="O2018" t="str">
            <v>0510</v>
          </cell>
          <cell r="P2018" t="str">
            <v>0510Z</v>
          </cell>
        </row>
        <row r="2019">
          <cell r="O2019" t="str">
            <v>0510</v>
          </cell>
          <cell r="P2019" t="str">
            <v>0510Z</v>
          </cell>
        </row>
        <row r="2020">
          <cell r="O2020" t="str">
            <v>0510</v>
          </cell>
          <cell r="P2020" t="str">
            <v>0510Z</v>
          </cell>
        </row>
        <row r="2021">
          <cell r="O2021" t="str">
            <v>0510</v>
          </cell>
          <cell r="P2021" t="str">
            <v>0510Z</v>
          </cell>
        </row>
        <row r="2022">
          <cell r="O2022" t="str">
            <v>0510</v>
          </cell>
          <cell r="P2022" t="str">
            <v>0510Z</v>
          </cell>
        </row>
        <row r="2023">
          <cell r="O2023" t="str">
            <v>0510</v>
          </cell>
          <cell r="P2023" t="str">
            <v>0510Z</v>
          </cell>
        </row>
        <row r="2024">
          <cell r="O2024" t="str">
            <v>0510</v>
          </cell>
          <cell r="P2024" t="str">
            <v>0510Z</v>
          </cell>
        </row>
        <row r="2025">
          <cell r="O2025" t="str">
            <v>0510</v>
          </cell>
          <cell r="P2025" t="str">
            <v>0510Z</v>
          </cell>
        </row>
        <row r="2026">
          <cell r="O2026" t="str">
            <v>0510</v>
          </cell>
          <cell r="P2026" t="str">
            <v>0510Z</v>
          </cell>
        </row>
        <row r="2027">
          <cell r="O2027" t="str">
            <v>0510</v>
          </cell>
          <cell r="P2027" t="str">
            <v>0510Z</v>
          </cell>
        </row>
        <row r="2028">
          <cell r="O2028" t="str">
            <v>0510</v>
          </cell>
          <cell r="P2028" t="str">
            <v>0510Z</v>
          </cell>
        </row>
        <row r="2029">
          <cell r="O2029" t="str">
            <v>0510</v>
          </cell>
          <cell r="P2029" t="str">
            <v>0510Z</v>
          </cell>
        </row>
        <row r="2030">
          <cell r="O2030" t="str">
            <v>0510</v>
          </cell>
          <cell r="P2030" t="str">
            <v>0510Z</v>
          </cell>
        </row>
        <row r="2031">
          <cell r="O2031" t="str">
            <v>0510</v>
          </cell>
          <cell r="P2031" t="str">
            <v>0510Z</v>
          </cell>
        </row>
        <row r="2032">
          <cell r="O2032" t="str">
            <v>0510</v>
          </cell>
          <cell r="P2032" t="str">
            <v>0510Z</v>
          </cell>
        </row>
        <row r="2033">
          <cell r="O2033" t="str">
            <v>0510</v>
          </cell>
          <cell r="P2033" t="str">
            <v>0510Z</v>
          </cell>
        </row>
        <row r="2034">
          <cell r="O2034" t="str">
            <v>0510</v>
          </cell>
          <cell r="P2034" t="str">
            <v>0510Z</v>
          </cell>
        </row>
        <row r="2035">
          <cell r="O2035" t="str">
            <v>0510</v>
          </cell>
          <cell r="P2035" t="str">
            <v>0510Z</v>
          </cell>
        </row>
        <row r="2036">
          <cell r="O2036" t="str">
            <v>0511</v>
          </cell>
          <cell r="P2036" t="str">
            <v>0511Z</v>
          </cell>
        </row>
        <row r="2037">
          <cell r="O2037" t="str">
            <v>0511</v>
          </cell>
          <cell r="P2037" t="str">
            <v>0511Z</v>
          </cell>
        </row>
        <row r="2038">
          <cell r="O2038" t="str">
            <v>0511</v>
          </cell>
          <cell r="P2038" t="str">
            <v>0511X</v>
          </cell>
        </row>
        <row r="2039">
          <cell r="O2039" t="str">
            <v>0511</v>
          </cell>
          <cell r="P2039" t="str">
            <v>0511Z</v>
          </cell>
        </row>
        <row r="2040">
          <cell r="O2040" t="str">
            <v>0511</v>
          </cell>
          <cell r="P2040" t="str">
            <v>0511Z</v>
          </cell>
        </row>
        <row r="2041">
          <cell r="O2041" t="str">
            <v>0511</v>
          </cell>
          <cell r="P2041" t="str">
            <v>0511Z</v>
          </cell>
        </row>
        <row r="2042">
          <cell r="O2042" t="str">
            <v>0511</v>
          </cell>
          <cell r="P2042" t="str">
            <v>0511Z</v>
          </cell>
        </row>
        <row r="2043">
          <cell r="O2043" t="str">
            <v>0511</v>
          </cell>
          <cell r="P2043" t="str">
            <v>0511Z</v>
          </cell>
        </row>
        <row r="2044">
          <cell r="O2044" t="str">
            <v>0511</v>
          </cell>
          <cell r="P2044" t="str">
            <v>0511X</v>
          </cell>
        </row>
        <row r="2045">
          <cell r="O2045" t="str">
            <v>0511</v>
          </cell>
          <cell r="P2045" t="str">
            <v>0511Z</v>
          </cell>
        </row>
        <row r="2046">
          <cell r="O2046" t="str">
            <v>0511</v>
          </cell>
          <cell r="P2046" t="str">
            <v>0511Z</v>
          </cell>
        </row>
        <row r="2047">
          <cell r="O2047" t="str">
            <v>0511</v>
          </cell>
          <cell r="P2047" t="str">
            <v>0511Z</v>
          </cell>
        </row>
        <row r="2048">
          <cell r="O2048" t="str">
            <v>0511</v>
          </cell>
          <cell r="P2048" t="str">
            <v>0511Z</v>
          </cell>
        </row>
        <row r="2049">
          <cell r="O2049" t="str">
            <v>0511</v>
          </cell>
          <cell r="P2049" t="str">
            <v>0511Z</v>
          </cell>
        </row>
        <row r="2050">
          <cell r="O2050" t="str">
            <v>0511</v>
          </cell>
          <cell r="P2050" t="str">
            <v>0511Z</v>
          </cell>
        </row>
        <row r="2051">
          <cell r="O2051" t="str">
            <v>0511</v>
          </cell>
          <cell r="P2051" t="str">
            <v>0511Z</v>
          </cell>
        </row>
        <row r="2052">
          <cell r="O2052" t="str">
            <v>0511</v>
          </cell>
          <cell r="P2052" t="str">
            <v>0511Z</v>
          </cell>
        </row>
        <row r="2053">
          <cell r="O2053" t="str">
            <v>0511</v>
          </cell>
          <cell r="P2053" t="str">
            <v>0511Z</v>
          </cell>
        </row>
        <row r="2054">
          <cell r="O2054" t="str">
            <v>0511</v>
          </cell>
          <cell r="P2054" t="str">
            <v>0511Z</v>
          </cell>
        </row>
        <row r="2055">
          <cell r="O2055" t="str">
            <v>0511</v>
          </cell>
          <cell r="P2055" t="str">
            <v>0511Z</v>
          </cell>
        </row>
        <row r="2056">
          <cell r="O2056" t="str">
            <v>0511</v>
          </cell>
          <cell r="P2056" t="str">
            <v>0511Z</v>
          </cell>
        </row>
        <row r="2057">
          <cell r="O2057" t="str">
            <v>0512</v>
          </cell>
          <cell r="P2057" t="str">
            <v>0512Z</v>
          </cell>
        </row>
        <row r="2058">
          <cell r="O2058" t="str">
            <v>0512</v>
          </cell>
          <cell r="P2058" t="str">
            <v>0512Z</v>
          </cell>
        </row>
        <row r="2059">
          <cell r="O2059" t="str">
            <v>0512</v>
          </cell>
          <cell r="P2059" t="str">
            <v>0512Z</v>
          </cell>
        </row>
        <row r="2060">
          <cell r="O2060" t="str">
            <v>0512</v>
          </cell>
          <cell r="P2060" t="str">
            <v>0512Z</v>
          </cell>
        </row>
        <row r="2061">
          <cell r="O2061" t="str">
            <v>0512</v>
          </cell>
          <cell r="P2061" t="str">
            <v>0512Z</v>
          </cell>
        </row>
        <row r="2062">
          <cell r="O2062" t="str">
            <v>0512</v>
          </cell>
          <cell r="P2062" t="str">
            <v>0512Z</v>
          </cell>
        </row>
        <row r="2063">
          <cell r="O2063" t="str">
            <v>0513</v>
          </cell>
          <cell r="P2063" t="str">
            <v>0513X</v>
          </cell>
        </row>
        <row r="2064">
          <cell r="O2064" t="str">
            <v>0513</v>
          </cell>
          <cell r="P2064" t="str">
            <v>0513X</v>
          </cell>
        </row>
        <row r="2065">
          <cell r="O2065" t="str">
            <v>0513</v>
          </cell>
          <cell r="P2065" t="str">
            <v>0513X</v>
          </cell>
        </row>
        <row r="2066">
          <cell r="O2066" t="str">
            <v>0513</v>
          </cell>
          <cell r="P2066" t="str">
            <v>0513X</v>
          </cell>
        </row>
        <row r="2067">
          <cell r="O2067" t="str">
            <v>0513</v>
          </cell>
          <cell r="P2067" t="str">
            <v>0513X</v>
          </cell>
        </row>
        <row r="2068">
          <cell r="O2068" t="str">
            <v>0513</v>
          </cell>
          <cell r="P2068" t="str">
            <v>0513X</v>
          </cell>
        </row>
        <row r="2069">
          <cell r="O2069" t="str">
            <v>0513</v>
          </cell>
          <cell r="P2069" t="str">
            <v>0513X</v>
          </cell>
        </row>
        <row r="2070">
          <cell r="O2070" t="str">
            <v>0513</v>
          </cell>
          <cell r="P2070" t="str">
            <v>0513X</v>
          </cell>
        </row>
        <row r="2071">
          <cell r="O2071" t="str">
            <v>0513</v>
          </cell>
          <cell r="P2071" t="str">
            <v>0513X</v>
          </cell>
        </row>
        <row r="2072">
          <cell r="O2072" t="str">
            <v>0513</v>
          </cell>
          <cell r="P2072" t="str">
            <v>0513X</v>
          </cell>
        </row>
        <row r="2073">
          <cell r="O2073" t="str">
            <v>0513</v>
          </cell>
          <cell r="P2073" t="str">
            <v>0513X</v>
          </cell>
        </row>
        <row r="2074">
          <cell r="O2074" t="str">
            <v>0513</v>
          </cell>
          <cell r="P2074" t="str">
            <v>0513X</v>
          </cell>
        </row>
        <row r="2075">
          <cell r="O2075" t="str">
            <v>0513</v>
          </cell>
          <cell r="P2075" t="str">
            <v>0513X</v>
          </cell>
        </row>
        <row r="2076">
          <cell r="O2076" t="str">
            <v>0513</v>
          </cell>
          <cell r="P2076" t="str">
            <v>0513X</v>
          </cell>
        </row>
        <row r="2077">
          <cell r="O2077" t="str">
            <v>0513</v>
          </cell>
          <cell r="P2077" t="str">
            <v>0513X</v>
          </cell>
        </row>
        <row r="2078">
          <cell r="O2078" t="str">
            <v>0513</v>
          </cell>
          <cell r="P2078" t="str">
            <v>0513X</v>
          </cell>
        </row>
        <row r="2079">
          <cell r="O2079" t="str">
            <v>0513</v>
          </cell>
          <cell r="P2079" t="str">
            <v>0513X</v>
          </cell>
        </row>
        <row r="2080">
          <cell r="O2080" t="str">
            <v>0513</v>
          </cell>
          <cell r="P2080" t="str">
            <v>0513X</v>
          </cell>
        </row>
        <row r="2081">
          <cell r="O2081" t="str">
            <v>0513</v>
          </cell>
          <cell r="P2081" t="str">
            <v>0513X</v>
          </cell>
        </row>
        <row r="2082">
          <cell r="O2082" t="str">
            <v>0513</v>
          </cell>
          <cell r="P2082" t="str">
            <v>0513X</v>
          </cell>
        </row>
        <row r="2083">
          <cell r="O2083" t="str">
            <v>0513</v>
          </cell>
          <cell r="P2083" t="str">
            <v>0513X</v>
          </cell>
        </row>
        <row r="2084">
          <cell r="O2084" t="str">
            <v>0513</v>
          </cell>
          <cell r="P2084" t="str">
            <v>0513X</v>
          </cell>
        </row>
        <row r="2085">
          <cell r="O2085" t="str">
            <v>0513</v>
          </cell>
          <cell r="P2085" t="str">
            <v>0513X</v>
          </cell>
        </row>
        <row r="2086">
          <cell r="O2086" t="str">
            <v>0513</v>
          </cell>
          <cell r="P2086" t="str">
            <v>0513X</v>
          </cell>
        </row>
        <row r="2087">
          <cell r="O2087" t="str">
            <v>0513</v>
          </cell>
          <cell r="P2087" t="str">
            <v>0513X</v>
          </cell>
        </row>
        <row r="2088">
          <cell r="O2088" t="str">
            <v>0513</v>
          </cell>
          <cell r="P2088" t="str">
            <v>0513X</v>
          </cell>
        </row>
        <row r="2089">
          <cell r="O2089" t="str">
            <v>0513</v>
          </cell>
          <cell r="P2089" t="str">
            <v>0513X</v>
          </cell>
        </row>
        <row r="2090">
          <cell r="O2090" t="str">
            <v>0513</v>
          </cell>
          <cell r="P2090" t="str">
            <v>0513X</v>
          </cell>
        </row>
        <row r="2091">
          <cell r="O2091" t="str">
            <v>0513</v>
          </cell>
          <cell r="P2091" t="str">
            <v>0513X</v>
          </cell>
        </row>
        <row r="2092">
          <cell r="O2092" t="str">
            <v>0513</v>
          </cell>
          <cell r="P2092" t="str">
            <v>0513X</v>
          </cell>
        </row>
        <row r="2093">
          <cell r="O2093" t="str">
            <v>0513</v>
          </cell>
          <cell r="P2093" t="str">
            <v>0513X</v>
          </cell>
        </row>
        <row r="2094">
          <cell r="O2094" t="str">
            <v>0513</v>
          </cell>
          <cell r="P2094" t="str">
            <v>0513X</v>
          </cell>
        </row>
        <row r="2095">
          <cell r="O2095" t="str">
            <v>0513</v>
          </cell>
          <cell r="P2095" t="str">
            <v>0513X</v>
          </cell>
        </row>
        <row r="2096">
          <cell r="O2096" t="str">
            <v>0513</v>
          </cell>
          <cell r="P2096" t="str">
            <v>0513X</v>
          </cell>
        </row>
        <row r="2097">
          <cell r="O2097" t="str">
            <v>0513</v>
          </cell>
          <cell r="P2097" t="str">
            <v>0513X</v>
          </cell>
        </row>
        <row r="2098">
          <cell r="O2098" t="str">
            <v>0513</v>
          </cell>
          <cell r="P2098" t="str">
            <v>0513Z</v>
          </cell>
        </row>
        <row r="2099">
          <cell r="O2099" t="str">
            <v>0513</v>
          </cell>
          <cell r="P2099" t="str">
            <v>0513Z</v>
          </cell>
        </row>
        <row r="2100">
          <cell r="O2100" t="str">
            <v>0513</v>
          </cell>
          <cell r="P2100" t="str">
            <v>0513X</v>
          </cell>
        </row>
        <row r="2101">
          <cell r="O2101" t="str">
            <v>0513</v>
          </cell>
          <cell r="P2101" t="str">
            <v>0513X</v>
          </cell>
        </row>
        <row r="2102">
          <cell r="O2102" t="str">
            <v>0513</v>
          </cell>
          <cell r="P2102" t="str">
            <v>0513X</v>
          </cell>
        </row>
        <row r="2103">
          <cell r="O2103" t="str">
            <v>0513</v>
          </cell>
          <cell r="P2103" t="str">
            <v>0513X</v>
          </cell>
        </row>
        <row r="2104">
          <cell r="O2104" t="str">
            <v>0513</v>
          </cell>
          <cell r="P2104" t="str">
            <v>0513X</v>
          </cell>
        </row>
        <row r="2105">
          <cell r="O2105" t="str">
            <v>0513</v>
          </cell>
          <cell r="P2105" t="str">
            <v>0513X</v>
          </cell>
        </row>
        <row r="2106">
          <cell r="O2106" t="str">
            <v>0513</v>
          </cell>
          <cell r="P2106" t="str">
            <v>0513X</v>
          </cell>
        </row>
        <row r="2107">
          <cell r="O2107" t="str">
            <v>0513</v>
          </cell>
          <cell r="P2107" t="str">
            <v>0513X</v>
          </cell>
        </row>
        <row r="2108">
          <cell r="O2108" t="str">
            <v>0513</v>
          </cell>
          <cell r="P2108" t="str">
            <v>0513X</v>
          </cell>
        </row>
        <row r="2109">
          <cell r="O2109" t="str">
            <v>0513</v>
          </cell>
          <cell r="P2109" t="str">
            <v>0513X</v>
          </cell>
        </row>
        <row r="2110">
          <cell r="O2110" t="str">
            <v>0513</v>
          </cell>
          <cell r="P2110" t="str">
            <v>0513X</v>
          </cell>
        </row>
        <row r="2111">
          <cell r="O2111" t="str">
            <v>0513</v>
          </cell>
          <cell r="P2111" t="str">
            <v>0513X</v>
          </cell>
        </row>
        <row r="2112">
          <cell r="O2112" t="str">
            <v>0513</v>
          </cell>
          <cell r="P2112" t="str">
            <v>0513X</v>
          </cell>
        </row>
        <row r="2113">
          <cell r="O2113" t="str">
            <v>0513</v>
          </cell>
          <cell r="P2113" t="str">
            <v>0513X</v>
          </cell>
        </row>
        <row r="2114">
          <cell r="O2114" t="str">
            <v>0513</v>
          </cell>
          <cell r="P2114" t="str">
            <v>0513Z</v>
          </cell>
        </row>
        <row r="2115">
          <cell r="O2115" t="str">
            <v>0513</v>
          </cell>
          <cell r="P2115" t="str">
            <v>0513Z</v>
          </cell>
        </row>
        <row r="2116">
          <cell r="O2116" t="str">
            <v>0513</v>
          </cell>
          <cell r="P2116" t="str">
            <v>0513Z</v>
          </cell>
        </row>
        <row r="2117">
          <cell r="O2117" t="str">
            <v>0513</v>
          </cell>
          <cell r="P2117" t="str">
            <v>0513Z</v>
          </cell>
        </row>
        <row r="2118">
          <cell r="O2118" t="str">
            <v>0513</v>
          </cell>
          <cell r="P2118" t="str">
            <v>0513Z</v>
          </cell>
        </row>
        <row r="2119">
          <cell r="O2119" t="str">
            <v>0513</v>
          </cell>
          <cell r="P2119" t="str">
            <v>0513Z</v>
          </cell>
        </row>
        <row r="2120">
          <cell r="O2120" t="str">
            <v>0513</v>
          </cell>
          <cell r="P2120" t="str">
            <v>0513Z</v>
          </cell>
        </row>
        <row r="2121">
          <cell r="O2121" t="str">
            <v>0513</v>
          </cell>
          <cell r="P2121" t="str">
            <v>0513X</v>
          </cell>
        </row>
        <row r="2122">
          <cell r="O2122" t="str">
            <v>0513</v>
          </cell>
          <cell r="P2122" t="str">
            <v>0513X</v>
          </cell>
        </row>
        <row r="2123">
          <cell r="O2123" t="str">
            <v>0513</v>
          </cell>
          <cell r="P2123" t="str">
            <v>0513X</v>
          </cell>
        </row>
        <row r="2124">
          <cell r="O2124" t="str">
            <v>0513</v>
          </cell>
          <cell r="P2124" t="str">
            <v>0513X</v>
          </cell>
        </row>
        <row r="2125">
          <cell r="O2125" t="str">
            <v>0513</v>
          </cell>
          <cell r="P2125" t="str">
            <v>0513Z</v>
          </cell>
        </row>
        <row r="2126">
          <cell r="O2126" t="str">
            <v>0513</v>
          </cell>
          <cell r="P2126" t="str">
            <v>0513Z</v>
          </cell>
        </row>
        <row r="2127">
          <cell r="O2127" t="str">
            <v>0513</v>
          </cell>
          <cell r="P2127" t="str">
            <v>0513Z</v>
          </cell>
        </row>
        <row r="2128">
          <cell r="O2128" t="str">
            <v>0513</v>
          </cell>
          <cell r="P2128" t="str">
            <v>0513Z</v>
          </cell>
        </row>
        <row r="2129">
          <cell r="O2129" t="str">
            <v>0513</v>
          </cell>
          <cell r="P2129" t="str">
            <v>0513Z</v>
          </cell>
        </row>
        <row r="2130">
          <cell r="O2130" t="str">
            <v>0513</v>
          </cell>
          <cell r="P2130" t="str">
            <v>0513Z</v>
          </cell>
        </row>
        <row r="2131">
          <cell r="O2131" t="str">
            <v>0513</v>
          </cell>
          <cell r="P2131" t="str">
            <v>0513Z</v>
          </cell>
        </row>
        <row r="2132">
          <cell r="O2132" t="str">
            <v>0513</v>
          </cell>
          <cell r="P2132" t="str">
            <v>0513Z</v>
          </cell>
        </row>
        <row r="2133">
          <cell r="O2133" t="str">
            <v>0513</v>
          </cell>
          <cell r="P2133" t="str">
            <v>0513Z</v>
          </cell>
        </row>
        <row r="2134">
          <cell r="O2134" t="str">
            <v>0513</v>
          </cell>
          <cell r="P2134" t="str">
            <v>0513Z</v>
          </cell>
        </row>
        <row r="2135">
          <cell r="O2135" t="str">
            <v>0513</v>
          </cell>
          <cell r="P2135" t="str">
            <v>0513Z</v>
          </cell>
        </row>
        <row r="2136">
          <cell r="O2136" t="str">
            <v>0513</v>
          </cell>
          <cell r="P2136" t="str">
            <v>0513Z</v>
          </cell>
        </row>
        <row r="2137">
          <cell r="O2137" t="str">
            <v>0513</v>
          </cell>
          <cell r="P2137" t="str">
            <v>0513Z</v>
          </cell>
        </row>
        <row r="2138">
          <cell r="O2138" t="str">
            <v>0513</v>
          </cell>
          <cell r="P2138" t="str">
            <v>0513Z</v>
          </cell>
        </row>
        <row r="2139">
          <cell r="O2139" t="str">
            <v>0513</v>
          </cell>
          <cell r="P2139" t="str">
            <v>0513Z</v>
          </cell>
        </row>
        <row r="2140">
          <cell r="O2140" t="str">
            <v>0513</v>
          </cell>
          <cell r="P2140" t="str">
            <v>0513X</v>
          </cell>
        </row>
        <row r="2141">
          <cell r="O2141" t="str">
            <v>0513</v>
          </cell>
          <cell r="P2141" t="str">
            <v>0513X</v>
          </cell>
        </row>
        <row r="2142">
          <cell r="O2142" t="str">
            <v>0513</v>
          </cell>
          <cell r="P2142" t="str">
            <v>0513Z</v>
          </cell>
        </row>
        <row r="2143">
          <cell r="O2143" t="str">
            <v>0513</v>
          </cell>
          <cell r="P2143" t="str">
            <v>0513Z</v>
          </cell>
        </row>
        <row r="2144">
          <cell r="O2144" t="str">
            <v>0513</v>
          </cell>
          <cell r="P2144" t="str">
            <v>0513Z</v>
          </cell>
        </row>
        <row r="2145">
          <cell r="O2145" t="str">
            <v>0513</v>
          </cell>
          <cell r="P2145" t="str">
            <v>0513Z</v>
          </cell>
        </row>
        <row r="2146">
          <cell r="O2146" t="str">
            <v>0513</v>
          </cell>
          <cell r="P2146" t="str">
            <v>0513X</v>
          </cell>
        </row>
        <row r="2147">
          <cell r="O2147" t="str">
            <v>0513</v>
          </cell>
          <cell r="P2147" t="str">
            <v>0513X</v>
          </cell>
        </row>
        <row r="2148">
          <cell r="O2148" t="str">
            <v>0513</v>
          </cell>
          <cell r="P2148" t="str">
            <v>0513X</v>
          </cell>
        </row>
        <row r="2149">
          <cell r="O2149" t="str">
            <v>0513</v>
          </cell>
          <cell r="P2149" t="str">
            <v>0513X</v>
          </cell>
        </row>
        <row r="2150">
          <cell r="O2150" t="str">
            <v>0513</v>
          </cell>
          <cell r="P2150" t="str">
            <v>0513X</v>
          </cell>
        </row>
        <row r="2151">
          <cell r="O2151" t="str">
            <v>0513</v>
          </cell>
          <cell r="P2151" t="str">
            <v>0513Z</v>
          </cell>
        </row>
        <row r="2152">
          <cell r="O2152" t="str">
            <v>0513</v>
          </cell>
          <cell r="P2152" t="str">
            <v>0513Z</v>
          </cell>
        </row>
        <row r="2153">
          <cell r="O2153" t="str">
            <v>0513</v>
          </cell>
          <cell r="P2153" t="str">
            <v>0513Z</v>
          </cell>
        </row>
        <row r="2154">
          <cell r="O2154" t="str">
            <v>0513</v>
          </cell>
          <cell r="P2154" t="str">
            <v>0513Z</v>
          </cell>
        </row>
        <row r="2155">
          <cell r="O2155" t="str">
            <v>0513</v>
          </cell>
          <cell r="P2155" t="str">
            <v>0513Z</v>
          </cell>
        </row>
        <row r="2156">
          <cell r="O2156" t="str">
            <v>0513</v>
          </cell>
          <cell r="P2156" t="str">
            <v>0513Z</v>
          </cell>
        </row>
        <row r="2157">
          <cell r="O2157" t="str">
            <v>0513</v>
          </cell>
          <cell r="P2157" t="str">
            <v>0513Z</v>
          </cell>
        </row>
        <row r="2158">
          <cell r="O2158" t="str">
            <v>0513</v>
          </cell>
          <cell r="P2158" t="str">
            <v>0513Z</v>
          </cell>
        </row>
        <row r="2159">
          <cell r="O2159" t="str">
            <v>0513</v>
          </cell>
          <cell r="P2159" t="str">
            <v>0513Z</v>
          </cell>
        </row>
        <row r="2160">
          <cell r="O2160" t="str">
            <v>0513</v>
          </cell>
          <cell r="P2160" t="str">
            <v>0513Z</v>
          </cell>
        </row>
        <row r="2161">
          <cell r="O2161" t="str">
            <v>0513</v>
          </cell>
          <cell r="P2161" t="str">
            <v>0513Z</v>
          </cell>
        </row>
        <row r="2162">
          <cell r="O2162" t="str">
            <v>0513</v>
          </cell>
          <cell r="P2162" t="str">
            <v>0513X</v>
          </cell>
        </row>
        <row r="2163">
          <cell r="O2163" t="str">
            <v>0513</v>
          </cell>
          <cell r="P2163" t="str">
            <v>0513X</v>
          </cell>
        </row>
        <row r="2164">
          <cell r="O2164" t="str">
            <v>0513</v>
          </cell>
          <cell r="P2164" t="str">
            <v>0513X</v>
          </cell>
        </row>
        <row r="2165">
          <cell r="O2165" t="str">
            <v>0513</v>
          </cell>
          <cell r="P2165" t="str">
            <v>0513Z</v>
          </cell>
        </row>
        <row r="2166">
          <cell r="O2166" t="str">
            <v>0513</v>
          </cell>
          <cell r="P2166" t="str">
            <v>0513Z</v>
          </cell>
        </row>
        <row r="2167">
          <cell r="O2167" t="str">
            <v>0513</v>
          </cell>
          <cell r="P2167" t="str">
            <v>0513X</v>
          </cell>
        </row>
        <row r="2168">
          <cell r="O2168" t="str">
            <v>0513</v>
          </cell>
          <cell r="P2168" t="str">
            <v>0513Z</v>
          </cell>
        </row>
        <row r="2169">
          <cell r="O2169" t="str">
            <v>0513</v>
          </cell>
          <cell r="P2169" t="str">
            <v>0513Z</v>
          </cell>
        </row>
        <row r="2170">
          <cell r="O2170" t="str">
            <v>0513</v>
          </cell>
          <cell r="P2170" t="str">
            <v>0513Z</v>
          </cell>
        </row>
        <row r="2171">
          <cell r="O2171" t="str">
            <v>0513</v>
          </cell>
          <cell r="P2171" t="str">
            <v>0513Z</v>
          </cell>
        </row>
        <row r="2172">
          <cell r="O2172" t="str">
            <v>0513</v>
          </cell>
          <cell r="P2172" t="str">
            <v>0513Z</v>
          </cell>
        </row>
        <row r="2173">
          <cell r="O2173" t="str">
            <v>0513</v>
          </cell>
          <cell r="P2173" t="str">
            <v>0513Z</v>
          </cell>
        </row>
        <row r="2174">
          <cell r="O2174" t="str">
            <v>0513</v>
          </cell>
          <cell r="P2174" t="str">
            <v>0513Z</v>
          </cell>
        </row>
        <row r="2175">
          <cell r="O2175" t="str">
            <v>0513</v>
          </cell>
          <cell r="P2175" t="str">
            <v>0513Z</v>
          </cell>
        </row>
        <row r="2176">
          <cell r="O2176" t="str">
            <v>0513</v>
          </cell>
          <cell r="P2176" t="str">
            <v>0513Z</v>
          </cell>
        </row>
        <row r="2177">
          <cell r="O2177" t="str">
            <v>0513</v>
          </cell>
          <cell r="P2177" t="str">
            <v>0513X</v>
          </cell>
        </row>
        <row r="2178">
          <cell r="O2178" t="str">
            <v>0603</v>
          </cell>
          <cell r="P2178" t="str">
            <v>0603X</v>
          </cell>
        </row>
        <row r="2179">
          <cell r="O2179" t="str">
            <v>0603</v>
          </cell>
          <cell r="P2179" t="str">
            <v>0603X</v>
          </cell>
        </row>
        <row r="2180">
          <cell r="O2180" t="str">
            <v>0604</v>
          </cell>
          <cell r="P2180" t="str">
            <v>0604X</v>
          </cell>
        </row>
        <row r="2181">
          <cell r="O2181" t="str">
            <v>0604</v>
          </cell>
          <cell r="P2181" t="str">
            <v>0604Z</v>
          </cell>
        </row>
        <row r="2182">
          <cell r="O2182" t="str">
            <v>0604</v>
          </cell>
          <cell r="P2182" t="str">
            <v>0604Z</v>
          </cell>
        </row>
        <row r="2183">
          <cell r="O2183" t="str">
            <v>0604</v>
          </cell>
          <cell r="P2183" t="str">
            <v>0604Z</v>
          </cell>
        </row>
        <row r="2184">
          <cell r="O2184" t="str">
            <v>0604</v>
          </cell>
          <cell r="P2184" t="str">
            <v>0604Z</v>
          </cell>
        </row>
        <row r="2185">
          <cell r="O2185" t="str">
            <v>0605</v>
          </cell>
          <cell r="P2185" t="str">
            <v>0605X</v>
          </cell>
        </row>
        <row r="2186">
          <cell r="O2186" t="str">
            <v>0605</v>
          </cell>
          <cell r="P2186" t="str">
            <v>0605Z</v>
          </cell>
        </row>
        <row r="2187">
          <cell r="O2187" t="str">
            <v>0605</v>
          </cell>
          <cell r="P2187" t="str">
            <v>0605Z</v>
          </cell>
        </row>
        <row r="2188">
          <cell r="O2188" t="str">
            <v>0605</v>
          </cell>
          <cell r="P2188" t="str">
            <v>0605Z</v>
          </cell>
        </row>
        <row r="2189">
          <cell r="O2189" t="str">
            <v>0605</v>
          </cell>
          <cell r="P2189" t="str">
            <v>0605Z</v>
          </cell>
        </row>
        <row r="2190">
          <cell r="O2190" t="str">
            <v>0605</v>
          </cell>
          <cell r="P2190" t="str">
            <v>0605Z</v>
          </cell>
        </row>
        <row r="2191">
          <cell r="O2191" t="str">
            <v>0605</v>
          </cell>
          <cell r="P2191" t="str">
            <v>0605Z</v>
          </cell>
        </row>
        <row r="2192">
          <cell r="O2192" t="str">
            <v>0606</v>
          </cell>
          <cell r="P2192" t="str">
            <v>0606X</v>
          </cell>
        </row>
        <row r="2193">
          <cell r="O2193" t="str">
            <v>0606</v>
          </cell>
          <cell r="P2193" t="str">
            <v>0606Z</v>
          </cell>
        </row>
        <row r="2194">
          <cell r="O2194" t="str">
            <v>0607</v>
          </cell>
          <cell r="P2194" t="str">
            <v>0607Z</v>
          </cell>
        </row>
        <row r="2195">
          <cell r="O2195" t="str">
            <v>0607</v>
          </cell>
          <cell r="P2195" t="str">
            <v>0607Z</v>
          </cell>
        </row>
        <row r="2196">
          <cell r="O2196" t="str">
            <v>0607</v>
          </cell>
          <cell r="P2196" t="str">
            <v>0607Z</v>
          </cell>
        </row>
        <row r="2197">
          <cell r="O2197" t="str">
            <v>0607</v>
          </cell>
          <cell r="P2197" t="str">
            <v>0607Z</v>
          </cell>
        </row>
        <row r="2198">
          <cell r="O2198" t="str">
            <v>0607</v>
          </cell>
          <cell r="P2198" t="str">
            <v>0607Z</v>
          </cell>
        </row>
        <row r="2199">
          <cell r="O2199" t="str">
            <v>0607</v>
          </cell>
          <cell r="P2199" t="str">
            <v>0607Z</v>
          </cell>
        </row>
        <row r="2200">
          <cell r="O2200" t="str">
            <v>0607</v>
          </cell>
          <cell r="P2200" t="str">
            <v>0607Z</v>
          </cell>
        </row>
        <row r="2201">
          <cell r="O2201" t="str">
            <v>0607</v>
          </cell>
          <cell r="P2201" t="str">
            <v>0607Z</v>
          </cell>
        </row>
        <row r="2202">
          <cell r="O2202" t="str">
            <v>0607</v>
          </cell>
          <cell r="P2202" t="str">
            <v>0607Z</v>
          </cell>
        </row>
        <row r="2203">
          <cell r="O2203" t="str">
            <v>0607</v>
          </cell>
          <cell r="P2203" t="str">
            <v>0607Z</v>
          </cell>
        </row>
        <row r="2204">
          <cell r="O2204" t="str">
            <v>0607</v>
          </cell>
          <cell r="P2204" t="str">
            <v>0607Z</v>
          </cell>
        </row>
        <row r="2205">
          <cell r="O2205" t="str">
            <v>0607</v>
          </cell>
          <cell r="P2205" t="str">
            <v>0607Z</v>
          </cell>
        </row>
        <row r="2206">
          <cell r="O2206" t="str">
            <v>0607</v>
          </cell>
          <cell r="P2206" t="str">
            <v>0607Z</v>
          </cell>
        </row>
        <row r="2207">
          <cell r="O2207" t="str">
            <v>0607</v>
          </cell>
          <cell r="P2207" t="str">
            <v>0607Z</v>
          </cell>
        </row>
        <row r="2208">
          <cell r="O2208" t="str">
            <v>0607</v>
          </cell>
          <cell r="P2208" t="str">
            <v>0607Z</v>
          </cell>
        </row>
        <row r="2209">
          <cell r="O2209" t="str">
            <v>0607</v>
          </cell>
          <cell r="P2209" t="str">
            <v>0607Z</v>
          </cell>
        </row>
        <row r="2210">
          <cell r="O2210" t="str">
            <v>0607</v>
          </cell>
          <cell r="P2210" t="str">
            <v>0607Z</v>
          </cell>
        </row>
        <row r="2211">
          <cell r="O2211" t="str">
            <v>0607</v>
          </cell>
          <cell r="P2211" t="str">
            <v>0607Z</v>
          </cell>
        </row>
        <row r="2212">
          <cell r="O2212" t="str">
            <v>0607</v>
          </cell>
          <cell r="P2212" t="str">
            <v>0607Z</v>
          </cell>
        </row>
        <row r="2213">
          <cell r="O2213" t="str">
            <v>0607</v>
          </cell>
          <cell r="P2213" t="str">
            <v>0607Z</v>
          </cell>
        </row>
        <row r="2214">
          <cell r="O2214" t="str">
            <v>0607</v>
          </cell>
          <cell r="P2214" t="str">
            <v>0607Z</v>
          </cell>
        </row>
        <row r="2215">
          <cell r="O2215" t="str">
            <v>0607</v>
          </cell>
          <cell r="P2215" t="str">
            <v>0607Z</v>
          </cell>
        </row>
        <row r="2216">
          <cell r="O2216" t="str">
            <v>0607</v>
          </cell>
          <cell r="P2216" t="str">
            <v>0607Z</v>
          </cell>
        </row>
        <row r="2217">
          <cell r="O2217" t="str">
            <v>0607</v>
          </cell>
          <cell r="P2217" t="str">
            <v>0607Z</v>
          </cell>
        </row>
        <row r="2218">
          <cell r="O2218" t="str">
            <v>0607</v>
          </cell>
          <cell r="P2218" t="str">
            <v>0607Z</v>
          </cell>
        </row>
        <row r="2219">
          <cell r="O2219" t="str">
            <v>0607</v>
          </cell>
          <cell r="P2219" t="str">
            <v>0607Z</v>
          </cell>
        </row>
        <row r="2220">
          <cell r="O2220" t="str">
            <v>0607</v>
          </cell>
          <cell r="P2220" t="str">
            <v>0607Z</v>
          </cell>
        </row>
        <row r="2221">
          <cell r="O2221" t="str">
            <v>0607</v>
          </cell>
          <cell r="P2221" t="str">
            <v>0607Z</v>
          </cell>
        </row>
        <row r="2222">
          <cell r="O2222" t="str">
            <v>0607</v>
          </cell>
          <cell r="P2222" t="str">
            <v>0607Z</v>
          </cell>
        </row>
        <row r="2223">
          <cell r="O2223" t="str">
            <v>0607</v>
          </cell>
          <cell r="P2223" t="str">
            <v>0607Z</v>
          </cell>
        </row>
        <row r="2224">
          <cell r="O2224" t="str">
            <v>0607</v>
          </cell>
          <cell r="P2224" t="str">
            <v>0607Z</v>
          </cell>
        </row>
        <row r="2225">
          <cell r="O2225" t="str">
            <v>0607</v>
          </cell>
          <cell r="P2225" t="str">
            <v>0607Z</v>
          </cell>
        </row>
        <row r="2226">
          <cell r="O2226" t="str">
            <v>0607</v>
          </cell>
          <cell r="P2226" t="str">
            <v>0607Z</v>
          </cell>
        </row>
        <row r="2227">
          <cell r="O2227" t="str">
            <v>0607</v>
          </cell>
          <cell r="P2227" t="str">
            <v>0607Z</v>
          </cell>
        </row>
        <row r="2228">
          <cell r="O2228" t="str">
            <v>0607</v>
          </cell>
          <cell r="P2228" t="str">
            <v>0607Z</v>
          </cell>
        </row>
        <row r="2229">
          <cell r="O2229" t="str">
            <v>0607</v>
          </cell>
          <cell r="P2229" t="str">
            <v>0607Z</v>
          </cell>
        </row>
        <row r="2230">
          <cell r="O2230" t="str">
            <v>0607</v>
          </cell>
          <cell r="P2230" t="str">
            <v>0607Z</v>
          </cell>
        </row>
        <row r="2231">
          <cell r="O2231" t="str">
            <v>0607</v>
          </cell>
          <cell r="P2231" t="str">
            <v>0607Z</v>
          </cell>
        </row>
        <row r="2232">
          <cell r="O2232" t="str">
            <v>0607</v>
          </cell>
          <cell r="P2232" t="str">
            <v>0607Z</v>
          </cell>
        </row>
        <row r="2233">
          <cell r="O2233" t="str">
            <v>0607</v>
          </cell>
          <cell r="P2233" t="str">
            <v>0607Z</v>
          </cell>
        </row>
        <row r="2234">
          <cell r="O2234" t="str">
            <v>0607</v>
          </cell>
          <cell r="P2234" t="str">
            <v>0607Z</v>
          </cell>
        </row>
        <row r="2235">
          <cell r="O2235" t="str">
            <v>0607</v>
          </cell>
          <cell r="P2235" t="str">
            <v>0607Z</v>
          </cell>
        </row>
        <row r="2236">
          <cell r="O2236" t="str">
            <v>0607</v>
          </cell>
          <cell r="P2236" t="str">
            <v>0607Z</v>
          </cell>
        </row>
        <row r="2237">
          <cell r="O2237" t="str">
            <v>0607</v>
          </cell>
          <cell r="P2237" t="str">
            <v>0607Z</v>
          </cell>
        </row>
        <row r="2238">
          <cell r="O2238" t="str">
            <v>0607</v>
          </cell>
          <cell r="P2238" t="str">
            <v>0607Z</v>
          </cell>
        </row>
        <row r="2239">
          <cell r="O2239" t="str">
            <v>0607</v>
          </cell>
          <cell r="P2239" t="str">
            <v>0607Z</v>
          </cell>
        </row>
        <row r="2240">
          <cell r="O2240" t="str">
            <v>0607</v>
          </cell>
          <cell r="P2240" t="str">
            <v>0607Z</v>
          </cell>
        </row>
        <row r="2241">
          <cell r="O2241" t="str">
            <v>0607</v>
          </cell>
          <cell r="P2241" t="str">
            <v>0607Z</v>
          </cell>
        </row>
        <row r="2242">
          <cell r="O2242" t="str">
            <v>0607</v>
          </cell>
          <cell r="P2242" t="str">
            <v>0607Z</v>
          </cell>
        </row>
        <row r="2243">
          <cell r="O2243" t="str">
            <v>0607</v>
          </cell>
          <cell r="P2243" t="str">
            <v>0607Z</v>
          </cell>
        </row>
        <row r="2244">
          <cell r="O2244" t="str">
            <v>0607</v>
          </cell>
          <cell r="P2244" t="str">
            <v>0607Z</v>
          </cell>
        </row>
        <row r="2245">
          <cell r="O2245" t="str">
            <v>0607</v>
          </cell>
          <cell r="P2245" t="str">
            <v>0607Z</v>
          </cell>
        </row>
        <row r="2246">
          <cell r="O2246" t="str">
            <v>0607</v>
          </cell>
          <cell r="P2246" t="str">
            <v>0607Z</v>
          </cell>
        </row>
        <row r="2247">
          <cell r="O2247" t="str">
            <v>0607</v>
          </cell>
          <cell r="P2247" t="str">
            <v>0607Z</v>
          </cell>
        </row>
        <row r="2248">
          <cell r="O2248" t="str">
            <v>0607</v>
          </cell>
          <cell r="P2248" t="str">
            <v>0607Z</v>
          </cell>
        </row>
        <row r="2249">
          <cell r="O2249" t="str">
            <v>0607</v>
          </cell>
          <cell r="P2249" t="str">
            <v>0607Z</v>
          </cell>
        </row>
        <row r="2250">
          <cell r="O2250" t="str">
            <v>0607</v>
          </cell>
          <cell r="P2250" t="str">
            <v>0607Z</v>
          </cell>
        </row>
        <row r="2251">
          <cell r="O2251" t="str">
            <v>0607</v>
          </cell>
          <cell r="P2251" t="str">
            <v>0607Z</v>
          </cell>
        </row>
        <row r="2252">
          <cell r="O2252" t="str">
            <v>0607</v>
          </cell>
          <cell r="P2252" t="str">
            <v>0607Z</v>
          </cell>
        </row>
        <row r="2253">
          <cell r="O2253" t="str">
            <v>0607</v>
          </cell>
          <cell r="P2253" t="str">
            <v>0607Z</v>
          </cell>
        </row>
        <row r="2254">
          <cell r="O2254" t="str">
            <v>0607</v>
          </cell>
          <cell r="P2254" t="str">
            <v>0607Z</v>
          </cell>
        </row>
        <row r="2255">
          <cell r="O2255" t="str">
            <v>0607</v>
          </cell>
          <cell r="P2255" t="str">
            <v>0607Z</v>
          </cell>
        </row>
        <row r="2256">
          <cell r="O2256" t="str">
            <v>0607</v>
          </cell>
          <cell r="P2256" t="str">
            <v>0607Z</v>
          </cell>
        </row>
        <row r="2257">
          <cell r="O2257" t="str">
            <v>0607</v>
          </cell>
          <cell r="P2257" t="str">
            <v>0607Z</v>
          </cell>
        </row>
        <row r="2258">
          <cell r="O2258" t="str">
            <v>0607</v>
          </cell>
          <cell r="P2258" t="str">
            <v>0607Z</v>
          </cell>
        </row>
        <row r="2259">
          <cell r="O2259" t="str">
            <v>0607</v>
          </cell>
          <cell r="P2259" t="str">
            <v>0607Z</v>
          </cell>
        </row>
        <row r="2260">
          <cell r="O2260" t="str">
            <v>0607</v>
          </cell>
          <cell r="P2260" t="str">
            <v>0607Z</v>
          </cell>
        </row>
        <row r="2261">
          <cell r="O2261" t="str">
            <v>0607</v>
          </cell>
          <cell r="P2261" t="str">
            <v>0607Z</v>
          </cell>
        </row>
        <row r="2262">
          <cell r="O2262" t="str">
            <v>0607</v>
          </cell>
          <cell r="P2262" t="str">
            <v>0607Z</v>
          </cell>
        </row>
        <row r="2263">
          <cell r="O2263" t="str">
            <v>0607</v>
          </cell>
          <cell r="P2263" t="str">
            <v>0607Z</v>
          </cell>
        </row>
        <row r="2264">
          <cell r="O2264" t="str">
            <v>0607</v>
          </cell>
          <cell r="P2264" t="str">
            <v>0607Z</v>
          </cell>
        </row>
        <row r="2265">
          <cell r="O2265" t="str">
            <v>0607</v>
          </cell>
          <cell r="P2265" t="str">
            <v>0607Z</v>
          </cell>
        </row>
        <row r="2266">
          <cell r="O2266" t="str">
            <v>0607</v>
          </cell>
          <cell r="P2266" t="str">
            <v>0607Z</v>
          </cell>
        </row>
        <row r="2267">
          <cell r="O2267" t="str">
            <v>0607</v>
          </cell>
          <cell r="P2267" t="str">
            <v>0607Z</v>
          </cell>
        </row>
        <row r="2268">
          <cell r="O2268" t="str">
            <v>0607</v>
          </cell>
          <cell r="P2268" t="str">
            <v>0607Z</v>
          </cell>
        </row>
        <row r="2269">
          <cell r="O2269" t="str">
            <v>0607</v>
          </cell>
          <cell r="P2269" t="str">
            <v>0607Z</v>
          </cell>
        </row>
        <row r="2270">
          <cell r="O2270" t="str">
            <v>0607</v>
          </cell>
          <cell r="P2270" t="str">
            <v>0607Z</v>
          </cell>
        </row>
        <row r="2271">
          <cell r="O2271" t="str">
            <v>0607</v>
          </cell>
          <cell r="P2271" t="str">
            <v>0607Z</v>
          </cell>
        </row>
        <row r="2272">
          <cell r="O2272" t="str">
            <v>0607</v>
          </cell>
          <cell r="P2272" t="str">
            <v>0607Z</v>
          </cell>
        </row>
        <row r="2273">
          <cell r="O2273" t="str">
            <v>0607</v>
          </cell>
          <cell r="P2273" t="str">
            <v>0607Z</v>
          </cell>
        </row>
        <row r="2274">
          <cell r="O2274" t="str">
            <v>0607</v>
          </cell>
          <cell r="P2274" t="str">
            <v>0607Z</v>
          </cell>
        </row>
        <row r="2275">
          <cell r="O2275" t="str">
            <v>0607</v>
          </cell>
          <cell r="P2275" t="str">
            <v>0607Z</v>
          </cell>
        </row>
        <row r="2276">
          <cell r="O2276" t="str">
            <v>0607</v>
          </cell>
          <cell r="P2276" t="str">
            <v>0607Z</v>
          </cell>
        </row>
        <row r="2277">
          <cell r="O2277" t="str">
            <v>0607</v>
          </cell>
          <cell r="P2277" t="str">
            <v>0607Z</v>
          </cell>
        </row>
        <row r="2278">
          <cell r="O2278" t="str">
            <v>0607</v>
          </cell>
          <cell r="P2278" t="str">
            <v>0607Z</v>
          </cell>
        </row>
        <row r="2279">
          <cell r="O2279" t="str">
            <v>0607</v>
          </cell>
          <cell r="P2279" t="str">
            <v>0607Z</v>
          </cell>
        </row>
        <row r="2280">
          <cell r="O2280" t="str">
            <v>0607</v>
          </cell>
          <cell r="P2280" t="str">
            <v>0607Z</v>
          </cell>
        </row>
        <row r="2281">
          <cell r="O2281" t="str">
            <v>0607</v>
          </cell>
          <cell r="P2281" t="str">
            <v>0607Z</v>
          </cell>
        </row>
        <row r="2282">
          <cell r="O2282" t="str">
            <v>0607</v>
          </cell>
          <cell r="P2282" t="str">
            <v>0607Z</v>
          </cell>
        </row>
        <row r="2283">
          <cell r="O2283" t="str">
            <v>0607</v>
          </cell>
          <cell r="P2283" t="str">
            <v>0607Z</v>
          </cell>
        </row>
        <row r="2284">
          <cell r="O2284" t="str">
            <v>0607</v>
          </cell>
          <cell r="P2284" t="str">
            <v>0607Z</v>
          </cell>
        </row>
        <row r="2285">
          <cell r="O2285" t="str">
            <v>0607</v>
          </cell>
          <cell r="P2285" t="str">
            <v>0607Z</v>
          </cell>
        </row>
        <row r="2286">
          <cell r="O2286" t="str">
            <v>0607</v>
          </cell>
          <cell r="P2286" t="str">
            <v>0607Z</v>
          </cell>
        </row>
        <row r="2287">
          <cell r="O2287" t="str">
            <v>0607</v>
          </cell>
          <cell r="P2287" t="str">
            <v>0607Z</v>
          </cell>
        </row>
        <row r="2288">
          <cell r="O2288" t="str">
            <v>0607</v>
          </cell>
          <cell r="P2288" t="str">
            <v>0607Z</v>
          </cell>
        </row>
        <row r="2289">
          <cell r="O2289" t="str">
            <v>0607</v>
          </cell>
          <cell r="P2289" t="str">
            <v>0607Z</v>
          </cell>
        </row>
        <row r="2290">
          <cell r="O2290" t="str">
            <v>0607</v>
          </cell>
          <cell r="P2290" t="str">
            <v>0607Z</v>
          </cell>
        </row>
        <row r="2291">
          <cell r="O2291" t="str">
            <v>0607</v>
          </cell>
          <cell r="P2291" t="str">
            <v>0607Z</v>
          </cell>
        </row>
        <row r="2292">
          <cell r="O2292" t="str">
            <v>0607</v>
          </cell>
          <cell r="P2292" t="str">
            <v>0607Z</v>
          </cell>
        </row>
        <row r="2293">
          <cell r="O2293" t="str">
            <v>0607</v>
          </cell>
          <cell r="P2293" t="str">
            <v>0607Z</v>
          </cell>
        </row>
        <row r="2294">
          <cell r="O2294" t="str">
            <v>0607</v>
          </cell>
          <cell r="P2294" t="str">
            <v>0607Z</v>
          </cell>
        </row>
        <row r="2295">
          <cell r="O2295" t="str">
            <v>0607</v>
          </cell>
          <cell r="P2295" t="str">
            <v>0607Z</v>
          </cell>
        </row>
        <row r="2296">
          <cell r="O2296" t="str">
            <v>0607</v>
          </cell>
          <cell r="P2296" t="str">
            <v>0607Z</v>
          </cell>
        </row>
        <row r="2297">
          <cell r="O2297" t="str">
            <v>0607</v>
          </cell>
          <cell r="P2297" t="str">
            <v>0607Z</v>
          </cell>
        </row>
        <row r="2298">
          <cell r="O2298" t="str">
            <v>0607</v>
          </cell>
          <cell r="P2298" t="str">
            <v>0607Z</v>
          </cell>
        </row>
        <row r="2299">
          <cell r="O2299" t="str">
            <v>0607</v>
          </cell>
          <cell r="P2299" t="str">
            <v>0607Z</v>
          </cell>
        </row>
        <row r="2300">
          <cell r="O2300" t="str">
            <v>0607</v>
          </cell>
          <cell r="P2300" t="str">
            <v>0607X</v>
          </cell>
        </row>
        <row r="2301">
          <cell r="O2301" t="str">
            <v>0607</v>
          </cell>
          <cell r="P2301" t="str">
            <v>0607Z</v>
          </cell>
        </row>
        <row r="2302">
          <cell r="O2302" t="str">
            <v>0607</v>
          </cell>
          <cell r="P2302" t="str">
            <v>0607Z</v>
          </cell>
        </row>
        <row r="2303">
          <cell r="O2303" t="str">
            <v>0607</v>
          </cell>
          <cell r="P2303" t="str">
            <v>0607Z</v>
          </cell>
        </row>
        <row r="2304">
          <cell r="O2304" t="str">
            <v>0607</v>
          </cell>
          <cell r="P2304" t="str">
            <v>0607Z</v>
          </cell>
        </row>
        <row r="2305">
          <cell r="O2305" t="str">
            <v>0607</v>
          </cell>
          <cell r="P2305" t="str">
            <v>0607Z</v>
          </cell>
        </row>
        <row r="2306">
          <cell r="O2306" t="str">
            <v>0607</v>
          </cell>
          <cell r="P2306" t="str">
            <v>0607Z</v>
          </cell>
        </row>
        <row r="2307">
          <cell r="O2307" t="str">
            <v>0607</v>
          </cell>
          <cell r="P2307" t="str">
            <v>0607Z</v>
          </cell>
        </row>
        <row r="2308">
          <cell r="O2308" t="str">
            <v>0607</v>
          </cell>
          <cell r="P2308" t="str">
            <v>0607Z</v>
          </cell>
        </row>
        <row r="2309">
          <cell r="O2309" t="str">
            <v>0607</v>
          </cell>
          <cell r="P2309" t="str">
            <v>0607Z</v>
          </cell>
        </row>
        <row r="2310">
          <cell r="O2310" t="str">
            <v>0607</v>
          </cell>
          <cell r="P2310" t="str">
            <v>0607Z</v>
          </cell>
        </row>
        <row r="2311">
          <cell r="O2311" t="str">
            <v>0607</v>
          </cell>
          <cell r="P2311" t="str">
            <v>0607Z</v>
          </cell>
        </row>
        <row r="2312">
          <cell r="O2312" t="str">
            <v>0607</v>
          </cell>
          <cell r="P2312" t="str">
            <v>0607Z</v>
          </cell>
        </row>
        <row r="2313">
          <cell r="O2313" t="str">
            <v>0607</v>
          </cell>
          <cell r="P2313" t="str">
            <v>0607Z</v>
          </cell>
        </row>
        <row r="2314">
          <cell r="O2314" t="str">
            <v>0607</v>
          </cell>
          <cell r="P2314" t="str">
            <v>0607Z</v>
          </cell>
        </row>
        <row r="2315">
          <cell r="O2315" t="str">
            <v>0607</v>
          </cell>
          <cell r="P2315" t="str">
            <v>0607Z</v>
          </cell>
        </row>
        <row r="2316">
          <cell r="O2316" t="str">
            <v>0607</v>
          </cell>
          <cell r="P2316" t="str">
            <v>0607Z</v>
          </cell>
        </row>
        <row r="2317">
          <cell r="O2317" t="str">
            <v>0607</v>
          </cell>
          <cell r="P2317" t="str">
            <v>0607Z</v>
          </cell>
        </row>
        <row r="2318">
          <cell r="O2318" t="str">
            <v>0607</v>
          </cell>
          <cell r="P2318" t="str">
            <v>0607Z</v>
          </cell>
        </row>
        <row r="2319">
          <cell r="O2319" t="str">
            <v>0608</v>
          </cell>
          <cell r="P2319" t="str">
            <v>0608Z</v>
          </cell>
        </row>
        <row r="2320">
          <cell r="O2320" t="str">
            <v>0608</v>
          </cell>
          <cell r="P2320" t="str">
            <v>0608Z</v>
          </cell>
        </row>
        <row r="2321">
          <cell r="O2321" t="str">
            <v>0608</v>
          </cell>
          <cell r="P2321" t="str">
            <v>0608Z</v>
          </cell>
        </row>
        <row r="2322">
          <cell r="O2322" t="str">
            <v>0608</v>
          </cell>
          <cell r="P2322" t="str">
            <v>0608Z</v>
          </cell>
        </row>
        <row r="2323">
          <cell r="O2323" t="str">
            <v>0608</v>
          </cell>
          <cell r="P2323" t="str">
            <v>0608Z</v>
          </cell>
        </row>
        <row r="2324">
          <cell r="O2324" t="str">
            <v>0608</v>
          </cell>
          <cell r="P2324" t="str">
            <v>0608Z</v>
          </cell>
        </row>
        <row r="2325">
          <cell r="O2325" t="str">
            <v>0608</v>
          </cell>
          <cell r="P2325" t="str">
            <v>0608Z</v>
          </cell>
        </row>
        <row r="2326">
          <cell r="O2326" t="str">
            <v>0608</v>
          </cell>
          <cell r="P2326" t="str">
            <v>0608Z</v>
          </cell>
        </row>
        <row r="2327">
          <cell r="O2327" t="str">
            <v>0608</v>
          </cell>
          <cell r="P2327" t="str">
            <v>0608X</v>
          </cell>
        </row>
        <row r="2328">
          <cell r="O2328" t="str">
            <v>0608</v>
          </cell>
          <cell r="P2328" t="str">
            <v>0608X</v>
          </cell>
        </row>
        <row r="2329">
          <cell r="O2329" t="str">
            <v>0608</v>
          </cell>
          <cell r="P2329" t="str">
            <v>0608Z</v>
          </cell>
        </row>
        <row r="2330">
          <cell r="O2330" t="str">
            <v>0608</v>
          </cell>
          <cell r="P2330" t="str">
            <v>0608Z</v>
          </cell>
        </row>
        <row r="2331">
          <cell r="O2331" t="str">
            <v>0608</v>
          </cell>
          <cell r="P2331" t="str">
            <v>0608Z</v>
          </cell>
        </row>
        <row r="2332">
          <cell r="O2332" t="str">
            <v>0608</v>
          </cell>
          <cell r="P2332" t="str">
            <v>0608Z</v>
          </cell>
        </row>
        <row r="2333">
          <cell r="O2333" t="str">
            <v>0608</v>
          </cell>
          <cell r="P2333" t="str">
            <v>0608Z</v>
          </cell>
        </row>
        <row r="2334">
          <cell r="O2334" t="str">
            <v>0608</v>
          </cell>
          <cell r="P2334" t="str">
            <v>0608Z</v>
          </cell>
        </row>
        <row r="2335">
          <cell r="O2335" t="str">
            <v>0608</v>
          </cell>
          <cell r="P2335" t="str">
            <v>0608Z</v>
          </cell>
        </row>
        <row r="2336">
          <cell r="O2336" t="str">
            <v>0608</v>
          </cell>
          <cell r="P2336" t="str">
            <v>0608Z</v>
          </cell>
        </row>
        <row r="2337">
          <cell r="O2337" t="str">
            <v>0608</v>
          </cell>
          <cell r="P2337" t="str">
            <v>0608Z</v>
          </cell>
        </row>
        <row r="2338">
          <cell r="O2338" t="str">
            <v>0608</v>
          </cell>
          <cell r="P2338" t="str">
            <v>0608Z</v>
          </cell>
        </row>
        <row r="2339">
          <cell r="O2339" t="str">
            <v>0609</v>
          </cell>
          <cell r="P2339" t="str">
            <v>0609Z</v>
          </cell>
        </row>
        <row r="2340">
          <cell r="O2340" t="str">
            <v>0609</v>
          </cell>
          <cell r="P2340" t="str">
            <v>0609Z</v>
          </cell>
        </row>
        <row r="2341">
          <cell r="O2341" t="str">
            <v>0609</v>
          </cell>
          <cell r="P2341" t="str">
            <v>0609Z</v>
          </cell>
        </row>
        <row r="2342">
          <cell r="O2342" t="str">
            <v>0609</v>
          </cell>
          <cell r="P2342" t="str">
            <v>0609Z</v>
          </cell>
        </row>
        <row r="2343">
          <cell r="O2343" t="str">
            <v>0609</v>
          </cell>
          <cell r="P2343" t="str">
            <v>0609Z</v>
          </cell>
        </row>
        <row r="2344">
          <cell r="O2344" t="str">
            <v>0609</v>
          </cell>
          <cell r="P2344" t="str">
            <v>0609Z</v>
          </cell>
        </row>
        <row r="2345">
          <cell r="O2345" t="str">
            <v>0609</v>
          </cell>
          <cell r="P2345" t="str">
            <v>0609X</v>
          </cell>
        </row>
        <row r="2346">
          <cell r="O2346" t="str">
            <v>0609</v>
          </cell>
          <cell r="P2346" t="str">
            <v>0609Z</v>
          </cell>
        </row>
        <row r="2347">
          <cell r="O2347" t="str">
            <v>0609</v>
          </cell>
          <cell r="P2347" t="str">
            <v>0609Z</v>
          </cell>
        </row>
        <row r="2348">
          <cell r="O2348" t="str">
            <v>0609</v>
          </cell>
          <cell r="P2348" t="str">
            <v>0609Z</v>
          </cell>
        </row>
        <row r="2349">
          <cell r="O2349" t="str">
            <v>0609</v>
          </cell>
          <cell r="P2349" t="str">
            <v>0609Z</v>
          </cell>
        </row>
        <row r="2350">
          <cell r="O2350" t="str">
            <v>0609</v>
          </cell>
          <cell r="P2350" t="str">
            <v>0609Z</v>
          </cell>
        </row>
        <row r="2351">
          <cell r="O2351" t="str">
            <v>0609</v>
          </cell>
          <cell r="P2351" t="str">
            <v>0609Z</v>
          </cell>
        </row>
        <row r="2352">
          <cell r="O2352" t="str">
            <v>0609</v>
          </cell>
          <cell r="P2352" t="str">
            <v>0609Z</v>
          </cell>
        </row>
        <row r="2353">
          <cell r="O2353" t="str">
            <v>0609</v>
          </cell>
          <cell r="P2353" t="str">
            <v>0609Z</v>
          </cell>
        </row>
        <row r="2354">
          <cell r="O2354" t="str">
            <v>0609</v>
          </cell>
          <cell r="P2354" t="str">
            <v>0609Z</v>
          </cell>
        </row>
        <row r="2355">
          <cell r="O2355" t="str">
            <v>0609</v>
          </cell>
          <cell r="P2355" t="str">
            <v>0609Z</v>
          </cell>
        </row>
        <row r="2356">
          <cell r="O2356" t="str">
            <v>0609</v>
          </cell>
          <cell r="P2356" t="str">
            <v>0609Z</v>
          </cell>
        </row>
        <row r="2357">
          <cell r="O2357" t="str">
            <v>0609</v>
          </cell>
          <cell r="P2357" t="str">
            <v>0609Z</v>
          </cell>
        </row>
        <row r="2358">
          <cell r="O2358" t="str">
            <v>0609</v>
          </cell>
          <cell r="P2358" t="str">
            <v>0609Z</v>
          </cell>
        </row>
        <row r="2359">
          <cell r="O2359" t="str">
            <v>0609</v>
          </cell>
          <cell r="P2359" t="str">
            <v>0609Z</v>
          </cell>
        </row>
        <row r="2360">
          <cell r="O2360" t="str">
            <v>0609</v>
          </cell>
          <cell r="P2360" t="str">
            <v>0609Z</v>
          </cell>
        </row>
        <row r="2361">
          <cell r="O2361" t="str">
            <v>0609</v>
          </cell>
          <cell r="P2361" t="str">
            <v>0609Z</v>
          </cell>
        </row>
        <row r="2362">
          <cell r="O2362" t="str">
            <v>0609</v>
          </cell>
          <cell r="P2362" t="str">
            <v>0609Z</v>
          </cell>
        </row>
        <row r="2363">
          <cell r="O2363" t="str">
            <v>0609</v>
          </cell>
          <cell r="P2363" t="str">
            <v>0609Z</v>
          </cell>
        </row>
        <row r="2364">
          <cell r="O2364" t="str">
            <v>0609</v>
          </cell>
          <cell r="P2364" t="str">
            <v>0609Z</v>
          </cell>
        </row>
        <row r="2365">
          <cell r="O2365" t="str">
            <v>0609</v>
          </cell>
          <cell r="P2365" t="str">
            <v>0609Z</v>
          </cell>
        </row>
        <row r="2366">
          <cell r="O2366" t="str">
            <v>0609</v>
          </cell>
          <cell r="P2366" t="str">
            <v>0609Z</v>
          </cell>
        </row>
        <row r="2367">
          <cell r="O2367" t="str">
            <v>0609</v>
          </cell>
          <cell r="P2367" t="str">
            <v>0609Z</v>
          </cell>
        </row>
        <row r="2368">
          <cell r="O2368" t="str">
            <v>0609</v>
          </cell>
          <cell r="P2368" t="str">
            <v>0609Z</v>
          </cell>
        </row>
        <row r="2369">
          <cell r="O2369" t="str">
            <v>0609</v>
          </cell>
          <cell r="P2369" t="str">
            <v>0609Z</v>
          </cell>
        </row>
        <row r="2370">
          <cell r="O2370" t="str">
            <v>0609</v>
          </cell>
          <cell r="P2370" t="str">
            <v>0609Z</v>
          </cell>
        </row>
        <row r="2371">
          <cell r="O2371" t="str">
            <v>0609</v>
          </cell>
          <cell r="P2371" t="str">
            <v>0609Z</v>
          </cell>
        </row>
        <row r="2372">
          <cell r="O2372" t="str">
            <v>0609</v>
          </cell>
          <cell r="P2372" t="str">
            <v>0609Z</v>
          </cell>
        </row>
        <row r="2373">
          <cell r="O2373" t="str">
            <v>0609</v>
          </cell>
          <cell r="P2373" t="str">
            <v>0609Z</v>
          </cell>
        </row>
        <row r="2374">
          <cell r="O2374" t="str">
            <v>0609</v>
          </cell>
          <cell r="P2374" t="str">
            <v>0609Z</v>
          </cell>
        </row>
        <row r="2375">
          <cell r="O2375" t="str">
            <v>0609</v>
          </cell>
          <cell r="P2375" t="str">
            <v>0609Z</v>
          </cell>
        </row>
        <row r="2376">
          <cell r="O2376" t="str">
            <v>0609</v>
          </cell>
          <cell r="P2376" t="str">
            <v>0609Z</v>
          </cell>
        </row>
        <row r="2377">
          <cell r="O2377" t="str">
            <v>0609</v>
          </cell>
          <cell r="P2377" t="str">
            <v>0609X</v>
          </cell>
        </row>
        <row r="2378">
          <cell r="O2378" t="str">
            <v>0609</v>
          </cell>
          <cell r="P2378" t="str">
            <v>0609Z</v>
          </cell>
        </row>
        <row r="2379">
          <cell r="O2379" t="str">
            <v>0609</v>
          </cell>
          <cell r="P2379" t="str">
            <v>0609Z</v>
          </cell>
        </row>
        <row r="2380">
          <cell r="O2380" t="str">
            <v>0609</v>
          </cell>
          <cell r="P2380" t="str">
            <v>0609Z</v>
          </cell>
        </row>
        <row r="2381">
          <cell r="O2381" t="str">
            <v>0609</v>
          </cell>
          <cell r="P2381" t="str">
            <v>0609Z</v>
          </cell>
        </row>
        <row r="2382">
          <cell r="O2382" t="str">
            <v>0609</v>
          </cell>
          <cell r="P2382" t="str">
            <v>0609Z</v>
          </cell>
        </row>
        <row r="2383">
          <cell r="O2383" t="str">
            <v>0609</v>
          </cell>
          <cell r="P2383" t="str">
            <v>0609Z</v>
          </cell>
        </row>
        <row r="2384">
          <cell r="O2384" t="str">
            <v>0609</v>
          </cell>
          <cell r="P2384" t="str">
            <v>0609Z</v>
          </cell>
        </row>
        <row r="2385">
          <cell r="O2385" t="str">
            <v>0609</v>
          </cell>
          <cell r="P2385" t="str">
            <v>0609Z</v>
          </cell>
        </row>
        <row r="2386">
          <cell r="O2386" t="str">
            <v>0610</v>
          </cell>
          <cell r="P2386" t="str">
            <v>0610X</v>
          </cell>
        </row>
        <row r="2387">
          <cell r="O2387" t="str">
            <v>0610</v>
          </cell>
          <cell r="P2387" t="str">
            <v>0610X</v>
          </cell>
        </row>
        <row r="2388">
          <cell r="O2388" t="str">
            <v>0610</v>
          </cell>
          <cell r="P2388" t="str">
            <v>0610Z</v>
          </cell>
        </row>
        <row r="2389">
          <cell r="O2389" t="str">
            <v>0610</v>
          </cell>
          <cell r="P2389" t="str">
            <v>0610Z</v>
          </cell>
        </row>
        <row r="2390">
          <cell r="O2390" t="str">
            <v>0610</v>
          </cell>
          <cell r="P2390" t="str">
            <v>0610Z</v>
          </cell>
        </row>
        <row r="2391">
          <cell r="O2391" t="str">
            <v>0610</v>
          </cell>
          <cell r="P2391" t="str">
            <v>0610Z</v>
          </cell>
        </row>
        <row r="2392">
          <cell r="O2392" t="str">
            <v>0610</v>
          </cell>
          <cell r="P2392" t="str">
            <v>0610Z</v>
          </cell>
        </row>
        <row r="2393">
          <cell r="O2393" t="str">
            <v>0610</v>
          </cell>
          <cell r="P2393" t="str">
            <v>0610Z</v>
          </cell>
        </row>
        <row r="2394">
          <cell r="O2394" t="str">
            <v>0610</v>
          </cell>
          <cell r="P2394" t="str">
            <v>0610Z</v>
          </cell>
        </row>
        <row r="2395">
          <cell r="O2395" t="str">
            <v>0610</v>
          </cell>
          <cell r="P2395" t="str">
            <v>0610Z</v>
          </cell>
        </row>
        <row r="2396">
          <cell r="O2396" t="str">
            <v>0610</v>
          </cell>
          <cell r="P2396" t="str">
            <v>0610Z</v>
          </cell>
        </row>
        <row r="2397">
          <cell r="O2397" t="str">
            <v>0610</v>
          </cell>
          <cell r="P2397" t="str">
            <v>0610Z</v>
          </cell>
        </row>
        <row r="2398">
          <cell r="O2398" t="str">
            <v>0610</v>
          </cell>
          <cell r="P2398" t="str">
            <v>0610Z</v>
          </cell>
        </row>
        <row r="2399">
          <cell r="O2399" t="str">
            <v>0610</v>
          </cell>
          <cell r="P2399" t="str">
            <v>0610Z</v>
          </cell>
        </row>
        <row r="2400">
          <cell r="O2400" t="str">
            <v>0610</v>
          </cell>
          <cell r="P2400" t="str">
            <v>0610Z</v>
          </cell>
        </row>
        <row r="2401">
          <cell r="O2401" t="str">
            <v>0610</v>
          </cell>
          <cell r="P2401" t="str">
            <v>0610Z</v>
          </cell>
        </row>
        <row r="2402">
          <cell r="O2402" t="str">
            <v>0610</v>
          </cell>
          <cell r="P2402" t="str">
            <v>0610Z</v>
          </cell>
        </row>
        <row r="2403">
          <cell r="O2403" t="str">
            <v>0610</v>
          </cell>
          <cell r="P2403" t="str">
            <v>0610X</v>
          </cell>
        </row>
        <row r="2404">
          <cell r="O2404" t="str">
            <v>0611</v>
          </cell>
          <cell r="P2404" t="str">
            <v>0611Z</v>
          </cell>
        </row>
        <row r="2405">
          <cell r="O2405" t="str">
            <v>0611</v>
          </cell>
          <cell r="P2405" t="str">
            <v>0611Z</v>
          </cell>
        </row>
        <row r="2406">
          <cell r="O2406" t="str">
            <v>0611</v>
          </cell>
          <cell r="P2406" t="str">
            <v>0611Z</v>
          </cell>
        </row>
        <row r="2407">
          <cell r="O2407" t="str">
            <v>0611</v>
          </cell>
          <cell r="P2407" t="str">
            <v>0611Z</v>
          </cell>
        </row>
        <row r="2408">
          <cell r="O2408" t="str">
            <v>0611</v>
          </cell>
          <cell r="P2408" t="str">
            <v>0611X</v>
          </cell>
        </row>
        <row r="2409">
          <cell r="O2409" t="str">
            <v>0611</v>
          </cell>
          <cell r="P2409" t="str">
            <v>0611Z</v>
          </cell>
        </row>
        <row r="2410">
          <cell r="O2410" t="str">
            <v>0611</v>
          </cell>
          <cell r="P2410" t="str">
            <v>0611Z</v>
          </cell>
        </row>
        <row r="2411">
          <cell r="O2411" t="str">
            <v>0611</v>
          </cell>
          <cell r="P2411" t="str">
            <v>0611X</v>
          </cell>
        </row>
        <row r="2412">
          <cell r="O2412" t="str">
            <v>0611</v>
          </cell>
          <cell r="P2412" t="str">
            <v>0611Z</v>
          </cell>
        </row>
        <row r="2413">
          <cell r="O2413" t="str">
            <v>0611</v>
          </cell>
          <cell r="P2413" t="str">
            <v>0611Z</v>
          </cell>
        </row>
        <row r="2414">
          <cell r="O2414" t="str">
            <v>0611</v>
          </cell>
          <cell r="P2414" t="str">
            <v>0611Z</v>
          </cell>
        </row>
        <row r="2415">
          <cell r="O2415" t="str">
            <v>0611</v>
          </cell>
          <cell r="P2415" t="str">
            <v>0611Z</v>
          </cell>
        </row>
        <row r="2416">
          <cell r="O2416" t="str">
            <v>0611</v>
          </cell>
          <cell r="P2416" t="str">
            <v>0611Z</v>
          </cell>
        </row>
        <row r="2417">
          <cell r="O2417" t="str">
            <v>0611</v>
          </cell>
          <cell r="P2417" t="str">
            <v>0611Z</v>
          </cell>
        </row>
        <row r="2418">
          <cell r="O2418" t="str">
            <v>0611</v>
          </cell>
          <cell r="P2418" t="str">
            <v>0611Z</v>
          </cell>
        </row>
        <row r="2419">
          <cell r="O2419" t="str">
            <v>0611</v>
          </cell>
          <cell r="P2419" t="str">
            <v>0611Z</v>
          </cell>
        </row>
        <row r="2420">
          <cell r="O2420" t="str">
            <v>0611</v>
          </cell>
          <cell r="P2420" t="str">
            <v>0611Z</v>
          </cell>
        </row>
        <row r="2421">
          <cell r="O2421" t="str">
            <v>0611</v>
          </cell>
          <cell r="P2421" t="str">
            <v>0611Z</v>
          </cell>
        </row>
        <row r="2422">
          <cell r="O2422" t="str">
            <v>0611</v>
          </cell>
          <cell r="P2422" t="str">
            <v>0611Z</v>
          </cell>
        </row>
        <row r="2423">
          <cell r="O2423" t="str">
            <v>0611</v>
          </cell>
          <cell r="P2423" t="str">
            <v>0611Z</v>
          </cell>
        </row>
        <row r="2424">
          <cell r="O2424" t="str">
            <v>0611</v>
          </cell>
          <cell r="P2424" t="str">
            <v>0611Z</v>
          </cell>
        </row>
        <row r="2425">
          <cell r="O2425" t="str">
            <v>0611</v>
          </cell>
          <cell r="P2425" t="str">
            <v>0611Z</v>
          </cell>
        </row>
        <row r="2426">
          <cell r="O2426" t="str">
            <v>0611</v>
          </cell>
          <cell r="P2426" t="str">
            <v>0611Z</v>
          </cell>
        </row>
        <row r="2427">
          <cell r="O2427" t="str">
            <v>0611</v>
          </cell>
          <cell r="P2427" t="str">
            <v>0611Z</v>
          </cell>
        </row>
        <row r="2428">
          <cell r="O2428" t="str">
            <v>0611</v>
          </cell>
          <cell r="P2428" t="str">
            <v>0611Z</v>
          </cell>
        </row>
        <row r="2429">
          <cell r="O2429" t="str">
            <v>0611</v>
          </cell>
          <cell r="P2429" t="str">
            <v>0611Z</v>
          </cell>
        </row>
        <row r="2430">
          <cell r="O2430" t="str">
            <v>0611</v>
          </cell>
          <cell r="P2430" t="str">
            <v>0611Z</v>
          </cell>
        </row>
        <row r="2431">
          <cell r="O2431" t="str">
            <v>0611</v>
          </cell>
          <cell r="P2431" t="str">
            <v>0611Z</v>
          </cell>
        </row>
        <row r="2432">
          <cell r="O2432" t="str">
            <v>0611</v>
          </cell>
          <cell r="P2432" t="str">
            <v>0611Z</v>
          </cell>
        </row>
        <row r="2433">
          <cell r="O2433" t="str">
            <v>0611</v>
          </cell>
          <cell r="P2433" t="str">
            <v>0611Z</v>
          </cell>
        </row>
        <row r="2434">
          <cell r="O2434" t="str">
            <v>0611</v>
          </cell>
          <cell r="P2434" t="str">
            <v>0611Z</v>
          </cell>
        </row>
        <row r="2435">
          <cell r="O2435" t="str">
            <v>0611</v>
          </cell>
          <cell r="P2435" t="str">
            <v>0611Z</v>
          </cell>
        </row>
        <row r="2436">
          <cell r="O2436" t="str">
            <v>0611</v>
          </cell>
          <cell r="P2436" t="str">
            <v>0611Z</v>
          </cell>
        </row>
        <row r="2437">
          <cell r="O2437" t="str">
            <v>0611</v>
          </cell>
          <cell r="P2437" t="str">
            <v>0611Z</v>
          </cell>
        </row>
        <row r="2438">
          <cell r="O2438" t="str">
            <v>0611</v>
          </cell>
          <cell r="P2438" t="str">
            <v>0611Z</v>
          </cell>
        </row>
        <row r="2439">
          <cell r="O2439" t="str">
            <v>0611</v>
          </cell>
          <cell r="P2439" t="str">
            <v>0611Z</v>
          </cell>
        </row>
        <row r="2440">
          <cell r="O2440" t="str">
            <v>0611</v>
          </cell>
          <cell r="P2440" t="str">
            <v>0611Z</v>
          </cell>
        </row>
        <row r="2441">
          <cell r="O2441" t="str">
            <v>0611</v>
          </cell>
          <cell r="P2441" t="str">
            <v>0611Z</v>
          </cell>
        </row>
        <row r="2442">
          <cell r="O2442" t="str">
            <v>0611</v>
          </cell>
          <cell r="P2442" t="str">
            <v>0611Z</v>
          </cell>
        </row>
        <row r="2443">
          <cell r="O2443" t="str">
            <v>0611</v>
          </cell>
          <cell r="P2443" t="str">
            <v>0611Z</v>
          </cell>
        </row>
        <row r="2444">
          <cell r="O2444" t="str">
            <v>0611</v>
          </cell>
          <cell r="P2444" t="str">
            <v>0611Z</v>
          </cell>
        </row>
        <row r="2445">
          <cell r="O2445" t="str">
            <v>0702</v>
          </cell>
          <cell r="P2445" t="str">
            <v>0702Z</v>
          </cell>
        </row>
        <row r="2446">
          <cell r="O2446" t="str">
            <v>0702</v>
          </cell>
          <cell r="P2446" t="str">
            <v>0702Z</v>
          </cell>
        </row>
        <row r="2447">
          <cell r="O2447" t="str">
            <v>0702</v>
          </cell>
          <cell r="P2447" t="str">
            <v>0702Z</v>
          </cell>
        </row>
        <row r="2448">
          <cell r="O2448" t="str">
            <v>0702</v>
          </cell>
          <cell r="P2448" t="str">
            <v>0702Z</v>
          </cell>
        </row>
        <row r="2449">
          <cell r="O2449" t="str">
            <v>0702</v>
          </cell>
          <cell r="P2449" t="str">
            <v>0702Z</v>
          </cell>
        </row>
        <row r="2450">
          <cell r="O2450" t="str">
            <v>0702</v>
          </cell>
          <cell r="P2450" t="str">
            <v>0702X</v>
          </cell>
        </row>
        <row r="2451">
          <cell r="O2451" t="str">
            <v>0702</v>
          </cell>
          <cell r="P2451" t="str">
            <v>0702Z</v>
          </cell>
        </row>
        <row r="2452">
          <cell r="O2452" t="str">
            <v>0702</v>
          </cell>
          <cell r="P2452" t="str">
            <v>0702Z</v>
          </cell>
        </row>
        <row r="2453">
          <cell r="O2453" t="str">
            <v>0702</v>
          </cell>
          <cell r="P2453" t="str">
            <v>0702Z</v>
          </cell>
        </row>
        <row r="2454">
          <cell r="O2454" t="str">
            <v>0702</v>
          </cell>
          <cell r="P2454" t="str">
            <v>0702Z</v>
          </cell>
        </row>
        <row r="2455">
          <cell r="O2455" t="str">
            <v>0702</v>
          </cell>
          <cell r="P2455" t="str">
            <v>0702Z</v>
          </cell>
        </row>
        <row r="2456">
          <cell r="O2456" t="str">
            <v>0702</v>
          </cell>
          <cell r="P2456" t="str">
            <v>0702Z</v>
          </cell>
        </row>
        <row r="2457">
          <cell r="O2457" t="str">
            <v>0702</v>
          </cell>
          <cell r="P2457" t="str">
            <v>0702Z</v>
          </cell>
        </row>
        <row r="2458">
          <cell r="O2458" t="str">
            <v>0702</v>
          </cell>
          <cell r="P2458" t="str">
            <v>0702Z</v>
          </cell>
        </row>
        <row r="2459">
          <cell r="O2459" t="str">
            <v>0703</v>
          </cell>
          <cell r="P2459" t="str">
            <v>0703Z</v>
          </cell>
        </row>
        <row r="2460">
          <cell r="O2460" t="str">
            <v>0703</v>
          </cell>
          <cell r="P2460" t="str">
            <v>0703Z</v>
          </cell>
        </row>
        <row r="2461">
          <cell r="O2461" t="str">
            <v>0703</v>
          </cell>
          <cell r="P2461" t="str">
            <v>0703Z</v>
          </cell>
        </row>
        <row r="2462">
          <cell r="O2462" t="str">
            <v>0703</v>
          </cell>
          <cell r="P2462" t="str">
            <v>0703Z</v>
          </cell>
        </row>
        <row r="2463">
          <cell r="O2463" t="str">
            <v>0703</v>
          </cell>
          <cell r="P2463" t="str">
            <v>0703Z</v>
          </cell>
        </row>
        <row r="2464">
          <cell r="O2464" t="str">
            <v>0703</v>
          </cell>
          <cell r="P2464" t="str">
            <v>0703X</v>
          </cell>
        </row>
        <row r="2465">
          <cell r="O2465" t="str">
            <v>0703</v>
          </cell>
          <cell r="P2465" t="str">
            <v>0703Z</v>
          </cell>
        </row>
        <row r="2466">
          <cell r="O2466" t="str">
            <v>0703</v>
          </cell>
          <cell r="P2466" t="str">
            <v>0703Z</v>
          </cell>
        </row>
        <row r="2467">
          <cell r="O2467" t="str">
            <v>0703</v>
          </cell>
          <cell r="P2467" t="str">
            <v>0703Z</v>
          </cell>
        </row>
        <row r="2468">
          <cell r="O2468" t="str">
            <v>0703</v>
          </cell>
          <cell r="P2468" t="str">
            <v>0703Z</v>
          </cell>
        </row>
        <row r="2469">
          <cell r="O2469" t="str">
            <v>0703</v>
          </cell>
          <cell r="P2469" t="str">
            <v>0703Z</v>
          </cell>
        </row>
        <row r="2470">
          <cell r="O2470" t="str">
            <v>0703</v>
          </cell>
          <cell r="P2470" t="str">
            <v>0703Z</v>
          </cell>
        </row>
        <row r="2471">
          <cell r="O2471" t="str">
            <v>0703</v>
          </cell>
          <cell r="P2471" t="str">
            <v>0703Z</v>
          </cell>
        </row>
        <row r="2472">
          <cell r="O2472" t="str">
            <v>0703</v>
          </cell>
          <cell r="P2472" t="str">
            <v>0703Z</v>
          </cell>
        </row>
        <row r="2473">
          <cell r="O2473" t="str">
            <v>0703</v>
          </cell>
          <cell r="P2473" t="str">
            <v>0703Z</v>
          </cell>
        </row>
        <row r="2474">
          <cell r="O2474" t="str">
            <v>0703</v>
          </cell>
          <cell r="P2474" t="str">
            <v>0703Z</v>
          </cell>
        </row>
        <row r="2475">
          <cell r="O2475" t="str">
            <v>0704</v>
          </cell>
          <cell r="P2475" t="str">
            <v>0704Z</v>
          </cell>
        </row>
        <row r="2476">
          <cell r="O2476" t="str">
            <v>0704</v>
          </cell>
          <cell r="P2476" t="str">
            <v>0704Z</v>
          </cell>
        </row>
        <row r="2477">
          <cell r="O2477" t="str">
            <v>0704</v>
          </cell>
          <cell r="P2477" t="str">
            <v>0704Z</v>
          </cell>
        </row>
        <row r="2478">
          <cell r="O2478" t="str">
            <v>0704</v>
          </cell>
          <cell r="P2478" t="str">
            <v>0704Z</v>
          </cell>
        </row>
        <row r="2479">
          <cell r="O2479" t="str">
            <v>0704</v>
          </cell>
          <cell r="P2479" t="str">
            <v>0704Z</v>
          </cell>
        </row>
        <row r="2480">
          <cell r="O2480" t="str">
            <v>0704</v>
          </cell>
          <cell r="P2480" t="str">
            <v>0704Z</v>
          </cell>
        </row>
        <row r="2481">
          <cell r="O2481" t="str">
            <v>0704</v>
          </cell>
          <cell r="P2481" t="str">
            <v>0704Z</v>
          </cell>
        </row>
        <row r="2482">
          <cell r="O2482" t="str">
            <v>0704</v>
          </cell>
          <cell r="P2482" t="str">
            <v>0704Z</v>
          </cell>
        </row>
        <row r="2483">
          <cell r="O2483" t="str">
            <v>0704</v>
          </cell>
          <cell r="P2483" t="str">
            <v>0704Z</v>
          </cell>
        </row>
        <row r="2484">
          <cell r="O2484" t="str">
            <v>0704</v>
          </cell>
          <cell r="P2484" t="str">
            <v>0704Z</v>
          </cell>
        </row>
        <row r="2485">
          <cell r="O2485" t="str">
            <v>0704</v>
          </cell>
          <cell r="P2485" t="str">
            <v>0704Z</v>
          </cell>
        </row>
        <row r="2486">
          <cell r="O2486" t="str">
            <v>0704</v>
          </cell>
          <cell r="P2486" t="str">
            <v>0704Z</v>
          </cell>
        </row>
        <row r="2487">
          <cell r="O2487" t="str">
            <v>0705</v>
          </cell>
          <cell r="P2487" t="str">
            <v>0705Z</v>
          </cell>
        </row>
        <row r="2488">
          <cell r="O2488" t="str">
            <v>0705</v>
          </cell>
          <cell r="P2488" t="str">
            <v>0705Z</v>
          </cell>
        </row>
        <row r="2489">
          <cell r="O2489" t="str">
            <v>0705</v>
          </cell>
          <cell r="P2489" t="str">
            <v>0705Z</v>
          </cell>
        </row>
        <row r="2490">
          <cell r="O2490" t="str">
            <v>0705</v>
          </cell>
          <cell r="P2490" t="str">
            <v>0705Z</v>
          </cell>
        </row>
        <row r="2491">
          <cell r="O2491" t="str">
            <v>0705</v>
          </cell>
          <cell r="P2491" t="str">
            <v>0705Z</v>
          </cell>
        </row>
        <row r="2492">
          <cell r="O2492" t="str">
            <v>0705</v>
          </cell>
          <cell r="P2492" t="str">
            <v>0705Z</v>
          </cell>
        </row>
        <row r="2493">
          <cell r="O2493" t="str">
            <v>0705</v>
          </cell>
          <cell r="P2493" t="str">
            <v>0705Z</v>
          </cell>
        </row>
        <row r="2494">
          <cell r="O2494" t="str">
            <v>0705</v>
          </cell>
          <cell r="P2494" t="str">
            <v>0705X</v>
          </cell>
        </row>
        <row r="2495">
          <cell r="O2495" t="str">
            <v>0705</v>
          </cell>
          <cell r="P2495" t="str">
            <v>0705Z</v>
          </cell>
        </row>
        <row r="2496">
          <cell r="O2496" t="str">
            <v>0705</v>
          </cell>
          <cell r="P2496" t="str">
            <v>0705Z</v>
          </cell>
        </row>
        <row r="2497">
          <cell r="O2497" t="str">
            <v>0705</v>
          </cell>
          <cell r="P2497" t="str">
            <v>0705Z</v>
          </cell>
        </row>
        <row r="2498">
          <cell r="O2498" t="str">
            <v>0705</v>
          </cell>
          <cell r="P2498" t="str">
            <v>0705Z</v>
          </cell>
        </row>
        <row r="2499">
          <cell r="O2499" t="str">
            <v>0705</v>
          </cell>
          <cell r="P2499" t="str">
            <v>0705Z</v>
          </cell>
        </row>
        <row r="2500">
          <cell r="O2500" t="str">
            <v>0705</v>
          </cell>
          <cell r="P2500" t="str">
            <v>0705Z</v>
          </cell>
        </row>
        <row r="2501">
          <cell r="O2501" t="str">
            <v>0705</v>
          </cell>
          <cell r="P2501" t="str">
            <v>0705Z</v>
          </cell>
        </row>
        <row r="2502">
          <cell r="O2502" t="str">
            <v>0705</v>
          </cell>
          <cell r="P2502" t="str">
            <v>0705Z</v>
          </cell>
        </row>
        <row r="2503">
          <cell r="O2503" t="str">
            <v>0705</v>
          </cell>
          <cell r="P2503" t="str">
            <v>0705X</v>
          </cell>
        </row>
        <row r="2504">
          <cell r="O2504" t="str">
            <v>0705</v>
          </cell>
          <cell r="P2504" t="str">
            <v>0705Z</v>
          </cell>
        </row>
        <row r="2505">
          <cell r="O2505" t="str">
            <v>0705</v>
          </cell>
          <cell r="P2505" t="str">
            <v>0705Z</v>
          </cell>
        </row>
        <row r="2506">
          <cell r="O2506" t="str">
            <v>0705</v>
          </cell>
          <cell r="P2506" t="str">
            <v>0705Z</v>
          </cell>
        </row>
        <row r="2507">
          <cell r="O2507" t="str">
            <v>0705</v>
          </cell>
          <cell r="P2507" t="str">
            <v>0705Z</v>
          </cell>
        </row>
        <row r="2508">
          <cell r="O2508" t="str">
            <v>0705</v>
          </cell>
          <cell r="P2508" t="str">
            <v>0705Z</v>
          </cell>
        </row>
        <row r="2509">
          <cell r="O2509" t="str">
            <v>0705</v>
          </cell>
          <cell r="P2509" t="str">
            <v>0705Z</v>
          </cell>
        </row>
        <row r="2510">
          <cell r="O2510" t="str">
            <v>0705</v>
          </cell>
          <cell r="P2510" t="str">
            <v>0705X</v>
          </cell>
        </row>
        <row r="2511">
          <cell r="O2511" t="str">
            <v>0705</v>
          </cell>
          <cell r="P2511" t="str">
            <v>0705Z</v>
          </cell>
        </row>
        <row r="2512">
          <cell r="O2512" t="str">
            <v>0705</v>
          </cell>
          <cell r="P2512" t="str">
            <v>0705Z</v>
          </cell>
        </row>
        <row r="2513">
          <cell r="O2513" t="str">
            <v>0705</v>
          </cell>
          <cell r="P2513" t="str">
            <v>0705Z</v>
          </cell>
        </row>
        <row r="2514">
          <cell r="O2514" t="str">
            <v>0705</v>
          </cell>
          <cell r="P2514" t="str">
            <v>0705Z</v>
          </cell>
        </row>
        <row r="2515">
          <cell r="O2515" t="str">
            <v>0705</v>
          </cell>
          <cell r="P2515" t="str">
            <v>0705Z</v>
          </cell>
        </row>
        <row r="2516">
          <cell r="O2516" t="str">
            <v>0705</v>
          </cell>
          <cell r="P2516" t="str">
            <v>0705Z</v>
          </cell>
        </row>
        <row r="2517">
          <cell r="O2517" t="str">
            <v>0705</v>
          </cell>
          <cell r="P2517" t="str">
            <v>0705Z</v>
          </cell>
        </row>
        <row r="2518">
          <cell r="O2518" t="str">
            <v>0705</v>
          </cell>
          <cell r="P2518" t="str">
            <v>0705Z</v>
          </cell>
        </row>
        <row r="2519">
          <cell r="O2519" t="str">
            <v>0705</v>
          </cell>
          <cell r="P2519" t="str">
            <v>0705Z</v>
          </cell>
        </row>
        <row r="2520">
          <cell r="O2520" t="str">
            <v>0705</v>
          </cell>
          <cell r="P2520" t="str">
            <v>0705Z</v>
          </cell>
        </row>
        <row r="2521">
          <cell r="O2521" t="str">
            <v>0705</v>
          </cell>
          <cell r="P2521" t="str">
            <v>0705Z</v>
          </cell>
        </row>
        <row r="2522">
          <cell r="O2522" t="str">
            <v>0705</v>
          </cell>
          <cell r="P2522" t="str">
            <v>0705Z</v>
          </cell>
        </row>
        <row r="2523">
          <cell r="O2523" t="str">
            <v>0705</v>
          </cell>
          <cell r="P2523" t="str">
            <v>0705Z</v>
          </cell>
        </row>
        <row r="2524">
          <cell r="O2524" t="str">
            <v>0705</v>
          </cell>
          <cell r="P2524" t="str">
            <v>0705Z</v>
          </cell>
        </row>
        <row r="2525">
          <cell r="O2525" t="str">
            <v>0705</v>
          </cell>
          <cell r="P2525" t="str">
            <v>0705Z</v>
          </cell>
        </row>
        <row r="2526">
          <cell r="O2526" t="str">
            <v>0705</v>
          </cell>
          <cell r="P2526" t="str">
            <v>0705Z</v>
          </cell>
        </row>
        <row r="2527">
          <cell r="O2527" t="str">
            <v>0705</v>
          </cell>
          <cell r="P2527" t="str">
            <v>0705Z</v>
          </cell>
        </row>
        <row r="2528">
          <cell r="O2528" t="str">
            <v>0705</v>
          </cell>
          <cell r="P2528" t="str">
            <v>0705Z</v>
          </cell>
        </row>
        <row r="2529">
          <cell r="O2529" t="str">
            <v>0705</v>
          </cell>
          <cell r="P2529" t="str">
            <v>0705Z</v>
          </cell>
        </row>
        <row r="2530">
          <cell r="O2530" t="str">
            <v>0705</v>
          </cell>
          <cell r="P2530" t="str">
            <v>0705Z</v>
          </cell>
        </row>
        <row r="2531">
          <cell r="O2531" t="str">
            <v>0705</v>
          </cell>
          <cell r="P2531" t="str">
            <v>0705Z</v>
          </cell>
        </row>
        <row r="2532">
          <cell r="O2532" t="str">
            <v>0705</v>
          </cell>
          <cell r="P2532" t="str">
            <v>0705Z</v>
          </cell>
        </row>
        <row r="2533">
          <cell r="O2533" t="str">
            <v>0705</v>
          </cell>
          <cell r="P2533" t="str">
            <v>0705Z</v>
          </cell>
        </row>
        <row r="2534">
          <cell r="O2534" t="str">
            <v>0705</v>
          </cell>
          <cell r="P2534" t="str">
            <v>0705Z</v>
          </cell>
        </row>
        <row r="2535">
          <cell r="O2535" t="str">
            <v>0705</v>
          </cell>
          <cell r="P2535" t="str">
            <v>0705Z</v>
          </cell>
        </row>
        <row r="2536">
          <cell r="O2536" t="str">
            <v>0706</v>
          </cell>
          <cell r="P2536" t="str">
            <v>0706Z</v>
          </cell>
        </row>
        <row r="2537">
          <cell r="O2537" t="str">
            <v>0706</v>
          </cell>
          <cell r="P2537" t="str">
            <v>0706Z</v>
          </cell>
        </row>
        <row r="2538">
          <cell r="O2538" t="str">
            <v>0706</v>
          </cell>
          <cell r="P2538" t="str">
            <v>0706Z</v>
          </cell>
        </row>
        <row r="2539">
          <cell r="O2539" t="str">
            <v>0706</v>
          </cell>
          <cell r="P2539" t="str">
            <v>0706Z</v>
          </cell>
        </row>
        <row r="2540">
          <cell r="O2540" t="str">
            <v>0706</v>
          </cell>
          <cell r="P2540" t="str">
            <v>0706Z</v>
          </cell>
        </row>
        <row r="2541">
          <cell r="O2541" t="str">
            <v>0706</v>
          </cell>
          <cell r="P2541" t="str">
            <v>0706Z</v>
          </cell>
        </row>
        <row r="2542">
          <cell r="O2542" t="str">
            <v>0706</v>
          </cell>
          <cell r="P2542" t="str">
            <v>0706Z</v>
          </cell>
        </row>
        <row r="2543">
          <cell r="O2543" t="str">
            <v>0706</v>
          </cell>
          <cell r="P2543" t="str">
            <v>0706Z</v>
          </cell>
        </row>
        <row r="2544">
          <cell r="O2544" t="str">
            <v>0706</v>
          </cell>
          <cell r="P2544" t="str">
            <v>0706Z</v>
          </cell>
        </row>
        <row r="2545">
          <cell r="O2545" t="str">
            <v>0706</v>
          </cell>
          <cell r="P2545" t="str">
            <v>0706Z</v>
          </cell>
        </row>
        <row r="2546">
          <cell r="O2546" t="str">
            <v>0706</v>
          </cell>
          <cell r="P2546" t="str">
            <v>0706Z</v>
          </cell>
        </row>
        <row r="2547">
          <cell r="O2547" t="str">
            <v>0706</v>
          </cell>
          <cell r="P2547" t="str">
            <v>0706Z</v>
          </cell>
        </row>
        <row r="2548">
          <cell r="O2548" t="str">
            <v>0706</v>
          </cell>
          <cell r="P2548" t="str">
            <v>0706Z</v>
          </cell>
        </row>
        <row r="2549">
          <cell r="O2549" t="str">
            <v>0706</v>
          </cell>
          <cell r="P2549" t="str">
            <v>0706Z</v>
          </cell>
        </row>
        <row r="2550">
          <cell r="O2550" t="str">
            <v>0706</v>
          </cell>
          <cell r="P2550" t="str">
            <v>0706Z</v>
          </cell>
        </row>
        <row r="2551">
          <cell r="O2551" t="str">
            <v>0706</v>
          </cell>
          <cell r="P2551" t="str">
            <v>0706Z</v>
          </cell>
        </row>
        <row r="2552">
          <cell r="O2552" t="str">
            <v>0706</v>
          </cell>
          <cell r="P2552" t="str">
            <v>0706Z</v>
          </cell>
        </row>
        <row r="2553">
          <cell r="O2553" t="str">
            <v>0706</v>
          </cell>
          <cell r="P2553" t="str">
            <v>0706Z</v>
          </cell>
        </row>
        <row r="2554">
          <cell r="O2554" t="str">
            <v>0706</v>
          </cell>
          <cell r="P2554" t="str">
            <v>0706Z</v>
          </cell>
        </row>
        <row r="2555">
          <cell r="O2555" t="str">
            <v>0706</v>
          </cell>
          <cell r="P2555" t="str">
            <v>0706Z</v>
          </cell>
        </row>
        <row r="2556">
          <cell r="O2556" t="str">
            <v>0706</v>
          </cell>
          <cell r="P2556" t="str">
            <v>0706Z</v>
          </cell>
        </row>
        <row r="2557">
          <cell r="O2557" t="str">
            <v>0706</v>
          </cell>
          <cell r="P2557" t="str">
            <v>0706Z</v>
          </cell>
        </row>
        <row r="2558">
          <cell r="O2558" t="str">
            <v>0706</v>
          </cell>
          <cell r="P2558" t="str">
            <v>0706Z</v>
          </cell>
        </row>
        <row r="2559">
          <cell r="O2559" t="str">
            <v>0706</v>
          </cell>
          <cell r="P2559" t="str">
            <v>0706Z</v>
          </cell>
        </row>
        <row r="2560">
          <cell r="O2560" t="str">
            <v>0706</v>
          </cell>
          <cell r="P2560" t="str">
            <v>0706Z</v>
          </cell>
        </row>
        <row r="2561">
          <cell r="O2561" t="str">
            <v>0707</v>
          </cell>
          <cell r="P2561" t="str">
            <v>0707X</v>
          </cell>
        </row>
        <row r="2562">
          <cell r="O2562" t="str">
            <v>0707</v>
          </cell>
          <cell r="P2562" t="str">
            <v>0707Z</v>
          </cell>
        </row>
        <row r="2563">
          <cell r="O2563" t="str">
            <v>0707</v>
          </cell>
          <cell r="P2563" t="str">
            <v>0707Z</v>
          </cell>
        </row>
        <row r="2564">
          <cell r="O2564" t="str">
            <v>0707</v>
          </cell>
          <cell r="P2564" t="str">
            <v>0707Z</v>
          </cell>
        </row>
        <row r="2565">
          <cell r="O2565" t="str">
            <v>0707</v>
          </cell>
          <cell r="P2565" t="str">
            <v>0707Z</v>
          </cell>
        </row>
        <row r="2566">
          <cell r="O2566" t="str">
            <v>0708</v>
          </cell>
          <cell r="P2566" t="str">
            <v>0708Z</v>
          </cell>
        </row>
        <row r="2567">
          <cell r="O2567" t="str">
            <v>0708</v>
          </cell>
          <cell r="P2567" t="str">
            <v>0708Z</v>
          </cell>
        </row>
        <row r="2568">
          <cell r="O2568" t="str">
            <v>0708</v>
          </cell>
          <cell r="P2568" t="str">
            <v>0708Z</v>
          </cell>
        </row>
        <row r="2569">
          <cell r="O2569" t="str">
            <v>0708</v>
          </cell>
          <cell r="P2569" t="str">
            <v>0708X</v>
          </cell>
        </row>
        <row r="2570">
          <cell r="O2570" t="str">
            <v>0708</v>
          </cell>
          <cell r="P2570" t="str">
            <v>0708Z</v>
          </cell>
        </row>
        <row r="2571">
          <cell r="O2571" t="str">
            <v>0708</v>
          </cell>
          <cell r="P2571" t="str">
            <v>0708X</v>
          </cell>
        </row>
        <row r="2572">
          <cell r="O2572" t="str">
            <v>0708</v>
          </cell>
          <cell r="P2572" t="str">
            <v>0708X</v>
          </cell>
        </row>
        <row r="2573">
          <cell r="O2573" t="str">
            <v>0708</v>
          </cell>
          <cell r="P2573" t="str">
            <v>0708Z</v>
          </cell>
        </row>
        <row r="2574">
          <cell r="O2574" t="str">
            <v>0708</v>
          </cell>
          <cell r="P2574" t="str">
            <v>0708Z</v>
          </cell>
        </row>
        <row r="2575">
          <cell r="O2575" t="str">
            <v>0708</v>
          </cell>
          <cell r="P2575" t="str">
            <v>0708Z</v>
          </cell>
        </row>
        <row r="2576">
          <cell r="O2576" t="str">
            <v>0708</v>
          </cell>
          <cell r="P2576" t="str">
            <v>0708Z</v>
          </cell>
        </row>
        <row r="2577">
          <cell r="O2577" t="str">
            <v>0708</v>
          </cell>
          <cell r="P2577" t="str">
            <v>0708Z</v>
          </cell>
        </row>
        <row r="2578">
          <cell r="O2578" t="str">
            <v>0708</v>
          </cell>
          <cell r="P2578" t="str">
            <v>0708Z</v>
          </cell>
        </row>
        <row r="2579">
          <cell r="O2579" t="str">
            <v>0708</v>
          </cell>
          <cell r="P2579" t="str">
            <v>0708Z</v>
          </cell>
        </row>
        <row r="2580">
          <cell r="O2580" t="str">
            <v>0708</v>
          </cell>
          <cell r="P2580" t="str">
            <v>0708Z</v>
          </cell>
        </row>
        <row r="2581">
          <cell r="O2581" t="str">
            <v>0708</v>
          </cell>
          <cell r="P2581" t="str">
            <v>0708Z</v>
          </cell>
        </row>
        <row r="2582">
          <cell r="O2582" t="str">
            <v>0708</v>
          </cell>
          <cell r="P2582" t="str">
            <v>0708Z</v>
          </cell>
        </row>
        <row r="2583">
          <cell r="O2583" t="str">
            <v>0708</v>
          </cell>
          <cell r="P2583" t="str">
            <v>0708Z</v>
          </cell>
        </row>
        <row r="2584">
          <cell r="O2584" t="str">
            <v>0708</v>
          </cell>
          <cell r="P2584" t="str">
            <v>0708Z</v>
          </cell>
        </row>
        <row r="2585">
          <cell r="O2585" t="str">
            <v>0708</v>
          </cell>
          <cell r="P2585" t="str">
            <v>0708Z</v>
          </cell>
        </row>
        <row r="2586">
          <cell r="O2586" t="str">
            <v>0708</v>
          </cell>
          <cell r="P2586" t="str">
            <v>0708Z</v>
          </cell>
        </row>
        <row r="2587">
          <cell r="O2587" t="str">
            <v>0708</v>
          </cell>
          <cell r="P2587" t="str">
            <v>0708Z</v>
          </cell>
        </row>
        <row r="2588">
          <cell r="O2588" t="str">
            <v>0708</v>
          </cell>
          <cell r="P2588" t="str">
            <v>0708Z</v>
          </cell>
        </row>
        <row r="2589">
          <cell r="O2589" t="str">
            <v>0708</v>
          </cell>
          <cell r="P2589" t="str">
            <v>0708Z</v>
          </cell>
        </row>
        <row r="2590">
          <cell r="O2590" t="str">
            <v>0708</v>
          </cell>
          <cell r="P2590" t="str">
            <v>0708Z</v>
          </cell>
        </row>
        <row r="2591">
          <cell r="O2591" t="str">
            <v>0708</v>
          </cell>
          <cell r="P2591" t="str">
            <v>0708Z</v>
          </cell>
        </row>
        <row r="2592">
          <cell r="O2592" t="str">
            <v>0709</v>
          </cell>
          <cell r="P2592" t="str">
            <v>0709Z</v>
          </cell>
        </row>
        <row r="2593">
          <cell r="O2593" t="str">
            <v>0709</v>
          </cell>
          <cell r="P2593" t="str">
            <v>0709Z</v>
          </cell>
        </row>
        <row r="2594">
          <cell r="O2594" t="str">
            <v>0709</v>
          </cell>
          <cell r="P2594" t="str">
            <v>0709Z</v>
          </cell>
        </row>
        <row r="2595">
          <cell r="O2595" t="str">
            <v>0709</v>
          </cell>
          <cell r="P2595" t="str">
            <v>0709Z</v>
          </cell>
        </row>
        <row r="2596">
          <cell r="O2596" t="str">
            <v>0709</v>
          </cell>
          <cell r="P2596" t="str">
            <v>0709Z</v>
          </cell>
        </row>
        <row r="2597">
          <cell r="O2597" t="str">
            <v>0709</v>
          </cell>
          <cell r="P2597" t="str">
            <v>0709Z</v>
          </cell>
        </row>
        <row r="2598">
          <cell r="O2598" t="str">
            <v>0709</v>
          </cell>
          <cell r="P2598" t="str">
            <v>0709Z</v>
          </cell>
        </row>
        <row r="2599">
          <cell r="O2599" t="str">
            <v>0709</v>
          </cell>
          <cell r="P2599" t="str">
            <v>0709Z</v>
          </cell>
        </row>
        <row r="2600">
          <cell r="O2600" t="str">
            <v>0709</v>
          </cell>
          <cell r="P2600" t="str">
            <v>0709Z</v>
          </cell>
        </row>
        <row r="2601">
          <cell r="O2601" t="str">
            <v>0709</v>
          </cell>
          <cell r="P2601" t="str">
            <v>0709Z</v>
          </cell>
        </row>
        <row r="2602">
          <cell r="O2602" t="str">
            <v>0709</v>
          </cell>
          <cell r="P2602" t="str">
            <v>0709Z</v>
          </cell>
        </row>
        <row r="2603">
          <cell r="O2603" t="str">
            <v>0709</v>
          </cell>
          <cell r="P2603" t="str">
            <v>0709Z</v>
          </cell>
        </row>
        <row r="2604">
          <cell r="O2604" t="str">
            <v>0709</v>
          </cell>
          <cell r="P2604" t="str">
            <v>0709Z</v>
          </cell>
        </row>
        <row r="2605">
          <cell r="O2605" t="str">
            <v>0709</v>
          </cell>
          <cell r="P2605" t="str">
            <v>0709Z</v>
          </cell>
        </row>
        <row r="2606">
          <cell r="O2606" t="str">
            <v>0709</v>
          </cell>
          <cell r="P2606" t="str">
            <v>0709Z</v>
          </cell>
        </row>
        <row r="2607">
          <cell r="O2607" t="str">
            <v>0709</v>
          </cell>
          <cell r="P2607" t="str">
            <v>0709Z</v>
          </cell>
        </row>
        <row r="2608">
          <cell r="O2608" t="str">
            <v>0709</v>
          </cell>
          <cell r="P2608" t="str">
            <v>0709Z</v>
          </cell>
        </row>
        <row r="2609">
          <cell r="O2609" t="str">
            <v>0709</v>
          </cell>
          <cell r="P2609" t="str">
            <v>0709Z</v>
          </cell>
        </row>
        <row r="2610">
          <cell r="O2610" t="str">
            <v>0709</v>
          </cell>
          <cell r="P2610" t="str">
            <v>0709Z</v>
          </cell>
        </row>
        <row r="2611">
          <cell r="O2611" t="str">
            <v>0709</v>
          </cell>
          <cell r="P2611" t="str">
            <v>0709Z</v>
          </cell>
        </row>
        <row r="2612">
          <cell r="O2612" t="str">
            <v>0709</v>
          </cell>
          <cell r="P2612" t="str">
            <v>0709Z</v>
          </cell>
        </row>
        <row r="2613">
          <cell r="O2613" t="str">
            <v>0709</v>
          </cell>
          <cell r="P2613" t="str">
            <v>0709Z</v>
          </cell>
        </row>
        <row r="2614">
          <cell r="O2614" t="str">
            <v>0709</v>
          </cell>
          <cell r="P2614" t="str">
            <v>0709Z</v>
          </cell>
        </row>
        <row r="2615">
          <cell r="O2615" t="str">
            <v>0709</v>
          </cell>
          <cell r="P2615" t="str">
            <v>0709Z</v>
          </cell>
        </row>
        <row r="2616">
          <cell r="O2616" t="str">
            <v>0709</v>
          </cell>
          <cell r="P2616" t="str">
            <v>0709Z</v>
          </cell>
        </row>
        <row r="2617">
          <cell r="O2617" t="str">
            <v>0709</v>
          </cell>
          <cell r="P2617" t="str">
            <v>0709Z</v>
          </cell>
        </row>
        <row r="2618">
          <cell r="O2618" t="str">
            <v>0709</v>
          </cell>
          <cell r="P2618" t="str">
            <v>0709Z</v>
          </cell>
        </row>
        <row r="2619">
          <cell r="O2619" t="str">
            <v>0709</v>
          </cell>
          <cell r="P2619" t="str">
            <v>0709Z</v>
          </cell>
        </row>
        <row r="2620">
          <cell r="O2620" t="str">
            <v>0709</v>
          </cell>
          <cell r="P2620" t="str">
            <v>0709Z</v>
          </cell>
        </row>
        <row r="2621">
          <cell r="O2621" t="str">
            <v>0710</v>
          </cell>
          <cell r="P2621" t="str">
            <v>0710Z</v>
          </cell>
        </row>
        <row r="2622">
          <cell r="O2622" t="str">
            <v>0710</v>
          </cell>
          <cell r="P2622" t="str">
            <v>0710Z</v>
          </cell>
        </row>
        <row r="2623">
          <cell r="O2623" t="str">
            <v>0710</v>
          </cell>
          <cell r="P2623" t="str">
            <v>0710X</v>
          </cell>
        </row>
        <row r="2624">
          <cell r="O2624" t="str">
            <v>0710</v>
          </cell>
          <cell r="P2624" t="str">
            <v>0710Z</v>
          </cell>
        </row>
        <row r="2625">
          <cell r="O2625" t="str">
            <v>0710</v>
          </cell>
          <cell r="P2625" t="str">
            <v>0710Z</v>
          </cell>
        </row>
        <row r="2626">
          <cell r="O2626" t="str">
            <v>0710</v>
          </cell>
          <cell r="P2626" t="str">
            <v>0710Z</v>
          </cell>
        </row>
        <row r="2627">
          <cell r="O2627" t="str">
            <v>0710</v>
          </cell>
          <cell r="P2627" t="str">
            <v>0710X</v>
          </cell>
        </row>
        <row r="2628">
          <cell r="O2628" t="str">
            <v>0710</v>
          </cell>
          <cell r="P2628" t="str">
            <v>0710Z</v>
          </cell>
        </row>
        <row r="2629">
          <cell r="O2629" t="str">
            <v>0710</v>
          </cell>
          <cell r="P2629" t="str">
            <v>0710Z</v>
          </cell>
        </row>
        <row r="2630">
          <cell r="O2630" t="str">
            <v>0710</v>
          </cell>
          <cell r="P2630" t="str">
            <v>0710Z</v>
          </cell>
        </row>
        <row r="2631">
          <cell r="O2631" t="str">
            <v>0710</v>
          </cell>
          <cell r="P2631" t="str">
            <v>0710Z</v>
          </cell>
        </row>
        <row r="2632">
          <cell r="O2632" t="str">
            <v>0710</v>
          </cell>
          <cell r="P2632" t="str">
            <v>0710Z</v>
          </cell>
        </row>
        <row r="2633">
          <cell r="O2633" t="str">
            <v>0710</v>
          </cell>
          <cell r="P2633" t="str">
            <v>0710Z</v>
          </cell>
        </row>
        <row r="2634">
          <cell r="O2634" t="str">
            <v>0710</v>
          </cell>
          <cell r="P2634" t="str">
            <v>0710Z</v>
          </cell>
        </row>
        <row r="2635">
          <cell r="O2635" t="str">
            <v>0710</v>
          </cell>
          <cell r="P2635" t="str">
            <v>0710Z</v>
          </cell>
        </row>
        <row r="2636">
          <cell r="O2636" t="str">
            <v>0710</v>
          </cell>
          <cell r="P2636" t="str">
            <v>0710Z</v>
          </cell>
        </row>
        <row r="2637">
          <cell r="O2637" t="str">
            <v>0710</v>
          </cell>
          <cell r="P2637" t="str">
            <v>0710Z</v>
          </cell>
        </row>
        <row r="2638">
          <cell r="O2638" t="str">
            <v>0710</v>
          </cell>
          <cell r="P2638" t="str">
            <v>0710Z</v>
          </cell>
        </row>
        <row r="2639">
          <cell r="O2639" t="str">
            <v>0710</v>
          </cell>
          <cell r="P2639" t="str">
            <v>0710Z</v>
          </cell>
        </row>
        <row r="2640">
          <cell r="O2640" t="str">
            <v>0710</v>
          </cell>
          <cell r="P2640" t="str">
            <v>0710Z</v>
          </cell>
        </row>
        <row r="2641">
          <cell r="O2641" t="str">
            <v>0710</v>
          </cell>
          <cell r="P2641" t="str">
            <v>0710Z</v>
          </cell>
        </row>
        <row r="2642">
          <cell r="O2642" t="str">
            <v>0710</v>
          </cell>
          <cell r="P2642" t="str">
            <v>0710X</v>
          </cell>
        </row>
        <row r="2643">
          <cell r="O2643" t="str">
            <v>0710</v>
          </cell>
          <cell r="P2643" t="str">
            <v>0710Z</v>
          </cell>
        </row>
        <row r="2644">
          <cell r="O2644" t="str">
            <v>0710</v>
          </cell>
          <cell r="P2644" t="str">
            <v>0710Z</v>
          </cell>
        </row>
        <row r="2645">
          <cell r="O2645" t="str">
            <v>0711</v>
          </cell>
          <cell r="P2645" t="str">
            <v>0711Z</v>
          </cell>
        </row>
        <row r="2646">
          <cell r="O2646" t="str">
            <v>0711</v>
          </cell>
          <cell r="P2646" t="str">
            <v>0711Z</v>
          </cell>
        </row>
        <row r="2647">
          <cell r="O2647" t="str">
            <v>0711</v>
          </cell>
          <cell r="P2647" t="str">
            <v>0711Z</v>
          </cell>
        </row>
        <row r="2648">
          <cell r="O2648" t="str">
            <v>0711</v>
          </cell>
          <cell r="P2648" t="str">
            <v>0711Z</v>
          </cell>
        </row>
        <row r="2649">
          <cell r="O2649" t="str">
            <v>0711</v>
          </cell>
          <cell r="P2649" t="str">
            <v>0711Z</v>
          </cell>
        </row>
        <row r="2650">
          <cell r="O2650" t="str">
            <v>0711</v>
          </cell>
          <cell r="P2650" t="str">
            <v>0711Z</v>
          </cell>
        </row>
        <row r="2651">
          <cell r="O2651" t="str">
            <v>0711</v>
          </cell>
          <cell r="P2651" t="str">
            <v>0711Z</v>
          </cell>
        </row>
        <row r="2652">
          <cell r="O2652" t="str">
            <v>0711</v>
          </cell>
          <cell r="P2652" t="str">
            <v>0711Z</v>
          </cell>
        </row>
        <row r="2653">
          <cell r="O2653" t="str">
            <v>0711</v>
          </cell>
          <cell r="P2653" t="str">
            <v>0711Z</v>
          </cell>
        </row>
        <row r="2654">
          <cell r="O2654" t="str">
            <v>0711</v>
          </cell>
          <cell r="P2654" t="str">
            <v>0711Z</v>
          </cell>
        </row>
        <row r="2655">
          <cell r="O2655" t="str">
            <v>0711</v>
          </cell>
          <cell r="P2655" t="str">
            <v>0711Z</v>
          </cell>
        </row>
        <row r="2656">
          <cell r="O2656" t="str">
            <v>0711</v>
          </cell>
          <cell r="P2656" t="str">
            <v>0711Z</v>
          </cell>
        </row>
        <row r="2657">
          <cell r="O2657" t="str">
            <v>0711</v>
          </cell>
          <cell r="P2657" t="str">
            <v>0711Z</v>
          </cell>
        </row>
        <row r="2658">
          <cell r="O2658" t="str">
            <v>0711</v>
          </cell>
          <cell r="P2658" t="str">
            <v>0711Z</v>
          </cell>
        </row>
        <row r="2659">
          <cell r="O2659" t="str">
            <v>0711</v>
          </cell>
          <cell r="P2659" t="str">
            <v>0711Z</v>
          </cell>
        </row>
        <row r="2660">
          <cell r="O2660" t="str">
            <v>0711</v>
          </cell>
          <cell r="P2660" t="str">
            <v>0711Z</v>
          </cell>
        </row>
        <row r="2661">
          <cell r="O2661" t="str">
            <v>0711</v>
          </cell>
          <cell r="P2661" t="str">
            <v>0711Z</v>
          </cell>
        </row>
        <row r="2662">
          <cell r="O2662" t="str">
            <v>0711</v>
          </cell>
          <cell r="P2662" t="str">
            <v>0711Z</v>
          </cell>
        </row>
        <row r="2663">
          <cell r="O2663" t="str">
            <v>0711</v>
          </cell>
          <cell r="P2663" t="str">
            <v>0711Z</v>
          </cell>
        </row>
        <row r="2664">
          <cell r="O2664" t="str">
            <v>0711</v>
          </cell>
          <cell r="P2664" t="str">
            <v>0711Z</v>
          </cell>
        </row>
        <row r="2665">
          <cell r="O2665" t="str">
            <v>0711</v>
          </cell>
          <cell r="P2665" t="str">
            <v>0711Z</v>
          </cell>
        </row>
        <row r="2666">
          <cell r="O2666" t="str">
            <v>0711</v>
          </cell>
          <cell r="P2666" t="str">
            <v>0711Z</v>
          </cell>
        </row>
        <row r="2667">
          <cell r="O2667" t="str">
            <v>0711</v>
          </cell>
          <cell r="P2667" t="str">
            <v>0711Z</v>
          </cell>
        </row>
        <row r="2668">
          <cell r="O2668" t="str">
            <v>0711</v>
          </cell>
          <cell r="P2668" t="str">
            <v>0711Z</v>
          </cell>
        </row>
        <row r="2669">
          <cell r="O2669" t="str">
            <v>0711</v>
          </cell>
          <cell r="P2669" t="str">
            <v>0711Z</v>
          </cell>
        </row>
        <row r="2670">
          <cell r="O2670" t="str">
            <v>0711</v>
          </cell>
          <cell r="P2670" t="str">
            <v>0711Z</v>
          </cell>
        </row>
        <row r="2671">
          <cell r="O2671" t="str">
            <v>0711</v>
          </cell>
          <cell r="P2671" t="str">
            <v>0711Z</v>
          </cell>
        </row>
        <row r="2672">
          <cell r="O2672" t="str">
            <v>0711</v>
          </cell>
          <cell r="P2672" t="str">
            <v>0711Z</v>
          </cell>
        </row>
        <row r="2673">
          <cell r="O2673" t="str">
            <v>0711</v>
          </cell>
          <cell r="P2673" t="str">
            <v>0711Z</v>
          </cell>
        </row>
        <row r="2674">
          <cell r="O2674" t="str">
            <v>0711</v>
          </cell>
          <cell r="P2674" t="str">
            <v>0711Z</v>
          </cell>
        </row>
        <row r="2675">
          <cell r="O2675" t="str">
            <v>0711</v>
          </cell>
          <cell r="P2675" t="str">
            <v>0711Z</v>
          </cell>
        </row>
        <row r="2676">
          <cell r="O2676" t="str">
            <v>0711</v>
          </cell>
          <cell r="P2676" t="str">
            <v>0711Z</v>
          </cell>
        </row>
        <row r="2677">
          <cell r="O2677" t="str">
            <v>0711</v>
          </cell>
          <cell r="P2677" t="str">
            <v>0711Z</v>
          </cell>
        </row>
        <row r="2678">
          <cell r="O2678" t="str">
            <v>0711</v>
          </cell>
          <cell r="P2678" t="str">
            <v>0711Z</v>
          </cell>
        </row>
        <row r="2679">
          <cell r="O2679" t="str">
            <v>0711</v>
          </cell>
          <cell r="P2679" t="str">
            <v>0711Z</v>
          </cell>
        </row>
        <row r="2680">
          <cell r="O2680" t="str">
            <v>0711</v>
          </cell>
          <cell r="P2680" t="str">
            <v>0711Z</v>
          </cell>
        </row>
        <row r="2681">
          <cell r="O2681" t="str">
            <v>0711</v>
          </cell>
          <cell r="P2681" t="str">
            <v>0711Z</v>
          </cell>
        </row>
        <row r="2682">
          <cell r="O2682" t="str">
            <v>0712</v>
          </cell>
          <cell r="P2682" t="str">
            <v>0712Z</v>
          </cell>
        </row>
        <row r="2683">
          <cell r="O2683" t="str">
            <v>0712</v>
          </cell>
          <cell r="P2683" t="str">
            <v>0712Z</v>
          </cell>
        </row>
        <row r="2684">
          <cell r="O2684" t="str">
            <v>0712</v>
          </cell>
          <cell r="P2684" t="str">
            <v>0712Z</v>
          </cell>
        </row>
        <row r="2685">
          <cell r="O2685" t="str">
            <v>0712</v>
          </cell>
          <cell r="P2685" t="str">
            <v>0712Z</v>
          </cell>
        </row>
        <row r="2686">
          <cell r="O2686" t="str">
            <v>0712</v>
          </cell>
          <cell r="P2686" t="str">
            <v>0712Z</v>
          </cell>
        </row>
        <row r="2687">
          <cell r="O2687" t="str">
            <v>0712</v>
          </cell>
          <cell r="P2687" t="str">
            <v>0712X</v>
          </cell>
        </row>
        <row r="2688">
          <cell r="O2688" t="str">
            <v>0712</v>
          </cell>
          <cell r="P2688" t="str">
            <v>0712Z</v>
          </cell>
        </row>
        <row r="2689">
          <cell r="O2689" t="str">
            <v>0712</v>
          </cell>
          <cell r="P2689" t="str">
            <v>0712Z</v>
          </cell>
        </row>
        <row r="2690">
          <cell r="O2690" t="str">
            <v>0712</v>
          </cell>
          <cell r="P2690" t="str">
            <v>0712Z</v>
          </cell>
        </row>
        <row r="2691">
          <cell r="O2691" t="str">
            <v>0712</v>
          </cell>
          <cell r="P2691" t="str">
            <v>0712Z</v>
          </cell>
        </row>
        <row r="2692">
          <cell r="O2692" t="str">
            <v>0712</v>
          </cell>
          <cell r="P2692" t="str">
            <v>0712Z</v>
          </cell>
        </row>
        <row r="2693">
          <cell r="O2693" t="str">
            <v>0712</v>
          </cell>
          <cell r="P2693" t="str">
            <v>0712Z</v>
          </cell>
        </row>
        <row r="2694">
          <cell r="O2694" t="str">
            <v>0712</v>
          </cell>
          <cell r="P2694" t="str">
            <v>0712X</v>
          </cell>
        </row>
        <row r="2695">
          <cell r="O2695" t="str">
            <v>0712</v>
          </cell>
          <cell r="P2695" t="str">
            <v>0712Z</v>
          </cell>
        </row>
        <row r="2696">
          <cell r="O2696" t="str">
            <v>0712</v>
          </cell>
          <cell r="P2696" t="str">
            <v>0712Z</v>
          </cell>
        </row>
        <row r="2697">
          <cell r="O2697" t="str">
            <v>0712</v>
          </cell>
          <cell r="P2697" t="str">
            <v>0712Z</v>
          </cell>
        </row>
        <row r="2698">
          <cell r="O2698" t="str">
            <v>0712</v>
          </cell>
          <cell r="P2698" t="str">
            <v>0712Z</v>
          </cell>
        </row>
        <row r="2699">
          <cell r="O2699" t="str">
            <v>0712</v>
          </cell>
          <cell r="P2699" t="str">
            <v>0712Z</v>
          </cell>
        </row>
        <row r="2700">
          <cell r="O2700" t="str">
            <v>0713</v>
          </cell>
          <cell r="P2700" t="str">
            <v>0713Z</v>
          </cell>
        </row>
        <row r="2701">
          <cell r="O2701" t="str">
            <v>0713</v>
          </cell>
          <cell r="P2701" t="str">
            <v>0713Z</v>
          </cell>
        </row>
        <row r="2702">
          <cell r="O2702" t="str">
            <v>0713</v>
          </cell>
          <cell r="P2702" t="str">
            <v>0713Z</v>
          </cell>
        </row>
        <row r="2703">
          <cell r="O2703" t="str">
            <v>0713</v>
          </cell>
          <cell r="P2703" t="str">
            <v>0713Z</v>
          </cell>
        </row>
        <row r="2704">
          <cell r="O2704" t="str">
            <v>0713</v>
          </cell>
          <cell r="P2704" t="str">
            <v>0713Z</v>
          </cell>
        </row>
        <row r="2705">
          <cell r="O2705" t="str">
            <v>0713</v>
          </cell>
          <cell r="P2705" t="str">
            <v>0713Z</v>
          </cell>
        </row>
        <row r="2706">
          <cell r="O2706" t="str">
            <v>0713</v>
          </cell>
          <cell r="P2706" t="str">
            <v>0713Z</v>
          </cell>
        </row>
        <row r="2707">
          <cell r="O2707" t="str">
            <v>0713</v>
          </cell>
          <cell r="P2707" t="str">
            <v>0713X</v>
          </cell>
        </row>
        <row r="2708">
          <cell r="O2708" t="str">
            <v>0713</v>
          </cell>
          <cell r="P2708" t="str">
            <v>0713Z</v>
          </cell>
        </row>
        <row r="2709">
          <cell r="O2709" t="str">
            <v>0713</v>
          </cell>
          <cell r="P2709" t="str">
            <v>0713Z</v>
          </cell>
        </row>
        <row r="2710">
          <cell r="O2710" t="str">
            <v>0713</v>
          </cell>
          <cell r="P2710" t="str">
            <v>0713Z</v>
          </cell>
        </row>
        <row r="2711">
          <cell r="O2711" t="str">
            <v>0713</v>
          </cell>
          <cell r="P2711" t="str">
            <v>0713Z</v>
          </cell>
        </row>
        <row r="2712">
          <cell r="O2712" t="str">
            <v>0713</v>
          </cell>
          <cell r="P2712" t="str">
            <v>0713Z</v>
          </cell>
        </row>
        <row r="2713">
          <cell r="O2713" t="str">
            <v>0713</v>
          </cell>
          <cell r="P2713" t="str">
            <v>0713Z</v>
          </cell>
        </row>
        <row r="2714">
          <cell r="O2714" t="str">
            <v>0713</v>
          </cell>
          <cell r="P2714" t="str">
            <v>0713Z</v>
          </cell>
        </row>
        <row r="2715">
          <cell r="O2715" t="str">
            <v>0713</v>
          </cell>
          <cell r="P2715" t="str">
            <v>0713Z</v>
          </cell>
        </row>
        <row r="2716">
          <cell r="O2716" t="str">
            <v>0713</v>
          </cell>
          <cell r="P2716" t="str">
            <v>0713Z</v>
          </cell>
        </row>
        <row r="2717">
          <cell r="O2717" t="str">
            <v>0713</v>
          </cell>
          <cell r="P2717" t="str">
            <v>0713Z</v>
          </cell>
        </row>
        <row r="2718">
          <cell r="O2718" t="str">
            <v>0713</v>
          </cell>
          <cell r="P2718" t="str">
            <v>0713Z</v>
          </cell>
        </row>
        <row r="2719">
          <cell r="O2719" t="str">
            <v>0713</v>
          </cell>
          <cell r="P2719" t="str">
            <v>0713Z</v>
          </cell>
        </row>
        <row r="2720">
          <cell r="O2720" t="str">
            <v>0713</v>
          </cell>
          <cell r="P2720" t="str">
            <v>0713Z</v>
          </cell>
        </row>
        <row r="2721">
          <cell r="O2721" t="str">
            <v>0713</v>
          </cell>
          <cell r="P2721" t="str">
            <v>0713Z</v>
          </cell>
        </row>
        <row r="2722">
          <cell r="O2722" t="str">
            <v>0713</v>
          </cell>
          <cell r="P2722" t="str">
            <v>0713X</v>
          </cell>
        </row>
        <row r="2723">
          <cell r="O2723" t="str">
            <v>0713</v>
          </cell>
          <cell r="P2723" t="str">
            <v>0713Z</v>
          </cell>
        </row>
        <row r="2724">
          <cell r="O2724" t="str">
            <v>0713</v>
          </cell>
          <cell r="P2724" t="str">
            <v>0713Z</v>
          </cell>
        </row>
        <row r="2725">
          <cell r="O2725" t="str">
            <v>0713</v>
          </cell>
          <cell r="P2725" t="str">
            <v>0713Z</v>
          </cell>
        </row>
        <row r="2726">
          <cell r="O2726" t="str">
            <v>0713</v>
          </cell>
          <cell r="P2726" t="str">
            <v>0713Z</v>
          </cell>
        </row>
        <row r="2727">
          <cell r="O2727" t="str">
            <v>0713</v>
          </cell>
          <cell r="P2727" t="str">
            <v>0713Z</v>
          </cell>
        </row>
        <row r="2728">
          <cell r="O2728" t="str">
            <v>0713</v>
          </cell>
          <cell r="P2728" t="str">
            <v>0713Z</v>
          </cell>
        </row>
        <row r="2729">
          <cell r="O2729" t="str">
            <v>0713</v>
          </cell>
          <cell r="P2729" t="str">
            <v>0713Z</v>
          </cell>
        </row>
        <row r="2730">
          <cell r="O2730" t="str">
            <v>0714</v>
          </cell>
          <cell r="P2730" t="str">
            <v>0714Z</v>
          </cell>
        </row>
        <row r="2731">
          <cell r="O2731" t="str">
            <v>0714</v>
          </cell>
          <cell r="P2731" t="str">
            <v>0714Z</v>
          </cell>
        </row>
        <row r="2732">
          <cell r="O2732" t="str">
            <v>0714</v>
          </cell>
          <cell r="P2732" t="str">
            <v>0714Z</v>
          </cell>
        </row>
        <row r="2733">
          <cell r="O2733" t="str">
            <v>0714</v>
          </cell>
          <cell r="P2733" t="str">
            <v>0714Z</v>
          </cell>
        </row>
        <row r="2734">
          <cell r="O2734" t="str">
            <v>0714</v>
          </cell>
          <cell r="P2734" t="str">
            <v>0714Z</v>
          </cell>
        </row>
        <row r="2735">
          <cell r="O2735" t="str">
            <v>0714</v>
          </cell>
          <cell r="P2735" t="str">
            <v>0714Z</v>
          </cell>
        </row>
        <row r="2736">
          <cell r="O2736" t="str">
            <v>0714</v>
          </cell>
          <cell r="P2736" t="str">
            <v>0714X</v>
          </cell>
        </row>
        <row r="2737">
          <cell r="O2737" t="str">
            <v>0714</v>
          </cell>
          <cell r="P2737" t="str">
            <v>0714X</v>
          </cell>
        </row>
        <row r="2738">
          <cell r="O2738" t="str">
            <v>0714</v>
          </cell>
          <cell r="P2738" t="str">
            <v>0714Z</v>
          </cell>
        </row>
        <row r="2739">
          <cell r="O2739" t="str">
            <v>0714</v>
          </cell>
          <cell r="P2739" t="str">
            <v>0714Z</v>
          </cell>
        </row>
        <row r="2740">
          <cell r="O2740" t="str">
            <v>0714</v>
          </cell>
          <cell r="P2740" t="str">
            <v>0714Z</v>
          </cell>
        </row>
        <row r="2741">
          <cell r="O2741" t="str">
            <v>0714</v>
          </cell>
          <cell r="P2741" t="str">
            <v>0714Z</v>
          </cell>
        </row>
        <row r="2742">
          <cell r="O2742" t="str">
            <v>0714</v>
          </cell>
          <cell r="P2742" t="str">
            <v>0714Z</v>
          </cell>
        </row>
        <row r="2743">
          <cell r="O2743" t="str">
            <v>0714</v>
          </cell>
          <cell r="P2743" t="str">
            <v>0714Z</v>
          </cell>
        </row>
        <row r="2744">
          <cell r="O2744" t="str">
            <v>0714</v>
          </cell>
          <cell r="P2744" t="str">
            <v>0714Z</v>
          </cell>
        </row>
        <row r="2745">
          <cell r="O2745" t="str">
            <v>0714</v>
          </cell>
          <cell r="P2745" t="str">
            <v>0714Z</v>
          </cell>
        </row>
        <row r="2746">
          <cell r="O2746" t="str">
            <v>0714</v>
          </cell>
          <cell r="P2746" t="str">
            <v>0714Z</v>
          </cell>
        </row>
        <row r="2747">
          <cell r="O2747" t="str">
            <v>0714</v>
          </cell>
          <cell r="P2747" t="str">
            <v>0714Z</v>
          </cell>
        </row>
        <row r="2748">
          <cell r="O2748" t="str">
            <v>0714</v>
          </cell>
          <cell r="P2748" t="str">
            <v>0714Z</v>
          </cell>
        </row>
        <row r="2749">
          <cell r="O2749" t="str">
            <v>0714</v>
          </cell>
          <cell r="P2749" t="str">
            <v>0714Z</v>
          </cell>
        </row>
        <row r="2750">
          <cell r="O2750" t="str">
            <v>0714</v>
          </cell>
          <cell r="P2750" t="str">
            <v>0714Z</v>
          </cell>
        </row>
        <row r="2751">
          <cell r="O2751" t="str">
            <v>0714</v>
          </cell>
          <cell r="P2751" t="str">
            <v>0714Z</v>
          </cell>
        </row>
        <row r="2752">
          <cell r="O2752" t="str">
            <v>0714</v>
          </cell>
          <cell r="P2752" t="str">
            <v>0714Z</v>
          </cell>
        </row>
        <row r="2753">
          <cell r="O2753" t="str">
            <v>0714</v>
          </cell>
          <cell r="P2753" t="str">
            <v>0714Z</v>
          </cell>
        </row>
        <row r="2754">
          <cell r="O2754" t="str">
            <v>0714</v>
          </cell>
          <cell r="P2754" t="str">
            <v>0714Z</v>
          </cell>
        </row>
        <row r="2755">
          <cell r="O2755" t="str">
            <v>0714</v>
          </cell>
          <cell r="P2755" t="str">
            <v>0714Z</v>
          </cell>
        </row>
        <row r="2756">
          <cell r="O2756" t="str">
            <v>0714</v>
          </cell>
          <cell r="P2756" t="str">
            <v>0714Z</v>
          </cell>
        </row>
        <row r="2757">
          <cell r="O2757" t="str">
            <v>0714</v>
          </cell>
          <cell r="P2757" t="str">
            <v>0714X</v>
          </cell>
        </row>
        <row r="2758">
          <cell r="O2758" t="str">
            <v>0801</v>
          </cell>
          <cell r="P2758" t="str">
            <v>0801Z</v>
          </cell>
        </row>
        <row r="2759">
          <cell r="O2759" t="str">
            <v>0801</v>
          </cell>
          <cell r="P2759" t="str">
            <v>0801Z</v>
          </cell>
        </row>
        <row r="2760">
          <cell r="O2760" t="str">
            <v>0801</v>
          </cell>
          <cell r="P2760" t="str">
            <v>0801Z</v>
          </cell>
        </row>
        <row r="2761">
          <cell r="O2761" t="str">
            <v>0801</v>
          </cell>
          <cell r="P2761" t="str">
            <v>0801X</v>
          </cell>
        </row>
        <row r="2762">
          <cell r="O2762" t="str">
            <v>0801</v>
          </cell>
          <cell r="P2762" t="str">
            <v>0801Z</v>
          </cell>
        </row>
        <row r="2763">
          <cell r="O2763" t="str">
            <v>0801</v>
          </cell>
          <cell r="P2763" t="str">
            <v>0801Z</v>
          </cell>
        </row>
        <row r="2764">
          <cell r="O2764" t="str">
            <v>0801</v>
          </cell>
          <cell r="P2764" t="str">
            <v>0801Z</v>
          </cell>
        </row>
        <row r="2765">
          <cell r="O2765" t="str">
            <v>0801</v>
          </cell>
          <cell r="P2765" t="str">
            <v>0801Z</v>
          </cell>
        </row>
        <row r="2766">
          <cell r="O2766" t="str">
            <v>0801</v>
          </cell>
          <cell r="P2766" t="str">
            <v>0801Z</v>
          </cell>
        </row>
        <row r="2767">
          <cell r="O2767" t="str">
            <v>0801</v>
          </cell>
          <cell r="P2767" t="str">
            <v>0801Z</v>
          </cell>
        </row>
        <row r="2768">
          <cell r="O2768" t="str">
            <v>0801</v>
          </cell>
          <cell r="P2768" t="str">
            <v>0801Z</v>
          </cell>
        </row>
        <row r="2769">
          <cell r="O2769" t="str">
            <v>0801</v>
          </cell>
          <cell r="P2769" t="str">
            <v>0801Z</v>
          </cell>
        </row>
        <row r="2770">
          <cell r="O2770" t="str">
            <v>0801</v>
          </cell>
          <cell r="P2770" t="str">
            <v>0801Z</v>
          </cell>
        </row>
        <row r="2771">
          <cell r="O2771" t="str">
            <v>0801</v>
          </cell>
          <cell r="P2771" t="str">
            <v>0801Z</v>
          </cell>
        </row>
        <row r="2772">
          <cell r="O2772" t="str">
            <v>0801</v>
          </cell>
          <cell r="P2772" t="str">
            <v>0801Z</v>
          </cell>
        </row>
        <row r="2773">
          <cell r="O2773" t="str">
            <v>0801</v>
          </cell>
          <cell r="P2773" t="str">
            <v>0801Z</v>
          </cell>
        </row>
        <row r="2774">
          <cell r="O2774" t="str">
            <v>0801</v>
          </cell>
          <cell r="P2774" t="str">
            <v>0801Z</v>
          </cell>
        </row>
        <row r="2775">
          <cell r="O2775" t="str">
            <v>0801</v>
          </cell>
          <cell r="P2775" t="str">
            <v>0801Z</v>
          </cell>
        </row>
        <row r="2776">
          <cell r="O2776" t="str">
            <v>0801</v>
          </cell>
          <cell r="P2776" t="str">
            <v>0801Z</v>
          </cell>
        </row>
        <row r="2777">
          <cell r="O2777" t="str">
            <v>0801</v>
          </cell>
          <cell r="P2777" t="str">
            <v>0801Z</v>
          </cell>
        </row>
        <row r="2778">
          <cell r="O2778" t="str">
            <v>0803</v>
          </cell>
          <cell r="P2778" t="str">
            <v>0803Z</v>
          </cell>
        </row>
        <row r="2779">
          <cell r="O2779" t="str">
            <v>0803</v>
          </cell>
          <cell r="P2779" t="str">
            <v>0803X</v>
          </cell>
        </row>
        <row r="2780">
          <cell r="O2780" t="str">
            <v>0803</v>
          </cell>
          <cell r="P2780" t="str">
            <v>0803Z</v>
          </cell>
        </row>
        <row r="2781">
          <cell r="O2781" t="str">
            <v>0803</v>
          </cell>
          <cell r="P2781" t="str">
            <v>0803Z</v>
          </cell>
        </row>
        <row r="2782">
          <cell r="O2782" t="str">
            <v>0804</v>
          </cell>
          <cell r="P2782" t="str">
            <v>0804Z</v>
          </cell>
        </row>
        <row r="2783">
          <cell r="O2783" t="str">
            <v>0804</v>
          </cell>
          <cell r="P2783" t="str">
            <v>0804Z</v>
          </cell>
        </row>
        <row r="2784">
          <cell r="O2784" t="str">
            <v>0804</v>
          </cell>
          <cell r="P2784" t="str">
            <v>0804Z</v>
          </cell>
        </row>
        <row r="2785">
          <cell r="O2785" t="str">
            <v>0804</v>
          </cell>
          <cell r="P2785" t="str">
            <v>0804Z</v>
          </cell>
        </row>
        <row r="2786">
          <cell r="O2786" t="str">
            <v>0804</v>
          </cell>
          <cell r="P2786" t="str">
            <v>0804Z</v>
          </cell>
        </row>
        <row r="2787">
          <cell r="O2787" t="str">
            <v>0804</v>
          </cell>
          <cell r="P2787" t="str">
            <v>0804Z</v>
          </cell>
        </row>
        <row r="2788">
          <cell r="O2788" t="str">
            <v>0804</v>
          </cell>
          <cell r="P2788" t="str">
            <v>0804Z</v>
          </cell>
        </row>
        <row r="2789">
          <cell r="O2789" t="str">
            <v>0804</v>
          </cell>
          <cell r="P2789" t="str">
            <v>0804Z</v>
          </cell>
        </row>
        <row r="2790">
          <cell r="O2790" t="str">
            <v>0804</v>
          </cell>
          <cell r="P2790" t="str">
            <v>0804Z</v>
          </cell>
        </row>
        <row r="2791">
          <cell r="O2791" t="str">
            <v>0804</v>
          </cell>
          <cell r="P2791" t="str">
            <v>0804X</v>
          </cell>
        </row>
        <row r="2792">
          <cell r="O2792" t="str">
            <v>0804</v>
          </cell>
          <cell r="P2792" t="str">
            <v>0804Z</v>
          </cell>
        </row>
        <row r="2793">
          <cell r="O2793" t="str">
            <v>0804</v>
          </cell>
          <cell r="P2793" t="str">
            <v>0804Z</v>
          </cell>
        </row>
        <row r="2794">
          <cell r="O2794" t="str">
            <v>0804</v>
          </cell>
          <cell r="P2794" t="str">
            <v>0804Z</v>
          </cell>
        </row>
        <row r="2795">
          <cell r="O2795" t="str">
            <v>0804</v>
          </cell>
          <cell r="P2795" t="str">
            <v>0804Z</v>
          </cell>
        </row>
        <row r="2796">
          <cell r="O2796" t="str">
            <v>0804</v>
          </cell>
          <cell r="P2796" t="str">
            <v>0804Z</v>
          </cell>
        </row>
        <row r="2797">
          <cell r="O2797" t="str">
            <v>0804</v>
          </cell>
          <cell r="P2797" t="str">
            <v>0804Z</v>
          </cell>
        </row>
        <row r="2798">
          <cell r="O2798" t="str">
            <v>0804</v>
          </cell>
          <cell r="P2798" t="str">
            <v>0804Z</v>
          </cell>
        </row>
        <row r="2799">
          <cell r="O2799" t="str">
            <v>0804</v>
          </cell>
          <cell r="P2799" t="str">
            <v>0804Z</v>
          </cell>
        </row>
        <row r="2800">
          <cell r="O2800" t="str">
            <v>0804</v>
          </cell>
          <cell r="P2800" t="str">
            <v>0804Z</v>
          </cell>
        </row>
        <row r="2801">
          <cell r="O2801" t="str">
            <v>0804</v>
          </cell>
          <cell r="P2801" t="str">
            <v>0804Z</v>
          </cell>
        </row>
        <row r="2802">
          <cell r="O2802" t="str">
            <v>0804</v>
          </cell>
          <cell r="P2802" t="str">
            <v>0804Z</v>
          </cell>
        </row>
        <row r="2803">
          <cell r="O2803" t="str">
            <v>0804</v>
          </cell>
          <cell r="P2803" t="str">
            <v>0804Z</v>
          </cell>
        </row>
        <row r="2804">
          <cell r="O2804" t="str">
            <v>0804</v>
          </cell>
          <cell r="P2804" t="str">
            <v>0804Z</v>
          </cell>
        </row>
        <row r="2805">
          <cell r="O2805" t="str">
            <v>0804</v>
          </cell>
          <cell r="P2805" t="str">
            <v>0804Z</v>
          </cell>
        </row>
        <row r="2806">
          <cell r="O2806" t="str">
            <v>0804</v>
          </cell>
          <cell r="P2806" t="str">
            <v>0804Z</v>
          </cell>
        </row>
        <row r="2807">
          <cell r="O2807" t="str">
            <v>0804</v>
          </cell>
          <cell r="P2807" t="str">
            <v>0804Z</v>
          </cell>
        </row>
        <row r="2808">
          <cell r="O2808" t="str">
            <v>0804</v>
          </cell>
          <cell r="P2808" t="str">
            <v>0804Z</v>
          </cell>
        </row>
        <row r="2809">
          <cell r="O2809" t="str">
            <v>0804</v>
          </cell>
          <cell r="P2809" t="str">
            <v>0804Z</v>
          </cell>
        </row>
        <row r="2810">
          <cell r="O2810" t="str">
            <v>0804</v>
          </cell>
          <cell r="P2810" t="str">
            <v>0804Z</v>
          </cell>
        </row>
        <row r="2811">
          <cell r="O2811" t="str">
            <v>0805</v>
          </cell>
          <cell r="P2811" t="str">
            <v>0805Z</v>
          </cell>
        </row>
        <row r="2812">
          <cell r="O2812" t="str">
            <v>0805</v>
          </cell>
          <cell r="P2812" t="str">
            <v>0805Z</v>
          </cell>
        </row>
        <row r="2813">
          <cell r="O2813" t="str">
            <v>0805</v>
          </cell>
          <cell r="P2813" t="str">
            <v>0805Z</v>
          </cell>
        </row>
        <row r="2814">
          <cell r="O2814" t="str">
            <v>0805</v>
          </cell>
          <cell r="P2814" t="str">
            <v>0805Z</v>
          </cell>
        </row>
        <row r="2815">
          <cell r="O2815" t="str">
            <v>0805</v>
          </cell>
          <cell r="P2815" t="str">
            <v>0805Z</v>
          </cell>
        </row>
        <row r="2816">
          <cell r="O2816" t="str">
            <v>0806</v>
          </cell>
          <cell r="P2816" t="str">
            <v>0806Z</v>
          </cell>
        </row>
        <row r="2817">
          <cell r="O2817" t="str">
            <v>0806</v>
          </cell>
          <cell r="P2817" t="str">
            <v>0806Z</v>
          </cell>
        </row>
        <row r="2818">
          <cell r="O2818" t="str">
            <v>0806</v>
          </cell>
          <cell r="P2818" t="str">
            <v>0806Z</v>
          </cell>
        </row>
        <row r="2819">
          <cell r="O2819" t="str">
            <v>0806</v>
          </cell>
          <cell r="P2819" t="str">
            <v>0806Z</v>
          </cell>
        </row>
        <row r="2820">
          <cell r="O2820" t="str">
            <v>0806</v>
          </cell>
          <cell r="P2820" t="str">
            <v>0806Z</v>
          </cell>
        </row>
        <row r="2821">
          <cell r="O2821" t="str">
            <v>0807</v>
          </cell>
          <cell r="P2821" t="str">
            <v>0807Z</v>
          </cell>
        </row>
        <row r="2822">
          <cell r="O2822" t="str">
            <v>0807</v>
          </cell>
          <cell r="P2822" t="str">
            <v>0807Z</v>
          </cell>
        </row>
        <row r="2823">
          <cell r="O2823" t="str">
            <v>0807</v>
          </cell>
          <cell r="P2823" t="str">
            <v>0807Z</v>
          </cell>
        </row>
        <row r="2824">
          <cell r="O2824" t="str">
            <v>0807</v>
          </cell>
          <cell r="P2824" t="str">
            <v>0807Z</v>
          </cell>
        </row>
        <row r="2825">
          <cell r="O2825" t="str">
            <v>0807</v>
          </cell>
          <cell r="P2825" t="str">
            <v>0807Z</v>
          </cell>
        </row>
        <row r="2826">
          <cell r="O2826" t="str">
            <v>0807</v>
          </cell>
          <cell r="P2826" t="str">
            <v>0807Z</v>
          </cell>
        </row>
        <row r="2827">
          <cell r="O2827" t="str">
            <v>0807</v>
          </cell>
          <cell r="P2827" t="str">
            <v>0807Z</v>
          </cell>
        </row>
        <row r="2828">
          <cell r="O2828" t="str">
            <v>0807</v>
          </cell>
          <cell r="P2828" t="str">
            <v>0807Z</v>
          </cell>
        </row>
        <row r="2829">
          <cell r="O2829" t="str">
            <v>0807</v>
          </cell>
          <cell r="P2829" t="str">
            <v>0807X</v>
          </cell>
        </row>
        <row r="2830">
          <cell r="O2830" t="str">
            <v>0807</v>
          </cell>
          <cell r="P2830" t="str">
            <v>0807Z</v>
          </cell>
        </row>
        <row r="2831">
          <cell r="O2831" t="str">
            <v>0807</v>
          </cell>
          <cell r="P2831" t="str">
            <v>0807Z</v>
          </cell>
        </row>
        <row r="2832">
          <cell r="O2832" t="str">
            <v>0807</v>
          </cell>
          <cell r="P2832" t="str">
            <v>0807Z</v>
          </cell>
        </row>
        <row r="2833">
          <cell r="O2833" t="str">
            <v>0807</v>
          </cell>
          <cell r="P2833" t="str">
            <v>0807Z</v>
          </cell>
        </row>
        <row r="2834">
          <cell r="O2834" t="str">
            <v>0807</v>
          </cell>
          <cell r="P2834" t="str">
            <v>0807X</v>
          </cell>
        </row>
        <row r="2835">
          <cell r="O2835" t="str">
            <v>0807</v>
          </cell>
          <cell r="P2835" t="str">
            <v>0807X</v>
          </cell>
        </row>
        <row r="2836">
          <cell r="O2836" t="str">
            <v>0807</v>
          </cell>
          <cell r="P2836" t="str">
            <v>0807Z</v>
          </cell>
        </row>
        <row r="2837">
          <cell r="O2837" t="str">
            <v>0807</v>
          </cell>
          <cell r="P2837" t="str">
            <v>0807Z</v>
          </cell>
        </row>
        <row r="2838">
          <cell r="O2838" t="str">
            <v>0807</v>
          </cell>
          <cell r="P2838" t="str">
            <v>0807Z</v>
          </cell>
        </row>
        <row r="2839">
          <cell r="O2839" t="str">
            <v>0807</v>
          </cell>
          <cell r="P2839" t="str">
            <v>0807Z</v>
          </cell>
        </row>
        <row r="2840">
          <cell r="O2840" t="str">
            <v>0807</v>
          </cell>
          <cell r="P2840" t="str">
            <v>0807Z</v>
          </cell>
        </row>
        <row r="2841">
          <cell r="O2841" t="str">
            <v>0807</v>
          </cell>
          <cell r="P2841" t="str">
            <v>0807Z</v>
          </cell>
        </row>
        <row r="2842">
          <cell r="O2842" t="str">
            <v>0807</v>
          </cell>
          <cell r="P2842" t="str">
            <v>0807Z</v>
          </cell>
        </row>
        <row r="2843">
          <cell r="O2843" t="str">
            <v>0807</v>
          </cell>
          <cell r="P2843" t="str">
            <v>0807Z</v>
          </cell>
        </row>
        <row r="2844">
          <cell r="O2844" t="str">
            <v>0807</v>
          </cell>
          <cell r="P2844" t="str">
            <v>0807Z</v>
          </cell>
        </row>
        <row r="2845">
          <cell r="O2845" t="str">
            <v>0807</v>
          </cell>
          <cell r="P2845" t="str">
            <v>0807Z</v>
          </cell>
        </row>
        <row r="2846">
          <cell r="O2846" t="str">
            <v>0807</v>
          </cell>
          <cell r="P2846" t="str">
            <v>0807Z</v>
          </cell>
        </row>
        <row r="2847">
          <cell r="O2847" t="str">
            <v>0807</v>
          </cell>
          <cell r="P2847" t="str">
            <v>0807Z</v>
          </cell>
        </row>
        <row r="2848">
          <cell r="O2848" t="str">
            <v>0807</v>
          </cell>
          <cell r="P2848" t="str">
            <v>0807Z</v>
          </cell>
        </row>
        <row r="2849">
          <cell r="O2849" t="str">
            <v>0807</v>
          </cell>
          <cell r="P2849" t="str">
            <v>0807Z</v>
          </cell>
        </row>
        <row r="2850">
          <cell r="O2850" t="str">
            <v>0807</v>
          </cell>
          <cell r="P2850" t="str">
            <v>0807Z</v>
          </cell>
        </row>
        <row r="2851">
          <cell r="O2851" t="str">
            <v>0807</v>
          </cell>
          <cell r="P2851" t="str">
            <v>0807Z</v>
          </cell>
        </row>
        <row r="2852">
          <cell r="O2852" t="str">
            <v>0807</v>
          </cell>
          <cell r="P2852" t="str">
            <v>0807Z</v>
          </cell>
        </row>
        <row r="2853">
          <cell r="O2853" t="str">
            <v>0807</v>
          </cell>
          <cell r="P2853" t="str">
            <v>0807Z</v>
          </cell>
        </row>
        <row r="2854">
          <cell r="O2854" t="str">
            <v>0807</v>
          </cell>
          <cell r="P2854" t="str">
            <v>0807Z</v>
          </cell>
        </row>
        <row r="2855">
          <cell r="O2855" t="str">
            <v>0807</v>
          </cell>
          <cell r="P2855" t="str">
            <v>0807Z</v>
          </cell>
        </row>
        <row r="2856">
          <cell r="O2856" t="str">
            <v>0807</v>
          </cell>
          <cell r="P2856" t="str">
            <v>0807Z</v>
          </cell>
        </row>
        <row r="2857">
          <cell r="O2857" t="str">
            <v>0807</v>
          </cell>
          <cell r="P2857" t="str">
            <v>0807Z</v>
          </cell>
        </row>
        <row r="2858">
          <cell r="O2858" t="str">
            <v>0807</v>
          </cell>
          <cell r="P2858" t="str">
            <v>0807Z</v>
          </cell>
        </row>
        <row r="2859">
          <cell r="O2859" t="str">
            <v>0807</v>
          </cell>
          <cell r="P2859" t="str">
            <v>0807Z</v>
          </cell>
        </row>
        <row r="2860">
          <cell r="O2860" t="str">
            <v>0807</v>
          </cell>
          <cell r="P2860" t="str">
            <v>0807Z</v>
          </cell>
        </row>
        <row r="2861">
          <cell r="O2861" t="str">
            <v>0807</v>
          </cell>
          <cell r="P2861" t="str">
            <v>0807Z</v>
          </cell>
        </row>
        <row r="2862">
          <cell r="O2862" t="str">
            <v>0808</v>
          </cell>
          <cell r="P2862" t="str">
            <v>0808Z</v>
          </cell>
        </row>
        <row r="2863">
          <cell r="O2863" t="str">
            <v>0808</v>
          </cell>
          <cell r="P2863" t="str">
            <v>0808Z</v>
          </cell>
        </row>
        <row r="2864">
          <cell r="O2864" t="str">
            <v>0809</v>
          </cell>
          <cell r="P2864" t="str">
            <v>0809Z</v>
          </cell>
        </row>
        <row r="2865">
          <cell r="O2865" t="str">
            <v>0809</v>
          </cell>
          <cell r="P2865" t="str">
            <v>0809Z</v>
          </cell>
        </row>
        <row r="2866">
          <cell r="O2866" t="str">
            <v>0809</v>
          </cell>
          <cell r="P2866" t="str">
            <v>0809Z</v>
          </cell>
        </row>
        <row r="2867">
          <cell r="O2867" t="str">
            <v>0809</v>
          </cell>
          <cell r="P2867" t="str">
            <v>0809Z</v>
          </cell>
        </row>
        <row r="2868">
          <cell r="O2868" t="str">
            <v>0809</v>
          </cell>
          <cell r="P2868" t="str">
            <v>0809Z</v>
          </cell>
        </row>
        <row r="2869">
          <cell r="O2869" t="str">
            <v>0809</v>
          </cell>
          <cell r="P2869" t="str">
            <v>0809Z</v>
          </cell>
        </row>
        <row r="2870">
          <cell r="O2870" t="str">
            <v>0809</v>
          </cell>
          <cell r="P2870" t="str">
            <v>0809Z</v>
          </cell>
        </row>
        <row r="2871">
          <cell r="O2871" t="str">
            <v>0809</v>
          </cell>
          <cell r="P2871" t="str">
            <v>0809Z</v>
          </cell>
        </row>
        <row r="2872">
          <cell r="O2872" t="str">
            <v>0809</v>
          </cell>
          <cell r="P2872" t="str">
            <v>0809Z</v>
          </cell>
        </row>
        <row r="2873">
          <cell r="O2873" t="str">
            <v>0809</v>
          </cell>
          <cell r="P2873" t="str">
            <v>0809Z</v>
          </cell>
        </row>
        <row r="2874">
          <cell r="O2874" t="str">
            <v>0809</v>
          </cell>
          <cell r="P2874" t="str">
            <v>0809Z</v>
          </cell>
        </row>
        <row r="2875">
          <cell r="O2875" t="str">
            <v>0809</v>
          </cell>
          <cell r="P2875" t="str">
            <v>0809Z</v>
          </cell>
        </row>
        <row r="2876">
          <cell r="O2876" t="str">
            <v>0809</v>
          </cell>
          <cell r="P2876" t="str">
            <v>0809Z</v>
          </cell>
        </row>
        <row r="2877">
          <cell r="O2877" t="str">
            <v>0809</v>
          </cell>
          <cell r="P2877" t="str">
            <v>0809Z</v>
          </cell>
        </row>
        <row r="2878">
          <cell r="O2878" t="str">
            <v>0809</v>
          </cell>
          <cell r="P2878" t="str">
            <v>0809Z</v>
          </cell>
        </row>
        <row r="2879">
          <cell r="O2879" t="str">
            <v>0809</v>
          </cell>
          <cell r="P2879" t="str">
            <v>0809Z</v>
          </cell>
        </row>
        <row r="2880">
          <cell r="O2880" t="str">
            <v>0809</v>
          </cell>
          <cell r="P2880" t="str">
            <v>0809Z</v>
          </cell>
        </row>
        <row r="2881">
          <cell r="O2881" t="str">
            <v>0809</v>
          </cell>
          <cell r="P2881" t="str">
            <v>0809Z</v>
          </cell>
        </row>
        <row r="2882">
          <cell r="O2882" t="str">
            <v>0809</v>
          </cell>
          <cell r="P2882" t="str">
            <v>0809Z</v>
          </cell>
        </row>
        <row r="2883">
          <cell r="O2883" t="str">
            <v>0809</v>
          </cell>
          <cell r="P2883" t="str">
            <v>0809Z</v>
          </cell>
        </row>
        <row r="2884">
          <cell r="O2884" t="str">
            <v>0809</v>
          </cell>
          <cell r="P2884" t="str">
            <v>0809Z</v>
          </cell>
        </row>
        <row r="2885">
          <cell r="O2885" t="str">
            <v>0809</v>
          </cell>
          <cell r="P2885" t="str">
            <v>0809Z</v>
          </cell>
        </row>
        <row r="2886">
          <cell r="O2886" t="str">
            <v>0814</v>
          </cell>
          <cell r="P2886" t="str">
            <v>0814Z</v>
          </cell>
        </row>
        <row r="2887">
          <cell r="O2887" t="str">
            <v>0815</v>
          </cell>
          <cell r="P2887" t="str">
            <v>0815Z</v>
          </cell>
        </row>
        <row r="2888">
          <cell r="O2888" t="str">
            <v>0816</v>
          </cell>
          <cell r="P2888" t="str">
            <v>0816Z</v>
          </cell>
        </row>
        <row r="2889">
          <cell r="O2889" t="str">
            <v>0816</v>
          </cell>
          <cell r="P2889" t="str">
            <v>0816Z</v>
          </cell>
        </row>
        <row r="2890">
          <cell r="O2890" t="str">
            <v>0816</v>
          </cell>
          <cell r="P2890" t="str">
            <v>0816Z</v>
          </cell>
        </row>
        <row r="2891">
          <cell r="O2891" t="str">
            <v>0816</v>
          </cell>
          <cell r="P2891" t="str">
            <v>0816Z</v>
          </cell>
        </row>
        <row r="2892">
          <cell r="O2892" t="str">
            <v>0817</v>
          </cell>
          <cell r="P2892" t="str">
            <v>0817Z</v>
          </cell>
        </row>
        <row r="2893">
          <cell r="O2893" t="str">
            <v>0817</v>
          </cell>
          <cell r="P2893" t="str">
            <v>0817Z</v>
          </cell>
        </row>
        <row r="2894">
          <cell r="O2894" t="str">
            <v>0818</v>
          </cell>
          <cell r="P2894" t="str">
            <v>0818Z</v>
          </cell>
        </row>
        <row r="2895">
          <cell r="O2895" t="str">
            <v>0818</v>
          </cell>
          <cell r="P2895" t="str">
            <v>0818Z</v>
          </cell>
        </row>
        <row r="2896">
          <cell r="O2896" t="str">
            <v>0901</v>
          </cell>
          <cell r="P2896" t="str">
            <v>0901X</v>
          </cell>
        </row>
        <row r="2897">
          <cell r="O2897" t="str">
            <v>0901</v>
          </cell>
          <cell r="P2897" t="str">
            <v>0901Z</v>
          </cell>
        </row>
        <row r="2898">
          <cell r="O2898" t="str">
            <v>0901</v>
          </cell>
          <cell r="P2898" t="str">
            <v>0901Z</v>
          </cell>
        </row>
        <row r="2899">
          <cell r="O2899" t="str">
            <v>0901</v>
          </cell>
          <cell r="P2899" t="str">
            <v>0901Z</v>
          </cell>
        </row>
        <row r="2900">
          <cell r="O2900" t="str">
            <v>0901</v>
          </cell>
          <cell r="P2900" t="str">
            <v>0901Z</v>
          </cell>
        </row>
        <row r="2901">
          <cell r="O2901" t="str">
            <v>0901</v>
          </cell>
          <cell r="P2901" t="str">
            <v>0901X</v>
          </cell>
        </row>
        <row r="2902">
          <cell r="O2902" t="str">
            <v>0901</v>
          </cell>
          <cell r="P2902" t="str">
            <v>0901Z</v>
          </cell>
        </row>
        <row r="2903">
          <cell r="O2903" t="str">
            <v>0901</v>
          </cell>
          <cell r="P2903" t="str">
            <v>0901Z</v>
          </cell>
        </row>
        <row r="2904">
          <cell r="O2904" t="str">
            <v>0901</v>
          </cell>
          <cell r="P2904" t="str">
            <v>0901X</v>
          </cell>
        </row>
        <row r="2905">
          <cell r="O2905" t="str">
            <v>0901</v>
          </cell>
          <cell r="P2905" t="str">
            <v>0901Z</v>
          </cell>
        </row>
        <row r="2906">
          <cell r="O2906" t="str">
            <v>0901</v>
          </cell>
          <cell r="P2906" t="str">
            <v>0901X</v>
          </cell>
        </row>
        <row r="2907">
          <cell r="O2907" t="str">
            <v>0901</v>
          </cell>
          <cell r="P2907" t="str">
            <v>0901X</v>
          </cell>
        </row>
        <row r="2908">
          <cell r="O2908" t="str">
            <v>0901</v>
          </cell>
          <cell r="P2908" t="str">
            <v>0901Z</v>
          </cell>
        </row>
        <row r="2909">
          <cell r="O2909" t="str">
            <v>0901</v>
          </cell>
          <cell r="P2909" t="str">
            <v>0901Z</v>
          </cell>
        </row>
        <row r="2910">
          <cell r="O2910" t="str">
            <v>0901</v>
          </cell>
          <cell r="P2910" t="str">
            <v>0901X</v>
          </cell>
        </row>
        <row r="2911">
          <cell r="O2911" t="str">
            <v>0901</v>
          </cell>
          <cell r="P2911" t="str">
            <v>0901Z</v>
          </cell>
        </row>
        <row r="2912">
          <cell r="O2912" t="str">
            <v>0901</v>
          </cell>
          <cell r="P2912" t="str">
            <v>0901Z</v>
          </cell>
        </row>
        <row r="2913">
          <cell r="O2913" t="str">
            <v>0901</v>
          </cell>
          <cell r="P2913" t="str">
            <v>0901Z</v>
          </cell>
        </row>
        <row r="2914">
          <cell r="O2914" t="str">
            <v>0901</v>
          </cell>
          <cell r="P2914" t="str">
            <v>0901Z</v>
          </cell>
        </row>
        <row r="2915">
          <cell r="O2915" t="str">
            <v>0901</v>
          </cell>
          <cell r="P2915" t="str">
            <v>0901X</v>
          </cell>
        </row>
        <row r="2916">
          <cell r="O2916" t="str">
            <v>0901</v>
          </cell>
          <cell r="P2916" t="str">
            <v>0901X</v>
          </cell>
        </row>
        <row r="2917">
          <cell r="O2917" t="str">
            <v>0901</v>
          </cell>
          <cell r="P2917" t="str">
            <v>0901X</v>
          </cell>
        </row>
        <row r="2918">
          <cell r="O2918" t="str">
            <v>0901</v>
          </cell>
          <cell r="P2918" t="str">
            <v>0901X</v>
          </cell>
        </row>
        <row r="2919">
          <cell r="O2919" t="str">
            <v>0901</v>
          </cell>
          <cell r="P2919" t="str">
            <v>0901Z</v>
          </cell>
        </row>
        <row r="2920">
          <cell r="O2920" t="str">
            <v>0901</v>
          </cell>
          <cell r="P2920" t="str">
            <v>0901Z</v>
          </cell>
        </row>
        <row r="2921">
          <cell r="O2921" t="str">
            <v>0901</v>
          </cell>
          <cell r="P2921" t="str">
            <v>0901Z</v>
          </cell>
        </row>
        <row r="2922">
          <cell r="O2922" t="str">
            <v>0901</v>
          </cell>
          <cell r="P2922" t="str">
            <v>0901Z</v>
          </cell>
        </row>
        <row r="2923">
          <cell r="O2923" t="str">
            <v>0901</v>
          </cell>
          <cell r="P2923" t="str">
            <v>0901Z</v>
          </cell>
        </row>
        <row r="2924">
          <cell r="O2924" t="str">
            <v>0901</v>
          </cell>
          <cell r="P2924" t="str">
            <v>0901Z</v>
          </cell>
        </row>
        <row r="2925">
          <cell r="O2925" t="str">
            <v>0902</v>
          </cell>
          <cell r="P2925" t="str">
            <v>0902Z</v>
          </cell>
        </row>
        <row r="2926">
          <cell r="O2926" t="str">
            <v>0902</v>
          </cell>
          <cell r="P2926" t="str">
            <v>0902Z</v>
          </cell>
        </row>
        <row r="2927">
          <cell r="O2927" t="str">
            <v>0902</v>
          </cell>
          <cell r="P2927" t="str">
            <v>0902Z</v>
          </cell>
        </row>
        <row r="2928">
          <cell r="O2928" t="str">
            <v>0902</v>
          </cell>
          <cell r="P2928" t="str">
            <v>0902Z</v>
          </cell>
        </row>
        <row r="2929">
          <cell r="O2929" t="str">
            <v>0902</v>
          </cell>
          <cell r="P2929" t="str">
            <v>0902Z</v>
          </cell>
        </row>
        <row r="2930">
          <cell r="O2930" t="str">
            <v>0902</v>
          </cell>
          <cell r="P2930" t="str">
            <v>0902Z</v>
          </cell>
        </row>
        <row r="2931">
          <cell r="O2931" t="str">
            <v>0902</v>
          </cell>
          <cell r="P2931" t="str">
            <v>0902Z</v>
          </cell>
        </row>
        <row r="2932">
          <cell r="O2932" t="str">
            <v>0902</v>
          </cell>
          <cell r="P2932" t="str">
            <v>0902Z</v>
          </cell>
        </row>
        <row r="2933">
          <cell r="O2933" t="str">
            <v>0902</v>
          </cell>
          <cell r="P2933" t="str">
            <v>0902Z</v>
          </cell>
        </row>
        <row r="2934">
          <cell r="O2934" t="str">
            <v>0902</v>
          </cell>
          <cell r="P2934" t="str">
            <v>0902Z</v>
          </cell>
        </row>
        <row r="2935">
          <cell r="O2935" t="str">
            <v>0902</v>
          </cell>
          <cell r="P2935" t="str">
            <v>0902Z</v>
          </cell>
        </row>
        <row r="2936">
          <cell r="O2936" t="str">
            <v>0902</v>
          </cell>
          <cell r="P2936" t="str">
            <v>0902Z</v>
          </cell>
        </row>
        <row r="2937">
          <cell r="O2937" t="str">
            <v>0902</v>
          </cell>
          <cell r="P2937" t="str">
            <v>0902Z</v>
          </cell>
        </row>
        <row r="2938">
          <cell r="O2938" t="str">
            <v>0902</v>
          </cell>
          <cell r="P2938" t="str">
            <v>0902Z</v>
          </cell>
        </row>
        <row r="2939">
          <cell r="O2939" t="str">
            <v>0902</v>
          </cell>
          <cell r="P2939" t="str">
            <v>0902Z</v>
          </cell>
        </row>
        <row r="2940">
          <cell r="O2940" t="str">
            <v>0902</v>
          </cell>
          <cell r="P2940" t="str">
            <v>0902Z</v>
          </cell>
        </row>
        <row r="2941">
          <cell r="O2941" t="str">
            <v>0902</v>
          </cell>
          <cell r="P2941" t="str">
            <v>0902Z</v>
          </cell>
        </row>
        <row r="2942">
          <cell r="O2942" t="str">
            <v>0902</v>
          </cell>
          <cell r="P2942" t="str">
            <v>0902Z</v>
          </cell>
        </row>
        <row r="2943">
          <cell r="O2943" t="str">
            <v>0902</v>
          </cell>
          <cell r="P2943" t="str">
            <v>0902Z</v>
          </cell>
        </row>
        <row r="2944">
          <cell r="O2944" t="str">
            <v>0902</v>
          </cell>
          <cell r="P2944" t="str">
            <v>0902Z</v>
          </cell>
        </row>
        <row r="2945">
          <cell r="O2945" t="str">
            <v>0903</v>
          </cell>
          <cell r="P2945" t="str">
            <v>0903Z</v>
          </cell>
        </row>
        <row r="2946">
          <cell r="O2946" t="str">
            <v>0903</v>
          </cell>
          <cell r="P2946" t="str">
            <v>0903X</v>
          </cell>
        </row>
        <row r="2947">
          <cell r="O2947" t="str">
            <v>0903</v>
          </cell>
          <cell r="P2947" t="str">
            <v>0903Z</v>
          </cell>
        </row>
        <row r="2948">
          <cell r="O2948" t="str">
            <v>0903</v>
          </cell>
          <cell r="P2948" t="str">
            <v>0903X</v>
          </cell>
        </row>
        <row r="2949">
          <cell r="O2949" t="str">
            <v>0903</v>
          </cell>
          <cell r="P2949" t="str">
            <v>0903Z</v>
          </cell>
        </row>
        <row r="2950">
          <cell r="O2950" t="str">
            <v>0903</v>
          </cell>
          <cell r="P2950" t="str">
            <v>0903Z</v>
          </cell>
        </row>
        <row r="2951">
          <cell r="O2951" t="str">
            <v>0904</v>
          </cell>
          <cell r="P2951" t="str">
            <v>0904Z</v>
          </cell>
        </row>
        <row r="2952">
          <cell r="O2952" t="str">
            <v>0904</v>
          </cell>
          <cell r="P2952" t="str">
            <v>0904Z</v>
          </cell>
        </row>
        <row r="2953">
          <cell r="O2953" t="str">
            <v>0904</v>
          </cell>
          <cell r="P2953" t="str">
            <v>0904Z</v>
          </cell>
        </row>
        <row r="2954">
          <cell r="O2954" t="str">
            <v>0904</v>
          </cell>
          <cell r="P2954" t="str">
            <v>0904Z</v>
          </cell>
        </row>
        <row r="2955">
          <cell r="O2955" t="str">
            <v>0904</v>
          </cell>
          <cell r="P2955" t="str">
            <v>0904Z</v>
          </cell>
        </row>
        <row r="2956">
          <cell r="O2956" t="str">
            <v>0904</v>
          </cell>
          <cell r="P2956" t="str">
            <v>0904Z</v>
          </cell>
        </row>
        <row r="2957">
          <cell r="O2957" t="str">
            <v>0904</v>
          </cell>
          <cell r="P2957" t="str">
            <v>0904Z</v>
          </cell>
        </row>
        <row r="2958">
          <cell r="O2958" t="str">
            <v>0904</v>
          </cell>
          <cell r="P2958" t="str">
            <v>0904Z</v>
          </cell>
        </row>
        <row r="2959">
          <cell r="O2959" t="str">
            <v>0904</v>
          </cell>
          <cell r="P2959" t="str">
            <v>0904Z</v>
          </cell>
        </row>
        <row r="2960">
          <cell r="O2960" t="str">
            <v>0904</v>
          </cell>
          <cell r="P2960" t="str">
            <v>0904Z</v>
          </cell>
        </row>
        <row r="2961">
          <cell r="O2961" t="str">
            <v>0904</v>
          </cell>
          <cell r="P2961" t="str">
            <v>0904Z</v>
          </cell>
        </row>
        <row r="2962">
          <cell r="O2962" t="str">
            <v>0904</v>
          </cell>
          <cell r="P2962" t="str">
            <v>0904Z</v>
          </cell>
        </row>
        <row r="2963">
          <cell r="O2963" t="str">
            <v>0904</v>
          </cell>
          <cell r="P2963" t="str">
            <v>0904Z</v>
          </cell>
        </row>
        <row r="2964">
          <cell r="O2964" t="str">
            <v>0904</v>
          </cell>
          <cell r="P2964" t="str">
            <v>0904Z</v>
          </cell>
        </row>
        <row r="2965">
          <cell r="O2965" t="str">
            <v>0904</v>
          </cell>
          <cell r="P2965" t="str">
            <v>0904Z</v>
          </cell>
        </row>
        <row r="2966">
          <cell r="O2966" t="str">
            <v>0904</v>
          </cell>
          <cell r="P2966" t="str">
            <v>0904X</v>
          </cell>
        </row>
        <row r="2967">
          <cell r="O2967" t="str">
            <v>0904</v>
          </cell>
          <cell r="P2967" t="str">
            <v>0904X</v>
          </cell>
        </row>
        <row r="2968">
          <cell r="O2968" t="str">
            <v>0905</v>
          </cell>
          <cell r="P2968" t="str">
            <v>0905Z</v>
          </cell>
        </row>
        <row r="2969">
          <cell r="O2969" t="str">
            <v>0906</v>
          </cell>
          <cell r="P2969" t="str">
            <v>0906X</v>
          </cell>
        </row>
        <row r="2970">
          <cell r="O2970" t="str">
            <v>0906</v>
          </cell>
          <cell r="P2970" t="str">
            <v>0906Z</v>
          </cell>
        </row>
        <row r="2971">
          <cell r="O2971" t="str">
            <v>0906</v>
          </cell>
          <cell r="P2971" t="str">
            <v>0906X</v>
          </cell>
        </row>
        <row r="2972">
          <cell r="O2972" t="str">
            <v>0906</v>
          </cell>
          <cell r="P2972" t="str">
            <v>0906Z</v>
          </cell>
        </row>
        <row r="2973">
          <cell r="O2973" t="str">
            <v>0906</v>
          </cell>
          <cell r="P2973" t="str">
            <v>0906X</v>
          </cell>
        </row>
        <row r="2974">
          <cell r="O2974" t="str">
            <v>0906</v>
          </cell>
          <cell r="P2974" t="str">
            <v>0906Z</v>
          </cell>
        </row>
        <row r="2975">
          <cell r="O2975" t="str">
            <v>0906</v>
          </cell>
          <cell r="P2975" t="str">
            <v>0906Z</v>
          </cell>
        </row>
        <row r="2976">
          <cell r="O2976" t="str">
            <v>0907</v>
          </cell>
          <cell r="P2976" t="str">
            <v>0907Z</v>
          </cell>
        </row>
        <row r="2977">
          <cell r="O2977" t="str">
            <v>0907</v>
          </cell>
          <cell r="P2977" t="str">
            <v>0907X</v>
          </cell>
        </row>
        <row r="2978">
          <cell r="O2978" t="str">
            <v>0907</v>
          </cell>
          <cell r="P2978" t="str">
            <v>0907Z</v>
          </cell>
        </row>
        <row r="2979">
          <cell r="O2979" t="str">
            <v>0907</v>
          </cell>
          <cell r="P2979" t="str">
            <v>0907Z</v>
          </cell>
        </row>
        <row r="2980">
          <cell r="O2980" t="str">
            <v>0907</v>
          </cell>
          <cell r="P2980" t="str">
            <v>0907Z</v>
          </cell>
        </row>
        <row r="2981">
          <cell r="O2981" t="str">
            <v>0907</v>
          </cell>
          <cell r="P2981" t="str">
            <v>0907Z</v>
          </cell>
        </row>
        <row r="2982">
          <cell r="O2982" t="str">
            <v>0907</v>
          </cell>
          <cell r="P2982" t="str">
            <v>0907Z</v>
          </cell>
        </row>
        <row r="2983">
          <cell r="O2983" t="str">
            <v>0907</v>
          </cell>
          <cell r="P2983" t="str">
            <v>0907Z</v>
          </cell>
        </row>
        <row r="2984">
          <cell r="O2984" t="str">
            <v>0907</v>
          </cell>
          <cell r="P2984" t="str">
            <v>0907Z</v>
          </cell>
        </row>
        <row r="2985">
          <cell r="O2985" t="str">
            <v>0907</v>
          </cell>
          <cell r="P2985" t="str">
            <v>0907Z</v>
          </cell>
        </row>
        <row r="2986">
          <cell r="O2986" t="str">
            <v>0907</v>
          </cell>
          <cell r="P2986" t="str">
            <v>0907Z</v>
          </cell>
        </row>
        <row r="2987">
          <cell r="O2987" t="str">
            <v>0907</v>
          </cell>
          <cell r="P2987" t="str">
            <v>0907Z</v>
          </cell>
        </row>
        <row r="2988">
          <cell r="O2988" t="str">
            <v>0907</v>
          </cell>
          <cell r="P2988" t="str">
            <v>0907Z</v>
          </cell>
        </row>
        <row r="2989">
          <cell r="O2989" t="str">
            <v>0907</v>
          </cell>
          <cell r="P2989" t="str">
            <v>0907Z</v>
          </cell>
        </row>
        <row r="2990">
          <cell r="O2990" t="str">
            <v>0907</v>
          </cell>
          <cell r="P2990" t="str">
            <v>0907Z</v>
          </cell>
        </row>
        <row r="2991">
          <cell r="O2991" t="str">
            <v>0907</v>
          </cell>
          <cell r="P2991" t="str">
            <v>0907Z</v>
          </cell>
        </row>
        <row r="2992">
          <cell r="O2992" t="str">
            <v>0907</v>
          </cell>
          <cell r="P2992" t="str">
            <v>0907Z</v>
          </cell>
        </row>
        <row r="2993">
          <cell r="O2993" t="str">
            <v>0907</v>
          </cell>
          <cell r="P2993" t="str">
            <v>0907Z</v>
          </cell>
        </row>
        <row r="2994">
          <cell r="O2994" t="str">
            <v>0907</v>
          </cell>
          <cell r="P2994" t="str">
            <v>0907Z</v>
          </cell>
        </row>
        <row r="2995">
          <cell r="O2995" t="str">
            <v>0907</v>
          </cell>
          <cell r="P2995" t="str">
            <v>0907Z</v>
          </cell>
        </row>
        <row r="2996">
          <cell r="O2996" t="str">
            <v>0907</v>
          </cell>
          <cell r="P2996" t="str">
            <v>0907Z</v>
          </cell>
        </row>
        <row r="2997">
          <cell r="O2997" t="str">
            <v>0907</v>
          </cell>
          <cell r="P2997" t="str">
            <v>0907Z</v>
          </cell>
        </row>
        <row r="2998">
          <cell r="O2998" t="str">
            <v>0907</v>
          </cell>
          <cell r="P2998" t="str">
            <v>0907Z</v>
          </cell>
        </row>
        <row r="2999">
          <cell r="O2999" t="str">
            <v>0907</v>
          </cell>
          <cell r="P2999" t="str">
            <v>0907Z</v>
          </cell>
        </row>
        <row r="3000">
          <cell r="O3000" t="str">
            <v>0907</v>
          </cell>
          <cell r="P3000" t="str">
            <v>0907Z</v>
          </cell>
        </row>
        <row r="3001">
          <cell r="O3001" t="str">
            <v>0907</v>
          </cell>
          <cell r="P3001" t="str">
            <v>0907Z</v>
          </cell>
        </row>
        <row r="3002">
          <cell r="O3002" t="str">
            <v>0907</v>
          </cell>
          <cell r="P3002" t="str">
            <v>0907Z</v>
          </cell>
        </row>
        <row r="3003">
          <cell r="O3003" t="str">
            <v>0907</v>
          </cell>
          <cell r="P3003" t="str">
            <v>0907Z</v>
          </cell>
        </row>
        <row r="3004">
          <cell r="O3004" t="str">
            <v>0907</v>
          </cell>
          <cell r="P3004" t="str">
            <v>0907Z</v>
          </cell>
        </row>
        <row r="3005">
          <cell r="O3005" t="str">
            <v>0907</v>
          </cell>
          <cell r="P3005" t="str">
            <v>0907Z</v>
          </cell>
        </row>
        <row r="3006">
          <cell r="O3006" t="str">
            <v>0907</v>
          </cell>
          <cell r="P3006" t="str">
            <v>0907Z</v>
          </cell>
        </row>
        <row r="3007">
          <cell r="O3007" t="str">
            <v>0907</v>
          </cell>
          <cell r="P3007" t="str">
            <v>0907Z</v>
          </cell>
        </row>
        <row r="3008">
          <cell r="O3008" t="str">
            <v>0907</v>
          </cell>
          <cell r="P3008" t="str">
            <v>0907Z</v>
          </cell>
        </row>
        <row r="3009">
          <cell r="O3009" t="str">
            <v>0907</v>
          </cell>
          <cell r="P3009" t="str">
            <v>0907Z</v>
          </cell>
        </row>
        <row r="3010">
          <cell r="O3010" t="str">
            <v>0907</v>
          </cell>
          <cell r="P3010" t="str">
            <v>0907Z</v>
          </cell>
        </row>
        <row r="3011">
          <cell r="O3011" t="str">
            <v>0907</v>
          </cell>
          <cell r="P3011" t="str">
            <v>0907Z</v>
          </cell>
        </row>
        <row r="3012">
          <cell r="O3012" t="str">
            <v>0907</v>
          </cell>
          <cell r="P3012" t="str">
            <v>0907Z</v>
          </cell>
        </row>
        <row r="3013">
          <cell r="O3013" t="str">
            <v>0907</v>
          </cell>
          <cell r="P3013" t="str">
            <v>0907Z</v>
          </cell>
        </row>
        <row r="3014">
          <cell r="O3014" t="str">
            <v>0907</v>
          </cell>
          <cell r="P3014" t="str">
            <v>0907Z</v>
          </cell>
        </row>
        <row r="3015">
          <cell r="O3015" t="str">
            <v>0907</v>
          </cell>
          <cell r="P3015" t="str">
            <v>0907Z</v>
          </cell>
        </row>
        <row r="3016">
          <cell r="O3016" t="str">
            <v>0907</v>
          </cell>
          <cell r="P3016" t="str">
            <v>0907Z</v>
          </cell>
        </row>
        <row r="3017">
          <cell r="O3017" t="str">
            <v>0907</v>
          </cell>
          <cell r="P3017" t="str">
            <v>0907Z</v>
          </cell>
        </row>
        <row r="3018">
          <cell r="O3018" t="str">
            <v>0907</v>
          </cell>
          <cell r="P3018" t="str">
            <v>0907Z</v>
          </cell>
        </row>
        <row r="3019">
          <cell r="O3019" t="str">
            <v>0909</v>
          </cell>
          <cell r="P3019" t="str">
            <v>0909Z</v>
          </cell>
        </row>
        <row r="3020">
          <cell r="O3020" t="str">
            <v>0909</v>
          </cell>
          <cell r="P3020" t="str">
            <v>0909Z</v>
          </cell>
        </row>
        <row r="3021">
          <cell r="O3021" t="str">
            <v>0909</v>
          </cell>
          <cell r="P3021" t="str">
            <v>0909Z</v>
          </cell>
        </row>
        <row r="3022">
          <cell r="O3022" t="str">
            <v>0909</v>
          </cell>
          <cell r="P3022" t="str">
            <v>0909Z</v>
          </cell>
        </row>
        <row r="3023">
          <cell r="O3023" t="str">
            <v>0909</v>
          </cell>
          <cell r="P3023" t="str">
            <v>0909Z</v>
          </cell>
        </row>
        <row r="3024">
          <cell r="O3024" t="str">
            <v>0909</v>
          </cell>
          <cell r="P3024" t="str">
            <v>0909Z</v>
          </cell>
        </row>
        <row r="3025">
          <cell r="O3025" t="str">
            <v>0909</v>
          </cell>
          <cell r="P3025" t="str">
            <v>0909Z</v>
          </cell>
        </row>
        <row r="3026">
          <cell r="O3026" t="str">
            <v>0909</v>
          </cell>
          <cell r="P3026" t="str">
            <v>0909Z</v>
          </cell>
        </row>
        <row r="3027">
          <cell r="O3027" t="str">
            <v>0909</v>
          </cell>
          <cell r="P3027" t="str">
            <v>0909Z</v>
          </cell>
        </row>
        <row r="3028">
          <cell r="O3028" t="str">
            <v>0909</v>
          </cell>
          <cell r="P3028" t="str">
            <v>0909Z</v>
          </cell>
        </row>
        <row r="3029">
          <cell r="O3029" t="str">
            <v>0909</v>
          </cell>
          <cell r="P3029" t="str">
            <v>0909Z</v>
          </cell>
        </row>
        <row r="3030">
          <cell r="O3030" t="str">
            <v>0909</v>
          </cell>
          <cell r="P3030" t="str">
            <v>0909Z</v>
          </cell>
        </row>
        <row r="3031">
          <cell r="O3031" t="str">
            <v>0912</v>
          </cell>
          <cell r="P3031" t="str">
            <v>0912Z</v>
          </cell>
        </row>
        <row r="3032">
          <cell r="O3032" t="str">
            <v>0912</v>
          </cell>
          <cell r="P3032" t="str">
            <v>0912Z</v>
          </cell>
        </row>
        <row r="3033">
          <cell r="O3033" t="str">
            <v>0912</v>
          </cell>
          <cell r="P3033" t="str">
            <v>0912Z</v>
          </cell>
        </row>
        <row r="3034">
          <cell r="O3034" t="str">
            <v>0912</v>
          </cell>
          <cell r="P3034" t="str">
            <v>0912Z</v>
          </cell>
        </row>
        <row r="3035">
          <cell r="O3035" t="str">
            <v>0912</v>
          </cell>
          <cell r="P3035" t="str">
            <v>0912Z</v>
          </cell>
        </row>
        <row r="3036">
          <cell r="O3036" t="str">
            <v>0912</v>
          </cell>
          <cell r="P3036" t="str">
            <v>0912Z</v>
          </cell>
        </row>
        <row r="3037">
          <cell r="O3037" t="str">
            <v>0912</v>
          </cell>
          <cell r="P3037" t="str">
            <v>0912Z</v>
          </cell>
        </row>
        <row r="3038">
          <cell r="O3038" t="str">
            <v>0912</v>
          </cell>
          <cell r="P3038" t="str">
            <v>0912Z</v>
          </cell>
        </row>
        <row r="3039">
          <cell r="O3039" t="str">
            <v>0912</v>
          </cell>
          <cell r="P3039" t="str">
            <v>0912Z</v>
          </cell>
        </row>
        <row r="3040">
          <cell r="O3040" t="str">
            <v>0912</v>
          </cell>
          <cell r="P3040" t="str">
            <v>0912Z</v>
          </cell>
        </row>
        <row r="3041">
          <cell r="O3041" t="str">
            <v>0912</v>
          </cell>
          <cell r="P3041" t="str">
            <v>0912Z</v>
          </cell>
        </row>
        <row r="3042">
          <cell r="O3042" t="str">
            <v>0912</v>
          </cell>
          <cell r="P3042" t="str">
            <v>0912Z</v>
          </cell>
        </row>
        <row r="3043">
          <cell r="O3043" t="str">
            <v>0912</v>
          </cell>
          <cell r="P3043" t="str">
            <v>0912Z</v>
          </cell>
        </row>
        <row r="3044">
          <cell r="O3044" t="str">
            <v>0912</v>
          </cell>
          <cell r="P3044" t="str">
            <v>0912Z</v>
          </cell>
        </row>
        <row r="3045">
          <cell r="O3045" t="str">
            <v>0912</v>
          </cell>
          <cell r="P3045" t="str">
            <v>0912Z</v>
          </cell>
        </row>
        <row r="3046">
          <cell r="O3046" t="str">
            <v>0A01</v>
          </cell>
          <cell r="P3046" t="str">
            <v>0A01X</v>
          </cell>
        </row>
        <row r="3047">
          <cell r="O3047" t="str">
            <v>0A01</v>
          </cell>
          <cell r="P3047" t="str">
            <v>0A01X</v>
          </cell>
        </row>
        <row r="3048">
          <cell r="O3048" t="str">
            <v>0A01</v>
          </cell>
          <cell r="P3048" t="str">
            <v>0A01X</v>
          </cell>
        </row>
        <row r="3049">
          <cell r="O3049" t="str">
            <v>0A01</v>
          </cell>
          <cell r="P3049" t="str">
            <v>0A01X</v>
          </cell>
        </row>
        <row r="3050">
          <cell r="O3050" t="str">
            <v>0A01</v>
          </cell>
          <cell r="P3050" t="str">
            <v>0A01X</v>
          </cell>
        </row>
        <row r="3051">
          <cell r="O3051" t="str">
            <v>0A01</v>
          </cell>
          <cell r="P3051" t="str">
            <v>0A01X</v>
          </cell>
        </row>
        <row r="3052">
          <cell r="O3052" t="str">
            <v>0A01</v>
          </cell>
          <cell r="P3052" t="str">
            <v>0A01X</v>
          </cell>
        </row>
        <row r="3053">
          <cell r="O3053" t="str">
            <v>0A01</v>
          </cell>
          <cell r="P3053" t="str">
            <v>0A01X</v>
          </cell>
        </row>
        <row r="3054">
          <cell r="O3054" t="str">
            <v>0A01</v>
          </cell>
          <cell r="P3054" t="str">
            <v>0A01X</v>
          </cell>
        </row>
        <row r="3055">
          <cell r="O3055" t="str">
            <v>0A01</v>
          </cell>
          <cell r="P3055" t="str">
            <v>0A01X</v>
          </cell>
        </row>
        <row r="3056">
          <cell r="O3056" t="str">
            <v>0A01</v>
          </cell>
          <cell r="P3056" t="str">
            <v>0A01X</v>
          </cell>
        </row>
        <row r="3057">
          <cell r="O3057" t="str">
            <v>0A01</v>
          </cell>
          <cell r="P3057" t="str">
            <v>0A01X</v>
          </cell>
        </row>
        <row r="3058">
          <cell r="O3058" t="str">
            <v>0A01</v>
          </cell>
          <cell r="P3058" t="str">
            <v>0A01X</v>
          </cell>
        </row>
        <row r="3059">
          <cell r="O3059" t="str">
            <v>0A01</v>
          </cell>
          <cell r="P3059" t="str">
            <v>0A01X</v>
          </cell>
        </row>
        <row r="3060">
          <cell r="O3060" t="str">
            <v>0A01</v>
          </cell>
          <cell r="P3060" t="str">
            <v>0A01X</v>
          </cell>
        </row>
        <row r="3061">
          <cell r="O3061" t="str">
            <v>0A01</v>
          </cell>
          <cell r="P3061" t="str">
            <v>0A01X</v>
          </cell>
        </row>
        <row r="3062">
          <cell r="O3062" t="str">
            <v>0A01</v>
          </cell>
          <cell r="P3062" t="str">
            <v>0A01X</v>
          </cell>
        </row>
        <row r="3063">
          <cell r="O3063" t="str">
            <v>0A01</v>
          </cell>
          <cell r="P3063" t="str">
            <v>0A01Z</v>
          </cell>
        </row>
        <row r="3064">
          <cell r="O3064" t="str">
            <v>0A01</v>
          </cell>
          <cell r="P3064" t="str">
            <v>0A01Z</v>
          </cell>
        </row>
        <row r="3065">
          <cell r="O3065" t="str">
            <v>0A01</v>
          </cell>
          <cell r="P3065" t="str">
            <v>0A01X</v>
          </cell>
        </row>
        <row r="3066">
          <cell r="O3066" t="str">
            <v>0A01</v>
          </cell>
          <cell r="P3066" t="str">
            <v>0A01X</v>
          </cell>
        </row>
        <row r="3067">
          <cell r="O3067" t="str">
            <v>0A01</v>
          </cell>
          <cell r="P3067" t="str">
            <v>0A01X</v>
          </cell>
        </row>
        <row r="3068">
          <cell r="O3068" t="str">
            <v>0A01</v>
          </cell>
          <cell r="P3068" t="str">
            <v>0A01X</v>
          </cell>
        </row>
        <row r="3069">
          <cell r="O3069" t="str">
            <v>0A01</v>
          </cell>
          <cell r="P3069" t="str">
            <v>0A01Z</v>
          </cell>
        </row>
        <row r="3070">
          <cell r="O3070" t="str">
            <v>0A01</v>
          </cell>
          <cell r="P3070" t="str">
            <v>0A01Z</v>
          </cell>
        </row>
        <row r="3071">
          <cell r="O3071" t="str">
            <v>0B01</v>
          </cell>
          <cell r="P3071" t="str">
            <v>0B01X</v>
          </cell>
        </row>
        <row r="3072">
          <cell r="O3072" t="str">
            <v>0B01</v>
          </cell>
          <cell r="P3072" t="str">
            <v>0B01Z</v>
          </cell>
        </row>
        <row r="3073">
          <cell r="O3073" t="str">
            <v>0B02</v>
          </cell>
          <cell r="P3073" t="str">
            <v>0B02Z</v>
          </cell>
        </row>
        <row r="3074">
          <cell r="O3074" t="str">
            <v>0B02</v>
          </cell>
          <cell r="P3074" t="str">
            <v>0B02Z</v>
          </cell>
        </row>
        <row r="3075">
          <cell r="O3075" t="str">
            <v>0B02</v>
          </cell>
          <cell r="P3075" t="str">
            <v>0B02Z</v>
          </cell>
        </row>
        <row r="3076">
          <cell r="O3076" t="str">
            <v>0B02</v>
          </cell>
          <cell r="P3076" t="str">
            <v>0B02Z</v>
          </cell>
        </row>
        <row r="3077">
          <cell r="O3077" t="str">
            <v>0B02</v>
          </cell>
          <cell r="P3077" t="str">
            <v>0B02X</v>
          </cell>
        </row>
        <row r="3078">
          <cell r="O3078" t="str">
            <v>0B02</v>
          </cell>
          <cell r="P3078" t="str">
            <v>0B02Z</v>
          </cell>
        </row>
        <row r="3079">
          <cell r="O3079" t="str">
            <v>0B02</v>
          </cell>
          <cell r="P3079" t="str">
            <v>0B02Z</v>
          </cell>
        </row>
        <row r="3080">
          <cell r="O3080" t="str">
            <v>0B02</v>
          </cell>
          <cell r="P3080" t="str">
            <v>0B02Z</v>
          </cell>
        </row>
        <row r="3081">
          <cell r="O3081" t="str">
            <v>0B02</v>
          </cell>
          <cell r="P3081" t="str">
            <v>0B02Z</v>
          </cell>
        </row>
        <row r="3082">
          <cell r="O3082" t="str">
            <v>0B02</v>
          </cell>
          <cell r="P3082" t="str">
            <v>0B02Z</v>
          </cell>
        </row>
        <row r="3083">
          <cell r="O3083" t="str">
            <v>0B02</v>
          </cell>
          <cell r="P3083" t="str">
            <v>0B02Z</v>
          </cell>
        </row>
        <row r="3084">
          <cell r="O3084" t="str">
            <v>0B02</v>
          </cell>
          <cell r="P3084" t="str">
            <v>0B02Z</v>
          </cell>
        </row>
        <row r="3085">
          <cell r="O3085" t="str">
            <v>0B02</v>
          </cell>
          <cell r="P3085" t="str">
            <v>0B02Z</v>
          </cell>
        </row>
        <row r="3086">
          <cell r="O3086" t="str">
            <v>0B02</v>
          </cell>
          <cell r="P3086" t="str">
            <v>0B02Z</v>
          </cell>
        </row>
        <row r="3087">
          <cell r="O3087" t="str">
            <v>0B03</v>
          </cell>
          <cell r="P3087" t="str">
            <v>0B03Z</v>
          </cell>
        </row>
        <row r="3088">
          <cell r="O3088" t="str">
            <v>0B03</v>
          </cell>
          <cell r="P3088" t="str">
            <v>0B03Z</v>
          </cell>
        </row>
        <row r="3089">
          <cell r="O3089" t="str">
            <v>0B03</v>
          </cell>
          <cell r="P3089" t="str">
            <v>0B03Z</v>
          </cell>
        </row>
        <row r="3090">
          <cell r="O3090" t="str">
            <v>0B03</v>
          </cell>
          <cell r="P3090" t="str">
            <v>0B03Z</v>
          </cell>
        </row>
        <row r="3091">
          <cell r="O3091" t="str">
            <v>0B03</v>
          </cell>
          <cell r="P3091" t="str">
            <v>0B03Z</v>
          </cell>
        </row>
        <row r="3092">
          <cell r="O3092" t="str">
            <v>0B03</v>
          </cell>
          <cell r="P3092" t="str">
            <v>0B03Z</v>
          </cell>
        </row>
        <row r="3093">
          <cell r="O3093" t="str">
            <v>0B03</v>
          </cell>
          <cell r="P3093" t="str">
            <v>0B03Z</v>
          </cell>
        </row>
        <row r="3094">
          <cell r="O3094" t="str">
            <v>0B03</v>
          </cell>
          <cell r="P3094" t="str">
            <v>0B03Z</v>
          </cell>
        </row>
        <row r="3095">
          <cell r="O3095" t="str">
            <v>0B03</v>
          </cell>
          <cell r="P3095" t="str">
            <v>0B03Z</v>
          </cell>
        </row>
        <row r="3096">
          <cell r="O3096" t="str">
            <v>0B03</v>
          </cell>
          <cell r="P3096" t="str">
            <v>0B03Z</v>
          </cell>
        </row>
        <row r="3097">
          <cell r="O3097" t="str">
            <v>0B04</v>
          </cell>
          <cell r="P3097" t="str">
            <v>0B04Z</v>
          </cell>
        </row>
        <row r="3098">
          <cell r="O3098" t="str">
            <v>0B04</v>
          </cell>
          <cell r="P3098" t="str">
            <v>0B04Z</v>
          </cell>
        </row>
        <row r="3099">
          <cell r="O3099" t="str">
            <v>0B04</v>
          </cell>
          <cell r="P3099" t="str">
            <v>0B04Z</v>
          </cell>
        </row>
        <row r="3100">
          <cell r="O3100" t="str">
            <v>0B05</v>
          </cell>
          <cell r="P3100" t="str">
            <v>0B05Z</v>
          </cell>
        </row>
        <row r="3101">
          <cell r="O3101" t="str">
            <v>0B05</v>
          </cell>
          <cell r="P3101" t="str">
            <v>0B05Z</v>
          </cell>
        </row>
        <row r="3102">
          <cell r="O3102" t="str">
            <v>0B05</v>
          </cell>
          <cell r="P3102" t="str">
            <v>0B05X</v>
          </cell>
        </row>
        <row r="3103">
          <cell r="O3103" t="str">
            <v>0B06</v>
          </cell>
          <cell r="P3103" t="str">
            <v>0B06Z</v>
          </cell>
        </row>
        <row r="3104">
          <cell r="O3104" t="str">
            <v>0B06</v>
          </cell>
          <cell r="P3104" t="str">
            <v>0B06Z</v>
          </cell>
        </row>
        <row r="3105">
          <cell r="O3105" t="str">
            <v>0B06</v>
          </cell>
          <cell r="P3105" t="str">
            <v>0B06Z</v>
          </cell>
        </row>
        <row r="3106">
          <cell r="O3106" t="str">
            <v>0B06</v>
          </cell>
          <cell r="P3106" t="str">
            <v>0B06Z</v>
          </cell>
        </row>
        <row r="3107">
          <cell r="O3107" t="str">
            <v>0B06</v>
          </cell>
          <cell r="P3107" t="str">
            <v>0B06Z</v>
          </cell>
        </row>
        <row r="3108">
          <cell r="O3108" t="str">
            <v>0B06</v>
          </cell>
          <cell r="P3108" t="str">
            <v>0B06Z</v>
          </cell>
        </row>
        <row r="3109">
          <cell r="O3109" t="str">
            <v>0B07</v>
          </cell>
          <cell r="P3109" t="str">
            <v>0B07Z</v>
          </cell>
        </row>
        <row r="3110">
          <cell r="O3110" t="str">
            <v>0B07</v>
          </cell>
          <cell r="P3110" t="str">
            <v>0B07Z</v>
          </cell>
        </row>
        <row r="3111">
          <cell r="O3111" t="str">
            <v>0B07</v>
          </cell>
          <cell r="P3111" t="str">
            <v>0B07Z</v>
          </cell>
        </row>
        <row r="3112">
          <cell r="O3112" t="str">
            <v>0B07</v>
          </cell>
          <cell r="P3112" t="str">
            <v>0B07Z</v>
          </cell>
        </row>
        <row r="3113">
          <cell r="O3113" t="str">
            <v>0B07</v>
          </cell>
          <cell r="P3113" t="str">
            <v>0B07Z</v>
          </cell>
        </row>
        <row r="3114">
          <cell r="O3114" t="str">
            <v>0B07</v>
          </cell>
          <cell r="P3114" t="str">
            <v>0B07Z</v>
          </cell>
        </row>
        <row r="3115">
          <cell r="O3115" t="str">
            <v>0B07</v>
          </cell>
          <cell r="P3115" t="str">
            <v>0B07Z</v>
          </cell>
        </row>
        <row r="3116">
          <cell r="O3116" t="str">
            <v>0B07</v>
          </cell>
          <cell r="P3116" t="str">
            <v>0B07Z</v>
          </cell>
        </row>
        <row r="3117">
          <cell r="O3117" t="str">
            <v>0B07</v>
          </cell>
          <cell r="P3117" t="str">
            <v>0B07Z</v>
          </cell>
        </row>
        <row r="3118">
          <cell r="O3118" t="str">
            <v>0B07</v>
          </cell>
          <cell r="P3118" t="str">
            <v>0B07Z</v>
          </cell>
        </row>
        <row r="3119">
          <cell r="O3119" t="str">
            <v>0B07</v>
          </cell>
          <cell r="P3119" t="str">
            <v>0B07Z</v>
          </cell>
        </row>
        <row r="3120">
          <cell r="O3120" t="str">
            <v>0B07</v>
          </cell>
          <cell r="P3120" t="str">
            <v>0B07Z</v>
          </cell>
        </row>
        <row r="3121">
          <cell r="O3121" t="str">
            <v>0B07</v>
          </cell>
          <cell r="P3121" t="str">
            <v>0B07Z</v>
          </cell>
        </row>
        <row r="3122">
          <cell r="O3122" t="str">
            <v>0B07</v>
          </cell>
          <cell r="P3122" t="str">
            <v>0B07Z</v>
          </cell>
        </row>
        <row r="3123">
          <cell r="O3123" t="str">
            <v>0B07</v>
          </cell>
          <cell r="P3123" t="str">
            <v>0B07Z</v>
          </cell>
        </row>
        <row r="3124">
          <cell r="O3124" t="str">
            <v>0B07</v>
          </cell>
          <cell r="P3124" t="str">
            <v>0B07Z</v>
          </cell>
        </row>
        <row r="3125">
          <cell r="O3125" t="str">
            <v>0B07</v>
          </cell>
          <cell r="P3125" t="str">
            <v>0B07Z</v>
          </cell>
        </row>
        <row r="3126">
          <cell r="O3126" t="str">
            <v>0B07</v>
          </cell>
          <cell r="P3126" t="str">
            <v>0B07Z</v>
          </cell>
        </row>
        <row r="3127">
          <cell r="O3127" t="str">
            <v>0B07</v>
          </cell>
          <cell r="P3127" t="str">
            <v>0B07Z</v>
          </cell>
        </row>
        <row r="3128">
          <cell r="O3128" t="str">
            <v>0B07</v>
          </cell>
          <cell r="P3128" t="str">
            <v>0B07Z</v>
          </cell>
        </row>
        <row r="3129">
          <cell r="O3129" t="str">
            <v>0B07</v>
          </cell>
          <cell r="P3129" t="str">
            <v>0B07Z</v>
          </cell>
        </row>
        <row r="3130">
          <cell r="O3130" t="str">
            <v>0B07</v>
          </cell>
          <cell r="P3130" t="str">
            <v>0B07Z</v>
          </cell>
        </row>
        <row r="3131">
          <cell r="O3131" t="str">
            <v>0B07</v>
          </cell>
          <cell r="P3131" t="str">
            <v>0B07Z</v>
          </cell>
        </row>
        <row r="3132">
          <cell r="O3132" t="str">
            <v>0B07</v>
          </cell>
          <cell r="P3132" t="str">
            <v>0B07Z</v>
          </cell>
        </row>
        <row r="3133">
          <cell r="O3133" t="str">
            <v>0B07</v>
          </cell>
          <cell r="P3133" t="str">
            <v>0B07Z</v>
          </cell>
        </row>
        <row r="3134">
          <cell r="O3134" t="str">
            <v>0B07</v>
          </cell>
          <cell r="P3134" t="str">
            <v>0B07Z</v>
          </cell>
        </row>
        <row r="3135">
          <cell r="O3135" t="str">
            <v>0B07</v>
          </cell>
          <cell r="P3135" t="str">
            <v>0B07Z</v>
          </cell>
        </row>
        <row r="3136">
          <cell r="O3136" t="str">
            <v>0B07</v>
          </cell>
          <cell r="P3136" t="str">
            <v>0B07Z</v>
          </cell>
        </row>
        <row r="3137">
          <cell r="O3137" t="str">
            <v>0B07</v>
          </cell>
          <cell r="P3137" t="str">
            <v>0B07Z</v>
          </cell>
        </row>
        <row r="3138">
          <cell r="O3138" t="str">
            <v>0B07</v>
          </cell>
          <cell r="P3138" t="str">
            <v>0B07Z</v>
          </cell>
        </row>
        <row r="3139">
          <cell r="O3139" t="str">
            <v>0B07</v>
          </cell>
          <cell r="P3139" t="str">
            <v>0B07Z</v>
          </cell>
        </row>
        <row r="3140">
          <cell r="O3140" t="str">
            <v>0B07</v>
          </cell>
          <cell r="P3140" t="str">
            <v>0B07Z</v>
          </cell>
        </row>
        <row r="3141">
          <cell r="O3141" t="str">
            <v>0B07</v>
          </cell>
          <cell r="P3141" t="str">
            <v>0B07Z</v>
          </cell>
        </row>
        <row r="3142">
          <cell r="O3142" t="str">
            <v>0B07</v>
          </cell>
          <cell r="P3142" t="str">
            <v>0B07Z</v>
          </cell>
        </row>
        <row r="3143">
          <cell r="O3143" t="str">
            <v>0B07</v>
          </cell>
          <cell r="P3143" t="str">
            <v>0B07Z</v>
          </cell>
        </row>
        <row r="3144">
          <cell r="O3144" t="str">
            <v>0B07</v>
          </cell>
          <cell r="P3144" t="str">
            <v>0B07Z</v>
          </cell>
        </row>
        <row r="3145">
          <cell r="O3145" t="str">
            <v>0B07</v>
          </cell>
          <cell r="P3145" t="str">
            <v>0B07Z</v>
          </cell>
        </row>
        <row r="3146">
          <cell r="O3146" t="str">
            <v>0B07</v>
          </cell>
          <cell r="P3146" t="str">
            <v>0B07Z</v>
          </cell>
        </row>
        <row r="3147">
          <cell r="O3147" t="str">
            <v>0B07</v>
          </cell>
          <cell r="P3147" t="str">
            <v>0B07Z</v>
          </cell>
        </row>
        <row r="3148">
          <cell r="O3148" t="str">
            <v>0B07</v>
          </cell>
          <cell r="P3148" t="str">
            <v>0B07Z</v>
          </cell>
        </row>
        <row r="3149">
          <cell r="O3149" t="str">
            <v>0B07</v>
          </cell>
          <cell r="P3149" t="str">
            <v>0B07Z</v>
          </cell>
        </row>
        <row r="3150">
          <cell r="O3150" t="str">
            <v>0B07</v>
          </cell>
          <cell r="P3150" t="str">
            <v>0B07Z</v>
          </cell>
        </row>
        <row r="3151">
          <cell r="O3151" t="str">
            <v>0B07</v>
          </cell>
          <cell r="P3151" t="str">
            <v>0B07Z</v>
          </cell>
        </row>
        <row r="3152">
          <cell r="O3152" t="str">
            <v>0B07</v>
          </cell>
          <cell r="P3152" t="str">
            <v>0B07Z</v>
          </cell>
        </row>
        <row r="3153">
          <cell r="O3153" t="str">
            <v>0B07</v>
          </cell>
          <cell r="P3153" t="str">
            <v>0B07Z</v>
          </cell>
        </row>
        <row r="3154">
          <cell r="O3154" t="str">
            <v>0B07</v>
          </cell>
          <cell r="P3154" t="str">
            <v>0B07X</v>
          </cell>
        </row>
        <row r="3155">
          <cell r="O3155" t="str">
            <v>0B07</v>
          </cell>
          <cell r="P3155" t="str">
            <v>0B07Z</v>
          </cell>
        </row>
        <row r="3156">
          <cell r="O3156" t="str">
            <v>0B07</v>
          </cell>
          <cell r="P3156" t="str">
            <v>0B07Z</v>
          </cell>
        </row>
        <row r="3157">
          <cell r="O3157" t="str">
            <v>0B07</v>
          </cell>
          <cell r="P3157" t="str">
            <v>0B07Z</v>
          </cell>
        </row>
        <row r="3158">
          <cell r="O3158" t="str">
            <v>0B07</v>
          </cell>
          <cell r="P3158" t="str">
            <v>0B07Z</v>
          </cell>
        </row>
        <row r="3159">
          <cell r="O3159" t="str">
            <v>0B07</v>
          </cell>
          <cell r="P3159" t="str">
            <v>0B07Z</v>
          </cell>
        </row>
        <row r="3160">
          <cell r="O3160" t="str">
            <v>0B07</v>
          </cell>
          <cell r="P3160" t="str">
            <v>0B07Z</v>
          </cell>
        </row>
        <row r="3161">
          <cell r="O3161" t="str">
            <v>0B07</v>
          </cell>
          <cell r="P3161" t="str">
            <v>0B07Z</v>
          </cell>
        </row>
        <row r="3162">
          <cell r="O3162" t="str">
            <v>0B07</v>
          </cell>
          <cell r="P3162" t="str">
            <v>0B07Z</v>
          </cell>
        </row>
        <row r="3163">
          <cell r="O3163" t="str">
            <v>0B07</v>
          </cell>
          <cell r="P3163" t="str">
            <v>0B07Z</v>
          </cell>
        </row>
        <row r="3164">
          <cell r="O3164" t="str">
            <v>0B08</v>
          </cell>
          <cell r="P3164" t="str">
            <v>0B08Z</v>
          </cell>
        </row>
        <row r="3165">
          <cell r="O3165" t="str">
            <v>0B08</v>
          </cell>
          <cell r="P3165" t="str">
            <v>0B08Z</v>
          </cell>
        </row>
        <row r="3166">
          <cell r="O3166" t="str">
            <v>0B08</v>
          </cell>
          <cell r="P3166" t="str">
            <v>0B08Z</v>
          </cell>
        </row>
        <row r="3167">
          <cell r="O3167" t="str">
            <v>0B08</v>
          </cell>
          <cell r="P3167" t="str">
            <v>0B08Z</v>
          </cell>
        </row>
        <row r="3168">
          <cell r="O3168" t="str">
            <v>0B08</v>
          </cell>
          <cell r="P3168" t="str">
            <v>0B08Z</v>
          </cell>
        </row>
        <row r="3169">
          <cell r="O3169" t="str">
            <v>0B08</v>
          </cell>
          <cell r="P3169" t="str">
            <v>0B08Z</v>
          </cell>
        </row>
        <row r="3170">
          <cell r="O3170" t="str">
            <v>0B09</v>
          </cell>
          <cell r="P3170" t="str">
            <v>0B09Z</v>
          </cell>
        </row>
        <row r="3171">
          <cell r="O3171" t="str">
            <v>0B09</v>
          </cell>
          <cell r="P3171" t="str">
            <v>0B09Z</v>
          </cell>
        </row>
        <row r="3172">
          <cell r="O3172" t="str">
            <v>0B09</v>
          </cell>
          <cell r="P3172" t="str">
            <v>0B09Z</v>
          </cell>
        </row>
        <row r="3173">
          <cell r="O3173" t="str">
            <v>0B09</v>
          </cell>
          <cell r="P3173" t="str">
            <v>0B09Z</v>
          </cell>
        </row>
        <row r="3174">
          <cell r="O3174" t="str">
            <v>0B13</v>
          </cell>
          <cell r="P3174" t="str">
            <v>0B13Z</v>
          </cell>
        </row>
        <row r="3175">
          <cell r="O3175" t="str">
            <v>0B13</v>
          </cell>
          <cell r="P3175" t="str">
            <v>0B13Z</v>
          </cell>
        </row>
        <row r="3176">
          <cell r="O3176" t="str">
            <v>0B13</v>
          </cell>
          <cell r="P3176" t="str">
            <v>0B13Z</v>
          </cell>
        </row>
        <row r="3177">
          <cell r="O3177" t="str">
            <v>0B13</v>
          </cell>
          <cell r="P3177" t="str">
            <v>0B13Z</v>
          </cell>
        </row>
      </sheetData>
      <sheetData sheetId="5" refreshError="1">
        <row r="14">
          <cell r="O14" t="str">
            <v>0102</v>
          </cell>
          <cell r="P14" t="str">
            <v>0102Z</v>
          </cell>
        </row>
        <row r="15">
          <cell r="O15" t="str">
            <v>0102</v>
          </cell>
          <cell r="P15" t="str">
            <v>0102Z</v>
          </cell>
        </row>
        <row r="16">
          <cell r="O16" t="str">
            <v>0102</v>
          </cell>
          <cell r="P16" t="str">
            <v>0102X</v>
          </cell>
        </row>
        <row r="17">
          <cell r="O17" t="str">
            <v>0102</v>
          </cell>
          <cell r="P17" t="str">
            <v>0102Z</v>
          </cell>
        </row>
        <row r="18">
          <cell r="O18" t="str">
            <v>0102</v>
          </cell>
          <cell r="P18" t="str">
            <v>0102X</v>
          </cell>
        </row>
        <row r="19">
          <cell r="O19" t="str">
            <v>0102</v>
          </cell>
          <cell r="P19" t="str">
            <v>0102X</v>
          </cell>
        </row>
        <row r="20">
          <cell r="O20" t="str">
            <v>0102</v>
          </cell>
          <cell r="P20" t="str">
            <v>0102Z</v>
          </cell>
        </row>
        <row r="21">
          <cell r="O21" t="str">
            <v>0103</v>
          </cell>
          <cell r="P21" t="str">
            <v>0103Z</v>
          </cell>
        </row>
        <row r="22">
          <cell r="O22" t="str">
            <v>0104</v>
          </cell>
          <cell r="P22" t="str">
            <v>0104Z</v>
          </cell>
        </row>
        <row r="23">
          <cell r="O23" t="str">
            <v>0104</v>
          </cell>
          <cell r="P23" t="str">
            <v>0104X</v>
          </cell>
        </row>
        <row r="24">
          <cell r="O24" t="str">
            <v>0104</v>
          </cell>
          <cell r="P24" t="str">
            <v>0104Z</v>
          </cell>
        </row>
        <row r="25">
          <cell r="O25" t="str">
            <v>0104</v>
          </cell>
          <cell r="P25" t="str">
            <v>0104X</v>
          </cell>
        </row>
        <row r="26">
          <cell r="O26" t="str">
            <v>0104</v>
          </cell>
          <cell r="P26" t="str">
            <v>0104Z</v>
          </cell>
        </row>
        <row r="27">
          <cell r="O27" t="str">
            <v>0105</v>
          </cell>
          <cell r="P27" t="str">
            <v>0105X</v>
          </cell>
        </row>
        <row r="28">
          <cell r="O28" t="str">
            <v>0105</v>
          </cell>
          <cell r="P28" t="str">
            <v>0105Z</v>
          </cell>
        </row>
        <row r="29">
          <cell r="O29" t="str">
            <v>0105</v>
          </cell>
          <cell r="P29" t="str">
            <v>0105Z</v>
          </cell>
        </row>
        <row r="30">
          <cell r="O30" t="str">
            <v>0107</v>
          </cell>
          <cell r="P30" t="str">
            <v>0107Z</v>
          </cell>
        </row>
        <row r="31">
          <cell r="O31" t="str">
            <v>0107</v>
          </cell>
          <cell r="P31" t="str">
            <v>0107Z</v>
          </cell>
        </row>
        <row r="32">
          <cell r="O32" t="str">
            <v>0107</v>
          </cell>
          <cell r="P32" t="str">
            <v>0107X</v>
          </cell>
        </row>
        <row r="33">
          <cell r="O33" t="str">
            <v>0107</v>
          </cell>
          <cell r="P33" t="str">
            <v>0107Z</v>
          </cell>
        </row>
        <row r="34">
          <cell r="O34" t="str">
            <v>0107</v>
          </cell>
          <cell r="P34" t="str">
            <v>0107Z</v>
          </cell>
        </row>
        <row r="35">
          <cell r="O35" t="str">
            <v>0107</v>
          </cell>
          <cell r="P35" t="str">
            <v>0107Z</v>
          </cell>
        </row>
        <row r="36">
          <cell r="O36" t="str">
            <v>0108</v>
          </cell>
          <cell r="P36" t="str">
            <v>0108X</v>
          </cell>
        </row>
        <row r="37">
          <cell r="O37" t="str">
            <v>0108</v>
          </cell>
          <cell r="P37" t="str">
            <v>0108X</v>
          </cell>
        </row>
        <row r="38">
          <cell r="O38" t="str">
            <v>0108</v>
          </cell>
          <cell r="P38" t="str">
            <v>0108Z</v>
          </cell>
        </row>
        <row r="39">
          <cell r="O39" t="str">
            <v>0111</v>
          </cell>
          <cell r="P39" t="str">
            <v>0111X</v>
          </cell>
        </row>
        <row r="40">
          <cell r="O40" t="str">
            <v>0111</v>
          </cell>
          <cell r="P40" t="str">
            <v>0111X</v>
          </cell>
        </row>
        <row r="41">
          <cell r="O41" t="str">
            <v>0113</v>
          </cell>
          <cell r="P41" t="str">
            <v>0113X</v>
          </cell>
        </row>
        <row r="42">
          <cell r="O42" t="str">
            <v>0113</v>
          </cell>
          <cell r="P42" t="str">
            <v>0113Z</v>
          </cell>
        </row>
        <row r="43">
          <cell r="O43" t="str">
            <v>0115</v>
          </cell>
          <cell r="P43" t="str">
            <v>0115X</v>
          </cell>
        </row>
        <row r="44">
          <cell r="O44" t="str">
            <v>0115</v>
          </cell>
          <cell r="P44" t="str">
            <v>0115X</v>
          </cell>
        </row>
        <row r="45">
          <cell r="O45" t="str">
            <v>0116</v>
          </cell>
          <cell r="P45" t="str">
            <v>0116Z</v>
          </cell>
        </row>
        <row r="46">
          <cell r="O46" t="str">
            <v>0116</v>
          </cell>
          <cell r="P46" t="str">
            <v>0116Z</v>
          </cell>
        </row>
        <row r="47">
          <cell r="O47" t="str">
            <v>0116</v>
          </cell>
          <cell r="P47" t="str">
            <v>0116Z</v>
          </cell>
        </row>
        <row r="48">
          <cell r="O48" t="str">
            <v>0116</v>
          </cell>
          <cell r="P48" t="str">
            <v>0116Z</v>
          </cell>
        </row>
        <row r="49">
          <cell r="O49" t="str">
            <v>0118</v>
          </cell>
          <cell r="P49" t="str">
            <v>0118X</v>
          </cell>
        </row>
        <row r="50">
          <cell r="O50" t="str">
            <v>0201</v>
          </cell>
          <cell r="P50" t="str">
            <v>0201X</v>
          </cell>
        </row>
        <row r="51">
          <cell r="O51" t="str">
            <v>0201</v>
          </cell>
          <cell r="P51" t="str">
            <v>0201Z</v>
          </cell>
        </row>
        <row r="52">
          <cell r="O52" t="str">
            <v>0201</v>
          </cell>
          <cell r="P52" t="str">
            <v>0201X</v>
          </cell>
        </row>
        <row r="53">
          <cell r="O53" t="str">
            <v>0201</v>
          </cell>
          <cell r="P53" t="str">
            <v>0201X</v>
          </cell>
        </row>
        <row r="54">
          <cell r="O54" t="str">
            <v>0201</v>
          </cell>
          <cell r="P54" t="str">
            <v>0201X</v>
          </cell>
        </row>
        <row r="55">
          <cell r="O55" t="str">
            <v>0201</v>
          </cell>
          <cell r="P55" t="str">
            <v>0201X</v>
          </cell>
        </row>
        <row r="56">
          <cell r="O56" t="str">
            <v>0202</v>
          </cell>
          <cell r="P56" t="str">
            <v>0202Z</v>
          </cell>
        </row>
        <row r="57">
          <cell r="O57" t="str">
            <v>0202</v>
          </cell>
          <cell r="P57" t="str">
            <v>0202Z</v>
          </cell>
        </row>
        <row r="58">
          <cell r="O58" t="str">
            <v>0203</v>
          </cell>
          <cell r="P58" t="str">
            <v>0203X</v>
          </cell>
        </row>
        <row r="59">
          <cell r="O59" t="str">
            <v>0203</v>
          </cell>
          <cell r="P59" t="str">
            <v>0203X</v>
          </cell>
        </row>
        <row r="60">
          <cell r="O60" t="str">
            <v>0204</v>
          </cell>
          <cell r="P60" t="str">
            <v>0204Z</v>
          </cell>
        </row>
        <row r="61">
          <cell r="O61" t="str">
            <v>0204</v>
          </cell>
          <cell r="P61" t="str">
            <v>0204Z</v>
          </cell>
        </row>
        <row r="62">
          <cell r="O62" t="str">
            <v>0205</v>
          </cell>
          <cell r="P62" t="str">
            <v>0205Z</v>
          </cell>
        </row>
        <row r="63">
          <cell r="O63" t="str">
            <v>0205</v>
          </cell>
          <cell r="P63" t="str">
            <v>0205Z</v>
          </cell>
        </row>
        <row r="64">
          <cell r="O64" t="str">
            <v>0205</v>
          </cell>
          <cell r="P64" t="str">
            <v>0205Z</v>
          </cell>
        </row>
        <row r="65">
          <cell r="O65" t="str">
            <v>0206</v>
          </cell>
          <cell r="P65" t="str">
            <v>0206Z</v>
          </cell>
        </row>
        <row r="66">
          <cell r="O66" t="str">
            <v>0206</v>
          </cell>
          <cell r="P66" t="str">
            <v>0206Z</v>
          </cell>
        </row>
        <row r="67">
          <cell r="O67" t="str">
            <v>0206</v>
          </cell>
          <cell r="P67" t="str">
            <v>0206Z</v>
          </cell>
        </row>
        <row r="68">
          <cell r="O68" t="str">
            <v>0206</v>
          </cell>
          <cell r="P68" t="str">
            <v>0206Z</v>
          </cell>
        </row>
        <row r="69">
          <cell r="O69" t="str">
            <v>0207</v>
          </cell>
          <cell r="P69" t="str">
            <v>0207Z</v>
          </cell>
        </row>
        <row r="70">
          <cell r="O70" t="str">
            <v>0207</v>
          </cell>
          <cell r="P70" t="str">
            <v>0207Z</v>
          </cell>
        </row>
        <row r="71">
          <cell r="O71" t="str">
            <v>0207</v>
          </cell>
          <cell r="P71" t="str">
            <v>0207Z</v>
          </cell>
        </row>
        <row r="72">
          <cell r="O72" t="str">
            <v>0207</v>
          </cell>
          <cell r="P72" t="str">
            <v>0207Z</v>
          </cell>
        </row>
        <row r="73">
          <cell r="O73" t="str">
            <v>0208</v>
          </cell>
          <cell r="P73" t="str">
            <v>0208Z</v>
          </cell>
        </row>
        <row r="74">
          <cell r="O74" t="str">
            <v>0208</v>
          </cell>
          <cell r="P74" t="str">
            <v>0208Z</v>
          </cell>
        </row>
        <row r="75">
          <cell r="O75" t="str">
            <v>0209</v>
          </cell>
          <cell r="P75" t="str">
            <v>0209Z</v>
          </cell>
        </row>
        <row r="76">
          <cell r="O76" t="str">
            <v>0209</v>
          </cell>
          <cell r="P76" t="str">
            <v>0209Z</v>
          </cell>
        </row>
        <row r="77">
          <cell r="O77" t="str">
            <v>0209</v>
          </cell>
          <cell r="P77" t="str">
            <v>0209Z</v>
          </cell>
        </row>
        <row r="78">
          <cell r="O78" t="str">
            <v>0209</v>
          </cell>
          <cell r="P78" t="str">
            <v>0209Z</v>
          </cell>
        </row>
        <row r="79">
          <cell r="O79" t="str">
            <v>0209</v>
          </cell>
          <cell r="P79" t="str">
            <v>0209Z</v>
          </cell>
        </row>
        <row r="80">
          <cell r="O80" t="str">
            <v>0209</v>
          </cell>
          <cell r="P80" t="str">
            <v>0209Z</v>
          </cell>
        </row>
        <row r="81">
          <cell r="O81" t="str">
            <v>0210</v>
          </cell>
          <cell r="P81" t="str">
            <v>0210Z</v>
          </cell>
        </row>
        <row r="82">
          <cell r="O82" t="str">
            <v>0210</v>
          </cell>
          <cell r="P82" t="str">
            <v>0210X</v>
          </cell>
        </row>
        <row r="83">
          <cell r="O83" t="str">
            <v>0210</v>
          </cell>
          <cell r="P83" t="str">
            <v>0210Z</v>
          </cell>
        </row>
        <row r="84">
          <cell r="O84" t="str">
            <v>0210</v>
          </cell>
          <cell r="P84" t="str">
            <v>0210X</v>
          </cell>
        </row>
        <row r="85">
          <cell r="O85" t="str">
            <v>0210</v>
          </cell>
          <cell r="P85" t="str">
            <v>0210X</v>
          </cell>
        </row>
        <row r="86">
          <cell r="O86" t="str">
            <v>0210</v>
          </cell>
          <cell r="P86" t="str">
            <v>0210X</v>
          </cell>
        </row>
        <row r="87">
          <cell r="O87" t="str">
            <v>0210</v>
          </cell>
          <cell r="P87" t="str">
            <v>0210Z</v>
          </cell>
        </row>
        <row r="88">
          <cell r="O88" t="str">
            <v>0212</v>
          </cell>
          <cell r="P88" t="str">
            <v>0212Z</v>
          </cell>
        </row>
        <row r="89">
          <cell r="O89" t="str">
            <v>0214</v>
          </cell>
          <cell r="P89" t="str">
            <v>0214Z</v>
          </cell>
        </row>
        <row r="90">
          <cell r="O90" t="str">
            <v>0214</v>
          </cell>
          <cell r="P90" t="str">
            <v>0214Z</v>
          </cell>
        </row>
        <row r="91">
          <cell r="O91" t="str">
            <v>0214</v>
          </cell>
          <cell r="P91" t="str">
            <v>0214Z</v>
          </cell>
        </row>
        <row r="92">
          <cell r="O92" t="str">
            <v>0214</v>
          </cell>
          <cell r="P92" t="str">
            <v>0214X</v>
          </cell>
        </row>
        <row r="93">
          <cell r="O93" t="str">
            <v>0214</v>
          </cell>
          <cell r="P93" t="str">
            <v>0214Z</v>
          </cell>
        </row>
        <row r="94">
          <cell r="O94" t="str">
            <v>0214</v>
          </cell>
          <cell r="P94" t="str">
            <v>0214X</v>
          </cell>
        </row>
        <row r="95">
          <cell r="O95" t="str">
            <v>0214</v>
          </cell>
          <cell r="P95" t="str">
            <v>0214Z</v>
          </cell>
        </row>
        <row r="96">
          <cell r="O96" t="str">
            <v>0214</v>
          </cell>
          <cell r="P96" t="str">
            <v>0214X</v>
          </cell>
        </row>
        <row r="97">
          <cell r="O97" t="str">
            <v>0215</v>
          </cell>
          <cell r="P97" t="str">
            <v>0215Z</v>
          </cell>
        </row>
        <row r="98">
          <cell r="O98" t="str">
            <v>0215</v>
          </cell>
          <cell r="P98" t="str">
            <v>0215Z</v>
          </cell>
        </row>
        <row r="99">
          <cell r="O99" t="str">
            <v>0215</v>
          </cell>
          <cell r="P99" t="str">
            <v>0215Z</v>
          </cell>
        </row>
        <row r="100">
          <cell r="O100" t="str">
            <v>0215</v>
          </cell>
          <cell r="P100" t="str">
            <v>0215Z</v>
          </cell>
        </row>
        <row r="101">
          <cell r="O101" t="str">
            <v>0215</v>
          </cell>
          <cell r="P101" t="str">
            <v>0215Z</v>
          </cell>
        </row>
        <row r="102">
          <cell r="O102" t="str">
            <v>0215</v>
          </cell>
          <cell r="P102" t="str">
            <v>0215Z</v>
          </cell>
        </row>
        <row r="103">
          <cell r="O103" t="str">
            <v>0215</v>
          </cell>
          <cell r="P103" t="str">
            <v>0215Z</v>
          </cell>
        </row>
        <row r="104">
          <cell r="O104" t="str">
            <v>0215</v>
          </cell>
          <cell r="P104" t="str">
            <v>0215Z</v>
          </cell>
        </row>
        <row r="105">
          <cell r="O105" t="str">
            <v>0215</v>
          </cell>
          <cell r="P105" t="str">
            <v>0215Z</v>
          </cell>
        </row>
        <row r="106">
          <cell r="O106" t="str">
            <v>0215</v>
          </cell>
          <cell r="P106" t="str">
            <v>0215Z</v>
          </cell>
        </row>
        <row r="107">
          <cell r="O107" t="str">
            <v>0215</v>
          </cell>
          <cell r="P107" t="str">
            <v>0215Z</v>
          </cell>
        </row>
        <row r="108">
          <cell r="O108" t="str">
            <v>0215</v>
          </cell>
          <cell r="P108" t="str">
            <v>0215Z</v>
          </cell>
        </row>
        <row r="109">
          <cell r="O109" t="str">
            <v>0216</v>
          </cell>
          <cell r="P109" t="str">
            <v>0216Z</v>
          </cell>
        </row>
        <row r="110">
          <cell r="O110" t="str">
            <v>0216</v>
          </cell>
          <cell r="P110" t="str">
            <v>0216X</v>
          </cell>
        </row>
        <row r="111">
          <cell r="O111" t="str">
            <v>0216</v>
          </cell>
          <cell r="P111" t="str">
            <v>0216Z</v>
          </cell>
        </row>
        <row r="112">
          <cell r="O112" t="str">
            <v>0216</v>
          </cell>
          <cell r="P112" t="str">
            <v>0216X</v>
          </cell>
        </row>
        <row r="113">
          <cell r="O113" t="str">
            <v>0216</v>
          </cell>
          <cell r="P113" t="str">
            <v>0216X</v>
          </cell>
        </row>
        <row r="114">
          <cell r="O114" t="str">
            <v>0216</v>
          </cell>
          <cell r="P114" t="str">
            <v>0216X</v>
          </cell>
        </row>
        <row r="115">
          <cell r="O115" t="str">
            <v>0216</v>
          </cell>
          <cell r="P115" t="str">
            <v>0216X</v>
          </cell>
        </row>
        <row r="116">
          <cell r="O116" t="str">
            <v>0216</v>
          </cell>
          <cell r="P116" t="str">
            <v>0216Z</v>
          </cell>
        </row>
        <row r="117">
          <cell r="O117" t="str">
            <v>0216</v>
          </cell>
          <cell r="P117" t="str">
            <v>0216Z</v>
          </cell>
        </row>
        <row r="118">
          <cell r="O118" t="str">
            <v>0216</v>
          </cell>
          <cell r="P118" t="str">
            <v>0216Z</v>
          </cell>
        </row>
        <row r="119">
          <cell r="O119" t="str">
            <v>0217</v>
          </cell>
          <cell r="P119" t="str">
            <v>0217Z</v>
          </cell>
        </row>
        <row r="120">
          <cell r="O120" t="str">
            <v>0217</v>
          </cell>
          <cell r="P120" t="str">
            <v>0217X</v>
          </cell>
        </row>
        <row r="121">
          <cell r="O121" t="str">
            <v>0217</v>
          </cell>
          <cell r="P121" t="str">
            <v>0217Z</v>
          </cell>
        </row>
        <row r="122">
          <cell r="O122" t="str">
            <v>0217</v>
          </cell>
          <cell r="P122" t="str">
            <v>0217Z</v>
          </cell>
        </row>
        <row r="123">
          <cell r="O123" t="str">
            <v>0217</v>
          </cell>
          <cell r="P123" t="str">
            <v>0217Z</v>
          </cell>
        </row>
        <row r="124">
          <cell r="O124" t="str">
            <v>0217</v>
          </cell>
          <cell r="P124" t="str">
            <v>0217Z</v>
          </cell>
        </row>
        <row r="125">
          <cell r="O125" t="str">
            <v>0217</v>
          </cell>
          <cell r="P125" t="str">
            <v>0217Z</v>
          </cell>
        </row>
        <row r="126">
          <cell r="O126" t="str">
            <v>0217</v>
          </cell>
          <cell r="P126" t="str">
            <v>0217Z</v>
          </cell>
        </row>
        <row r="127">
          <cell r="O127" t="str">
            <v>0217</v>
          </cell>
          <cell r="P127" t="str">
            <v>0217Z</v>
          </cell>
        </row>
        <row r="128">
          <cell r="O128" t="str">
            <v>0217</v>
          </cell>
          <cell r="P128" t="str">
            <v>0217Z</v>
          </cell>
        </row>
        <row r="129">
          <cell r="O129" t="str">
            <v>0218</v>
          </cell>
          <cell r="P129" t="str">
            <v>0218Z</v>
          </cell>
        </row>
        <row r="130">
          <cell r="O130" t="str">
            <v>0218</v>
          </cell>
          <cell r="P130" t="str">
            <v>0218Z</v>
          </cell>
        </row>
        <row r="131">
          <cell r="O131" t="str">
            <v>0218</v>
          </cell>
          <cell r="P131" t="str">
            <v>0218Z</v>
          </cell>
        </row>
        <row r="132">
          <cell r="O132" t="str">
            <v>0218</v>
          </cell>
          <cell r="P132" t="str">
            <v>0218Z</v>
          </cell>
        </row>
        <row r="133">
          <cell r="O133" t="str">
            <v>0218</v>
          </cell>
          <cell r="P133" t="str">
            <v>0218Z</v>
          </cell>
        </row>
        <row r="134">
          <cell r="O134" t="str">
            <v>0218</v>
          </cell>
          <cell r="P134" t="str">
            <v>0218Z</v>
          </cell>
        </row>
        <row r="135">
          <cell r="O135" t="str">
            <v>0218</v>
          </cell>
          <cell r="P135" t="str">
            <v>0218Z</v>
          </cell>
        </row>
        <row r="136">
          <cell r="O136" t="str">
            <v>0218</v>
          </cell>
          <cell r="P136" t="str">
            <v>0218Z</v>
          </cell>
        </row>
        <row r="137">
          <cell r="O137" t="str">
            <v>0218</v>
          </cell>
          <cell r="P137" t="str">
            <v>0218Z</v>
          </cell>
        </row>
        <row r="138">
          <cell r="O138" t="str">
            <v>0218</v>
          </cell>
          <cell r="P138" t="str">
            <v>0218Z</v>
          </cell>
        </row>
        <row r="139">
          <cell r="O139" t="str">
            <v>0219</v>
          </cell>
          <cell r="P139" t="str">
            <v>0219Z</v>
          </cell>
        </row>
        <row r="140">
          <cell r="O140" t="str">
            <v>0219</v>
          </cell>
          <cell r="P140" t="str">
            <v>0219Z</v>
          </cell>
        </row>
        <row r="141">
          <cell r="O141" t="str">
            <v>0219</v>
          </cell>
          <cell r="P141" t="str">
            <v>0219Z</v>
          </cell>
        </row>
        <row r="142">
          <cell r="O142" t="str">
            <v>0219</v>
          </cell>
          <cell r="P142" t="str">
            <v>0219Z</v>
          </cell>
        </row>
        <row r="143">
          <cell r="O143" t="str">
            <v>0219</v>
          </cell>
          <cell r="P143" t="str">
            <v>0219Z</v>
          </cell>
        </row>
        <row r="144">
          <cell r="O144" t="str">
            <v>0219</v>
          </cell>
          <cell r="P144" t="str">
            <v>0219Z</v>
          </cell>
        </row>
        <row r="145">
          <cell r="O145" t="str">
            <v>0219</v>
          </cell>
          <cell r="P145" t="str">
            <v>0219Z</v>
          </cell>
        </row>
        <row r="146">
          <cell r="O146" t="str">
            <v>0219</v>
          </cell>
          <cell r="P146" t="str">
            <v>0219Z</v>
          </cell>
        </row>
        <row r="147">
          <cell r="O147" t="str">
            <v>0219</v>
          </cell>
          <cell r="P147" t="str">
            <v>0219Z</v>
          </cell>
        </row>
        <row r="148">
          <cell r="O148" t="str">
            <v>0219</v>
          </cell>
          <cell r="P148" t="str">
            <v>0219Z</v>
          </cell>
        </row>
        <row r="149">
          <cell r="O149" t="str">
            <v>0220</v>
          </cell>
          <cell r="P149" t="str">
            <v>0220Z</v>
          </cell>
        </row>
        <row r="150">
          <cell r="O150" t="str">
            <v>0220</v>
          </cell>
          <cell r="P150" t="str">
            <v>0220Z</v>
          </cell>
        </row>
        <row r="151">
          <cell r="O151" t="str">
            <v>0220</v>
          </cell>
          <cell r="P151" t="str">
            <v>0220Z</v>
          </cell>
        </row>
        <row r="152">
          <cell r="O152" t="str">
            <v>0220</v>
          </cell>
          <cell r="P152" t="str">
            <v>0220Z</v>
          </cell>
        </row>
        <row r="153">
          <cell r="O153" t="str">
            <v>0220</v>
          </cell>
          <cell r="P153" t="str">
            <v>0220Z</v>
          </cell>
        </row>
        <row r="154">
          <cell r="O154" t="str">
            <v>0220</v>
          </cell>
          <cell r="P154" t="str">
            <v>0220Z</v>
          </cell>
        </row>
        <row r="155">
          <cell r="O155" t="str">
            <v>0220</v>
          </cell>
          <cell r="P155" t="str">
            <v>0220Z</v>
          </cell>
        </row>
        <row r="156">
          <cell r="O156" t="str">
            <v>0220</v>
          </cell>
          <cell r="P156" t="str">
            <v>0220Z</v>
          </cell>
        </row>
        <row r="157">
          <cell r="O157" t="str">
            <v>0220</v>
          </cell>
          <cell r="P157" t="str">
            <v>0220Z</v>
          </cell>
        </row>
        <row r="158">
          <cell r="O158" t="str">
            <v>0220</v>
          </cell>
          <cell r="P158" t="str">
            <v>0220Z</v>
          </cell>
        </row>
        <row r="159">
          <cell r="O159" t="str">
            <v>0221</v>
          </cell>
          <cell r="P159" t="str">
            <v>0221Z</v>
          </cell>
        </row>
        <row r="160">
          <cell r="O160" t="str">
            <v>0221</v>
          </cell>
          <cell r="P160" t="str">
            <v>0221Z</v>
          </cell>
        </row>
        <row r="161">
          <cell r="O161" t="str">
            <v>0221</v>
          </cell>
          <cell r="P161" t="str">
            <v>0221Z</v>
          </cell>
        </row>
        <row r="162">
          <cell r="O162" t="str">
            <v>0221</v>
          </cell>
          <cell r="P162" t="str">
            <v>0221Z</v>
          </cell>
        </row>
        <row r="163">
          <cell r="O163" t="str">
            <v>0221</v>
          </cell>
          <cell r="P163" t="str">
            <v>0221Z</v>
          </cell>
        </row>
        <row r="164">
          <cell r="O164" t="str">
            <v>0221</v>
          </cell>
          <cell r="P164" t="str">
            <v>0221Z</v>
          </cell>
        </row>
        <row r="165">
          <cell r="O165" t="str">
            <v>0221</v>
          </cell>
          <cell r="P165" t="str">
            <v>0221Z</v>
          </cell>
        </row>
        <row r="166">
          <cell r="O166" t="str">
            <v>0221</v>
          </cell>
          <cell r="P166" t="str">
            <v>0221Z</v>
          </cell>
        </row>
        <row r="167">
          <cell r="O167" t="str">
            <v>0221</v>
          </cell>
          <cell r="P167" t="str">
            <v>0221Z</v>
          </cell>
        </row>
        <row r="168">
          <cell r="O168" t="str">
            <v>0221</v>
          </cell>
          <cell r="P168" t="str">
            <v>0221Z</v>
          </cell>
        </row>
        <row r="169">
          <cell r="O169" t="str">
            <v>0222</v>
          </cell>
          <cell r="P169" t="str">
            <v>0222Z</v>
          </cell>
        </row>
        <row r="170">
          <cell r="O170" t="str">
            <v>0222</v>
          </cell>
          <cell r="P170" t="str">
            <v>0222X</v>
          </cell>
        </row>
        <row r="171">
          <cell r="O171" t="str">
            <v>0222</v>
          </cell>
          <cell r="P171" t="str">
            <v>0222Z</v>
          </cell>
        </row>
        <row r="172">
          <cell r="O172" t="str">
            <v>0222</v>
          </cell>
          <cell r="P172" t="str">
            <v>0222Z</v>
          </cell>
        </row>
        <row r="173">
          <cell r="O173" t="str">
            <v>0222</v>
          </cell>
          <cell r="P173" t="str">
            <v>0222Z</v>
          </cell>
        </row>
        <row r="174">
          <cell r="O174" t="str">
            <v>0222</v>
          </cell>
          <cell r="P174" t="str">
            <v>0222Z</v>
          </cell>
        </row>
        <row r="175">
          <cell r="O175" t="str">
            <v>0222</v>
          </cell>
          <cell r="P175" t="str">
            <v>0222Z</v>
          </cell>
        </row>
        <row r="176">
          <cell r="O176" t="str">
            <v>0222</v>
          </cell>
          <cell r="P176" t="str">
            <v>0222Z</v>
          </cell>
        </row>
        <row r="177">
          <cell r="O177" t="str">
            <v>0222</v>
          </cell>
          <cell r="P177" t="str">
            <v>0222Z</v>
          </cell>
        </row>
        <row r="178">
          <cell r="O178" t="str">
            <v>0222</v>
          </cell>
          <cell r="P178" t="str">
            <v>0222Z</v>
          </cell>
        </row>
        <row r="179">
          <cell r="O179" t="str">
            <v>0223</v>
          </cell>
          <cell r="P179" t="str">
            <v>0223Z</v>
          </cell>
        </row>
        <row r="180">
          <cell r="O180" t="str">
            <v>0223</v>
          </cell>
          <cell r="P180" t="str">
            <v>0223Z</v>
          </cell>
        </row>
        <row r="181">
          <cell r="O181" t="str">
            <v>0223</v>
          </cell>
          <cell r="P181" t="str">
            <v>0223Z</v>
          </cell>
        </row>
        <row r="182">
          <cell r="O182" t="str">
            <v>0223</v>
          </cell>
          <cell r="P182" t="str">
            <v>0223Z</v>
          </cell>
        </row>
        <row r="183">
          <cell r="O183" t="str">
            <v>0223</v>
          </cell>
          <cell r="P183" t="str">
            <v>0223Z</v>
          </cell>
        </row>
        <row r="184">
          <cell r="O184" t="str">
            <v>0223</v>
          </cell>
          <cell r="P184" t="str">
            <v>0223Z</v>
          </cell>
        </row>
        <row r="185">
          <cell r="O185" t="str">
            <v>0223</v>
          </cell>
          <cell r="P185" t="str">
            <v>0223Z</v>
          </cell>
        </row>
        <row r="186">
          <cell r="O186" t="str">
            <v>0223</v>
          </cell>
          <cell r="P186" t="str">
            <v>0223Z</v>
          </cell>
        </row>
        <row r="187">
          <cell r="O187" t="str">
            <v>0223</v>
          </cell>
          <cell r="P187" t="str">
            <v>0223Z</v>
          </cell>
        </row>
        <row r="188">
          <cell r="O188" t="str">
            <v>0223</v>
          </cell>
          <cell r="P188" t="str">
            <v>0223Z</v>
          </cell>
        </row>
        <row r="189">
          <cell r="O189" t="str">
            <v>0224</v>
          </cell>
          <cell r="P189" t="str">
            <v>0224X</v>
          </cell>
        </row>
        <row r="190">
          <cell r="O190" t="str">
            <v>0224</v>
          </cell>
          <cell r="P190" t="str">
            <v>0224X</v>
          </cell>
        </row>
        <row r="191">
          <cell r="O191" t="str">
            <v>0301</v>
          </cell>
          <cell r="P191" t="str">
            <v>0301X</v>
          </cell>
        </row>
        <row r="192">
          <cell r="O192" t="str">
            <v>0301</v>
          </cell>
          <cell r="P192" t="str">
            <v>0301X</v>
          </cell>
        </row>
        <row r="193">
          <cell r="O193" t="str">
            <v>0301</v>
          </cell>
          <cell r="P193" t="str">
            <v>0301X</v>
          </cell>
        </row>
        <row r="194">
          <cell r="O194" t="str">
            <v>0301</v>
          </cell>
          <cell r="P194" t="str">
            <v>0301X</v>
          </cell>
        </row>
        <row r="195">
          <cell r="O195" t="str">
            <v>0301</v>
          </cell>
          <cell r="P195" t="str">
            <v>0301X</v>
          </cell>
        </row>
        <row r="196">
          <cell r="O196" t="str">
            <v>0301</v>
          </cell>
          <cell r="P196" t="str">
            <v>0301X</v>
          </cell>
        </row>
        <row r="197">
          <cell r="O197" t="str">
            <v>0301</v>
          </cell>
          <cell r="P197" t="str">
            <v>0301X</v>
          </cell>
        </row>
        <row r="198">
          <cell r="O198" t="str">
            <v>0301</v>
          </cell>
          <cell r="P198" t="str">
            <v>0301X</v>
          </cell>
        </row>
        <row r="199">
          <cell r="O199" t="str">
            <v>0302</v>
          </cell>
          <cell r="P199" t="str">
            <v>0302Z</v>
          </cell>
        </row>
        <row r="200">
          <cell r="O200" t="str">
            <v>0302</v>
          </cell>
          <cell r="P200" t="str">
            <v>0302X</v>
          </cell>
        </row>
        <row r="201">
          <cell r="O201" t="str">
            <v>0303</v>
          </cell>
          <cell r="P201" t="str">
            <v>0303Z</v>
          </cell>
        </row>
        <row r="202">
          <cell r="O202" t="str">
            <v>0303</v>
          </cell>
          <cell r="P202" t="str">
            <v>0303Z</v>
          </cell>
        </row>
        <row r="203">
          <cell r="O203" t="str">
            <v>0303</v>
          </cell>
          <cell r="P203" t="str">
            <v>0303Z</v>
          </cell>
        </row>
        <row r="204">
          <cell r="O204" t="str">
            <v>0303</v>
          </cell>
          <cell r="P204" t="str">
            <v>0303Z</v>
          </cell>
        </row>
        <row r="205">
          <cell r="O205" t="str">
            <v>0304</v>
          </cell>
          <cell r="P205" t="str">
            <v>0304Z</v>
          </cell>
        </row>
        <row r="206">
          <cell r="O206" t="str">
            <v>0304</v>
          </cell>
          <cell r="P206" t="str">
            <v>0304Z</v>
          </cell>
        </row>
        <row r="207">
          <cell r="O207" t="str">
            <v>0304</v>
          </cell>
          <cell r="P207" t="str">
            <v>0304X</v>
          </cell>
        </row>
        <row r="208">
          <cell r="O208" t="str">
            <v>0304</v>
          </cell>
          <cell r="P208" t="str">
            <v>0304X</v>
          </cell>
        </row>
        <row r="209">
          <cell r="O209" t="str">
            <v>0305</v>
          </cell>
          <cell r="P209" t="str">
            <v>0305Z</v>
          </cell>
        </row>
        <row r="210">
          <cell r="O210" t="str">
            <v>0305</v>
          </cell>
          <cell r="P210" t="str">
            <v>0305Z</v>
          </cell>
        </row>
        <row r="211">
          <cell r="O211" t="str">
            <v>0306</v>
          </cell>
          <cell r="P211" t="str">
            <v>0306X</v>
          </cell>
        </row>
        <row r="212">
          <cell r="O212" t="str">
            <v>0306</v>
          </cell>
          <cell r="P212" t="str">
            <v>0306X</v>
          </cell>
        </row>
        <row r="213">
          <cell r="O213" t="str">
            <v>0307</v>
          </cell>
          <cell r="P213" t="str">
            <v>0307X</v>
          </cell>
        </row>
        <row r="214">
          <cell r="O214" t="str">
            <v>0307</v>
          </cell>
          <cell r="P214" t="str">
            <v>0307Z</v>
          </cell>
        </row>
        <row r="215">
          <cell r="O215" t="str">
            <v>0307</v>
          </cell>
          <cell r="P215" t="str">
            <v>0307Z</v>
          </cell>
        </row>
        <row r="216">
          <cell r="O216" t="str">
            <v>0308</v>
          </cell>
          <cell r="P216" t="str">
            <v>0308Z</v>
          </cell>
        </row>
        <row r="217">
          <cell r="O217" t="str">
            <v>0308</v>
          </cell>
          <cell r="P217" t="str">
            <v>0308Z</v>
          </cell>
        </row>
        <row r="218">
          <cell r="O218" t="str">
            <v>0308</v>
          </cell>
          <cell r="P218" t="str">
            <v>0308X</v>
          </cell>
        </row>
        <row r="219">
          <cell r="O219" t="str">
            <v>0308</v>
          </cell>
          <cell r="P219" t="str">
            <v>0308Z</v>
          </cell>
        </row>
        <row r="220">
          <cell r="O220" t="str">
            <v>0309</v>
          </cell>
          <cell r="P220" t="str">
            <v>0309X</v>
          </cell>
        </row>
        <row r="221">
          <cell r="O221" t="str">
            <v>0310</v>
          </cell>
          <cell r="P221" t="str">
            <v>0310Z</v>
          </cell>
        </row>
        <row r="222">
          <cell r="O222" t="str">
            <v>0310</v>
          </cell>
          <cell r="P222" t="str">
            <v>0310Z</v>
          </cell>
        </row>
        <row r="223">
          <cell r="O223" t="str">
            <v>0311</v>
          </cell>
          <cell r="P223" t="str">
            <v>0311Z</v>
          </cell>
        </row>
        <row r="224">
          <cell r="O224" t="str">
            <v>0311</v>
          </cell>
          <cell r="P224" t="str">
            <v>0311Z</v>
          </cell>
        </row>
        <row r="225">
          <cell r="O225" t="str">
            <v>0311</v>
          </cell>
          <cell r="P225" t="str">
            <v>0311Z</v>
          </cell>
        </row>
        <row r="226">
          <cell r="O226" t="str">
            <v>0312</v>
          </cell>
          <cell r="P226" t="str">
            <v>0312X</v>
          </cell>
        </row>
        <row r="227">
          <cell r="O227" t="str">
            <v>0312</v>
          </cell>
          <cell r="P227" t="str">
            <v>0312Z</v>
          </cell>
        </row>
        <row r="228">
          <cell r="O228" t="str">
            <v>0312</v>
          </cell>
          <cell r="P228" t="str">
            <v>0312Z</v>
          </cell>
        </row>
        <row r="229">
          <cell r="O229" t="str">
            <v>0312</v>
          </cell>
          <cell r="P229" t="str">
            <v>0312Z</v>
          </cell>
        </row>
        <row r="230">
          <cell r="O230" t="str">
            <v>0312</v>
          </cell>
          <cell r="P230" t="str">
            <v>0312Z</v>
          </cell>
        </row>
        <row r="231">
          <cell r="O231" t="str">
            <v>0313</v>
          </cell>
          <cell r="P231" t="str">
            <v>0313Z</v>
          </cell>
        </row>
        <row r="232">
          <cell r="O232" t="str">
            <v>0313</v>
          </cell>
          <cell r="P232" t="str">
            <v>0313Z</v>
          </cell>
        </row>
        <row r="233">
          <cell r="O233" t="str">
            <v>0314</v>
          </cell>
          <cell r="P233" t="str">
            <v>0314Z</v>
          </cell>
        </row>
        <row r="234">
          <cell r="O234" t="str">
            <v>0314</v>
          </cell>
          <cell r="P234" t="str">
            <v>0314Z</v>
          </cell>
        </row>
        <row r="235">
          <cell r="O235" t="str">
            <v>0315</v>
          </cell>
          <cell r="P235" t="str">
            <v>0315Z</v>
          </cell>
        </row>
        <row r="236">
          <cell r="O236" t="str">
            <v>0315</v>
          </cell>
          <cell r="P236" t="str">
            <v>0315Z</v>
          </cell>
        </row>
        <row r="237">
          <cell r="O237" t="str">
            <v>0316</v>
          </cell>
          <cell r="P237" t="str">
            <v>0316Z</v>
          </cell>
        </row>
        <row r="238">
          <cell r="O238" t="str">
            <v>0316</v>
          </cell>
          <cell r="P238" t="str">
            <v>0316X</v>
          </cell>
        </row>
        <row r="239">
          <cell r="O239" t="str">
            <v>0317</v>
          </cell>
          <cell r="P239" t="str">
            <v>0317Z</v>
          </cell>
        </row>
        <row r="240">
          <cell r="O240" t="str">
            <v>0317</v>
          </cell>
          <cell r="P240" t="str">
            <v>0317Z</v>
          </cell>
        </row>
        <row r="241">
          <cell r="O241" t="str">
            <v>0317</v>
          </cell>
          <cell r="P241" t="str">
            <v>0317Z</v>
          </cell>
        </row>
        <row r="242">
          <cell r="O242" t="str">
            <v>0317</v>
          </cell>
          <cell r="P242" t="str">
            <v>0317Z</v>
          </cell>
        </row>
        <row r="243">
          <cell r="O243" t="str">
            <v>0317</v>
          </cell>
          <cell r="P243" t="str">
            <v>0317Z</v>
          </cell>
        </row>
        <row r="244">
          <cell r="O244" t="str">
            <v>0317</v>
          </cell>
          <cell r="P244" t="str">
            <v>0317Z</v>
          </cell>
        </row>
        <row r="245">
          <cell r="O245" t="str">
            <v>0317</v>
          </cell>
          <cell r="P245" t="str">
            <v>0317Z</v>
          </cell>
        </row>
        <row r="246">
          <cell r="O246" t="str">
            <v>0317</v>
          </cell>
          <cell r="P246" t="str">
            <v>0317Z</v>
          </cell>
        </row>
        <row r="247">
          <cell r="O247" t="str">
            <v>0321</v>
          </cell>
          <cell r="P247" t="str">
            <v>0321Z</v>
          </cell>
        </row>
        <row r="248">
          <cell r="O248" t="str">
            <v>0321</v>
          </cell>
          <cell r="P248" t="str">
            <v>0321Z</v>
          </cell>
        </row>
        <row r="249">
          <cell r="O249" t="str">
            <v>0321</v>
          </cell>
          <cell r="P249" t="str">
            <v>0321Z</v>
          </cell>
        </row>
        <row r="250">
          <cell r="O250" t="str">
            <v>0321</v>
          </cell>
          <cell r="P250" t="str">
            <v>0321Z</v>
          </cell>
        </row>
        <row r="251">
          <cell r="O251" t="str">
            <v>0401</v>
          </cell>
          <cell r="P251" t="str">
            <v>0401Z</v>
          </cell>
        </row>
        <row r="252">
          <cell r="O252" t="str">
            <v>0401</v>
          </cell>
          <cell r="P252" t="str">
            <v>0401Z</v>
          </cell>
        </row>
        <row r="253">
          <cell r="O253" t="str">
            <v>0401</v>
          </cell>
          <cell r="P253" t="str">
            <v>0401Z</v>
          </cell>
        </row>
        <row r="254">
          <cell r="O254" t="str">
            <v>0401</v>
          </cell>
          <cell r="P254" t="str">
            <v>0401Z</v>
          </cell>
        </row>
        <row r="255">
          <cell r="O255" t="str">
            <v>0401</v>
          </cell>
          <cell r="P255" t="str">
            <v>0401Z</v>
          </cell>
        </row>
        <row r="256">
          <cell r="O256" t="str">
            <v>0402</v>
          </cell>
          <cell r="P256" t="str">
            <v>0402Z</v>
          </cell>
        </row>
        <row r="257">
          <cell r="O257" t="str">
            <v>0402</v>
          </cell>
          <cell r="P257" t="str">
            <v>0402Z</v>
          </cell>
        </row>
        <row r="258">
          <cell r="O258" t="str">
            <v>0403</v>
          </cell>
          <cell r="P258" t="str">
            <v>0403Z</v>
          </cell>
        </row>
        <row r="259">
          <cell r="O259" t="str">
            <v>0403</v>
          </cell>
          <cell r="P259" t="str">
            <v>0403Z</v>
          </cell>
        </row>
        <row r="260">
          <cell r="O260" t="str">
            <v>0404</v>
          </cell>
          <cell r="P260" t="str">
            <v>0404Z</v>
          </cell>
        </row>
        <row r="261">
          <cell r="O261" t="str">
            <v>0404</v>
          </cell>
          <cell r="P261" t="str">
            <v>0404Z</v>
          </cell>
        </row>
        <row r="262">
          <cell r="O262" t="str">
            <v>0404</v>
          </cell>
          <cell r="P262" t="str">
            <v>0404Z</v>
          </cell>
        </row>
        <row r="263">
          <cell r="O263" t="str">
            <v>0405</v>
          </cell>
          <cell r="P263" t="str">
            <v>0405Z</v>
          </cell>
        </row>
        <row r="264">
          <cell r="O264" t="str">
            <v>0405</v>
          </cell>
          <cell r="P264" t="str">
            <v>0405Z</v>
          </cell>
        </row>
        <row r="265">
          <cell r="O265" t="str">
            <v>0406</v>
          </cell>
          <cell r="P265" t="str">
            <v>0406Z</v>
          </cell>
        </row>
        <row r="266">
          <cell r="O266" t="str">
            <v>0406</v>
          </cell>
          <cell r="P266" t="str">
            <v>0406Z</v>
          </cell>
        </row>
        <row r="267">
          <cell r="O267" t="str">
            <v>0407</v>
          </cell>
          <cell r="P267" t="str">
            <v>0407Z</v>
          </cell>
        </row>
        <row r="268">
          <cell r="O268" t="str">
            <v>0407</v>
          </cell>
          <cell r="P268" t="str">
            <v>0407Z</v>
          </cell>
        </row>
        <row r="269">
          <cell r="O269" t="str">
            <v>0407</v>
          </cell>
          <cell r="P269" t="str">
            <v>0407Z</v>
          </cell>
        </row>
        <row r="270">
          <cell r="O270" t="str">
            <v>0409</v>
          </cell>
          <cell r="P270" t="str">
            <v>0409Z</v>
          </cell>
        </row>
        <row r="271">
          <cell r="O271" t="str">
            <v>0409</v>
          </cell>
          <cell r="P271" t="str">
            <v>0409Z</v>
          </cell>
        </row>
        <row r="272">
          <cell r="O272" t="str">
            <v>0409</v>
          </cell>
          <cell r="P272" t="str">
            <v>0409Z</v>
          </cell>
        </row>
        <row r="273">
          <cell r="O273" t="str">
            <v>0410</v>
          </cell>
          <cell r="P273" t="str">
            <v>0410Z</v>
          </cell>
        </row>
        <row r="274">
          <cell r="O274" t="str">
            <v>0410</v>
          </cell>
          <cell r="P274" t="str">
            <v>0410Z</v>
          </cell>
        </row>
        <row r="275">
          <cell r="O275" t="str">
            <v>0507</v>
          </cell>
          <cell r="P275" t="str">
            <v>0507Z</v>
          </cell>
        </row>
        <row r="276">
          <cell r="O276" t="str">
            <v>0507</v>
          </cell>
          <cell r="P276" t="str">
            <v>0507Z</v>
          </cell>
        </row>
        <row r="277">
          <cell r="O277" t="str">
            <v>0507</v>
          </cell>
          <cell r="P277" t="str">
            <v>0507Z</v>
          </cell>
        </row>
        <row r="278">
          <cell r="O278" t="str">
            <v>0507</v>
          </cell>
          <cell r="P278" t="str">
            <v>0507Z</v>
          </cell>
        </row>
        <row r="279">
          <cell r="O279" t="str">
            <v>0601</v>
          </cell>
          <cell r="P279" t="str">
            <v>0601X</v>
          </cell>
        </row>
        <row r="280">
          <cell r="O280" t="str">
            <v>0601</v>
          </cell>
          <cell r="P280" t="str">
            <v>0601X</v>
          </cell>
        </row>
        <row r="281">
          <cell r="O281" t="str">
            <v>0601</v>
          </cell>
          <cell r="P281" t="str">
            <v>0601X</v>
          </cell>
        </row>
        <row r="282">
          <cell r="O282" t="str">
            <v>0601</v>
          </cell>
          <cell r="P282" t="str">
            <v>0601Z</v>
          </cell>
        </row>
        <row r="283">
          <cell r="O283" t="str">
            <v>0601</v>
          </cell>
          <cell r="P283" t="str">
            <v>0601Z</v>
          </cell>
        </row>
        <row r="284">
          <cell r="O284" t="str">
            <v>0601</v>
          </cell>
          <cell r="P284" t="str">
            <v>0601Z</v>
          </cell>
        </row>
        <row r="285">
          <cell r="O285" t="str">
            <v>0601</v>
          </cell>
          <cell r="P285" t="str">
            <v>0601Z</v>
          </cell>
        </row>
        <row r="286">
          <cell r="O286" t="str">
            <v>0601</v>
          </cell>
          <cell r="P286" t="str">
            <v>0601Z</v>
          </cell>
        </row>
        <row r="287">
          <cell r="O287" t="str">
            <v>0603</v>
          </cell>
          <cell r="P287" t="str">
            <v>0603Z</v>
          </cell>
        </row>
        <row r="288">
          <cell r="O288" t="str">
            <v>0603</v>
          </cell>
          <cell r="P288" t="str">
            <v>0603Z</v>
          </cell>
        </row>
        <row r="289">
          <cell r="O289" t="str">
            <v>0603</v>
          </cell>
          <cell r="P289" t="str">
            <v>0603Z</v>
          </cell>
        </row>
        <row r="290">
          <cell r="O290" t="str">
            <v>0603</v>
          </cell>
          <cell r="P290" t="str">
            <v>0603Z</v>
          </cell>
        </row>
        <row r="291">
          <cell r="O291" t="str">
            <v>0603</v>
          </cell>
          <cell r="P291" t="str">
            <v>0603Z</v>
          </cell>
        </row>
        <row r="292">
          <cell r="O292" t="str">
            <v>0603</v>
          </cell>
          <cell r="P292" t="str">
            <v>0603Z</v>
          </cell>
        </row>
        <row r="293">
          <cell r="O293" t="str">
            <v>0604</v>
          </cell>
          <cell r="P293" t="str">
            <v>0604X</v>
          </cell>
        </row>
        <row r="294">
          <cell r="O294" t="str">
            <v>0604</v>
          </cell>
          <cell r="P294" t="str">
            <v>0604X</v>
          </cell>
        </row>
        <row r="295">
          <cell r="O295" t="str">
            <v>0605</v>
          </cell>
          <cell r="P295" t="str">
            <v>0605Z</v>
          </cell>
        </row>
        <row r="296">
          <cell r="O296" t="str">
            <v>0605</v>
          </cell>
          <cell r="P296" t="str">
            <v>0605Z</v>
          </cell>
        </row>
        <row r="297">
          <cell r="O297" t="str">
            <v>0606</v>
          </cell>
          <cell r="P297" t="str">
            <v>0606Z</v>
          </cell>
        </row>
        <row r="298">
          <cell r="O298" t="str">
            <v>0606</v>
          </cell>
          <cell r="P298" t="str">
            <v>0606Z</v>
          </cell>
        </row>
        <row r="299">
          <cell r="O299" t="str">
            <v>0606</v>
          </cell>
          <cell r="P299" t="str">
            <v>0606Z</v>
          </cell>
        </row>
        <row r="300">
          <cell r="O300" t="str">
            <v>0606</v>
          </cell>
          <cell r="P300" t="str">
            <v>0606Z</v>
          </cell>
        </row>
        <row r="301">
          <cell r="O301" t="str">
            <v>0607</v>
          </cell>
          <cell r="P301" t="str">
            <v>0607Z</v>
          </cell>
        </row>
        <row r="302">
          <cell r="O302" t="str">
            <v>0607</v>
          </cell>
          <cell r="P302" t="str">
            <v>0607Z</v>
          </cell>
        </row>
        <row r="303">
          <cell r="O303" t="str">
            <v>0607</v>
          </cell>
          <cell r="P303" t="str">
            <v>0607Z</v>
          </cell>
        </row>
        <row r="304">
          <cell r="O304" t="str">
            <v>0607</v>
          </cell>
          <cell r="P304" t="str">
            <v>0607Z</v>
          </cell>
        </row>
        <row r="305">
          <cell r="O305" t="str">
            <v>0607</v>
          </cell>
          <cell r="P305" t="str">
            <v>0607Z</v>
          </cell>
        </row>
        <row r="306">
          <cell r="O306" t="str">
            <v>0609</v>
          </cell>
          <cell r="P306" t="str">
            <v>0609Z</v>
          </cell>
        </row>
        <row r="307">
          <cell r="O307" t="str">
            <v>0609</v>
          </cell>
          <cell r="P307" t="str">
            <v>0609Z</v>
          </cell>
        </row>
        <row r="308">
          <cell r="O308" t="str">
            <v>0609</v>
          </cell>
          <cell r="P308" t="str">
            <v>0609Z</v>
          </cell>
        </row>
        <row r="309">
          <cell r="O309" t="str">
            <v>0609</v>
          </cell>
          <cell r="P309" t="str">
            <v>0609Z</v>
          </cell>
        </row>
        <row r="310">
          <cell r="O310" t="str">
            <v>0610</v>
          </cell>
          <cell r="P310" t="str">
            <v>0610Z</v>
          </cell>
        </row>
        <row r="311">
          <cell r="O311" t="str">
            <v>0610</v>
          </cell>
          <cell r="P311" t="str">
            <v>0610Z</v>
          </cell>
        </row>
        <row r="312">
          <cell r="O312" t="str">
            <v>0610</v>
          </cell>
          <cell r="P312" t="str">
            <v>0610Z</v>
          </cell>
        </row>
        <row r="313">
          <cell r="O313" t="str">
            <v>0610</v>
          </cell>
          <cell r="P313" t="str">
            <v>0610Z</v>
          </cell>
        </row>
        <row r="314">
          <cell r="O314" t="str">
            <v>0611</v>
          </cell>
          <cell r="P314" t="str">
            <v>0611Z</v>
          </cell>
        </row>
        <row r="315">
          <cell r="O315" t="str">
            <v>0611</v>
          </cell>
          <cell r="P315" t="str">
            <v>0611Z</v>
          </cell>
        </row>
        <row r="316">
          <cell r="O316" t="str">
            <v>0611</v>
          </cell>
          <cell r="P316" t="str">
            <v>0611Z</v>
          </cell>
        </row>
        <row r="317">
          <cell r="O317" t="str">
            <v>0611</v>
          </cell>
          <cell r="P317" t="str">
            <v>0611Z</v>
          </cell>
        </row>
        <row r="318">
          <cell r="O318" t="str">
            <v>0611</v>
          </cell>
          <cell r="P318" t="str">
            <v>0611Z</v>
          </cell>
        </row>
        <row r="319">
          <cell r="O319" t="str">
            <v>0611</v>
          </cell>
          <cell r="P319" t="str">
            <v>0611Z</v>
          </cell>
        </row>
        <row r="320">
          <cell r="O320" t="str">
            <v>0701</v>
          </cell>
          <cell r="P320" t="str">
            <v>0701X</v>
          </cell>
        </row>
        <row r="321">
          <cell r="O321" t="str">
            <v>0701</v>
          </cell>
          <cell r="P321" t="str">
            <v>0701X</v>
          </cell>
        </row>
        <row r="322">
          <cell r="O322" t="str">
            <v>0701</v>
          </cell>
          <cell r="P322" t="str">
            <v>0701Z</v>
          </cell>
        </row>
        <row r="323">
          <cell r="O323" t="str">
            <v>0701</v>
          </cell>
          <cell r="P323" t="str">
            <v>0701X</v>
          </cell>
        </row>
        <row r="324">
          <cell r="O324" t="str">
            <v>0702</v>
          </cell>
          <cell r="P324" t="str">
            <v>0702Z</v>
          </cell>
        </row>
        <row r="325">
          <cell r="O325" t="str">
            <v>0702</v>
          </cell>
          <cell r="P325" t="str">
            <v>0702Z</v>
          </cell>
        </row>
        <row r="326">
          <cell r="O326" t="str">
            <v>0702</v>
          </cell>
          <cell r="P326" t="str">
            <v>0702Z</v>
          </cell>
        </row>
        <row r="327">
          <cell r="O327" t="str">
            <v>0702</v>
          </cell>
          <cell r="P327" t="str">
            <v>0702Z</v>
          </cell>
        </row>
        <row r="328">
          <cell r="O328" t="str">
            <v>0702</v>
          </cell>
          <cell r="P328" t="str">
            <v>0702Z</v>
          </cell>
        </row>
        <row r="329">
          <cell r="O329" t="str">
            <v>0702</v>
          </cell>
          <cell r="P329" t="str">
            <v>0702Z</v>
          </cell>
        </row>
        <row r="330">
          <cell r="O330" t="str">
            <v>0702</v>
          </cell>
          <cell r="P330" t="str">
            <v>0702Z</v>
          </cell>
        </row>
        <row r="331">
          <cell r="O331" t="str">
            <v>0702</v>
          </cell>
          <cell r="P331" t="str">
            <v>0702Z</v>
          </cell>
        </row>
        <row r="332">
          <cell r="O332" t="str">
            <v>0702</v>
          </cell>
          <cell r="P332" t="str">
            <v>0702Z</v>
          </cell>
        </row>
        <row r="333">
          <cell r="O333" t="str">
            <v>0702</v>
          </cell>
          <cell r="P333" t="str">
            <v>0702Z</v>
          </cell>
        </row>
        <row r="334">
          <cell r="O334" t="str">
            <v>0702</v>
          </cell>
          <cell r="P334" t="str">
            <v>0702Z</v>
          </cell>
        </row>
        <row r="335">
          <cell r="O335" t="str">
            <v>0702</v>
          </cell>
          <cell r="P335" t="str">
            <v>0702Z</v>
          </cell>
        </row>
        <row r="336">
          <cell r="O336" t="str">
            <v>0702</v>
          </cell>
          <cell r="P336" t="str">
            <v>0702Z</v>
          </cell>
        </row>
        <row r="337">
          <cell r="O337" t="str">
            <v>0702</v>
          </cell>
          <cell r="P337" t="str">
            <v>0702Z</v>
          </cell>
        </row>
        <row r="338">
          <cell r="O338" t="str">
            <v>0702</v>
          </cell>
          <cell r="P338" t="str">
            <v>0702Z</v>
          </cell>
        </row>
        <row r="339">
          <cell r="O339" t="str">
            <v>0702</v>
          </cell>
          <cell r="P339" t="str">
            <v>0702Z</v>
          </cell>
        </row>
        <row r="340">
          <cell r="O340" t="str">
            <v>0702</v>
          </cell>
          <cell r="P340" t="str">
            <v>0702Z</v>
          </cell>
        </row>
        <row r="341">
          <cell r="O341" t="str">
            <v>0702</v>
          </cell>
          <cell r="P341" t="str">
            <v>0702Z</v>
          </cell>
        </row>
        <row r="342">
          <cell r="O342" t="str">
            <v>0703</v>
          </cell>
          <cell r="P342" t="str">
            <v>0703Z</v>
          </cell>
        </row>
        <row r="343">
          <cell r="O343" t="str">
            <v>0703</v>
          </cell>
          <cell r="P343" t="str">
            <v>0703Z</v>
          </cell>
        </row>
        <row r="344">
          <cell r="O344" t="str">
            <v>0703</v>
          </cell>
          <cell r="P344" t="str">
            <v>0703Z</v>
          </cell>
        </row>
        <row r="345">
          <cell r="O345" t="str">
            <v>0703</v>
          </cell>
          <cell r="P345" t="str">
            <v>0703Z</v>
          </cell>
        </row>
        <row r="346">
          <cell r="O346" t="str">
            <v>0703</v>
          </cell>
          <cell r="P346" t="str">
            <v>0703Z</v>
          </cell>
        </row>
        <row r="347">
          <cell r="O347" t="str">
            <v>0703</v>
          </cell>
          <cell r="P347" t="str">
            <v>0703Z</v>
          </cell>
        </row>
        <row r="348">
          <cell r="O348" t="str">
            <v>0703</v>
          </cell>
          <cell r="P348" t="str">
            <v>0703Z</v>
          </cell>
        </row>
        <row r="349">
          <cell r="O349" t="str">
            <v>0703</v>
          </cell>
          <cell r="P349" t="str">
            <v>0703Z</v>
          </cell>
        </row>
        <row r="350">
          <cell r="O350" t="str">
            <v>0703</v>
          </cell>
          <cell r="P350" t="str">
            <v>0703Z</v>
          </cell>
        </row>
        <row r="351">
          <cell r="O351" t="str">
            <v>0703</v>
          </cell>
          <cell r="P351" t="str">
            <v>0703Z</v>
          </cell>
        </row>
        <row r="352">
          <cell r="O352" t="str">
            <v>0703</v>
          </cell>
          <cell r="P352" t="str">
            <v>0703Z</v>
          </cell>
        </row>
        <row r="353">
          <cell r="O353" t="str">
            <v>0703</v>
          </cell>
          <cell r="P353" t="str">
            <v>0703Z</v>
          </cell>
        </row>
        <row r="354">
          <cell r="O354" t="str">
            <v>0703</v>
          </cell>
          <cell r="P354" t="str">
            <v>0703Z</v>
          </cell>
        </row>
        <row r="355">
          <cell r="O355" t="str">
            <v>0703</v>
          </cell>
          <cell r="P355" t="str">
            <v>0703Z</v>
          </cell>
        </row>
        <row r="356">
          <cell r="O356" t="str">
            <v>0703</v>
          </cell>
          <cell r="P356" t="str">
            <v>0703Z</v>
          </cell>
        </row>
        <row r="357">
          <cell r="O357" t="str">
            <v>0703</v>
          </cell>
          <cell r="P357" t="str">
            <v>0703Z</v>
          </cell>
        </row>
        <row r="358">
          <cell r="O358" t="str">
            <v>0703</v>
          </cell>
          <cell r="P358" t="str">
            <v>0703Z</v>
          </cell>
        </row>
        <row r="359">
          <cell r="O359" t="str">
            <v>0703</v>
          </cell>
          <cell r="P359" t="str">
            <v>0703Z</v>
          </cell>
        </row>
        <row r="360">
          <cell r="O360" t="str">
            <v>0703</v>
          </cell>
          <cell r="P360" t="str">
            <v>0703Z</v>
          </cell>
        </row>
        <row r="361">
          <cell r="O361" t="str">
            <v>0703</v>
          </cell>
          <cell r="P361" t="str">
            <v>0703Z</v>
          </cell>
        </row>
        <row r="362">
          <cell r="O362" t="str">
            <v>0703</v>
          </cell>
          <cell r="P362" t="str">
            <v>0703Z</v>
          </cell>
        </row>
        <row r="363">
          <cell r="O363" t="str">
            <v>0703</v>
          </cell>
          <cell r="P363" t="str">
            <v>0703Z</v>
          </cell>
        </row>
        <row r="364">
          <cell r="O364" t="str">
            <v>0703</v>
          </cell>
          <cell r="P364" t="str">
            <v>0703Z</v>
          </cell>
        </row>
        <row r="365">
          <cell r="O365" t="str">
            <v>0703</v>
          </cell>
          <cell r="P365" t="str">
            <v>0703Z</v>
          </cell>
        </row>
        <row r="366">
          <cell r="O366" t="str">
            <v>0704</v>
          </cell>
          <cell r="P366" t="str">
            <v>0704Z</v>
          </cell>
        </row>
        <row r="367">
          <cell r="O367" t="str">
            <v>0704</v>
          </cell>
          <cell r="P367" t="str">
            <v>0704Z</v>
          </cell>
        </row>
        <row r="368">
          <cell r="O368" t="str">
            <v>0704</v>
          </cell>
          <cell r="P368" t="str">
            <v>0704Z</v>
          </cell>
        </row>
        <row r="369">
          <cell r="O369" t="str">
            <v>0704</v>
          </cell>
          <cell r="P369" t="str">
            <v>0704Z</v>
          </cell>
        </row>
        <row r="370">
          <cell r="O370" t="str">
            <v>0704</v>
          </cell>
          <cell r="P370" t="str">
            <v>0704Z</v>
          </cell>
        </row>
        <row r="371">
          <cell r="O371" t="str">
            <v>0704</v>
          </cell>
          <cell r="P371" t="str">
            <v>0704Z</v>
          </cell>
        </row>
        <row r="372">
          <cell r="O372" t="str">
            <v>0704</v>
          </cell>
          <cell r="P372" t="str">
            <v>0704Z</v>
          </cell>
        </row>
        <row r="373">
          <cell r="O373" t="str">
            <v>0704</v>
          </cell>
          <cell r="P373" t="str">
            <v>0704Z</v>
          </cell>
        </row>
        <row r="374">
          <cell r="O374" t="str">
            <v>0704</v>
          </cell>
          <cell r="P374" t="str">
            <v>0704Z</v>
          </cell>
        </row>
        <row r="375">
          <cell r="O375" t="str">
            <v>0704</v>
          </cell>
          <cell r="P375" t="str">
            <v>0704Z</v>
          </cell>
        </row>
        <row r="376">
          <cell r="O376" t="str">
            <v>0709</v>
          </cell>
          <cell r="P376" t="str">
            <v>0709Z</v>
          </cell>
        </row>
        <row r="377">
          <cell r="O377" t="str">
            <v>0709</v>
          </cell>
          <cell r="P377" t="str">
            <v>0709X</v>
          </cell>
        </row>
        <row r="378">
          <cell r="O378" t="str">
            <v>0710</v>
          </cell>
          <cell r="P378" t="str">
            <v>0710X</v>
          </cell>
        </row>
        <row r="379">
          <cell r="O379" t="str">
            <v>0710</v>
          </cell>
          <cell r="P379" t="str">
            <v>0710Z</v>
          </cell>
        </row>
        <row r="380">
          <cell r="O380" t="str">
            <v>0711</v>
          </cell>
          <cell r="P380" t="str">
            <v>0711X</v>
          </cell>
        </row>
        <row r="381">
          <cell r="O381" t="str">
            <v>0711</v>
          </cell>
          <cell r="P381" t="str">
            <v>0711Z</v>
          </cell>
        </row>
        <row r="382">
          <cell r="O382" t="str">
            <v>0712</v>
          </cell>
          <cell r="P382" t="str">
            <v>0712Z</v>
          </cell>
        </row>
        <row r="383">
          <cell r="O383" t="str">
            <v>0712</v>
          </cell>
          <cell r="P383" t="str">
            <v>0712X</v>
          </cell>
        </row>
        <row r="384">
          <cell r="O384" t="str">
            <v>0712</v>
          </cell>
          <cell r="P384" t="str">
            <v>0712Z</v>
          </cell>
        </row>
        <row r="385">
          <cell r="O385" t="str">
            <v>0712</v>
          </cell>
          <cell r="P385" t="str">
            <v>0712Z</v>
          </cell>
        </row>
        <row r="386">
          <cell r="O386" t="str">
            <v>0801</v>
          </cell>
          <cell r="P386" t="str">
            <v>0801X</v>
          </cell>
        </row>
        <row r="387">
          <cell r="O387" t="str">
            <v>0801</v>
          </cell>
          <cell r="P387" t="str">
            <v>0801Z</v>
          </cell>
        </row>
        <row r="388">
          <cell r="O388" t="str">
            <v>0801</v>
          </cell>
          <cell r="P388" t="str">
            <v>0801Z</v>
          </cell>
        </row>
        <row r="389">
          <cell r="O389" t="str">
            <v>0801</v>
          </cell>
          <cell r="P389" t="str">
            <v>0801Z</v>
          </cell>
        </row>
        <row r="390">
          <cell r="O390" t="str">
            <v>0803</v>
          </cell>
          <cell r="P390" t="str">
            <v>0803Z</v>
          </cell>
        </row>
        <row r="391">
          <cell r="O391" t="str">
            <v>0803</v>
          </cell>
          <cell r="P391" t="str">
            <v>0803Z</v>
          </cell>
        </row>
        <row r="392">
          <cell r="O392" t="str">
            <v>0804</v>
          </cell>
          <cell r="P392" t="str">
            <v>0804X</v>
          </cell>
        </row>
        <row r="393">
          <cell r="O393" t="str">
            <v>0805</v>
          </cell>
          <cell r="P393" t="str">
            <v>0805Z</v>
          </cell>
        </row>
        <row r="394">
          <cell r="O394" t="str">
            <v>0805</v>
          </cell>
          <cell r="P394" t="str">
            <v>0805Z</v>
          </cell>
        </row>
        <row r="395">
          <cell r="O395" t="str">
            <v>0806</v>
          </cell>
          <cell r="P395" t="str">
            <v>0806Z</v>
          </cell>
        </row>
        <row r="396">
          <cell r="O396" t="str">
            <v>0806</v>
          </cell>
          <cell r="P396" t="str">
            <v>0806Z</v>
          </cell>
        </row>
        <row r="397">
          <cell r="O397" t="str">
            <v>0809</v>
          </cell>
          <cell r="P397" t="str">
            <v>0809Z</v>
          </cell>
        </row>
        <row r="398">
          <cell r="O398" t="str">
            <v>0809</v>
          </cell>
          <cell r="P398" t="str">
            <v>0809Z</v>
          </cell>
        </row>
        <row r="399">
          <cell r="O399" t="str">
            <v>0809</v>
          </cell>
          <cell r="P399" t="str">
            <v>0809Z</v>
          </cell>
        </row>
        <row r="400">
          <cell r="O400" t="str">
            <v>0809</v>
          </cell>
          <cell r="P400" t="str">
            <v>0809Z</v>
          </cell>
        </row>
        <row r="401">
          <cell r="O401" t="str">
            <v>0809</v>
          </cell>
          <cell r="P401" t="str">
            <v>0809Z</v>
          </cell>
        </row>
        <row r="402">
          <cell r="O402" t="str">
            <v>0809</v>
          </cell>
          <cell r="P402" t="str">
            <v>0809X</v>
          </cell>
        </row>
        <row r="403">
          <cell r="O403" t="str">
            <v>0810</v>
          </cell>
          <cell r="P403" t="str">
            <v>0810Z</v>
          </cell>
        </row>
        <row r="404">
          <cell r="O404" t="str">
            <v>0810</v>
          </cell>
          <cell r="P404" t="str">
            <v>0810Z</v>
          </cell>
        </row>
        <row r="405">
          <cell r="O405" t="str">
            <v>0810</v>
          </cell>
          <cell r="P405" t="str">
            <v>0810Z</v>
          </cell>
        </row>
        <row r="406">
          <cell r="O406" t="str">
            <v>0810</v>
          </cell>
          <cell r="P406" t="str">
            <v>0810Z</v>
          </cell>
        </row>
        <row r="407">
          <cell r="O407" t="str">
            <v>0811</v>
          </cell>
          <cell r="P407" t="str">
            <v>0811Z</v>
          </cell>
        </row>
        <row r="408">
          <cell r="O408" t="str">
            <v>0811</v>
          </cell>
          <cell r="P408" t="str">
            <v>0811Z</v>
          </cell>
        </row>
        <row r="409">
          <cell r="O409" t="str">
            <v>0811</v>
          </cell>
          <cell r="P409" t="str">
            <v>0811Z</v>
          </cell>
        </row>
        <row r="410">
          <cell r="O410" t="str">
            <v>0811</v>
          </cell>
          <cell r="P410" t="str">
            <v>0811Z</v>
          </cell>
        </row>
        <row r="411">
          <cell r="O411" t="str">
            <v>0812</v>
          </cell>
          <cell r="P411" t="str">
            <v>0812Z</v>
          </cell>
        </row>
        <row r="412">
          <cell r="O412" t="str">
            <v>0812</v>
          </cell>
          <cell r="P412" t="str">
            <v>0812Z</v>
          </cell>
        </row>
        <row r="413">
          <cell r="O413" t="str">
            <v>0812</v>
          </cell>
          <cell r="P413" t="str">
            <v>0812Z</v>
          </cell>
        </row>
        <row r="414">
          <cell r="O414" t="str">
            <v>0812</v>
          </cell>
          <cell r="P414" t="str">
            <v>0812Z</v>
          </cell>
        </row>
        <row r="415">
          <cell r="O415" t="str">
            <v>0813</v>
          </cell>
          <cell r="P415" t="str">
            <v>0813Z</v>
          </cell>
        </row>
        <row r="416">
          <cell r="O416" t="str">
            <v>0813</v>
          </cell>
          <cell r="P416" t="str">
            <v>0813Z</v>
          </cell>
        </row>
        <row r="417">
          <cell r="O417" t="str">
            <v>0814</v>
          </cell>
          <cell r="P417" t="str">
            <v>0814Z</v>
          </cell>
        </row>
        <row r="418">
          <cell r="O418" t="str">
            <v>0814</v>
          </cell>
          <cell r="P418" t="str">
            <v>0814Z</v>
          </cell>
        </row>
        <row r="419">
          <cell r="O419" t="str">
            <v>0816</v>
          </cell>
          <cell r="P419" t="str">
            <v>0816Z</v>
          </cell>
        </row>
        <row r="420">
          <cell r="O420" t="str">
            <v>0816</v>
          </cell>
          <cell r="P420" t="str">
            <v>0816X</v>
          </cell>
        </row>
        <row r="421">
          <cell r="O421" t="str">
            <v>0816</v>
          </cell>
          <cell r="P421" t="str">
            <v>0816Z</v>
          </cell>
        </row>
        <row r="422">
          <cell r="O422" t="str">
            <v>0816</v>
          </cell>
          <cell r="P422" t="str">
            <v>0816Z</v>
          </cell>
        </row>
        <row r="423">
          <cell r="O423" t="str">
            <v>0818</v>
          </cell>
          <cell r="P423" t="str">
            <v>0818Z</v>
          </cell>
        </row>
        <row r="424">
          <cell r="O424" t="str">
            <v>0818</v>
          </cell>
          <cell r="P424" t="str">
            <v>0818X</v>
          </cell>
        </row>
        <row r="425">
          <cell r="O425" t="str">
            <v>0819</v>
          </cell>
          <cell r="P425" t="str">
            <v>0819X</v>
          </cell>
        </row>
        <row r="426">
          <cell r="O426" t="str">
            <v>0819</v>
          </cell>
          <cell r="P426" t="str">
            <v>0819X</v>
          </cell>
        </row>
        <row r="427">
          <cell r="O427" t="str">
            <v>0819</v>
          </cell>
          <cell r="P427" t="str">
            <v>0819X</v>
          </cell>
        </row>
        <row r="428">
          <cell r="O428" t="str">
            <v>0819</v>
          </cell>
          <cell r="P428" t="str">
            <v>0819Z</v>
          </cell>
        </row>
        <row r="429">
          <cell r="O429" t="str">
            <v>0901</v>
          </cell>
          <cell r="P429" t="str">
            <v>0901X</v>
          </cell>
        </row>
        <row r="430">
          <cell r="O430" t="str">
            <v>0901</v>
          </cell>
          <cell r="P430" t="str">
            <v>0901X</v>
          </cell>
        </row>
        <row r="431">
          <cell r="O431" t="str">
            <v>0902</v>
          </cell>
          <cell r="P431" t="str">
            <v>0902Z</v>
          </cell>
        </row>
        <row r="432">
          <cell r="O432" t="str">
            <v>0902</v>
          </cell>
          <cell r="P432" t="str">
            <v>0902Z</v>
          </cell>
        </row>
        <row r="433">
          <cell r="O433" t="str">
            <v>0902</v>
          </cell>
          <cell r="P433" t="str">
            <v>0902Z</v>
          </cell>
        </row>
        <row r="434">
          <cell r="O434" t="str">
            <v>0902</v>
          </cell>
          <cell r="P434" t="str">
            <v>0902Z</v>
          </cell>
        </row>
        <row r="435">
          <cell r="O435" t="str">
            <v>0903</v>
          </cell>
          <cell r="P435" t="str">
            <v>0903X</v>
          </cell>
        </row>
        <row r="436">
          <cell r="O436" t="str">
            <v>0903</v>
          </cell>
          <cell r="P436" t="str">
            <v>0903Z</v>
          </cell>
        </row>
        <row r="437">
          <cell r="O437" t="str">
            <v>0903</v>
          </cell>
          <cell r="P437" t="str">
            <v>0903Z</v>
          </cell>
        </row>
        <row r="438">
          <cell r="O438" t="str">
            <v>0903</v>
          </cell>
          <cell r="P438" t="str">
            <v>0903Z</v>
          </cell>
        </row>
        <row r="439">
          <cell r="O439" t="str">
            <v>0905</v>
          </cell>
          <cell r="P439" t="str">
            <v>0905Z</v>
          </cell>
        </row>
        <row r="440">
          <cell r="O440" t="str">
            <v>0905</v>
          </cell>
          <cell r="P440" t="str">
            <v>0905Z</v>
          </cell>
        </row>
        <row r="441">
          <cell r="O441" t="str">
            <v>0905</v>
          </cell>
          <cell r="P441" t="str">
            <v>0905Z</v>
          </cell>
        </row>
        <row r="442">
          <cell r="O442" t="str">
            <v>0905</v>
          </cell>
          <cell r="P442" t="str">
            <v>0905X</v>
          </cell>
        </row>
        <row r="443">
          <cell r="O443" t="str">
            <v>0906</v>
          </cell>
          <cell r="P443" t="str">
            <v>0906Z</v>
          </cell>
        </row>
        <row r="444">
          <cell r="O444" t="str">
            <v>0906</v>
          </cell>
          <cell r="P444" t="str">
            <v>0906Z</v>
          </cell>
        </row>
        <row r="445">
          <cell r="O445" t="str">
            <v>0906</v>
          </cell>
          <cell r="P445" t="str">
            <v>0906Z</v>
          </cell>
        </row>
        <row r="446">
          <cell r="O446" t="str">
            <v>0906</v>
          </cell>
          <cell r="P446" t="str">
            <v>0906X</v>
          </cell>
        </row>
        <row r="447">
          <cell r="O447" t="str">
            <v>0906</v>
          </cell>
          <cell r="P447" t="str">
            <v>0906Z</v>
          </cell>
        </row>
        <row r="448">
          <cell r="O448" t="str">
            <v>0906</v>
          </cell>
          <cell r="P448" t="str">
            <v>0906Z</v>
          </cell>
        </row>
        <row r="449">
          <cell r="O449" t="str">
            <v>0906</v>
          </cell>
          <cell r="P449" t="str">
            <v>0906Z</v>
          </cell>
        </row>
        <row r="450">
          <cell r="O450" t="str">
            <v>0906</v>
          </cell>
          <cell r="P450" t="str">
            <v>0906Z</v>
          </cell>
        </row>
        <row r="451">
          <cell r="O451" t="str">
            <v>0907</v>
          </cell>
          <cell r="P451" t="str">
            <v>0907Z</v>
          </cell>
        </row>
        <row r="452">
          <cell r="O452" t="str">
            <v>0907</v>
          </cell>
          <cell r="P452" t="str">
            <v>0907Z</v>
          </cell>
        </row>
        <row r="453">
          <cell r="O453" t="str">
            <v>0907</v>
          </cell>
          <cell r="P453" t="str">
            <v>0907Z</v>
          </cell>
        </row>
        <row r="454">
          <cell r="O454" t="str">
            <v>0907</v>
          </cell>
          <cell r="P454" t="str">
            <v>0907Z</v>
          </cell>
        </row>
        <row r="455">
          <cell r="O455" t="str">
            <v>0908</v>
          </cell>
          <cell r="P455" t="str">
            <v>0908X</v>
          </cell>
        </row>
        <row r="456">
          <cell r="O456" t="str">
            <v>0908</v>
          </cell>
          <cell r="P456" t="str">
            <v>0908Z</v>
          </cell>
        </row>
        <row r="457">
          <cell r="O457" t="str">
            <v>0910</v>
          </cell>
          <cell r="P457" t="str">
            <v>0910Z</v>
          </cell>
        </row>
        <row r="458">
          <cell r="O458" t="str">
            <v>0910</v>
          </cell>
          <cell r="P458" t="str">
            <v>0910Z</v>
          </cell>
        </row>
        <row r="459">
          <cell r="O459" t="str">
            <v>0911</v>
          </cell>
          <cell r="P459" t="str">
            <v>0911Z</v>
          </cell>
        </row>
        <row r="460">
          <cell r="O460" t="str">
            <v>0911</v>
          </cell>
          <cell r="P460" t="str">
            <v>0911Z</v>
          </cell>
        </row>
        <row r="461">
          <cell r="O461" t="str">
            <v>0912</v>
          </cell>
          <cell r="P461" t="str">
            <v>0912Z</v>
          </cell>
        </row>
        <row r="462">
          <cell r="O462" t="str">
            <v>0912</v>
          </cell>
          <cell r="P462" t="str">
            <v>0912Z</v>
          </cell>
        </row>
        <row r="463">
          <cell r="O463" t="str">
            <v>0912</v>
          </cell>
          <cell r="P463" t="str">
            <v>0912Z</v>
          </cell>
        </row>
        <row r="464">
          <cell r="O464" t="str">
            <v>0912</v>
          </cell>
          <cell r="P464" t="str">
            <v>0912Z</v>
          </cell>
        </row>
        <row r="465">
          <cell r="O465" t="str">
            <v>0B01</v>
          </cell>
          <cell r="P465" t="str">
            <v>0B01Z</v>
          </cell>
        </row>
        <row r="466">
          <cell r="O466" t="str">
            <v>0B01</v>
          </cell>
          <cell r="P466" t="str">
            <v>0B01Z</v>
          </cell>
        </row>
        <row r="467">
          <cell r="O467" t="str">
            <v>0B02</v>
          </cell>
          <cell r="P467" t="str">
            <v>0B02Z</v>
          </cell>
        </row>
        <row r="468">
          <cell r="O468" t="str">
            <v>0B02</v>
          </cell>
          <cell r="P468" t="str">
            <v>0B02Z</v>
          </cell>
        </row>
        <row r="469">
          <cell r="O469" t="str">
            <v>0B02</v>
          </cell>
          <cell r="P469" t="str">
            <v>0B02Z</v>
          </cell>
        </row>
        <row r="470">
          <cell r="O470" t="str">
            <v>0B02</v>
          </cell>
          <cell r="P470" t="str">
            <v>0B02Z</v>
          </cell>
        </row>
        <row r="471">
          <cell r="O471" t="str">
            <v>0B02</v>
          </cell>
          <cell r="P471" t="str">
            <v>0B02Z</v>
          </cell>
        </row>
        <row r="472">
          <cell r="O472" t="str">
            <v>0B02</v>
          </cell>
          <cell r="P472" t="str">
            <v>0B02Z</v>
          </cell>
        </row>
        <row r="473">
          <cell r="O473" t="str">
            <v>0B03</v>
          </cell>
          <cell r="P473" t="str">
            <v>0B03Z</v>
          </cell>
        </row>
        <row r="474">
          <cell r="O474" t="str">
            <v>0B03</v>
          </cell>
          <cell r="P474" t="str">
            <v>0B03Z</v>
          </cell>
        </row>
        <row r="475">
          <cell r="O475" t="str">
            <v>0B03</v>
          </cell>
          <cell r="P475" t="str">
            <v>0B03Z</v>
          </cell>
        </row>
        <row r="476">
          <cell r="O476" t="str">
            <v>0B03</v>
          </cell>
          <cell r="P476" t="str">
            <v>0B03Z</v>
          </cell>
        </row>
        <row r="477">
          <cell r="O477" t="str">
            <v>0B04</v>
          </cell>
          <cell r="P477" t="str">
            <v>0B04Z</v>
          </cell>
        </row>
        <row r="478">
          <cell r="O478" t="str">
            <v>0B04</v>
          </cell>
          <cell r="P478" t="str">
            <v>0B04Z</v>
          </cell>
        </row>
        <row r="479">
          <cell r="O479" t="str">
            <v>0B06</v>
          </cell>
          <cell r="P479" t="str">
            <v>0B06Z</v>
          </cell>
        </row>
        <row r="480">
          <cell r="O480" t="str">
            <v>0B06</v>
          </cell>
          <cell r="P480" t="str">
            <v>0B06Z</v>
          </cell>
        </row>
        <row r="481">
          <cell r="O481" t="str">
            <v>0B06</v>
          </cell>
          <cell r="P481" t="str">
            <v>0B06Z</v>
          </cell>
        </row>
        <row r="482">
          <cell r="O482" t="str">
            <v>0B07</v>
          </cell>
          <cell r="P482" t="str">
            <v>0B07Z</v>
          </cell>
        </row>
        <row r="483">
          <cell r="O483" t="str">
            <v>0B07</v>
          </cell>
          <cell r="P483" t="str">
            <v>0B07Z</v>
          </cell>
        </row>
        <row r="484">
          <cell r="O484" t="str">
            <v>0B07</v>
          </cell>
          <cell r="P484" t="str">
            <v>0B07Z</v>
          </cell>
        </row>
        <row r="485">
          <cell r="O485" t="str">
            <v>0B11</v>
          </cell>
          <cell r="P485" t="str">
            <v>0B11Z</v>
          </cell>
        </row>
        <row r="486">
          <cell r="O486" t="str">
            <v>0B11</v>
          </cell>
          <cell r="P486" t="str">
            <v>0B11Z</v>
          </cell>
        </row>
        <row r="487">
          <cell r="O487" t="str">
            <v>0B11</v>
          </cell>
          <cell r="P487" t="str">
            <v>0B11Z</v>
          </cell>
        </row>
        <row r="488">
          <cell r="O488" t="str">
            <v>0B11</v>
          </cell>
          <cell r="P488" t="str">
            <v>0B11Z</v>
          </cell>
        </row>
        <row r="489">
          <cell r="O489" t="str">
            <v>0B14</v>
          </cell>
          <cell r="P489" t="str">
            <v>0B14Z</v>
          </cell>
        </row>
        <row r="490">
          <cell r="O490" t="str">
            <v>0B14</v>
          </cell>
          <cell r="P490" t="str">
            <v>0B14Z</v>
          </cell>
        </row>
        <row r="491">
          <cell r="O491" t="str">
            <v>0B14</v>
          </cell>
          <cell r="P491" t="str">
            <v>0B14Z</v>
          </cell>
        </row>
        <row r="492">
          <cell r="O492" t="str">
            <v>0B14</v>
          </cell>
          <cell r="P492" t="str">
            <v>0B14Z</v>
          </cell>
        </row>
        <row r="493">
          <cell r="O493" t="str">
            <v>0B15</v>
          </cell>
          <cell r="P493" t="str">
            <v>0B15Z</v>
          </cell>
        </row>
        <row r="494">
          <cell r="O494" t="str">
            <v>0B15</v>
          </cell>
          <cell r="P494" t="str">
            <v>0B15Z</v>
          </cell>
        </row>
        <row r="495">
          <cell r="O495" t="str">
            <v>0B15</v>
          </cell>
          <cell r="P495" t="str">
            <v>0B15Z</v>
          </cell>
        </row>
        <row r="496">
          <cell r="O496" t="str">
            <v>0B15</v>
          </cell>
          <cell r="P496" t="str">
            <v>0B15Z</v>
          </cell>
        </row>
        <row r="497">
          <cell r="O497" t="str">
            <v>0B16</v>
          </cell>
          <cell r="P497" t="str">
            <v>0B16Z</v>
          </cell>
        </row>
        <row r="498">
          <cell r="O498" t="str">
            <v>0B16</v>
          </cell>
          <cell r="P498" t="str">
            <v>0B16Z</v>
          </cell>
        </row>
        <row r="499">
          <cell r="O499" t="str">
            <v>0B17</v>
          </cell>
          <cell r="P499" t="str">
            <v>0B17Z</v>
          </cell>
        </row>
        <row r="500">
          <cell r="O500" t="str">
            <v>0B17</v>
          </cell>
          <cell r="P500" t="str">
            <v>0B17Z</v>
          </cell>
        </row>
        <row r="501">
          <cell r="O501" t="str">
            <v>0B17</v>
          </cell>
          <cell r="P501" t="str">
            <v>0B17Z</v>
          </cell>
        </row>
        <row r="502">
          <cell r="O502" t="str">
            <v>0B17</v>
          </cell>
          <cell r="P502" t="str">
            <v>0B17Z</v>
          </cell>
        </row>
        <row r="503">
          <cell r="O503" t="str">
            <v>0B17</v>
          </cell>
          <cell r="P503" t="str">
            <v>0B17Z</v>
          </cell>
        </row>
        <row r="504">
          <cell r="O504" t="str">
            <v>0B17</v>
          </cell>
          <cell r="P504" t="str">
            <v>0B17Z</v>
          </cell>
        </row>
        <row r="505">
          <cell r="O505" t="str">
            <v>0B17</v>
          </cell>
          <cell r="P505" t="str">
            <v>0B17Z</v>
          </cell>
        </row>
        <row r="506">
          <cell r="O506" t="str">
            <v>0B17</v>
          </cell>
          <cell r="P506" t="str">
            <v>0B17Z</v>
          </cell>
        </row>
        <row r="507">
          <cell r="O507" t="str">
            <v>0B18</v>
          </cell>
          <cell r="P507" t="str">
            <v>0B18Z</v>
          </cell>
        </row>
        <row r="508">
          <cell r="O508" t="str">
            <v>0B18</v>
          </cell>
          <cell r="P508" t="str">
            <v>0B18Z</v>
          </cell>
        </row>
        <row r="509">
          <cell r="O509" t="str">
            <v>0B18</v>
          </cell>
          <cell r="P509" t="str">
            <v>0B18Z</v>
          </cell>
        </row>
        <row r="510">
          <cell r="O510" t="str">
            <v>0B18</v>
          </cell>
          <cell r="P510" t="str">
            <v>0B18Z</v>
          </cell>
        </row>
      </sheetData>
      <sheetData sheetId="6" refreshError="1">
        <row r="14">
          <cell r="O14" t="str">
            <v>0201</v>
          </cell>
          <cell r="P14" t="str">
            <v>0201Z</v>
          </cell>
        </row>
        <row r="15">
          <cell r="O15" t="str">
            <v>0201</v>
          </cell>
          <cell r="P15" t="str">
            <v>0201Z</v>
          </cell>
        </row>
        <row r="16">
          <cell r="O16" t="str">
            <v>0201</v>
          </cell>
          <cell r="P16" t="str">
            <v>0201Z</v>
          </cell>
        </row>
        <row r="17">
          <cell r="O17" t="str">
            <v>0201</v>
          </cell>
          <cell r="P17" t="str">
            <v>0201Z</v>
          </cell>
        </row>
        <row r="18">
          <cell r="O18" t="str">
            <v>0204</v>
          </cell>
          <cell r="P18" t="str">
            <v>0204Z</v>
          </cell>
        </row>
        <row r="19">
          <cell r="O19" t="str">
            <v>0204</v>
          </cell>
          <cell r="P19" t="str">
            <v>0204Z</v>
          </cell>
        </row>
        <row r="20">
          <cell r="O20" t="str">
            <v>0204</v>
          </cell>
          <cell r="P20" t="str">
            <v>0204Z</v>
          </cell>
        </row>
        <row r="21">
          <cell r="O21" t="str">
            <v>0204</v>
          </cell>
          <cell r="P21" t="str">
            <v>0204Z</v>
          </cell>
        </row>
        <row r="22">
          <cell r="O22" t="str">
            <v>0401</v>
          </cell>
          <cell r="P22" t="str">
            <v>0401Z</v>
          </cell>
        </row>
        <row r="23">
          <cell r="O23" t="str">
            <v>0601</v>
          </cell>
          <cell r="P23" t="str">
            <v>0601Z</v>
          </cell>
        </row>
        <row r="24">
          <cell r="O24" t="str">
            <v>0601</v>
          </cell>
          <cell r="P24" t="str">
            <v>0601Z</v>
          </cell>
        </row>
        <row r="25">
          <cell r="O25" t="str">
            <v>0601</v>
          </cell>
          <cell r="P25" t="str">
            <v>0601Z</v>
          </cell>
        </row>
        <row r="26">
          <cell r="O26" t="str">
            <v>0601</v>
          </cell>
          <cell r="P26" t="str">
            <v>0601Z</v>
          </cell>
        </row>
        <row r="27">
          <cell r="O27" t="str">
            <v>0601</v>
          </cell>
          <cell r="P27" t="str">
            <v>0601Z</v>
          </cell>
        </row>
        <row r="28">
          <cell r="O28" t="str">
            <v>0601</v>
          </cell>
          <cell r="P28" t="str">
            <v>0601Z</v>
          </cell>
        </row>
        <row r="29">
          <cell r="O29" t="str">
            <v>0601</v>
          </cell>
          <cell r="P29" t="str">
            <v>0601Z</v>
          </cell>
        </row>
        <row r="30">
          <cell r="O30" t="str">
            <v>0601</v>
          </cell>
          <cell r="P30" t="str">
            <v>0601Z</v>
          </cell>
        </row>
        <row r="31">
          <cell r="O31" t="str">
            <v>0601</v>
          </cell>
          <cell r="P31" t="str">
            <v>0601Z</v>
          </cell>
        </row>
        <row r="32">
          <cell r="O32" t="str">
            <v>0601</v>
          </cell>
          <cell r="P32" t="str">
            <v>0601Z</v>
          </cell>
        </row>
        <row r="33">
          <cell r="O33" t="str">
            <v>0601</v>
          </cell>
          <cell r="P33" t="str">
            <v>0601Z</v>
          </cell>
        </row>
        <row r="34">
          <cell r="O34" t="str">
            <v>0601</v>
          </cell>
          <cell r="P34" t="str">
            <v>0601Z</v>
          </cell>
        </row>
        <row r="35">
          <cell r="O35" t="str">
            <v>0601</v>
          </cell>
          <cell r="P35" t="str">
            <v>0601Z</v>
          </cell>
        </row>
        <row r="36">
          <cell r="O36" t="str">
            <v>0601</v>
          </cell>
          <cell r="P36" t="str">
            <v>0601Z</v>
          </cell>
        </row>
        <row r="37">
          <cell r="O37" t="str">
            <v>0601</v>
          </cell>
          <cell r="P37" t="str">
            <v>0601Z</v>
          </cell>
        </row>
        <row r="38">
          <cell r="O38" t="str">
            <v>0601</v>
          </cell>
          <cell r="P38" t="str">
            <v>0601Z</v>
          </cell>
        </row>
        <row r="39">
          <cell r="O39" t="str">
            <v>0601</v>
          </cell>
          <cell r="P39" t="str">
            <v>0601Z</v>
          </cell>
        </row>
        <row r="40">
          <cell r="O40" t="str">
            <v>0601</v>
          </cell>
          <cell r="P40" t="str">
            <v>0601Z</v>
          </cell>
        </row>
        <row r="41">
          <cell r="O41" t="str">
            <v>0601</v>
          </cell>
          <cell r="P41" t="str">
            <v>0601Z</v>
          </cell>
        </row>
        <row r="42">
          <cell r="O42" t="str">
            <v>0601</v>
          </cell>
          <cell r="P42" t="str">
            <v>0601Z</v>
          </cell>
        </row>
        <row r="43">
          <cell r="O43" t="str">
            <v>0601</v>
          </cell>
          <cell r="P43" t="str">
            <v>0601Z</v>
          </cell>
        </row>
        <row r="44">
          <cell r="O44" t="str">
            <v>0601</v>
          </cell>
          <cell r="P44" t="str">
            <v>0601Z</v>
          </cell>
        </row>
        <row r="45">
          <cell r="O45" t="str">
            <v>0601</v>
          </cell>
          <cell r="P45" t="str">
            <v>0601Z</v>
          </cell>
        </row>
        <row r="46">
          <cell r="O46" t="str">
            <v>0601</v>
          </cell>
          <cell r="P46" t="str">
            <v>0601Z</v>
          </cell>
        </row>
        <row r="47">
          <cell r="O47" t="str">
            <v>0714</v>
          </cell>
          <cell r="P47" t="str">
            <v>0714Z</v>
          </cell>
        </row>
        <row r="48">
          <cell r="O48" t="str">
            <v>0714</v>
          </cell>
          <cell r="P48" t="str">
            <v>0714Z</v>
          </cell>
        </row>
        <row r="49">
          <cell r="O49" t="str">
            <v>0714</v>
          </cell>
          <cell r="P49" t="str">
            <v>0714X</v>
          </cell>
        </row>
        <row r="50">
          <cell r="O50" t="str">
            <v>0714</v>
          </cell>
          <cell r="P50" t="str">
            <v>0714Z</v>
          </cell>
        </row>
        <row r="51">
          <cell r="O51" t="str">
            <v>0901</v>
          </cell>
          <cell r="P51" t="str">
            <v>0901Z</v>
          </cell>
        </row>
        <row r="52">
          <cell r="O52" t="str">
            <v>0901</v>
          </cell>
          <cell r="P52" t="str">
            <v>0901X</v>
          </cell>
        </row>
        <row r="53">
          <cell r="O53" t="str">
            <v>0B03</v>
          </cell>
          <cell r="P53" t="str">
            <v>0B03Z</v>
          </cell>
        </row>
        <row r="54">
          <cell r="O54" t="str">
            <v>0B03</v>
          </cell>
          <cell r="P54" t="str">
            <v>0B03Z</v>
          </cell>
        </row>
        <row r="55">
          <cell r="O55" t="str">
            <v>0B03</v>
          </cell>
          <cell r="P55" t="str">
            <v>0B03Z</v>
          </cell>
        </row>
        <row r="56">
          <cell r="O56" t="str">
            <v>0B03</v>
          </cell>
          <cell r="P56" t="str">
            <v>0B03Z</v>
          </cell>
        </row>
        <row r="57">
          <cell r="O57" t="str">
            <v>0B07</v>
          </cell>
          <cell r="P57" t="str">
            <v>0B07Z</v>
          </cell>
        </row>
        <row r="58">
          <cell r="O58" t="str">
            <v>0B07</v>
          </cell>
          <cell r="P58" t="str">
            <v>0B07Z</v>
          </cell>
        </row>
        <row r="59">
          <cell r="O59" t="str">
            <v>0B07</v>
          </cell>
          <cell r="P59" t="str">
            <v>0B07Z</v>
          </cell>
        </row>
        <row r="60">
          <cell r="O60" t="str">
            <v>0B07</v>
          </cell>
          <cell r="P60" t="str">
            <v>0B07Z</v>
          </cell>
        </row>
        <row r="61">
          <cell r="O61" t="str">
            <v>0B07</v>
          </cell>
          <cell r="P61" t="str">
            <v>0B07Z</v>
          </cell>
        </row>
        <row r="62">
          <cell r="O62" t="str">
            <v>0B07</v>
          </cell>
          <cell r="P62" t="str">
            <v>0B07Z</v>
          </cell>
        </row>
        <row r="63">
          <cell r="O63" t="str">
            <v>0B07</v>
          </cell>
          <cell r="P63" t="str">
            <v>0B07Z</v>
          </cell>
        </row>
        <row r="64">
          <cell r="O64" t="str">
            <v>0B07</v>
          </cell>
          <cell r="P64" t="str">
            <v>0B07Z</v>
          </cell>
        </row>
        <row r="65">
          <cell r="O65" t="str">
            <v>0B07</v>
          </cell>
          <cell r="P65" t="str">
            <v>0B07Z</v>
          </cell>
        </row>
        <row r="66">
          <cell r="O66" t="str">
            <v>0B07</v>
          </cell>
          <cell r="P66" t="str">
            <v>0B07Z</v>
          </cell>
        </row>
        <row r="67">
          <cell r="O67" t="str">
            <v>0B07</v>
          </cell>
          <cell r="P67" t="str">
            <v>0B07Z</v>
          </cell>
        </row>
        <row r="68">
          <cell r="O68" t="str">
            <v>0B07</v>
          </cell>
          <cell r="P68" t="str">
            <v>0B07Z</v>
          </cell>
        </row>
        <row r="69">
          <cell r="O69" t="str">
            <v>0B07</v>
          </cell>
          <cell r="P69" t="str">
            <v>0B07Z</v>
          </cell>
        </row>
        <row r="70">
          <cell r="O70" t="str">
            <v>0B07</v>
          </cell>
          <cell r="P70" t="str">
            <v>0B07Z</v>
          </cell>
        </row>
        <row r="71">
          <cell r="O71" t="str">
            <v>0B07</v>
          </cell>
          <cell r="P71" t="str">
            <v>0B07Z</v>
          </cell>
        </row>
        <row r="72">
          <cell r="O72" t="str">
            <v>0B07</v>
          </cell>
          <cell r="P72" t="str">
            <v>0B07Z</v>
          </cell>
        </row>
        <row r="73">
          <cell r="O73" t="str">
            <v>0B07</v>
          </cell>
          <cell r="P73" t="str">
            <v>0B07Z</v>
          </cell>
        </row>
        <row r="74">
          <cell r="O74" t="str">
            <v>0B07</v>
          </cell>
          <cell r="P74" t="str">
            <v>0B07Z</v>
          </cell>
        </row>
        <row r="75">
          <cell r="O75" t="str">
            <v>0B07</v>
          </cell>
          <cell r="P75" t="str">
            <v>0B07Z</v>
          </cell>
        </row>
        <row r="76">
          <cell r="O76" t="str">
            <v>0B07</v>
          </cell>
          <cell r="P76" t="str">
            <v>0B07Z</v>
          </cell>
        </row>
        <row r="77">
          <cell r="O77" t="str">
            <v>0B07</v>
          </cell>
          <cell r="P77" t="str">
            <v>0B07Z</v>
          </cell>
        </row>
        <row r="78">
          <cell r="O78" t="str">
            <v>0B07</v>
          </cell>
          <cell r="P78" t="str">
            <v>0B07Z</v>
          </cell>
        </row>
        <row r="79">
          <cell r="O79" t="str">
            <v>0B07</v>
          </cell>
          <cell r="P79" t="str">
            <v>0B07Z</v>
          </cell>
        </row>
        <row r="80">
          <cell r="O80" t="str">
            <v>0B07</v>
          </cell>
          <cell r="P80" t="str">
            <v>0B07Z</v>
          </cell>
        </row>
        <row r="81">
          <cell r="O81" t="str">
            <v>0B07</v>
          </cell>
          <cell r="P81" t="str">
            <v>0B07Z</v>
          </cell>
        </row>
        <row r="82">
          <cell r="O82" t="str">
            <v>0B07</v>
          </cell>
          <cell r="P82" t="str">
            <v>0B07Z</v>
          </cell>
        </row>
        <row r="83">
          <cell r="O83" t="str">
            <v>0B07</v>
          </cell>
          <cell r="P83" t="str">
            <v>0B07Z</v>
          </cell>
        </row>
        <row r="84">
          <cell r="O84" t="str">
            <v>0B07</v>
          </cell>
          <cell r="P84" t="str">
            <v>0B07Z</v>
          </cell>
        </row>
        <row r="85">
          <cell r="O85" t="str">
            <v>0B07</v>
          </cell>
          <cell r="P85" t="str">
            <v>0B07Z</v>
          </cell>
        </row>
        <row r="86">
          <cell r="O86" t="str">
            <v>0309</v>
          </cell>
          <cell r="P86" t="str">
            <v>0309Z</v>
          </cell>
        </row>
        <row r="87">
          <cell r="O87" t="str">
            <v>0309</v>
          </cell>
          <cell r="P87" t="str">
            <v>0309Z</v>
          </cell>
        </row>
        <row r="88">
          <cell r="O88" t="str">
            <v>0311</v>
          </cell>
          <cell r="P88" t="str">
            <v>0311Z</v>
          </cell>
        </row>
        <row r="89">
          <cell r="O89" t="str">
            <v>0311</v>
          </cell>
          <cell r="P89" t="str">
            <v>0311Z</v>
          </cell>
        </row>
        <row r="90">
          <cell r="O90" t="str">
            <v>0312</v>
          </cell>
          <cell r="P90" t="str">
            <v>0312Z</v>
          </cell>
        </row>
        <row r="91">
          <cell r="O91" t="str">
            <v>0312</v>
          </cell>
          <cell r="P91" t="str">
            <v>0312Z</v>
          </cell>
        </row>
        <row r="92">
          <cell r="O92" t="str">
            <v>0312</v>
          </cell>
          <cell r="P92" t="str">
            <v>0312Z</v>
          </cell>
        </row>
        <row r="93">
          <cell r="O93" t="str">
            <v>0312</v>
          </cell>
          <cell r="P93" t="str">
            <v>0312Z</v>
          </cell>
        </row>
        <row r="94">
          <cell r="O94" t="str">
            <v>0319</v>
          </cell>
          <cell r="P94" t="str">
            <v>0319Z</v>
          </cell>
        </row>
        <row r="95">
          <cell r="O95" t="str">
            <v>0319</v>
          </cell>
          <cell r="P95" t="str">
            <v>0319Z</v>
          </cell>
        </row>
        <row r="96">
          <cell r="O96" t="str">
            <v>0319</v>
          </cell>
          <cell r="P96" t="str">
            <v>0319Z</v>
          </cell>
        </row>
        <row r="97">
          <cell r="O97" t="str">
            <v>0319</v>
          </cell>
          <cell r="P97" t="str">
            <v>0319Z</v>
          </cell>
        </row>
        <row r="98">
          <cell r="O98" t="str">
            <v>0404</v>
          </cell>
          <cell r="P98" t="str">
            <v>0404Z</v>
          </cell>
        </row>
        <row r="99">
          <cell r="O99" t="str">
            <v>0404</v>
          </cell>
          <cell r="P99" t="str">
            <v>0404Z</v>
          </cell>
        </row>
        <row r="100">
          <cell r="O100" t="str">
            <v>0404</v>
          </cell>
          <cell r="P100" t="str">
            <v>0404Z</v>
          </cell>
        </row>
        <row r="101">
          <cell r="O101" t="str">
            <v>0404</v>
          </cell>
          <cell r="P101" t="str">
            <v>0404Z</v>
          </cell>
        </row>
        <row r="102">
          <cell r="O102" t="str">
            <v>0404</v>
          </cell>
          <cell r="P102" t="str">
            <v>0404Z</v>
          </cell>
        </row>
        <row r="103">
          <cell r="O103" t="str">
            <v>0404</v>
          </cell>
          <cell r="P103" t="str">
            <v>0404Z</v>
          </cell>
        </row>
        <row r="104">
          <cell r="O104" t="str">
            <v>0404</v>
          </cell>
          <cell r="P104" t="str">
            <v>0404Z</v>
          </cell>
        </row>
        <row r="105">
          <cell r="O105" t="str">
            <v>0404</v>
          </cell>
          <cell r="P105" t="str">
            <v>0404Z</v>
          </cell>
        </row>
        <row r="106">
          <cell r="O106" t="str">
            <v>0404</v>
          </cell>
          <cell r="P106" t="str">
            <v>0404Z</v>
          </cell>
        </row>
        <row r="107">
          <cell r="O107" t="str">
            <v>0404</v>
          </cell>
          <cell r="P107" t="str">
            <v>0404Z</v>
          </cell>
        </row>
        <row r="108">
          <cell r="O108" t="str">
            <v>0409</v>
          </cell>
          <cell r="P108" t="str">
            <v>0409Z</v>
          </cell>
        </row>
        <row r="109">
          <cell r="O109" t="str">
            <v>0409</v>
          </cell>
          <cell r="P109" t="str">
            <v>0409Z</v>
          </cell>
        </row>
        <row r="110">
          <cell r="O110" t="str">
            <v>0409</v>
          </cell>
          <cell r="P110" t="str">
            <v>0409Z</v>
          </cell>
        </row>
        <row r="111">
          <cell r="O111" t="str">
            <v>0409</v>
          </cell>
          <cell r="P111" t="str">
            <v>0409Z</v>
          </cell>
        </row>
        <row r="112">
          <cell r="O112" t="str">
            <v>0409</v>
          </cell>
          <cell r="P112" t="str">
            <v>0409Z</v>
          </cell>
        </row>
        <row r="113">
          <cell r="O113" t="str">
            <v>0410</v>
          </cell>
          <cell r="P113" t="str">
            <v>0410Z</v>
          </cell>
        </row>
        <row r="114">
          <cell r="O114" t="str">
            <v>0410</v>
          </cell>
          <cell r="P114" t="str">
            <v>0410Z</v>
          </cell>
        </row>
        <row r="115">
          <cell r="O115" t="str">
            <v>0706</v>
          </cell>
          <cell r="P115" t="str">
            <v>0706Z</v>
          </cell>
        </row>
        <row r="116">
          <cell r="O116" t="str">
            <v>0706</v>
          </cell>
          <cell r="P116" t="str">
            <v>0706Z</v>
          </cell>
        </row>
        <row r="117">
          <cell r="O117" t="str">
            <v>0706</v>
          </cell>
          <cell r="P117" t="str">
            <v>0706Z</v>
          </cell>
        </row>
        <row r="118">
          <cell r="O118" t="str">
            <v>0706</v>
          </cell>
          <cell r="P118" t="str">
            <v>0706Z</v>
          </cell>
        </row>
        <row r="119">
          <cell r="O119" t="str">
            <v>0706</v>
          </cell>
          <cell r="P119" t="str">
            <v>0706Z</v>
          </cell>
        </row>
        <row r="120">
          <cell r="O120" t="str">
            <v>0706</v>
          </cell>
          <cell r="P120" t="str">
            <v>0706Z</v>
          </cell>
        </row>
        <row r="121">
          <cell r="O121" t="str">
            <v>0707</v>
          </cell>
          <cell r="P121" t="str">
            <v>0707Z</v>
          </cell>
        </row>
        <row r="122">
          <cell r="O122" t="str">
            <v>0707</v>
          </cell>
          <cell r="P122" t="str">
            <v>0707Z</v>
          </cell>
        </row>
        <row r="123">
          <cell r="O123" t="str">
            <v>0707</v>
          </cell>
          <cell r="P123" t="str">
            <v>0707Z</v>
          </cell>
        </row>
        <row r="124">
          <cell r="O124" t="str">
            <v>0707</v>
          </cell>
          <cell r="P124" t="str">
            <v>0707Z</v>
          </cell>
        </row>
        <row r="125">
          <cell r="O125" t="str">
            <v>0708</v>
          </cell>
          <cell r="P125" t="str">
            <v>0708Z</v>
          </cell>
        </row>
        <row r="126">
          <cell r="O126" t="str">
            <v>0708</v>
          </cell>
          <cell r="P126" t="str">
            <v>0708Z</v>
          </cell>
        </row>
        <row r="127">
          <cell r="O127" t="str">
            <v>0708</v>
          </cell>
          <cell r="P127" t="str">
            <v>0708Z</v>
          </cell>
        </row>
        <row r="128">
          <cell r="O128" t="str">
            <v>0708</v>
          </cell>
          <cell r="P128" t="str">
            <v>0708Z</v>
          </cell>
        </row>
        <row r="129">
          <cell r="O129" t="str">
            <v>0708</v>
          </cell>
          <cell r="P129" t="str">
            <v>0708Z</v>
          </cell>
        </row>
        <row r="130">
          <cell r="O130" t="str">
            <v>0708</v>
          </cell>
          <cell r="P130" t="str">
            <v>0708Z</v>
          </cell>
        </row>
        <row r="131">
          <cell r="O131" t="str">
            <v>0708</v>
          </cell>
          <cell r="P131" t="str">
            <v>0708Z</v>
          </cell>
        </row>
        <row r="132">
          <cell r="O132" t="str">
            <v>0708</v>
          </cell>
          <cell r="P132" t="str">
            <v>0708Z</v>
          </cell>
        </row>
        <row r="133">
          <cell r="O133" t="str">
            <v>0708</v>
          </cell>
          <cell r="P133" t="str">
            <v>0708Z</v>
          </cell>
        </row>
        <row r="134">
          <cell r="O134" t="str">
            <v>0708</v>
          </cell>
          <cell r="P134" t="str">
            <v>0708Z</v>
          </cell>
        </row>
        <row r="135">
          <cell r="O135" t="str">
            <v>0709</v>
          </cell>
          <cell r="P135" t="str">
            <v>0709Z</v>
          </cell>
        </row>
        <row r="136">
          <cell r="O136" t="str">
            <v>0709</v>
          </cell>
          <cell r="P136" t="str">
            <v>0709Z</v>
          </cell>
        </row>
        <row r="137">
          <cell r="O137" t="str">
            <v>0709</v>
          </cell>
          <cell r="P137" t="str">
            <v>0709Z</v>
          </cell>
        </row>
        <row r="138">
          <cell r="O138" t="str">
            <v>0709</v>
          </cell>
          <cell r="P138" t="str">
            <v>0709Z</v>
          </cell>
        </row>
        <row r="139">
          <cell r="O139" t="str">
            <v>0709</v>
          </cell>
          <cell r="P139" t="str">
            <v>0709Z</v>
          </cell>
        </row>
        <row r="140">
          <cell r="O140" t="str">
            <v>0709</v>
          </cell>
          <cell r="P140" t="str">
            <v>0709Z</v>
          </cell>
        </row>
        <row r="141">
          <cell r="O141" t="str">
            <v>0709</v>
          </cell>
          <cell r="P141" t="str">
            <v>0709Z</v>
          </cell>
        </row>
        <row r="142">
          <cell r="O142" t="str">
            <v>0709</v>
          </cell>
          <cell r="P142" t="str">
            <v>0709Z</v>
          </cell>
        </row>
        <row r="143">
          <cell r="O143" t="str">
            <v>0709</v>
          </cell>
          <cell r="P143" t="str">
            <v>0709Z</v>
          </cell>
        </row>
        <row r="144">
          <cell r="O144" t="str">
            <v>0709</v>
          </cell>
          <cell r="P144" t="str">
            <v>0709Z</v>
          </cell>
        </row>
        <row r="145">
          <cell r="O145" t="str">
            <v>0709</v>
          </cell>
          <cell r="P145" t="str">
            <v>0709Z</v>
          </cell>
        </row>
        <row r="146">
          <cell r="O146" t="str">
            <v>0709</v>
          </cell>
          <cell r="P146" t="str">
            <v>0709Z</v>
          </cell>
        </row>
        <row r="147">
          <cell r="O147" t="str">
            <v>0711</v>
          </cell>
          <cell r="P147" t="str">
            <v>0711Z</v>
          </cell>
        </row>
        <row r="148">
          <cell r="O148" t="str">
            <v>0711</v>
          </cell>
          <cell r="P148" t="str">
            <v>0711Z</v>
          </cell>
        </row>
        <row r="149">
          <cell r="O149" t="str">
            <v>0711</v>
          </cell>
          <cell r="P149" t="str">
            <v>0711Z</v>
          </cell>
        </row>
        <row r="150">
          <cell r="O150" t="str">
            <v>0711</v>
          </cell>
          <cell r="P150" t="str">
            <v>0711Z</v>
          </cell>
        </row>
        <row r="151">
          <cell r="O151" t="str">
            <v>0711</v>
          </cell>
          <cell r="P151" t="str">
            <v>0711Z</v>
          </cell>
        </row>
        <row r="152">
          <cell r="O152" t="str">
            <v>0711</v>
          </cell>
          <cell r="P152" t="str">
            <v>0711Z</v>
          </cell>
        </row>
        <row r="153">
          <cell r="O153" t="str">
            <v>0711</v>
          </cell>
          <cell r="P153" t="str">
            <v>0711Z</v>
          </cell>
        </row>
        <row r="154">
          <cell r="O154" t="str">
            <v>0711</v>
          </cell>
          <cell r="P154" t="str">
            <v>0711Z</v>
          </cell>
        </row>
        <row r="155">
          <cell r="O155" t="str">
            <v>0712</v>
          </cell>
          <cell r="P155" t="str">
            <v>0712Z</v>
          </cell>
        </row>
        <row r="156">
          <cell r="O156" t="str">
            <v>0712</v>
          </cell>
          <cell r="P156" t="str">
            <v>0712Z</v>
          </cell>
        </row>
        <row r="157">
          <cell r="O157" t="str">
            <v>0712</v>
          </cell>
          <cell r="P157" t="str">
            <v>0712Z</v>
          </cell>
        </row>
        <row r="158">
          <cell r="O158" t="str">
            <v>0712</v>
          </cell>
          <cell r="P158" t="str">
            <v>0712Z</v>
          </cell>
        </row>
        <row r="159">
          <cell r="O159" t="str">
            <v>0712</v>
          </cell>
          <cell r="P159" t="str">
            <v>0712Z</v>
          </cell>
        </row>
        <row r="160">
          <cell r="O160" t="str">
            <v>0712</v>
          </cell>
          <cell r="P160" t="str">
            <v>0712Z</v>
          </cell>
        </row>
        <row r="161">
          <cell r="O161" t="str">
            <v>0712</v>
          </cell>
          <cell r="P161" t="str">
            <v>0712Z</v>
          </cell>
        </row>
        <row r="162">
          <cell r="O162" t="str">
            <v>0712</v>
          </cell>
          <cell r="P162" t="str">
            <v>0712Z</v>
          </cell>
        </row>
        <row r="163">
          <cell r="O163" t="str">
            <v>0712</v>
          </cell>
          <cell r="P163" t="str">
            <v>0712Z</v>
          </cell>
        </row>
        <row r="164">
          <cell r="O164" t="str">
            <v>0712</v>
          </cell>
          <cell r="P164" t="str">
            <v>0712Z</v>
          </cell>
        </row>
        <row r="165">
          <cell r="O165" t="str">
            <v>0712</v>
          </cell>
          <cell r="P165" t="str">
            <v>0712Z</v>
          </cell>
        </row>
        <row r="166">
          <cell r="O166" t="str">
            <v>0712</v>
          </cell>
          <cell r="P166" t="str">
            <v>0712Z</v>
          </cell>
        </row>
        <row r="167">
          <cell r="O167" t="str">
            <v>0713</v>
          </cell>
          <cell r="P167" t="str">
            <v>0713Z</v>
          </cell>
        </row>
        <row r="168">
          <cell r="O168" t="str">
            <v>0713</v>
          </cell>
          <cell r="P168" t="str">
            <v>0713Z</v>
          </cell>
        </row>
        <row r="169">
          <cell r="O169" t="str">
            <v>0713</v>
          </cell>
          <cell r="P169" t="str">
            <v>0713Z</v>
          </cell>
        </row>
        <row r="170">
          <cell r="O170" t="str">
            <v>0713</v>
          </cell>
          <cell r="P170" t="str">
            <v>0713Z</v>
          </cell>
        </row>
        <row r="171">
          <cell r="O171" t="str">
            <v>0713</v>
          </cell>
          <cell r="P171" t="str">
            <v>0713Z</v>
          </cell>
        </row>
        <row r="172">
          <cell r="O172" t="str">
            <v>0713</v>
          </cell>
          <cell r="P172" t="str">
            <v>0713Z</v>
          </cell>
        </row>
        <row r="173">
          <cell r="O173" t="str">
            <v>0713</v>
          </cell>
          <cell r="P173" t="str">
            <v>0713Z</v>
          </cell>
        </row>
        <row r="174">
          <cell r="O174" t="str">
            <v>0713</v>
          </cell>
          <cell r="P174" t="str">
            <v>0713Z</v>
          </cell>
        </row>
        <row r="175">
          <cell r="O175" t="str">
            <v>0714</v>
          </cell>
          <cell r="P175" t="str">
            <v>0714Z</v>
          </cell>
        </row>
        <row r="176">
          <cell r="O176" t="str">
            <v>0714</v>
          </cell>
          <cell r="P176" t="str">
            <v>0714Z</v>
          </cell>
        </row>
        <row r="177">
          <cell r="O177" t="str">
            <v>0714</v>
          </cell>
          <cell r="P177" t="str">
            <v>0714Z</v>
          </cell>
        </row>
        <row r="178">
          <cell r="O178" t="str">
            <v>0714</v>
          </cell>
          <cell r="P178" t="str">
            <v>0714Z</v>
          </cell>
        </row>
        <row r="179">
          <cell r="O179" t="str">
            <v>0714</v>
          </cell>
          <cell r="P179" t="str">
            <v>0714Z</v>
          </cell>
        </row>
        <row r="180">
          <cell r="O180" t="str">
            <v>0714</v>
          </cell>
          <cell r="P180" t="str">
            <v>0714Z</v>
          </cell>
        </row>
        <row r="181">
          <cell r="O181" t="str">
            <v>0714</v>
          </cell>
          <cell r="P181" t="str">
            <v>0714Z</v>
          </cell>
        </row>
        <row r="182">
          <cell r="O182" t="str">
            <v>0714</v>
          </cell>
          <cell r="P182" t="str">
            <v>0714Z</v>
          </cell>
        </row>
        <row r="183">
          <cell r="O183" t="str">
            <v>0901</v>
          </cell>
          <cell r="P183" t="str">
            <v>0901Z</v>
          </cell>
        </row>
        <row r="184">
          <cell r="O184" t="str">
            <v>0901</v>
          </cell>
          <cell r="P184" t="str">
            <v>0901Z</v>
          </cell>
        </row>
        <row r="185">
          <cell r="O185" t="str">
            <v>0901</v>
          </cell>
          <cell r="P185" t="str">
            <v>0901Z</v>
          </cell>
        </row>
        <row r="186">
          <cell r="O186" t="str">
            <v>0901</v>
          </cell>
          <cell r="P186" t="str">
            <v>0901Z</v>
          </cell>
        </row>
        <row r="187">
          <cell r="O187" t="str">
            <v>0906</v>
          </cell>
          <cell r="P187" t="str">
            <v>0906Z</v>
          </cell>
        </row>
        <row r="188">
          <cell r="O188" t="str">
            <v>0906</v>
          </cell>
          <cell r="P188" t="str">
            <v>0906Z</v>
          </cell>
        </row>
        <row r="189">
          <cell r="O189" t="str">
            <v>0906</v>
          </cell>
          <cell r="P189" t="str">
            <v>0906Z</v>
          </cell>
        </row>
      </sheetData>
      <sheetData sheetId="7" refreshError="1">
        <row r="14">
          <cell r="O14" t="str">
            <v>0101</v>
          </cell>
          <cell r="P14" t="str">
            <v>0101Z</v>
          </cell>
        </row>
        <row r="15">
          <cell r="O15" t="str">
            <v>0101</v>
          </cell>
          <cell r="P15" t="str">
            <v>0101Z</v>
          </cell>
        </row>
        <row r="16">
          <cell r="O16" t="str">
            <v>0101</v>
          </cell>
          <cell r="P16" t="str">
            <v>0101Z</v>
          </cell>
        </row>
        <row r="17">
          <cell r="O17" t="str">
            <v>0102</v>
          </cell>
          <cell r="P17" t="str">
            <v>0102Z</v>
          </cell>
        </row>
        <row r="18">
          <cell r="O18" t="str">
            <v>0102</v>
          </cell>
          <cell r="P18" t="str">
            <v>0102Z</v>
          </cell>
        </row>
        <row r="19">
          <cell r="O19" t="str">
            <v>0102</v>
          </cell>
          <cell r="P19" t="str">
            <v>0102Z</v>
          </cell>
        </row>
        <row r="20">
          <cell r="O20" t="str">
            <v>0102</v>
          </cell>
          <cell r="P20" t="str">
            <v>0102Z</v>
          </cell>
        </row>
        <row r="21">
          <cell r="O21" t="str">
            <v>0102</v>
          </cell>
          <cell r="P21" t="str">
            <v>0102Z</v>
          </cell>
        </row>
        <row r="22">
          <cell r="O22" t="str">
            <v>0102</v>
          </cell>
          <cell r="P22" t="str">
            <v>0102Z</v>
          </cell>
        </row>
        <row r="23">
          <cell r="O23" t="str">
            <v>0102</v>
          </cell>
          <cell r="P23" t="str">
            <v>0102Z</v>
          </cell>
        </row>
        <row r="24">
          <cell r="O24" t="str">
            <v>0103</v>
          </cell>
          <cell r="P24" t="str">
            <v>0103Z</v>
          </cell>
        </row>
        <row r="25">
          <cell r="O25" t="str">
            <v>0103</v>
          </cell>
          <cell r="P25" t="str">
            <v>0103Z</v>
          </cell>
        </row>
        <row r="26">
          <cell r="O26" t="str">
            <v>0103</v>
          </cell>
          <cell r="P26" t="str">
            <v>0103Z</v>
          </cell>
        </row>
        <row r="27">
          <cell r="O27" t="str">
            <v>0103</v>
          </cell>
          <cell r="P27" t="str">
            <v>0103Z</v>
          </cell>
        </row>
        <row r="28">
          <cell r="O28" t="str">
            <v>0103</v>
          </cell>
          <cell r="P28" t="str">
            <v>0103Z</v>
          </cell>
        </row>
        <row r="29">
          <cell r="O29" t="str">
            <v>0103</v>
          </cell>
          <cell r="P29" t="str">
            <v>0103Z</v>
          </cell>
        </row>
        <row r="30">
          <cell r="O30" t="str">
            <v>0103</v>
          </cell>
          <cell r="P30" t="str">
            <v>0103Z</v>
          </cell>
        </row>
        <row r="31">
          <cell r="O31" t="str">
            <v>0103</v>
          </cell>
          <cell r="P31" t="str">
            <v>0103Z</v>
          </cell>
        </row>
        <row r="32">
          <cell r="O32" t="str">
            <v>0103</v>
          </cell>
          <cell r="P32" t="str">
            <v>0103Z</v>
          </cell>
        </row>
        <row r="33">
          <cell r="O33" t="str">
            <v>0103</v>
          </cell>
          <cell r="P33" t="str">
            <v>0103Z</v>
          </cell>
        </row>
        <row r="34">
          <cell r="O34" t="str">
            <v>0103</v>
          </cell>
          <cell r="P34" t="str">
            <v>0103Z</v>
          </cell>
        </row>
        <row r="35">
          <cell r="O35" t="str">
            <v>0103</v>
          </cell>
          <cell r="P35" t="str">
            <v>0103Z</v>
          </cell>
        </row>
        <row r="36">
          <cell r="O36" t="str">
            <v>0103</v>
          </cell>
          <cell r="P36" t="str">
            <v>0103Z</v>
          </cell>
        </row>
        <row r="37">
          <cell r="O37" t="str">
            <v>0104</v>
          </cell>
          <cell r="P37" t="str">
            <v>0104Z</v>
          </cell>
        </row>
        <row r="38">
          <cell r="O38" t="str">
            <v>0104</v>
          </cell>
          <cell r="P38" t="str">
            <v>0104Z</v>
          </cell>
        </row>
        <row r="39">
          <cell r="O39" t="str">
            <v>0104</v>
          </cell>
          <cell r="P39" t="str">
            <v>0104Z</v>
          </cell>
        </row>
        <row r="40">
          <cell r="O40" t="str">
            <v>0104</v>
          </cell>
          <cell r="P40" t="str">
            <v>0104Z</v>
          </cell>
        </row>
        <row r="41">
          <cell r="O41" t="str">
            <v>0104</v>
          </cell>
          <cell r="P41" t="str">
            <v>0104Z</v>
          </cell>
        </row>
        <row r="42">
          <cell r="O42" t="str">
            <v>0104</v>
          </cell>
          <cell r="P42" t="str">
            <v>0104Z</v>
          </cell>
        </row>
        <row r="43">
          <cell r="O43" t="str">
            <v>0104</v>
          </cell>
          <cell r="P43" t="str">
            <v>0104Z</v>
          </cell>
        </row>
        <row r="44">
          <cell r="O44" t="str">
            <v>0104</v>
          </cell>
          <cell r="P44" t="str">
            <v>0104Z</v>
          </cell>
        </row>
        <row r="45">
          <cell r="O45" t="str">
            <v>0104</v>
          </cell>
          <cell r="P45" t="str">
            <v>0104Z</v>
          </cell>
        </row>
        <row r="46">
          <cell r="O46" t="str">
            <v>0104</v>
          </cell>
          <cell r="P46" t="str">
            <v>0104Z</v>
          </cell>
        </row>
        <row r="47">
          <cell r="O47" t="str">
            <v>0104</v>
          </cell>
          <cell r="P47" t="str">
            <v>0104Z</v>
          </cell>
        </row>
        <row r="48">
          <cell r="O48" t="str">
            <v>0105</v>
          </cell>
          <cell r="P48" t="str">
            <v>0105Z</v>
          </cell>
        </row>
        <row r="49">
          <cell r="O49" t="str">
            <v>0105</v>
          </cell>
          <cell r="P49" t="str">
            <v>0105Z</v>
          </cell>
        </row>
        <row r="50">
          <cell r="O50" t="str">
            <v>0105</v>
          </cell>
          <cell r="P50" t="str">
            <v>0105Z</v>
          </cell>
        </row>
        <row r="51">
          <cell r="O51" t="str">
            <v>0105</v>
          </cell>
          <cell r="P51" t="str">
            <v>0105Z</v>
          </cell>
        </row>
        <row r="52">
          <cell r="O52" t="str">
            <v>0105</v>
          </cell>
          <cell r="P52" t="str">
            <v>0105Z</v>
          </cell>
        </row>
        <row r="53">
          <cell r="O53" t="str">
            <v>0105</v>
          </cell>
          <cell r="P53" t="str">
            <v>0105Z</v>
          </cell>
        </row>
        <row r="54">
          <cell r="O54" t="str">
            <v>0105</v>
          </cell>
          <cell r="P54" t="str">
            <v>0105Z</v>
          </cell>
        </row>
        <row r="55">
          <cell r="O55" t="str">
            <v>0105</v>
          </cell>
          <cell r="P55" t="str">
            <v>0105Z</v>
          </cell>
        </row>
        <row r="56">
          <cell r="O56" t="str">
            <v>0107</v>
          </cell>
          <cell r="P56" t="str">
            <v>0107Z</v>
          </cell>
        </row>
        <row r="57">
          <cell r="O57" t="str">
            <v>0107</v>
          </cell>
          <cell r="P57" t="str">
            <v>0107Z</v>
          </cell>
        </row>
        <row r="58">
          <cell r="O58" t="str">
            <v>0107</v>
          </cell>
          <cell r="P58" t="str">
            <v>0107Z</v>
          </cell>
        </row>
        <row r="59">
          <cell r="O59" t="str">
            <v>0107</v>
          </cell>
          <cell r="P59" t="str">
            <v>0107Z</v>
          </cell>
        </row>
        <row r="60">
          <cell r="O60" t="str">
            <v>0107</v>
          </cell>
          <cell r="P60" t="str">
            <v>0107Z</v>
          </cell>
        </row>
        <row r="61">
          <cell r="O61" t="str">
            <v>0107</v>
          </cell>
          <cell r="P61" t="str">
            <v>0107Z</v>
          </cell>
        </row>
        <row r="62">
          <cell r="O62" t="str">
            <v>0107</v>
          </cell>
          <cell r="P62" t="str">
            <v>0107Z</v>
          </cell>
        </row>
        <row r="63">
          <cell r="O63" t="str">
            <v>0109</v>
          </cell>
          <cell r="P63" t="str">
            <v>0109Z</v>
          </cell>
        </row>
        <row r="64">
          <cell r="O64" t="str">
            <v>0109</v>
          </cell>
          <cell r="P64" t="str">
            <v>0109Z</v>
          </cell>
        </row>
        <row r="65">
          <cell r="O65" t="str">
            <v>0109</v>
          </cell>
          <cell r="P65" t="str">
            <v>0109Z</v>
          </cell>
        </row>
        <row r="66">
          <cell r="O66" t="str">
            <v>0110</v>
          </cell>
          <cell r="P66" t="str">
            <v>0110Z</v>
          </cell>
        </row>
        <row r="67">
          <cell r="O67" t="str">
            <v>0110</v>
          </cell>
          <cell r="P67" t="str">
            <v>0110Z</v>
          </cell>
        </row>
        <row r="68">
          <cell r="O68" t="str">
            <v>0110</v>
          </cell>
          <cell r="P68" t="str">
            <v>0110Z</v>
          </cell>
        </row>
        <row r="69">
          <cell r="O69" t="str">
            <v>0110</v>
          </cell>
          <cell r="P69" t="str">
            <v>0110Z</v>
          </cell>
        </row>
        <row r="70">
          <cell r="O70" t="str">
            <v>0111</v>
          </cell>
          <cell r="P70" t="str">
            <v>0111Z</v>
          </cell>
        </row>
        <row r="71">
          <cell r="O71" t="str">
            <v>0111</v>
          </cell>
          <cell r="P71" t="str">
            <v>0111Z</v>
          </cell>
        </row>
        <row r="72">
          <cell r="O72" t="str">
            <v>0111</v>
          </cell>
          <cell r="P72" t="str">
            <v>0111Z</v>
          </cell>
        </row>
        <row r="73">
          <cell r="O73" t="str">
            <v>0112</v>
          </cell>
          <cell r="P73" t="str">
            <v>0112Z</v>
          </cell>
        </row>
        <row r="74">
          <cell r="O74" t="str">
            <v>0112</v>
          </cell>
          <cell r="P74" t="str">
            <v>0112Z</v>
          </cell>
        </row>
        <row r="75">
          <cell r="O75" t="str">
            <v>0112</v>
          </cell>
          <cell r="P75" t="str">
            <v>0112Z</v>
          </cell>
        </row>
        <row r="76">
          <cell r="O76" t="str">
            <v>0112</v>
          </cell>
          <cell r="P76" t="str">
            <v>0112Z</v>
          </cell>
        </row>
        <row r="77">
          <cell r="O77" t="str">
            <v>0116</v>
          </cell>
          <cell r="P77" t="str">
            <v>0116Z</v>
          </cell>
        </row>
        <row r="78">
          <cell r="O78" t="str">
            <v>0116</v>
          </cell>
          <cell r="P78" t="str">
            <v>0116Z</v>
          </cell>
        </row>
        <row r="79">
          <cell r="O79" t="str">
            <v>0116</v>
          </cell>
          <cell r="P79" t="str">
            <v>0116Z</v>
          </cell>
        </row>
        <row r="80">
          <cell r="O80" t="str">
            <v>0116</v>
          </cell>
          <cell r="P80" t="str">
            <v>0116Z</v>
          </cell>
        </row>
        <row r="81">
          <cell r="O81" t="str">
            <v>0116</v>
          </cell>
          <cell r="P81" t="str">
            <v>0116Z</v>
          </cell>
        </row>
        <row r="82">
          <cell r="O82" t="str">
            <v>0116</v>
          </cell>
          <cell r="P82" t="str">
            <v>0116Z</v>
          </cell>
        </row>
        <row r="83">
          <cell r="O83" t="str">
            <v>0116</v>
          </cell>
          <cell r="P83" t="str">
            <v>0116Z</v>
          </cell>
        </row>
        <row r="84">
          <cell r="O84" t="str">
            <v>0116</v>
          </cell>
          <cell r="P84" t="str">
            <v>0116Z</v>
          </cell>
        </row>
        <row r="85">
          <cell r="O85" t="str">
            <v>0116</v>
          </cell>
          <cell r="P85" t="str">
            <v>0116Z</v>
          </cell>
        </row>
        <row r="86">
          <cell r="O86" t="str">
            <v>0117</v>
          </cell>
          <cell r="P86" t="str">
            <v>0117Z</v>
          </cell>
        </row>
        <row r="87">
          <cell r="O87" t="str">
            <v>0117</v>
          </cell>
          <cell r="P87" t="str">
            <v>0117Z</v>
          </cell>
        </row>
        <row r="88">
          <cell r="O88" t="str">
            <v>0117</v>
          </cell>
          <cell r="P88" t="str">
            <v>0117Z</v>
          </cell>
        </row>
        <row r="89">
          <cell r="O89" t="str">
            <v>0117</v>
          </cell>
          <cell r="P89" t="str">
            <v>0117Z</v>
          </cell>
        </row>
        <row r="90">
          <cell r="O90" t="str">
            <v>0117</v>
          </cell>
          <cell r="P90" t="str">
            <v>0117Z</v>
          </cell>
        </row>
        <row r="91">
          <cell r="O91" t="str">
            <v>0117</v>
          </cell>
          <cell r="P91" t="str">
            <v>0117Z</v>
          </cell>
        </row>
        <row r="92">
          <cell r="O92" t="str">
            <v>0117</v>
          </cell>
          <cell r="P92" t="str">
            <v>0117Z</v>
          </cell>
        </row>
        <row r="93">
          <cell r="O93" t="str">
            <v>0117</v>
          </cell>
          <cell r="P93" t="str">
            <v>0117Z</v>
          </cell>
        </row>
        <row r="94">
          <cell r="O94" t="str">
            <v>0117</v>
          </cell>
          <cell r="P94" t="str">
            <v>0117Z</v>
          </cell>
        </row>
        <row r="95">
          <cell r="O95" t="str">
            <v>0117</v>
          </cell>
          <cell r="P95" t="str">
            <v>0117Z</v>
          </cell>
        </row>
        <row r="96">
          <cell r="O96" t="str">
            <v>0117</v>
          </cell>
          <cell r="P96" t="str">
            <v>0117Z</v>
          </cell>
        </row>
        <row r="97">
          <cell r="O97" t="str">
            <v>0117</v>
          </cell>
          <cell r="P97" t="str">
            <v>0117Z</v>
          </cell>
        </row>
        <row r="98">
          <cell r="O98" t="str">
            <v>0118</v>
          </cell>
          <cell r="P98" t="str">
            <v>0118Z</v>
          </cell>
        </row>
        <row r="99">
          <cell r="O99" t="str">
            <v>0118</v>
          </cell>
          <cell r="P99" t="str">
            <v>0118Z</v>
          </cell>
        </row>
        <row r="100">
          <cell r="O100" t="str">
            <v>0118</v>
          </cell>
          <cell r="P100" t="str">
            <v>0118Z</v>
          </cell>
        </row>
        <row r="101">
          <cell r="O101" t="str">
            <v>0118</v>
          </cell>
          <cell r="P101" t="str">
            <v>0118Z</v>
          </cell>
        </row>
        <row r="102">
          <cell r="O102" t="str">
            <v>0118</v>
          </cell>
          <cell r="P102" t="str">
            <v>0118Z</v>
          </cell>
        </row>
        <row r="103">
          <cell r="O103" t="str">
            <v>0118</v>
          </cell>
          <cell r="P103" t="str">
            <v>0118Z</v>
          </cell>
        </row>
        <row r="104">
          <cell r="O104" t="str">
            <v>0118</v>
          </cell>
          <cell r="P104" t="str">
            <v>0118Z</v>
          </cell>
        </row>
        <row r="105">
          <cell r="O105" t="str">
            <v>0118</v>
          </cell>
          <cell r="P105" t="str">
            <v>0118Z</v>
          </cell>
        </row>
        <row r="106">
          <cell r="O106" t="str">
            <v>0118</v>
          </cell>
          <cell r="P106" t="str">
            <v>0118Z</v>
          </cell>
        </row>
        <row r="107">
          <cell r="O107" t="str">
            <v>0118</v>
          </cell>
          <cell r="P107" t="str">
            <v>0118Z</v>
          </cell>
        </row>
        <row r="108">
          <cell r="O108" t="str">
            <v>0119</v>
          </cell>
          <cell r="P108" t="str">
            <v>0119Z</v>
          </cell>
        </row>
        <row r="109">
          <cell r="O109" t="str">
            <v>0119</v>
          </cell>
          <cell r="P109" t="str">
            <v>0119Z</v>
          </cell>
        </row>
        <row r="110">
          <cell r="O110" t="str">
            <v>0119</v>
          </cell>
          <cell r="P110" t="str">
            <v>0119Z</v>
          </cell>
        </row>
        <row r="111">
          <cell r="O111" t="str">
            <v>0119</v>
          </cell>
          <cell r="P111" t="str">
            <v>0119Z</v>
          </cell>
        </row>
        <row r="112">
          <cell r="O112" t="str">
            <v>0119</v>
          </cell>
          <cell r="P112" t="str">
            <v>0119Z</v>
          </cell>
        </row>
        <row r="113">
          <cell r="O113" t="str">
            <v>0119</v>
          </cell>
          <cell r="P113" t="str">
            <v>0119Z</v>
          </cell>
        </row>
        <row r="114">
          <cell r="O114" t="str">
            <v>0119</v>
          </cell>
          <cell r="P114" t="str">
            <v>0119Z</v>
          </cell>
        </row>
        <row r="115">
          <cell r="O115" t="str">
            <v>0119</v>
          </cell>
          <cell r="P115" t="str">
            <v>0119Z</v>
          </cell>
        </row>
        <row r="116">
          <cell r="O116" t="str">
            <v>0119</v>
          </cell>
          <cell r="P116" t="str">
            <v>0119Z</v>
          </cell>
        </row>
        <row r="117">
          <cell r="O117" t="str">
            <v>0119</v>
          </cell>
          <cell r="P117" t="str">
            <v>0119Z</v>
          </cell>
        </row>
        <row r="118">
          <cell r="O118" t="str">
            <v>0119</v>
          </cell>
          <cell r="P118" t="str">
            <v>0119Z</v>
          </cell>
        </row>
        <row r="119">
          <cell r="O119" t="str">
            <v>0119</v>
          </cell>
          <cell r="P119" t="str">
            <v>0119Z</v>
          </cell>
        </row>
        <row r="120">
          <cell r="O120" t="str">
            <v>0119</v>
          </cell>
          <cell r="P120" t="str">
            <v>0119Z</v>
          </cell>
        </row>
        <row r="121">
          <cell r="O121" t="str">
            <v>0119</v>
          </cell>
          <cell r="P121" t="str">
            <v>0119Z</v>
          </cell>
        </row>
        <row r="122">
          <cell r="O122" t="str">
            <v>0119</v>
          </cell>
          <cell r="P122" t="str">
            <v>0119Z</v>
          </cell>
        </row>
        <row r="123">
          <cell r="O123" t="str">
            <v>0120</v>
          </cell>
          <cell r="P123" t="str">
            <v>0120X</v>
          </cell>
        </row>
        <row r="124">
          <cell r="O124" t="str">
            <v>0120</v>
          </cell>
          <cell r="P124" t="str">
            <v>0120X</v>
          </cell>
        </row>
        <row r="125">
          <cell r="O125" t="str">
            <v>0120</v>
          </cell>
          <cell r="P125" t="str">
            <v>0120X</v>
          </cell>
        </row>
        <row r="126">
          <cell r="O126" t="str">
            <v>0120</v>
          </cell>
          <cell r="P126" t="str">
            <v>0120X</v>
          </cell>
        </row>
        <row r="127">
          <cell r="O127" t="str">
            <v>0120</v>
          </cell>
          <cell r="P127" t="str">
            <v>0120Z</v>
          </cell>
        </row>
        <row r="128">
          <cell r="O128" t="str">
            <v>0120</v>
          </cell>
          <cell r="P128" t="str">
            <v>0120Z</v>
          </cell>
        </row>
        <row r="129">
          <cell r="O129" t="str">
            <v>0120</v>
          </cell>
          <cell r="P129" t="str">
            <v>0120Z</v>
          </cell>
        </row>
        <row r="130">
          <cell r="O130" t="str">
            <v>0120</v>
          </cell>
          <cell r="P130" t="str">
            <v>0120Z</v>
          </cell>
        </row>
        <row r="131">
          <cell r="O131" t="str">
            <v>0120</v>
          </cell>
          <cell r="P131" t="str">
            <v>0120Z</v>
          </cell>
        </row>
        <row r="132">
          <cell r="O132" t="str">
            <v>0120</v>
          </cell>
          <cell r="P132" t="str">
            <v>0120Z</v>
          </cell>
        </row>
        <row r="133">
          <cell r="O133" t="str">
            <v>0120</v>
          </cell>
          <cell r="P133" t="str">
            <v>0120Z</v>
          </cell>
        </row>
        <row r="134">
          <cell r="O134" t="str">
            <v>0120</v>
          </cell>
          <cell r="P134" t="str">
            <v>0120Z</v>
          </cell>
        </row>
        <row r="135">
          <cell r="O135" t="str">
            <v>0120</v>
          </cell>
          <cell r="P135" t="str">
            <v>0120Z</v>
          </cell>
        </row>
        <row r="136">
          <cell r="O136" t="str">
            <v>0120</v>
          </cell>
          <cell r="P136" t="str">
            <v>0120Z</v>
          </cell>
        </row>
        <row r="137">
          <cell r="O137" t="str">
            <v>0120</v>
          </cell>
          <cell r="P137" t="str">
            <v>0120Z</v>
          </cell>
        </row>
        <row r="138">
          <cell r="O138" t="str">
            <v>0120</v>
          </cell>
          <cell r="P138" t="str">
            <v>0120Z</v>
          </cell>
        </row>
        <row r="139">
          <cell r="O139" t="str">
            <v>0120</v>
          </cell>
          <cell r="P139" t="str">
            <v>0120Z</v>
          </cell>
        </row>
        <row r="140">
          <cell r="O140" t="str">
            <v>0120</v>
          </cell>
          <cell r="P140" t="str">
            <v>0120Z</v>
          </cell>
        </row>
        <row r="141">
          <cell r="O141" t="str">
            <v>0214</v>
          </cell>
          <cell r="P141" t="str">
            <v>0214Z</v>
          </cell>
        </row>
        <row r="142">
          <cell r="O142" t="str">
            <v>0214</v>
          </cell>
          <cell r="P142" t="str">
            <v>0214Z</v>
          </cell>
        </row>
        <row r="143">
          <cell r="O143" t="str">
            <v>0214</v>
          </cell>
          <cell r="P143" t="str">
            <v>0214Z</v>
          </cell>
        </row>
        <row r="144">
          <cell r="O144" t="str">
            <v>0216</v>
          </cell>
          <cell r="P144" t="str">
            <v>0216Z</v>
          </cell>
        </row>
        <row r="145">
          <cell r="O145" t="str">
            <v>0216</v>
          </cell>
          <cell r="P145" t="str">
            <v>0216Z</v>
          </cell>
        </row>
        <row r="146">
          <cell r="O146" t="str">
            <v>0216</v>
          </cell>
          <cell r="P146" t="str">
            <v>0216Z</v>
          </cell>
        </row>
        <row r="147">
          <cell r="O147" t="str">
            <v>0216</v>
          </cell>
          <cell r="P147" t="str">
            <v>0216Z</v>
          </cell>
        </row>
        <row r="148">
          <cell r="O148" t="str">
            <v>0216</v>
          </cell>
          <cell r="P148" t="str">
            <v>0216Z</v>
          </cell>
        </row>
        <row r="149">
          <cell r="O149" t="str">
            <v>0301</v>
          </cell>
          <cell r="P149" t="str">
            <v>0301Z</v>
          </cell>
        </row>
        <row r="150">
          <cell r="O150" t="str">
            <v>0301</v>
          </cell>
          <cell r="P150" t="str">
            <v>0301Z</v>
          </cell>
        </row>
        <row r="151">
          <cell r="O151" t="str">
            <v>0302</v>
          </cell>
          <cell r="P151" t="str">
            <v>0302Z</v>
          </cell>
        </row>
        <row r="152">
          <cell r="O152" t="str">
            <v>0302</v>
          </cell>
          <cell r="P152" t="str">
            <v>0302Z</v>
          </cell>
        </row>
        <row r="153">
          <cell r="O153" t="str">
            <v>0302</v>
          </cell>
          <cell r="P153" t="str">
            <v>0302Z</v>
          </cell>
        </row>
        <row r="154">
          <cell r="O154" t="str">
            <v>0302</v>
          </cell>
          <cell r="P154" t="str">
            <v>0302Z</v>
          </cell>
        </row>
        <row r="155">
          <cell r="O155" t="str">
            <v>0302</v>
          </cell>
          <cell r="P155" t="str">
            <v>0302Z</v>
          </cell>
        </row>
        <row r="156">
          <cell r="O156" t="str">
            <v>0302</v>
          </cell>
          <cell r="P156" t="str">
            <v>0302Z</v>
          </cell>
        </row>
        <row r="157">
          <cell r="O157" t="str">
            <v>0303</v>
          </cell>
          <cell r="P157" t="str">
            <v>0303Z</v>
          </cell>
        </row>
        <row r="158">
          <cell r="O158" t="str">
            <v>0303</v>
          </cell>
          <cell r="P158" t="str">
            <v>0303Z</v>
          </cell>
        </row>
        <row r="159">
          <cell r="O159" t="str">
            <v>0304</v>
          </cell>
          <cell r="P159" t="str">
            <v>0304Z</v>
          </cell>
        </row>
        <row r="160">
          <cell r="O160" t="str">
            <v>0304</v>
          </cell>
          <cell r="P160" t="str">
            <v>0304Z</v>
          </cell>
        </row>
        <row r="161">
          <cell r="O161" t="str">
            <v>0304</v>
          </cell>
          <cell r="P161" t="str">
            <v>0304X</v>
          </cell>
        </row>
        <row r="162">
          <cell r="O162" t="str">
            <v>0304</v>
          </cell>
          <cell r="P162" t="str">
            <v>0304Z</v>
          </cell>
        </row>
        <row r="163">
          <cell r="O163" t="str">
            <v>0304</v>
          </cell>
          <cell r="P163" t="str">
            <v>0304Z</v>
          </cell>
        </row>
        <row r="164">
          <cell r="O164" t="str">
            <v>0306</v>
          </cell>
          <cell r="P164" t="str">
            <v>0306Z</v>
          </cell>
        </row>
        <row r="165">
          <cell r="O165" t="str">
            <v>0306</v>
          </cell>
          <cell r="P165" t="str">
            <v>0306Z</v>
          </cell>
        </row>
        <row r="166">
          <cell r="O166" t="str">
            <v>0306</v>
          </cell>
          <cell r="P166" t="str">
            <v>0306Z</v>
          </cell>
        </row>
        <row r="167">
          <cell r="O167" t="str">
            <v>0307</v>
          </cell>
          <cell r="P167" t="str">
            <v>0307Z</v>
          </cell>
        </row>
        <row r="168">
          <cell r="O168" t="str">
            <v>0307</v>
          </cell>
          <cell r="P168" t="str">
            <v>0307Z</v>
          </cell>
        </row>
        <row r="169">
          <cell r="O169" t="str">
            <v>0307</v>
          </cell>
          <cell r="P169" t="str">
            <v>0307Z</v>
          </cell>
        </row>
        <row r="170">
          <cell r="O170" t="str">
            <v>0308</v>
          </cell>
          <cell r="P170" t="str">
            <v>0308Z</v>
          </cell>
        </row>
        <row r="171">
          <cell r="O171" t="str">
            <v>0308</v>
          </cell>
          <cell r="P171" t="str">
            <v>0308Z</v>
          </cell>
        </row>
        <row r="172">
          <cell r="O172" t="str">
            <v>0311</v>
          </cell>
          <cell r="P172" t="str">
            <v>0311Z</v>
          </cell>
        </row>
        <row r="173">
          <cell r="O173" t="str">
            <v>0311</v>
          </cell>
          <cell r="P173" t="str">
            <v>0311Z</v>
          </cell>
        </row>
        <row r="174">
          <cell r="O174" t="str">
            <v>0311</v>
          </cell>
          <cell r="P174" t="str">
            <v>0311Z</v>
          </cell>
        </row>
        <row r="175">
          <cell r="O175" t="str">
            <v>0311</v>
          </cell>
          <cell r="P175" t="str">
            <v>0311Z</v>
          </cell>
        </row>
        <row r="176">
          <cell r="O176" t="str">
            <v>0312</v>
          </cell>
          <cell r="P176" t="str">
            <v>0312Z</v>
          </cell>
        </row>
        <row r="177">
          <cell r="O177" t="str">
            <v>0312</v>
          </cell>
          <cell r="P177" t="str">
            <v>0312Z</v>
          </cell>
        </row>
        <row r="178">
          <cell r="O178" t="str">
            <v>0312</v>
          </cell>
          <cell r="P178" t="str">
            <v>0312Z</v>
          </cell>
        </row>
        <row r="179">
          <cell r="O179" t="str">
            <v>0312</v>
          </cell>
          <cell r="P179" t="str">
            <v>0312Z</v>
          </cell>
        </row>
        <row r="180">
          <cell r="O180" t="str">
            <v>0313</v>
          </cell>
          <cell r="P180" t="str">
            <v>0313Z</v>
          </cell>
        </row>
        <row r="181">
          <cell r="O181" t="str">
            <v>0313</v>
          </cell>
          <cell r="P181" t="str">
            <v>0313Z</v>
          </cell>
        </row>
        <row r="182">
          <cell r="O182" t="str">
            <v>0313</v>
          </cell>
          <cell r="P182" t="str">
            <v>0313Z</v>
          </cell>
        </row>
        <row r="183">
          <cell r="O183" t="str">
            <v>0314</v>
          </cell>
          <cell r="P183" t="str">
            <v>0314Z</v>
          </cell>
        </row>
        <row r="184">
          <cell r="O184" t="str">
            <v>0314</v>
          </cell>
          <cell r="P184" t="str">
            <v>0314Z</v>
          </cell>
        </row>
        <row r="185">
          <cell r="O185" t="str">
            <v>0315</v>
          </cell>
          <cell r="P185" t="str">
            <v>0315Z</v>
          </cell>
        </row>
        <row r="186">
          <cell r="O186" t="str">
            <v>0315</v>
          </cell>
          <cell r="P186" t="str">
            <v>0315Z</v>
          </cell>
        </row>
        <row r="187">
          <cell r="O187" t="str">
            <v>0315</v>
          </cell>
          <cell r="P187" t="str">
            <v>0315Z</v>
          </cell>
        </row>
        <row r="188">
          <cell r="O188" t="str">
            <v>0315</v>
          </cell>
          <cell r="P188" t="str">
            <v>0315Z</v>
          </cell>
        </row>
        <row r="189">
          <cell r="O189" t="str">
            <v>0315</v>
          </cell>
          <cell r="P189" t="str">
            <v>0315Z</v>
          </cell>
        </row>
        <row r="190">
          <cell r="O190" t="str">
            <v>0315</v>
          </cell>
          <cell r="P190" t="str">
            <v>0315Z</v>
          </cell>
        </row>
        <row r="191">
          <cell r="O191" t="str">
            <v>0315</v>
          </cell>
          <cell r="P191" t="str">
            <v>0315Z</v>
          </cell>
        </row>
        <row r="192">
          <cell r="O192" t="str">
            <v>0316</v>
          </cell>
          <cell r="P192" t="str">
            <v>0316Z</v>
          </cell>
        </row>
        <row r="193">
          <cell r="O193" t="str">
            <v>0316</v>
          </cell>
          <cell r="P193" t="str">
            <v>0316Z</v>
          </cell>
        </row>
        <row r="194">
          <cell r="O194" t="str">
            <v>0316</v>
          </cell>
          <cell r="P194" t="str">
            <v>0316Z</v>
          </cell>
        </row>
        <row r="195">
          <cell r="O195" t="str">
            <v>0316</v>
          </cell>
          <cell r="P195" t="str">
            <v>0316Z</v>
          </cell>
        </row>
        <row r="196">
          <cell r="O196" t="str">
            <v>0317</v>
          </cell>
          <cell r="P196" t="str">
            <v>0317Z</v>
          </cell>
        </row>
        <row r="197">
          <cell r="O197" t="str">
            <v>0317</v>
          </cell>
          <cell r="P197" t="str">
            <v>0317Z</v>
          </cell>
        </row>
        <row r="198">
          <cell r="O198" t="str">
            <v>0317</v>
          </cell>
          <cell r="P198" t="str">
            <v>0317Z</v>
          </cell>
        </row>
        <row r="199">
          <cell r="O199" t="str">
            <v>0317</v>
          </cell>
          <cell r="P199" t="str">
            <v>0317Z</v>
          </cell>
        </row>
        <row r="200">
          <cell r="O200" t="str">
            <v>0319</v>
          </cell>
          <cell r="P200" t="str">
            <v>0319Z</v>
          </cell>
        </row>
        <row r="201">
          <cell r="O201" t="str">
            <v>0319</v>
          </cell>
          <cell r="P201" t="str">
            <v>0319Z</v>
          </cell>
        </row>
        <row r="202">
          <cell r="O202" t="str">
            <v>0319</v>
          </cell>
          <cell r="P202" t="str">
            <v>0319Z</v>
          </cell>
        </row>
        <row r="203">
          <cell r="O203" t="str">
            <v>0319</v>
          </cell>
          <cell r="P203" t="str">
            <v>0319Z</v>
          </cell>
        </row>
        <row r="204">
          <cell r="O204" t="str">
            <v>0320</v>
          </cell>
          <cell r="P204" t="str">
            <v>0320Z</v>
          </cell>
        </row>
        <row r="205">
          <cell r="O205" t="str">
            <v>0320</v>
          </cell>
          <cell r="P205" t="str">
            <v>0320Z</v>
          </cell>
        </row>
        <row r="206">
          <cell r="O206" t="str">
            <v>0320</v>
          </cell>
          <cell r="P206" t="str">
            <v>0320Z</v>
          </cell>
        </row>
        <row r="207">
          <cell r="O207" t="str">
            <v>0320</v>
          </cell>
          <cell r="P207" t="str">
            <v>0320Z</v>
          </cell>
        </row>
        <row r="208">
          <cell r="O208" t="str">
            <v>0321</v>
          </cell>
          <cell r="P208" t="str">
            <v>0321Z</v>
          </cell>
        </row>
        <row r="209">
          <cell r="O209" t="str">
            <v>0321</v>
          </cell>
          <cell r="P209" t="str">
            <v>0321Z</v>
          </cell>
        </row>
        <row r="210">
          <cell r="O210" t="str">
            <v>0321</v>
          </cell>
          <cell r="P210" t="str">
            <v>0321Z</v>
          </cell>
        </row>
        <row r="211">
          <cell r="O211" t="str">
            <v>0321</v>
          </cell>
          <cell r="P211" t="str">
            <v>0321Z</v>
          </cell>
        </row>
        <row r="212">
          <cell r="O212" t="str">
            <v>0321</v>
          </cell>
          <cell r="P212" t="str">
            <v>0321Z</v>
          </cell>
        </row>
        <row r="213">
          <cell r="O213" t="str">
            <v>0401</v>
          </cell>
          <cell r="P213" t="str">
            <v>0401Z</v>
          </cell>
        </row>
        <row r="214">
          <cell r="O214" t="str">
            <v>0401</v>
          </cell>
          <cell r="P214" t="str">
            <v>0401Z</v>
          </cell>
        </row>
        <row r="215">
          <cell r="O215" t="str">
            <v>0401</v>
          </cell>
          <cell r="P215" t="str">
            <v>0401Z</v>
          </cell>
        </row>
        <row r="216">
          <cell r="O216" t="str">
            <v>0401</v>
          </cell>
          <cell r="P216" t="str">
            <v>0401Z</v>
          </cell>
        </row>
        <row r="217">
          <cell r="O217" t="str">
            <v>0401</v>
          </cell>
          <cell r="P217" t="str">
            <v>0401Z</v>
          </cell>
        </row>
        <row r="218">
          <cell r="O218" t="str">
            <v>0401</v>
          </cell>
          <cell r="P218" t="str">
            <v>0401Z</v>
          </cell>
        </row>
        <row r="219">
          <cell r="O219" t="str">
            <v>0406</v>
          </cell>
          <cell r="P219" t="str">
            <v>0406Z</v>
          </cell>
        </row>
        <row r="220">
          <cell r="O220" t="str">
            <v>0406</v>
          </cell>
          <cell r="P220" t="str">
            <v>0406Z</v>
          </cell>
        </row>
        <row r="221">
          <cell r="O221" t="str">
            <v>0406</v>
          </cell>
          <cell r="P221" t="str">
            <v>0406Z</v>
          </cell>
        </row>
        <row r="222">
          <cell r="O222" t="str">
            <v>0406</v>
          </cell>
          <cell r="P222" t="str">
            <v>0406Z</v>
          </cell>
        </row>
        <row r="223">
          <cell r="O223" t="str">
            <v>0501</v>
          </cell>
          <cell r="P223" t="str">
            <v>0501Z</v>
          </cell>
        </row>
        <row r="224">
          <cell r="O224" t="str">
            <v>0503</v>
          </cell>
          <cell r="P224" t="str">
            <v>0503Z</v>
          </cell>
        </row>
        <row r="225">
          <cell r="O225" t="str">
            <v>0503</v>
          </cell>
          <cell r="P225" t="str">
            <v>0503Z</v>
          </cell>
        </row>
        <row r="226">
          <cell r="O226" t="str">
            <v>0503</v>
          </cell>
          <cell r="P226" t="str">
            <v>0503Z</v>
          </cell>
        </row>
        <row r="227">
          <cell r="O227" t="str">
            <v>0504</v>
          </cell>
          <cell r="P227" t="str">
            <v>0504Z</v>
          </cell>
        </row>
        <row r="228">
          <cell r="O228" t="str">
            <v>0513</v>
          </cell>
          <cell r="P228" t="str">
            <v>0513Z</v>
          </cell>
        </row>
        <row r="229">
          <cell r="O229" t="str">
            <v>0513</v>
          </cell>
          <cell r="P229" t="str">
            <v>0513Z</v>
          </cell>
        </row>
        <row r="230">
          <cell r="O230" t="str">
            <v>0513</v>
          </cell>
          <cell r="P230" t="str">
            <v>0513Z</v>
          </cell>
        </row>
        <row r="231">
          <cell r="O231" t="str">
            <v>0513</v>
          </cell>
          <cell r="P231" t="str">
            <v>0513Z</v>
          </cell>
        </row>
        <row r="232">
          <cell r="O232" t="str">
            <v>0513</v>
          </cell>
          <cell r="P232" t="str">
            <v>0513Z</v>
          </cell>
        </row>
        <row r="233">
          <cell r="O233" t="str">
            <v>0513</v>
          </cell>
          <cell r="P233" t="str">
            <v>0513Z</v>
          </cell>
        </row>
        <row r="234">
          <cell r="O234" t="str">
            <v>0513</v>
          </cell>
          <cell r="P234" t="str">
            <v>0513Z</v>
          </cell>
        </row>
        <row r="235">
          <cell r="O235" t="str">
            <v>0513</v>
          </cell>
          <cell r="P235" t="str">
            <v>0513Z</v>
          </cell>
        </row>
        <row r="236">
          <cell r="O236" t="str">
            <v>0513</v>
          </cell>
          <cell r="P236" t="str">
            <v>0513Z</v>
          </cell>
        </row>
        <row r="237">
          <cell r="O237" t="str">
            <v>0601</v>
          </cell>
          <cell r="P237" t="str">
            <v>0601Z</v>
          </cell>
        </row>
        <row r="238">
          <cell r="O238" t="str">
            <v>0601</v>
          </cell>
          <cell r="P238" t="str">
            <v>0601Z</v>
          </cell>
        </row>
        <row r="239">
          <cell r="O239" t="str">
            <v>0607</v>
          </cell>
          <cell r="P239" t="str">
            <v>0607Z</v>
          </cell>
        </row>
        <row r="240">
          <cell r="O240" t="str">
            <v>0607</v>
          </cell>
          <cell r="P240" t="str">
            <v>0607Z</v>
          </cell>
        </row>
        <row r="241">
          <cell r="O241" t="str">
            <v>0607</v>
          </cell>
          <cell r="P241" t="str">
            <v>0607Z</v>
          </cell>
        </row>
        <row r="242">
          <cell r="O242" t="str">
            <v>0607</v>
          </cell>
          <cell r="P242" t="str">
            <v>0607Z</v>
          </cell>
        </row>
        <row r="243">
          <cell r="O243" t="str">
            <v>0609</v>
          </cell>
          <cell r="P243" t="str">
            <v>0609Z</v>
          </cell>
        </row>
        <row r="244">
          <cell r="O244" t="str">
            <v>0609</v>
          </cell>
          <cell r="P244" t="str">
            <v>0609Z</v>
          </cell>
        </row>
        <row r="245">
          <cell r="O245" t="str">
            <v>0611</v>
          </cell>
          <cell r="P245" t="str">
            <v>0611Z</v>
          </cell>
        </row>
        <row r="246">
          <cell r="O246" t="str">
            <v>0611</v>
          </cell>
          <cell r="P246" t="str">
            <v>0611Z</v>
          </cell>
        </row>
        <row r="247">
          <cell r="O247" t="str">
            <v>0705</v>
          </cell>
          <cell r="P247" t="str">
            <v>0705Z</v>
          </cell>
        </row>
        <row r="248">
          <cell r="O248" t="str">
            <v>0705</v>
          </cell>
          <cell r="P248" t="str">
            <v>0705Z</v>
          </cell>
        </row>
        <row r="249">
          <cell r="O249" t="str">
            <v>0707</v>
          </cell>
          <cell r="P249" t="str">
            <v>0707Z</v>
          </cell>
        </row>
        <row r="250">
          <cell r="O250" t="str">
            <v>0707</v>
          </cell>
          <cell r="P250" t="str">
            <v>0707Z</v>
          </cell>
        </row>
        <row r="251">
          <cell r="O251" t="str">
            <v>0707</v>
          </cell>
          <cell r="P251" t="str">
            <v>0707Z</v>
          </cell>
        </row>
        <row r="252">
          <cell r="O252" t="str">
            <v>0707</v>
          </cell>
          <cell r="P252" t="str">
            <v>0707Z</v>
          </cell>
        </row>
        <row r="253">
          <cell r="O253" t="str">
            <v>0708</v>
          </cell>
          <cell r="P253" t="str">
            <v>0708Z</v>
          </cell>
        </row>
        <row r="254">
          <cell r="O254" t="str">
            <v>0708</v>
          </cell>
          <cell r="P254" t="str">
            <v>0708Z</v>
          </cell>
        </row>
        <row r="255">
          <cell r="O255" t="str">
            <v>0708</v>
          </cell>
          <cell r="P255" t="str">
            <v>0708Z</v>
          </cell>
        </row>
        <row r="256">
          <cell r="O256" t="str">
            <v>0708</v>
          </cell>
          <cell r="P256" t="str">
            <v>0708Z</v>
          </cell>
        </row>
        <row r="257">
          <cell r="O257" t="str">
            <v>0710</v>
          </cell>
          <cell r="P257" t="str">
            <v>0710Z</v>
          </cell>
        </row>
        <row r="258">
          <cell r="O258" t="str">
            <v>0710</v>
          </cell>
          <cell r="P258" t="str">
            <v>0710Z</v>
          </cell>
        </row>
        <row r="259">
          <cell r="O259" t="str">
            <v>0710</v>
          </cell>
          <cell r="P259" t="str">
            <v>0710Z</v>
          </cell>
        </row>
        <row r="260">
          <cell r="O260" t="str">
            <v>0713</v>
          </cell>
          <cell r="P260" t="str">
            <v>0713Z</v>
          </cell>
        </row>
        <row r="261">
          <cell r="O261" t="str">
            <v>0713</v>
          </cell>
          <cell r="P261" t="str">
            <v>0713Z</v>
          </cell>
        </row>
        <row r="262">
          <cell r="O262" t="str">
            <v>0713</v>
          </cell>
          <cell r="P262" t="str">
            <v>0713Z</v>
          </cell>
        </row>
        <row r="263">
          <cell r="O263" t="str">
            <v>0713</v>
          </cell>
          <cell r="P263" t="str">
            <v>0713Z</v>
          </cell>
        </row>
        <row r="264">
          <cell r="O264" t="str">
            <v>0714</v>
          </cell>
          <cell r="P264" t="str">
            <v>0714Z</v>
          </cell>
        </row>
        <row r="265">
          <cell r="O265" t="str">
            <v>0714</v>
          </cell>
          <cell r="P265" t="str">
            <v>0714Z</v>
          </cell>
        </row>
        <row r="266">
          <cell r="O266" t="str">
            <v>0714</v>
          </cell>
          <cell r="P266" t="str">
            <v>0714Z</v>
          </cell>
        </row>
        <row r="267">
          <cell r="O267" t="str">
            <v>0714</v>
          </cell>
          <cell r="P267" t="str">
            <v>0714Z</v>
          </cell>
        </row>
        <row r="268">
          <cell r="O268" t="str">
            <v>0714</v>
          </cell>
          <cell r="P268" t="str">
            <v>0714Z</v>
          </cell>
        </row>
        <row r="269">
          <cell r="O269" t="str">
            <v>0714</v>
          </cell>
          <cell r="P269" t="str">
            <v>0714Z</v>
          </cell>
        </row>
        <row r="270">
          <cell r="O270" t="str">
            <v>0801</v>
          </cell>
          <cell r="P270" t="str">
            <v>0801Z</v>
          </cell>
        </row>
        <row r="271">
          <cell r="O271" t="str">
            <v>0801</v>
          </cell>
          <cell r="P271" t="str">
            <v>0801Z</v>
          </cell>
        </row>
        <row r="272">
          <cell r="O272" t="str">
            <v>0801</v>
          </cell>
          <cell r="P272" t="str">
            <v>0801Z</v>
          </cell>
        </row>
        <row r="273">
          <cell r="O273" t="str">
            <v>0801</v>
          </cell>
          <cell r="P273" t="str">
            <v>0801Z</v>
          </cell>
        </row>
        <row r="274">
          <cell r="O274" t="str">
            <v>0802</v>
          </cell>
          <cell r="P274" t="str">
            <v>0802Z</v>
          </cell>
        </row>
        <row r="275">
          <cell r="O275" t="str">
            <v>0802</v>
          </cell>
          <cell r="P275" t="str">
            <v>0802Z</v>
          </cell>
        </row>
        <row r="276">
          <cell r="O276" t="str">
            <v>0802</v>
          </cell>
          <cell r="P276" t="str">
            <v>0802Z</v>
          </cell>
        </row>
        <row r="277">
          <cell r="O277" t="str">
            <v>0802</v>
          </cell>
          <cell r="P277" t="str">
            <v>0802Z</v>
          </cell>
        </row>
        <row r="278">
          <cell r="O278" t="str">
            <v>0802</v>
          </cell>
          <cell r="P278" t="str">
            <v>0802Z</v>
          </cell>
        </row>
        <row r="279">
          <cell r="O279" t="str">
            <v>0804</v>
          </cell>
          <cell r="P279" t="str">
            <v>0804Z</v>
          </cell>
        </row>
        <row r="280">
          <cell r="O280" t="str">
            <v>0804</v>
          </cell>
          <cell r="P280" t="str">
            <v>0804Z</v>
          </cell>
        </row>
        <row r="281">
          <cell r="O281" t="str">
            <v>0804</v>
          </cell>
          <cell r="P281" t="str">
            <v>0804Z</v>
          </cell>
        </row>
        <row r="282">
          <cell r="O282" t="str">
            <v>0810</v>
          </cell>
          <cell r="P282" t="str">
            <v>0810Z</v>
          </cell>
        </row>
        <row r="283">
          <cell r="O283" t="str">
            <v>0810</v>
          </cell>
          <cell r="P283" t="str">
            <v>0810Z</v>
          </cell>
        </row>
        <row r="284">
          <cell r="O284" t="str">
            <v>0901</v>
          </cell>
          <cell r="P284" t="str">
            <v>0901Z</v>
          </cell>
        </row>
        <row r="285">
          <cell r="O285" t="str">
            <v>0901</v>
          </cell>
          <cell r="P285" t="str">
            <v>0901Z</v>
          </cell>
        </row>
        <row r="286">
          <cell r="O286" t="str">
            <v>0901</v>
          </cell>
          <cell r="P286" t="str">
            <v>0901Z</v>
          </cell>
        </row>
        <row r="287">
          <cell r="O287" t="str">
            <v>0903</v>
          </cell>
          <cell r="P287" t="str">
            <v>0903Z</v>
          </cell>
        </row>
        <row r="288">
          <cell r="O288" t="str">
            <v>0903</v>
          </cell>
          <cell r="P288" t="str">
            <v>0903Z</v>
          </cell>
        </row>
        <row r="289">
          <cell r="O289" t="str">
            <v>0903</v>
          </cell>
          <cell r="P289" t="str">
            <v>0903Z</v>
          </cell>
        </row>
        <row r="290">
          <cell r="O290" t="str">
            <v>0904</v>
          </cell>
          <cell r="P290" t="str">
            <v>0904Z</v>
          </cell>
        </row>
        <row r="291">
          <cell r="O291" t="str">
            <v>0904</v>
          </cell>
          <cell r="P291" t="str">
            <v>0904Z</v>
          </cell>
        </row>
        <row r="292">
          <cell r="O292" t="str">
            <v>0904</v>
          </cell>
          <cell r="P292" t="str">
            <v>0904Z</v>
          </cell>
        </row>
        <row r="293">
          <cell r="O293" t="str">
            <v>0904</v>
          </cell>
          <cell r="P293" t="str">
            <v>0904Z</v>
          </cell>
        </row>
        <row r="294">
          <cell r="O294" t="str">
            <v>0904</v>
          </cell>
          <cell r="P294" t="str">
            <v>0904Z</v>
          </cell>
        </row>
        <row r="295">
          <cell r="O295" t="str">
            <v>0904</v>
          </cell>
          <cell r="P295" t="str">
            <v>0904Z</v>
          </cell>
        </row>
        <row r="296">
          <cell r="O296" t="str">
            <v>0904</v>
          </cell>
          <cell r="P296" t="str">
            <v>0904Z</v>
          </cell>
        </row>
        <row r="297">
          <cell r="O297" t="str">
            <v>0906</v>
          </cell>
          <cell r="P297" t="str">
            <v>0906Z</v>
          </cell>
        </row>
        <row r="298">
          <cell r="O298" t="str">
            <v>0906</v>
          </cell>
          <cell r="P298" t="str">
            <v>0906Z</v>
          </cell>
        </row>
        <row r="299">
          <cell r="O299" t="str">
            <v>0906</v>
          </cell>
          <cell r="P299" t="str">
            <v>0906Z</v>
          </cell>
        </row>
        <row r="300">
          <cell r="O300" t="str">
            <v>0908</v>
          </cell>
          <cell r="P300" t="str">
            <v>0908Z</v>
          </cell>
        </row>
        <row r="301">
          <cell r="O301" t="str">
            <v>0908</v>
          </cell>
          <cell r="P301" t="str">
            <v>0908Z</v>
          </cell>
        </row>
        <row r="302">
          <cell r="O302" t="str">
            <v>0911</v>
          </cell>
          <cell r="P302" t="str">
            <v>0911Z</v>
          </cell>
        </row>
        <row r="303">
          <cell r="O303" t="str">
            <v>0911</v>
          </cell>
          <cell r="P303" t="str">
            <v>0911Z</v>
          </cell>
        </row>
        <row r="304">
          <cell r="O304" t="str">
            <v>0911</v>
          </cell>
          <cell r="P304" t="str">
            <v>0911Z</v>
          </cell>
        </row>
        <row r="305">
          <cell r="O305" t="str">
            <v>0911</v>
          </cell>
          <cell r="P305" t="str">
            <v>0911Z</v>
          </cell>
        </row>
        <row r="306">
          <cell r="O306" t="str">
            <v>0A01</v>
          </cell>
          <cell r="P306" t="str">
            <v>0A01Z</v>
          </cell>
        </row>
        <row r="307">
          <cell r="O307" t="str">
            <v>0A01</v>
          </cell>
          <cell r="P307" t="str">
            <v>0A01Z</v>
          </cell>
        </row>
        <row r="308">
          <cell r="O308" t="str">
            <v>0A01</v>
          </cell>
          <cell r="P308" t="str">
            <v>0A01Z</v>
          </cell>
        </row>
        <row r="309">
          <cell r="O309" t="str">
            <v>0A01</v>
          </cell>
          <cell r="P309" t="str">
            <v>0A01Z</v>
          </cell>
        </row>
        <row r="310">
          <cell r="O310" t="str">
            <v>0A01</v>
          </cell>
          <cell r="P310" t="str">
            <v>0A01Z</v>
          </cell>
        </row>
        <row r="311">
          <cell r="O311" t="str">
            <v>0A01</v>
          </cell>
          <cell r="P311" t="str">
            <v>0A01Z</v>
          </cell>
        </row>
        <row r="312">
          <cell r="O312" t="str">
            <v>0A01</v>
          </cell>
          <cell r="P312" t="str">
            <v>0A01Z</v>
          </cell>
        </row>
        <row r="313">
          <cell r="O313" t="str">
            <v>0A05</v>
          </cell>
          <cell r="P313" t="str">
            <v>0A05Z</v>
          </cell>
        </row>
        <row r="314">
          <cell r="O314" t="str">
            <v>0A05</v>
          </cell>
          <cell r="P314" t="str">
            <v>0A05Z</v>
          </cell>
        </row>
        <row r="315">
          <cell r="O315" t="str">
            <v>0A05</v>
          </cell>
          <cell r="P315" t="str">
            <v>0A05Z</v>
          </cell>
        </row>
        <row r="316">
          <cell r="O316" t="str">
            <v>0A05</v>
          </cell>
          <cell r="P316" t="str">
            <v>0A05Z</v>
          </cell>
        </row>
        <row r="317">
          <cell r="O317" t="str">
            <v>0A08</v>
          </cell>
          <cell r="P317" t="str">
            <v>0A08Z</v>
          </cell>
        </row>
        <row r="318">
          <cell r="O318" t="str">
            <v>0A08</v>
          </cell>
          <cell r="P318" t="str">
            <v>0A08Z</v>
          </cell>
        </row>
        <row r="319">
          <cell r="O319" t="str">
            <v>0A08</v>
          </cell>
          <cell r="P319" t="str">
            <v>0A08Z</v>
          </cell>
        </row>
        <row r="320">
          <cell r="O320" t="str">
            <v>0A08</v>
          </cell>
          <cell r="P320" t="str">
            <v>0A08Z</v>
          </cell>
        </row>
        <row r="321">
          <cell r="O321" t="str">
            <v>0A08</v>
          </cell>
          <cell r="P321" t="str">
            <v>0A08Z</v>
          </cell>
        </row>
        <row r="322">
          <cell r="O322" t="str">
            <v>0B07</v>
          </cell>
          <cell r="P322" t="str">
            <v>0B07Z</v>
          </cell>
        </row>
        <row r="323">
          <cell r="O323" t="str">
            <v>0B07</v>
          </cell>
          <cell r="P323" t="str">
            <v>0B07Z</v>
          </cell>
        </row>
        <row r="324">
          <cell r="O324" t="str">
            <v>0B07</v>
          </cell>
          <cell r="P324" t="str">
            <v>0B07Z</v>
          </cell>
        </row>
        <row r="325">
          <cell r="O325" t="str">
            <v>0B07</v>
          </cell>
          <cell r="P325" t="str">
            <v>0B07Z</v>
          </cell>
        </row>
        <row r="326">
          <cell r="O326" t="str">
            <v>0B13</v>
          </cell>
          <cell r="P326" t="str">
            <v>0B13Z</v>
          </cell>
        </row>
        <row r="327">
          <cell r="O327" t="str">
            <v>0B13</v>
          </cell>
          <cell r="P327" t="str">
            <v>0B13Z</v>
          </cell>
        </row>
        <row r="328">
          <cell r="O328" t="str">
            <v>0B13</v>
          </cell>
          <cell r="P328" t="str">
            <v>0B13Z</v>
          </cell>
        </row>
        <row r="329">
          <cell r="O329" t="str">
            <v>0B13</v>
          </cell>
          <cell r="P329" t="str">
            <v>0B13Z</v>
          </cell>
        </row>
      </sheetData>
      <sheetData sheetId="8" refreshError="1">
        <row r="14">
          <cell r="O14" t="str">
            <v>0102</v>
          </cell>
          <cell r="P14" t="str">
            <v>0102Z</v>
          </cell>
        </row>
        <row r="15">
          <cell r="O15" t="str">
            <v>0102</v>
          </cell>
          <cell r="P15" t="str">
            <v>0102Z</v>
          </cell>
        </row>
        <row r="16">
          <cell r="O16" t="str">
            <v>0102</v>
          </cell>
          <cell r="P16" t="str">
            <v>0102Z</v>
          </cell>
        </row>
        <row r="17">
          <cell r="O17" t="str">
            <v>0102</v>
          </cell>
          <cell r="P17" t="str">
            <v>0102Z</v>
          </cell>
        </row>
        <row r="18">
          <cell r="O18" t="str">
            <v>0102</v>
          </cell>
          <cell r="P18" t="str">
            <v>0102Z</v>
          </cell>
        </row>
        <row r="19">
          <cell r="O19" t="str">
            <v>0102</v>
          </cell>
          <cell r="P19" t="str">
            <v>0102Z</v>
          </cell>
        </row>
        <row r="20">
          <cell r="O20" t="str">
            <v>0102</v>
          </cell>
          <cell r="P20" t="str">
            <v>0102Z</v>
          </cell>
        </row>
        <row r="21">
          <cell r="O21" t="str">
            <v>0102</v>
          </cell>
          <cell r="P21" t="str">
            <v>0102Z</v>
          </cell>
        </row>
        <row r="22">
          <cell r="O22" t="str">
            <v>0108</v>
          </cell>
          <cell r="P22" t="str">
            <v>0108Z</v>
          </cell>
        </row>
        <row r="23">
          <cell r="O23" t="str">
            <v>0108</v>
          </cell>
          <cell r="P23" t="str">
            <v>0108Z</v>
          </cell>
        </row>
        <row r="24">
          <cell r="O24" t="str">
            <v>0114</v>
          </cell>
          <cell r="P24" t="str">
            <v>0114Z</v>
          </cell>
        </row>
        <row r="25">
          <cell r="O25" t="str">
            <v>0114</v>
          </cell>
          <cell r="P25" t="str">
            <v>0114X</v>
          </cell>
        </row>
        <row r="26">
          <cell r="O26" t="str">
            <v>0114</v>
          </cell>
          <cell r="P26" t="str">
            <v>0114X</v>
          </cell>
        </row>
        <row r="27">
          <cell r="O27" t="str">
            <v>0114</v>
          </cell>
          <cell r="P27" t="str">
            <v>0114Z</v>
          </cell>
        </row>
        <row r="28">
          <cell r="O28" t="str">
            <v>0114</v>
          </cell>
          <cell r="P28" t="str">
            <v>0114X</v>
          </cell>
        </row>
        <row r="29">
          <cell r="O29" t="str">
            <v>0114</v>
          </cell>
          <cell r="P29" t="str">
            <v>0114X</v>
          </cell>
        </row>
        <row r="30">
          <cell r="O30" t="str">
            <v>0114</v>
          </cell>
          <cell r="P30" t="str">
            <v>0114X</v>
          </cell>
        </row>
        <row r="31">
          <cell r="O31" t="str">
            <v>0114</v>
          </cell>
          <cell r="P31" t="str">
            <v>0114X</v>
          </cell>
        </row>
        <row r="32">
          <cell r="O32" t="str">
            <v>0114</v>
          </cell>
          <cell r="P32" t="str">
            <v>0114X</v>
          </cell>
        </row>
        <row r="33">
          <cell r="O33" t="str">
            <v>0114</v>
          </cell>
          <cell r="P33" t="str">
            <v>0114X</v>
          </cell>
        </row>
        <row r="34">
          <cell r="O34" t="str">
            <v>0114</v>
          </cell>
          <cell r="P34" t="str">
            <v>0114Z</v>
          </cell>
        </row>
        <row r="35">
          <cell r="O35" t="str">
            <v>0114</v>
          </cell>
          <cell r="P35" t="str">
            <v>0114X</v>
          </cell>
        </row>
        <row r="36">
          <cell r="O36" t="str">
            <v>0114</v>
          </cell>
          <cell r="P36" t="str">
            <v>0114X</v>
          </cell>
        </row>
        <row r="37">
          <cell r="O37" t="str">
            <v>0114</v>
          </cell>
          <cell r="P37" t="str">
            <v>0114X</v>
          </cell>
        </row>
        <row r="38">
          <cell r="O38" t="str">
            <v>0114</v>
          </cell>
          <cell r="P38" t="str">
            <v>0114X</v>
          </cell>
        </row>
        <row r="39">
          <cell r="O39" t="str">
            <v>0114</v>
          </cell>
          <cell r="P39" t="str">
            <v>0114X</v>
          </cell>
        </row>
        <row r="40">
          <cell r="O40" t="str">
            <v>0114</v>
          </cell>
          <cell r="P40" t="str">
            <v>0114Z</v>
          </cell>
        </row>
        <row r="41">
          <cell r="O41" t="str">
            <v>0114</v>
          </cell>
          <cell r="P41" t="str">
            <v>0114Z</v>
          </cell>
        </row>
        <row r="42">
          <cell r="O42" t="str">
            <v>0117</v>
          </cell>
          <cell r="P42" t="str">
            <v>0117Z</v>
          </cell>
        </row>
        <row r="43">
          <cell r="O43" t="str">
            <v>0117</v>
          </cell>
          <cell r="P43" t="str">
            <v>0117Z</v>
          </cell>
        </row>
        <row r="44">
          <cell r="O44" t="str">
            <v>0117</v>
          </cell>
          <cell r="P44" t="str">
            <v>0117Z</v>
          </cell>
        </row>
        <row r="45">
          <cell r="O45" t="str">
            <v>0117</v>
          </cell>
          <cell r="P45" t="str">
            <v>0117Z</v>
          </cell>
        </row>
        <row r="46">
          <cell r="O46" t="str">
            <v>0117</v>
          </cell>
          <cell r="P46" t="str">
            <v>0117Z</v>
          </cell>
        </row>
        <row r="47">
          <cell r="O47" t="str">
            <v>0117</v>
          </cell>
          <cell r="P47" t="str">
            <v>0117Z</v>
          </cell>
        </row>
        <row r="48">
          <cell r="O48" t="str">
            <v>0117</v>
          </cell>
          <cell r="P48" t="str">
            <v>0117Z</v>
          </cell>
        </row>
        <row r="49">
          <cell r="O49" t="str">
            <v>0117</v>
          </cell>
          <cell r="P49" t="str">
            <v>0117Z</v>
          </cell>
        </row>
        <row r="50">
          <cell r="O50" t="str">
            <v>0120</v>
          </cell>
          <cell r="P50" t="str">
            <v>0120X</v>
          </cell>
        </row>
        <row r="51">
          <cell r="O51" t="str">
            <v>0120</v>
          </cell>
          <cell r="P51" t="str">
            <v>0120X</v>
          </cell>
        </row>
        <row r="52">
          <cell r="O52" t="str">
            <v>0120</v>
          </cell>
          <cell r="P52" t="str">
            <v>0120X</v>
          </cell>
        </row>
        <row r="53">
          <cell r="O53" t="str">
            <v>0120</v>
          </cell>
          <cell r="P53" t="str">
            <v>0120X</v>
          </cell>
        </row>
        <row r="54">
          <cell r="O54" t="str">
            <v>0120</v>
          </cell>
          <cell r="P54" t="str">
            <v>0120X</v>
          </cell>
        </row>
        <row r="55">
          <cell r="O55" t="str">
            <v>0120</v>
          </cell>
          <cell r="P55" t="str">
            <v>0120X</v>
          </cell>
        </row>
        <row r="56">
          <cell r="O56" t="str">
            <v>0120</v>
          </cell>
          <cell r="P56" t="str">
            <v>0120X</v>
          </cell>
        </row>
        <row r="57">
          <cell r="O57" t="str">
            <v>0120</v>
          </cell>
          <cell r="P57" t="str">
            <v>0120X</v>
          </cell>
        </row>
        <row r="58">
          <cell r="O58" t="str">
            <v>0120</v>
          </cell>
          <cell r="P58" t="str">
            <v>0120X</v>
          </cell>
        </row>
        <row r="59">
          <cell r="O59" t="str">
            <v>0120</v>
          </cell>
          <cell r="P59" t="str">
            <v>0120X</v>
          </cell>
        </row>
        <row r="60">
          <cell r="O60" t="str">
            <v>0120</v>
          </cell>
          <cell r="P60" t="str">
            <v>0120X</v>
          </cell>
        </row>
        <row r="61">
          <cell r="O61" t="str">
            <v>0120</v>
          </cell>
          <cell r="P61" t="str">
            <v>0120X</v>
          </cell>
        </row>
        <row r="62">
          <cell r="O62" t="str">
            <v>0120</v>
          </cell>
          <cell r="P62" t="str">
            <v>0120X</v>
          </cell>
        </row>
        <row r="63">
          <cell r="O63" t="str">
            <v>0120</v>
          </cell>
          <cell r="P63" t="str">
            <v>0120X</v>
          </cell>
        </row>
        <row r="64">
          <cell r="O64" t="str">
            <v>0120</v>
          </cell>
          <cell r="P64" t="str">
            <v>0120X</v>
          </cell>
        </row>
        <row r="65">
          <cell r="O65" t="str">
            <v>0120</v>
          </cell>
          <cell r="P65" t="str">
            <v>0120X</v>
          </cell>
        </row>
        <row r="66">
          <cell r="O66" t="str">
            <v>0120</v>
          </cell>
          <cell r="P66" t="str">
            <v>0120X</v>
          </cell>
        </row>
        <row r="67">
          <cell r="O67" t="str">
            <v>0120</v>
          </cell>
          <cell r="P67" t="str">
            <v>0120X</v>
          </cell>
        </row>
        <row r="68">
          <cell r="O68" t="str">
            <v>0120</v>
          </cell>
          <cell r="P68" t="str">
            <v>0120X</v>
          </cell>
        </row>
        <row r="69">
          <cell r="O69" t="str">
            <v>0120</v>
          </cell>
          <cell r="P69" t="str">
            <v>0120X</v>
          </cell>
        </row>
        <row r="70">
          <cell r="O70" t="str">
            <v>0120</v>
          </cell>
          <cell r="P70" t="str">
            <v>0120X</v>
          </cell>
        </row>
        <row r="71">
          <cell r="O71" t="str">
            <v>0120</v>
          </cell>
          <cell r="P71" t="str">
            <v>0120X</v>
          </cell>
        </row>
        <row r="72">
          <cell r="O72" t="str">
            <v>0120</v>
          </cell>
          <cell r="P72" t="str">
            <v>0120X</v>
          </cell>
        </row>
        <row r="73">
          <cell r="O73" t="str">
            <v>0120</v>
          </cell>
          <cell r="P73" t="str">
            <v>0120X</v>
          </cell>
        </row>
        <row r="74">
          <cell r="O74" t="str">
            <v>0120</v>
          </cell>
          <cell r="P74" t="str">
            <v>0120X</v>
          </cell>
        </row>
        <row r="75">
          <cell r="O75" t="str">
            <v>0120</v>
          </cell>
          <cell r="P75" t="str">
            <v>0120X</v>
          </cell>
        </row>
        <row r="76">
          <cell r="O76" t="str">
            <v>0120</v>
          </cell>
          <cell r="P76" t="str">
            <v>0120X</v>
          </cell>
        </row>
        <row r="77">
          <cell r="O77" t="str">
            <v>0120</v>
          </cell>
          <cell r="P77" t="str">
            <v>0120X</v>
          </cell>
        </row>
        <row r="78">
          <cell r="O78" t="str">
            <v>0120</v>
          </cell>
          <cell r="P78" t="str">
            <v>0120X</v>
          </cell>
        </row>
        <row r="79">
          <cell r="O79" t="str">
            <v>0120</v>
          </cell>
          <cell r="P79" t="str">
            <v>0120X</v>
          </cell>
        </row>
        <row r="80">
          <cell r="O80" t="str">
            <v>0120</v>
          </cell>
          <cell r="P80" t="str">
            <v>0120X</v>
          </cell>
        </row>
        <row r="81">
          <cell r="O81" t="str">
            <v>0120</v>
          </cell>
          <cell r="P81" t="str">
            <v>0120X</v>
          </cell>
        </row>
        <row r="82">
          <cell r="O82" t="str">
            <v>0120</v>
          </cell>
          <cell r="P82" t="str">
            <v>0120X</v>
          </cell>
        </row>
        <row r="83">
          <cell r="O83" t="str">
            <v>0120</v>
          </cell>
          <cell r="P83" t="str">
            <v>0120X</v>
          </cell>
        </row>
        <row r="84">
          <cell r="O84" t="str">
            <v>0120</v>
          </cell>
          <cell r="P84" t="str">
            <v>0120X</v>
          </cell>
        </row>
        <row r="85">
          <cell r="O85" t="str">
            <v>0120</v>
          </cell>
          <cell r="P85" t="str">
            <v>0120X</v>
          </cell>
        </row>
        <row r="86">
          <cell r="O86" t="str">
            <v>0120</v>
          </cell>
          <cell r="P86" t="str">
            <v>0120X</v>
          </cell>
        </row>
        <row r="87">
          <cell r="O87" t="str">
            <v>0120</v>
          </cell>
          <cell r="P87" t="str">
            <v>0120X</v>
          </cell>
        </row>
        <row r="88">
          <cell r="O88" t="str">
            <v>0120</v>
          </cell>
          <cell r="P88" t="str">
            <v>0120X</v>
          </cell>
        </row>
        <row r="89">
          <cell r="O89" t="str">
            <v>0120</v>
          </cell>
          <cell r="P89" t="str">
            <v>0120X</v>
          </cell>
        </row>
        <row r="90">
          <cell r="O90" t="str">
            <v>0120</v>
          </cell>
          <cell r="P90" t="str">
            <v>0120X</v>
          </cell>
        </row>
        <row r="91">
          <cell r="O91" t="str">
            <v>0120</v>
          </cell>
          <cell r="P91" t="str">
            <v>0120X</v>
          </cell>
        </row>
        <row r="92">
          <cell r="O92" t="str">
            <v>0120</v>
          </cell>
          <cell r="P92" t="str">
            <v>0120X</v>
          </cell>
        </row>
        <row r="93">
          <cell r="O93" t="str">
            <v>0120</v>
          </cell>
          <cell r="P93" t="str">
            <v>0120X</v>
          </cell>
        </row>
        <row r="94">
          <cell r="O94" t="str">
            <v>0201</v>
          </cell>
          <cell r="P94" t="str">
            <v>0201Z</v>
          </cell>
        </row>
        <row r="95">
          <cell r="O95" t="str">
            <v>0201</v>
          </cell>
          <cell r="P95" t="str">
            <v>0201Z</v>
          </cell>
        </row>
        <row r="96">
          <cell r="O96" t="str">
            <v>0201</v>
          </cell>
          <cell r="P96" t="str">
            <v>0201Z</v>
          </cell>
        </row>
        <row r="97">
          <cell r="O97" t="str">
            <v>0201</v>
          </cell>
          <cell r="P97" t="str">
            <v>0201Z</v>
          </cell>
        </row>
        <row r="98">
          <cell r="O98" t="str">
            <v>0201</v>
          </cell>
          <cell r="P98" t="str">
            <v>0201Z</v>
          </cell>
        </row>
        <row r="99">
          <cell r="O99" t="str">
            <v>0201</v>
          </cell>
          <cell r="P99" t="str">
            <v>0201Z</v>
          </cell>
        </row>
        <row r="100">
          <cell r="O100" t="str">
            <v>0201</v>
          </cell>
          <cell r="P100" t="str">
            <v>0201Z</v>
          </cell>
        </row>
        <row r="101">
          <cell r="O101" t="str">
            <v>0201</v>
          </cell>
          <cell r="P101" t="str">
            <v>0201Z</v>
          </cell>
        </row>
        <row r="102">
          <cell r="O102" t="str">
            <v>0201</v>
          </cell>
          <cell r="P102" t="str">
            <v>0201Z</v>
          </cell>
        </row>
        <row r="103">
          <cell r="O103" t="str">
            <v>0201</v>
          </cell>
          <cell r="P103" t="str">
            <v>0201Z</v>
          </cell>
        </row>
        <row r="104">
          <cell r="O104" t="str">
            <v>0201</v>
          </cell>
          <cell r="P104" t="str">
            <v>0201Z</v>
          </cell>
        </row>
        <row r="105">
          <cell r="O105" t="str">
            <v>0201</v>
          </cell>
          <cell r="P105" t="str">
            <v>0201Z</v>
          </cell>
        </row>
        <row r="106">
          <cell r="O106" t="str">
            <v>0201</v>
          </cell>
          <cell r="P106" t="str">
            <v>0201Z</v>
          </cell>
        </row>
        <row r="107">
          <cell r="O107" t="str">
            <v>0201</v>
          </cell>
          <cell r="P107" t="str">
            <v>0201Z</v>
          </cell>
        </row>
        <row r="108">
          <cell r="O108" t="str">
            <v>0201</v>
          </cell>
          <cell r="P108" t="str">
            <v>0201Z</v>
          </cell>
        </row>
        <row r="109">
          <cell r="O109" t="str">
            <v>0201</v>
          </cell>
          <cell r="P109" t="str">
            <v>0201Z</v>
          </cell>
        </row>
        <row r="110">
          <cell r="O110" t="str">
            <v>0201</v>
          </cell>
          <cell r="P110" t="str">
            <v>0201Z</v>
          </cell>
        </row>
        <row r="111">
          <cell r="O111" t="str">
            <v>0201</v>
          </cell>
          <cell r="P111" t="str">
            <v>0201Z</v>
          </cell>
        </row>
        <row r="112">
          <cell r="O112" t="str">
            <v>0201</v>
          </cell>
          <cell r="P112" t="str">
            <v>0201Z</v>
          </cell>
        </row>
        <row r="113">
          <cell r="O113" t="str">
            <v>0201</v>
          </cell>
          <cell r="P113" t="str">
            <v>0201Z</v>
          </cell>
        </row>
        <row r="114">
          <cell r="O114" t="str">
            <v>0201</v>
          </cell>
          <cell r="P114" t="str">
            <v>0201Z</v>
          </cell>
        </row>
        <row r="115">
          <cell r="O115" t="str">
            <v>0201</v>
          </cell>
          <cell r="P115" t="str">
            <v>0201Z</v>
          </cell>
        </row>
        <row r="116">
          <cell r="O116" t="str">
            <v>0201</v>
          </cell>
          <cell r="P116" t="str">
            <v>0201Z</v>
          </cell>
        </row>
        <row r="117">
          <cell r="O117" t="str">
            <v>0201</v>
          </cell>
          <cell r="P117" t="str">
            <v>0201Z</v>
          </cell>
        </row>
        <row r="118">
          <cell r="O118" t="str">
            <v>0201</v>
          </cell>
          <cell r="P118" t="str">
            <v>0201Z</v>
          </cell>
        </row>
        <row r="119">
          <cell r="O119" t="str">
            <v>0201</v>
          </cell>
          <cell r="P119" t="str">
            <v>0201Z</v>
          </cell>
        </row>
        <row r="120">
          <cell r="O120" t="str">
            <v>0201</v>
          </cell>
          <cell r="P120" t="str">
            <v>0201Z</v>
          </cell>
        </row>
        <row r="121">
          <cell r="O121" t="str">
            <v>0201</v>
          </cell>
          <cell r="P121" t="str">
            <v>0201Z</v>
          </cell>
        </row>
        <row r="122">
          <cell r="O122" t="str">
            <v>0214</v>
          </cell>
          <cell r="P122" t="str">
            <v>0214Z</v>
          </cell>
        </row>
        <row r="123">
          <cell r="O123" t="str">
            <v>0214</v>
          </cell>
          <cell r="P123" t="str">
            <v>0214Z</v>
          </cell>
        </row>
        <row r="124">
          <cell r="O124" t="str">
            <v>0214</v>
          </cell>
          <cell r="P124" t="str">
            <v>0214Z</v>
          </cell>
        </row>
        <row r="125">
          <cell r="O125" t="str">
            <v>0214</v>
          </cell>
          <cell r="P125" t="str">
            <v>0214Z</v>
          </cell>
        </row>
        <row r="126">
          <cell r="O126" t="str">
            <v>0214</v>
          </cell>
          <cell r="P126" t="str">
            <v>0214Z</v>
          </cell>
        </row>
        <row r="127">
          <cell r="O127" t="str">
            <v>0214</v>
          </cell>
          <cell r="P127" t="str">
            <v>0214Z</v>
          </cell>
        </row>
        <row r="128">
          <cell r="O128" t="str">
            <v>0214</v>
          </cell>
          <cell r="P128" t="str">
            <v>0214Z</v>
          </cell>
        </row>
        <row r="129">
          <cell r="O129" t="str">
            <v>0214</v>
          </cell>
          <cell r="P129" t="str">
            <v>0214Z</v>
          </cell>
        </row>
        <row r="130">
          <cell r="O130" t="str">
            <v>0214</v>
          </cell>
          <cell r="P130" t="str">
            <v>0214Z</v>
          </cell>
        </row>
        <row r="131">
          <cell r="O131" t="str">
            <v>0214</v>
          </cell>
          <cell r="P131" t="str">
            <v>0214Z</v>
          </cell>
        </row>
        <row r="132">
          <cell r="O132" t="str">
            <v>0214</v>
          </cell>
          <cell r="P132" t="str">
            <v>0214X</v>
          </cell>
        </row>
        <row r="133">
          <cell r="O133" t="str">
            <v>0214</v>
          </cell>
          <cell r="P133" t="str">
            <v>0214X</v>
          </cell>
        </row>
        <row r="134">
          <cell r="O134" t="str">
            <v>0214</v>
          </cell>
          <cell r="P134" t="str">
            <v>0214Z</v>
          </cell>
        </row>
        <row r="135">
          <cell r="O135" t="str">
            <v>0214</v>
          </cell>
          <cell r="P135" t="str">
            <v>0214Z</v>
          </cell>
        </row>
        <row r="136">
          <cell r="O136" t="str">
            <v>0214</v>
          </cell>
          <cell r="P136" t="str">
            <v>0214Z</v>
          </cell>
        </row>
        <row r="137">
          <cell r="O137" t="str">
            <v>0214</v>
          </cell>
          <cell r="P137" t="str">
            <v>0214Z</v>
          </cell>
        </row>
        <row r="138">
          <cell r="O138" t="str">
            <v>0214</v>
          </cell>
          <cell r="P138" t="str">
            <v>0214Z</v>
          </cell>
        </row>
        <row r="139">
          <cell r="O139" t="str">
            <v>0214</v>
          </cell>
          <cell r="P139" t="str">
            <v>0214Z</v>
          </cell>
        </row>
        <row r="140">
          <cell r="O140" t="str">
            <v>0214</v>
          </cell>
          <cell r="P140" t="str">
            <v>0214Z</v>
          </cell>
        </row>
        <row r="141">
          <cell r="O141" t="str">
            <v>0214</v>
          </cell>
          <cell r="P141" t="str">
            <v>0214Z</v>
          </cell>
        </row>
        <row r="142">
          <cell r="O142" t="str">
            <v>0302</v>
          </cell>
          <cell r="P142" t="str">
            <v>0302Z</v>
          </cell>
        </row>
        <row r="143">
          <cell r="O143" t="str">
            <v>0302</v>
          </cell>
          <cell r="P143" t="str">
            <v>0302Z</v>
          </cell>
        </row>
        <row r="144">
          <cell r="O144" t="str">
            <v>0302</v>
          </cell>
          <cell r="P144" t="str">
            <v>0302Z</v>
          </cell>
        </row>
        <row r="145">
          <cell r="O145" t="str">
            <v>0302</v>
          </cell>
          <cell r="P145" t="str">
            <v>0302Z</v>
          </cell>
        </row>
        <row r="146">
          <cell r="O146" t="str">
            <v>0302</v>
          </cell>
          <cell r="P146" t="str">
            <v>0302Z</v>
          </cell>
        </row>
        <row r="147">
          <cell r="O147" t="str">
            <v>0302</v>
          </cell>
          <cell r="P147" t="str">
            <v>0302Z</v>
          </cell>
        </row>
        <row r="148">
          <cell r="O148" t="str">
            <v>0306</v>
          </cell>
          <cell r="P148" t="str">
            <v>0306Z</v>
          </cell>
        </row>
        <row r="149">
          <cell r="O149" t="str">
            <v>0306</v>
          </cell>
          <cell r="P149" t="str">
            <v>0306Z</v>
          </cell>
        </row>
        <row r="150">
          <cell r="O150" t="str">
            <v>0306</v>
          </cell>
          <cell r="P150" t="str">
            <v>0306Z</v>
          </cell>
        </row>
        <row r="151">
          <cell r="O151" t="str">
            <v>0306</v>
          </cell>
          <cell r="P151" t="str">
            <v>0306Z</v>
          </cell>
        </row>
        <row r="152">
          <cell r="O152" t="str">
            <v>0306</v>
          </cell>
          <cell r="P152" t="str">
            <v>0306Z</v>
          </cell>
        </row>
        <row r="153">
          <cell r="O153" t="str">
            <v>0306</v>
          </cell>
          <cell r="P153" t="str">
            <v>0306Z</v>
          </cell>
        </row>
        <row r="154">
          <cell r="O154" t="str">
            <v>0306</v>
          </cell>
          <cell r="P154" t="str">
            <v>0306Z</v>
          </cell>
        </row>
        <row r="155">
          <cell r="O155" t="str">
            <v>0306</v>
          </cell>
          <cell r="P155" t="str">
            <v>0306Z</v>
          </cell>
        </row>
        <row r="156">
          <cell r="O156" t="str">
            <v>0401</v>
          </cell>
          <cell r="P156" t="str">
            <v>0401Z</v>
          </cell>
        </row>
        <row r="157">
          <cell r="O157" t="str">
            <v>0401</v>
          </cell>
          <cell r="P157" t="str">
            <v>0401Z</v>
          </cell>
        </row>
        <row r="158">
          <cell r="O158" t="str">
            <v>0401</v>
          </cell>
          <cell r="P158" t="str">
            <v>0401Z</v>
          </cell>
        </row>
        <row r="159">
          <cell r="O159" t="str">
            <v>0401</v>
          </cell>
          <cell r="P159" t="str">
            <v>0401Z</v>
          </cell>
        </row>
        <row r="160">
          <cell r="O160" t="str">
            <v>0401</v>
          </cell>
          <cell r="P160" t="str">
            <v>0401Z</v>
          </cell>
        </row>
        <row r="161">
          <cell r="O161" t="str">
            <v>0401</v>
          </cell>
          <cell r="P161" t="str">
            <v>0401Z</v>
          </cell>
        </row>
        <row r="162">
          <cell r="O162" t="str">
            <v>0401</v>
          </cell>
          <cell r="P162" t="str">
            <v>0401Z</v>
          </cell>
        </row>
        <row r="163">
          <cell r="O163" t="str">
            <v>0401</v>
          </cell>
          <cell r="P163" t="str">
            <v>0401Z</v>
          </cell>
        </row>
        <row r="164">
          <cell r="O164" t="str">
            <v>0401</v>
          </cell>
          <cell r="P164" t="str">
            <v>0401Z</v>
          </cell>
        </row>
        <row r="165">
          <cell r="O165" t="str">
            <v>0401</v>
          </cell>
          <cell r="P165" t="str">
            <v>0401Z</v>
          </cell>
        </row>
        <row r="166">
          <cell r="O166" t="str">
            <v>0406</v>
          </cell>
          <cell r="P166" t="str">
            <v>0406Z</v>
          </cell>
        </row>
        <row r="167">
          <cell r="O167" t="str">
            <v>0406</v>
          </cell>
          <cell r="P167" t="str">
            <v>0406Z</v>
          </cell>
        </row>
        <row r="168">
          <cell r="O168" t="str">
            <v>0406</v>
          </cell>
          <cell r="P168" t="str">
            <v>0406Z</v>
          </cell>
        </row>
        <row r="169">
          <cell r="O169" t="str">
            <v>0406</v>
          </cell>
          <cell r="P169" t="str">
            <v>0406Z</v>
          </cell>
        </row>
        <row r="170">
          <cell r="O170" t="str">
            <v>0409</v>
          </cell>
          <cell r="P170" t="str">
            <v>0409Z</v>
          </cell>
        </row>
        <row r="171">
          <cell r="O171" t="str">
            <v>0409</v>
          </cell>
          <cell r="P171" t="str">
            <v>0409Z</v>
          </cell>
        </row>
        <row r="172">
          <cell r="O172" t="str">
            <v>0409</v>
          </cell>
          <cell r="P172" t="str">
            <v>0409Z</v>
          </cell>
        </row>
        <row r="173">
          <cell r="O173" t="str">
            <v>0409</v>
          </cell>
          <cell r="P173" t="str">
            <v>0409Z</v>
          </cell>
        </row>
        <row r="174">
          <cell r="O174" t="str">
            <v>0409</v>
          </cell>
          <cell r="P174" t="str">
            <v>0409Z</v>
          </cell>
        </row>
        <row r="175">
          <cell r="O175" t="str">
            <v>0507</v>
          </cell>
          <cell r="P175" t="str">
            <v>0507Z</v>
          </cell>
        </row>
        <row r="176">
          <cell r="O176" t="str">
            <v>0507</v>
          </cell>
          <cell r="P176" t="str">
            <v>0507Z</v>
          </cell>
        </row>
        <row r="177">
          <cell r="O177" t="str">
            <v>0507</v>
          </cell>
          <cell r="P177" t="str">
            <v>0507Z</v>
          </cell>
        </row>
        <row r="178">
          <cell r="O178" t="str">
            <v>0507</v>
          </cell>
          <cell r="P178" t="str">
            <v>0507Z</v>
          </cell>
        </row>
        <row r="179">
          <cell r="O179" t="str">
            <v>0513</v>
          </cell>
          <cell r="P179" t="str">
            <v>0513X</v>
          </cell>
        </row>
        <row r="180">
          <cell r="O180" t="str">
            <v>0513</v>
          </cell>
          <cell r="P180" t="str">
            <v>0513X</v>
          </cell>
        </row>
        <row r="181">
          <cell r="O181" t="str">
            <v>0513</v>
          </cell>
          <cell r="P181" t="str">
            <v>0513X</v>
          </cell>
        </row>
        <row r="182">
          <cell r="O182" t="str">
            <v>0513</v>
          </cell>
          <cell r="P182" t="str">
            <v>0513X</v>
          </cell>
        </row>
        <row r="183">
          <cell r="O183" t="str">
            <v>0513</v>
          </cell>
          <cell r="P183" t="str">
            <v>0513X</v>
          </cell>
        </row>
        <row r="184">
          <cell r="O184" t="str">
            <v>0513</v>
          </cell>
          <cell r="P184" t="str">
            <v>0513X</v>
          </cell>
        </row>
        <row r="185">
          <cell r="O185" t="str">
            <v>0601</v>
          </cell>
          <cell r="P185" t="str">
            <v>0601Z</v>
          </cell>
        </row>
        <row r="186">
          <cell r="O186" t="str">
            <v>0601</v>
          </cell>
          <cell r="P186" t="str">
            <v>0601Z</v>
          </cell>
        </row>
        <row r="187">
          <cell r="O187" t="str">
            <v>0601</v>
          </cell>
          <cell r="P187" t="str">
            <v>0601Z</v>
          </cell>
        </row>
        <row r="188">
          <cell r="O188" t="str">
            <v>0601</v>
          </cell>
          <cell r="P188" t="str">
            <v>0601Z</v>
          </cell>
        </row>
        <row r="189">
          <cell r="O189" t="str">
            <v>0601</v>
          </cell>
          <cell r="P189" t="str">
            <v>0601X</v>
          </cell>
        </row>
        <row r="190">
          <cell r="O190" t="str">
            <v>0601</v>
          </cell>
          <cell r="P190" t="str">
            <v>0601Z</v>
          </cell>
        </row>
        <row r="191">
          <cell r="O191" t="str">
            <v>0603</v>
          </cell>
          <cell r="P191" t="str">
            <v>0603Z</v>
          </cell>
        </row>
        <row r="192">
          <cell r="O192" t="str">
            <v>0603</v>
          </cell>
          <cell r="P192" t="str">
            <v>0603Z</v>
          </cell>
        </row>
        <row r="193">
          <cell r="O193" t="str">
            <v>0603</v>
          </cell>
          <cell r="P193" t="str">
            <v>0603Z</v>
          </cell>
        </row>
        <row r="194">
          <cell r="O194" t="str">
            <v>0603</v>
          </cell>
          <cell r="P194" t="str">
            <v>0603Z</v>
          </cell>
        </row>
        <row r="195">
          <cell r="O195" t="str">
            <v>0603</v>
          </cell>
          <cell r="P195" t="str">
            <v>0603Z</v>
          </cell>
        </row>
        <row r="196">
          <cell r="O196" t="str">
            <v>0603</v>
          </cell>
          <cell r="P196" t="str">
            <v>0603Z</v>
          </cell>
        </row>
        <row r="197">
          <cell r="O197" t="str">
            <v>0603</v>
          </cell>
          <cell r="P197" t="str">
            <v>0603Z</v>
          </cell>
        </row>
        <row r="198">
          <cell r="O198" t="str">
            <v>0603</v>
          </cell>
          <cell r="P198" t="str">
            <v>0603Z</v>
          </cell>
        </row>
        <row r="199">
          <cell r="O199" t="str">
            <v>0603</v>
          </cell>
          <cell r="P199" t="str">
            <v>0603Z</v>
          </cell>
        </row>
        <row r="200">
          <cell r="O200" t="str">
            <v>0603</v>
          </cell>
          <cell r="P200" t="str">
            <v>0603Z</v>
          </cell>
        </row>
        <row r="201">
          <cell r="O201" t="str">
            <v>0603</v>
          </cell>
          <cell r="P201" t="str">
            <v>0603Z</v>
          </cell>
        </row>
        <row r="202">
          <cell r="O202" t="str">
            <v>0603</v>
          </cell>
          <cell r="P202" t="str">
            <v>0603Z</v>
          </cell>
        </row>
        <row r="203">
          <cell r="O203" t="str">
            <v>0603</v>
          </cell>
          <cell r="P203" t="str">
            <v>0603Z</v>
          </cell>
        </row>
        <row r="204">
          <cell r="O204" t="str">
            <v>0603</v>
          </cell>
          <cell r="P204" t="str">
            <v>0603Z</v>
          </cell>
        </row>
        <row r="205">
          <cell r="O205" t="str">
            <v>0603</v>
          </cell>
          <cell r="P205" t="str">
            <v>0603Z</v>
          </cell>
        </row>
        <row r="206">
          <cell r="O206" t="str">
            <v>0606</v>
          </cell>
          <cell r="P206" t="str">
            <v>0606Z</v>
          </cell>
        </row>
        <row r="207">
          <cell r="O207" t="str">
            <v>0606</v>
          </cell>
          <cell r="P207" t="str">
            <v>0606Z</v>
          </cell>
        </row>
        <row r="208">
          <cell r="O208" t="str">
            <v>0606</v>
          </cell>
          <cell r="P208" t="str">
            <v>0606Z</v>
          </cell>
        </row>
        <row r="209">
          <cell r="O209" t="str">
            <v>0606</v>
          </cell>
          <cell r="P209" t="str">
            <v>0606Z</v>
          </cell>
        </row>
        <row r="210">
          <cell r="O210" t="str">
            <v>0606</v>
          </cell>
          <cell r="P210" t="str">
            <v>0606Z</v>
          </cell>
        </row>
        <row r="211">
          <cell r="O211" t="str">
            <v>0606</v>
          </cell>
          <cell r="P211" t="str">
            <v>0606Z</v>
          </cell>
        </row>
        <row r="212">
          <cell r="O212" t="str">
            <v>0606</v>
          </cell>
          <cell r="P212" t="str">
            <v>0606Z</v>
          </cell>
        </row>
        <row r="213">
          <cell r="O213" t="str">
            <v>0606</v>
          </cell>
          <cell r="P213" t="str">
            <v>0606Z</v>
          </cell>
        </row>
        <row r="214">
          <cell r="O214" t="str">
            <v>0607</v>
          </cell>
          <cell r="P214" t="str">
            <v>0607Z</v>
          </cell>
        </row>
        <row r="215">
          <cell r="O215" t="str">
            <v>0607</v>
          </cell>
          <cell r="P215" t="str">
            <v>0607Z</v>
          </cell>
        </row>
        <row r="216">
          <cell r="O216" t="str">
            <v>0607</v>
          </cell>
          <cell r="P216" t="str">
            <v>0607Z</v>
          </cell>
        </row>
        <row r="217">
          <cell r="O217" t="str">
            <v>0607</v>
          </cell>
          <cell r="P217" t="str">
            <v>0607Z</v>
          </cell>
        </row>
        <row r="218">
          <cell r="O218" t="str">
            <v>0610</v>
          </cell>
          <cell r="P218" t="str">
            <v>0610Z</v>
          </cell>
        </row>
        <row r="219">
          <cell r="O219" t="str">
            <v>0610</v>
          </cell>
          <cell r="P219" t="str">
            <v>0610Z</v>
          </cell>
        </row>
        <row r="220">
          <cell r="O220" t="str">
            <v>0610</v>
          </cell>
          <cell r="P220" t="str">
            <v>0610Z</v>
          </cell>
        </row>
        <row r="221">
          <cell r="O221" t="str">
            <v>0610</v>
          </cell>
          <cell r="P221" t="str">
            <v>0610Z</v>
          </cell>
        </row>
        <row r="222">
          <cell r="O222" t="str">
            <v>0610</v>
          </cell>
          <cell r="P222" t="str">
            <v>0610Z</v>
          </cell>
        </row>
        <row r="223">
          <cell r="O223" t="str">
            <v>0610</v>
          </cell>
          <cell r="P223" t="str">
            <v>0610Z</v>
          </cell>
        </row>
        <row r="224">
          <cell r="O224" t="str">
            <v>0610</v>
          </cell>
          <cell r="P224" t="str">
            <v>0610Z</v>
          </cell>
        </row>
        <row r="225">
          <cell r="O225" t="str">
            <v>0610</v>
          </cell>
          <cell r="P225" t="str">
            <v>0610Z</v>
          </cell>
        </row>
        <row r="226">
          <cell r="O226" t="str">
            <v>0610</v>
          </cell>
          <cell r="P226" t="str">
            <v>0610Z</v>
          </cell>
        </row>
        <row r="227">
          <cell r="O227" t="str">
            <v>0610</v>
          </cell>
          <cell r="P227" t="str">
            <v>0610Z</v>
          </cell>
        </row>
        <row r="228">
          <cell r="O228" t="str">
            <v>0611</v>
          </cell>
          <cell r="P228" t="str">
            <v>0611Z</v>
          </cell>
        </row>
        <row r="229">
          <cell r="O229" t="str">
            <v>0611</v>
          </cell>
          <cell r="P229" t="str">
            <v>0611Z</v>
          </cell>
        </row>
        <row r="230">
          <cell r="O230" t="str">
            <v>0611</v>
          </cell>
          <cell r="P230" t="str">
            <v>0611Z</v>
          </cell>
        </row>
        <row r="231">
          <cell r="O231" t="str">
            <v>0611</v>
          </cell>
          <cell r="P231" t="str">
            <v>0611Z</v>
          </cell>
        </row>
        <row r="232">
          <cell r="O232" t="str">
            <v>0611</v>
          </cell>
          <cell r="P232" t="str">
            <v>0611Z</v>
          </cell>
        </row>
        <row r="233">
          <cell r="O233" t="str">
            <v>0611</v>
          </cell>
          <cell r="P233" t="str">
            <v>0611Z</v>
          </cell>
        </row>
        <row r="234">
          <cell r="O234" t="str">
            <v>0611</v>
          </cell>
          <cell r="P234" t="str">
            <v>0611Z</v>
          </cell>
        </row>
        <row r="235">
          <cell r="O235" t="str">
            <v>0704</v>
          </cell>
          <cell r="P235" t="str">
            <v>0704Z</v>
          </cell>
        </row>
        <row r="236">
          <cell r="O236" t="str">
            <v>0704</v>
          </cell>
          <cell r="P236" t="str">
            <v>0704Z</v>
          </cell>
        </row>
        <row r="237">
          <cell r="O237" t="str">
            <v>0704</v>
          </cell>
          <cell r="P237" t="str">
            <v>0704Z</v>
          </cell>
        </row>
        <row r="238">
          <cell r="O238" t="str">
            <v>0704</v>
          </cell>
          <cell r="P238" t="str">
            <v>0704Z</v>
          </cell>
        </row>
        <row r="239">
          <cell r="O239" t="str">
            <v>0705</v>
          </cell>
          <cell r="P239" t="str">
            <v>0705Z</v>
          </cell>
        </row>
        <row r="240">
          <cell r="O240" t="str">
            <v>0705</v>
          </cell>
          <cell r="P240" t="str">
            <v>0705Z</v>
          </cell>
        </row>
        <row r="241">
          <cell r="O241" t="str">
            <v>0705</v>
          </cell>
          <cell r="P241" t="str">
            <v>0705Z</v>
          </cell>
        </row>
        <row r="242">
          <cell r="O242" t="str">
            <v>0705</v>
          </cell>
          <cell r="P242" t="str">
            <v>0705Z</v>
          </cell>
        </row>
        <row r="243">
          <cell r="O243" t="str">
            <v>0705</v>
          </cell>
          <cell r="P243" t="str">
            <v>0705Z</v>
          </cell>
        </row>
        <row r="244">
          <cell r="O244" t="str">
            <v>0705</v>
          </cell>
          <cell r="P244" t="str">
            <v>0705Z</v>
          </cell>
        </row>
        <row r="245">
          <cell r="O245" t="str">
            <v>0705</v>
          </cell>
          <cell r="P245" t="str">
            <v>0705Z</v>
          </cell>
        </row>
        <row r="246">
          <cell r="O246" t="str">
            <v>0705</v>
          </cell>
          <cell r="P246" t="str">
            <v>0705Z</v>
          </cell>
        </row>
        <row r="247">
          <cell r="O247" t="str">
            <v>0705</v>
          </cell>
          <cell r="P247" t="str">
            <v>0705Z</v>
          </cell>
        </row>
        <row r="248">
          <cell r="O248" t="str">
            <v>0705</v>
          </cell>
          <cell r="P248" t="str">
            <v>0705Z</v>
          </cell>
        </row>
        <row r="249">
          <cell r="O249" t="str">
            <v>0705</v>
          </cell>
          <cell r="P249" t="str">
            <v>0705Z</v>
          </cell>
        </row>
        <row r="250">
          <cell r="O250" t="str">
            <v>0705</v>
          </cell>
          <cell r="P250" t="str">
            <v>0705Z</v>
          </cell>
        </row>
        <row r="251">
          <cell r="O251" t="str">
            <v>0705</v>
          </cell>
          <cell r="P251" t="str">
            <v>0705Z</v>
          </cell>
        </row>
        <row r="252">
          <cell r="O252" t="str">
            <v>0705</v>
          </cell>
          <cell r="P252" t="str">
            <v>0705Z</v>
          </cell>
        </row>
        <row r="253">
          <cell r="O253" t="str">
            <v>0705</v>
          </cell>
          <cell r="P253" t="str">
            <v>0705Z</v>
          </cell>
        </row>
        <row r="254">
          <cell r="O254" t="str">
            <v>0705</v>
          </cell>
          <cell r="P254" t="str">
            <v>0705Z</v>
          </cell>
        </row>
        <row r="255">
          <cell r="O255" t="str">
            <v>0705</v>
          </cell>
          <cell r="P255" t="str">
            <v>0705Z</v>
          </cell>
        </row>
        <row r="256">
          <cell r="O256" t="str">
            <v>0705</v>
          </cell>
          <cell r="P256" t="str">
            <v>0705Z</v>
          </cell>
        </row>
        <row r="257">
          <cell r="O257" t="str">
            <v>0705</v>
          </cell>
          <cell r="P257" t="str">
            <v>0705Z</v>
          </cell>
        </row>
        <row r="258">
          <cell r="O258" t="str">
            <v>0705</v>
          </cell>
          <cell r="P258" t="str">
            <v>0705Z</v>
          </cell>
        </row>
        <row r="259">
          <cell r="O259" t="str">
            <v>0705</v>
          </cell>
          <cell r="P259" t="str">
            <v>0705Z</v>
          </cell>
        </row>
        <row r="260">
          <cell r="O260" t="str">
            <v>0705</v>
          </cell>
          <cell r="P260" t="str">
            <v>0705Z</v>
          </cell>
        </row>
        <row r="261">
          <cell r="O261" t="str">
            <v>0706</v>
          </cell>
          <cell r="P261" t="str">
            <v>0706Z</v>
          </cell>
        </row>
        <row r="262">
          <cell r="O262" t="str">
            <v>0706</v>
          </cell>
          <cell r="P262" t="str">
            <v>0706Z</v>
          </cell>
        </row>
        <row r="263">
          <cell r="O263" t="str">
            <v>0706</v>
          </cell>
          <cell r="P263" t="str">
            <v>0706Z</v>
          </cell>
        </row>
        <row r="264">
          <cell r="O264" t="str">
            <v>0706</v>
          </cell>
          <cell r="P264" t="str">
            <v>0706Z</v>
          </cell>
        </row>
        <row r="265">
          <cell r="O265" t="str">
            <v>0706</v>
          </cell>
          <cell r="P265" t="str">
            <v>0706Z</v>
          </cell>
        </row>
        <row r="266">
          <cell r="O266" t="str">
            <v>0706</v>
          </cell>
          <cell r="P266" t="str">
            <v>0706Z</v>
          </cell>
        </row>
        <row r="267">
          <cell r="O267" t="str">
            <v>0706</v>
          </cell>
          <cell r="P267" t="str">
            <v>0706Z</v>
          </cell>
        </row>
        <row r="268">
          <cell r="O268" t="str">
            <v>0707</v>
          </cell>
          <cell r="P268" t="str">
            <v>0707X</v>
          </cell>
        </row>
        <row r="269">
          <cell r="O269" t="str">
            <v>0707</v>
          </cell>
          <cell r="P269" t="str">
            <v>0707Z</v>
          </cell>
        </row>
        <row r="270">
          <cell r="O270" t="str">
            <v>0708</v>
          </cell>
          <cell r="P270" t="str">
            <v>0708X</v>
          </cell>
        </row>
        <row r="271">
          <cell r="O271" t="str">
            <v>0708</v>
          </cell>
          <cell r="P271" t="str">
            <v>0708Z</v>
          </cell>
        </row>
        <row r="272">
          <cell r="O272" t="str">
            <v>0708</v>
          </cell>
          <cell r="P272" t="str">
            <v>0708Z</v>
          </cell>
        </row>
        <row r="273">
          <cell r="O273" t="str">
            <v>0708</v>
          </cell>
          <cell r="P273" t="str">
            <v>0708X</v>
          </cell>
        </row>
        <row r="274">
          <cell r="O274" t="str">
            <v>0708</v>
          </cell>
          <cell r="P274" t="str">
            <v>0708Z</v>
          </cell>
        </row>
        <row r="275">
          <cell r="O275" t="str">
            <v>0708</v>
          </cell>
          <cell r="P275" t="str">
            <v>0708Z</v>
          </cell>
        </row>
        <row r="276">
          <cell r="O276" t="str">
            <v>0710</v>
          </cell>
          <cell r="P276" t="str">
            <v>0710Z</v>
          </cell>
        </row>
        <row r="277">
          <cell r="O277" t="str">
            <v>0710</v>
          </cell>
          <cell r="P277" t="str">
            <v>0710Z</v>
          </cell>
        </row>
        <row r="278">
          <cell r="O278" t="str">
            <v>0711</v>
          </cell>
          <cell r="P278" t="str">
            <v>0711Z</v>
          </cell>
        </row>
        <row r="279">
          <cell r="O279" t="str">
            <v>0711</v>
          </cell>
          <cell r="P279" t="str">
            <v>0711Z</v>
          </cell>
        </row>
        <row r="280">
          <cell r="O280" t="str">
            <v>0712</v>
          </cell>
          <cell r="P280" t="str">
            <v>0712Z</v>
          </cell>
        </row>
        <row r="281">
          <cell r="O281" t="str">
            <v>0714</v>
          </cell>
          <cell r="P281" t="str">
            <v>0714Z</v>
          </cell>
        </row>
        <row r="282">
          <cell r="O282" t="str">
            <v>0714</v>
          </cell>
          <cell r="P282" t="str">
            <v>0714Z</v>
          </cell>
        </row>
        <row r="283">
          <cell r="O283" t="str">
            <v>0714</v>
          </cell>
          <cell r="P283" t="str">
            <v>0714Z</v>
          </cell>
        </row>
        <row r="284">
          <cell r="O284" t="str">
            <v>0804</v>
          </cell>
          <cell r="P284" t="str">
            <v>0804Z</v>
          </cell>
        </row>
        <row r="285">
          <cell r="O285" t="str">
            <v>0804</v>
          </cell>
          <cell r="P285" t="str">
            <v>0804Z</v>
          </cell>
        </row>
        <row r="286">
          <cell r="O286" t="str">
            <v>0902</v>
          </cell>
          <cell r="P286" t="str">
            <v>0902Z</v>
          </cell>
        </row>
        <row r="287">
          <cell r="O287" t="str">
            <v>0902</v>
          </cell>
          <cell r="P287" t="str">
            <v>0902Z</v>
          </cell>
        </row>
        <row r="288">
          <cell r="O288" t="str">
            <v>0903</v>
          </cell>
          <cell r="P288" t="str">
            <v>0903Z</v>
          </cell>
        </row>
        <row r="289">
          <cell r="O289" t="str">
            <v>0903</v>
          </cell>
          <cell r="P289" t="str">
            <v>0903Z</v>
          </cell>
        </row>
        <row r="290">
          <cell r="O290" t="str">
            <v>0904</v>
          </cell>
          <cell r="P290" t="str">
            <v>0904Z</v>
          </cell>
        </row>
        <row r="291">
          <cell r="O291" t="str">
            <v>0904</v>
          </cell>
          <cell r="P291" t="str">
            <v>0904Z</v>
          </cell>
        </row>
        <row r="292">
          <cell r="O292" t="str">
            <v>0904</v>
          </cell>
          <cell r="P292" t="str">
            <v>0904Z</v>
          </cell>
        </row>
        <row r="293">
          <cell r="O293" t="str">
            <v>0904</v>
          </cell>
          <cell r="P293" t="str">
            <v>0904Z</v>
          </cell>
        </row>
        <row r="294">
          <cell r="O294" t="str">
            <v>0904</v>
          </cell>
          <cell r="P294" t="str">
            <v>0904Z</v>
          </cell>
        </row>
        <row r="295">
          <cell r="O295" t="str">
            <v>0904</v>
          </cell>
          <cell r="P295" t="str">
            <v>0904Z</v>
          </cell>
        </row>
        <row r="296">
          <cell r="O296" t="str">
            <v>0904</v>
          </cell>
          <cell r="P296" t="str">
            <v>0904Z</v>
          </cell>
        </row>
        <row r="297">
          <cell r="O297" t="str">
            <v>0904</v>
          </cell>
          <cell r="P297" t="str">
            <v>0904Z</v>
          </cell>
        </row>
        <row r="298">
          <cell r="O298" t="str">
            <v>0904</v>
          </cell>
          <cell r="P298" t="str">
            <v>0904Z</v>
          </cell>
        </row>
        <row r="299">
          <cell r="O299" t="str">
            <v>0904</v>
          </cell>
          <cell r="P299" t="str">
            <v>0904Z</v>
          </cell>
        </row>
        <row r="300">
          <cell r="O300" t="str">
            <v>0904</v>
          </cell>
          <cell r="P300" t="str">
            <v>0904Z</v>
          </cell>
        </row>
        <row r="301">
          <cell r="O301" t="str">
            <v>0904</v>
          </cell>
          <cell r="P301" t="str">
            <v>0904Z</v>
          </cell>
        </row>
        <row r="302">
          <cell r="O302" t="str">
            <v>0904</v>
          </cell>
          <cell r="P302" t="str">
            <v>0904Z</v>
          </cell>
        </row>
        <row r="303">
          <cell r="O303" t="str">
            <v>0904</v>
          </cell>
          <cell r="P303" t="str">
            <v>0904Z</v>
          </cell>
        </row>
        <row r="304">
          <cell r="O304" t="str">
            <v>0904</v>
          </cell>
          <cell r="P304" t="str">
            <v>0904Z</v>
          </cell>
        </row>
        <row r="305">
          <cell r="O305" t="str">
            <v>0904</v>
          </cell>
          <cell r="P305" t="str">
            <v>0904Z</v>
          </cell>
        </row>
        <row r="306">
          <cell r="O306" t="str">
            <v>0904</v>
          </cell>
          <cell r="P306" t="str">
            <v>0904Z</v>
          </cell>
        </row>
        <row r="307">
          <cell r="O307" t="str">
            <v>0904</v>
          </cell>
          <cell r="P307" t="str">
            <v>0904Z</v>
          </cell>
        </row>
        <row r="308">
          <cell r="O308" t="str">
            <v>0904</v>
          </cell>
          <cell r="P308" t="str">
            <v>0904Z</v>
          </cell>
        </row>
        <row r="309">
          <cell r="O309" t="str">
            <v>0907</v>
          </cell>
          <cell r="P309" t="str">
            <v>0907Z</v>
          </cell>
        </row>
        <row r="310">
          <cell r="O310" t="str">
            <v>0907</v>
          </cell>
          <cell r="P310" t="str">
            <v>0907Z</v>
          </cell>
        </row>
        <row r="311">
          <cell r="O311" t="str">
            <v>0907</v>
          </cell>
          <cell r="P311" t="str">
            <v>0907Z</v>
          </cell>
        </row>
        <row r="312">
          <cell r="O312" t="str">
            <v>0907</v>
          </cell>
          <cell r="P312" t="str">
            <v>0907Z</v>
          </cell>
        </row>
        <row r="313">
          <cell r="O313" t="str">
            <v>0907</v>
          </cell>
          <cell r="P313" t="str">
            <v>0907Z</v>
          </cell>
        </row>
        <row r="314">
          <cell r="O314" t="str">
            <v>0907</v>
          </cell>
          <cell r="P314" t="str">
            <v>0907Z</v>
          </cell>
        </row>
        <row r="315">
          <cell r="O315" t="str">
            <v>0907</v>
          </cell>
          <cell r="P315" t="str">
            <v>0907Z</v>
          </cell>
        </row>
        <row r="316">
          <cell r="O316" t="str">
            <v>0907</v>
          </cell>
          <cell r="P316" t="str">
            <v>0907Z</v>
          </cell>
        </row>
        <row r="317">
          <cell r="O317" t="str">
            <v>0908</v>
          </cell>
          <cell r="P317" t="str">
            <v>0908Z</v>
          </cell>
        </row>
        <row r="318">
          <cell r="O318" t="str">
            <v>0908</v>
          </cell>
          <cell r="P318" t="str">
            <v>0908Z</v>
          </cell>
        </row>
        <row r="319">
          <cell r="O319" t="str">
            <v>0B10</v>
          </cell>
          <cell r="P319" t="str">
            <v>0B10Z</v>
          </cell>
        </row>
        <row r="320">
          <cell r="O320" t="str">
            <v>0B10</v>
          </cell>
          <cell r="P320" t="str">
            <v>0B10Z</v>
          </cell>
        </row>
        <row r="321">
          <cell r="O321" t="str">
            <v>0B10</v>
          </cell>
          <cell r="P321" t="str">
            <v>0B10Z</v>
          </cell>
        </row>
        <row r="322">
          <cell r="O322" t="str">
            <v>0B10</v>
          </cell>
          <cell r="P322" t="str">
            <v>0B10Z</v>
          </cell>
        </row>
      </sheetData>
      <sheetData sheetId="9" refreshError="1">
        <row r="14">
          <cell r="O14" t="str">
            <v>0101</v>
          </cell>
          <cell r="P14" t="str">
            <v>0101Z</v>
          </cell>
        </row>
        <row r="15">
          <cell r="O15" t="str">
            <v>0101</v>
          </cell>
          <cell r="P15" t="str">
            <v>0101Z</v>
          </cell>
        </row>
        <row r="16">
          <cell r="O16" t="str">
            <v>0101</v>
          </cell>
          <cell r="P16" t="str">
            <v>0101Z</v>
          </cell>
        </row>
        <row r="17">
          <cell r="O17" t="str">
            <v>0101</v>
          </cell>
          <cell r="P17" t="str">
            <v>0101Z</v>
          </cell>
        </row>
        <row r="18">
          <cell r="O18" t="str">
            <v>0101</v>
          </cell>
          <cell r="P18" t="str">
            <v>0101Z</v>
          </cell>
        </row>
        <row r="19">
          <cell r="O19" t="str">
            <v>0101</v>
          </cell>
          <cell r="P19" t="str">
            <v>0101Z</v>
          </cell>
        </row>
        <row r="20">
          <cell r="O20" t="str">
            <v>0101</v>
          </cell>
          <cell r="P20" t="str">
            <v>0101Z</v>
          </cell>
        </row>
        <row r="21">
          <cell r="O21" t="str">
            <v>0101</v>
          </cell>
          <cell r="P21" t="str">
            <v>0101Z</v>
          </cell>
        </row>
        <row r="22">
          <cell r="O22" t="str">
            <v>0101</v>
          </cell>
          <cell r="P22" t="str">
            <v>0101Z</v>
          </cell>
        </row>
        <row r="23">
          <cell r="O23" t="str">
            <v>0101</v>
          </cell>
          <cell r="P23" t="str">
            <v>0101Z</v>
          </cell>
        </row>
        <row r="24">
          <cell r="O24" t="str">
            <v>0101</v>
          </cell>
          <cell r="P24" t="str">
            <v>0101Z</v>
          </cell>
        </row>
        <row r="25">
          <cell r="O25" t="str">
            <v>0101</v>
          </cell>
          <cell r="P25" t="str">
            <v>0101Z</v>
          </cell>
        </row>
        <row r="26">
          <cell r="O26" t="str">
            <v>0101</v>
          </cell>
          <cell r="P26" t="str">
            <v>0101Z</v>
          </cell>
        </row>
        <row r="27">
          <cell r="O27" t="str">
            <v>0101</v>
          </cell>
          <cell r="P27" t="str">
            <v>0101Z</v>
          </cell>
        </row>
        <row r="28">
          <cell r="O28" t="str">
            <v>0101</v>
          </cell>
          <cell r="P28" t="str">
            <v>0101Z</v>
          </cell>
        </row>
        <row r="29">
          <cell r="O29" t="str">
            <v>0101</v>
          </cell>
          <cell r="P29" t="str">
            <v>0101Z</v>
          </cell>
        </row>
        <row r="30">
          <cell r="O30" t="str">
            <v>0101</v>
          </cell>
          <cell r="P30" t="str">
            <v>0101Z</v>
          </cell>
        </row>
        <row r="31">
          <cell r="O31" t="str">
            <v>0101</v>
          </cell>
          <cell r="P31" t="str">
            <v>0101Z</v>
          </cell>
        </row>
        <row r="32">
          <cell r="O32" t="str">
            <v>0101</v>
          </cell>
          <cell r="P32" t="str">
            <v>0101Z</v>
          </cell>
        </row>
        <row r="33">
          <cell r="O33" t="str">
            <v>0101</v>
          </cell>
          <cell r="P33" t="str">
            <v>0101Z</v>
          </cell>
        </row>
        <row r="34">
          <cell r="O34" t="str">
            <v>0101</v>
          </cell>
          <cell r="P34" t="str">
            <v>0101Z</v>
          </cell>
        </row>
        <row r="35">
          <cell r="O35" t="str">
            <v>0101</v>
          </cell>
          <cell r="P35" t="str">
            <v>0101Z</v>
          </cell>
        </row>
        <row r="36">
          <cell r="O36" t="str">
            <v>0101</v>
          </cell>
          <cell r="P36" t="str">
            <v>0101Z</v>
          </cell>
        </row>
        <row r="37">
          <cell r="O37" t="str">
            <v>0101</v>
          </cell>
          <cell r="P37" t="str">
            <v>0101Z</v>
          </cell>
        </row>
        <row r="38">
          <cell r="O38" t="str">
            <v>0101</v>
          </cell>
          <cell r="P38" t="str">
            <v>0101Z</v>
          </cell>
        </row>
        <row r="39">
          <cell r="O39" t="str">
            <v>0101</v>
          </cell>
          <cell r="P39" t="str">
            <v>0101Z</v>
          </cell>
        </row>
        <row r="40">
          <cell r="O40" t="str">
            <v>0101</v>
          </cell>
          <cell r="P40" t="str">
            <v>0101Z</v>
          </cell>
        </row>
        <row r="41">
          <cell r="O41" t="str">
            <v>0101</v>
          </cell>
          <cell r="P41" t="str">
            <v>0101Z</v>
          </cell>
        </row>
        <row r="42">
          <cell r="O42" t="str">
            <v>0101</v>
          </cell>
          <cell r="P42" t="str">
            <v>0101Z</v>
          </cell>
        </row>
        <row r="43">
          <cell r="O43" t="str">
            <v>0101</v>
          </cell>
          <cell r="P43" t="str">
            <v>0101Z</v>
          </cell>
        </row>
        <row r="44">
          <cell r="O44" t="str">
            <v>0101</v>
          </cell>
          <cell r="P44" t="str">
            <v>0101Z</v>
          </cell>
        </row>
        <row r="45">
          <cell r="O45" t="str">
            <v>0101</v>
          </cell>
          <cell r="P45" t="str">
            <v>0101Z</v>
          </cell>
        </row>
        <row r="46">
          <cell r="O46" t="str">
            <v>0101</v>
          </cell>
          <cell r="P46" t="str">
            <v>0101Z</v>
          </cell>
        </row>
        <row r="47">
          <cell r="O47" t="str">
            <v>0101</v>
          </cell>
          <cell r="P47" t="str">
            <v>0101Z</v>
          </cell>
        </row>
        <row r="48">
          <cell r="O48" t="str">
            <v>0101</v>
          </cell>
          <cell r="P48" t="str">
            <v>0101Z</v>
          </cell>
        </row>
        <row r="49">
          <cell r="O49" t="str">
            <v>0101</v>
          </cell>
          <cell r="P49" t="str">
            <v>0101Z</v>
          </cell>
        </row>
        <row r="50">
          <cell r="O50" t="str">
            <v>0102</v>
          </cell>
          <cell r="P50" t="str">
            <v>0102Z</v>
          </cell>
        </row>
        <row r="51">
          <cell r="O51" t="str">
            <v>0102</v>
          </cell>
          <cell r="P51" t="str">
            <v>0102Z</v>
          </cell>
        </row>
        <row r="52">
          <cell r="O52" t="str">
            <v>0102</v>
          </cell>
          <cell r="P52" t="str">
            <v>0102Z</v>
          </cell>
        </row>
        <row r="53">
          <cell r="O53" t="str">
            <v>0102</v>
          </cell>
          <cell r="P53" t="str">
            <v>0102Z</v>
          </cell>
        </row>
        <row r="54">
          <cell r="O54" t="str">
            <v>0102</v>
          </cell>
          <cell r="P54" t="str">
            <v>0102Z</v>
          </cell>
        </row>
        <row r="55">
          <cell r="O55" t="str">
            <v>0102</v>
          </cell>
          <cell r="P55" t="str">
            <v>0102Z</v>
          </cell>
        </row>
        <row r="56">
          <cell r="O56" t="str">
            <v>0102</v>
          </cell>
          <cell r="P56" t="str">
            <v>0102Z</v>
          </cell>
        </row>
        <row r="57">
          <cell r="O57" t="str">
            <v>0102</v>
          </cell>
          <cell r="P57" t="str">
            <v>0102Z</v>
          </cell>
        </row>
        <row r="58">
          <cell r="O58" t="str">
            <v>0102</v>
          </cell>
          <cell r="P58" t="str">
            <v>0102Z</v>
          </cell>
        </row>
        <row r="59">
          <cell r="O59" t="str">
            <v>0102</v>
          </cell>
          <cell r="P59" t="str">
            <v>0102Z</v>
          </cell>
        </row>
        <row r="60">
          <cell r="O60" t="str">
            <v>0102</v>
          </cell>
          <cell r="P60" t="str">
            <v>0102Z</v>
          </cell>
        </row>
        <row r="61">
          <cell r="O61" t="str">
            <v>0102</v>
          </cell>
          <cell r="P61" t="str">
            <v>0102Z</v>
          </cell>
        </row>
        <row r="62">
          <cell r="O62" t="str">
            <v>0102</v>
          </cell>
          <cell r="P62" t="str">
            <v>0102Z</v>
          </cell>
        </row>
        <row r="63">
          <cell r="O63" t="str">
            <v>0102</v>
          </cell>
          <cell r="P63" t="str">
            <v>0102Z</v>
          </cell>
        </row>
        <row r="64">
          <cell r="O64" t="str">
            <v>0102</v>
          </cell>
          <cell r="P64" t="str">
            <v>0102Z</v>
          </cell>
        </row>
        <row r="65">
          <cell r="O65" t="str">
            <v>0102</v>
          </cell>
          <cell r="P65" t="str">
            <v>0102Z</v>
          </cell>
        </row>
        <row r="66">
          <cell r="O66" t="str">
            <v>0102</v>
          </cell>
          <cell r="P66" t="str">
            <v>0102Z</v>
          </cell>
        </row>
        <row r="67">
          <cell r="O67" t="str">
            <v>0102</v>
          </cell>
          <cell r="P67" t="str">
            <v>0102Z</v>
          </cell>
        </row>
        <row r="68">
          <cell r="O68" t="str">
            <v>0102</v>
          </cell>
          <cell r="P68" t="str">
            <v>0102Z</v>
          </cell>
        </row>
        <row r="69">
          <cell r="O69" t="str">
            <v>0102</v>
          </cell>
          <cell r="P69" t="str">
            <v>0102Z</v>
          </cell>
        </row>
        <row r="70">
          <cell r="O70" t="str">
            <v>0102</v>
          </cell>
          <cell r="P70" t="str">
            <v>0102Z</v>
          </cell>
        </row>
        <row r="71">
          <cell r="O71" t="str">
            <v>0102</v>
          </cell>
          <cell r="P71" t="str">
            <v>0102Z</v>
          </cell>
        </row>
        <row r="72">
          <cell r="O72" t="str">
            <v>0102</v>
          </cell>
          <cell r="P72" t="str">
            <v>0102Z</v>
          </cell>
        </row>
        <row r="73">
          <cell r="O73" t="str">
            <v>0102</v>
          </cell>
          <cell r="P73" t="str">
            <v>0102Z</v>
          </cell>
        </row>
        <row r="74">
          <cell r="O74" t="str">
            <v>0102</v>
          </cell>
          <cell r="P74" t="str">
            <v>0102Z</v>
          </cell>
        </row>
        <row r="75">
          <cell r="O75" t="str">
            <v>0102</v>
          </cell>
          <cell r="P75" t="str">
            <v>0102Z</v>
          </cell>
        </row>
        <row r="76">
          <cell r="O76" t="str">
            <v>0102</v>
          </cell>
          <cell r="P76" t="str">
            <v>0102Z</v>
          </cell>
        </row>
        <row r="77">
          <cell r="O77" t="str">
            <v>0102</v>
          </cell>
          <cell r="P77" t="str">
            <v>0102Z</v>
          </cell>
        </row>
        <row r="78">
          <cell r="O78" t="str">
            <v>0102</v>
          </cell>
          <cell r="P78" t="str">
            <v>0102Z</v>
          </cell>
        </row>
        <row r="79">
          <cell r="O79" t="str">
            <v>0102</v>
          </cell>
          <cell r="P79" t="str">
            <v>0102Z</v>
          </cell>
        </row>
        <row r="80">
          <cell r="O80" t="str">
            <v>0102</v>
          </cell>
          <cell r="P80" t="str">
            <v>0102Z</v>
          </cell>
        </row>
        <row r="81">
          <cell r="O81" t="str">
            <v>0102</v>
          </cell>
          <cell r="P81" t="str">
            <v>0102Z</v>
          </cell>
        </row>
        <row r="82">
          <cell r="O82" t="str">
            <v>0102</v>
          </cell>
          <cell r="P82" t="str">
            <v>0102Z</v>
          </cell>
        </row>
        <row r="83">
          <cell r="O83" t="str">
            <v>0102</v>
          </cell>
          <cell r="P83" t="str">
            <v>0102Z</v>
          </cell>
        </row>
        <row r="84">
          <cell r="O84" t="str">
            <v>0102</v>
          </cell>
          <cell r="P84" t="str">
            <v>0102Z</v>
          </cell>
        </row>
        <row r="85">
          <cell r="O85" t="str">
            <v>0102</v>
          </cell>
          <cell r="P85" t="str">
            <v>0102Z</v>
          </cell>
        </row>
        <row r="86">
          <cell r="O86" t="str">
            <v>0102</v>
          </cell>
          <cell r="P86" t="str">
            <v>0102Z</v>
          </cell>
        </row>
        <row r="87">
          <cell r="O87" t="str">
            <v>0102</v>
          </cell>
          <cell r="P87" t="str">
            <v>0102Z</v>
          </cell>
        </row>
        <row r="88">
          <cell r="O88" t="str">
            <v>0102</v>
          </cell>
          <cell r="P88" t="str">
            <v>0102Z</v>
          </cell>
        </row>
        <row r="89">
          <cell r="O89" t="str">
            <v>0102</v>
          </cell>
          <cell r="P89" t="str">
            <v>0102Z</v>
          </cell>
        </row>
        <row r="90">
          <cell r="O90" t="str">
            <v>0102</v>
          </cell>
          <cell r="P90" t="str">
            <v>0102Z</v>
          </cell>
        </row>
        <row r="91">
          <cell r="O91" t="str">
            <v>0102</v>
          </cell>
          <cell r="P91" t="str">
            <v>0102Z</v>
          </cell>
        </row>
        <row r="92">
          <cell r="O92" t="str">
            <v>0102</v>
          </cell>
          <cell r="P92" t="str">
            <v>0102Z</v>
          </cell>
        </row>
        <row r="93">
          <cell r="O93" t="str">
            <v>0102</v>
          </cell>
          <cell r="P93" t="str">
            <v>0102Z</v>
          </cell>
        </row>
        <row r="94">
          <cell r="O94" t="str">
            <v>0102</v>
          </cell>
          <cell r="P94" t="str">
            <v>0102Z</v>
          </cell>
        </row>
        <row r="95">
          <cell r="O95" t="str">
            <v>0102</v>
          </cell>
          <cell r="P95" t="str">
            <v>0102Z</v>
          </cell>
        </row>
        <row r="96">
          <cell r="O96" t="str">
            <v>0102</v>
          </cell>
          <cell r="P96" t="str">
            <v>0102Z</v>
          </cell>
        </row>
        <row r="97">
          <cell r="O97" t="str">
            <v>0102</v>
          </cell>
          <cell r="P97" t="str">
            <v>0102Z</v>
          </cell>
        </row>
        <row r="98">
          <cell r="O98" t="str">
            <v>0102</v>
          </cell>
          <cell r="P98" t="str">
            <v>0102Z</v>
          </cell>
        </row>
        <row r="99">
          <cell r="O99" t="str">
            <v>0102</v>
          </cell>
          <cell r="P99" t="str">
            <v>0102Z</v>
          </cell>
        </row>
        <row r="100">
          <cell r="O100" t="str">
            <v>0102</v>
          </cell>
          <cell r="P100" t="str">
            <v>0102Z</v>
          </cell>
        </row>
        <row r="101">
          <cell r="O101" t="str">
            <v>0102</v>
          </cell>
          <cell r="P101" t="str">
            <v>0102Z</v>
          </cell>
        </row>
        <row r="102">
          <cell r="O102" t="str">
            <v>0102</v>
          </cell>
          <cell r="P102" t="str">
            <v>0102Z</v>
          </cell>
        </row>
        <row r="103">
          <cell r="O103" t="str">
            <v>0102</v>
          </cell>
          <cell r="P103" t="str">
            <v>0102Z</v>
          </cell>
        </row>
        <row r="104">
          <cell r="O104" t="str">
            <v>0102</v>
          </cell>
          <cell r="P104" t="str">
            <v>0102Z</v>
          </cell>
        </row>
        <row r="105">
          <cell r="O105" t="str">
            <v>0102</v>
          </cell>
          <cell r="P105" t="str">
            <v>0102Z</v>
          </cell>
        </row>
        <row r="106">
          <cell r="O106" t="str">
            <v>0108</v>
          </cell>
          <cell r="P106" t="str">
            <v>0108Z</v>
          </cell>
        </row>
        <row r="107">
          <cell r="O107" t="str">
            <v>0108</v>
          </cell>
          <cell r="P107" t="str">
            <v>0108Z</v>
          </cell>
        </row>
        <row r="108">
          <cell r="O108" t="str">
            <v>0108</v>
          </cell>
          <cell r="P108" t="str">
            <v>0108Z</v>
          </cell>
        </row>
        <row r="109">
          <cell r="O109" t="str">
            <v>0108</v>
          </cell>
          <cell r="P109" t="str">
            <v>0108Z</v>
          </cell>
        </row>
        <row r="110">
          <cell r="O110" t="str">
            <v>0108</v>
          </cell>
          <cell r="P110" t="str">
            <v>0108Z</v>
          </cell>
        </row>
        <row r="111">
          <cell r="O111" t="str">
            <v>0108</v>
          </cell>
          <cell r="P111" t="str">
            <v>0108Z</v>
          </cell>
        </row>
        <row r="112">
          <cell r="O112" t="str">
            <v>0108</v>
          </cell>
          <cell r="P112" t="str">
            <v>0108Z</v>
          </cell>
        </row>
        <row r="113">
          <cell r="O113" t="str">
            <v>0108</v>
          </cell>
          <cell r="P113" t="str">
            <v>0108Z</v>
          </cell>
        </row>
        <row r="114">
          <cell r="O114" t="str">
            <v>0108</v>
          </cell>
          <cell r="P114" t="str">
            <v>0108Z</v>
          </cell>
        </row>
        <row r="115">
          <cell r="O115" t="str">
            <v>0108</v>
          </cell>
          <cell r="P115" t="str">
            <v>0108Z</v>
          </cell>
        </row>
        <row r="116">
          <cell r="O116" t="str">
            <v>0108</v>
          </cell>
          <cell r="P116" t="str">
            <v>0108Z</v>
          </cell>
        </row>
        <row r="117">
          <cell r="O117" t="str">
            <v>0108</v>
          </cell>
          <cell r="P117" t="str">
            <v>0108Z</v>
          </cell>
        </row>
        <row r="118">
          <cell r="O118" t="str">
            <v>0108</v>
          </cell>
          <cell r="P118" t="str">
            <v>0108Z</v>
          </cell>
        </row>
        <row r="119">
          <cell r="O119" t="str">
            <v>0108</v>
          </cell>
          <cell r="P119" t="str">
            <v>0108Z</v>
          </cell>
        </row>
        <row r="120">
          <cell r="O120" t="str">
            <v>0108</v>
          </cell>
          <cell r="P120" t="str">
            <v>0108Z</v>
          </cell>
        </row>
        <row r="121">
          <cell r="O121" t="str">
            <v>0108</v>
          </cell>
          <cell r="P121" t="str">
            <v>0108Z</v>
          </cell>
        </row>
        <row r="122">
          <cell r="O122" t="str">
            <v>0108</v>
          </cell>
          <cell r="P122" t="str">
            <v>0108Z</v>
          </cell>
        </row>
        <row r="123">
          <cell r="O123" t="str">
            <v>0108</v>
          </cell>
          <cell r="P123" t="str">
            <v>0108Z</v>
          </cell>
        </row>
        <row r="124">
          <cell r="O124" t="str">
            <v>0108</v>
          </cell>
          <cell r="P124" t="str">
            <v>0108Z</v>
          </cell>
        </row>
        <row r="125">
          <cell r="O125" t="str">
            <v>0108</v>
          </cell>
          <cell r="P125" t="str">
            <v>0108Z</v>
          </cell>
        </row>
        <row r="126">
          <cell r="O126" t="str">
            <v>0108</v>
          </cell>
          <cell r="P126" t="str">
            <v>0108Z</v>
          </cell>
        </row>
        <row r="127">
          <cell r="O127" t="str">
            <v>0108</v>
          </cell>
          <cell r="P127" t="str">
            <v>0108Z</v>
          </cell>
        </row>
        <row r="128">
          <cell r="O128" t="str">
            <v>0108</v>
          </cell>
          <cell r="P128" t="str">
            <v>0108Z</v>
          </cell>
        </row>
        <row r="129">
          <cell r="O129" t="str">
            <v>0108</v>
          </cell>
          <cell r="P129" t="str">
            <v>0108Z</v>
          </cell>
        </row>
        <row r="130">
          <cell r="O130" t="str">
            <v>0108</v>
          </cell>
          <cell r="P130" t="str">
            <v>0108Z</v>
          </cell>
        </row>
        <row r="131">
          <cell r="O131" t="str">
            <v>0108</v>
          </cell>
          <cell r="P131" t="str">
            <v>0108Z</v>
          </cell>
        </row>
        <row r="132">
          <cell r="O132" t="str">
            <v>0108</v>
          </cell>
          <cell r="P132" t="str">
            <v>0108Z</v>
          </cell>
        </row>
        <row r="133">
          <cell r="O133" t="str">
            <v>0108</v>
          </cell>
          <cell r="P133" t="str">
            <v>0108Z</v>
          </cell>
        </row>
        <row r="134">
          <cell r="O134" t="str">
            <v>0108</v>
          </cell>
          <cell r="P134" t="str">
            <v>0108Z</v>
          </cell>
        </row>
        <row r="135">
          <cell r="O135" t="str">
            <v>0108</v>
          </cell>
          <cell r="P135" t="str">
            <v>0108Z</v>
          </cell>
        </row>
        <row r="136">
          <cell r="O136" t="str">
            <v>0108</v>
          </cell>
          <cell r="P136" t="str">
            <v>0108Z</v>
          </cell>
        </row>
        <row r="137">
          <cell r="O137" t="str">
            <v>0108</v>
          </cell>
          <cell r="P137" t="str">
            <v>0108Z</v>
          </cell>
        </row>
        <row r="138">
          <cell r="O138" t="str">
            <v>0108</v>
          </cell>
          <cell r="P138" t="str">
            <v>0108Z</v>
          </cell>
        </row>
        <row r="139">
          <cell r="O139" t="str">
            <v>0108</v>
          </cell>
          <cell r="P139" t="str">
            <v>0108Z</v>
          </cell>
        </row>
        <row r="140">
          <cell r="O140" t="str">
            <v>0108</v>
          </cell>
          <cell r="P140" t="str">
            <v>0108Z</v>
          </cell>
        </row>
        <row r="141">
          <cell r="O141" t="str">
            <v>0108</v>
          </cell>
          <cell r="P141" t="str">
            <v>0108Z</v>
          </cell>
        </row>
        <row r="142">
          <cell r="O142" t="str">
            <v>0108</v>
          </cell>
          <cell r="P142" t="str">
            <v>0108Z</v>
          </cell>
        </row>
        <row r="143">
          <cell r="O143" t="str">
            <v>0108</v>
          </cell>
          <cell r="P143" t="str">
            <v>0108Z</v>
          </cell>
        </row>
        <row r="144">
          <cell r="O144" t="str">
            <v>0108</v>
          </cell>
          <cell r="P144" t="str">
            <v>0108Z</v>
          </cell>
        </row>
        <row r="145">
          <cell r="O145" t="str">
            <v>0108</v>
          </cell>
          <cell r="P145" t="str">
            <v>0108Z</v>
          </cell>
        </row>
        <row r="146">
          <cell r="O146" t="str">
            <v>0108</v>
          </cell>
          <cell r="P146" t="str">
            <v>0108Z</v>
          </cell>
        </row>
        <row r="147">
          <cell r="O147" t="str">
            <v>0108</v>
          </cell>
          <cell r="P147" t="str">
            <v>0108Z</v>
          </cell>
        </row>
        <row r="148">
          <cell r="O148" t="str">
            <v>0108</v>
          </cell>
          <cell r="P148" t="str">
            <v>0108Z</v>
          </cell>
        </row>
        <row r="149">
          <cell r="O149" t="str">
            <v>0108</v>
          </cell>
          <cell r="P149" t="str">
            <v>0108Z</v>
          </cell>
        </row>
        <row r="150">
          <cell r="O150" t="str">
            <v>0108</v>
          </cell>
          <cell r="P150" t="str">
            <v>0108Z</v>
          </cell>
        </row>
        <row r="151">
          <cell r="O151" t="str">
            <v>0108</v>
          </cell>
          <cell r="P151" t="str">
            <v>0108Z</v>
          </cell>
        </row>
        <row r="152">
          <cell r="O152" t="str">
            <v>0108</v>
          </cell>
          <cell r="P152" t="str">
            <v>0108Z</v>
          </cell>
        </row>
        <row r="153">
          <cell r="O153" t="str">
            <v>0108</v>
          </cell>
          <cell r="P153" t="str">
            <v>0108Z</v>
          </cell>
        </row>
        <row r="154">
          <cell r="O154" t="str">
            <v>0108</v>
          </cell>
          <cell r="P154" t="str">
            <v>0108Z</v>
          </cell>
        </row>
        <row r="155">
          <cell r="O155" t="str">
            <v>0108</v>
          </cell>
          <cell r="P155" t="str">
            <v>0108Z</v>
          </cell>
        </row>
        <row r="156">
          <cell r="O156" t="str">
            <v>0108</v>
          </cell>
          <cell r="P156" t="str">
            <v>0108Z</v>
          </cell>
        </row>
        <row r="157">
          <cell r="O157" t="str">
            <v>0108</v>
          </cell>
          <cell r="P157" t="str">
            <v>0108Z</v>
          </cell>
        </row>
        <row r="158">
          <cell r="O158" t="str">
            <v>0108</v>
          </cell>
          <cell r="P158" t="str">
            <v>0108Z</v>
          </cell>
        </row>
        <row r="159">
          <cell r="O159" t="str">
            <v>0108</v>
          </cell>
          <cell r="P159" t="str">
            <v>0108Z</v>
          </cell>
        </row>
        <row r="160">
          <cell r="O160" t="str">
            <v>0108</v>
          </cell>
          <cell r="P160" t="str">
            <v>0108Z</v>
          </cell>
        </row>
        <row r="161">
          <cell r="O161" t="str">
            <v>0108</v>
          </cell>
          <cell r="P161" t="str">
            <v>0108Z</v>
          </cell>
        </row>
        <row r="162">
          <cell r="O162" t="str">
            <v>0108</v>
          </cell>
          <cell r="P162" t="str">
            <v>0108Z</v>
          </cell>
        </row>
        <row r="163">
          <cell r="O163" t="str">
            <v>0108</v>
          </cell>
          <cell r="P163" t="str">
            <v>0108Z</v>
          </cell>
        </row>
        <row r="164">
          <cell r="O164" t="str">
            <v>0108</v>
          </cell>
          <cell r="P164" t="str">
            <v>0108Z</v>
          </cell>
        </row>
        <row r="165">
          <cell r="O165" t="str">
            <v>0108</v>
          </cell>
          <cell r="P165" t="str">
            <v>0108Z</v>
          </cell>
        </row>
        <row r="166">
          <cell r="O166" t="str">
            <v>0108</v>
          </cell>
          <cell r="P166" t="str">
            <v>0108Z</v>
          </cell>
        </row>
        <row r="167">
          <cell r="O167" t="str">
            <v>0108</v>
          </cell>
          <cell r="P167" t="str">
            <v>0108Z</v>
          </cell>
        </row>
        <row r="168">
          <cell r="O168" t="str">
            <v>0108</v>
          </cell>
          <cell r="P168" t="str">
            <v>0108Z</v>
          </cell>
        </row>
        <row r="169">
          <cell r="O169" t="str">
            <v>0108</v>
          </cell>
          <cell r="P169" t="str">
            <v>0108Z</v>
          </cell>
        </row>
        <row r="170">
          <cell r="O170" t="str">
            <v>0108</v>
          </cell>
          <cell r="P170" t="str">
            <v>0108Z</v>
          </cell>
        </row>
        <row r="171">
          <cell r="O171" t="str">
            <v>0108</v>
          </cell>
          <cell r="P171" t="str">
            <v>0108Z</v>
          </cell>
        </row>
        <row r="172">
          <cell r="O172" t="str">
            <v>0108</v>
          </cell>
          <cell r="P172" t="str">
            <v>0108Z</v>
          </cell>
        </row>
        <row r="173">
          <cell r="O173" t="str">
            <v>0108</v>
          </cell>
          <cell r="P173" t="str">
            <v>0108Z</v>
          </cell>
        </row>
        <row r="174">
          <cell r="O174" t="str">
            <v>0108</v>
          </cell>
          <cell r="P174" t="str">
            <v>0108Z</v>
          </cell>
        </row>
        <row r="175">
          <cell r="O175" t="str">
            <v>0108</v>
          </cell>
          <cell r="P175" t="str">
            <v>0108Z</v>
          </cell>
        </row>
        <row r="176">
          <cell r="O176" t="str">
            <v>0108</v>
          </cell>
          <cell r="P176" t="str">
            <v>0108Z</v>
          </cell>
        </row>
        <row r="177">
          <cell r="O177" t="str">
            <v>0108</v>
          </cell>
          <cell r="P177" t="str">
            <v>0108Z</v>
          </cell>
        </row>
        <row r="178">
          <cell r="O178" t="str">
            <v>0108</v>
          </cell>
          <cell r="P178" t="str">
            <v>0108Z</v>
          </cell>
        </row>
        <row r="179">
          <cell r="O179" t="str">
            <v>0108</v>
          </cell>
          <cell r="P179" t="str">
            <v>0108Z</v>
          </cell>
        </row>
        <row r="180">
          <cell r="O180" t="str">
            <v>0108</v>
          </cell>
          <cell r="P180" t="str">
            <v>0108Z</v>
          </cell>
        </row>
        <row r="181">
          <cell r="O181" t="str">
            <v>0108</v>
          </cell>
          <cell r="P181" t="str">
            <v>0108Z</v>
          </cell>
        </row>
        <row r="182">
          <cell r="O182" t="str">
            <v>0108</v>
          </cell>
          <cell r="P182" t="str">
            <v>0108Z</v>
          </cell>
        </row>
        <row r="183">
          <cell r="O183" t="str">
            <v>0108</v>
          </cell>
          <cell r="P183" t="str">
            <v>0108Z</v>
          </cell>
        </row>
        <row r="184">
          <cell r="O184" t="str">
            <v>0108</v>
          </cell>
          <cell r="P184" t="str">
            <v>0108Z</v>
          </cell>
        </row>
        <row r="185">
          <cell r="O185" t="str">
            <v>0108</v>
          </cell>
          <cell r="P185" t="str">
            <v>0108Z</v>
          </cell>
        </row>
        <row r="186">
          <cell r="O186" t="str">
            <v>0108</v>
          </cell>
          <cell r="P186" t="str">
            <v>0108Z</v>
          </cell>
        </row>
        <row r="187">
          <cell r="O187" t="str">
            <v>0108</v>
          </cell>
          <cell r="P187" t="str">
            <v>0108Z</v>
          </cell>
        </row>
        <row r="188">
          <cell r="O188" t="str">
            <v>0108</v>
          </cell>
          <cell r="P188" t="str">
            <v>0108Z</v>
          </cell>
        </row>
        <row r="189">
          <cell r="O189" t="str">
            <v>0108</v>
          </cell>
          <cell r="P189" t="str">
            <v>0108Z</v>
          </cell>
        </row>
        <row r="190">
          <cell r="O190" t="str">
            <v>0108</v>
          </cell>
          <cell r="P190" t="str">
            <v>0108Z</v>
          </cell>
        </row>
        <row r="191">
          <cell r="O191" t="str">
            <v>0108</v>
          </cell>
          <cell r="P191" t="str">
            <v>0108Z</v>
          </cell>
        </row>
        <row r="192">
          <cell r="O192" t="str">
            <v>0108</v>
          </cell>
          <cell r="P192" t="str">
            <v>0108Z</v>
          </cell>
        </row>
        <row r="193">
          <cell r="O193" t="str">
            <v>0108</v>
          </cell>
          <cell r="P193" t="str">
            <v>0108Z</v>
          </cell>
        </row>
        <row r="194">
          <cell r="O194" t="str">
            <v>0108</v>
          </cell>
          <cell r="P194" t="str">
            <v>0108Z</v>
          </cell>
        </row>
        <row r="195">
          <cell r="O195" t="str">
            <v>0108</v>
          </cell>
          <cell r="P195" t="str">
            <v>0108Z</v>
          </cell>
        </row>
        <row r="196">
          <cell r="O196" t="str">
            <v>0108</v>
          </cell>
          <cell r="P196" t="str">
            <v>0108Z</v>
          </cell>
        </row>
        <row r="197">
          <cell r="O197" t="str">
            <v>0108</v>
          </cell>
          <cell r="P197" t="str">
            <v>0108Z</v>
          </cell>
        </row>
        <row r="198">
          <cell r="O198" t="str">
            <v>0108</v>
          </cell>
          <cell r="P198" t="str">
            <v>0108Z</v>
          </cell>
        </row>
        <row r="199">
          <cell r="O199" t="str">
            <v>0108</v>
          </cell>
          <cell r="P199" t="str">
            <v>0108Z</v>
          </cell>
        </row>
        <row r="200">
          <cell r="O200" t="str">
            <v>0108</v>
          </cell>
          <cell r="P200" t="str">
            <v>0108Z</v>
          </cell>
        </row>
        <row r="201">
          <cell r="O201" t="str">
            <v>0108</v>
          </cell>
          <cell r="P201" t="str">
            <v>0108Z</v>
          </cell>
        </row>
        <row r="202">
          <cell r="O202" t="str">
            <v>0108</v>
          </cell>
          <cell r="P202" t="str">
            <v>0108Z</v>
          </cell>
        </row>
        <row r="203">
          <cell r="O203" t="str">
            <v>0108</v>
          </cell>
          <cell r="P203" t="str">
            <v>0108Z</v>
          </cell>
        </row>
        <row r="204">
          <cell r="O204" t="str">
            <v>0117</v>
          </cell>
          <cell r="P204" t="str">
            <v>0117Z</v>
          </cell>
        </row>
        <row r="205">
          <cell r="O205" t="str">
            <v>0117</v>
          </cell>
          <cell r="P205" t="str">
            <v>0117Z</v>
          </cell>
        </row>
        <row r="206">
          <cell r="O206" t="str">
            <v>0117</v>
          </cell>
          <cell r="P206" t="str">
            <v>0117Z</v>
          </cell>
        </row>
        <row r="207">
          <cell r="O207" t="str">
            <v>0117</v>
          </cell>
          <cell r="P207" t="str">
            <v>0117Z</v>
          </cell>
        </row>
        <row r="208">
          <cell r="O208" t="str">
            <v>0117</v>
          </cell>
          <cell r="P208" t="str">
            <v>0117Z</v>
          </cell>
        </row>
        <row r="209">
          <cell r="O209" t="str">
            <v>0117</v>
          </cell>
          <cell r="P209" t="str">
            <v>0117Z</v>
          </cell>
        </row>
        <row r="210">
          <cell r="O210" t="str">
            <v>0117</v>
          </cell>
          <cell r="P210" t="str">
            <v>0117Z</v>
          </cell>
        </row>
        <row r="211">
          <cell r="O211" t="str">
            <v>0117</v>
          </cell>
          <cell r="P211" t="str">
            <v>0117Z</v>
          </cell>
        </row>
        <row r="212">
          <cell r="O212" t="str">
            <v>0117</v>
          </cell>
          <cell r="P212" t="str">
            <v>0117Z</v>
          </cell>
        </row>
        <row r="213">
          <cell r="O213" t="str">
            <v>0117</v>
          </cell>
          <cell r="P213" t="str">
            <v>0117Z</v>
          </cell>
        </row>
        <row r="214">
          <cell r="O214" t="str">
            <v>0117</v>
          </cell>
          <cell r="P214" t="str">
            <v>0117Z</v>
          </cell>
        </row>
        <row r="215">
          <cell r="O215" t="str">
            <v>0117</v>
          </cell>
          <cell r="P215" t="str">
            <v>0117Z</v>
          </cell>
        </row>
        <row r="216">
          <cell r="O216" t="str">
            <v>0117</v>
          </cell>
          <cell r="P216" t="str">
            <v>0117Z</v>
          </cell>
        </row>
        <row r="217">
          <cell r="O217" t="str">
            <v>0117</v>
          </cell>
          <cell r="P217" t="str">
            <v>0117Z</v>
          </cell>
        </row>
        <row r="218">
          <cell r="O218" t="str">
            <v>0117</v>
          </cell>
          <cell r="P218" t="str">
            <v>0117Z</v>
          </cell>
        </row>
        <row r="219">
          <cell r="O219" t="str">
            <v>0117</v>
          </cell>
          <cell r="P219" t="str">
            <v>0117Z</v>
          </cell>
        </row>
        <row r="220">
          <cell r="O220" t="str">
            <v>0117</v>
          </cell>
          <cell r="P220" t="str">
            <v>0117Z</v>
          </cell>
        </row>
        <row r="221">
          <cell r="O221" t="str">
            <v>0117</v>
          </cell>
          <cell r="P221" t="str">
            <v>0117Z</v>
          </cell>
        </row>
        <row r="222">
          <cell r="O222" t="str">
            <v>0117</v>
          </cell>
          <cell r="P222" t="str">
            <v>0117Z</v>
          </cell>
        </row>
        <row r="223">
          <cell r="O223" t="str">
            <v>0117</v>
          </cell>
          <cell r="P223" t="str">
            <v>0117Z</v>
          </cell>
        </row>
        <row r="224">
          <cell r="O224" t="str">
            <v>0117</v>
          </cell>
          <cell r="P224" t="str">
            <v>0117Z</v>
          </cell>
        </row>
        <row r="225">
          <cell r="O225" t="str">
            <v>0117</v>
          </cell>
          <cell r="P225" t="str">
            <v>0117Z</v>
          </cell>
        </row>
        <row r="226">
          <cell r="O226" t="str">
            <v>0117</v>
          </cell>
          <cell r="P226" t="str">
            <v>0117Z</v>
          </cell>
        </row>
        <row r="227">
          <cell r="O227" t="str">
            <v>0117</v>
          </cell>
          <cell r="P227" t="str">
            <v>0117Z</v>
          </cell>
        </row>
        <row r="228">
          <cell r="O228" t="str">
            <v>0117</v>
          </cell>
          <cell r="P228" t="str">
            <v>0117Z</v>
          </cell>
        </row>
        <row r="229">
          <cell r="O229" t="str">
            <v>0117</v>
          </cell>
          <cell r="P229" t="str">
            <v>0117Z</v>
          </cell>
        </row>
        <row r="230">
          <cell r="O230" t="str">
            <v>0117</v>
          </cell>
          <cell r="P230" t="str">
            <v>0117Z</v>
          </cell>
        </row>
        <row r="231">
          <cell r="O231" t="str">
            <v>0117</v>
          </cell>
          <cell r="P231" t="str">
            <v>0117Z</v>
          </cell>
        </row>
        <row r="232">
          <cell r="O232" t="str">
            <v>0117</v>
          </cell>
          <cell r="P232" t="str">
            <v>0117Z</v>
          </cell>
        </row>
        <row r="233">
          <cell r="O233" t="str">
            <v>0117</v>
          </cell>
          <cell r="P233" t="str">
            <v>0117Z</v>
          </cell>
        </row>
        <row r="234">
          <cell r="O234" t="str">
            <v>0119</v>
          </cell>
          <cell r="P234" t="str">
            <v>0119Z</v>
          </cell>
        </row>
        <row r="235">
          <cell r="O235" t="str">
            <v>0119</v>
          </cell>
          <cell r="P235" t="str">
            <v>0119Z</v>
          </cell>
        </row>
        <row r="236">
          <cell r="O236" t="str">
            <v>0119</v>
          </cell>
          <cell r="P236" t="str">
            <v>0119Z</v>
          </cell>
        </row>
        <row r="237">
          <cell r="O237" t="str">
            <v>0119</v>
          </cell>
          <cell r="P237" t="str">
            <v>0119Z</v>
          </cell>
        </row>
        <row r="238">
          <cell r="O238" t="str">
            <v>0119</v>
          </cell>
          <cell r="P238" t="str">
            <v>0119Z</v>
          </cell>
        </row>
        <row r="239">
          <cell r="O239" t="str">
            <v>0119</v>
          </cell>
          <cell r="P239" t="str">
            <v>0119Z</v>
          </cell>
        </row>
        <row r="240">
          <cell r="O240" t="str">
            <v>0119</v>
          </cell>
          <cell r="P240" t="str">
            <v>0119Z</v>
          </cell>
        </row>
        <row r="241">
          <cell r="O241" t="str">
            <v>0119</v>
          </cell>
          <cell r="P241" t="str">
            <v>0119Z</v>
          </cell>
        </row>
        <row r="242">
          <cell r="O242" t="str">
            <v>0119</v>
          </cell>
          <cell r="P242" t="str">
            <v>0119Z</v>
          </cell>
        </row>
        <row r="243">
          <cell r="O243" t="str">
            <v>0119</v>
          </cell>
          <cell r="P243" t="str">
            <v>0119Z</v>
          </cell>
        </row>
        <row r="244">
          <cell r="O244" t="str">
            <v>0119</v>
          </cell>
          <cell r="P244" t="str">
            <v>0119Z</v>
          </cell>
        </row>
        <row r="245">
          <cell r="O245" t="str">
            <v>0119</v>
          </cell>
          <cell r="P245" t="str">
            <v>0119Z</v>
          </cell>
        </row>
        <row r="246">
          <cell r="O246" t="str">
            <v>0119</v>
          </cell>
          <cell r="P246" t="str">
            <v>0119Z</v>
          </cell>
        </row>
        <row r="247">
          <cell r="O247" t="str">
            <v>0119</v>
          </cell>
          <cell r="P247" t="str">
            <v>0119Z</v>
          </cell>
        </row>
        <row r="248">
          <cell r="O248" t="str">
            <v>0119</v>
          </cell>
          <cell r="P248" t="str">
            <v>0119Z</v>
          </cell>
        </row>
        <row r="249">
          <cell r="O249" t="str">
            <v>0119</v>
          </cell>
          <cell r="P249" t="str">
            <v>0119Z</v>
          </cell>
        </row>
        <row r="250">
          <cell r="O250" t="str">
            <v>0119</v>
          </cell>
          <cell r="P250" t="str">
            <v>0119Z</v>
          </cell>
        </row>
        <row r="251">
          <cell r="O251" t="str">
            <v>0119</v>
          </cell>
          <cell r="P251" t="str">
            <v>0119Z</v>
          </cell>
        </row>
        <row r="252">
          <cell r="O252" t="str">
            <v>0119</v>
          </cell>
          <cell r="P252" t="str">
            <v>0119Z</v>
          </cell>
        </row>
        <row r="253">
          <cell r="O253" t="str">
            <v>0119</v>
          </cell>
          <cell r="P253" t="str">
            <v>0119Z</v>
          </cell>
        </row>
        <row r="254">
          <cell r="O254" t="str">
            <v>0119</v>
          </cell>
          <cell r="P254" t="str">
            <v>0119Z</v>
          </cell>
        </row>
        <row r="255">
          <cell r="O255" t="str">
            <v>0119</v>
          </cell>
          <cell r="P255" t="str">
            <v>0119Z</v>
          </cell>
        </row>
        <row r="256">
          <cell r="O256" t="str">
            <v>0119</v>
          </cell>
          <cell r="P256" t="str">
            <v>0119Z</v>
          </cell>
        </row>
        <row r="257">
          <cell r="O257" t="str">
            <v>0119</v>
          </cell>
          <cell r="P257" t="str">
            <v>0119Z</v>
          </cell>
        </row>
        <row r="258">
          <cell r="O258" t="str">
            <v>0119</v>
          </cell>
          <cell r="P258" t="str">
            <v>0119Z</v>
          </cell>
        </row>
        <row r="259">
          <cell r="O259" t="str">
            <v>0119</v>
          </cell>
          <cell r="P259" t="str">
            <v>0119Z</v>
          </cell>
        </row>
        <row r="260">
          <cell r="O260" t="str">
            <v>0119</v>
          </cell>
          <cell r="P260" t="str">
            <v>0119Z</v>
          </cell>
        </row>
        <row r="261">
          <cell r="O261" t="str">
            <v>0119</v>
          </cell>
          <cell r="P261" t="str">
            <v>0119Z</v>
          </cell>
        </row>
        <row r="262">
          <cell r="O262" t="str">
            <v>0119</v>
          </cell>
          <cell r="P262" t="str">
            <v>0119Z</v>
          </cell>
        </row>
        <row r="263">
          <cell r="O263" t="str">
            <v>0119</v>
          </cell>
          <cell r="P263" t="str">
            <v>0119Z</v>
          </cell>
        </row>
        <row r="264">
          <cell r="O264" t="str">
            <v>0119</v>
          </cell>
          <cell r="P264" t="str">
            <v>0119Z</v>
          </cell>
        </row>
        <row r="265">
          <cell r="O265" t="str">
            <v>0119</v>
          </cell>
          <cell r="P265" t="str">
            <v>0119Z</v>
          </cell>
        </row>
        <row r="266">
          <cell r="O266" t="str">
            <v>0119</v>
          </cell>
          <cell r="P266" t="str">
            <v>0119Z</v>
          </cell>
        </row>
        <row r="267">
          <cell r="O267" t="str">
            <v>0119</v>
          </cell>
          <cell r="P267" t="str">
            <v>0119Z</v>
          </cell>
        </row>
        <row r="268">
          <cell r="O268" t="str">
            <v>0119</v>
          </cell>
          <cell r="P268" t="str">
            <v>0119Z</v>
          </cell>
        </row>
        <row r="269">
          <cell r="O269" t="str">
            <v>0119</v>
          </cell>
          <cell r="P269" t="str">
            <v>0119Z</v>
          </cell>
        </row>
        <row r="270">
          <cell r="O270" t="str">
            <v>0119</v>
          </cell>
          <cell r="P270" t="str">
            <v>0119Z</v>
          </cell>
        </row>
        <row r="271">
          <cell r="O271" t="str">
            <v>0119</v>
          </cell>
          <cell r="P271" t="str">
            <v>0119Z</v>
          </cell>
        </row>
        <row r="272">
          <cell r="O272" t="str">
            <v>0119</v>
          </cell>
          <cell r="P272" t="str">
            <v>0119Z</v>
          </cell>
        </row>
        <row r="273">
          <cell r="O273" t="str">
            <v>0119</v>
          </cell>
          <cell r="P273" t="str">
            <v>0119Z</v>
          </cell>
        </row>
        <row r="274">
          <cell r="O274" t="str">
            <v>0119</v>
          </cell>
          <cell r="P274" t="str">
            <v>0119Z</v>
          </cell>
        </row>
        <row r="275">
          <cell r="O275" t="str">
            <v>0119</v>
          </cell>
          <cell r="P275" t="str">
            <v>0119Z</v>
          </cell>
        </row>
        <row r="276">
          <cell r="O276" t="str">
            <v>0119</v>
          </cell>
          <cell r="P276" t="str">
            <v>0119Z</v>
          </cell>
        </row>
        <row r="277">
          <cell r="O277" t="str">
            <v>0119</v>
          </cell>
          <cell r="P277" t="str">
            <v>0119Z</v>
          </cell>
        </row>
        <row r="278">
          <cell r="O278" t="str">
            <v>0119</v>
          </cell>
          <cell r="P278" t="str">
            <v>0119Z</v>
          </cell>
        </row>
        <row r="279">
          <cell r="O279" t="str">
            <v>0119</v>
          </cell>
          <cell r="P279" t="str">
            <v>0119Z</v>
          </cell>
        </row>
        <row r="280">
          <cell r="O280" t="str">
            <v>0119</v>
          </cell>
          <cell r="P280" t="str">
            <v>0119Z</v>
          </cell>
        </row>
        <row r="281">
          <cell r="O281" t="str">
            <v>0119</v>
          </cell>
          <cell r="P281" t="str">
            <v>0119Z</v>
          </cell>
        </row>
        <row r="282">
          <cell r="O282" t="str">
            <v>0119</v>
          </cell>
          <cell r="P282" t="str">
            <v>0119Z</v>
          </cell>
        </row>
        <row r="283">
          <cell r="O283" t="str">
            <v>0119</v>
          </cell>
          <cell r="P283" t="str">
            <v>0119Z</v>
          </cell>
        </row>
        <row r="284">
          <cell r="O284" t="str">
            <v>0119</v>
          </cell>
          <cell r="P284" t="str">
            <v>0119Z</v>
          </cell>
        </row>
        <row r="285">
          <cell r="O285" t="str">
            <v>0119</v>
          </cell>
          <cell r="P285" t="str">
            <v>0119Z</v>
          </cell>
        </row>
        <row r="286">
          <cell r="O286" t="str">
            <v>0119</v>
          </cell>
          <cell r="P286" t="str">
            <v>0119Z</v>
          </cell>
        </row>
        <row r="287">
          <cell r="O287" t="str">
            <v>0119</v>
          </cell>
          <cell r="P287" t="str">
            <v>0119Z</v>
          </cell>
        </row>
        <row r="288">
          <cell r="O288" t="str">
            <v>0119</v>
          </cell>
          <cell r="P288" t="str">
            <v>0119Z</v>
          </cell>
        </row>
        <row r="289">
          <cell r="O289" t="str">
            <v>0119</v>
          </cell>
          <cell r="P289" t="str">
            <v>0119Z</v>
          </cell>
        </row>
        <row r="290">
          <cell r="O290" t="str">
            <v>0119</v>
          </cell>
          <cell r="P290" t="str">
            <v>0119Z</v>
          </cell>
        </row>
        <row r="291">
          <cell r="O291" t="str">
            <v>0119</v>
          </cell>
          <cell r="P291" t="str">
            <v>0119Z</v>
          </cell>
        </row>
        <row r="292">
          <cell r="O292" t="str">
            <v>0119</v>
          </cell>
          <cell r="P292" t="str">
            <v>0119Z</v>
          </cell>
        </row>
        <row r="293">
          <cell r="O293" t="str">
            <v>0119</v>
          </cell>
          <cell r="P293" t="str">
            <v>0119Z</v>
          </cell>
        </row>
        <row r="294">
          <cell r="O294" t="str">
            <v>0119</v>
          </cell>
          <cell r="P294" t="str">
            <v>0119Z</v>
          </cell>
        </row>
        <row r="295">
          <cell r="O295" t="str">
            <v>0119</v>
          </cell>
          <cell r="P295" t="str">
            <v>0119Z</v>
          </cell>
        </row>
        <row r="296">
          <cell r="O296" t="str">
            <v>0119</v>
          </cell>
          <cell r="P296" t="str">
            <v>0119Z</v>
          </cell>
        </row>
        <row r="297">
          <cell r="O297" t="str">
            <v>0119</v>
          </cell>
          <cell r="P297" t="str">
            <v>0119Z</v>
          </cell>
        </row>
        <row r="298">
          <cell r="O298" t="str">
            <v>0119</v>
          </cell>
          <cell r="P298" t="str">
            <v>0119Z</v>
          </cell>
        </row>
        <row r="299">
          <cell r="O299" t="str">
            <v>0119</v>
          </cell>
          <cell r="P299" t="str">
            <v>0119Z</v>
          </cell>
        </row>
        <row r="300">
          <cell r="O300" t="str">
            <v>0119</v>
          </cell>
          <cell r="P300" t="str">
            <v>0119Z</v>
          </cell>
        </row>
        <row r="301">
          <cell r="O301" t="str">
            <v>0119</v>
          </cell>
          <cell r="P301" t="str">
            <v>0119Z</v>
          </cell>
        </row>
        <row r="302">
          <cell r="O302" t="str">
            <v>0119</v>
          </cell>
          <cell r="P302" t="str">
            <v>0119Z</v>
          </cell>
        </row>
        <row r="303">
          <cell r="O303" t="str">
            <v>0119</v>
          </cell>
          <cell r="P303" t="str">
            <v>0119Z</v>
          </cell>
        </row>
        <row r="304">
          <cell r="O304" t="str">
            <v>0119</v>
          </cell>
          <cell r="P304" t="str">
            <v>0119Z</v>
          </cell>
        </row>
        <row r="305">
          <cell r="O305" t="str">
            <v>0119</v>
          </cell>
          <cell r="P305" t="str">
            <v>0119Z</v>
          </cell>
        </row>
        <row r="306">
          <cell r="O306" t="str">
            <v>0119</v>
          </cell>
          <cell r="P306" t="str">
            <v>0119Z</v>
          </cell>
        </row>
        <row r="307">
          <cell r="O307" t="str">
            <v>0119</v>
          </cell>
          <cell r="P307" t="str">
            <v>0119Z</v>
          </cell>
        </row>
        <row r="308">
          <cell r="O308" t="str">
            <v>0119</v>
          </cell>
          <cell r="P308" t="str">
            <v>0119Z</v>
          </cell>
        </row>
        <row r="309">
          <cell r="O309" t="str">
            <v>0119</v>
          </cell>
          <cell r="P309" t="str">
            <v>0119Z</v>
          </cell>
        </row>
        <row r="310">
          <cell r="O310" t="str">
            <v>0119</v>
          </cell>
          <cell r="P310" t="str">
            <v>0119Z</v>
          </cell>
        </row>
        <row r="311">
          <cell r="O311" t="str">
            <v>0119</v>
          </cell>
          <cell r="P311" t="str">
            <v>0119Z</v>
          </cell>
        </row>
        <row r="312">
          <cell r="O312" t="str">
            <v>0119</v>
          </cell>
          <cell r="P312" t="str">
            <v>0119Z</v>
          </cell>
        </row>
        <row r="313">
          <cell r="O313" t="str">
            <v>0119</v>
          </cell>
          <cell r="P313" t="str">
            <v>0119Z</v>
          </cell>
        </row>
        <row r="314">
          <cell r="O314" t="str">
            <v>0119</v>
          </cell>
          <cell r="P314" t="str">
            <v>0119Z</v>
          </cell>
        </row>
        <row r="315">
          <cell r="O315" t="str">
            <v>0119</v>
          </cell>
          <cell r="P315" t="str">
            <v>0119Z</v>
          </cell>
        </row>
        <row r="316">
          <cell r="O316" t="str">
            <v>0119</v>
          </cell>
          <cell r="P316" t="str">
            <v>0119Z</v>
          </cell>
        </row>
        <row r="317">
          <cell r="O317" t="str">
            <v>0119</v>
          </cell>
          <cell r="P317" t="str">
            <v>0119Z</v>
          </cell>
        </row>
        <row r="318">
          <cell r="O318" t="str">
            <v>0120</v>
          </cell>
          <cell r="P318" t="str">
            <v>0120Z</v>
          </cell>
        </row>
        <row r="319">
          <cell r="O319" t="str">
            <v>0120</v>
          </cell>
          <cell r="P319" t="str">
            <v>0120Z</v>
          </cell>
        </row>
        <row r="320">
          <cell r="O320" t="str">
            <v>0120</v>
          </cell>
          <cell r="P320" t="str">
            <v>0120Z</v>
          </cell>
        </row>
        <row r="321">
          <cell r="O321" t="str">
            <v>0120</v>
          </cell>
          <cell r="P321" t="str">
            <v>0120Z</v>
          </cell>
        </row>
        <row r="322">
          <cell r="O322" t="str">
            <v>0120</v>
          </cell>
          <cell r="P322" t="str">
            <v>0120Z</v>
          </cell>
        </row>
        <row r="323">
          <cell r="O323" t="str">
            <v>0120</v>
          </cell>
          <cell r="P323" t="str">
            <v>0120Z</v>
          </cell>
        </row>
        <row r="324">
          <cell r="O324" t="str">
            <v>0120</v>
          </cell>
          <cell r="P324" t="str">
            <v>0120Z</v>
          </cell>
        </row>
        <row r="325">
          <cell r="O325" t="str">
            <v>0120</v>
          </cell>
          <cell r="P325" t="str">
            <v>0120Z</v>
          </cell>
        </row>
        <row r="326">
          <cell r="O326" t="str">
            <v>0120</v>
          </cell>
          <cell r="P326" t="str">
            <v>0120Z</v>
          </cell>
        </row>
        <row r="327">
          <cell r="O327" t="str">
            <v>0120</v>
          </cell>
          <cell r="P327" t="str">
            <v>0120Z</v>
          </cell>
        </row>
        <row r="328">
          <cell r="O328" t="str">
            <v>0120</v>
          </cell>
          <cell r="P328" t="str">
            <v>0120Z</v>
          </cell>
        </row>
        <row r="329">
          <cell r="O329" t="str">
            <v>0120</v>
          </cell>
          <cell r="P329" t="str">
            <v>0120Z</v>
          </cell>
        </row>
        <row r="330">
          <cell r="O330" t="str">
            <v>0120</v>
          </cell>
          <cell r="P330" t="str">
            <v>0120Z</v>
          </cell>
        </row>
        <row r="331">
          <cell r="O331" t="str">
            <v>0120</v>
          </cell>
          <cell r="P331" t="str">
            <v>0120Z</v>
          </cell>
        </row>
        <row r="332">
          <cell r="O332" t="str">
            <v>0120</v>
          </cell>
          <cell r="P332" t="str">
            <v>0120Z</v>
          </cell>
        </row>
        <row r="333">
          <cell r="O333" t="str">
            <v>0120</v>
          </cell>
          <cell r="P333" t="str">
            <v>0120Z</v>
          </cell>
        </row>
        <row r="334">
          <cell r="O334" t="str">
            <v>0120</v>
          </cell>
          <cell r="P334" t="str">
            <v>0120Z</v>
          </cell>
        </row>
        <row r="335">
          <cell r="O335" t="str">
            <v>0120</v>
          </cell>
          <cell r="P335" t="str">
            <v>0120Z</v>
          </cell>
        </row>
        <row r="336">
          <cell r="O336" t="str">
            <v>0120</v>
          </cell>
          <cell r="P336" t="str">
            <v>0120Z</v>
          </cell>
        </row>
        <row r="337">
          <cell r="O337" t="str">
            <v>0120</v>
          </cell>
          <cell r="P337" t="str">
            <v>0120Z</v>
          </cell>
        </row>
        <row r="338">
          <cell r="O338" t="str">
            <v>0120</v>
          </cell>
          <cell r="P338" t="str">
            <v>0120Z</v>
          </cell>
        </row>
        <row r="339">
          <cell r="O339" t="str">
            <v>0120</v>
          </cell>
          <cell r="P339" t="str">
            <v>0120Z</v>
          </cell>
        </row>
        <row r="340">
          <cell r="O340" t="str">
            <v>0120</v>
          </cell>
          <cell r="P340" t="str">
            <v>0120Z</v>
          </cell>
        </row>
        <row r="341">
          <cell r="O341" t="str">
            <v>0120</v>
          </cell>
          <cell r="P341" t="str">
            <v>0120Z</v>
          </cell>
        </row>
        <row r="342">
          <cell r="O342" t="str">
            <v>0120</v>
          </cell>
          <cell r="P342" t="str">
            <v>0120Z</v>
          </cell>
        </row>
        <row r="343">
          <cell r="O343" t="str">
            <v>0120</v>
          </cell>
          <cell r="P343" t="str">
            <v>0120Z</v>
          </cell>
        </row>
        <row r="344">
          <cell r="O344" t="str">
            <v>0120</v>
          </cell>
          <cell r="P344" t="str">
            <v>0120Z</v>
          </cell>
        </row>
        <row r="345">
          <cell r="O345" t="str">
            <v>0120</v>
          </cell>
          <cell r="P345" t="str">
            <v>0120Z</v>
          </cell>
        </row>
        <row r="346">
          <cell r="O346" t="str">
            <v>0120</v>
          </cell>
          <cell r="P346" t="str">
            <v>0120Z</v>
          </cell>
        </row>
        <row r="347">
          <cell r="O347" t="str">
            <v>0120</v>
          </cell>
          <cell r="P347" t="str">
            <v>0120Z</v>
          </cell>
        </row>
        <row r="348">
          <cell r="O348" t="str">
            <v>0120</v>
          </cell>
          <cell r="P348" t="str">
            <v>0120Z</v>
          </cell>
        </row>
        <row r="349">
          <cell r="O349" t="str">
            <v>0120</v>
          </cell>
          <cell r="P349" t="str">
            <v>0120Z</v>
          </cell>
        </row>
        <row r="350">
          <cell r="O350" t="str">
            <v>0120</v>
          </cell>
          <cell r="P350" t="str">
            <v>0120Z</v>
          </cell>
        </row>
        <row r="351">
          <cell r="O351" t="str">
            <v>0120</v>
          </cell>
          <cell r="P351" t="str">
            <v>0120Z</v>
          </cell>
        </row>
        <row r="352">
          <cell r="O352" t="str">
            <v>0120</v>
          </cell>
          <cell r="P352" t="str">
            <v>0120Z</v>
          </cell>
        </row>
        <row r="353">
          <cell r="O353" t="str">
            <v>0120</v>
          </cell>
          <cell r="P353" t="str">
            <v>0120Z</v>
          </cell>
        </row>
        <row r="354">
          <cell r="O354" t="str">
            <v>0120</v>
          </cell>
          <cell r="P354" t="str">
            <v>0120Z</v>
          </cell>
        </row>
        <row r="355">
          <cell r="O355" t="str">
            <v>0120</v>
          </cell>
          <cell r="P355" t="str">
            <v>0120Z</v>
          </cell>
        </row>
        <row r="356">
          <cell r="O356" t="str">
            <v>0120</v>
          </cell>
          <cell r="P356" t="str">
            <v>0120Z</v>
          </cell>
        </row>
        <row r="357">
          <cell r="O357" t="str">
            <v>0120</v>
          </cell>
          <cell r="P357" t="str">
            <v>0120Z</v>
          </cell>
        </row>
        <row r="358">
          <cell r="O358" t="str">
            <v>0120</v>
          </cell>
          <cell r="P358" t="str">
            <v>0120Z</v>
          </cell>
        </row>
        <row r="359">
          <cell r="O359" t="str">
            <v>0120</v>
          </cell>
          <cell r="P359" t="str">
            <v>0120Z</v>
          </cell>
        </row>
        <row r="360">
          <cell r="O360" t="str">
            <v>0120</v>
          </cell>
          <cell r="P360" t="str">
            <v>0120Z</v>
          </cell>
        </row>
        <row r="361">
          <cell r="O361" t="str">
            <v>0120</v>
          </cell>
          <cell r="P361" t="str">
            <v>0120Z</v>
          </cell>
        </row>
        <row r="362">
          <cell r="O362" t="str">
            <v>0120</v>
          </cell>
          <cell r="P362" t="str">
            <v>0120Z</v>
          </cell>
        </row>
        <row r="363">
          <cell r="O363" t="str">
            <v>0120</v>
          </cell>
          <cell r="P363" t="str">
            <v>0120Z</v>
          </cell>
        </row>
        <row r="364">
          <cell r="O364" t="str">
            <v>0120</v>
          </cell>
          <cell r="P364" t="str">
            <v>0120Z</v>
          </cell>
        </row>
        <row r="365">
          <cell r="O365" t="str">
            <v>0120</v>
          </cell>
          <cell r="P365" t="str">
            <v>0120Z</v>
          </cell>
        </row>
        <row r="366">
          <cell r="O366" t="str">
            <v>0120</v>
          </cell>
          <cell r="P366" t="str">
            <v>0120Z</v>
          </cell>
        </row>
        <row r="367">
          <cell r="O367" t="str">
            <v>0120</v>
          </cell>
          <cell r="P367" t="str">
            <v>0120Z</v>
          </cell>
        </row>
        <row r="368">
          <cell r="O368" t="str">
            <v>0120</v>
          </cell>
          <cell r="P368" t="str">
            <v>0120Z</v>
          </cell>
        </row>
        <row r="369">
          <cell r="O369" t="str">
            <v>0120</v>
          </cell>
          <cell r="P369" t="str">
            <v>0120Z</v>
          </cell>
        </row>
        <row r="370">
          <cell r="O370" t="str">
            <v>0120</v>
          </cell>
          <cell r="P370" t="str">
            <v>0120Z</v>
          </cell>
        </row>
        <row r="371">
          <cell r="O371" t="str">
            <v>0120</v>
          </cell>
          <cell r="P371" t="str">
            <v>0120Z</v>
          </cell>
        </row>
        <row r="372">
          <cell r="O372" t="str">
            <v>0120</v>
          </cell>
          <cell r="P372" t="str">
            <v>0120Z</v>
          </cell>
        </row>
        <row r="373">
          <cell r="O373" t="str">
            <v>0120</v>
          </cell>
          <cell r="P373" t="str">
            <v>0120Z</v>
          </cell>
        </row>
        <row r="374">
          <cell r="O374" t="str">
            <v>0120</v>
          </cell>
          <cell r="P374" t="str">
            <v>0120Z</v>
          </cell>
        </row>
        <row r="375">
          <cell r="O375" t="str">
            <v>0120</v>
          </cell>
          <cell r="P375" t="str">
            <v>0120Z</v>
          </cell>
        </row>
        <row r="376">
          <cell r="O376" t="str">
            <v>0120</v>
          </cell>
          <cell r="P376" t="str">
            <v>0120Z</v>
          </cell>
        </row>
        <row r="377">
          <cell r="O377" t="str">
            <v>0120</v>
          </cell>
          <cell r="P377" t="str">
            <v>0120Z</v>
          </cell>
        </row>
        <row r="378">
          <cell r="O378" t="str">
            <v>0120</v>
          </cell>
          <cell r="P378" t="str">
            <v>0120Z</v>
          </cell>
        </row>
        <row r="379">
          <cell r="O379" t="str">
            <v>0120</v>
          </cell>
          <cell r="P379" t="str">
            <v>0120Z</v>
          </cell>
        </row>
        <row r="380">
          <cell r="O380" t="str">
            <v>0120</v>
          </cell>
          <cell r="P380" t="str">
            <v>0120Z</v>
          </cell>
        </row>
        <row r="381">
          <cell r="O381" t="str">
            <v>0120</v>
          </cell>
          <cell r="P381" t="str">
            <v>0120Z</v>
          </cell>
        </row>
        <row r="382">
          <cell r="O382" t="str">
            <v>0120</v>
          </cell>
          <cell r="P382" t="str">
            <v>0120Z</v>
          </cell>
        </row>
        <row r="383">
          <cell r="O383" t="str">
            <v>0120</v>
          </cell>
          <cell r="P383" t="str">
            <v>0120Z</v>
          </cell>
        </row>
        <row r="384">
          <cell r="O384" t="str">
            <v>0120</v>
          </cell>
          <cell r="P384" t="str">
            <v>0120Z</v>
          </cell>
        </row>
        <row r="385">
          <cell r="O385" t="str">
            <v>0120</v>
          </cell>
          <cell r="P385" t="str">
            <v>0120Z</v>
          </cell>
        </row>
        <row r="386">
          <cell r="O386" t="str">
            <v>0120</v>
          </cell>
          <cell r="P386" t="str">
            <v>0120Z</v>
          </cell>
        </row>
        <row r="387">
          <cell r="O387" t="str">
            <v>0120</v>
          </cell>
          <cell r="P387" t="str">
            <v>0120Z</v>
          </cell>
        </row>
        <row r="388">
          <cell r="O388" t="str">
            <v>0120</v>
          </cell>
          <cell r="P388" t="str">
            <v>0120Z</v>
          </cell>
        </row>
        <row r="389">
          <cell r="O389" t="str">
            <v>0120</v>
          </cell>
          <cell r="P389" t="str">
            <v>0120Z</v>
          </cell>
        </row>
        <row r="390">
          <cell r="O390" t="str">
            <v>0120</v>
          </cell>
          <cell r="P390" t="str">
            <v>0120Z</v>
          </cell>
        </row>
        <row r="391">
          <cell r="O391" t="str">
            <v>0120</v>
          </cell>
          <cell r="P391" t="str">
            <v>0120Z</v>
          </cell>
        </row>
        <row r="392">
          <cell r="O392" t="str">
            <v>0120</v>
          </cell>
          <cell r="P392" t="str">
            <v>0120Z</v>
          </cell>
        </row>
        <row r="393">
          <cell r="O393" t="str">
            <v>0120</v>
          </cell>
          <cell r="P393" t="str">
            <v>0120Z</v>
          </cell>
        </row>
        <row r="394">
          <cell r="O394" t="str">
            <v>0120</v>
          </cell>
          <cell r="P394" t="str">
            <v>0120Z</v>
          </cell>
        </row>
        <row r="395">
          <cell r="O395" t="str">
            <v>0120</v>
          </cell>
          <cell r="P395" t="str">
            <v>0120Z</v>
          </cell>
        </row>
        <row r="396">
          <cell r="O396" t="str">
            <v>0120</v>
          </cell>
          <cell r="P396" t="str">
            <v>0120Z</v>
          </cell>
        </row>
        <row r="397">
          <cell r="O397" t="str">
            <v>0120</v>
          </cell>
          <cell r="P397" t="str">
            <v>0120Z</v>
          </cell>
        </row>
        <row r="398">
          <cell r="O398" t="str">
            <v>0120</v>
          </cell>
          <cell r="P398" t="str">
            <v>0120Z</v>
          </cell>
        </row>
        <row r="399">
          <cell r="O399" t="str">
            <v>0120</v>
          </cell>
          <cell r="P399" t="str">
            <v>0120Z</v>
          </cell>
        </row>
        <row r="400">
          <cell r="O400" t="str">
            <v>0120</v>
          </cell>
          <cell r="P400" t="str">
            <v>0120Z</v>
          </cell>
        </row>
        <row r="401">
          <cell r="O401" t="str">
            <v>0120</v>
          </cell>
          <cell r="P401" t="str">
            <v>0120Z</v>
          </cell>
        </row>
        <row r="402">
          <cell r="O402" t="str">
            <v>0120</v>
          </cell>
          <cell r="P402" t="str">
            <v>0120Z</v>
          </cell>
        </row>
        <row r="403">
          <cell r="O403" t="str">
            <v>0120</v>
          </cell>
          <cell r="P403" t="str">
            <v>0120Z</v>
          </cell>
        </row>
        <row r="404">
          <cell r="O404" t="str">
            <v>0120</v>
          </cell>
          <cell r="P404" t="str">
            <v>0120Z</v>
          </cell>
        </row>
        <row r="405">
          <cell r="O405" t="str">
            <v>0120</v>
          </cell>
          <cell r="P405" t="str">
            <v>0120Z</v>
          </cell>
        </row>
        <row r="406">
          <cell r="O406" t="str">
            <v>0120</v>
          </cell>
          <cell r="P406" t="str">
            <v>0120Z</v>
          </cell>
        </row>
        <row r="407">
          <cell r="O407" t="str">
            <v>0120</v>
          </cell>
          <cell r="P407" t="str">
            <v>0120Z</v>
          </cell>
        </row>
        <row r="408">
          <cell r="O408" t="str">
            <v>0120</v>
          </cell>
          <cell r="P408" t="str">
            <v>0120Z</v>
          </cell>
        </row>
        <row r="409">
          <cell r="O409" t="str">
            <v>0120</v>
          </cell>
          <cell r="P409" t="str">
            <v>0120Z</v>
          </cell>
        </row>
        <row r="410">
          <cell r="O410" t="str">
            <v>0120</v>
          </cell>
          <cell r="P410" t="str">
            <v>0120Z</v>
          </cell>
        </row>
        <row r="411">
          <cell r="O411" t="str">
            <v>0120</v>
          </cell>
          <cell r="P411" t="str">
            <v>0120Z</v>
          </cell>
        </row>
        <row r="412">
          <cell r="O412" t="str">
            <v>0120</v>
          </cell>
          <cell r="P412" t="str">
            <v>0120Z</v>
          </cell>
        </row>
        <row r="413">
          <cell r="O413" t="str">
            <v>0120</v>
          </cell>
          <cell r="P413" t="str">
            <v>0120Z</v>
          </cell>
        </row>
        <row r="414">
          <cell r="O414" t="str">
            <v>0120</v>
          </cell>
          <cell r="P414" t="str">
            <v>0120Z</v>
          </cell>
        </row>
        <row r="415">
          <cell r="O415" t="str">
            <v>0120</v>
          </cell>
          <cell r="P415" t="str">
            <v>0120Z</v>
          </cell>
        </row>
        <row r="416">
          <cell r="O416" t="str">
            <v>0120</v>
          </cell>
          <cell r="P416" t="str">
            <v>0120Z</v>
          </cell>
        </row>
        <row r="417">
          <cell r="O417" t="str">
            <v>0120</v>
          </cell>
          <cell r="P417" t="str">
            <v>0120Z</v>
          </cell>
        </row>
        <row r="418">
          <cell r="O418" t="str">
            <v>0120</v>
          </cell>
          <cell r="P418" t="str">
            <v>0120Z</v>
          </cell>
        </row>
        <row r="419">
          <cell r="O419" t="str">
            <v>0120</v>
          </cell>
          <cell r="P419" t="str">
            <v>0120Z</v>
          </cell>
        </row>
        <row r="420">
          <cell r="O420" t="str">
            <v>0120</v>
          </cell>
          <cell r="P420" t="str">
            <v>0120Z</v>
          </cell>
        </row>
        <row r="421">
          <cell r="O421" t="str">
            <v>0120</v>
          </cell>
          <cell r="P421" t="str">
            <v>0120Z</v>
          </cell>
        </row>
        <row r="422">
          <cell r="O422" t="str">
            <v>0120</v>
          </cell>
          <cell r="P422" t="str">
            <v>0120Z</v>
          </cell>
        </row>
        <row r="423">
          <cell r="O423" t="str">
            <v>0120</v>
          </cell>
          <cell r="P423" t="str">
            <v>0120Z</v>
          </cell>
        </row>
        <row r="424">
          <cell r="O424" t="str">
            <v>0120</v>
          </cell>
          <cell r="P424" t="str">
            <v>0120Z</v>
          </cell>
        </row>
        <row r="425">
          <cell r="O425" t="str">
            <v>0120</v>
          </cell>
          <cell r="P425" t="str">
            <v>0120Z</v>
          </cell>
        </row>
        <row r="426">
          <cell r="O426" t="str">
            <v>0120</v>
          </cell>
          <cell r="P426" t="str">
            <v>0120Z</v>
          </cell>
        </row>
        <row r="427">
          <cell r="O427" t="str">
            <v>0120</v>
          </cell>
          <cell r="P427" t="str">
            <v>0120Z</v>
          </cell>
        </row>
        <row r="428">
          <cell r="O428" t="str">
            <v>0120</v>
          </cell>
          <cell r="P428" t="str">
            <v>0120Z</v>
          </cell>
        </row>
        <row r="429">
          <cell r="O429" t="str">
            <v>0120</v>
          </cell>
          <cell r="P429" t="str">
            <v>0120Z</v>
          </cell>
        </row>
        <row r="430">
          <cell r="O430" t="str">
            <v>0120</v>
          </cell>
          <cell r="P430" t="str">
            <v>0120Z</v>
          </cell>
        </row>
        <row r="431">
          <cell r="O431" t="str">
            <v>0120</v>
          </cell>
          <cell r="P431" t="str">
            <v>0120Z</v>
          </cell>
        </row>
        <row r="432">
          <cell r="O432" t="str">
            <v>0120</v>
          </cell>
          <cell r="P432" t="str">
            <v>0120Z</v>
          </cell>
        </row>
        <row r="433">
          <cell r="O433" t="str">
            <v>0120</v>
          </cell>
          <cell r="P433" t="str">
            <v>0120Z</v>
          </cell>
        </row>
        <row r="434">
          <cell r="O434" t="str">
            <v>0120</v>
          </cell>
          <cell r="P434" t="str">
            <v>0120Z</v>
          </cell>
        </row>
        <row r="435">
          <cell r="O435" t="str">
            <v>0120</v>
          </cell>
          <cell r="P435" t="str">
            <v>0120Z</v>
          </cell>
        </row>
        <row r="436">
          <cell r="O436" t="str">
            <v>0120</v>
          </cell>
          <cell r="P436" t="str">
            <v>0120Z</v>
          </cell>
        </row>
        <row r="437">
          <cell r="O437" t="str">
            <v>0120</v>
          </cell>
          <cell r="P437" t="str">
            <v>0120Z</v>
          </cell>
        </row>
        <row r="438">
          <cell r="O438" t="str">
            <v>0120</v>
          </cell>
          <cell r="P438" t="str">
            <v>0120Z</v>
          </cell>
        </row>
        <row r="439">
          <cell r="O439" t="str">
            <v>0120</v>
          </cell>
          <cell r="P439" t="str">
            <v>0120Z</v>
          </cell>
        </row>
        <row r="440">
          <cell r="O440" t="str">
            <v>0120</v>
          </cell>
          <cell r="P440" t="str">
            <v>0120Z</v>
          </cell>
        </row>
        <row r="441">
          <cell r="O441" t="str">
            <v>0120</v>
          </cell>
          <cell r="P441" t="str">
            <v>0120Z</v>
          </cell>
        </row>
        <row r="442">
          <cell r="O442" t="str">
            <v>0120</v>
          </cell>
          <cell r="P442" t="str">
            <v>0120Z</v>
          </cell>
        </row>
        <row r="443">
          <cell r="O443" t="str">
            <v>0120</v>
          </cell>
          <cell r="P443" t="str">
            <v>0120Z</v>
          </cell>
        </row>
        <row r="444">
          <cell r="O444" t="str">
            <v>0120</v>
          </cell>
          <cell r="P444" t="str">
            <v>0120Z</v>
          </cell>
        </row>
        <row r="445">
          <cell r="O445" t="str">
            <v>0120</v>
          </cell>
          <cell r="P445" t="str">
            <v>0120Z</v>
          </cell>
        </row>
        <row r="446">
          <cell r="O446" t="str">
            <v>0120</v>
          </cell>
          <cell r="P446" t="str">
            <v>0120Z</v>
          </cell>
        </row>
        <row r="447">
          <cell r="O447" t="str">
            <v>0120</v>
          </cell>
          <cell r="P447" t="str">
            <v>0120Z</v>
          </cell>
        </row>
        <row r="448">
          <cell r="O448" t="str">
            <v>0120</v>
          </cell>
          <cell r="P448" t="str">
            <v>0120Z</v>
          </cell>
        </row>
        <row r="449">
          <cell r="O449" t="str">
            <v>0120</v>
          </cell>
          <cell r="P449" t="str">
            <v>0120Z</v>
          </cell>
        </row>
        <row r="450">
          <cell r="O450" t="str">
            <v>0214</v>
          </cell>
          <cell r="P450" t="str">
            <v>0214Z</v>
          </cell>
        </row>
        <row r="451">
          <cell r="O451" t="str">
            <v>0214</v>
          </cell>
          <cell r="P451" t="str">
            <v>0214Z</v>
          </cell>
        </row>
        <row r="452">
          <cell r="O452" t="str">
            <v>0214</v>
          </cell>
          <cell r="P452" t="str">
            <v>0214Z</v>
          </cell>
        </row>
        <row r="453">
          <cell r="O453" t="str">
            <v>0214</v>
          </cell>
          <cell r="P453" t="str">
            <v>0214Z</v>
          </cell>
        </row>
        <row r="454">
          <cell r="O454" t="str">
            <v>0214</v>
          </cell>
          <cell r="P454" t="str">
            <v>0214Z</v>
          </cell>
        </row>
        <row r="455">
          <cell r="O455" t="str">
            <v>0214</v>
          </cell>
          <cell r="P455" t="str">
            <v>0214Z</v>
          </cell>
        </row>
        <row r="456">
          <cell r="O456" t="str">
            <v>0214</v>
          </cell>
          <cell r="P456" t="str">
            <v>0214Z</v>
          </cell>
        </row>
        <row r="457">
          <cell r="O457" t="str">
            <v>0214</v>
          </cell>
          <cell r="P457" t="str">
            <v>0214Z</v>
          </cell>
        </row>
        <row r="458">
          <cell r="O458" t="str">
            <v>0214</v>
          </cell>
          <cell r="P458" t="str">
            <v>0214Z</v>
          </cell>
        </row>
        <row r="459">
          <cell r="O459" t="str">
            <v>0214</v>
          </cell>
          <cell r="P459" t="str">
            <v>0214Z</v>
          </cell>
        </row>
        <row r="460">
          <cell r="O460" t="str">
            <v>0214</v>
          </cell>
          <cell r="P460" t="str">
            <v>0214Z</v>
          </cell>
        </row>
        <row r="461">
          <cell r="O461" t="str">
            <v>0214</v>
          </cell>
          <cell r="P461" t="str">
            <v>0214Z</v>
          </cell>
        </row>
        <row r="462">
          <cell r="O462" t="str">
            <v>0214</v>
          </cell>
          <cell r="P462" t="str">
            <v>0214Z</v>
          </cell>
        </row>
        <row r="463">
          <cell r="O463" t="str">
            <v>0214</v>
          </cell>
          <cell r="P463" t="str">
            <v>0214Z</v>
          </cell>
        </row>
        <row r="464">
          <cell r="O464" t="str">
            <v>0214</v>
          </cell>
          <cell r="P464" t="str">
            <v>0214Z</v>
          </cell>
        </row>
        <row r="465">
          <cell r="O465" t="str">
            <v>0214</v>
          </cell>
          <cell r="P465" t="str">
            <v>0214Z</v>
          </cell>
        </row>
        <row r="466">
          <cell r="O466" t="str">
            <v>0214</v>
          </cell>
          <cell r="P466" t="str">
            <v>0214Z</v>
          </cell>
        </row>
        <row r="467">
          <cell r="O467" t="str">
            <v>0214</v>
          </cell>
          <cell r="P467" t="str">
            <v>0214Z</v>
          </cell>
        </row>
        <row r="468">
          <cell r="O468" t="str">
            <v>0214</v>
          </cell>
          <cell r="P468" t="str">
            <v>0214Z</v>
          </cell>
        </row>
        <row r="469">
          <cell r="O469" t="str">
            <v>0214</v>
          </cell>
          <cell r="P469" t="str">
            <v>0214Z</v>
          </cell>
        </row>
        <row r="470">
          <cell r="O470" t="str">
            <v>0214</v>
          </cell>
          <cell r="P470" t="str">
            <v>0214Z</v>
          </cell>
        </row>
        <row r="471">
          <cell r="O471" t="str">
            <v>0214</v>
          </cell>
          <cell r="P471" t="str">
            <v>0214Z</v>
          </cell>
        </row>
        <row r="472">
          <cell r="O472" t="str">
            <v>0214</v>
          </cell>
          <cell r="P472" t="str">
            <v>0214Z</v>
          </cell>
        </row>
        <row r="473">
          <cell r="O473" t="str">
            <v>0214</v>
          </cell>
          <cell r="P473" t="str">
            <v>0214Z</v>
          </cell>
        </row>
        <row r="474">
          <cell r="O474" t="str">
            <v>0214</v>
          </cell>
          <cell r="P474" t="str">
            <v>0214Z</v>
          </cell>
        </row>
        <row r="475">
          <cell r="O475" t="str">
            <v>0214</v>
          </cell>
          <cell r="P475" t="str">
            <v>0214Z</v>
          </cell>
        </row>
        <row r="476">
          <cell r="O476" t="str">
            <v>0214</v>
          </cell>
          <cell r="P476" t="str">
            <v>0214Z</v>
          </cell>
        </row>
        <row r="477">
          <cell r="O477" t="str">
            <v>0214</v>
          </cell>
          <cell r="P477" t="str">
            <v>0214Z</v>
          </cell>
        </row>
        <row r="478">
          <cell r="O478" t="str">
            <v>0214</v>
          </cell>
          <cell r="P478" t="str">
            <v>0214Z</v>
          </cell>
        </row>
        <row r="479">
          <cell r="O479" t="str">
            <v>0214</v>
          </cell>
          <cell r="P479" t="str">
            <v>0214Z</v>
          </cell>
        </row>
        <row r="480">
          <cell r="O480" t="str">
            <v>0214</v>
          </cell>
          <cell r="P480" t="str">
            <v>0214Z</v>
          </cell>
        </row>
        <row r="481">
          <cell r="O481" t="str">
            <v>0214</v>
          </cell>
          <cell r="P481" t="str">
            <v>0214Z</v>
          </cell>
        </row>
        <row r="482">
          <cell r="O482" t="str">
            <v>0214</v>
          </cell>
          <cell r="P482" t="str">
            <v>0214Z</v>
          </cell>
        </row>
        <row r="483">
          <cell r="O483" t="str">
            <v>0214</v>
          </cell>
          <cell r="P483" t="str">
            <v>0214Z</v>
          </cell>
        </row>
        <row r="484">
          <cell r="O484" t="str">
            <v>0214</v>
          </cell>
          <cell r="P484" t="str">
            <v>0214Z</v>
          </cell>
        </row>
        <row r="485">
          <cell r="O485" t="str">
            <v>0214</v>
          </cell>
          <cell r="P485" t="str">
            <v>0214Z</v>
          </cell>
        </row>
        <row r="486">
          <cell r="O486" t="str">
            <v>0214</v>
          </cell>
          <cell r="P486" t="str">
            <v>0214Z</v>
          </cell>
        </row>
        <row r="487">
          <cell r="O487" t="str">
            <v>0214</v>
          </cell>
          <cell r="P487" t="str">
            <v>0214Z</v>
          </cell>
        </row>
        <row r="488">
          <cell r="O488" t="str">
            <v>0214</v>
          </cell>
          <cell r="P488" t="str">
            <v>0214Z</v>
          </cell>
        </row>
        <row r="489">
          <cell r="O489" t="str">
            <v>0214</v>
          </cell>
          <cell r="P489" t="str">
            <v>0214Z</v>
          </cell>
        </row>
        <row r="490">
          <cell r="O490" t="str">
            <v>0214</v>
          </cell>
          <cell r="P490" t="str">
            <v>0214Z</v>
          </cell>
        </row>
        <row r="491">
          <cell r="O491" t="str">
            <v>0214</v>
          </cell>
          <cell r="P491" t="str">
            <v>0214Z</v>
          </cell>
        </row>
        <row r="492">
          <cell r="O492" t="str">
            <v>0214</v>
          </cell>
          <cell r="P492" t="str">
            <v>0214Z</v>
          </cell>
        </row>
        <row r="493">
          <cell r="O493" t="str">
            <v>0214</v>
          </cell>
          <cell r="P493" t="str">
            <v>0214Z</v>
          </cell>
        </row>
        <row r="494">
          <cell r="O494" t="str">
            <v>0214</v>
          </cell>
          <cell r="P494" t="str">
            <v>0214Z</v>
          </cell>
        </row>
        <row r="495">
          <cell r="O495" t="str">
            <v>0214</v>
          </cell>
          <cell r="P495" t="str">
            <v>0214Z</v>
          </cell>
        </row>
        <row r="496">
          <cell r="O496" t="str">
            <v>0214</v>
          </cell>
          <cell r="P496" t="str">
            <v>0214Z</v>
          </cell>
        </row>
        <row r="497">
          <cell r="O497" t="str">
            <v>0214</v>
          </cell>
          <cell r="P497" t="str">
            <v>0214Z</v>
          </cell>
        </row>
        <row r="498">
          <cell r="O498" t="str">
            <v>0214</v>
          </cell>
          <cell r="P498" t="str">
            <v>0214Z</v>
          </cell>
        </row>
        <row r="499">
          <cell r="O499" t="str">
            <v>0214</v>
          </cell>
          <cell r="P499" t="str">
            <v>0214Z</v>
          </cell>
        </row>
        <row r="500">
          <cell r="O500" t="str">
            <v>0214</v>
          </cell>
          <cell r="P500" t="str">
            <v>0214Z</v>
          </cell>
        </row>
        <row r="501">
          <cell r="O501" t="str">
            <v>0214</v>
          </cell>
          <cell r="P501" t="str">
            <v>0214Z</v>
          </cell>
        </row>
        <row r="502">
          <cell r="O502" t="str">
            <v>0214</v>
          </cell>
          <cell r="P502" t="str">
            <v>0214Z</v>
          </cell>
        </row>
        <row r="503">
          <cell r="O503" t="str">
            <v>0214</v>
          </cell>
          <cell r="P503" t="str">
            <v>0214Z</v>
          </cell>
        </row>
        <row r="504">
          <cell r="O504" t="str">
            <v>0214</v>
          </cell>
          <cell r="P504" t="str">
            <v>0214Z</v>
          </cell>
        </row>
        <row r="505">
          <cell r="O505" t="str">
            <v>0214</v>
          </cell>
          <cell r="P505" t="str">
            <v>0214Z</v>
          </cell>
        </row>
        <row r="506">
          <cell r="O506" t="str">
            <v>0214</v>
          </cell>
          <cell r="P506" t="str">
            <v>0214Z</v>
          </cell>
        </row>
        <row r="507">
          <cell r="O507" t="str">
            <v>0214</v>
          </cell>
          <cell r="P507" t="str">
            <v>0214Z</v>
          </cell>
        </row>
        <row r="508">
          <cell r="O508" t="str">
            <v>0214</v>
          </cell>
          <cell r="P508" t="str">
            <v>0214Z</v>
          </cell>
        </row>
        <row r="509">
          <cell r="O509" t="str">
            <v>0214</v>
          </cell>
          <cell r="P509" t="str">
            <v>0214Z</v>
          </cell>
        </row>
        <row r="510">
          <cell r="O510" t="str">
            <v>0214</v>
          </cell>
          <cell r="P510" t="str">
            <v>0214Z</v>
          </cell>
        </row>
        <row r="511">
          <cell r="O511" t="str">
            <v>0214</v>
          </cell>
          <cell r="P511" t="str">
            <v>0214Z</v>
          </cell>
        </row>
        <row r="512">
          <cell r="O512" t="str">
            <v>0214</v>
          </cell>
          <cell r="P512" t="str">
            <v>0214Z</v>
          </cell>
        </row>
        <row r="513">
          <cell r="O513" t="str">
            <v>0214</v>
          </cell>
          <cell r="P513" t="str">
            <v>0214Z</v>
          </cell>
        </row>
        <row r="514">
          <cell r="O514" t="str">
            <v>0214</v>
          </cell>
          <cell r="P514" t="str">
            <v>0214Z</v>
          </cell>
        </row>
        <row r="515">
          <cell r="O515" t="str">
            <v>0214</v>
          </cell>
          <cell r="P515" t="str">
            <v>0214Z</v>
          </cell>
        </row>
        <row r="516">
          <cell r="O516" t="str">
            <v>0214</v>
          </cell>
          <cell r="P516" t="str">
            <v>0214Z</v>
          </cell>
        </row>
        <row r="517">
          <cell r="O517" t="str">
            <v>0214</v>
          </cell>
          <cell r="P517" t="str">
            <v>0214Z</v>
          </cell>
        </row>
        <row r="518">
          <cell r="O518" t="str">
            <v>0214</v>
          </cell>
          <cell r="P518" t="str">
            <v>0214Z</v>
          </cell>
        </row>
        <row r="519">
          <cell r="O519" t="str">
            <v>0214</v>
          </cell>
          <cell r="P519" t="str">
            <v>0214Z</v>
          </cell>
        </row>
        <row r="520">
          <cell r="O520" t="str">
            <v>0214</v>
          </cell>
          <cell r="P520" t="str">
            <v>0214Z</v>
          </cell>
        </row>
        <row r="521">
          <cell r="O521" t="str">
            <v>0214</v>
          </cell>
          <cell r="P521" t="str">
            <v>0214Z</v>
          </cell>
        </row>
        <row r="522">
          <cell r="O522" t="str">
            <v>0214</v>
          </cell>
          <cell r="P522" t="str">
            <v>0214Z</v>
          </cell>
        </row>
        <row r="523">
          <cell r="O523" t="str">
            <v>0214</v>
          </cell>
          <cell r="P523" t="str">
            <v>0214Z</v>
          </cell>
        </row>
        <row r="524">
          <cell r="O524" t="str">
            <v>0214</v>
          </cell>
          <cell r="P524" t="str">
            <v>0214Z</v>
          </cell>
        </row>
        <row r="525">
          <cell r="O525" t="str">
            <v>0214</v>
          </cell>
          <cell r="P525" t="str">
            <v>0214Z</v>
          </cell>
        </row>
        <row r="526">
          <cell r="O526" t="str">
            <v>0214</v>
          </cell>
          <cell r="P526" t="str">
            <v>0214Z</v>
          </cell>
        </row>
        <row r="527">
          <cell r="O527" t="str">
            <v>0214</v>
          </cell>
          <cell r="P527" t="str">
            <v>0214Z</v>
          </cell>
        </row>
        <row r="528">
          <cell r="O528" t="str">
            <v>0214</v>
          </cell>
          <cell r="P528" t="str">
            <v>0214Z</v>
          </cell>
        </row>
        <row r="529">
          <cell r="O529" t="str">
            <v>0214</v>
          </cell>
          <cell r="P529" t="str">
            <v>0214Z</v>
          </cell>
        </row>
        <row r="530">
          <cell r="O530" t="str">
            <v>0214</v>
          </cell>
          <cell r="P530" t="str">
            <v>0214Z</v>
          </cell>
        </row>
        <row r="531">
          <cell r="O531" t="str">
            <v>0214</v>
          </cell>
          <cell r="P531" t="str">
            <v>0214Z</v>
          </cell>
        </row>
        <row r="532">
          <cell r="O532" t="str">
            <v>0214</v>
          </cell>
          <cell r="P532" t="str">
            <v>0214Z</v>
          </cell>
        </row>
        <row r="533">
          <cell r="O533" t="str">
            <v>0214</v>
          </cell>
          <cell r="P533" t="str">
            <v>0214Z</v>
          </cell>
        </row>
        <row r="534">
          <cell r="O534" t="str">
            <v>0214</v>
          </cell>
          <cell r="P534" t="str">
            <v>0214Z</v>
          </cell>
        </row>
        <row r="535">
          <cell r="O535" t="str">
            <v>0214</v>
          </cell>
          <cell r="P535" t="str">
            <v>0214Z</v>
          </cell>
        </row>
        <row r="536">
          <cell r="O536" t="str">
            <v>0214</v>
          </cell>
          <cell r="P536" t="str">
            <v>0214Z</v>
          </cell>
        </row>
        <row r="537">
          <cell r="O537" t="str">
            <v>0214</v>
          </cell>
          <cell r="P537" t="str">
            <v>0214Z</v>
          </cell>
        </row>
        <row r="538">
          <cell r="O538" t="str">
            <v>0214</v>
          </cell>
          <cell r="P538" t="str">
            <v>0214Z</v>
          </cell>
        </row>
        <row r="539">
          <cell r="O539" t="str">
            <v>0214</v>
          </cell>
          <cell r="P539" t="str">
            <v>0214Z</v>
          </cell>
        </row>
        <row r="540">
          <cell r="O540" t="str">
            <v>0214</v>
          </cell>
          <cell r="P540" t="str">
            <v>0214Z</v>
          </cell>
        </row>
        <row r="541">
          <cell r="O541" t="str">
            <v>0214</v>
          </cell>
          <cell r="P541" t="str">
            <v>0214Z</v>
          </cell>
        </row>
        <row r="542">
          <cell r="O542" t="str">
            <v>0214</v>
          </cell>
          <cell r="P542" t="str">
            <v>0214Z</v>
          </cell>
        </row>
        <row r="543">
          <cell r="O543" t="str">
            <v>0214</v>
          </cell>
          <cell r="P543" t="str">
            <v>0214Z</v>
          </cell>
        </row>
        <row r="544">
          <cell r="O544" t="str">
            <v>0214</v>
          </cell>
          <cell r="P544" t="str">
            <v>0214Z</v>
          </cell>
        </row>
        <row r="545">
          <cell r="O545" t="str">
            <v>0214</v>
          </cell>
          <cell r="P545" t="str">
            <v>0214Z</v>
          </cell>
        </row>
        <row r="546">
          <cell r="O546" t="str">
            <v>0214</v>
          </cell>
          <cell r="P546" t="str">
            <v>0214Z</v>
          </cell>
        </row>
        <row r="547">
          <cell r="O547" t="str">
            <v>0214</v>
          </cell>
          <cell r="P547" t="str">
            <v>0214Z</v>
          </cell>
        </row>
        <row r="548">
          <cell r="O548" t="str">
            <v>0214</v>
          </cell>
          <cell r="P548" t="str">
            <v>0214Z</v>
          </cell>
        </row>
        <row r="549">
          <cell r="O549" t="str">
            <v>0214</v>
          </cell>
          <cell r="P549" t="str">
            <v>0214Z</v>
          </cell>
        </row>
        <row r="550">
          <cell r="O550" t="str">
            <v>0214</v>
          </cell>
          <cell r="P550" t="str">
            <v>0214Z</v>
          </cell>
        </row>
        <row r="551">
          <cell r="O551" t="str">
            <v>0214</v>
          </cell>
          <cell r="P551" t="str">
            <v>0214Z</v>
          </cell>
        </row>
        <row r="552">
          <cell r="O552" t="str">
            <v>0214</v>
          </cell>
          <cell r="P552" t="str">
            <v>0214Z</v>
          </cell>
        </row>
        <row r="553">
          <cell r="O553" t="str">
            <v>0214</v>
          </cell>
          <cell r="P553" t="str">
            <v>0214Z</v>
          </cell>
        </row>
        <row r="554">
          <cell r="O554" t="str">
            <v>0214</v>
          </cell>
          <cell r="P554" t="str">
            <v>0214Z</v>
          </cell>
        </row>
        <row r="555">
          <cell r="O555" t="str">
            <v>0214</v>
          </cell>
          <cell r="P555" t="str">
            <v>0214Z</v>
          </cell>
        </row>
        <row r="556">
          <cell r="O556" t="str">
            <v>0214</v>
          </cell>
          <cell r="P556" t="str">
            <v>0214Z</v>
          </cell>
        </row>
        <row r="557">
          <cell r="O557" t="str">
            <v>0214</v>
          </cell>
          <cell r="P557" t="str">
            <v>0214Z</v>
          </cell>
        </row>
        <row r="558">
          <cell r="O558" t="str">
            <v>0214</v>
          </cell>
          <cell r="P558" t="str">
            <v>0214Z</v>
          </cell>
        </row>
        <row r="559">
          <cell r="O559" t="str">
            <v>0214</v>
          </cell>
          <cell r="P559" t="str">
            <v>0214Z</v>
          </cell>
        </row>
        <row r="560">
          <cell r="O560" t="str">
            <v>0214</v>
          </cell>
          <cell r="P560" t="str">
            <v>0214Z</v>
          </cell>
        </row>
        <row r="561">
          <cell r="O561" t="str">
            <v>0214</v>
          </cell>
          <cell r="P561" t="str">
            <v>0214Z</v>
          </cell>
        </row>
        <row r="562">
          <cell r="O562" t="str">
            <v>0214</v>
          </cell>
          <cell r="P562" t="str">
            <v>0214Z</v>
          </cell>
        </row>
        <row r="563">
          <cell r="O563" t="str">
            <v>0214</v>
          </cell>
          <cell r="P563" t="str">
            <v>0214Z</v>
          </cell>
        </row>
        <row r="564">
          <cell r="O564" t="str">
            <v>0214</v>
          </cell>
          <cell r="P564" t="str">
            <v>0214Z</v>
          </cell>
        </row>
        <row r="565">
          <cell r="O565" t="str">
            <v>0214</v>
          </cell>
          <cell r="P565" t="str">
            <v>0214Z</v>
          </cell>
        </row>
        <row r="566">
          <cell r="O566" t="str">
            <v>0214</v>
          </cell>
          <cell r="P566" t="str">
            <v>0214Z</v>
          </cell>
        </row>
        <row r="567">
          <cell r="O567" t="str">
            <v>0214</v>
          </cell>
          <cell r="P567" t="str">
            <v>0214Z</v>
          </cell>
        </row>
        <row r="568">
          <cell r="O568" t="str">
            <v>0214</v>
          </cell>
          <cell r="P568" t="str">
            <v>0214Z</v>
          </cell>
        </row>
        <row r="569">
          <cell r="O569" t="str">
            <v>0214</v>
          </cell>
          <cell r="P569" t="str">
            <v>0214Z</v>
          </cell>
        </row>
        <row r="570">
          <cell r="O570" t="str">
            <v>0214</v>
          </cell>
          <cell r="P570" t="str">
            <v>0214Z</v>
          </cell>
        </row>
        <row r="571">
          <cell r="O571" t="str">
            <v>0214</v>
          </cell>
          <cell r="P571" t="str">
            <v>0214Z</v>
          </cell>
        </row>
        <row r="572">
          <cell r="O572" t="str">
            <v>0214</v>
          </cell>
          <cell r="P572" t="str">
            <v>0214Z</v>
          </cell>
        </row>
        <row r="573">
          <cell r="O573" t="str">
            <v>0214</v>
          </cell>
          <cell r="P573" t="str">
            <v>0214Z</v>
          </cell>
        </row>
        <row r="574">
          <cell r="O574" t="str">
            <v>0214</v>
          </cell>
          <cell r="P574" t="str">
            <v>0214X</v>
          </cell>
        </row>
        <row r="575">
          <cell r="O575" t="str">
            <v>0216</v>
          </cell>
          <cell r="P575" t="str">
            <v>0216Z</v>
          </cell>
        </row>
        <row r="576">
          <cell r="O576" t="str">
            <v>0216</v>
          </cell>
          <cell r="P576" t="str">
            <v>0216Z</v>
          </cell>
        </row>
        <row r="577">
          <cell r="O577" t="str">
            <v>0216</v>
          </cell>
          <cell r="P577" t="str">
            <v>0216Z</v>
          </cell>
        </row>
        <row r="578">
          <cell r="O578" t="str">
            <v>0216</v>
          </cell>
          <cell r="P578" t="str">
            <v>0216Z</v>
          </cell>
        </row>
        <row r="579">
          <cell r="O579" t="str">
            <v>0216</v>
          </cell>
          <cell r="P579" t="str">
            <v>0216Z</v>
          </cell>
        </row>
        <row r="580">
          <cell r="O580" t="str">
            <v>0216</v>
          </cell>
          <cell r="P580" t="str">
            <v>0216Z</v>
          </cell>
        </row>
        <row r="581">
          <cell r="O581" t="str">
            <v>0216</v>
          </cell>
          <cell r="P581" t="str">
            <v>0216Z</v>
          </cell>
        </row>
        <row r="582">
          <cell r="O582" t="str">
            <v>0216</v>
          </cell>
          <cell r="P582" t="str">
            <v>0216Z</v>
          </cell>
        </row>
        <row r="583">
          <cell r="O583" t="str">
            <v>0216</v>
          </cell>
          <cell r="P583" t="str">
            <v>0216Z</v>
          </cell>
        </row>
        <row r="584">
          <cell r="O584" t="str">
            <v>0216</v>
          </cell>
          <cell r="P584" t="str">
            <v>0216Z</v>
          </cell>
        </row>
        <row r="585">
          <cell r="O585" t="str">
            <v>0216</v>
          </cell>
          <cell r="P585" t="str">
            <v>0216Z</v>
          </cell>
        </row>
        <row r="586">
          <cell r="O586" t="str">
            <v>0216</v>
          </cell>
          <cell r="P586" t="str">
            <v>0216Z</v>
          </cell>
        </row>
        <row r="587">
          <cell r="O587" t="str">
            <v>0216</v>
          </cell>
          <cell r="P587" t="str">
            <v>0216Z</v>
          </cell>
        </row>
        <row r="588">
          <cell r="O588" t="str">
            <v>0216</v>
          </cell>
          <cell r="P588" t="str">
            <v>0216Z</v>
          </cell>
        </row>
        <row r="589">
          <cell r="O589" t="str">
            <v>0216</v>
          </cell>
          <cell r="P589" t="str">
            <v>0216Z</v>
          </cell>
        </row>
        <row r="590">
          <cell r="O590" t="str">
            <v>0216</v>
          </cell>
          <cell r="P590" t="str">
            <v>0216Z</v>
          </cell>
        </row>
        <row r="591">
          <cell r="O591" t="str">
            <v>0216</v>
          </cell>
          <cell r="P591" t="str">
            <v>0216Z</v>
          </cell>
        </row>
        <row r="592">
          <cell r="O592" t="str">
            <v>0216</v>
          </cell>
          <cell r="P592" t="str">
            <v>0216Z</v>
          </cell>
        </row>
        <row r="593">
          <cell r="O593" t="str">
            <v>0216</v>
          </cell>
          <cell r="P593" t="str">
            <v>0216Z</v>
          </cell>
        </row>
        <row r="594">
          <cell r="O594" t="str">
            <v>0216</v>
          </cell>
          <cell r="P594" t="str">
            <v>0216Z</v>
          </cell>
        </row>
        <row r="595">
          <cell r="O595" t="str">
            <v>0216</v>
          </cell>
          <cell r="P595" t="str">
            <v>0216Z</v>
          </cell>
        </row>
        <row r="596">
          <cell r="O596" t="str">
            <v>0216</v>
          </cell>
          <cell r="P596" t="str">
            <v>0216Z</v>
          </cell>
        </row>
        <row r="597">
          <cell r="O597" t="str">
            <v>0216</v>
          </cell>
          <cell r="P597" t="str">
            <v>0216Z</v>
          </cell>
        </row>
        <row r="598">
          <cell r="O598" t="str">
            <v>0216</v>
          </cell>
          <cell r="P598" t="str">
            <v>0216Z</v>
          </cell>
        </row>
        <row r="599">
          <cell r="O599" t="str">
            <v>0216</v>
          </cell>
          <cell r="P599" t="str">
            <v>0216Z</v>
          </cell>
        </row>
        <row r="600">
          <cell r="O600" t="str">
            <v>0216</v>
          </cell>
          <cell r="P600" t="str">
            <v>0216Z</v>
          </cell>
        </row>
        <row r="601">
          <cell r="O601" t="str">
            <v>0216</v>
          </cell>
          <cell r="P601" t="str">
            <v>0216Z</v>
          </cell>
        </row>
        <row r="602">
          <cell r="O602" t="str">
            <v>0216</v>
          </cell>
          <cell r="P602" t="str">
            <v>0216Z</v>
          </cell>
        </row>
        <row r="603">
          <cell r="O603" t="str">
            <v>0216</v>
          </cell>
          <cell r="P603" t="str">
            <v>0216Z</v>
          </cell>
        </row>
        <row r="604">
          <cell r="O604" t="str">
            <v>0216</v>
          </cell>
          <cell r="P604" t="str">
            <v>0216Z</v>
          </cell>
        </row>
        <row r="605">
          <cell r="O605" t="str">
            <v>0216</v>
          </cell>
          <cell r="P605" t="str">
            <v>0216Z</v>
          </cell>
        </row>
        <row r="606">
          <cell r="O606" t="str">
            <v>0216</v>
          </cell>
          <cell r="P606" t="str">
            <v>0216Z</v>
          </cell>
        </row>
        <row r="607">
          <cell r="O607" t="str">
            <v>0216</v>
          </cell>
          <cell r="P607" t="str">
            <v>0216Z</v>
          </cell>
        </row>
        <row r="608">
          <cell r="O608" t="str">
            <v>0216</v>
          </cell>
          <cell r="P608" t="str">
            <v>0216Z</v>
          </cell>
        </row>
        <row r="609">
          <cell r="O609" t="str">
            <v>0216</v>
          </cell>
          <cell r="P609" t="str">
            <v>0216Z</v>
          </cell>
        </row>
        <row r="610">
          <cell r="O610" t="str">
            <v>0216</v>
          </cell>
          <cell r="P610" t="str">
            <v>0216Z</v>
          </cell>
        </row>
        <row r="611">
          <cell r="O611" t="str">
            <v>0216</v>
          </cell>
          <cell r="P611" t="str">
            <v>0216Z</v>
          </cell>
        </row>
        <row r="612">
          <cell r="O612" t="str">
            <v>0216</v>
          </cell>
          <cell r="P612" t="str">
            <v>0216Z</v>
          </cell>
        </row>
        <row r="613">
          <cell r="O613" t="str">
            <v>0216</v>
          </cell>
          <cell r="P613" t="str">
            <v>0216Z</v>
          </cell>
        </row>
        <row r="614">
          <cell r="O614" t="str">
            <v>0216</v>
          </cell>
          <cell r="P614" t="str">
            <v>0216Z</v>
          </cell>
        </row>
        <row r="615">
          <cell r="O615" t="str">
            <v>0216</v>
          </cell>
          <cell r="P615" t="str">
            <v>0216Z</v>
          </cell>
        </row>
        <row r="616">
          <cell r="O616" t="str">
            <v>0216</v>
          </cell>
          <cell r="P616" t="str">
            <v>0216Z</v>
          </cell>
        </row>
        <row r="617">
          <cell r="O617" t="str">
            <v>0216</v>
          </cell>
          <cell r="P617" t="str">
            <v>0216Z</v>
          </cell>
        </row>
        <row r="618">
          <cell r="O618" t="str">
            <v>0216</v>
          </cell>
          <cell r="P618" t="str">
            <v>0216Z</v>
          </cell>
        </row>
        <row r="619">
          <cell r="O619" t="str">
            <v>0216</v>
          </cell>
          <cell r="P619" t="str">
            <v>0216Z</v>
          </cell>
        </row>
        <row r="620">
          <cell r="O620" t="str">
            <v>0216</v>
          </cell>
          <cell r="P620" t="str">
            <v>0216Z</v>
          </cell>
        </row>
        <row r="621">
          <cell r="O621" t="str">
            <v>0216</v>
          </cell>
          <cell r="P621" t="str">
            <v>0216Z</v>
          </cell>
        </row>
        <row r="622">
          <cell r="O622" t="str">
            <v>0216</v>
          </cell>
          <cell r="P622" t="str">
            <v>0216Z</v>
          </cell>
        </row>
        <row r="623">
          <cell r="O623" t="str">
            <v>0216</v>
          </cell>
          <cell r="P623" t="str">
            <v>0216Z</v>
          </cell>
        </row>
        <row r="624">
          <cell r="O624" t="str">
            <v>0216</v>
          </cell>
          <cell r="P624" t="str">
            <v>0216Z</v>
          </cell>
        </row>
        <row r="625">
          <cell r="O625" t="str">
            <v>0216</v>
          </cell>
          <cell r="P625" t="str">
            <v>0216Z</v>
          </cell>
        </row>
        <row r="626">
          <cell r="O626" t="str">
            <v>0216</v>
          </cell>
          <cell r="P626" t="str">
            <v>0216Z</v>
          </cell>
        </row>
        <row r="627">
          <cell r="O627" t="str">
            <v>0216</v>
          </cell>
          <cell r="P627" t="str">
            <v>0216Z</v>
          </cell>
        </row>
        <row r="628">
          <cell r="O628" t="str">
            <v>0216</v>
          </cell>
          <cell r="P628" t="str">
            <v>0216Z</v>
          </cell>
        </row>
        <row r="629">
          <cell r="O629" t="str">
            <v>0216</v>
          </cell>
          <cell r="P629" t="str">
            <v>0216Z</v>
          </cell>
        </row>
        <row r="630">
          <cell r="O630" t="str">
            <v>0216</v>
          </cell>
          <cell r="P630" t="str">
            <v>0216Z</v>
          </cell>
        </row>
        <row r="631">
          <cell r="O631" t="str">
            <v>0216</v>
          </cell>
          <cell r="P631" t="str">
            <v>0216Z</v>
          </cell>
        </row>
        <row r="632">
          <cell r="O632" t="str">
            <v>0216</v>
          </cell>
          <cell r="P632" t="str">
            <v>0216Z</v>
          </cell>
        </row>
        <row r="633">
          <cell r="O633" t="str">
            <v>0216</v>
          </cell>
          <cell r="P633" t="str">
            <v>0216Z</v>
          </cell>
        </row>
        <row r="634">
          <cell r="O634" t="str">
            <v>0216</v>
          </cell>
          <cell r="P634" t="str">
            <v>0216Z</v>
          </cell>
        </row>
        <row r="635">
          <cell r="O635" t="str">
            <v>0216</v>
          </cell>
          <cell r="P635" t="str">
            <v>0216Z</v>
          </cell>
        </row>
        <row r="636">
          <cell r="O636" t="str">
            <v>0216</v>
          </cell>
          <cell r="P636" t="str">
            <v>0216Z</v>
          </cell>
        </row>
        <row r="637">
          <cell r="O637" t="str">
            <v>0216</v>
          </cell>
          <cell r="P637" t="str">
            <v>0216Z</v>
          </cell>
        </row>
        <row r="638">
          <cell r="O638" t="str">
            <v>0216</v>
          </cell>
          <cell r="P638" t="str">
            <v>0216Z</v>
          </cell>
        </row>
        <row r="639">
          <cell r="O639" t="str">
            <v>0216</v>
          </cell>
          <cell r="P639" t="str">
            <v>0216Z</v>
          </cell>
        </row>
        <row r="640">
          <cell r="O640" t="str">
            <v>0216</v>
          </cell>
          <cell r="P640" t="str">
            <v>0216Z</v>
          </cell>
        </row>
        <row r="641">
          <cell r="O641" t="str">
            <v>0216</v>
          </cell>
          <cell r="P641" t="str">
            <v>0216Z</v>
          </cell>
        </row>
        <row r="642">
          <cell r="O642" t="str">
            <v>0216</v>
          </cell>
          <cell r="P642" t="str">
            <v>0216Z</v>
          </cell>
        </row>
        <row r="643">
          <cell r="O643" t="str">
            <v>0216</v>
          </cell>
          <cell r="P643" t="str">
            <v>0216Z</v>
          </cell>
        </row>
        <row r="644">
          <cell r="O644" t="str">
            <v>0216</v>
          </cell>
          <cell r="P644" t="str">
            <v>0216Z</v>
          </cell>
        </row>
        <row r="645">
          <cell r="O645" t="str">
            <v>0216</v>
          </cell>
          <cell r="P645" t="str">
            <v>0216Z</v>
          </cell>
        </row>
        <row r="646">
          <cell r="O646" t="str">
            <v>0216</v>
          </cell>
          <cell r="P646" t="str">
            <v>0216Z</v>
          </cell>
        </row>
        <row r="647">
          <cell r="O647" t="str">
            <v>0216</v>
          </cell>
          <cell r="P647" t="str">
            <v>0216Z</v>
          </cell>
        </row>
        <row r="648">
          <cell r="O648" t="str">
            <v>0216</v>
          </cell>
          <cell r="P648" t="str">
            <v>0216Z</v>
          </cell>
        </row>
        <row r="649">
          <cell r="O649" t="str">
            <v>0216</v>
          </cell>
          <cell r="P649" t="str">
            <v>0216Z</v>
          </cell>
        </row>
        <row r="650">
          <cell r="O650" t="str">
            <v>0216</v>
          </cell>
          <cell r="P650" t="str">
            <v>0216Z</v>
          </cell>
        </row>
        <row r="651">
          <cell r="O651" t="str">
            <v>0216</v>
          </cell>
          <cell r="P651" t="str">
            <v>0216Z</v>
          </cell>
        </row>
        <row r="652">
          <cell r="O652" t="str">
            <v>0216</v>
          </cell>
          <cell r="P652" t="str">
            <v>0216Z</v>
          </cell>
        </row>
        <row r="653">
          <cell r="O653" t="str">
            <v>0216</v>
          </cell>
          <cell r="P653" t="str">
            <v>0216Z</v>
          </cell>
        </row>
        <row r="654">
          <cell r="O654" t="str">
            <v>0216</v>
          </cell>
          <cell r="P654" t="str">
            <v>0216Z</v>
          </cell>
        </row>
        <row r="655">
          <cell r="O655" t="str">
            <v>0216</v>
          </cell>
          <cell r="P655" t="str">
            <v>0216Z</v>
          </cell>
        </row>
        <row r="656">
          <cell r="O656" t="str">
            <v>0216</v>
          </cell>
          <cell r="P656" t="str">
            <v>0216Z</v>
          </cell>
        </row>
        <row r="657">
          <cell r="O657" t="str">
            <v>0216</v>
          </cell>
          <cell r="P657" t="str">
            <v>0216Z</v>
          </cell>
        </row>
        <row r="658">
          <cell r="O658" t="str">
            <v>0216</v>
          </cell>
          <cell r="P658" t="str">
            <v>0216Z</v>
          </cell>
        </row>
        <row r="659">
          <cell r="O659" t="str">
            <v>0216</v>
          </cell>
          <cell r="P659" t="str">
            <v>0216Z</v>
          </cell>
        </row>
        <row r="660">
          <cell r="O660" t="str">
            <v>0216</v>
          </cell>
          <cell r="P660" t="str">
            <v>0216Z</v>
          </cell>
        </row>
        <row r="661">
          <cell r="O661" t="str">
            <v>0216</v>
          </cell>
          <cell r="P661" t="str">
            <v>0216Z</v>
          </cell>
        </row>
        <row r="662">
          <cell r="O662" t="str">
            <v>0216</v>
          </cell>
          <cell r="P662" t="str">
            <v>0216Z</v>
          </cell>
        </row>
        <row r="663">
          <cell r="O663" t="str">
            <v>0216</v>
          </cell>
          <cell r="P663" t="str">
            <v>0216Z</v>
          </cell>
        </row>
        <row r="664">
          <cell r="O664" t="str">
            <v>0216</v>
          </cell>
          <cell r="P664" t="str">
            <v>0216Z</v>
          </cell>
        </row>
        <row r="665">
          <cell r="O665" t="str">
            <v>0216</v>
          </cell>
          <cell r="P665" t="str">
            <v>0216Z</v>
          </cell>
        </row>
        <row r="666">
          <cell r="O666" t="str">
            <v>0216</v>
          </cell>
          <cell r="P666" t="str">
            <v>0216Z</v>
          </cell>
        </row>
        <row r="667">
          <cell r="O667" t="str">
            <v>0216</v>
          </cell>
          <cell r="P667" t="str">
            <v>0216Z</v>
          </cell>
        </row>
        <row r="668">
          <cell r="O668" t="str">
            <v>0216</v>
          </cell>
          <cell r="P668" t="str">
            <v>0216Z</v>
          </cell>
        </row>
        <row r="669">
          <cell r="O669" t="str">
            <v>0216</v>
          </cell>
          <cell r="P669" t="str">
            <v>0216Z</v>
          </cell>
        </row>
        <row r="670">
          <cell r="O670" t="str">
            <v>0216</v>
          </cell>
          <cell r="P670" t="str">
            <v>0216Z</v>
          </cell>
        </row>
        <row r="671">
          <cell r="O671" t="str">
            <v>0216</v>
          </cell>
          <cell r="P671" t="str">
            <v>0216Z</v>
          </cell>
        </row>
        <row r="672">
          <cell r="O672" t="str">
            <v>0216</v>
          </cell>
          <cell r="P672" t="str">
            <v>0216Z</v>
          </cell>
        </row>
        <row r="673">
          <cell r="O673" t="str">
            <v>0216</v>
          </cell>
          <cell r="P673" t="str">
            <v>0216Z</v>
          </cell>
        </row>
        <row r="674">
          <cell r="O674" t="str">
            <v>0216</v>
          </cell>
          <cell r="P674" t="str">
            <v>0216Z</v>
          </cell>
        </row>
        <row r="675">
          <cell r="O675" t="str">
            <v>0216</v>
          </cell>
          <cell r="P675" t="str">
            <v>0216Z</v>
          </cell>
        </row>
        <row r="676">
          <cell r="O676" t="str">
            <v>0216</v>
          </cell>
          <cell r="P676" t="str">
            <v>0216Z</v>
          </cell>
        </row>
        <row r="677">
          <cell r="O677" t="str">
            <v>0216</v>
          </cell>
          <cell r="P677" t="str">
            <v>0216Z</v>
          </cell>
        </row>
        <row r="678">
          <cell r="O678" t="str">
            <v>0216</v>
          </cell>
          <cell r="P678" t="str">
            <v>0216Z</v>
          </cell>
        </row>
        <row r="679">
          <cell r="O679" t="str">
            <v>0216</v>
          </cell>
          <cell r="P679" t="str">
            <v>0216Z</v>
          </cell>
        </row>
        <row r="680">
          <cell r="O680" t="str">
            <v>0216</v>
          </cell>
          <cell r="P680" t="str">
            <v>0216Z</v>
          </cell>
        </row>
        <row r="681">
          <cell r="O681" t="str">
            <v>0216</v>
          </cell>
          <cell r="P681" t="str">
            <v>0216Z</v>
          </cell>
        </row>
        <row r="682">
          <cell r="O682" t="str">
            <v>0216</v>
          </cell>
          <cell r="P682" t="str">
            <v>0216Z</v>
          </cell>
        </row>
        <row r="683">
          <cell r="O683" t="str">
            <v>0216</v>
          </cell>
          <cell r="P683" t="str">
            <v>0216Z</v>
          </cell>
        </row>
        <row r="684">
          <cell r="O684" t="str">
            <v>0216</v>
          </cell>
          <cell r="P684" t="str">
            <v>0216Z</v>
          </cell>
        </row>
        <row r="685">
          <cell r="O685" t="str">
            <v>0216</v>
          </cell>
          <cell r="P685" t="str">
            <v>0216Z</v>
          </cell>
        </row>
        <row r="686">
          <cell r="O686" t="str">
            <v>0216</v>
          </cell>
          <cell r="P686" t="str">
            <v>0216Z</v>
          </cell>
        </row>
        <row r="687">
          <cell r="O687" t="str">
            <v>0216</v>
          </cell>
          <cell r="P687" t="str">
            <v>0216Z</v>
          </cell>
        </row>
        <row r="688">
          <cell r="O688" t="str">
            <v>0216</v>
          </cell>
          <cell r="P688" t="str">
            <v>0216Z</v>
          </cell>
        </row>
        <row r="689">
          <cell r="O689" t="str">
            <v>0216</v>
          </cell>
          <cell r="P689" t="str">
            <v>0216Z</v>
          </cell>
        </row>
        <row r="690">
          <cell r="O690" t="str">
            <v>0216</v>
          </cell>
          <cell r="P690" t="str">
            <v>0216Z</v>
          </cell>
        </row>
        <row r="691">
          <cell r="O691" t="str">
            <v>0216</v>
          </cell>
          <cell r="P691" t="str">
            <v>0216Z</v>
          </cell>
        </row>
        <row r="692">
          <cell r="O692" t="str">
            <v>0216</v>
          </cell>
          <cell r="P692" t="str">
            <v>0216Z</v>
          </cell>
        </row>
        <row r="693">
          <cell r="O693" t="str">
            <v>0216</v>
          </cell>
          <cell r="P693" t="str">
            <v>0216Z</v>
          </cell>
        </row>
        <row r="694">
          <cell r="O694" t="str">
            <v>0216</v>
          </cell>
          <cell r="P694" t="str">
            <v>0216Z</v>
          </cell>
        </row>
        <row r="695">
          <cell r="O695" t="str">
            <v>0216</v>
          </cell>
          <cell r="P695" t="str">
            <v>0216Z</v>
          </cell>
        </row>
        <row r="696">
          <cell r="O696" t="str">
            <v>0216</v>
          </cell>
          <cell r="P696" t="str">
            <v>0216Z</v>
          </cell>
        </row>
        <row r="697">
          <cell r="O697" t="str">
            <v>0216</v>
          </cell>
          <cell r="P697" t="str">
            <v>0216Z</v>
          </cell>
        </row>
        <row r="698">
          <cell r="O698" t="str">
            <v>0216</v>
          </cell>
          <cell r="P698" t="str">
            <v>0216Z</v>
          </cell>
        </row>
        <row r="699">
          <cell r="O699" t="str">
            <v>0216</v>
          </cell>
          <cell r="P699" t="str">
            <v>0216Z</v>
          </cell>
        </row>
        <row r="700">
          <cell r="O700" t="str">
            <v>0216</v>
          </cell>
          <cell r="P700" t="str">
            <v>0216Z</v>
          </cell>
        </row>
        <row r="701">
          <cell r="O701" t="str">
            <v>0216</v>
          </cell>
          <cell r="P701" t="str">
            <v>0216Z</v>
          </cell>
        </row>
        <row r="702">
          <cell r="O702" t="str">
            <v>0216</v>
          </cell>
          <cell r="P702" t="str">
            <v>0216Z</v>
          </cell>
        </row>
        <row r="703">
          <cell r="O703" t="str">
            <v>0216</v>
          </cell>
          <cell r="P703" t="str">
            <v>0216Z</v>
          </cell>
        </row>
        <row r="704">
          <cell r="O704" t="str">
            <v>0216</v>
          </cell>
          <cell r="P704" t="str">
            <v>0216Z</v>
          </cell>
        </row>
        <row r="705">
          <cell r="O705" t="str">
            <v>0216</v>
          </cell>
          <cell r="P705" t="str">
            <v>0216Z</v>
          </cell>
        </row>
        <row r="706">
          <cell r="O706" t="str">
            <v>0224</v>
          </cell>
          <cell r="P706" t="str">
            <v>0224Z</v>
          </cell>
        </row>
        <row r="707">
          <cell r="O707" t="str">
            <v>0224</v>
          </cell>
          <cell r="P707" t="str">
            <v>0224Z</v>
          </cell>
        </row>
        <row r="708">
          <cell r="O708" t="str">
            <v>0224</v>
          </cell>
          <cell r="P708" t="str">
            <v>0224Z</v>
          </cell>
        </row>
        <row r="709">
          <cell r="O709" t="str">
            <v>0224</v>
          </cell>
          <cell r="P709" t="str">
            <v>0224Z</v>
          </cell>
        </row>
        <row r="710">
          <cell r="O710" t="str">
            <v>0224</v>
          </cell>
          <cell r="P710" t="str">
            <v>0224Z</v>
          </cell>
        </row>
        <row r="711">
          <cell r="O711" t="str">
            <v>0224</v>
          </cell>
          <cell r="P711" t="str">
            <v>0224Z</v>
          </cell>
        </row>
        <row r="712">
          <cell r="O712" t="str">
            <v>0224</v>
          </cell>
          <cell r="P712" t="str">
            <v>0224Z</v>
          </cell>
        </row>
        <row r="713">
          <cell r="O713" t="str">
            <v>0224</v>
          </cell>
          <cell r="P713" t="str">
            <v>0224Z</v>
          </cell>
        </row>
        <row r="714">
          <cell r="O714" t="str">
            <v>0224</v>
          </cell>
          <cell r="P714" t="str">
            <v>0224Z</v>
          </cell>
        </row>
        <row r="715">
          <cell r="O715" t="str">
            <v>0224</v>
          </cell>
          <cell r="P715" t="str">
            <v>0224Z</v>
          </cell>
        </row>
        <row r="716">
          <cell r="O716" t="str">
            <v>0224</v>
          </cell>
          <cell r="P716" t="str">
            <v>0224Z</v>
          </cell>
        </row>
        <row r="717">
          <cell r="O717" t="str">
            <v>0224</v>
          </cell>
          <cell r="P717" t="str">
            <v>0224Z</v>
          </cell>
        </row>
        <row r="718">
          <cell r="O718" t="str">
            <v>0224</v>
          </cell>
          <cell r="P718" t="str">
            <v>0224Z</v>
          </cell>
        </row>
        <row r="719">
          <cell r="O719" t="str">
            <v>0224</v>
          </cell>
          <cell r="P719" t="str">
            <v>0224Z</v>
          </cell>
        </row>
        <row r="720">
          <cell r="O720" t="str">
            <v>0224</v>
          </cell>
          <cell r="P720" t="str">
            <v>0224Z</v>
          </cell>
        </row>
        <row r="721">
          <cell r="O721" t="str">
            <v>0224</v>
          </cell>
          <cell r="P721" t="str">
            <v>0224Z</v>
          </cell>
        </row>
        <row r="722">
          <cell r="O722" t="str">
            <v>0224</v>
          </cell>
          <cell r="P722" t="str">
            <v>0224Z</v>
          </cell>
        </row>
        <row r="723">
          <cell r="O723" t="str">
            <v>0224</v>
          </cell>
          <cell r="P723" t="str">
            <v>0224Z</v>
          </cell>
        </row>
        <row r="724">
          <cell r="O724" t="str">
            <v>0224</v>
          </cell>
          <cell r="P724" t="str">
            <v>0224Z</v>
          </cell>
        </row>
        <row r="725">
          <cell r="O725" t="str">
            <v>0224</v>
          </cell>
          <cell r="P725" t="str">
            <v>0224Z</v>
          </cell>
        </row>
        <row r="726">
          <cell r="O726" t="str">
            <v>0224</v>
          </cell>
          <cell r="P726" t="str">
            <v>0224Z</v>
          </cell>
        </row>
        <row r="727">
          <cell r="O727" t="str">
            <v>0224</v>
          </cell>
          <cell r="P727" t="str">
            <v>0224Z</v>
          </cell>
        </row>
        <row r="728">
          <cell r="O728" t="str">
            <v>0224</v>
          </cell>
          <cell r="P728" t="str">
            <v>0224Z</v>
          </cell>
        </row>
        <row r="729">
          <cell r="O729" t="str">
            <v>0224</v>
          </cell>
          <cell r="P729" t="str">
            <v>0224Z</v>
          </cell>
        </row>
        <row r="730">
          <cell r="O730" t="str">
            <v>0224</v>
          </cell>
          <cell r="P730" t="str">
            <v>0224Z</v>
          </cell>
        </row>
        <row r="731">
          <cell r="O731" t="str">
            <v>0224</v>
          </cell>
          <cell r="P731" t="str">
            <v>0224Z</v>
          </cell>
        </row>
        <row r="732">
          <cell r="O732" t="str">
            <v>0224</v>
          </cell>
          <cell r="P732" t="str">
            <v>0224Z</v>
          </cell>
        </row>
        <row r="733">
          <cell r="O733" t="str">
            <v>0224</v>
          </cell>
          <cell r="P733" t="str">
            <v>0224Z</v>
          </cell>
        </row>
        <row r="734">
          <cell r="O734" t="str">
            <v>0224</v>
          </cell>
          <cell r="P734" t="str">
            <v>0224Z</v>
          </cell>
        </row>
        <row r="735">
          <cell r="O735" t="str">
            <v>0224</v>
          </cell>
          <cell r="P735" t="str">
            <v>0224Z</v>
          </cell>
        </row>
        <row r="736">
          <cell r="O736" t="str">
            <v>0224</v>
          </cell>
          <cell r="P736" t="str">
            <v>0224Z</v>
          </cell>
        </row>
        <row r="737">
          <cell r="O737" t="str">
            <v>0224</v>
          </cell>
          <cell r="P737" t="str">
            <v>0224Z</v>
          </cell>
        </row>
        <row r="738">
          <cell r="O738" t="str">
            <v>0224</v>
          </cell>
          <cell r="P738" t="str">
            <v>0224Z</v>
          </cell>
        </row>
        <row r="739">
          <cell r="O739" t="str">
            <v>0224</v>
          </cell>
          <cell r="P739" t="str">
            <v>0224Z</v>
          </cell>
        </row>
        <row r="740">
          <cell r="O740" t="str">
            <v>0224</v>
          </cell>
          <cell r="P740" t="str">
            <v>0224Z</v>
          </cell>
        </row>
        <row r="741">
          <cell r="O741" t="str">
            <v>0224</v>
          </cell>
          <cell r="P741" t="str">
            <v>0224Z</v>
          </cell>
        </row>
        <row r="742">
          <cell r="O742" t="str">
            <v>0224</v>
          </cell>
          <cell r="P742" t="str">
            <v>0224Z</v>
          </cell>
        </row>
        <row r="743">
          <cell r="O743" t="str">
            <v>0224</v>
          </cell>
          <cell r="P743" t="str">
            <v>0224Z</v>
          </cell>
        </row>
        <row r="744">
          <cell r="O744" t="str">
            <v>0224</v>
          </cell>
          <cell r="P744" t="str">
            <v>0224Z</v>
          </cell>
        </row>
        <row r="745">
          <cell r="O745" t="str">
            <v>0224</v>
          </cell>
          <cell r="P745" t="str">
            <v>0224Z</v>
          </cell>
        </row>
        <row r="746">
          <cell r="O746" t="str">
            <v>0224</v>
          </cell>
          <cell r="P746" t="str">
            <v>0224Z</v>
          </cell>
        </row>
        <row r="747">
          <cell r="O747" t="str">
            <v>0224</v>
          </cell>
          <cell r="P747" t="str">
            <v>0224Z</v>
          </cell>
        </row>
        <row r="748">
          <cell r="O748" t="str">
            <v>0224</v>
          </cell>
          <cell r="P748" t="str">
            <v>0224Z</v>
          </cell>
        </row>
        <row r="749">
          <cell r="O749" t="str">
            <v>0224</v>
          </cell>
          <cell r="P749" t="str">
            <v>0224Z</v>
          </cell>
        </row>
        <row r="750">
          <cell r="O750" t="str">
            <v>0301</v>
          </cell>
          <cell r="P750" t="str">
            <v>0301Z</v>
          </cell>
        </row>
        <row r="751">
          <cell r="O751" t="str">
            <v>0301</v>
          </cell>
          <cell r="P751" t="str">
            <v>0301Z</v>
          </cell>
        </row>
        <row r="752">
          <cell r="O752" t="str">
            <v>0301</v>
          </cell>
          <cell r="P752" t="str">
            <v>0301Z</v>
          </cell>
        </row>
        <row r="753">
          <cell r="O753" t="str">
            <v>0301</v>
          </cell>
          <cell r="P753" t="str">
            <v>0301Z</v>
          </cell>
        </row>
        <row r="754">
          <cell r="O754" t="str">
            <v>0301</v>
          </cell>
          <cell r="P754" t="str">
            <v>0301Z</v>
          </cell>
        </row>
        <row r="755">
          <cell r="O755" t="str">
            <v>0301</v>
          </cell>
          <cell r="P755" t="str">
            <v>0301Z</v>
          </cell>
        </row>
        <row r="756">
          <cell r="O756" t="str">
            <v>0301</v>
          </cell>
          <cell r="P756" t="str">
            <v>0301Z</v>
          </cell>
        </row>
        <row r="757">
          <cell r="O757" t="str">
            <v>0301</v>
          </cell>
          <cell r="P757" t="str">
            <v>0301Z</v>
          </cell>
        </row>
        <row r="758">
          <cell r="O758" t="str">
            <v>0301</v>
          </cell>
          <cell r="P758" t="str">
            <v>0301Z</v>
          </cell>
        </row>
        <row r="759">
          <cell r="O759" t="str">
            <v>0301</v>
          </cell>
          <cell r="P759" t="str">
            <v>0301Z</v>
          </cell>
        </row>
        <row r="760">
          <cell r="O760" t="str">
            <v>0301</v>
          </cell>
          <cell r="P760" t="str">
            <v>0301Z</v>
          </cell>
        </row>
        <row r="761">
          <cell r="O761" t="str">
            <v>0301</v>
          </cell>
          <cell r="P761" t="str">
            <v>0301Z</v>
          </cell>
        </row>
        <row r="762">
          <cell r="O762" t="str">
            <v>0301</v>
          </cell>
          <cell r="P762" t="str">
            <v>0301Z</v>
          </cell>
        </row>
        <row r="763">
          <cell r="O763" t="str">
            <v>0301</v>
          </cell>
          <cell r="P763" t="str">
            <v>0301Z</v>
          </cell>
        </row>
        <row r="764">
          <cell r="O764" t="str">
            <v>0301</v>
          </cell>
          <cell r="P764" t="str">
            <v>0301Z</v>
          </cell>
        </row>
        <row r="765">
          <cell r="O765" t="str">
            <v>0301</v>
          </cell>
          <cell r="P765" t="str">
            <v>0301Z</v>
          </cell>
        </row>
        <row r="766">
          <cell r="O766" t="str">
            <v>0301</v>
          </cell>
          <cell r="P766" t="str">
            <v>0301Z</v>
          </cell>
        </row>
        <row r="767">
          <cell r="O767" t="str">
            <v>0301</v>
          </cell>
          <cell r="P767" t="str">
            <v>0301Z</v>
          </cell>
        </row>
        <row r="768">
          <cell r="O768" t="str">
            <v>0301</v>
          </cell>
          <cell r="P768" t="str">
            <v>0301Z</v>
          </cell>
        </row>
        <row r="769">
          <cell r="O769" t="str">
            <v>0301</v>
          </cell>
          <cell r="P769" t="str">
            <v>0301Z</v>
          </cell>
        </row>
        <row r="770">
          <cell r="O770" t="str">
            <v>0301</v>
          </cell>
          <cell r="P770" t="str">
            <v>0301Z</v>
          </cell>
        </row>
        <row r="771">
          <cell r="O771" t="str">
            <v>0301</v>
          </cell>
          <cell r="P771" t="str">
            <v>0301Z</v>
          </cell>
        </row>
        <row r="772">
          <cell r="O772" t="str">
            <v>0301</v>
          </cell>
          <cell r="P772" t="str">
            <v>0301Z</v>
          </cell>
        </row>
        <row r="773">
          <cell r="O773" t="str">
            <v>0301</v>
          </cell>
          <cell r="P773" t="str">
            <v>0301Z</v>
          </cell>
        </row>
        <row r="774">
          <cell r="O774" t="str">
            <v>0301</v>
          </cell>
          <cell r="P774" t="str">
            <v>0301Z</v>
          </cell>
        </row>
        <row r="775">
          <cell r="O775" t="str">
            <v>0301</v>
          </cell>
          <cell r="P775" t="str">
            <v>0301Z</v>
          </cell>
        </row>
        <row r="776">
          <cell r="O776" t="str">
            <v>0301</v>
          </cell>
          <cell r="P776" t="str">
            <v>0301Z</v>
          </cell>
        </row>
        <row r="777">
          <cell r="O777" t="str">
            <v>0301</v>
          </cell>
          <cell r="P777" t="str">
            <v>0301Z</v>
          </cell>
        </row>
        <row r="778">
          <cell r="O778" t="str">
            <v>0301</v>
          </cell>
          <cell r="P778" t="str">
            <v>0301Z</v>
          </cell>
        </row>
        <row r="779">
          <cell r="O779" t="str">
            <v>0301</v>
          </cell>
          <cell r="P779" t="str">
            <v>0301Z</v>
          </cell>
        </row>
        <row r="780">
          <cell r="O780" t="str">
            <v>0301</v>
          </cell>
          <cell r="P780" t="str">
            <v>0301Z</v>
          </cell>
        </row>
        <row r="781">
          <cell r="O781" t="str">
            <v>0301</v>
          </cell>
          <cell r="P781" t="str">
            <v>0301Z</v>
          </cell>
        </row>
        <row r="782">
          <cell r="O782" t="str">
            <v>0301</v>
          </cell>
          <cell r="P782" t="str">
            <v>0301Z</v>
          </cell>
        </row>
        <row r="783">
          <cell r="O783" t="str">
            <v>0301</v>
          </cell>
          <cell r="P783" t="str">
            <v>0301Z</v>
          </cell>
        </row>
        <row r="784">
          <cell r="O784" t="str">
            <v>0301</v>
          </cell>
          <cell r="P784" t="str">
            <v>0301Z</v>
          </cell>
        </row>
        <row r="785">
          <cell r="O785" t="str">
            <v>0301</v>
          </cell>
          <cell r="P785" t="str">
            <v>0301Z</v>
          </cell>
        </row>
        <row r="786">
          <cell r="O786" t="str">
            <v>0301</v>
          </cell>
          <cell r="P786" t="str">
            <v>0301Z</v>
          </cell>
        </row>
        <row r="787">
          <cell r="O787" t="str">
            <v>0301</v>
          </cell>
          <cell r="P787" t="str">
            <v>0301Z</v>
          </cell>
        </row>
        <row r="788">
          <cell r="O788" t="str">
            <v>0301</v>
          </cell>
          <cell r="P788" t="str">
            <v>0301Z</v>
          </cell>
        </row>
        <row r="789">
          <cell r="O789" t="str">
            <v>0301</v>
          </cell>
          <cell r="P789" t="str">
            <v>0301Z</v>
          </cell>
        </row>
        <row r="790">
          <cell r="O790" t="str">
            <v>0301</v>
          </cell>
          <cell r="P790" t="str">
            <v>0301Z</v>
          </cell>
        </row>
        <row r="791">
          <cell r="O791" t="str">
            <v>0301</v>
          </cell>
          <cell r="P791" t="str">
            <v>0301Z</v>
          </cell>
        </row>
        <row r="792">
          <cell r="O792" t="str">
            <v>0301</v>
          </cell>
          <cell r="P792" t="str">
            <v>0301Z</v>
          </cell>
        </row>
        <row r="793">
          <cell r="O793" t="str">
            <v>0301</v>
          </cell>
          <cell r="P793" t="str">
            <v>0301Z</v>
          </cell>
        </row>
        <row r="794">
          <cell r="O794" t="str">
            <v>0301</v>
          </cell>
          <cell r="P794" t="str">
            <v>0301Z</v>
          </cell>
        </row>
        <row r="795">
          <cell r="O795" t="str">
            <v>0301</v>
          </cell>
          <cell r="P795" t="str">
            <v>0301Z</v>
          </cell>
        </row>
        <row r="796">
          <cell r="O796" t="str">
            <v>0301</v>
          </cell>
          <cell r="P796" t="str">
            <v>0301Z</v>
          </cell>
        </row>
        <row r="797">
          <cell r="O797" t="str">
            <v>0301</v>
          </cell>
          <cell r="P797" t="str">
            <v>0301Z</v>
          </cell>
        </row>
        <row r="798">
          <cell r="O798" t="str">
            <v>0301</v>
          </cell>
          <cell r="P798" t="str">
            <v>0301Z</v>
          </cell>
        </row>
        <row r="799">
          <cell r="O799" t="str">
            <v>0301</v>
          </cell>
          <cell r="P799" t="str">
            <v>0301Z</v>
          </cell>
        </row>
        <row r="800">
          <cell r="O800" t="str">
            <v>0301</v>
          </cell>
          <cell r="P800" t="str">
            <v>0301Z</v>
          </cell>
        </row>
        <row r="801">
          <cell r="O801" t="str">
            <v>0301</v>
          </cell>
          <cell r="P801" t="str">
            <v>0301Z</v>
          </cell>
        </row>
        <row r="802">
          <cell r="O802" t="str">
            <v>0301</v>
          </cell>
          <cell r="P802" t="str">
            <v>0301Z</v>
          </cell>
        </row>
        <row r="803">
          <cell r="O803" t="str">
            <v>0301</v>
          </cell>
          <cell r="P803" t="str">
            <v>0301Z</v>
          </cell>
        </row>
        <row r="804">
          <cell r="O804" t="str">
            <v>0301</v>
          </cell>
          <cell r="P804" t="str">
            <v>0301Z</v>
          </cell>
        </row>
        <row r="805">
          <cell r="O805" t="str">
            <v>0301</v>
          </cell>
          <cell r="P805" t="str">
            <v>0301Z</v>
          </cell>
        </row>
        <row r="806">
          <cell r="O806" t="str">
            <v>0301</v>
          </cell>
          <cell r="P806" t="str">
            <v>0301Z</v>
          </cell>
        </row>
        <row r="807">
          <cell r="O807" t="str">
            <v>0301</v>
          </cell>
          <cell r="P807" t="str">
            <v>0301Z</v>
          </cell>
        </row>
        <row r="808">
          <cell r="O808" t="str">
            <v>0301</v>
          </cell>
          <cell r="P808" t="str">
            <v>0301Z</v>
          </cell>
        </row>
        <row r="809">
          <cell r="O809" t="str">
            <v>0301</v>
          </cell>
          <cell r="P809" t="str">
            <v>0301Z</v>
          </cell>
        </row>
        <row r="810">
          <cell r="O810" t="str">
            <v>0301</v>
          </cell>
          <cell r="P810" t="str">
            <v>0301Z</v>
          </cell>
        </row>
        <row r="811">
          <cell r="O811" t="str">
            <v>0301</v>
          </cell>
          <cell r="P811" t="str">
            <v>0301Z</v>
          </cell>
        </row>
        <row r="812">
          <cell r="O812" t="str">
            <v>0301</v>
          </cell>
          <cell r="P812" t="str">
            <v>0301Z</v>
          </cell>
        </row>
        <row r="813">
          <cell r="O813" t="str">
            <v>0301</v>
          </cell>
          <cell r="P813" t="str">
            <v>0301Z</v>
          </cell>
        </row>
        <row r="814">
          <cell r="O814" t="str">
            <v>0301</v>
          </cell>
          <cell r="P814" t="str">
            <v>0301Z</v>
          </cell>
        </row>
        <row r="815">
          <cell r="O815" t="str">
            <v>0301</v>
          </cell>
          <cell r="P815" t="str">
            <v>0301Z</v>
          </cell>
        </row>
        <row r="816">
          <cell r="O816" t="str">
            <v>0301</v>
          </cell>
          <cell r="P816" t="str">
            <v>0301Z</v>
          </cell>
        </row>
        <row r="817">
          <cell r="O817" t="str">
            <v>0301</v>
          </cell>
          <cell r="P817" t="str">
            <v>0301Z</v>
          </cell>
        </row>
        <row r="818">
          <cell r="O818" t="str">
            <v>0301</v>
          </cell>
          <cell r="P818" t="str">
            <v>0301Z</v>
          </cell>
        </row>
        <row r="819">
          <cell r="O819" t="str">
            <v>0301</v>
          </cell>
          <cell r="P819" t="str">
            <v>0301Z</v>
          </cell>
        </row>
        <row r="820">
          <cell r="O820" t="str">
            <v>0301</v>
          </cell>
          <cell r="P820" t="str">
            <v>0301Z</v>
          </cell>
        </row>
        <row r="821">
          <cell r="O821" t="str">
            <v>0301</v>
          </cell>
          <cell r="P821" t="str">
            <v>0301Z</v>
          </cell>
        </row>
        <row r="822">
          <cell r="O822" t="str">
            <v>0301</v>
          </cell>
          <cell r="P822" t="str">
            <v>0301Z</v>
          </cell>
        </row>
        <row r="823">
          <cell r="O823" t="str">
            <v>0301</v>
          </cell>
          <cell r="P823" t="str">
            <v>0301Z</v>
          </cell>
        </row>
        <row r="824">
          <cell r="O824" t="str">
            <v>0301</v>
          </cell>
          <cell r="P824" t="str">
            <v>0301Z</v>
          </cell>
        </row>
        <row r="825">
          <cell r="O825" t="str">
            <v>0301</v>
          </cell>
          <cell r="P825" t="str">
            <v>0301Z</v>
          </cell>
        </row>
        <row r="826">
          <cell r="O826" t="str">
            <v>0301</v>
          </cell>
          <cell r="P826" t="str">
            <v>0301Z</v>
          </cell>
        </row>
        <row r="827">
          <cell r="O827" t="str">
            <v>0301</v>
          </cell>
          <cell r="P827" t="str">
            <v>0301Z</v>
          </cell>
        </row>
        <row r="828">
          <cell r="O828" t="str">
            <v>0301</v>
          </cell>
          <cell r="P828" t="str">
            <v>0301Z</v>
          </cell>
        </row>
        <row r="829">
          <cell r="O829" t="str">
            <v>0301</v>
          </cell>
          <cell r="P829" t="str">
            <v>0301Z</v>
          </cell>
        </row>
        <row r="830">
          <cell r="O830" t="str">
            <v>0301</v>
          </cell>
          <cell r="P830" t="str">
            <v>0301Z</v>
          </cell>
        </row>
        <row r="831">
          <cell r="O831" t="str">
            <v>0301</v>
          </cell>
          <cell r="P831" t="str">
            <v>0301Z</v>
          </cell>
        </row>
        <row r="832">
          <cell r="O832" t="str">
            <v>0301</v>
          </cell>
          <cell r="P832" t="str">
            <v>0301Z</v>
          </cell>
        </row>
        <row r="833">
          <cell r="O833" t="str">
            <v>0301</v>
          </cell>
          <cell r="P833" t="str">
            <v>0301Z</v>
          </cell>
        </row>
        <row r="834">
          <cell r="O834" t="str">
            <v>0301</v>
          </cell>
          <cell r="P834" t="str">
            <v>0301Z</v>
          </cell>
        </row>
        <row r="835">
          <cell r="O835" t="str">
            <v>0301</v>
          </cell>
          <cell r="P835" t="str">
            <v>0301Z</v>
          </cell>
        </row>
        <row r="836">
          <cell r="O836" t="str">
            <v>0302</v>
          </cell>
          <cell r="P836" t="str">
            <v>0302Z</v>
          </cell>
        </row>
        <row r="837">
          <cell r="O837" t="str">
            <v>0302</v>
          </cell>
          <cell r="P837" t="str">
            <v>0302Z</v>
          </cell>
        </row>
        <row r="838">
          <cell r="O838" t="str">
            <v>0302</v>
          </cell>
          <cell r="P838" t="str">
            <v>0302Z</v>
          </cell>
        </row>
        <row r="839">
          <cell r="O839" t="str">
            <v>0302</v>
          </cell>
          <cell r="P839" t="str">
            <v>0302Z</v>
          </cell>
        </row>
        <row r="840">
          <cell r="O840" t="str">
            <v>0302</v>
          </cell>
          <cell r="P840" t="str">
            <v>0302Z</v>
          </cell>
        </row>
        <row r="841">
          <cell r="O841" t="str">
            <v>0302</v>
          </cell>
          <cell r="P841" t="str">
            <v>0302Z</v>
          </cell>
        </row>
        <row r="842">
          <cell r="O842" t="str">
            <v>0302</v>
          </cell>
          <cell r="P842" t="str">
            <v>0302Z</v>
          </cell>
        </row>
        <row r="843">
          <cell r="O843" t="str">
            <v>0302</v>
          </cell>
          <cell r="P843" t="str">
            <v>0302Z</v>
          </cell>
        </row>
        <row r="844">
          <cell r="O844" t="str">
            <v>0302</v>
          </cell>
          <cell r="P844" t="str">
            <v>0302Z</v>
          </cell>
        </row>
        <row r="845">
          <cell r="O845" t="str">
            <v>0302</v>
          </cell>
          <cell r="P845" t="str">
            <v>0302Z</v>
          </cell>
        </row>
        <row r="846">
          <cell r="O846" t="str">
            <v>0302</v>
          </cell>
          <cell r="P846" t="str">
            <v>0302Z</v>
          </cell>
        </row>
        <row r="847">
          <cell r="O847" t="str">
            <v>0302</v>
          </cell>
          <cell r="P847" t="str">
            <v>0302Z</v>
          </cell>
        </row>
        <row r="848">
          <cell r="O848" t="str">
            <v>0302</v>
          </cell>
          <cell r="P848" t="str">
            <v>0302Z</v>
          </cell>
        </row>
        <row r="849">
          <cell r="O849" t="str">
            <v>0302</v>
          </cell>
          <cell r="P849" t="str">
            <v>0302Z</v>
          </cell>
        </row>
        <row r="850">
          <cell r="O850" t="str">
            <v>0302</v>
          </cell>
          <cell r="P850" t="str">
            <v>0302Z</v>
          </cell>
        </row>
        <row r="851">
          <cell r="O851" t="str">
            <v>0302</v>
          </cell>
          <cell r="P851" t="str">
            <v>0302Z</v>
          </cell>
        </row>
        <row r="852">
          <cell r="O852" t="str">
            <v>0302</v>
          </cell>
          <cell r="P852" t="str">
            <v>0302Z</v>
          </cell>
        </row>
        <row r="853">
          <cell r="O853" t="str">
            <v>0302</v>
          </cell>
          <cell r="P853" t="str">
            <v>0302Z</v>
          </cell>
        </row>
        <row r="854">
          <cell r="O854" t="str">
            <v>0302</v>
          </cell>
          <cell r="P854" t="str">
            <v>0302Z</v>
          </cell>
        </row>
        <row r="855">
          <cell r="O855" t="str">
            <v>0302</v>
          </cell>
          <cell r="P855" t="str">
            <v>0302Z</v>
          </cell>
        </row>
        <row r="856">
          <cell r="O856" t="str">
            <v>0302</v>
          </cell>
          <cell r="P856" t="str">
            <v>0302Z</v>
          </cell>
        </row>
        <row r="857">
          <cell r="O857" t="str">
            <v>0302</v>
          </cell>
          <cell r="P857" t="str">
            <v>0302Z</v>
          </cell>
        </row>
        <row r="858">
          <cell r="O858" t="str">
            <v>0302</v>
          </cell>
          <cell r="P858" t="str">
            <v>0302Z</v>
          </cell>
        </row>
        <row r="859">
          <cell r="O859" t="str">
            <v>0302</v>
          </cell>
          <cell r="P859" t="str">
            <v>0302Z</v>
          </cell>
        </row>
        <row r="860">
          <cell r="O860" t="str">
            <v>0302</v>
          </cell>
          <cell r="P860" t="str">
            <v>0302Z</v>
          </cell>
        </row>
        <row r="861">
          <cell r="O861" t="str">
            <v>0302</v>
          </cell>
          <cell r="P861" t="str">
            <v>0302Z</v>
          </cell>
        </row>
        <row r="862">
          <cell r="O862" t="str">
            <v>0302</v>
          </cell>
          <cell r="P862" t="str">
            <v>0302Z</v>
          </cell>
        </row>
        <row r="863">
          <cell r="O863" t="str">
            <v>0302</v>
          </cell>
          <cell r="P863" t="str">
            <v>0302Z</v>
          </cell>
        </row>
        <row r="864">
          <cell r="O864" t="str">
            <v>0302</v>
          </cell>
          <cell r="P864" t="str">
            <v>0302Z</v>
          </cell>
        </row>
        <row r="865">
          <cell r="O865" t="str">
            <v>0302</v>
          </cell>
          <cell r="P865" t="str">
            <v>0302Z</v>
          </cell>
        </row>
        <row r="866">
          <cell r="O866" t="str">
            <v>0302</v>
          </cell>
          <cell r="P866" t="str">
            <v>0302Z</v>
          </cell>
        </row>
        <row r="867">
          <cell r="O867" t="str">
            <v>0302</v>
          </cell>
          <cell r="P867" t="str">
            <v>0302Z</v>
          </cell>
        </row>
        <row r="868">
          <cell r="O868" t="str">
            <v>0302</v>
          </cell>
          <cell r="P868" t="str">
            <v>0302Z</v>
          </cell>
        </row>
        <row r="869">
          <cell r="O869" t="str">
            <v>0302</v>
          </cell>
          <cell r="P869" t="str">
            <v>0302Z</v>
          </cell>
        </row>
        <row r="870">
          <cell r="O870" t="str">
            <v>0302</v>
          </cell>
          <cell r="P870" t="str">
            <v>0302Z</v>
          </cell>
        </row>
        <row r="871">
          <cell r="O871" t="str">
            <v>0302</v>
          </cell>
          <cell r="P871" t="str">
            <v>0302Z</v>
          </cell>
        </row>
        <row r="872">
          <cell r="O872" t="str">
            <v>0302</v>
          </cell>
          <cell r="P872" t="str">
            <v>0302Z</v>
          </cell>
        </row>
        <row r="873">
          <cell r="O873" t="str">
            <v>0302</v>
          </cell>
          <cell r="P873" t="str">
            <v>0302Z</v>
          </cell>
        </row>
        <row r="874">
          <cell r="O874" t="str">
            <v>0302</v>
          </cell>
          <cell r="P874" t="str">
            <v>0302Z</v>
          </cell>
        </row>
        <row r="875">
          <cell r="O875" t="str">
            <v>0302</v>
          </cell>
          <cell r="P875" t="str">
            <v>0302Z</v>
          </cell>
        </row>
        <row r="876">
          <cell r="O876" t="str">
            <v>0302</v>
          </cell>
          <cell r="P876" t="str">
            <v>0302Z</v>
          </cell>
        </row>
        <row r="877">
          <cell r="O877" t="str">
            <v>0302</v>
          </cell>
          <cell r="P877" t="str">
            <v>0302Z</v>
          </cell>
        </row>
        <row r="878">
          <cell r="O878" t="str">
            <v>0302</v>
          </cell>
          <cell r="P878" t="str">
            <v>0302Z</v>
          </cell>
        </row>
        <row r="879">
          <cell r="O879" t="str">
            <v>0302</v>
          </cell>
          <cell r="P879" t="str">
            <v>0302Z</v>
          </cell>
        </row>
        <row r="880">
          <cell r="O880" t="str">
            <v>0302</v>
          </cell>
          <cell r="P880" t="str">
            <v>0302Z</v>
          </cell>
        </row>
        <row r="881">
          <cell r="O881" t="str">
            <v>0302</v>
          </cell>
          <cell r="P881" t="str">
            <v>0302Z</v>
          </cell>
        </row>
        <row r="882">
          <cell r="O882" t="str">
            <v>0302</v>
          </cell>
          <cell r="P882" t="str">
            <v>0302Z</v>
          </cell>
        </row>
        <row r="883">
          <cell r="O883" t="str">
            <v>0302</v>
          </cell>
          <cell r="P883" t="str">
            <v>0302Z</v>
          </cell>
        </row>
        <row r="884">
          <cell r="O884" t="str">
            <v>0302</v>
          </cell>
          <cell r="P884" t="str">
            <v>0302Z</v>
          </cell>
        </row>
        <row r="885">
          <cell r="O885" t="str">
            <v>0302</v>
          </cell>
          <cell r="P885" t="str">
            <v>0302Z</v>
          </cell>
        </row>
        <row r="886">
          <cell r="O886" t="str">
            <v>0302</v>
          </cell>
          <cell r="P886" t="str">
            <v>0302Z</v>
          </cell>
        </row>
        <row r="887">
          <cell r="O887" t="str">
            <v>0302</v>
          </cell>
          <cell r="P887" t="str">
            <v>0302Z</v>
          </cell>
        </row>
        <row r="888">
          <cell r="O888" t="str">
            <v>0302</v>
          </cell>
          <cell r="P888" t="str">
            <v>0302Z</v>
          </cell>
        </row>
        <row r="889">
          <cell r="O889" t="str">
            <v>0302</v>
          </cell>
          <cell r="P889" t="str">
            <v>0302Z</v>
          </cell>
        </row>
        <row r="890">
          <cell r="O890" t="str">
            <v>0302</v>
          </cell>
          <cell r="P890" t="str">
            <v>0302Z</v>
          </cell>
        </row>
        <row r="891">
          <cell r="O891" t="str">
            <v>0302</v>
          </cell>
          <cell r="P891" t="str">
            <v>0302Z</v>
          </cell>
        </row>
        <row r="892">
          <cell r="O892" t="str">
            <v>0302</v>
          </cell>
          <cell r="P892" t="str">
            <v>0302Z</v>
          </cell>
        </row>
        <row r="893">
          <cell r="O893" t="str">
            <v>0302</v>
          </cell>
          <cell r="P893" t="str">
            <v>0302Z</v>
          </cell>
        </row>
        <row r="894">
          <cell r="O894" t="str">
            <v>0302</v>
          </cell>
          <cell r="P894" t="str">
            <v>0302Z</v>
          </cell>
        </row>
        <row r="895">
          <cell r="O895" t="str">
            <v>0302</v>
          </cell>
          <cell r="P895" t="str">
            <v>0302Z</v>
          </cell>
        </row>
        <row r="896">
          <cell r="O896" t="str">
            <v>0302</v>
          </cell>
          <cell r="P896" t="str">
            <v>0302Z</v>
          </cell>
        </row>
        <row r="897">
          <cell r="O897" t="str">
            <v>0302</v>
          </cell>
          <cell r="P897" t="str">
            <v>0302Z</v>
          </cell>
        </row>
        <row r="898">
          <cell r="O898" t="str">
            <v>0302</v>
          </cell>
          <cell r="P898" t="str">
            <v>0302Z</v>
          </cell>
        </row>
        <row r="899">
          <cell r="O899" t="str">
            <v>0302</v>
          </cell>
          <cell r="P899" t="str">
            <v>0302Z</v>
          </cell>
        </row>
        <row r="900">
          <cell r="O900" t="str">
            <v>0302</v>
          </cell>
          <cell r="P900" t="str">
            <v>0302Z</v>
          </cell>
        </row>
        <row r="901">
          <cell r="O901" t="str">
            <v>0302</v>
          </cell>
          <cell r="P901" t="str">
            <v>0302Z</v>
          </cell>
        </row>
        <row r="902">
          <cell r="O902" t="str">
            <v>0302</v>
          </cell>
          <cell r="P902" t="str">
            <v>0302Z</v>
          </cell>
        </row>
        <row r="903">
          <cell r="O903" t="str">
            <v>0302</v>
          </cell>
          <cell r="P903" t="str">
            <v>0302Z</v>
          </cell>
        </row>
        <row r="904">
          <cell r="O904" t="str">
            <v>0302</v>
          </cell>
          <cell r="P904" t="str">
            <v>0302Z</v>
          </cell>
        </row>
        <row r="905">
          <cell r="O905" t="str">
            <v>0302</v>
          </cell>
          <cell r="P905" t="str">
            <v>0302Z</v>
          </cell>
        </row>
        <row r="906">
          <cell r="O906" t="str">
            <v>0302</v>
          </cell>
          <cell r="P906" t="str">
            <v>0302Z</v>
          </cell>
        </row>
        <row r="907">
          <cell r="O907" t="str">
            <v>0302</v>
          </cell>
          <cell r="P907" t="str">
            <v>0302Z</v>
          </cell>
        </row>
        <row r="908">
          <cell r="O908" t="str">
            <v>0302</v>
          </cell>
          <cell r="P908" t="str">
            <v>0302Z</v>
          </cell>
        </row>
        <row r="909">
          <cell r="O909" t="str">
            <v>0302</v>
          </cell>
          <cell r="P909" t="str">
            <v>0302Z</v>
          </cell>
        </row>
        <row r="910">
          <cell r="O910" t="str">
            <v>0302</v>
          </cell>
          <cell r="P910" t="str">
            <v>0302Z</v>
          </cell>
        </row>
        <row r="911">
          <cell r="O911" t="str">
            <v>0302</v>
          </cell>
          <cell r="P911" t="str">
            <v>0302Z</v>
          </cell>
        </row>
        <row r="912">
          <cell r="O912" t="str">
            <v>0302</v>
          </cell>
          <cell r="P912" t="str">
            <v>0302Z</v>
          </cell>
        </row>
        <row r="913">
          <cell r="O913" t="str">
            <v>0302</v>
          </cell>
          <cell r="P913" t="str">
            <v>0302Z</v>
          </cell>
        </row>
        <row r="914">
          <cell r="O914" t="str">
            <v>0302</v>
          </cell>
          <cell r="P914" t="str">
            <v>0302Z</v>
          </cell>
        </row>
        <row r="915">
          <cell r="O915" t="str">
            <v>0302</v>
          </cell>
          <cell r="P915" t="str">
            <v>0302Z</v>
          </cell>
        </row>
        <row r="916">
          <cell r="O916" t="str">
            <v>0302</v>
          </cell>
          <cell r="P916" t="str">
            <v>0302Z</v>
          </cell>
        </row>
        <row r="917">
          <cell r="O917" t="str">
            <v>0302</v>
          </cell>
          <cell r="P917" t="str">
            <v>0302Z</v>
          </cell>
        </row>
        <row r="918">
          <cell r="O918" t="str">
            <v>0302</v>
          </cell>
          <cell r="P918" t="str">
            <v>0302Z</v>
          </cell>
        </row>
        <row r="919">
          <cell r="O919" t="str">
            <v>0302</v>
          </cell>
          <cell r="P919" t="str">
            <v>0302Z</v>
          </cell>
        </row>
        <row r="920">
          <cell r="O920" t="str">
            <v>0302</v>
          </cell>
          <cell r="P920" t="str">
            <v>0302Z</v>
          </cell>
        </row>
        <row r="921">
          <cell r="O921" t="str">
            <v>0302</v>
          </cell>
          <cell r="P921" t="str">
            <v>0302Z</v>
          </cell>
        </row>
        <row r="922">
          <cell r="O922" t="str">
            <v>0302</v>
          </cell>
          <cell r="P922" t="str">
            <v>0302Z</v>
          </cell>
        </row>
        <row r="923">
          <cell r="O923" t="str">
            <v>0302</v>
          </cell>
          <cell r="P923" t="str">
            <v>0302Z</v>
          </cell>
        </row>
        <row r="924">
          <cell r="O924" t="str">
            <v>0302</v>
          </cell>
          <cell r="P924" t="str">
            <v>0302Z</v>
          </cell>
        </row>
        <row r="925">
          <cell r="O925" t="str">
            <v>0302</v>
          </cell>
          <cell r="P925" t="str">
            <v>0302Z</v>
          </cell>
        </row>
        <row r="926">
          <cell r="O926" t="str">
            <v>0302</v>
          </cell>
          <cell r="P926" t="str">
            <v>0302Z</v>
          </cell>
        </row>
        <row r="927">
          <cell r="O927" t="str">
            <v>0302</v>
          </cell>
          <cell r="P927" t="str">
            <v>0302Z</v>
          </cell>
        </row>
        <row r="928">
          <cell r="O928" t="str">
            <v>0302</v>
          </cell>
          <cell r="P928" t="str">
            <v>0302Z</v>
          </cell>
        </row>
        <row r="929">
          <cell r="O929" t="str">
            <v>0302</v>
          </cell>
          <cell r="P929" t="str">
            <v>0302Z</v>
          </cell>
        </row>
        <row r="930">
          <cell r="O930" t="str">
            <v>0302</v>
          </cell>
          <cell r="P930" t="str">
            <v>0302Z</v>
          </cell>
        </row>
        <row r="931">
          <cell r="O931" t="str">
            <v>0302</v>
          </cell>
          <cell r="P931" t="str">
            <v>0302Z</v>
          </cell>
        </row>
        <row r="932">
          <cell r="O932" t="str">
            <v>0302</v>
          </cell>
          <cell r="P932" t="str">
            <v>0302Z</v>
          </cell>
        </row>
        <row r="933">
          <cell r="O933" t="str">
            <v>0302</v>
          </cell>
          <cell r="P933" t="str">
            <v>0302Z</v>
          </cell>
        </row>
        <row r="934">
          <cell r="O934" t="str">
            <v>0302</v>
          </cell>
          <cell r="P934" t="str">
            <v>0302Z</v>
          </cell>
        </row>
        <row r="935">
          <cell r="O935" t="str">
            <v>0302</v>
          </cell>
          <cell r="P935" t="str">
            <v>0302Z</v>
          </cell>
        </row>
        <row r="936">
          <cell r="O936" t="str">
            <v>0302</v>
          </cell>
          <cell r="P936" t="str">
            <v>0302Z</v>
          </cell>
        </row>
        <row r="937">
          <cell r="O937" t="str">
            <v>0302</v>
          </cell>
          <cell r="P937" t="str">
            <v>0302Z</v>
          </cell>
        </row>
        <row r="938">
          <cell r="O938" t="str">
            <v>0302</v>
          </cell>
          <cell r="P938" t="str">
            <v>0302Z</v>
          </cell>
        </row>
        <row r="939">
          <cell r="O939" t="str">
            <v>0302</v>
          </cell>
          <cell r="P939" t="str">
            <v>0302Z</v>
          </cell>
        </row>
        <row r="940">
          <cell r="O940" t="str">
            <v>0302</v>
          </cell>
          <cell r="P940" t="str">
            <v>0302Z</v>
          </cell>
        </row>
        <row r="941">
          <cell r="O941" t="str">
            <v>0304</v>
          </cell>
          <cell r="P941" t="str">
            <v>0304Z</v>
          </cell>
        </row>
        <row r="942">
          <cell r="O942" t="str">
            <v>0304</v>
          </cell>
          <cell r="P942" t="str">
            <v>0304Z</v>
          </cell>
        </row>
        <row r="943">
          <cell r="O943" t="str">
            <v>0304</v>
          </cell>
          <cell r="P943" t="str">
            <v>0304Z</v>
          </cell>
        </row>
        <row r="944">
          <cell r="O944" t="str">
            <v>0304</v>
          </cell>
          <cell r="P944" t="str">
            <v>0304Z</v>
          </cell>
        </row>
        <row r="945">
          <cell r="O945" t="str">
            <v>0304</v>
          </cell>
          <cell r="P945" t="str">
            <v>0304Z</v>
          </cell>
        </row>
        <row r="946">
          <cell r="O946" t="str">
            <v>0304</v>
          </cell>
          <cell r="P946" t="str">
            <v>0304Z</v>
          </cell>
        </row>
        <row r="947">
          <cell r="O947" t="str">
            <v>0304</v>
          </cell>
          <cell r="P947" t="str">
            <v>0304Z</v>
          </cell>
        </row>
        <row r="948">
          <cell r="O948" t="str">
            <v>0304</v>
          </cell>
          <cell r="P948" t="str">
            <v>0304Z</v>
          </cell>
        </row>
        <row r="949">
          <cell r="O949" t="str">
            <v>0304</v>
          </cell>
          <cell r="P949" t="str">
            <v>0304Z</v>
          </cell>
        </row>
        <row r="950">
          <cell r="O950" t="str">
            <v>0304</v>
          </cell>
          <cell r="P950" t="str">
            <v>0304Z</v>
          </cell>
        </row>
        <row r="951">
          <cell r="O951" t="str">
            <v>0304</v>
          </cell>
          <cell r="P951" t="str">
            <v>0304Z</v>
          </cell>
        </row>
        <row r="952">
          <cell r="O952" t="str">
            <v>0304</v>
          </cell>
          <cell r="P952" t="str">
            <v>0304Z</v>
          </cell>
        </row>
        <row r="953">
          <cell r="O953" t="str">
            <v>0304</v>
          </cell>
          <cell r="P953" t="str">
            <v>0304Z</v>
          </cell>
        </row>
        <row r="954">
          <cell r="O954" t="str">
            <v>0304</v>
          </cell>
          <cell r="P954" t="str">
            <v>0304Z</v>
          </cell>
        </row>
        <row r="955">
          <cell r="O955" t="str">
            <v>0304</v>
          </cell>
          <cell r="P955" t="str">
            <v>0304Z</v>
          </cell>
        </row>
        <row r="956">
          <cell r="O956" t="str">
            <v>0304</v>
          </cell>
          <cell r="P956" t="str">
            <v>0304Z</v>
          </cell>
        </row>
        <row r="957">
          <cell r="O957" t="str">
            <v>0304</v>
          </cell>
          <cell r="P957" t="str">
            <v>0304Z</v>
          </cell>
        </row>
        <row r="958">
          <cell r="O958" t="str">
            <v>0304</v>
          </cell>
          <cell r="P958" t="str">
            <v>0304Z</v>
          </cell>
        </row>
        <row r="959">
          <cell r="O959" t="str">
            <v>0304</v>
          </cell>
          <cell r="P959" t="str">
            <v>0304Z</v>
          </cell>
        </row>
        <row r="960">
          <cell r="O960" t="str">
            <v>0304</v>
          </cell>
          <cell r="P960" t="str">
            <v>0304Z</v>
          </cell>
        </row>
        <row r="961">
          <cell r="O961" t="str">
            <v>0304</v>
          </cell>
          <cell r="P961" t="str">
            <v>0304Z</v>
          </cell>
        </row>
        <row r="962">
          <cell r="O962" t="str">
            <v>0304</v>
          </cell>
          <cell r="P962" t="str">
            <v>0304Z</v>
          </cell>
        </row>
        <row r="963">
          <cell r="O963" t="str">
            <v>0304</v>
          </cell>
          <cell r="P963" t="str">
            <v>0304Z</v>
          </cell>
        </row>
        <row r="964">
          <cell r="O964" t="str">
            <v>0304</v>
          </cell>
          <cell r="P964" t="str">
            <v>0304Z</v>
          </cell>
        </row>
        <row r="965">
          <cell r="O965" t="str">
            <v>0304</v>
          </cell>
          <cell r="P965" t="str">
            <v>0304Z</v>
          </cell>
        </row>
        <row r="966">
          <cell r="O966" t="str">
            <v>0304</v>
          </cell>
          <cell r="P966" t="str">
            <v>0304Z</v>
          </cell>
        </row>
        <row r="967">
          <cell r="O967" t="str">
            <v>0304</v>
          </cell>
          <cell r="P967" t="str">
            <v>0304Z</v>
          </cell>
        </row>
        <row r="968">
          <cell r="O968" t="str">
            <v>0304</v>
          </cell>
          <cell r="P968" t="str">
            <v>0304Z</v>
          </cell>
        </row>
        <row r="969">
          <cell r="O969" t="str">
            <v>0304</v>
          </cell>
          <cell r="P969" t="str">
            <v>0304Z</v>
          </cell>
        </row>
        <row r="970">
          <cell r="O970" t="str">
            <v>0304</v>
          </cell>
          <cell r="P970" t="str">
            <v>0304Z</v>
          </cell>
        </row>
        <row r="971">
          <cell r="O971" t="str">
            <v>0304</v>
          </cell>
          <cell r="P971" t="str">
            <v>0304Z</v>
          </cell>
        </row>
        <row r="972">
          <cell r="O972" t="str">
            <v>0304</v>
          </cell>
          <cell r="P972" t="str">
            <v>0304Z</v>
          </cell>
        </row>
        <row r="973">
          <cell r="O973" t="str">
            <v>0304</v>
          </cell>
          <cell r="P973" t="str">
            <v>0304Z</v>
          </cell>
        </row>
        <row r="974">
          <cell r="O974" t="str">
            <v>0304</v>
          </cell>
          <cell r="P974" t="str">
            <v>0304Z</v>
          </cell>
        </row>
        <row r="975">
          <cell r="O975" t="str">
            <v>0304</v>
          </cell>
          <cell r="P975" t="str">
            <v>0304Z</v>
          </cell>
        </row>
        <row r="976">
          <cell r="O976" t="str">
            <v>0304</v>
          </cell>
          <cell r="P976" t="str">
            <v>0304Z</v>
          </cell>
        </row>
        <row r="977">
          <cell r="O977" t="str">
            <v>0304</v>
          </cell>
          <cell r="P977" t="str">
            <v>0304Z</v>
          </cell>
        </row>
        <row r="978">
          <cell r="O978" t="str">
            <v>0304</v>
          </cell>
          <cell r="P978" t="str">
            <v>0304Z</v>
          </cell>
        </row>
        <row r="979">
          <cell r="O979" t="str">
            <v>0304</v>
          </cell>
          <cell r="P979" t="str">
            <v>0304Z</v>
          </cell>
        </row>
        <row r="980">
          <cell r="O980" t="str">
            <v>0304</v>
          </cell>
          <cell r="P980" t="str">
            <v>0304Z</v>
          </cell>
        </row>
        <row r="981">
          <cell r="O981" t="str">
            <v>0304</v>
          </cell>
          <cell r="P981" t="str">
            <v>0304Z</v>
          </cell>
        </row>
        <row r="982">
          <cell r="O982" t="str">
            <v>0304</v>
          </cell>
          <cell r="P982" t="str">
            <v>0304Z</v>
          </cell>
        </row>
        <row r="983">
          <cell r="O983" t="str">
            <v>0304</v>
          </cell>
          <cell r="P983" t="str">
            <v>0304Z</v>
          </cell>
        </row>
        <row r="984">
          <cell r="O984" t="str">
            <v>0304</v>
          </cell>
          <cell r="P984" t="str">
            <v>0304Z</v>
          </cell>
        </row>
        <row r="985">
          <cell r="O985" t="str">
            <v>0304</v>
          </cell>
          <cell r="P985" t="str">
            <v>0304Z</v>
          </cell>
        </row>
        <row r="986">
          <cell r="O986" t="str">
            <v>0304</v>
          </cell>
          <cell r="P986" t="str">
            <v>0304Z</v>
          </cell>
        </row>
        <row r="987">
          <cell r="O987" t="str">
            <v>0304</v>
          </cell>
          <cell r="P987" t="str">
            <v>0304Z</v>
          </cell>
        </row>
        <row r="988">
          <cell r="O988" t="str">
            <v>0304</v>
          </cell>
          <cell r="P988" t="str">
            <v>0304Z</v>
          </cell>
        </row>
        <row r="989">
          <cell r="O989" t="str">
            <v>0304</v>
          </cell>
          <cell r="P989" t="str">
            <v>0304Z</v>
          </cell>
        </row>
        <row r="990">
          <cell r="O990" t="str">
            <v>0304</v>
          </cell>
          <cell r="P990" t="str">
            <v>0304Z</v>
          </cell>
        </row>
        <row r="991">
          <cell r="O991" t="str">
            <v>0304</v>
          </cell>
          <cell r="P991" t="str">
            <v>0304Z</v>
          </cell>
        </row>
        <row r="992">
          <cell r="O992" t="str">
            <v>0304</v>
          </cell>
          <cell r="P992" t="str">
            <v>0304Z</v>
          </cell>
        </row>
        <row r="993">
          <cell r="O993" t="str">
            <v>0304</v>
          </cell>
          <cell r="P993" t="str">
            <v>0304Z</v>
          </cell>
        </row>
        <row r="994">
          <cell r="O994" t="str">
            <v>0304</v>
          </cell>
          <cell r="P994" t="str">
            <v>0304Z</v>
          </cell>
        </row>
        <row r="995">
          <cell r="O995" t="str">
            <v>0304</v>
          </cell>
          <cell r="P995" t="str">
            <v>0304Z</v>
          </cell>
        </row>
        <row r="996">
          <cell r="O996" t="str">
            <v>0304</v>
          </cell>
          <cell r="P996" t="str">
            <v>0304Z</v>
          </cell>
        </row>
        <row r="997">
          <cell r="O997" t="str">
            <v>0304</v>
          </cell>
          <cell r="P997" t="str">
            <v>0304Z</v>
          </cell>
        </row>
        <row r="998">
          <cell r="O998" t="str">
            <v>0304</v>
          </cell>
          <cell r="P998" t="str">
            <v>0304Z</v>
          </cell>
        </row>
        <row r="999">
          <cell r="O999" t="str">
            <v>0304</v>
          </cell>
          <cell r="P999" t="str">
            <v>0304Z</v>
          </cell>
        </row>
        <row r="1000">
          <cell r="O1000" t="str">
            <v>0304</v>
          </cell>
          <cell r="P1000" t="str">
            <v>0304Z</v>
          </cell>
        </row>
        <row r="1001">
          <cell r="O1001" t="str">
            <v>0304</v>
          </cell>
          <cell r="P1001" t="str">
            <v>0304Z</v>
          </cell>
        </row>
        <row r="1002">
          <cell r="O1002" t="str">
            <v>0304</v>
          </cell>
          <cell r="P1002" t="str">
            <v>0304Z</v>
          </cell>
        </row>
        <row r="1003">
          <cell r="O1003" t="str">
            <v>0304</v>
          </cell>
          <cell r="P1003" t="str">
            <v>0304Z</v>
          </cell>
        </row>
        <row r="1004">
          <cell r="O1004" t="str">
            <v>0304</v>
          </cell>
          <cell r="P1004" t="str">
            <v>0304Z</v>
          </cell>
        </row>
        <row r="1005">
          <cell r="O1005" t="str">
            <v>0304</v>
          </cell>
          <cell r="P1005" t="str">
            <v>0304Z</v>
          </cell>
        </row>
        <row r="1006">
          <cell r="O1006" t="str">
            <v>0304</v>
          </cell>
          <cell r="P1006" t="str">
            <v>0304Z</v>
          </cell>
        </row>
        <row r="1007">
          <cell r="O1007" t="str">
            <v>0304</v>
          </cell>
          <cell r="P1007" t="str">
            <v>0304Z</v>
          </cell>
        </row>
        <row r="1008">
          <cell r="O1008" t="str">
            <v>0304</v>
          </cell>
          <cell r="P1008" t="str">
            <v>0304Z</v>
          </cell>
        </row>
        <row r="1009">
          <cell r="O1009" t="str">
            <v>0304</v>
          </cell>
          <cell r="P1009" t="str">
            <v>0304Z</v>
          </cell>
        </row>
        <row r="1010">
          <cell r="O1010" t="str">
            <v>0304</v>
          </cell>
          <cell r="P1010" t="str">
            <v>0304Z</v>
          </cell>
        </row>
        <row r="1011">
          <cell r="O1011" t="str">
            <v>0304</v>
          </cell>
          <cell r="P1011" t="str">
            <v>0304Z</v>
          </cell>
        </row>
        <row r="1012">
          <cell r="O1012" t="str">
            <v>0304</v>
          </cell>
          <cell r="P1012" t="str">
            <v>0304Z</v>
          </cell>
        </row>
        <row r="1013">
          <cell r="O1013" t="str">
            <v>0304</v>
          </cell>
          <cell r="P1013" t="str">
            <v>0304Z</v>
          </cell>
        </row>
        <row r="1014">
          <cell r="O1014" t="str">
            <v>0304</v>
          </cell>
          <cell r="P1014" t="str">
            <v>0304Z</v>
          </cell>
        </row>
        <row r="1015">
          <cell r="O1015" t="str">
            <v>0304</v>
          </cell>
          <cell r="P1015" t="str">
            <v>0304Z</v>
          </cell>
        </row>
        <row r="1016">
          <cell r="O1016" t="str">
            <v>0304</v>
          </cell>
          <cell r="P1016" t="str">
            <v>0304Z</v>
          </cell>
        </row>
        <row r="1017">
          <cell r="O1017" t="str">
            <v>0304</v>
          </cell>
          <cell r="P1017" t="str">
            <v>0304Z</v>
          </cell>
        </row>
        <row r="1018">
          <cell r="O1018" t="str">
            <v>0304</v>
          </cell>
          <cell r="P1018" t="str">
            <v>0304Z</v>
          </cell>
        </row>
        <row r="1019">
          <cell r="O1019" t="str">
            <v>0304</v>
          </cell>
          <cell r="P1019" t="str">
            <v>0304Z</v>
          </cell>
        </row>
        <row r="1020">
          <cell r="O1020" t="str">
            <v>0304</v>
          </cell>
          <cell r="P1020" t="str">
            <v>0304Z</v>
          </cell>
        </row>
        <row r="1021">
          <cell r="O1021" t="str">
            <v>0304</v>
          </cell>
          <cell r="P1021" t="str">
            <v>0304Z</v>
          </cell>
        </row>
        <row r="1022">
          <cell r="O1022" t="str">
            <v>0304</v>
          </cell>
          <cell r="P1022" t="str">
            <v>0304Z</v>
          </cell>
        </row>
        <row r="1023">
          <cell r="O1023" t="str">
            <v>0304</v>
          </cell>
          <cell r="P1023" t="str">
            <v>0304Z</v>
          </cell>
        </row>
        <row r="1024">
          <cell r="O1024" t="str">
            <v>0304</v>
          </cell>
          <cell r="P1024" t="str">
            <v>0304Z</v>
          </cell>
        </row>
        <row r="1025">
          <cell r="O1025" t="str">
            <v>0304</v>
          </cell>
          <cell r="P1025" t="str">
            <v>0304Z</v>
          </cell>
        </row>
        <row r="1026">
          <cell r="O1026" t="str">
            <v>0304</v>
          </cell>
          <cell r="P1026" t="str">
            <v>0304Z</v>
          </cell>
        </row>
        <row r="1027">
          <cell r="O1027" t="str">
            <v>0304</v>
          </cell>
          <cell r="P1027" t="str">
            <v>0304Z</v>
          </cell>
        </row>
        <row r="1028">
          <cell r="O1028" t="str">
            <v>0304</v>
          </cell>
          <cell r="P1028" t="str">
            <v>0304Z</v>
          </cell>
        </row>
        <row r="1029">
          <cell r="O1029" t="str">
            <v>0304</v>
          </cell>
          <cell r="P1029" t="str">
            <v>0304Z</v>
          </cell>
        </row>
        <row r="1030">
          <cell r="O1030" t="str">
            <v>0304</v>
          </cell>
          <cell r="P1030" t="str">
            <v>0304Z</v>
          </cell>
        </row>
        <row r="1031">
          <cell r="O1031" t="str">
            <v>0304</v>
          </cell>
          <cell r="P1031" t="str">
            <v>0304Z</v>
          </cell>
        </row>
        <row r="1032">
          <cell r="O1032" t="str">
            <v>0304</v>
          </cell>
          <cell r="P1032" t="str">
            <v>0304Z</v>
          </cell>
        </row>
        <row r="1033">
          <cell r="O1033" t="str">
            <v>0304</v>
          </cell>
          <cell r="P1033" t="str">
            <v>0304Z</v>
          </cell>
        </row>
        <row r="1034">
          <cell r="O1034" t="str">
            <v>0304</v>
          </cell>
          <cell r="P1034" t="str">
            <v>0304Z</v>
          </cell>
        </row>
        <row r="1035">
          <cell r="O1035" t="str">
            <v>0304</v>
          </cell>
          <cell r="P1035" t="str">
            <v>0304Z</v>
          </cell>
        </row>
        <row r="1036">
          <cell r="O1036" t="str">
            <v>0304</v>
          </cell>
          <cell r="P1036" t="str">
            <v>0304Z</v>
          </cell>
        </row>
        <row r="1037">
          <cell r="O1037" t="str">
            <v>0304</v>
          </cell>
          <cell r="P1037" t="str">
            <v>0304Z</v>
          </cell>
        </row>
        <row r="1038">
          <cell r="O1038" t="str">
            <v>0304</v>
          </cell>
          <cell r="P1038" t="str">
            <v>0304Z</v>
          </cell>
        </row>
        <row r="1039">
          <cell r="O1039" t="str">
            <v>0304</v>
          </cell>
          <cell r="P1039" t="str">
            <v>0304Z</v>
          </cell>
        </row>
        <row r="1040">
          <cell r="O1040" t="str">
            <v>0304</v>
          </cell>
          <cell r="P1040" t="str">
            <v>0304Z</v>
          </cell>
        </row>
        <row r="1041">
          <cell r="O1041" t="str">
            <v>0304</v>
          </cell>
          <cell r="P1041" t="str">
            <v>0304Z</v>
          </cell>
        </row>
        <row r="1042">
          <cell r="O1042" t="str">
            <v>0304</v>
          </cell>
          <cell r="P1042" t="str">
            <v>0304Z</v>
          </cell>
        </row>
        <row r="1043">
          <cell r="O1043" t="str">
            <v>0304</v>
          </cell>
          <cell r="P1043" t="str">
            <v>0304Z</v>
          </cell>
        </row>
        <row r="1044">
          <cell r="O1044" t="str">
            <v>0304</v>
          </cell>
          <cell r="P1044" t="str">
            <v>0304Z</v>
          </cell>
        </row>
        <row r="1045">
          <cell r="O1045" t="str">
            <v>0304</v>
          </cell>
          <cell r="P1045" t="str">
            <v>0304Z</v>
          </cell>
        </row>
        <row r="1046">
          <cell r="O1046" t="str">
            <v>0304</v>
          </cell>
          <cell r="P1046" t="str">
            <v>0304Z</v>
          </cell>
        </row>
        <row r="1047">
          <cell r="O1047" t="str">
            <v>0304</v>
          </cell>
          <cell r="P1047" t="str">
            <v>0304Z</v>
          </cell>
        </row>
        <row r="1048">
          <cell r="O1048" t="str">
            <v>0304</v>
          </cell>
          <cell r="P1048" t="str">
            <v>0304Z</v>
          </cell>
        </row>
        <row r="1049">
          <cell r="O1049" t="str">
            <v>0304</v>
          </cell>
          <cell r="P1049" t="str">
            <v>0304Z</v>
          </cell>
        </row>
        <row r="1050">
          <cell r="O1050" t="str">
            <v>0304</v>
          </cell>
          <cell r="P1050" t="str">
            <v>0304Z</v>
          </cell>
        </row>
        <row r="1051">
          <cell r="O1051" t="str">
            <v>0304</v>
          </cell>
          <cell r="P1051" t="str">
            <v>0304Z</v>
          </cell>
        </row>
        <row r="1052">
          <cell r="O1052" t="str">
            <v>0304</v>
          </cell>
          <cell r="P1052" t="str">
            <v>0304Z</v>
          </cell>
        </row>
        <row r="1053">
          <cell r="O1053" t="str">
            <v>0304</v>
          </cell>
          <cell r="P1053" t="str">
            <v>0304Z</v>
          </cell>
        </row>
        <row r="1054">
          <cell r="O1054" t="str">
            <v>0304</v>
          </cell>
          <cell r="P1054" t="str">
            <v>0304Z</v>
          </cell>
        </row>
        <row r="1055">
          <cell r="O1055" t="str">
            <v>0304</v>
          </cell>
          <cell r="P1055" t="str">
            <v>0304Z</v>
          </cell>
        </row>
        <row r="1056">
          <cell r="O1056" t="str">
            <v>0304</v>
          </cell>
          <cell r="P1056" t="str">
            <v>0304Z</v>
          </cell>
        </row>
        <row r="1057">
          <cell r="O1057" t="str">
            <v>0304</v>
          </cell>
          <cell r="P1057" t="str">
            <v>0304Z</v>
          </cell>
        </row>
        <row r="1058">
          <cell r="O1058" t="str">
            <v>0304</v>
          </cell>
          <cell r="P1058" t="str">
            <v>0304Z</v>
          </cell>
        </row>
        <row r="1059">
          <cell r="O1059" t="str">
            <v>0304</v>
          </cell>
          <cell r="P1059" t="str">
            <v>0304Z</v>
          </cell>
        </row>
        <row r="1060">
          <cell r="O1060" t="str">
            <v>0304</v>
          </cell>
          <cell r="P1060" t="str">
            <v>0304Z</v>
          </cell>
        </row>
        <row r="1061">
          <cell r="O1061" t="str">
            <v>0304</v>
          </cell>
          <cell r="P1061" t="str">
            <v>0304Z</v>
          </cell>
        </row>
        <row r="1062">
          <cell r="O1062" t="str">
            <v>0304</v>
          </cell>
          <cell r="P1062" t="str">
            <v>0304Z</v>
          </cell>
        </row>
        <row r="1063">
          <cell r="O1063" t="str">
            <v>0304</v>
          </cell>
          <cell r="P1063" t="str">
            <v>0304Z</v>
          </cell>
        </row>
        <row r="1064">
          <cell r="O1064" t="str">
            <v>0304</v>
          </cell>
          <cell r="P1064" t="str">
            <v>0304Z</v>
          </cell>
        </row>
        <row r="1065">
          <cell r="O1065" t="str">
            <v>0304</v>
          </cell>
          <cell r="P1065" t="str">
            <v>0304Z</v>
          </cell>
        </row>
        <row r="1066">
          <cell r="O1066" t="str">
            <v>0304</v>
          </cell>
          <cell r="P1066" t="str">
            <v>0304Z</v>
          </cell>
        </row>
        <row r="1067">
          <cell r="O1067" t="str">
            <v>0304</v>
          </cell>
          <cell r="P1067" t="str">
            <v>0304Z</v>
          </cell>
        </row>
        <row r="1068">
          <cell r="O1068" t="str">
            <v>0304</v>
          </cell>
          <cell r="P1068" t="str">
            <v>0304Z</v>
          </cell>
        </row>
        <row r="1069">
          <cell r="O1069" t="str">
            <v>0304</v>
          </cell>
          <cell r="P1069" t="str">
            <v>0304Z</v>
          </cell>
        </row>
        <row r="1070">
          <cell r="O1070" t="str">
            <v>0304</v>
          </cell>
          <cell r="P1070" t="str">
            <v>0304Z</v>
          </cell>
        </row>
        <row r="1071">
          <cell r="O1071" t="str">
            <v>0304</v>
          </cell>
          <cell r="P1071" t="str">
            <v>0304Z</v>
          </cell>
        </row>
        <row r="1072">
          <cell r="O1072" t="str">
            <v>0304</v>
          </cell>
          <cell r="P1072" t="str">
            <v>0304Z</v>
          </cell>
        </row>
        <row r="1073">
          <cell r="O1073" t="str">
            <v>0304</v>
          </cell>
          <cell r="P1073" t="str">
            <v>0304Z</v>
          </cell>
        </row>
        <row r="1074">
          <cell r="O1074" t="str">
            <v>0304</v>
          </cell>
          <cell r="P1074" t="str">
            <v>0304Z</v>
          </cell>
        </row>
        <row r="1075">
          <cell r="O1075" t="str">
            <v>0304</v>
          </cell>
          <cell r="P1075" t="str">
            <v>0304Z</v>
          </cell>
        </row>
        <row r="1076">
          <cell r="O1076" t="str">
            <v>0304</v>
          </cell>
          <cell r="P1076" t="str">
            <v>0304Z</v>
          </cell>
        </row>
        <row r="1077">
          <cell r="O1077" t="str">
            <v>0304</v>
          </cell>
          <cell r="P1077" t="str">
            <v>0304Z</v>
          </cell>
        </row>
        <row r="1078">
          <cell r="O1078" t="str">
            <v>0304</v>
          </cell>
          <cell r="P1078" t="str">
            <v>0304Z</v>
          </cell>
        </row>
        <row r="1079">
          <cell r="O1079" t="str">
            <v>0304</v>
          </cell>
          <cell r="P1079" t="str">
            <v>0304Z</v>
          </cell>
        </row>
        <row r="1080">
          <cell r="O1080" t="str">
            <v>0304</v>
          </cell>
          <cell r="P1080" t="str">
            <v>0304Z</v>
          </cell>
        </row>
        <row r="1081">
          <cell r="O1081" t="str">
            <v>0304</v>
          </cell>
          <cell r="P1081" t="str">
            <v>0304Z</v>
          </cell>
        </row>
        <row r="1082">
          <cell r="O1082" t="str">
            <v>0304</v>
          </cell>
          <cell r="P1082" t="str">
            <v>0304Z</v>
          </cell>
        </row>
        <row r="1083">
          <cell r="O1083" t="str">
            <v>0304</v>
          </cell>
          <cell r="P1083" t="str">
            <v>0304Z</v>
          </cell>
        </row>
        <row r="1084">
          <cell r="O1084" t="str">
            <v>0304</v>
          </cell>
          <cell r="P1084" t="str">
            <v>0304Z</v>
          </cell>
        </row>
        <row r="1085">
          <cell r="O1085" t="str">
            <v>0304</v>
          </cell>
          <cell r="P1085" t="str">
            <v>0304Z</v>
          </cell>
        </row>
        <row r="1086">
          <cell r="O1086" t="str">
            <v>0304</v>
          </cell>
          <cell r="P1086" t="str">
            <v>0304Z</v>
          </cell>
        </row>
        <row r="1087">
          <cell r="O1087" t="str">
            <v>0304</v>
          </cell>
          <cell r="P1087" t="str">
            <v>0304Z</v>
          </cell>
        </row>
        <row r="1088">
          <cell r="O1088" t="str">
            <v>0304</v>
          </cell>
          <cell r="P1088" t="str">
            <v>0304Z</v>
          </cell>
        </row>
        <row r="1089">
          <cell r="O1089" t="str">
            <v>0304</v>
          </cell>
          <cell r="P1089" t="str">
            <v>0304Z</v>
          </cell>
        </row>
        <row r="1090">
          <cell r="O1090" t="str">
            <v>0304</v>
          </cell>
          <cell r="P1090" t="str">
            <v>0304Z</v>
          </cell>
        </row>
        <row r="1091">
          <cell r="O1091" t="str">
            <v>0304</v>
          </cell>
          <cell r="P1091" t="str">
            <v>0304Z</v>
          </cell>
        </row>
        <row r="1092">
          <cell r="O1092" t="str">
            <v>0304</v>
          </cell>
          <cell r="P1092" t="str">
            <v>0304Z</v>
          </cell>
        </row>
        <row r="1093">
          <cell r="O1093" t="str">
            <v>0304</v>
          </cell>
          <cell r="P1093" t="str">
            <v>0304Z</v>
          </cell>
        </row>
        <row r="1094">
          <cell r="O1094" t="str">
            <v>0304</v>
          </cell>
          <cell r="P1094" t="str">
            <v>0304Z</v>
          </cell>
        </row>
        <row r="1095">
          <cell r="O1095" t="str">
            <v>0304</v>
          </cell>
          <cell r="P1095" t="str">
            <v>0304Z</v>
          </cell>
        </row>
        <row r="1096">
          <cell r="O1096" t="str">
            <v>0304</v>
          </cell>
          <cell r="P1096" t="str">
            <v>0304Z</v>
          </cell>
        </row>
        <row r="1097">
          <cell r="O1097" t="str">
            <v>0304</v>
          </cell>
          <cell r="P1097" t="str">
            <v>0304Z</v>
          </cell>
        </row>
        <row r="1098">
          <cell r="O1098" t="str">
            <v>0304</v>
          </cell>
          <cell r="P1098" t="str">
            <v>0304Z</v>
          </cell>
        </row>
        <row r="1099">
          <cell r="O1099" t="str">
            <v>0304</v>
          </cell>
          <cell r="P1099" t="str">
            <v>0304Z</v>
          </cell>
        </row>
        <row r="1100">
          <cell r="O1100" t="str">
            <v>0304</v>
          </cell>
          <cell r="P1100" t="str">
            <v>0304Z</v>
          </cell>
        </row>
        <row r="1101">
          <cell r="O1101" t="str">
            <v>0304</v>
          </cell>
          <cell r="P1101" t="str">
            <v>0304Z</v>
          </cell>
        </row>
        <row r="1102">
          <cell r="O1102" t="str">
            <v>0304</v>
          </cell>
          <cell r="P1102" t="str">
            <v>0304Z</v>
          </cell>
        </row>
        <row r="1103">
          <cell r="O1103" t="str">
            <v>0304</v>
          </cell>
          <cell r="P1103" t="str">
            <v>0304Z</v>
          </cell>
        </row>
        <row r="1104">
          <cell r="O1104" t="str">
            <v>0304</v>
          </cell>
          <cell r="P1104" t="str">
            <v>0304Z</v>
          </cell>
        </row>
        <row r="1105">
          <cell r="O1105" t="str">
            <v>0304</v>
          </cell>
          <cell r="P1105" t="str">
            <v>0304Z</v>
          </cell>
        </row>
        <row r="1106">
          <cell r="O1106" t="str">
            <v>0304</v>
          </cell>
          <cell r="P1106" t="str">
            <v>0304Z</v>
          </cell>
        </row>
        <row r="1107">
          <cell r="O1107" t="str">
            <v>0304</v>
          </cell>
          <cell r="P1107" t="str">
            <v>0304Z</v>
          </cell>
        </row>
        <row r="1108">
          <cell r="O1108" t="str">
            <v>0304</v>
          </cell>
          <cell r="P1108" t="str">
            <v>0304Z</v>
          </cell>
        </row>
        <row r="1109">
          <cell r="O1109" t="str">
            <v>0304</v>
          </cell>
          <cell r="P1109" t="str">
            <v>0304Z</v>
          </cell>
        </row>
        <row r="1110">
          <cell r="O1110" t="str">
            <v>0304</v>
          </cell>
          <cell r="P1110" t="str">
            <v>0304Z</v>
          </cell>
        </row>
        <row r="1111">
          <cell r="O1111" t="str">
            <v>0304</v>
          </cell>
          <cell r="P1111" t="str">
            <v>0304Z</v>
          </cell>
        </row>
        <row r="1112">
          <cell r="O1112" t="str">
            <v>0304</v>
          </cell>
          <cell r="P1112" t="str">
            <v>0304Z</v>
          </cell>
        </row>
        <row r="1113">
          <cell r="O1113" t="str">
            <v>0304</v>
          </cell>
          <cell r="P1113" t="str">
            <v>0304Z</v>
          </cell>
        </row>
        <row r="1114">
          <cell r="O1114" t="str">
            <v>0304</v>
          </cell>
          <cell r="P1114" t="str">
            <v>0304Z</v>
          </cell>
        </row>
        <row r="1115">
          <cell r="O1115" t="str">
            <v>0304</v>
          </cell>
          <cell r="P1115" t="str">
            <v>0304Z</v>
          </cell>
        </row>
        <row r="1116">
          <cell r="O1116" t="str">
            <v>0304</v>
          </cell>
          <cell r="P1116" t="str">
            <v>0304Z</v>
          </cell>
        </row>
        <row r="1117">
          <cell r="O1117" t="str">
            <v>0304</v>
          </cell>
          <cell r="P1117" t="str">
            <v>0304Z</v>
          </cell>
        </row>
        <row r="1118">
          <cell r="O1118" t="str">
            <v>0304</v>
          </cell>
          <cell r="P1118" t="str">
            <v>0304Z</v>
          </cell>
        </row>
        <row r="1119">
          <cell r="O1119" t="str">
            <v>0304</v>
          </cell>
          <cell r="P1119" t="str">
            <v>0304Z</v>
          </cell>
        </row>
        <row r="1120">
          <cell r="O1120" t="str">
            <v>0304</v>
          </cell>
          <cell r="P1120" t="str">
            <v>0304Z</v>
          </cell>
        </row>
        <row r="1121">
          <cell r="O1121" t="str">
            <v>0304</v>
          </cell>
          <cell r="P1121" t="str">
            <v>0304Z</v>
          </cell>
        </row>
        <row r="1122">
          <cell r="O1122" t="str">
            <v>0304</v>
          </cell>
          <cell r="P1122" t="str">
            <v>0304Z</v>
          </cell>
        </row>
        <row r="1123">
          <cell r="O1123" t="str">
            <v>0304</v>
          </cell>
          <cell r="P1123" t="str">
            <v>0304Z</v>
          </cell>
        </row>
        <row r="1124">
          <cell r="O1124" t="str">
            <v>0304</v>
          </cell>
          <cell r="P1124" t="str">
            <v>0304Z</v>
          </cell>
        </row>
        <row r="1125">
          <cell r="O1125" t="str">
            <v>0304</v>
          </cell>
          <cell r="P1125" t="str">
            <v>0304Z</v>
          </cell>
        </row>
        <row r="1126">
          <cell r="O1126" t="str">
            <v>0304</v>
          </cell>
          <cell r="P1126" t="str">
            <v>0304Z</v>
          </cell>
        </row>
        <row r="1127">
          <cell r="O1127" t="str">
            <v>0304</v>
          </cell>
          <cell r="P1127" t="str">
            <v>0304Z</v>
          </cell>
        </row>
        <row r="1128">
          <cell r="O1128" t="str">
            <v>0304</v>
          </cell>
          <cell r="P1128" t="str">
            <v>0304Z</v>
          </cell>
        </row>
        <row r="1129">
          <cell r="O1129" t="str">
            <v>0304</v>
          </cell>
          <cell r="P1129" t="str">
            <v>0304Z</v>
          </cell>
        </row>
        <row r="1130">
          <cell r="O1130" t="str">
            <v>0304</v>
          </cell>
          <cell r="P1130" t="str">
            <v>0304Z</v>
          </cell>
        </row>
        <row r="1131">
          <cell r="O1131" t="str">
            <v>0304</v>
          </cell>
          <cell r="P1131" t="str">
            <v>0304Z</v>
          </cell>
        </row>
        <row r="1132">
          <cell r="O1132" t="str">
            <v>0304</v>
          </cell>
          <cell r="P1132" t="str">
            <v>0304Z</v>
          </cell>
        </row>
        <row r="1133">
          <cell r="O1133" t="str">
            <v>0304</v>
          </cell>
          <cell r="P1133" t="str">
            <v>0304Z</v>
          </cell>
        </row>
        <row r="1134">
          <cell r="O1134" t="str">
            <v>0304</v>
          </cell>
          <cell r="P1134" t="str">
            <v>0304Z</v>
          </cell>
        </row>
        <row r="1135">
          <cell r="O1135" t="str">
            <v>0304</v>
          </cell>
          <cell r="P1135" t="str">
            <v>0304Z</v>
          </cell>
        </row>
        <row r="1136">
          <cell r="O1136" t="str">
            <v>0304</v>
          </cell>
          <cell r="P1136" t="str">
            <v>0304Z</v>
          </cell>
        </row>
        <row r="1137">
          <cell r="O1137" t="str">
            <v>0304</v>
          </cell>
          <cell r="P1137" t="str">
            <v>0304Z</v>
          </cell>
        </row>
        <row r="1138">
          <cell r="O1138" t="str">
            <v>0304</v>
          </cell>
          <cell r="P1138" t="str">
            <v>0304Z</v>
          </cell>
        </row>
        <row r="1139">
          <cell r="O1139" t="str">
            <v>0304</v>
          </cell>
          <cell r="P1139" t="str">
            <v>0304Z</v>
          </cell>
        </row>
        <row r="1140">
          <cell r="O1140" t="str">
            <v>0304</v>
          </cell>
          <cell r="P1140" t="str">
            <v>0304Z</v>
          </cell>
        </row>
        <row r="1141">
          <cell r="O1141" t="str">
            <v>0312</v>
          </cell>
          <cell r="P1141" t="str">
            <v>0312Z</v>
          </cell>
        </row>
        <row r="1142">
          <cell r="O1142" t="str">
            <v>0312</v>
          </cell>
          <cell r="P1142" t="str">
            <v>0312Z</v>
          </cell>
        </row>
        <row r="1143">
          <cell r="O1143" t="str">
            <v>0312</v>
          </cell>
          <cell r="P1143" t="str">
            <v>0312Z</v>
          </cell>
        </row>
        <row r="1144">
          <cell r="O1144" t="str">
            <v>0312</v>
          </cell>
          <cell r="P1144" t="str">
            <v>0312Z</v>
          </cell>
        </row>
        <row r="1145">
          <cell r="O1145" t="str">
            <v>0312</v>
          </cell>
          <cell r="P1145" t="str">
            <v>0312Z</v>
          </cell>
        </row>
        <row r="1146">
          <cell r="O1146" t="str">
            <v>0312</v>
          </cell>
          <cell r="P1146" t="str">
            <v>0312Z</v>
          </cell>
        </row>
        <row r="1147">
          <cell r="O1147" t="str">
            <v>0312</v>
          </cell>
          <cell r="P1147" t="str">
            <v>0312Z</v>
          </cell>
        </row>
        <row r="1148">
          <cell r="O1148" t="str">
            <v>0312</v>
          </cell>
          <cell r="P1148" t="str">
            <v>0312Z</v>
          </cell>
        </row>
        <row r="1149">
          <cell r="O1149" t="str">
            <v>0312</v>
          </cell>
          <cell r="P1149" t="str">
            <v>0312Z</v>
          </cell>
        </row>
        <row r="1150">
          <cell r="O1150" t="str">
            <v>0312</v>
          </cell>
          <cell r="P1150" t="str">
            <v>0312Z</v>
          </cell>
        </row>
        <row r="1151">
          <cell r="O1151" t="str">
            <v>0312</v>
          </cell>
          <cell r="P1151" t="str">
            <v>0312Z</v>
          </cell>
        </row>
        <row r="1152">
          <cell r="O1152" t="str">
            <v>0312</v>
          </cell>
          <cell r="P1152" t="str">
            <v>0312Z</v>
          </cell>
        </row>
        <row r="1153">
          <cell r="O1153" t="str">
            <v>0312</v>
          </cell>
          <cell r="P1153" t="str">
            <v>0312Z</v>
          </cell>
        </row>
        <row r="1154">
          <cell r="O1154" t="str">
            <v>0312</v>
          </cell>
          <cell r="P1154" t="str">
            <v>0312Z</v>
          </cell>
        </row>
        <row r="1155">
          <cell r="O1155" t="str">
            <v>0312</v>
          </cell>
          <cell r="P1155" t="str">
            <v>0312Z</v>
          </cell>
        </row>
        <row r="1156">
          <cell r="O1156" t="str">
            <v>0312</v>
          </cell>
          <cell r="P1156" t="str">
            <v>0312Z</v>
          </cell>
        </row>
        <row r="1157">
          <cell r="O1157" t="str">
            <v>0312</v>
          </cell>
          <cell r="P1157" t="str">
            <v>0312Z</v>
          </cell>
        </row>
        <row r="1158">
          <cell r="O1158" t="str">
            <v>0312</v>
          </cell>
          <cell r="P1158" t="str">
            <v>0312Z</v>
          </cell>
        </row>
        <row r="1159">
          <cell r="O1159" t="str">
            <v>0312</v>
          </cell>
          <cell r="P1159" t="str">
            <v>0312Z</v>
          </cell>
        </row>
        <row r="1160">
          <cell r="O1160" t="str">
            <v>0312</v>
          </cell>
          <cell r="P1160" t="str">
            <v>0312Z</v>
          </cell>
        </row>
        <row r="1161">
          <cell r="O1161" t="str">
            <v>0312</v>
          </cell>
          <cell r="P1161" t="str">
            <v>0312Z</v>
          </cell>
        </row>
        <row r="1162">
          <cell r="O1162" t="str">
            <v>0312</v>
          </cell>
          <cell r="P1162" t="str">
            <v>0312Z</v>
          </cell>
        </row>
        <row r="1163">
          <cell r="O1163" t="str">
            <v>0312</v>
          </cell>
          <cell r="P1163" t="str">
            <v>0312Z</v>
          </cell>
        </row>
        <row r="1164">
          <cell r="O1164" t="str">
            <v>0312</v>
          </cell>
          <cell r="P1164" t="str">
            <v>0312Z</v>
          </cell>
        </row>
        <row r="1165">
          <cell r="O1165" t="str">
            <v>0312</v>
          </cell>
          <cell r="P1165" t="str">
            <v>0312Z</v>
          </cell>
        </row>
        <row r="1166">
          <cell r="O1166" t="str">
            <v>0312</v>
          </cell>
          <cell r="P1166" t="str">
            <v>0312Z</v>
          </cell>
        </row>
        <row r="1167">
          <cell r="O1167" t="str">
            <v>0312</v>
          </cell>
          <cell r="P1167" t="str">
            <v>0312Z</v>
          </cell>
        </row>
        <row r="1168">
          <cell r="O1168" t="str">
            <v>0312</v>
          </cell>
          <cell r="P1168" t="str">
            <v>0312Z</v>
          </cell>
        </row>
        <row r="1169">
          <cell r="O1169" t="str">
            <v>0312</v>
          </cell>
          <cell r="P1169" t="str">
            <v>0312Z</v>
          </cell>
        </row>
        <row r="1170">
          <cell r="O1170" t="str">
            <v>0312</v>
          </cell>
          <cell r="P1170" t="str">
            <v>0312Z</v>
          </cell>
        </row>
        <row r="1171">
          <cell r="O1171" t="str">
            <v>0312</v>
          </cell>
          <cell r="P1171" t="str">
            <v>0312Z</v>
          </cell>
        </row>
        <row r="1172">
          <cell r="O1172" t="str">
            <v>0312</v>
          </cell>
          <cell r="P1172" t="str">
            <v>0312Z</v>
          </cell>
        </row>
        <row r="1173">
          <cell r="O1173" t="str">
            <v>0312</v>
          </cell>
          <cell r="P1173" t="str">
            <v>0312Z</v>
          </cell>
        </row>
        <row r="1174">
          <cell r="O1174" t="str">
            <v>0312</v>
          </cell>
          <cell r="P1174" t="str">
            <v>0312Z</v>
          </cell>
        </row>
        <row r="1175">
          <cell r="O1175" t="str">
            <v>0312</v>
          </cell>
          <cell r="P1175" t="str">
            <v>0312Z</v>
          </cell>
        </row>
        <row r="1176">
          <cell r="O1176" t="str">
            <v>0312</v>
          </cell>
          <cell r="P1176" t="str">
            <v>0312Z</v>
          </cell>
        </row>
        <row r="1177">
          <cell r="O1177" t="str">
            <v>0312</v>
          </cell>
          <cell r="P1177" t="str">
            <v>0312Z</v>
          </cell>
        </row>
        <row r="1178">
          <cell r="O1178" t="str">
            <v>0312</v>
          </cell>
          <cell r="P1178" t="str">
            <v>0312Z</v>
          </cell>
        </row>
        <row r="1179">
          <cell r="O1179" t="str">
            <v>0312</v>
          </cell>
          <cell r="P1179" t="str">
            <v>0312Z</v>
          </cell>
        </row>
        <row r="1180">
          <cell r="O1180" t="str">
            <v>0312</v>
          </cell>
          <cell r="P1180" t="str">
            <v>0312Z</v>
          </cell>
        </row>
        <row r="1181">
          <cell r="O1181" t="str">
            <v>0312</v>
          </cell>
          <cell r="P1181" t="str">
            <v>0312Z</v>
          </cell>
        </row>
        <row r="1182">
          <cell r="O1182" t="str">
            <v>0312</v>
          </cell>
          <cell r="P1182" t="str">
            <v>0312Z</v>
          </cell>
        </row>
        <row r="1183">
          <cell r="O1183" t="str">
            <v>0312</v>
          </cell>
          <cell r="P1183" t="str">
            <v>0312Z</v>
          </cell>
        </row>
        <row r="1184">
          <cell r="O1184" t="str">
            <v>0312</v>
          </cell>
          <cell r="P1184" t="str">
            <v>0312Z</v>
          </cell>
        </row>
        <row r="1185">
          <cell r="O1185" t="str">
            <v>0312</v>
          </cell>
          <cell r="P1185" t="str">
            <v>0312Z</v>
          </cell>
        </row>
        <row r="1186">
          <cell r="O1186" t="str">
            <v>0312</v>
          </cell>
          <cell r="P1186" t="str">
            <v>0312Z</v>
          </cell>
        </row>
        <row r="1187">
          <cell r="O1187" t="str">
            <v>0312</v>
          </cell>
          <cell r="P1187" t="str">
            <v>0312Z</v>
          </cell>
        </row>
        <row r="1188">
          <cell r="O1188" t="str">
            <v>0312</v>
          </cell>
          <cell r="P1188" t="str">
            <v>0312Z</v>
          </cell>
        </row>
        <row r="1189">
          <cell r="O1189" t="str">
            <v>0312</v>
          </cell>
          <cell r="P1189" t="str">
            <v>0312Z</v>
          </cell>
        </row>
        <row r="1190">
          <cell r="O1190" t="str">
            <v>0312</v>
          </cell>
          <cell r="P1190" t="str">
            <v>0312Z</v>
          </cell>
        </row>
        <row r="1191">
          <cell r="O1191" t="str">
            <v>0312</v>
          </cell>
          <cell r="P1191" t="str">
            <v>0312Z</v>
          </cell>
        </row>
        <row r="1192">
          <cell r="O1192" t="str">
            <v>0312</v>
          </cell>
          <cell r="P1192" t="str">
            <v>0312Z</v>
          </cell>
        </row>
        <row r="1193">
          <cell r="O1193" t="str">
            <v>0312</v>
          </cell>
          <cell r="P1193" t="str">
            <v>0312Z</v>
          </cell>
        </row>
        <row r="1194">
          <cell r="O1194" t="str">
            <v>0312</v>
          </cell>
          <cell r="P1194" t="str">
            <v>0312Z</v>
          </cell>
        </row>
        <row r="1195">
          <cell r="O1195" t="str">
            <v>0312</v>
          </cell>
          <cell r="P1195" t="str">
            <v>0312Z</v>
          </cell>
        </row>
        <row r="1196">
          <cell r="O1196" t="str">
            <v>0312</v>
          </cell>
          <cell r="P1196" t="str">
            <v>0312Z</v>
          </cell>
        </row>
        <row r="1197">
          <cell r="O1197" t="str">
            <v>0312</v>
          </cell>
          <cell r="P1197" t="str">
            <v>0312Z</v>
          </cell>
        </row>
        <row r="1198">
          <cell r="O1198" t="str">
            <v>0312</v>
          </cell>
          <cell r="P1198" t="str">
            <v>0312Z</v>
          </cell>
        </row>
        <row r="1199">
          <cell r="O1199" t="str">
            <v>0312</v>
          </cell>
          <cell r="P1199" t="str">
            <v>0312Z</v>
          </cell>
        </row>
        <row r="1200">
          <cell r="O1200" t="str">
            <v>0312</v>
          </cell>
          <cell r="P1200" t="str">
            <v>0312Z</v>
          </cell>
        </row>
        <row r="1201">
          <cell r="O1201" t="str">
            <v>0312</v>
          </cell>
          <cell r="P1201" t="str">
            <v>0312Z</v>
          </cell>
        </row>
        <row r="1202">
          <cell r="O1202" t="str">
            <v>0312</v>
          </cell>
          <cell r="P1202" t="str">
            <v>0312Z</v>
          </cell>
        </row>
        <row r="1203">
          <cell r="O1203" t="str">
            <v>0312</v>
          </cell>
          <cell r="P1203" t="str">
            <v>0312Z</v>
          </cell>
        </row>
        <row r="1204">
          <cell r="O1204" t="str">
            <v>0312</v>
          </cell>
          <cell r="P1204" t="str">
            <v>0312Z</v>
          </cell>
        </row>
        <row r="1205">
          <cell r="O1205" t="str">
            <v>0312</v>
          </cell>
          <cell r="P1205" t="str">
            <v>0312Z</v>
          </cell>
        </row>
        <row r="1206">
          <cell r="O1206" t="str">
            <v>0312</v>
          </cell>
          <cell r="P1206" t="str">
            <v>0312Z</v>
          </cell>
        </row>
        <row r="1207">
          <cell r="O1207" t="str">
            <v>0312</v>
          </cell>
          <cell r="P1207" t="str">
            <v>0312Z</v>
          </cell>
        </row>
        <row r="1208">
          <cell r="O1208" t="str">
            <v>0312</v>
          </cell>
          <cell r="P1208" t="str">
            <v>0312Z</v>
          </cell>
        </row>
        <row r="1209">
          <cell r="O1209" t="str">
            <v>0312</v>
          </cell>
          <cell r="P1209" t="str">
            <v>0312Z</v>
          </cell>
        </row>
        <row r="1210">
          <cell r="O1210" t="str">
            <v>0312</v>
          </cell>
          <cell r="P1210" t="str">
            <v>0312Z</v>
          </cell>
        </row>
        <row r="1211">
          <cell r="O1211" t="str">
            <v>0319</v>
          </cell>
          <cell r="P1211" t="str">
            <v>0319Z</v>
          </cell>
        </row>
        <row r="1212">
          <cell r="O1212" t="str">
            <v>0319</v>
          </cell>
          <cell r="P1212" t="str">
            <v>0319Z</v>
          </cell>
        </row>
        <row r="1213">
          <cell r="O1213" t="str">
            <v>0319</v>
          </cell>
          <cell r="P1213" t="str">
            <v>0319Z</v>
          </cell>
        </row>
        <row r="1214">
          <cell r="O1214" t="str">
            <v>0319</v>
          </cell>
          <cell r="P1214" t="str">
            <v>0319Z</v>
          </cell>
        </row>
        <row r="1215">
          <cell r="O1215" t="str">
            <v>0319</v>
          </cell>
          <cell r="P1215" t="str">
            <v>0319Z</v>
          </cell>
        </row>
        <row r="1216">
          <cell r="O1216" t="str">
            <v>0319</v>
          </cell>
          <cell r="P1216" t="str">
            <v>0319Z</v>
          </cell>
        </row>
        <row r="1217">
          <cell r="O1217" t="str">
            <v>0319</v>
          </cell>
          <cell r="P1217" t="str">
            <v>0319Z</v>
          </cell>
        </row>
        <row r="1218">
          <cell r="O1218" t="str">
            <v>0319</v>
          </cell>
          <cell r="P1218" t="str">
            <v>0319Z</v>
          </cell>
        </row>
        <row r="1219">
          <cell r="O1219" t="str">
            <v>0319</v>
          </cell>
          <cell r="P1219" t="str">
            <v>0319Z</v>
          </cell>
        </row>
        <row r="1220">
          <cell r="O1220" t="str">
            <v>0319</v>
          </cell>
          <cell r="P1220" t="str">
            <v>0319Z</v>
          </cell>
        </row>
        <row r="1221">
          <cell r="O1221" t="str">
            <v>0319</v>
          </cell>
          <cell r="P1221" t="str">
            <v>0319Z</v>
          </cell>
        </row>
        <row r="1222">
          <cell r="O1222" t="str">
            <v>0319</v>
          </cell>
          <cell r="P1222" t="str">
            <v>0319Z</v>
          </cell>
        </row>
        <row r="1223">
          <cell r="O1223" t="str">
            <v>0319</v>
          </cell>
          <cell r="P1223" t="str">
            <v>0319Z</v>
          </cell>
        </row>
        <row r="1224">
          <cell r="O1224" t="str">
            <v>0319</v>
          </cell>
          <cell r="P1224" t="str">
            <v>0319Z</v>
          </cell>
        </row>
        <row r="1225">
          <cell r="O1225" t="str">
            <v>0319</v>
          </cell>
          <cell r="P1225" t="str">
            <v>0319Z</v>
          </cell>
        </row>
        <row r="1226">
          <cell r="O1226" t="str">
            <v>0319</v>
          </cell>
          <cell r="P1226" t="str">
            <v>0319Z</v>
          </cell>
        </row>
        <row r="1227">
          <cell r="O1227" t="str">
            <v>0319</v>
          </cell>
          <cell r="P1227" t="str">
            <v>0319Z</v>
          </cell>
        </row>
        <row r="1228">
          <cell r="O1228" t="str">
            <v>0319</v>
          </cell>
          <cell r="P1228" t="str">
            <v>0319Z</v>
          </cell>
        </row>
        <row r="1229">
          <cell r="O1229" t="str">
            <v>0319</v>
          </cell>
          <cell r="P1229" t="str">
            <v>0319Z</v>
          </cell>
        </row>
        <row r="1230">
          <cell r="O1230" t="str">
            <v>0319</v>
          </cell>
          <cell r="P1230" t="str">
            <v>0319Z</v>
          </cell>
        </row>
        <row r="1231">
          <cell r="O1231" t="str">
            <v>0319</v>
          </cell>
          <cell r="P1231" t="str">
            <v>0319Z</v>
          </cell>
        </row>
        <row r="1232">
          <cell r="O1232" t="str">
            <v>0319</v>
          </cell>
          <cell r="P1232" t="str">
            <v>0319Z</v>
          </cell>
        </row>
        <row r="1233">
          <cell r="O1233" t="str">
            <v>0319</v>
          </cell>
          <cell r="P1233" t="str">
            <v>0319Z</v>
          </cell>
        </row>
        <row r="1234">
          <cell r="O1234" t="str">
            <v>0319</v>
          </cell>
          <cell r="P1234" t="str">
            <v>0319Z</v>
          </cell>
        </row>
        <row r="1235">
          <cell r="O1235" t="str">
            <v>0319</v>
          </cell>
          <cell r="P1235" t="str">
            <v>0319Z</v>
          </cell>
        </row>
        <row r="1236">
          <cell r="O1236" t="str">
            <v>0319</v>
          </cell>
          <cell r="P1236" t="str">
            <v>0319Z</v>
          </cell>
        </row>
        <row r="1237">
          <cell r="O1237" t="str">
            <v>0319</v>
          </cell>
          <cell r="P1237" t="str">
            <v>0319Z</v>
          </cell>
        </row>
        <row r="1238">
          <cell r="O1238" t="str">
            <v>0319</v>
          </cell>
          <cell r="P1238" t="str">
            <v>0319Z</v>
          </cell>
        </row>
        <row r="1239">
          <cell r="O1239" t="str">
            <v>0319</v>
          </cell>
          <cell r="P1239" t="str">
            <v>0319Z</v>
          </cell>
        </row>
        <row r="1240">
          <cell r="O1240" t="str">
            <v>0319</v>
          </cell>
          <cell r="P1240" t="str">
            <v>0319Z</v>
          </cell>
        </row>
        <row r="1241">
          <cell r="O1241" t="str">
            <v>0319</v>
          </cell>
          <cell r="P1241" t="str">
            <v>0319Z</v>
          </cell>
        </row>
        <row r="1242">
          <cell r="O1242" t="str">
            <v>0319</v>
          </cell>
          <cell r="P1242" t="str">
            <v>0319Z</v>
          </cell>
        </row>
        <row r="1243">
          <cell r="O1243" t="str">
            <v>0319</v>
          </cell>
          <cell r="P1243" t="str">
            <v>0319Z</v>
          </cell>
        </row>
        <row r="1244">
          <cell r="O1244" t="str">
            <v>0319</v>
          </cell>
          <cell r="P1244" t="str">
            <v>0319Z</v>
          </cell>
        </row>
        <row r="1245">
          <cell r="O1245" t="str">
            <v>0319</v>
          </cell>
          <cell r="P1245" t="str">
            <v>0319Z</v>
          </cell>
        </row>
        <row r="1246">
          <cell r="O1246" t="str">
            <v>0319</v>
          </cell>
          <cell r="P1246" t="str">
            <v>0319Z</v>
          </cell>
        </row>
        <row r="1247">
          <cell r="O1247" t="str">
            <v>0319</v>
          </cell>
          <cell r="P1247" t="str">
            <v>0319Z</v>
          </cell>
        </row>
        <row r="1248">
          <cell r="O1248" t="str">
            <v>0319</v>
          </cell>
          <cell r="P1248" t="str">
            <v>0319Z</v>
          </cell>
        </row>
        <row r="1249">
          <cell r="O1249" t="str">
            <v>0319</v>
          </cell>
          <cell r="P1249" t="str">
            <v>0319Z</v>
          </cell>
        </row>
        <row r="1250">
          <cell r="O1250" t="str">
            <v>0319</v>
          </cell>
          <cell r="P1250" t="str">
            <v>0319Z</v>
          </cell>
        </row>
        <row r="1251">
          <cell r="O1251" t="str">
            <v>0319</v>
          </cell>
          <cell r="P1251" t="str">
            <v>0319Z</v>
          </cell>
        </row>
        <row r="1252">
          <cell r="O1252" t="str">
            <v>0319</v>
          </cell>
          <cell r="P1252" t="str">
            <v>0319Z</v>
          </cell>
        </row>
        <row r="1253">
          <cell r="O1253" t="str">
            <v>0319</v>
          </cell>
          <cell r="P1253" t="str">
            <v>0319Z</v>
          </cell>
        </row>
        <row r="1254">
          <cell r="O1254" t="str">
            <v>0319</v>
          </cell>
          <cell r="P1254" t="str">
            <v>0319Z</v>
          </cell>
        </row>
        <row r="1255">
          <cell r="O1255" t="str">
            <v>0319</v>
          </cell>
          <cell r="P1255" t="str">
            <v>0319Z</v>
          </cell>
        </row>
        <row r="1256">
          <cell r="O1256" t="str">
            <v>0319</v>
          </cell>
          <cell r="P1256" t="str">
            <v>0319Z</v>
          </cell>
        </row>
        <row r="1257">
          <cell r="O1257" t="str">
            <v>0319</v>
          </cell>
          <cell r="P1257" t="str">
            <v>0319Z</v>
          </cell>
        </row>
        <row r="1258">
          <cell r="O1258" t="str">
            <v>0319</v>
          </cell>
          <cell r="P1258" t="str">
            <v>0319Z</v>
          </cell>
        </row>
        <row r="1259">
          <cell r="O1259" t="str">
            <v>0319</v>
          </cell>
          <cell r="P1259" t="str">
            <v>0319Z</v>
          </cell>
        </row>
        <row r="1260">
          <cell r="O1260" t="str">
            <v>0319</v>
          </cell>
          <cell r="P1260" t="str">
            <v>0319Z</v>
          </cell>
        </row>
        <row r="1261">
          <cell r="O1261" t="str">
            <v>0319</v>
          </cell>
          <cell r="P1261" t="str">
            <v>0319Z</v>
          </cell>
        </row>
        <row r="1262">
          <cell r="O1262" t="str">
            <v>0319</v>
          </cell>
          <cell r="P1262" t="str">
            <v>0319Z</v>
          </cell>
        </row>
        <row r="1263">
          <cell r="O1263" t="str">
            <v>0319</v>
          </cell>
          <cell r="P1263" t="str">
            <v>0319Z</v>
          </cell>
        </row>
        <row r="1264">
          <cell r="O1264" t="str">
            <v>0319</v>
          </cell>
          <cell r="P1264" t="str">
            <v>0319Z</v>
          </cell>
        </row>
        <row r="1265">
          <cell r="O1265" t="str">
            <v>0319</v>
          </cell>
          <cell r="P1265" t="str">
            <v>0319Z</v>
          </cell>
        </row>
        <row r="1266">
          <cell r="O1266" t="str">
            <v>0319</v>
          </cell>
          <cell r="P1266" t="str">
            <v>0319Z</v>
          </cell>
        </row>
        <row r="1267">
          <cell r="O1267" t="str">
            <v>0319</v>
          </cell>
          <cell r="P1267" t="str">
            <v>0319Z</v>
          </cell>
        </row>
        <row r="1268">
          <cell r="O1268" t="str">
            <v>0319</v>
          </cell>
          <cell r="P1268" t="str">
            <v>0319Z</v>
          </cell>
        </row>
        <row r="1269">
          <cell r="O1269" t="str">
            <v>0319</v>
          </cell>
          <cell r="P1269" t="str">
            <v>0319Z</v>
          </cell>
        </row>
        <row r="1270">
          <cell r="O1270" t="str">
            <v>0319</v>
          </cell>
          <cell r="P1270" t="str">
            <v>0319Z</v>
          </cell>
        </row>
        <row r="1271">
          <cell r="O1271" t="str">
            <v>0319</v>
          </cell>
          <cell r="P1271" t="str">
            <v>0319Z</v>
          </cell>
        </row>
        <row r="1272">
          <cell r="O1272" t="str">
            <v>0319</v>
          </cell>
          <cell r="P1272" t="str">
            <v>0319Z</v>
          </cell>
        </row>
        <row r="1273">
          <cell r="O1273" t="str">
            <v>0319</v>
          </cell>
          <cell r="P1273" t="str">
            <v>0319Z</v>
          </cell>
        </row>
        <row r="1274">
          <cell r="O1274" t="str">
            <v>0319</v>
          </cell>
          <cell r="P1274" t="str">
            <v>0319Z</v>
          </cell>
        </row>
        <row r="1275">
          <cell r="O1275" t="str">
            <v>0319</v>
          </cell>
          <cell r="P1275" t="str">
            <v>0319Z</v>
          </cell>
        </row>
        <row r="1276">
          <cell r="O1276" t="str">
            <v>0319</v>
          </cell>
          <cell r="P1276" t="str">
            <v>0319Z</v>
          </cell>
        </row>
        <row r="1277">
          <cell r="O1277" t="str">
            <v>0319</v>
          </cell>
          <cell r="P1277" t="str">
            <v>0319Z</v>
          </cell>
        </row>
        <row r="1278">
          <cell r="O1278" t="str">
            <v>0319</v>
          </cell>
          <cell r="P1278" t="str">
            <v>0319Z</v>
          </cell>
        </row>
        <row r="1279">
          <cell r="O1279" t="str">
            <v>0319</v>
          </cell>
          <cell r="P1279" t="str">
            <v>0319Z</v>
          </cell>
        </row>
        <row r="1280">
          <cell r="O1280" t="str">
            <v>0319</v>
          </cell>
          <cell r="P1280" t="str">
            <v>0319Z</v>
          </cell>
        </row>
        <row r="1281">
          <cell r="O1281" t="str">
            <v>0319</v>
          </cell>
          <cell r="P1281" t="str">
            <v>0319Z</v>
          </cell>
        </row>
        <row r="1282">
          <cell r="O1282" t="str">
            <v>0319</v>
          </cell>
          <cell r="P1282" t="str">
            <v>0319Z</v>
          </cell>
        </row>
        <row r="1283">
          <cell r="O1283" t="str">
            <v>0319</v>
          </cell>
          <cell r="P1283" t="str">
            <v>0319Z</v>
          </cell>
        </row>
        <row r="1284">
          <cell r="O1284" t="str">
            <v>0319</v>
          </cell>
          <cell r="P1284" t="str">
            <v>0319Z</v>
          </cell>
        </row>
        <row r="1285">
          <cell r="O1285" t="str">
            <v>0319</v>
          </cell>
          <cell r="P1285" t="str">
            <v>0319Z</v>
          </cell>
        </row>
        <row r="1286">
          <cell r="O1286" t="str">
            <v>0321</v>
          </cell>
          <cell r="P1286" t="str">
            <v>0321Z</v>
          </cell>
        </row>
        <row r="1287">
          <cell r="O1287" t="str">
            <v>0321</v>
          </cell>
          <cell r="P1287" t="str">
            <v>0321Z</v>
          </cell>
        </row>
        <row r="1288">
          <cell r="O1288" t="str">
            <v>0321</v>
          </cell>
          <cell r="P1288" t="str">
            <v>0321Z</v>
          </cell>
        </row>
        <row r="1289">
          <cell r="O1289" t="str">
            <v>0321</v>
          </cell>
          <cell r="P1289" t="str">
            <v>0321Z</v>
          </cell>
        </row>
        <row r="1290">
          <cell r="O1290" t="str">
            <v>0321</v>
          </cell>
          <cell r="P1290" t="str">
            <v>0321Z</v>
          </cell>
        </row>
        <row r="1291">
          <cell r="O1291" t="str">
            <v>0321</v>
          </cell>
          <cell r="P1291" t="str">
            <v>0321Z</v>
          </cell>
        </row>
        <row r="1292">
          <cell r="O1292" t="str">
            <v>0321</v>
          </cell>
          <cell r="P1292" t="str">
            <v>0321Z</v>
          </cell>
        </row>
        <row r="1293">
          <cell r="O1293" t="str">
            <v>0321</v>
          </cell>
          <cell r="P1293" t="str">
            <v>0321Z</v>
          </cell>
        </row>
        <row r="1294">
          <cell r="O1294" t="str">
            <v>0321</v>
          </cell>
          <cell r="P1294" t="str">
            <v>0321Z</v>
          </cell>
        </row>
        <row r="1295">
          <cell r="O1295" t="str">
            <v>0321</v>
          </cell>
          <cell r="P1295" t="str">
            <v>0321Z</v>
          </cell>
        </row>
        <row r="1296">
          <cell r="O1296" t="str">
            <v>0321</v>
          </cell>
          <cell r="P1296" t="str">
            <v>0321Z</v>
          </cell>
        </row>
        <row r="1297">
          <cell r="O1297" t="str">
            <v>0321</v>
          </cell>
          <cell r="P1297" t="str">
            <v>0321Z</v>
          </cell>
        </row>
        <row r="1298">
          <cell r="O1298" t="str">
            <v>0321</v>
          </cell>
          <cell r="P1298" t="str">
            <v>0321Z</v>
          </cell>
        </row>
        <row r="1299">
          <cell r="O1299" t="str">
            <v>0321</v>
          </cell>
          <cell r="P1299" t="str">
            <v>0321Z</v>
          </cell>
        </row>
        <row r="1300">
          <cell r="O1300" t="str">
            <v>0321</v>
          </cell>
          <cell r="P1300" t="str">
            <v>0321Z</v>
          </cell>
        </row>
        <row r="1301">
          <cell r="O1301" t="str">
            <v>0321</v>
          </cell>
          <cell r="P1301" t="str">
            <v>0321Z</v>
          </cell>
        </row>
        <row r="1302">
          <cell r="O1302" t="str">
            <v>0321</v>
          </cell>
          <cell r="P1302" t="str">
            <v>0321Z</v>
          </cell>
        </row>
        <row r="1303">
          <cell r="O1303" t="str">
            <v>0321</v>
          </cell>
          <cell r="P1303" t="str">
            <v>0321Z</v>
          </cell>
        </row>
        <row r="1304">
          <cell r="O1304" t="str">
            <v>0321</v>
          </cell>
          <cell r="P1304" t="str">
            <v>0321Z</v>
          </cell>
        </row>
        <row r="1305">
          <cell r="O1305" t="str">
            <v>0321</v>
          </cell>
          <cell r="P1305" t="str">
            <v>0321Z</v>
          </cell>
        </row>
        <row r="1306">
          <cell r="O1306" t="str">
            <v>0321</v>
          </cell>
          <cell r="P1306" t="str">
            <v>0321Z</v>
          </cell>
        </row>
        <row r="1307">
          <cell r="O1307" t="str">
            <v>0321</v>
          </cell>
          <cell r="P1307" t="str">
            <v>0321Z</v>
          </cell>
        </row>
        <row r="1308">
          <cell r="O1308" t="str">
            <v>0321</v>
          </cell>
          <cell r="P1308" t="str">
            <v>0321Z</v>
          </cell>
        </row>
        <row r="1309">
          <cell r="O1309" t="str">
            <v>0321</v>
          </cell>
          <cell r="P1309" t="str">
            <v>0321Z</v>
          </cell>
        </row>
        <row r="1310">
          <cell r="O1310" t="str">
            <v>0321</v>
          </cell>
          <cell r="P1310" t="str">
            <v>0321Z</v>
          </cell>
        </row>
        <row r="1311">
          <cell r="O1311" t="str">
            <v>0321</v>
          </cell>
          <cell r="P1311" t="str">
            <v>0321Z</v>
          </cell>
        </row>
        <row r="1312">
          <cell r="O1312" t="str">
            <v>0321</v>
          </cell>
          <cell r="P1312" t="str">
            <v>0321Z</v>
          </cell>
        </row>
        <row r="1313">
          <cell r="O1313" t="str">
            <v>0321</v>
          </cell>
          <cell r="P1313" t="str">
            <v>0321Z</v>
          </cell>
        </row>
        <row r="1314">
          <cell r="O1314" t="str">
            <v>0321</v>
          </cell>
          <cell r="P1314" t="str">
            <v>0321Z</v>
          </cell>
        </row>
        <row r="1315">
          <cell r="O1315" t="str">
            <v>0321</v>
          </cell>
          <cell r="P1315" t="str">
            <v>0321Z</v>
          </cell>
        </row>
        <row r="1316">
          <cell r="O1316" t="str">
            <v>0321</v>
          </cell>
          <cell r="P1316" t="str">
            <v>0321Z</v>
          </cell>
        </row>
        <row r="1317">
          <cell r="O1317" t="str">
            <v>0321</v>
          </cell>
          <cell r="P1317" t="str">
            <v>0321Z</v>
          </cell>
        </row>
        <row r="1318">
          <cell r="O1318" t="str">
            <v>0321</v>
          </cell>
          <cell r="P1318" t="str">
            <v>0321Z</v>
          </cell>
        </row>
        <row r="1319">
          <cell r="O1319" t="str">
            <v>0321</v>
          </cell>
          <cell r="P1319" t="str">
            <v>0321Z</v>
          </cell>
        </row>
        <row r="1320">
          <cell r="O1320" t="str">
            <v>0321</v>
          </cell>
          <cell r="P1320" t="str">
            <v>0321Z</v>
          </cell>
        </row>
        <row r="1321">
          <cell r="O1321" t="str">
            <v>0321</v>
          </cell>
          <cell r="P1321" t="str">
            <v>0321Z</v>
          </cell>
        </row>
        <row r="1322">
          <cell r="O1322" t="str">
            <v>0321</v>
          </cell>
          <cell r="P1322" t="str">
            <v>0321Z</v>
          </cell>
        </row>
        <row r="1323">
          <cell r="O1323" t="str">
            <v>0321</v>
          </cell>
          <cell r="P1323" t="str">
            <v>0321Z</v>
          </cell>
        </row>
        <row r="1324">
          <cell r="O1324" t="str">
            <v>0321</v>
          </cell>
          <cell r="P1324" t="str">
            <v>0321Z</v>
          </cell>
        </row>
        <row r="1325">
          <cell r="O1325" t="str">
            <v>0321</v>
          </cell>
          <cell r="P1325" t="str">
            <v>0321Z</v>
          </cell>
        </row>
        <row r="1326">
          <cell r="O1326" t="str">
            <v>0321</v>
          </cell>
          <cell r="P1326" t="str">
            <v>0321Z</v>
          </cell>
        </row>
        <row r="1327">
          <cell r="O1327" t="str">
            <v>0321</v>
          </cell>
          <cell r="P1327" t="str">
            <v>0321Z</v>
          </cell>
        </row>
        <row r="1328">
          <cell r="O1328" t="str">
            <v>0321</v>
          </cell>
          <cell r="P1328" t="str">
            <v>0321Z</v>
          </cell>
        </row>
        <row r="1329">
          <cell r="O1329" t="str">
            <v>0321</v>
          </cell>
          <cell r="P1329" t="str">
            <v>0321Z</v>
          </cell>
        </row>
        <row r="1330">
          <cell r="O1330" t="str">
            <v>0321</v>
          </cell>
          <cell r="P1330" t="str">
            <v>0321Z</v>
          </cell>
        </row>
        <row r="1331">
          <cell r="O1331" t="str">
            <v>0321</v>
          </cell>
          <cell r="P1331" t="str">
            <v>0321Z</v>
          </cell>
        </row>
        <row r="1332">
          <cell r="O1332" t="str">
            <v>0321</v>
          </cell>
          <cell r="P1332" t="str">
            <v>0321Z</v>
          </cell>
        </row>
        <row r="1333">
          <cell r="O1333" t="str">
            <v>0321</v>
          </cell>
          <cell r="P1333" t="str">
            <v>0321Z</v>
          </cell>
        </row>
        <row r="1334">
          <cell r="O1334" t="str">
            <v>0321</v>
          </cell>
          <cell r="P1334" t="str">
            <v>0321Z</v>
          </cell>
        </row>
        <row r="1335">
          <cell r="O1335" t="str">
            <v>0321</v>
          </cell>
          <cell r="P1335" t="str">
            <v>0321Z</v>
          </cell>
        </row>
        <row r="1336">
          <cell r="O1336" t="str">
            <v>0321</v>
          </cell>
          <cell r="P1336" t="str">
            <v>0321Z</v>
          </cell>
        </row>
        <row r="1337">
          <cell r="O1337" t="str">
            <v>0321</v>
          </cell>
          <cell r="P1337" t="str">
            <v>0321Z</v>
          </cell>
        </row>
        <row r="1338">
          <cell r="O1338" t="str">
            <v>0321</v>
          </cell>
          <cell r="P1338" t="str">
            <v>0321Z</v>
          </cell>
        </row>
        <row r="1339">
          <cell r="O1339" t="str">
            <v>0321</v>
          </cell>
          <cell r="P1339" t="str">
            <v>0321Z</v>
          </cell>
        </row>
        <row r="1340">
          <cell r="O1340" t="str">
            <v>0321</v>
          </cell>
          <cell r="P1340" t="str">
            <v>0321Z</v>
          </cell>
        </row>
        <row r="1341">
          <cell r="O1341" t="str">
            <v>0321</v>
          </cell>
          <cell r="P1341" t="str">
            <v>0321Z</v>
          </cell>
        </row>
        <row r="1342">
          <cell r="O1342" t="str">
            <v>0321</v>
          </cell>
          <cell r="P1342" t="str">
            <v>0321Z</v>
          </cell>
        </row>
        <row r="1343">
          <cell r="O1343" t="str">
            <v>0321</v>
          </cell>
          <cell r="P1343" t="str">
            <v>0321Z</v>
          </cell>
        </row>
        <row r="1344">
          <cell r="O1344" t="str">
            <v>0321</v>
          </cell>
          <cell r="P1344" t="str">
            <v>0321Z</v>
          </cell>
        </row>
        <row r="1345">
          <cell r="O1345" t="str">
            <v>0321</v>
          </cell>
          <cell r="P1345" t="str">
            <v>0321Z</v>
          </cell>
        </row>
        <row r="1346">
          <cell r="O1346" t="str">
            <v>0321</v>
          </cell>
          <cell r="P1346" t="str">
            <v>0321Z</v>
          </cell>
        </row>
        <row r="1347">
          <cell r="O1347" t="str">
            <v>0321</v>
          </cell>
          <cell r="P1347" t="str">
            <v>0321Z</v>
          </cell>
        </row>
        <row r="1348">
          <cell r="O1348" t="str">
            <v>0321</v>
          </cell>
          <cell r="P1348" t="str">
            <v>0321Z</v>
          </cell>
        </row>
        <row r="1349">
          <cell r="O1349" t="str">
            <v>0321</v>
          </cell>
          <cell r="P1349" t="str">
            <v>0321Z</v>
          </cell>
        </row>
        <row r="1350">
          <cell r="O1350" t="str">
            <v>0321</v>
          </cell>
          <cell r="P1350" t="str">
            <v>0321Z</v>
          </cell>
        </row>
        <row r="1351">
          <cell r="O1351" t="str">
            <v>0321</v>
          </cell>
          <cell r="P1351" t="str">
            <v>0321Z</v>
          </cell>
        </row>
        <row r="1352">
          <cell r="O1352" t="str">
            <v>0321</v>
          </cell>
          <cell r="P1352" t="str">
            <v>0321Z</v>
          </cell>
        </row>
        <row r="1353">
          <cell r="O1353" t="str">
            <v>0321</v>
          </cell>
          <cell r="P1353" t="str">
            <v>0321Z</v>
          </cell>
        </row>
        <row r="1354">
          <cell r="O1354" t="str">
            <v>0321</v>
          </cell>
          <cell r="P1354" t="str">
            <v>0321Z</v>
          </cell>
        </row>
        <row r="1355">
          <cell r="O1355" t="str">
            <v>0321</v>
          </cell>
          <cell r="P1355" t="str">
            <v>0321Z</v>
          </cell>
        </row>
        <row r="1356">
          <cell r="O1356" t="str">
            <v>0321</v>
          </cell>
          <cell r="P1356" t="str">
            <v>0321Z</v>
          </cell>
        </row>
        <row r="1357">
          <cell r="O1357" t="str">
            <v>0321</v>
          </cell>
          <cell r="P1357" t="str">
            <v>0321Z</v>
          </cell>
        </row>
        <row r="1358">
          <cell r="O1358" t="str">
            <v>0321</v>
          </cell>
          <cell r="P1358" t="str">
            <v>0321Z</v>
          </cell>
        </row>
        <row r="1359">
          <cell r="O1359" t="str">
            <v>0321</v>
          </cell>
          <cell r="P1359" t="str">
            <v>0321Z</v>
          </cell>
        </row>
        <row r="1360">
          <cell r="O1360" t="str">
            <v>0321</v>
          </cell>
          <cell r="P1360" t="str">
            <v>0321Z</v>
          </cell>
        </row>
        <row r="1361">
          <cell r="O1361" t="str">
            <v>0321</v>
          </cell>
          <cell r="P1361" t="str">
            <v>0321Z</v>
          </cell>
        </row>
        <row r="1362">
          <cell r="O1362" t="str">
            <v>0321</v>
          </cell>
          <cell r="P1362" t="str">
            <v>0321Z</v>
          </cell>
        </row>
        <row r="1363">
          <cell r="O1363" t="str">
            <v>0321</v>
          </cell>
          <cell r="P1363" t="str">
            <v>0321Z</v>
          </cell>
        </row>
        <row r="1364">
          <cell r="O1364" t="str">
            <v>0321</v>
          </cell>
          <cell r="P1364" t="str">
            <v>0321Z</v>
          </cell>
        </row>
        <row r="1365">
          <cell r="O1365" t="str">
            <v>0321</v>
          </cell>
          <cell r="P1365" t="str">
            <v>0321Z</v>
          </cell>
        </row>
        <row r="1366">
          <cell r="O1366" t="str">
            <v>0321</v>
          </cell>
          <cell r="P1366" t="str">
            <v>0321Z</v>
          </cell>
        </row>
        <row r="1367">
          <cell r="O1367" t="str">
            <v>0321</v>
          </cell>
          <cell r="P1367" t="str">
            <v>0321Z</v>
          </cell>
        </row>
        <row r="1368">
          <cell r="O1368" t="str">
            <v>0321</v>
          </cell>
          <cell r="P1368" t="str">
            <v>0321Z</v>
          </cell>
        </row>
        <row r="1369">
          <cell r="O1369" t="str">
            <v>0321</v>
          </cell>
          <cell r="P1369" t="str">
            <v>0321Z</v>
          </cell>
        </row>
        <row r="1370">
          <cell r="O1370" t="str">
            <v>0321</v>
          </cell>
          <cell r="P1370" t="str">
            <v>0321Z</v>
          </cell>
        </row>
        <row r="1371">
          <cell r="O1371" t="str">
            <v>0321</v>
          </cell>
          <cell r="P1371" t="str">
            <v>0321Z</v>
          </cell>
        </row>
        <row r="1372">
          <cell r="O1372" t="str">
            <v>0321</v>
          </cell>
          <cell r="P1372" t="str">
            <v>0321Z</v>
          </cell>
        </row>
        <row r="1373">
          <cell r="O1373" t="str">
            <v>0321</v>
          </cell>
          <cell r="P1373" t="str">
            <v>0321Z</v>
          </cell>
        </row>
        <row r="1374">
          <cell r="O1374" t="str">
            <v>0321</v>
          </cell>
          <cell r="P1374" t="str">
            <v>0321Z</v>
          </cell>
        </row>
        <row r="1375">
          <cell r="O1375" t="str">
            <v>0401</v>
          </cell>
          <cell r="P1375" t="str">
            <v>0401Z</v>
          </cell>
        </row>
        <row r="1376">
          <cell r="O1376" t="str">
            <v>0401</v>
          </cell>
          <cell r="P1376" t="str">
            <v>0401Z</v>
          </cell>
        </row>
        <row r="1377">
          <cell r="O1377" t="str">
            <v>0401</v>
          </cell>
          <cell r="P1377" t="str">
            <v>0401Z</v>
          </cell>
        </row>
        <row r="1378">
          <cell r="O1378" t="str">
            <v>0401</v>
          </cell>
          <cell r="P1378" t="str">
            <v>0401Z</v>
          </cell>
        </row>
        <row r="1379">
          <cell r="O1379" t="str">
            <v>0401</v>
          </cell>
          <cell r="P1379" t="str">
            <v>0401Z</v>
          </cell>
        </row>
        <row r="1380">
          <cell r="O1380" t="str">
            <v>0401</v>
          </cell>
          <cell r="P1380" t="str">
            <v>0401Z</v>
          </cell>
        </row>
        <row r="1381">
          <cell r="O1381" t="str">
            <v>0401</v>
          </cell>
          <cell r="P1381" t="str">
            <v>0401Z</v>
          </cell>
        </row>
        <row r="1382">
          <cell r="O1382" t="str">
            <v>0401</v>
          </cell>
          <cell r="P1382" t="str">
            <v>0401Z</v>
          </cell>
        </row>
        <row r="1383">
          <cell r="O1383" t="str">
            <v>0401</v>
          </cell>
          <cell r="P1383" t="str">
            <v>0401Z</v>
          </cell>
        </row>
        <row r="1384">
          <cell r="O1384" t="str">
            <v>0401</v>
          </cell>
          <cell r="P1384" t="str">
            <v>0401Z</v>
          </cell>
        </row>
        <row r="1385">
          <cell r="O1385" t="str">
            <v>0401</v>
          </cell>
          <cell r="P1385" t="str">
            <v>0401Z</v>
          </cell>
        </row>
        <row r="1386">
          <cell r="O1386" t="str">
            <v>0401</v>
          </cell>
          <cell r="P1386" t="str">
            <v>0401Z</v>
          </cell>
        </row>
        <row r="1387">
          <cell r="O1387" t="str">
            <v>0401</v>
          </cell>
          <cell r="P1387" t="str">
            <v>0401Z</v>
          </cell>
        </row>
        <row r="1388">
          <cell r="O1388" t="str">
            <v>0401</v>
          </cell>
          <cell r="P1388" t="str">
            <v>0401Z</v>
          </cell>
        </row>
        <row r="1389">
          <cell r="O1389" t="str">
            <v>0401</v>
          </cell>
          <cell r="P1389" t="str">
            <v>0401Z</v>
          </cell>
        </row>
        <row r="1390">
          <cell r="O1390" t="str">
            <v>0401</v>
          </cell>
          <cell r="P1390" t="str">
            <v>0401Z</v>
          </cell>
        </row>
        <row r="1391">
          <cell r="O1391" t="str">
            <v>0401</v>
          </cell>
          <cell r="P1391" t="str">
            <v>0401Z</v>
          </cell>
        </row>
        <row r="1392">
          <cell r="O1392" t="str">
            <v>0401</v>
          </cell>
          <cell r="P1392" t="str">
            <v>0401Z</v>
          </cell>
        </row>
        <row r="1393">
          <cell r="O1393" t="str">
            <v>0401</v>
          </cell>
          <cell r="P1393" t="str">
            <v>0401Z</v>
          </cell>
        </row>
        <row r="1394">
          <cell r="O1394" t="str">
            <v>0401</v>
          </cell>
          <cell r="P1394" t="str">
            <v>0401Z</v>
          </cell>
        </row>
        <row r="1395">
          <cell r="O1395" t="str">
            <v>0401</v>
          </cell>
          <cell r="P1395" t="str">
            <v>0401Z</v>
          </cell>
        </row>
        <row r="1396">
          <cell r="O1396" t="str">
            <v>0401</v>
          </cell>
          <cell r="P1396" t="str">
            <v>0401Z</v>
          </cell>
        </row>
        <row r="1397">
          <cell r="O1397" t="str">
            <v>0401</v>
          </cell>
          <cell r="P1397" t="str">
            <v>0401Z</v>
          </cell>
        </row>
        <row r="1398">
          <cell r="O1398" t="str">
            <v>0401</v>
          </cell>
          <cell r="P1398" t="str">
            <v>0401Z</v>
          </cell>
        </row>
        <row r="1399">
          <cell r="O1399" t="str">
            <v>0401</v>
          </cell>
          <cell r="P1399" t="str">
            <v>0401Z</v>
          </cell>
        </row>
        <row r="1400">
          <cell r="O1400" t="str">
            <v>0401</v>
          </cell>
          <cell r="P1400" t="str">
            <v>0401Z</v>
          </cell>
        </row>
        <row r="1401">
          <cell r="O1401" t="str">
            <v>0401</v>
          </cell>
          <cell r="P1401" t="str">
            <v>0401Z</v>
          </cell>
        </row>
        <row r="1402">
          <cell r="O1402" t="str">
            <v>0401</v>
          </cell>
          <cell r="P1402" t="str">
            <v>0401Z</v>
          </cell>
        </row>
        <row r="1403">
          <cell r="O1403" t="str">
            <v>0401</v>
          </cell>
          <cell r="P1403" t="str">
            <v>0401Z</v>
          </cell>
        </row>
        <row r="1404">
          <cell r="O1404" t="str">
            <v>0401</v>
          </cell>
          <cell r="P1404" t="str">
            <v>0401Z</v>
          </cell>
        </row>
        <row r="1405">
          <cell r="O1405" t="str">
            <v>0401</v>
          </cell>
          <cell r="P1405" t="str">
            <v>0401Z</v>
          </cell>
        </row>
        <row r="1406">
          <cell r="O1406" t="str">
            <v>0401</v>
          </cell>
          <cell r="P1406" t="str">
            <v>0401Z</v>
          </cell>
        </row>
        <row r="1407">
          <cell r="O1407" t="str">
            <v>0401</v>
          </cell>
          <cell r="P1407" t="str">
            <v>0401Z</v>
          </cell>
        </row>
        <row r="1408">
          <cell r="O1408" t="str">
            <v>0401</v>
          </cell>
          <cell r="P1408" t="str">
            <v>0401Z</v>
          </cell>
        </row>
        <row r="1409">
          <cell r="O1409" t="str">
            <v>0401</v>
          </cell>
          <cell r="P1409" t="str">
            <v>0401Z</v>
          </cell>
        </row>
        <row r="1410">
          <cell r="O1410" t="str">
            <v>0401</v>
          </cell>
          <cell r="P1410" t="str">
            <v>0401Z</v>
          </cell>
        </row>
        <row r="1411">
          <cell r="O1411" t="str">
            <v>0401</v>
          </cell>
          <cell r="P1411" t="str">
            <v>0401Z</v>
          </cell>
        </row>
        <row r="1412">
          <cell r="O1412" t="str">
            <v>0401</v>
          </cell>
          <cell r="P1412" t="str">
            <v>0401Z</v>
          </cell>
        </row>
        <row r="1413">
          <cell r="O1413" t="str">
            <v>0401</v>
          </cell>
          <cell r="P1413" t="str">
            <v>0401Z</v>
          </cell>
        </row>
        <row r="1414">
          <cell r="O1414" t="str">
            <v>0401</v>
          </cell>
          <cell r="P1414" t="str">
            <v>0401Z</v>
          </cell>
        </row>
        <row r="1415">
          <cell r="O1415" t="str">
            <v>0401</v>
          </cell>
          <cell r="P1415" t="str">
            <v>0401Z</v>
          </cell>
        </row>
        <row r="1416">
          <cell r="O1416" t="str">
            <v>0401</v>
          </cell>
          <cell r="P1416" t="str">
            <v>0401Z</v>
          </cell>
        </row>
        <row r="1417">
          <cell r="O1417" t="str">
            <v>0401</v>
          </cell>
          <cell r="P1417" t="str">
            <v>0401Z</v>
          </cell>
        </row>
        <row r="1418">
          <cell r="O1418" t="str">
            <v>0401</v>
          </cell>
          <cell r="P1418" t="str">
            <v>0401Z</v>
          </cell>
        </row>
        <row r="1419">
          <cell r="O1419" t="str">
            <v>0401</v>
          </cell>
          <cell r="P1419" t="str">
            <v>0401Z</v>
          </cell>
        </row>
        <row r="1420">
          <cell r="O1420" t="str">
            <v>0401</v>
          </cell>
          <cell r="P1420" t="str">
            <v>0401Z</v>
          </cell>
        </row>
        <row r="1421">
          <cell r="O1421" t="str">
            <v>0401</v>
          </cell>
          <cell r="P1421" t="str">
            <v>0401Z</v>
          </cell>
        </row>
        <row r="1422">
          <cell r="O1422" t="str">
            <v>0401</v>
          </cell>
          <cell r="P1422" t="str">
            <v>0401Z</v>
          </cell>
        </row>
        <row r="1423">
          <cell r="O1423" t="str">
            <v>0401</v>
          </cell>
          <cell r="P1423" t="str">
            <v>0401Z</v>
          </cell>
        </row>
        <row r="1424">
          <cell r="O1424" t="str">
            <v>0401</v>
          </cell>
          <cell r="P1424" t="str">
            <v>0401Z</v>
          </cell>
        </row>
        <row r="1425">
          <cell r="O1425" t="str">
            <v>0401</v>
          </cell>
          <cell r="P1425" t="str">
            <v>0401Z</v>
          </cell>
        </row>
        <row r="1426">
          <cell r="O1426" t="str">
            <v>0401</v>
          </cell>
          <cell r="P1426" t="str">
            <v>0401Z</v>
          </cell>
        </row>
        <row r="1427">
          <cell r="O1427" t="str">
            <v>0401</v>
          </cell>
          <cell r="P1427" t="str">
            <v>0401Z</v>
          </cell>
        </row>
        <row r="1428">
          <cell r="O1428" t="str">
            <v>0401</v>
          </cell>
          <cell r="P1428" t="str">
            <v>0401Z</v>
          </cell>
        </row>
        <row r="1429">
          <cell r="O1429" t="str">
            <v>0401</v>
          </cell>
          <cell r="P1429" t="str">
            <v>0401Z</v>
          </cell>
        </row>
        <row r="1430">
          <cell r="O1430" t="str">
            <v>0401</v>
          </cell>
          <cell r="P1430" t="str">
            <v>0401Z</v>
          </cell>
        </row>
        <row r="1431">
          <cell r="O1431" t="str">
            <v>0401</v>
          </cell>
          <cell r="P1431" t="str">
            <v>0401Z</v>
          </cell>
        </row>
        <row r="1432">
          <cell r="O1432" t="str">
            <v>0401</v>
          </cell>
          <cell r="P1432" t="str">
            <v>0401Z</v>
          </cell>
        </row>
        <row r="1433">
          <cell r="O1433" t="str">
            <v>0401</v>
          </cell>
          <cell r="P1433" t="str">
            <v>0401Z</v>
          </cell>
        </row>
        <row r="1434">
          <cell r="O1434" t="str">
            <v>0401</v>
          </cell>
          <cell r="P1434" t="str">
            <v>0401Z</v>
          </cell>
        </row>
        <row r="1435">
          <cell r="O1435" t="str">
            <v>0401</v>
          </cell>
          <cell r="P1435" t="str">
            <v>0401Z</v>
          </cell>
        </row>
        <row r="1436">
          <cell r="O1436" t="str">
            <v>0401</v>
          </cell>
          <cell r="P1436" t="str">
            <v>0401Z</v>
          </cell>
        </row>
        <row r="1437">
          <cell r="O1437" t="str">
            <v>0401</v>
          </cell>
          <cell r="P1437" t="str">
            <v>0401Z</v>
          </cell>
        </row>
        <row r="1438">
          <cell r="O1438" t="str">
            <v>0401</v>
          </cell>
          <cell r="P1438" t="str">
            <v>0401Z</v>
          </cell>
        </row>
        <row r="1439">
          <cell r="O1439" t="str">
            <v>0401</v>
          </cell>
          <cell r="P1439" t="str">
            <v>0401Z</v>
          </cell>
        </row>
        <row r="1440">
          <cell r="O1440" t="str">
            <v>0401</v>
          </cell>
          <cell r="P1440" t="str">
            <v>0401Z</v>
          </cell>
        </row>
        <row r="1441">
          <cell r="O1441" t="str">
            <v>0401</v>
          </cell>
          <cell r="P1441" t="str">
            <v>0401Z</v>
          </cell>
        </row>
        <row r="1442">
          <cell r="O1442" t="str">
            <v>0401</v>
          </cell>
          <cell r="P1442" t="str">
            <v>0401Z</v>
          </cell>
        </row>
        <row r="1443">
          <cell r="O1443" t="str">
            <v>0401</v>
          </cell>
          <cell r="P1443" t="str">
            <v>0401Z</v>
          </cell>
        </row>
        <row r="1444">
          <cell r="O1444" t="str">
            <v>0401</v>
          </cell>
          <cell r="P1444" t="str">
            <v>0401Z</v>
          </cell>
        </row>
        <row r="1445">
          <cell r="O1445" t="str">
            <v>0401</v>
          </cell>
          <cell r="P1445" t="str">
            <v>0401Z</v>
          </cell>
        </row>
        <row r="1446">
          <cell r="O1446" t="str">
            <v>0401</v>
          </cell>
          <cell r="P1446" t="str">
            <v>0401Z</v>
          </cell>
        </row>
        <row r="1447">
          <cell r="O1447" t="str">
            <v>0401</v>
          </cell>
          <cell r="P1447" t="str">
            <v>0401Z</v>
          </cell>
        </row>
        <row r="1448">
          <cell r="O1448" t="str">
            <v>0401</v>
          </cell>
          <cell r="P1448" t="str">
            <v>0401Z</v>
          </cell>
        </row>
        <row r="1449">
          <cell r="O1449" t="str">
            <v>0401</v>
          </cell>
          <cell r="P1449" t="str">
            <v>0401Z</v>
          </cell>
        </row>
        <row r="1450">
          <cell r="O1450" t="str">
            <v>0401</v>
          </cell>
          <cell r="P1450" t="str">
            <v>0401Z</v>
          </cell>
        </row>
        <row r="1451">
          <cell r="O1451" t="str">
            <v>0401</v>
          </cell>
          <cell r="P1451" t="str">
            <v>0401Z</v>
          </cell>
        </row>
        <row r="1452">
          <cell r="O1452" t="str">
            <v>0401</v>
          </cell>
          <cell r="P1452" t="str">
            <v>0401Z</v>
          </cell>
        </row>
        <row r="1453">
          <cell r="O1453" t="str">
            <v>0401</v>
          </cell>
          <cell r="P1453" t="str">
            <v>0401Z</v>
          </cell>
        </row>
        <row r="1454">
          <cell r="O1454" t="str">
            <v>0401</v>
          </cell>
          <cell r="P1454" t="str">
            <v>0401Z</v>
          </cell>
        </row>
        <row r="1455">
          <cell r="O1455" t="str">
            <v>0401</v>
          </cell>
          <cell r="P1455" t="str">
            <v>0401Z</v>
          </cell>
        </row>
        <row r="1456">
          <cell r="O1456" t="str">
            <v>0401</v>
          </cell>
          <cell r="P1456" t="str">
            <v>0401Z</v>
          </cell>
        </row>
        <row r="1457">
          <cell r="O1457" t="str">
            <v>0401</v>
          </cell>
          <cell r="P1457" t="str">
            <v>0401Z</v>
          </cell>
        </row>
        <row r="1458">
          <cell r="O1458" t="str">
            <v>0401</v>
          </cell>
          <cell r="P1458" t="str">
            <v>0401Z</v>
          </cell>
        </row>
        <row r="1459">
          <cell r="O1459" t="str">
            <v>0401</v>
          </cell>
          <cell r="P1459" t="str">
            <v>0401Z</v>
          </cell>
        </row>
        <row r="1460">
          <cell r="O1460" t="str">
            <v>0401</v>
          </cell>
          <cell r="P1460" t="str">
            <v>0401Z</v>
          </cell>
        </row>
        <row r="1461">
          <cell r="O1461" t="str">
            <v>0401</v>
          </cell>
          <cell r="P1461" t="str">
            <v>0401Z</v>
          </cell>
        </row>
        <row r="1462">
          <cell r="O1462" t="str">
            <v>0401</v>
          </cell>
          <cell r="P1462" t="str">
            <v>0401Z</v>
          </cell>
        </row>
        <row r="1463">
          <cell r="O1463" t="str">
            <v>0401</v>
          </cell>
          <cell r="P1463" t="str">
            <v>0401Z</v>
          </cell>
        </row>
        <row r="1464">
          <cell r="O1464" t="str">
            <v>0401</v>
          </cell>
          <cell r="P1464" t="str">
            <v>0401Z</v>
          </cell>
        </row>
        <row r="1465">
          <cell r="O1465" t="str">
            <v>0401</v>
          </cell>
          <cell r="P1465" t="str">
            <v>0401Z</v>
          </cell>
        </row>
        <row r="1466">
          <cell r="O1466" t="str">
            <v>0401</v>
          </cell>
          <cell r="P1466" t="str">
            <v>0401Z</v>
          </cell>
        </row>
        <row r="1467">
          <cell r="O1467" t="str">
            <v>0401</v>
          </cell>
          <cell r="P1467" t="str">
            <v>0401Z</v>
          </cell>
        </row>
        <row r="1468">
          <cell r="O1468" t="str">
            <v>0401</v>
          </cell>
          <cell r="P1468" t="str">
            <v>0401Z</v>
          </cell>
        </row>
        <row r="1469">
          <cell r="O1469" t="str">
            <v>0401</v>
          </cell>
          <cell r="P1469" t="str">
            <v>0401Z</v>
          </cell>
        </row>
        <row r="1470">
          <cell r="O1470" t="str">
            <v>0401</v>
          </cell>
          <cell r="P1470" t="str">
            <v>0401Z</v>
          </cell>
        </row>
        <row r="1471">
          <cell r="O1471" t="str">
            <v>0401</v>
          </cell>
          <cell r="P1471" t="str">
            <v>0401Z</v>
          </cell>
        </row>
        <row r="1472">
          <cell r="O1472" t="str">
            <v>0401</v>
          </cell>
          <cell r="P1472" t="str">
            <v>0401Z</v>
          </cell>
        </row>
        <row r="1473">
          <cell r="O1473" t="str">
            <v>0401</v>
          </cell>
          <cell r="P1473" t="str">
            <v>0401Z</v>
          </cell>
        </row>
        <row r="1474">
          <cell r="O1474" t="str">
            <v>0401</v>
          </cell>
          <cell r="P1474" t="str">
            <v>0401Z</v>
          </cell>
        </row>
        <row r="1475">
          <cell r="O1475" t="str">
            <v>0401</v>
          </cell>
          <cell r="P1475" t="str">
            <v>0401Z</v>
          </cell>
        </row>
        <row r="1476">
          <cell r="O1476" t="str">
            <v>0401</v>
          </cell>
          <cell r="P1476" t="str">
            <v>0401Z</v>
          </cell>
        </row>
        <row r="1477">
          <cell r="O1477" t="str">
            <v>0401</v>
          </cell>
          <cell r="P1477" t="str">
            <v>0401Z</v>
          </cell>
        </row>
        <row r="1478">
          <cell r="O1478" t="str">
            <v>0401</v>
          </cell>
          <cell r="P1478" t="str">
            <v>0401Z</v>
          </cell>
        </row>
        <row r="1479">
          <cell r="O1479" t="str">
            <v>0401</v>
          </cell>
          <cell r="P1479" t="str">
            <v>0401Z</v>
          </cell>
        </row>
        <row r="1480">
          <cell r="O1480" t="str">
            <v>0401</v>
          </cell>
          <cell r="P1480" t="str">
            <v>0401Z</v>
          </cell>
        </row>
        <row r="1481">
          <cell r="O1481" t="str">
            <v>0401</v>
          </cell>
          <cell r="P1481" t="str">
            <v>0401Z</v>
          </cell>
        </row>
        <row r="1482">
          <cell r="O1482" t="str">
            <v>0401</v>
          </cell>
          <cell r="P1482" t="str">
            <v>0401Z</v>
          </cell>
        </row>
        <row r="1483">
          <cell r="O1483" t="str">
            <v>0401</v>
          </cell>
          <cell r="P1483" t="str">
            <v>0401Z</v>
          </cell>
        </row>
        <row r="1484">
          <cell r="O1484" t="str">
            <v>0401</v>
          </cell>
          <cell r="P1484" t="str">
            <v>0401Z</v>
          </cell>
        </row>
        <row r="1485">
          <cell r="O1485" t="str">
            <v>0401</v>
          </cell>
          <cell r="P1485" t="str">
            <v>0401Z</v>
          </cell>
        </row>
        <row r="1486">
          <cell r="O1486" t="str">
            <v>0401</v>
          </cell>
          <cell r="P1486" t="str">
            <v>0401Z</v>
          </cell>
        </row>
        <row r="1487">
          <cell r="O1487" t="str">
            <v>0401</v>
          </cell>
          <cell r="P1487" t="str">
            <v>0401Z</v>
          </cell>
        </row>
        <row r="1488">
          <cell r="O1488" t="str">
            <v>0401</v>
          </cell>
          <cell r="P1488" t="str">
            <v>0401Z</v>
          </cell>
        </row>
        <row r="1489">
          <cell r="O1489" t="str">
            <v>0401</v>
          </cell>
          <cell r="P1489" t="str">
            <v>0401Z</v>
          </cell>
        </row>
        <row r="1490">
          <cell r="O1490" t="str">
            <v>0401</v>
          </cell>
          <cell r="P1490" t="str">
            <v>0401Z</v>
          </cell>
        </row>
        <row r="1491">
          <cell r="O1491" t="str">
            <v>0401</v>
          </cell>
          <cell r="P1491" t="str">
            <v>0401Z</v>
          </cell>
        </row>
        <row r="1492">
          <cell r="O1492" t="str">
            <v>0401</v>
          </cell>
          <cell r="P1492" t="str">
            <v>0401Z</v>
          </cell>
        </row>
        <row r="1493">
          <cell r="O1493" t="str">
            <v>0401</v>
          </cell>
          <cell r="P1493" t="str">
            <v>0401Z</v>
          </cell>
        </row>
        <row r="1494">
          <cell r="O1494" t="str">
            <v>0401</v>
          </cell>
          <cell r="P1494" t="str">
            <v>0401Z</v>
          </cell>
        </row>
        <row r="1495">
          <cell r="O1495" t="str">
            <v>0401</v>
          </cell>
          <cell r="P1495" t="str">
            <v>0401Z</v>
          </cell>
        </row>
        <row r="1496">
          <cell r="O1496" t="str">
            <v>0401</v>
          </cell>
          <cell r="P1496" t="str">
            <v>0401Z</v>
          </cell>
        </row>
        <row r="1497">
          <cell r="O1497" t="str">
            <v>0401</v>
          </cell>
          <cell r="P1497" t="str">
            <v>0401Z</v>
          </cell>
        </row>
        <row r="1498">
          <cell r="O1498" t="str">
            <v>0401</v>
          </cell>
          <cell r="P1498" t="str">
            <v>0401Z</v>
          </cell>
        </row>
        <row r="1499">
          <cell r="O1499" t="str">
            <v>0401</v>
          </cell>
          <cell r="P1499" t="str">
            <v>0401Z</v>
          </cell>
        </row>
        <row r="1500">
          <cell r="O1500" t="str">
            <v>0401</v>
          </cell>
          <cell r="P1500" t="str">
            <v>0401Z</v>
          </cell>
        </row>
        <row r="1501">
          <cell r="O1501" t="str">
            <v>0401</v>
          </cell>
          <cell r="P1501" t="str">
            <v>0401Z</v>
          </cell>
        </row>
        <row r="1502">
          <cell r="O1502" t="str">
            <v>0401</v>
          </cell>
          <cell r="P1502" t="str">
            <v>0401Z</v>
          </cell>
        </row>
        <row r="1503">
          <cell r="O1503" t="str">
            <v>0401</v>
          </cell>
          <cell r="P1503" t="str">
            <v>0401Z</v>
          </cell>
        </row>
        <row r="1504">
          <cell r="O1504" t="str">
            <v>0401</v>
          </cell>
          <cell r="P1504" t="str">
            <v>0401Z</v>
          </cell>
        </row>
        <row r="1505">
          <cell r="O1505" t="str">
            <v>0401</v>
          </cell>
          <cell r="P1505" t="str">
            <v>0401Z</v>
          </cell>
        </row>
        <row r="1506">
          <cell r="O1506" t="str">
            <v>0401</v>
          </cell>
          <cell r="P1506" t="str">
            <v>0401Z</v>
          </cell>
        </row>
        <row r="1507">
          <cell r="O1507" t="str">
            <v>0401</v>
          </cell>
          <cell r="P1507" t="str">
            <v>0401Z</v>
          </cell>
        </row>
        <row r="1508">
          <cell r="O1508" t="str">
            <v>0401</v>
          </cell>
          <cell r="P1508" t="str">
            <v>0401Z</v>
          </cell>
        </row>
        <row r="1509">
          <cell r="O1509" t="str">
            <v>0401</v>
          </cell>
          <cell r="P1509" t="str">
            <v>0401Z</v>
          </cell>
        </row>
        <row r="1510">
          <cell r="O1510" t="str">
            <v>0401</v>
          </cell>
          <cell r="P1510" t="str">
            <v>0401Z</v>
          </cell>
        </row>
        <row r="1511">
          <cell r="O1511" t="str">
            <v>0401</v>
          </cell>
          <cell r="P1511" t="str">
            <v>0401Z</v>
          </cell>
        </row>
        <row r="1512">
          <cell r="O1512" t="str">
            <v>0401</v>
          </cell>
          <cell r="P1512" t="str">
            <v>0401Z</v>
          </cell>
        </row>
        <row r="1513">
          <cell r="O1513" t="str">
            <v>0401</v>
          </cell>
          <cell r="P1513" t="str">
            <v>0401Z</v>
          </cell>
        </row>
        <row r="1514">
          <cell r="O1514" t="str">
            <v>0401</v>
          </cell>
          <cell r="P1514" t="str">
            <v>0401Z</v>
          </cell>
        </row>
        <row r="1515">
          <cell r="O1515" t="str">
            <v>0401</v>
          </cell>
          <cell r="P1515" t="str">
            <v>0401Z</v>
          </cell>
        </row>
        <row r="1516">
          <cell r="O1516" t="str">
            <v>0401</v>
          </cell>
          <cell r="P1516" t="str">
            <v>0401Z</v>
          </cell>
        </row>
        <row r="1517">
          <cell r="O1517" t="str">
            <v>0401</v>
          </cell>
          <cell r="P1517" t="str">
            <v>0401Z</v>
          </cell>
        </row>
        <row r="1518">
          <cell r="O1518" t="str">
            <v>0401</v>
          </cell>
          <cell r="P1518" t="str">
            <v>0401Z</v>
          </cell>
        </row>
        <row r="1519">
          <cell r="O1519" t="str">
            <v>0401</v>
          </cell>
          <cell r="P1519" t="str">
            <v>0401Z</v>
          </cell>
        </row>
        <row r="1520">
          <cell r="O1520" t="str">
            <v>0401</v>
          </cell>
          <cell r="P1520" t="str">
            <v>0401Z</v>
          </cell>
        </row>
        <row r="1521">
          <cell r="O1521" t="str">
            <v>0401</v>
          </cell>
          <cell r="P1521" t="str">
            <v>0401Z</v>
          </cell>
        </row>
        <row r="1522">
          <cell r="O1522" t="str">
            <v>0401</v>
          </cell>
          <cell r="P1522" t="str">
            <v>0401Z</v>
          </cell>
        </row>
        <row r="1523">
          <cell r="O1523" t="str">
            <v>0401</v>
          </cell>
          <cell r="P1523" t="str">
            <v>0401Z</v>
          </cell>
        </row>
        <row r="1524">
          <cell r="O1524" t="str">
            <v>0401</v>
          </cell>
          <cell r="P1524" t="str">
            <v>0401Z</v>
          </cell>
        </row>
        <row r="1525">
          <cell r="O1525" t="str">
            <v>0401</v>
          </cell>
          <cell r="P1525" t="str">
            <v>0401Z</v>
          </cell>
        </row>
        <row r="1526">
          <cell r="O1526" t="str">
            <v>0401</v>
          </cell>
          <cell r="P1526" t="str">
            <v>0401Z</v>
          </cell>
        </row>
        <row r="1527">
          <cell r="O1527" t="str">
            <v>0401</v>
          </cell>
          <cell r="P1527" t="str">
            <v>0401Z</v>
          </cell>
        </row>
        <row r="1528">
          <cell r="O1528" t="str">
            <v>0401</v>
          </cell>
          <cell r="P1528" t="str">
            <v>0401Z</v>
          </cell>
        </row>
        <row r="1529">
          <cell r="O1529" t="str">
            <v>0401</v>
          </cell>
          <cell r="P1529" t="str">
            <v>0401Z</v>
          </cell>
        </row>
        <row r="1530">
          <cell r="O1530" t="str">
            <v>0401</v>
          </cell>
          <cell r="P1530" t="str">
            <v>0401Z</v>
          </cell>
        </row>
        <row r="1531">
          <cell r="O1531" t="str">
            <v>0401</v>
          </cell>
          <cell r="P1531" t="str">
            <v>0401Z</v>
          </cell>
        </row>
        <row r="1532">
          <cell r="O1532" t="str">
            <v>0401</v>
          </cell>
          <cell r="P1532" t="str">
            <v>0401Z</v>
          </cell>
        </row>
        <row r="1533">
          <cell r="O1533" t="str">
            <v>0401</v>
          </cell>
          <cell r="P1533" t="str">
            <v>0401Z</v>
          </cell>
        </row>
        <row r="1534">
          <cell r="O1534" t="str">
            <v>0401</v>
          </cell>
          <cell r="P1534" t="str">
            <v>0401Z</v>
          </cell>
        </row>
        <row r="1535">
          <cell r="O1535" t="str">
            <v>0401</v>
          </cell>
          <cell r="P1535" t="str">
            <v>0401Z</v>
          </cell>
        </row>
        <row r="1536">
          <cell r="O1536" t="str">
            <v>0401</v>
          </cell>
          <cell r="P1536" t="str">
            <v>0401Z</v>
          </cell>
        </row>
        <row r="1537">
          <cell r="O1537" t="str">
            <v>0401</v>
          </cell>
          <cell r="P1537" t="str">
            <v>0401Z</v>
          </cell>
        </row>
        <row r="1538">
          <cell r="O1538" t="str">
            <v>0401</v>
          </cell>
          <cell r="P1538" t="str">
            <v>0401Z</v>
          </cell>
        </row>
        <row r="1539">
          <cell r="O1539" t="str">
            <v>0401</v>
          </cell>
          <cell r="P1539" t="str">
            <v>0401Z</v>
          </cell>
        </row>
        <row r="1540">
          <cell r="O1540" t="str">
            <v>0401</v>
          </cell>
          <cell r="P1540" t="str">
            <v>0401Z</v>
          </cell>
        </row>
        <row r="1541">
          <cell r="O1541" t="str">
            <v>0401</v>
          </cell>
          <cell r="P1541" t="str">
            <v>0401Z</v>
          </cell>
        </row>
        <row r="1542">
          <cell r="O1542" t="str">
            <v>0401</v>
          </cell>
          <cell r="P1542" t="str">
            <v>0401Z</v>
          </cell>
        </row>
        <row r="1543">
          <cell r="O1543" t="str">
            <v>0401</v>
          </cell>
          <cell r="P1543" t="str">
            <v>0401Z</v>
          </cell>
        </row>
        <row r="1544">
          <cell r="O1544" t="str">
            <v>0401</v>
          </cell>
          <cell r="P1544" t="str">
            <v>0401Z</v>
          </cell>
        </row>
        <row r="1545">
          <cell r="O1545" t="str">
            <v>0401</v>
          </cell>
          <cell r="P1545" t="str">
            <v>0401Z</v>
          </cell>
        </row>
        <row r="1546">
          <cell r="O1546" t="str">
            <v>0401</v>
          </cell>
          <cell r="P1546" t="str">
            <v>0401Z</v>
          </cell>
        </row>
        <row r="1547">
          <cell r="O1547" t="str">
            <v>0401</v>
          </cell>
          <cell r="P1547" t="str">
            <v>0401Z</v>
          </cell>
        </row>
        <row r="1548">
          <cell r="O1548" t="str">
            <v>0401</v>
          </cell>
          <cell r="P1548" t="str">
            <v>0401Z</v>
          </cell>
        </row>
        <row r="1549">
          <cell r="O1549" t="str">
            <v>0401</v>
          </cell>
          <cell r="P1549" t="str">
            <v>0401Z</v>
          </cell>
        </row>
        <row r="1550">
          <cell r="O1550" t="str">
            <v>0401</v>
          </cell>
          <cell r="P1550" t="str">
            <v>0401Z</v>
          </cell>
        </row>
        <row r="1551">
          <cell r="O1551" t="str">
            <v>0401</v>
          </cell>
          <cell r="P1551" t="str">
            <v>0401Z</v>
          </cell>
        </row>
        <row r="1552">
          <cell r="O1552" t="str">
            <v>0401</v>
          </cell>
          <cell r="P1552" t="str">
            <v>0401Z</v>
          </cell>
        </row>
        <row r="1553">
          <cell r="O1553" t="str">
            <v>0401</v>
          </cell>
          <cell r="P1553" t="str">
            <v>0401Z</v>
          </cell>
        </row>
        <row r="1554">
          <cell r="O1554" t="str">
            <v>0401</v>
          </cell>
          <cell r="P1554" t="str">
            <v>0401Z</v>
          </cell>
        </row>
        <row r="1555">
          <cell r="O1555" t="str">
            <v>0401</v>
          </cell>
          <cell r="P1555" t="str">
            <v>0401Z</v>
          </cell>
        </row>
        <row r="1556">
          <cell r="O1556" t="str">
            <v>0401</v>
          </cell>
          <cell r="P1556" t="str">
            <v>0401Z</v>
          </cell>
        </row>
        <row r="1557">
          <cell r="O1557" t="str">
            <v>0401</v>
          </cell>
          <cell r="P1557" t="str">
            <v>0401Z</v>
          </cell>
        </row>
        <row r="1558">
          <cell r="O1558" t="str">
            <v>0401</v>
          </cell>
          <cell r="P1558" t="str">
            <v>0401Z</v>
          </cell>
        </row>
        <row r="1559">
          <cell r="O1559" t="str">
            <v>0401</v>
          </cell>
          <cell r="P1559" t="str">
            <v>0401Z</v>
          </cell>
        </row>
        <row r="1560">
          <cell r="O1560" t="str">
            <v>0401</v>
          </cell>
          <cell r="P1560" t="str">
            <v>0401Z</v>
          </cell>
        </row>
        <row r="1561">
          <cell r="O1561" t="str">
            <v>0401</v>
          </cell>
          <cell r="P1561" t="str">
            <v>0401Z</v>
          </cell>
        </row>
        <row r="1562">
          <cell r="O1562" t="str">
            <v>0401</v>
          </cell>
          <cell r="P1562" t="str">
            <v>0401Z</v>
          </cell>
        </row>
        <row r="1563">
          <cell r="O1563" t="str">
            <v>0401</v>
          </cell>
          <cell r="P1563" t="str">
            <v>0401Z</v>
          </cell>
        </row>
        <row r="1564">
          <cell r="O1564" t="str">
            <v>0401</v>
          </cell>
          <cell r="P1564" t="str">
            <v>0401Z</v>
          </cell>
        </row>
        <row r="1565">
          <cell r="O1565" t="str">
            <v>0401</v>
          </cell>
          <cell r="P1565" t="str">
            <v>0401Z</v>
          </cell>
        </row>
        <row r="1566">
          <cell r="O1566" t="str">
            <v>0401</v>
          </cell>
          <cell r="P1566" t="str">
            <v>0401Z</v>
          </cell>
        </row>
        <row r="1567">
          <cell r="O1567" t="str">
            <v>0401</v>
          </cell>
          <cell r="P1567" t="str">
            <v>0401Z</v>
          </cell>
        </row>
        <row r="1568">
          <cell r="O1568" t="str">
            <v>0401</v>
          </cell>
          <cell r="P1568" t="str">
            <v>0401Z</v>
          </cell>
        </row>
        <row r="1569">
          <cell r="O1569" t="str">
            <v>0401</v>
          </cell>
          <cell r="P1569" t="str">
            <v>0401Z</v>
          </cell>
        </row>
        <row r="1570">
          <cell r="O1570" t="str">
            <v>0401</v>
          </cell>
          <cell r="P1570" t="str">
            <v>0401Z</v>
          </cell>
        </row>
        <row r="1571">
          <cell r="O1571" t="str">
            <v>0401</v>
          </cell>
          <cell r="P1571" t="str">
            <v>0401Z</v>
          </cell>
        </row>
        <row r="1572">
          <cell r="O1572" t="str">
            <v>0401</v>
          </cell>
          <cell r="P1572" t="str">
            <v>0401Z</v>
          </cell>
        </row>
        <row r="1573">
          <cell r="O1573" t="str">
            <v>0401</v>
          </cell>
          <cell r="P1573" t="str">
            <v>0401Z</v>
          </cell>
        </row>
        <row r="1574">
          <cell r="O1574" t="str">
            <v>0401</v>
          </cell>
          <cell r="P1574" t="str">
            <v>0401Z</v>
          </cell>
        </row>
        <row r="1575">
          <cell r="O1575" t="str">
            <v>0401</v>
          </cell>
          <cell r="P1575" t="str">
            <v>0401Z</v>
          </cell>
        </row>
        <row r="1576">
          <cell r="O1576" t="str">
            <v>0401</v>
          </cell>
          <cell r="P1576" t="str">
            <v>0401Z</v>
          </cell>
        </row>
        <row r="1577">
          <cell r="O1577" t="str">
            <v>0401</v>
          </cell>
          <cell r="P1577" t="str">
            <v>0401Z</v>
          </cell>
        </row>
        <row r="1578">
          <cell r="O1578" t="str">
            <v>0401</v>
          </cell>
          <cell r="P1578" t="str">
            <v>0401Z</v>
          </cell>
        </row>
        <row r="1579">
          <cell r="O1579" t="str">
            <v>0401</v>
          </cell>
          <cell r="P1579" t="str">
            <v>0401Z</v>
          </cell>
        </row>
        <row r="1580">
          <cell r="O1580" t="str">
            <v>0401</v>
          </cell>
          <cell r="P1580" t="str">
            <v>0401Z</v>
          </cell>
        </row>
        <row r="1581">
          <cell r="O1581" t="str">
            <v>0401</v>
          </cell>
          <cell r="P1581" t="str">
            <v>0401Z</v>
          </cell>
        </row>
        <row r="1582">
          <cell r="O1582" t="str">
            <v>0401</v>
          </cell>
          <cell r="P1582" t="str">
            <v>0401Z</v>
          </cell>
        </row>
        <row r="1583">
          <cell r="O1583" t="str">
            <v>0401</v>
          </cell>
          <cell r="P1583" t="str">
            <v>0401Z</v>
          </cell>
        </row>
        <row r="1584">
          <cell r="O1584" t="str">
            <v>0401</v>
          </cell>
          <cell r="P1584" t="str">
            <v>0401Z</v>
          </cell>
        </row>
        <row r="1585">
          <cell r="O1585" t="str">
            <v>0401</v>
          </cell>
          <cell r="P1585" t="str">
            <v>0401Z</v>
          </cell>
        </row>
        <row r="1586">
          <cell r="O1586" t="str">
            <v>0401</v>
          </cell>
          <cell r="P1586" t="str">
            <v>0401Z</v>
          </cell>
        </row>
        <row r="1587">
          <cell r="O1587" t="str">
            <v>0401</v>
          </cell>
          <cell r="P1587" t="str">
            <v>0401Z</v>
          </cell>
        </row>
        <row r="1588">
          <cell r="O1588" t="str">
            <v>0401</v>
          </cell>
          <cell r="P1588" t="str">
            <v>0401Z</v>
          </cell>
        </row>
        <row r="1589">
          <cell r="O1589" t="str">
            <v>0401</v>
          </cell>
          <cell r="P1589" t="str">
            <v>0401Z</v>
          </cell>
        </row>
        <row r="1590">
          <cell r="O1590" t="str">
            <v>0401</v>
          </cell>
          <cell r="P1590" t="str">
            <v>0401Z</v>
          </cell>
        </row>
        <row r="1591">
          <cell r="O1591" t="str">
            <v>0401</v>
          </cell>
          <cell r="P1591" t="str">
            <v>0401Z</v>
          </cell>
        </row>
        <row r="1592">
          <cell r="O1592" t="str">
            <v>0401</v>
          </cell>
          <cell r="P1592" t="str">
            <v>0401Z</v>
          </cell>
        </row>
        <row r="1593">
          <cell r="O1593" t="str">
            <v>0401</v>
          </cell>
          <cell r="P1593" t="str">
            <v>0401Z</v>
          </cell>
        </row>
        <row r="1594">
          <cell r="O1594" t="str">
            <v>0401</v>
          </cell>
          <cell r="P1594" t="str">
            <v>0401Z</v>
          </cell>
        </row>
        <row r="1595">
          <cell r="O1595" t="str">
            <v>0401</v>
          </cell>
          <cell r="P1595" t="str">
            <v>0401Z</v>
          </cell>
        </row>
        <row r="1596">
          <cell r="O1596" t="str">
            <v>0401</v>
          </cell>
          <cell r="P1596" t="str">
            <v>0401Z</v>
          </cell>
        </row>
        <row r="1597">
          <cell r="O1597" t="str">
            <v>0401</v>
          </cell>
          <cell r="P1597" t="str">
            <v>0401Z</v>
          </cell>
        </row>
        <row r="1598">
          <cell r="O1598" t="str">
            <v>0401</v>
          </cell>
          <cell r="P1598" t="str">
            <v>0401Z</v>
          </cell>
        </row>
        <row r="1599">
          <cell r="O1599" t="str">
            <v>0401</v>
          </cell>
          <cell r="P1599" t="str">
            <v>0401Z</v>
          </cell>
        </row>
        <row r="1600">
          <cell r="O1600" t="str">
            <v>0401</v>
          </cell>
          <cell r="P1600" t="str">
            <v>0401Z</v>
          </cell>
        </row>
        <row r="1601">
          <cell r="O1601" t="str">
            <v>0401</v>
          </cell>
          <cell r="P1601" t="str">
            <v>0401Z</v>
          </cell>
        </row>
        <row r="1602">
          <cell r="O1602" t="str">
            <v>0401</v>
          </cell>
          <cell r="P1602" t="str">
            <v>0401Z</v>
          </cell>
        </row>
        <row r="1603">
          <cell r="O1603" t="str">
            <v>0401</v>
          </cell>
          <cell r="P1603" t="str">
            <v>0401Z</v>
          </cell>
        </row>
        <row r="1604">
          <cell r="O1604" t="str">
            <v>0401</v>
          </cell>
          <cell r="P1604" t="str">
            <v>0401Z</v>
          </cell>
        </row>
        <row r="1605">
          <cell r="O1605" t="str">
            <v>0401</v>
          </cell>
          <cell r="P1605" t="str">
            <v>0401Z</v>
          </cell>
        </row>
        <row r="1606">
          <cell r="O1606" t="str">
            <v>0401</v>
          </cell>
          <cell r="P1606" t="str">
            <v>0401Z</v>
          </cell>
        </row>
        <row r="1607">
          <cell r="O1607" t="str">
            <v>0401</v>
          </cell>
          <cell r="P1607" t="str">
            <v>0401Z</v>
          </cell>
        </row>
        <row r="1608">
          <cell r="O1608" t="str">
            <v>0401</v>
          </cell>
          <cell r="P1608" t="str">
            <v>0401Z</v>
          </cell>
        </row>
        <row r="1609">
          <cell r="O1609" t="str">
            <v>0401</v>
          </cell>
          <cell r="P1609" t="str">
            <v>0401Z</v>
          </cell>
        </row>
        <row r="1610">
          <cell r="O1610" t="str">
            <v>0401</v>
          </cell>
          <cell r="P1610" t="str">
            <v>0401Z</v>
          </cell>
        </row>
        <row r="1611">
          <cell r="O1611" t="str">
            <v>0401</v>
          </cell>
          <cell r="P1611" t="str">
            <v>0401Z</v>
          </cell>
        </row>
        <row r="1612">
          <cell r="O1612" t="str">
            <v>0401</v>
          </cell>
          <cell r="P1612" t="str">
            <v>0401Z</v>
          </cell>
        </row>
        <row r="1613">
          <cell r="O1613" t="str">
            <v>0401</v>
          </cell>
          <cell r="P1613" t="str">
            <v>0401Z</v>
          </cell>
        </row>
        <row r="1614">
          <cell r="O1614" t="str">
            <v>0401</v>
          </cell>
          <cell r="P1614" t="str">
            <v>0401Z</v>
          </cell>
        </row>
        <row r="1615">
          <cell r="O1615" t="str">
            <v>0401</v>
          </cell>
          <cell r="P1615" t="str">
            <v>0401Z</v>
          </cell>
        </row>
        <row r="1616">
          <cell r="O1616" t="str">
            <v>0401</v>
          </cell>
          <cell r="P1616" t="str">
            <v>0401Z</v>
          </cell>
        </row>
        <row r="1617">
          <cell r="O1617" t="str">
            <v>0401</v>
          </cell>
          <cell r="P1617" t="str">
            <v>0401Z</v>
          </cell>
        </row>
        <row r="1618">
          <cell r="O1618" t="str">
            <v>0401</v>
          </cell>
          <cell r="P1618" t="str">
            <v>0401Z</v>
          </cell>
        </row>
        <row r="1619">
          <cell r="O1619" t="str">
            <v>0401</v>
          </cell>
          <cell r="P1619" t="str">
            <v>0401Z</v>
          </cell>
        </row>
        <row r="1620">
          <cell r="O1620" t="str">
            <v>0401</v>
          </cell>
          <cell r="P1620" t="str">
            <v>0401Z</v>
          </cell>
        </row>
        <row r="1621">
          <cell r="O1621" t="str">
            <v>0401</v>
          </cell>
          <cell r="P1621" t="str">
            <v>0401Z</v>
          </cell>
        </row>
        <row r="1622">
          <cell r="O1622" t="str">
            <v>0401</v>
          </cell>
          <cell r="P1622" t="str">
            <v>0401Z</v>
          </cell>
        </row>
        <row r="1623">
          <cell r="O1623" t="str">
            <v>0401</v>
          </cell>
          <cell r="P1623" t="str">
            <v>0401Z</v>
          </cell>
        </row>
        <row r="1624">
          <cell r="O1624" t="str">
            <v>0401</v>
          </cell>
          <cell r="P1624" t="str">
            <v>0401Z</v>
          </cell>
        </row>
        <row r="1625">
          <cell r="O1625" t="str">
            <v>0401</v>
          </cell>
          <cell r="P1625" t="str">
            <v>0401Z</v>
          </cell>
        </row>
        <row r="1626">
          <cell r="O1626" t="str">
            <v>0401</v>
          </cell>
          <cell r="P1626" t="str">
            <v>0401Z</v>
          </cell>
        </row>
        <row r="1627">
          <cell r="O1627" t="str">
            <v>0401</v>
          </cell>
          <cell r="P1627" t="str">
            <v>0401Z</v>
          </cell>
        </row>
        <row r="1628">
          <cell r="O1628" t="str">
            <v>0401</v>
          </cell>
          <cell r="P1628" t="str">
            <v>0401Z</v>
          </cell>
        </row>
        <row r="1629">
          <cell r="O1629" t="str">
            <v>0401</v>
          </cell>
          <cell r="P1629" t="str">
            <v>0401Z</v>
          </cell>
        </row>
        <row r="1630">
          <cell r="O1630" t="str">
            <v>0401</v>
          </cell>
          <cell r="P1630" t="str">
            <v>0401Z</v>
          </cell>
        </row>
        <row r="1631">
          <cell r="O1631" t="str">
            <v>0401</v>
          </cell>
          <cell r="P1631" t="str">
            <v>0401Z</v>
          </cell>
        </row>
        <row r="1632">
          <cell r="O1632" t="str">
            <v>0401</v>
          </cell>
          <cell r="P1632" t="str">
            <v>0401Z</v>
          </cell>
        </row>
        <row r="1633">
          <cell r="O1633" t="str">
            <v>0401</v>
          </cell>
          <cell r="P1633" t="str">
            <v>0401Z</v>
          </cell>
        </row>
        <row r="1634">
          <cell r="O1634" t="str">
            <v>0401</v>
          </cell>
          <cell r="P1634" t="str">
            <v>0401Z</v>
          </cell>
        </row>
        <row r="1635">
          <cell r="O1635" t="str">
            <v>0401</v>
          </cell>
          <cell r="P1635" t="str">
            <v>0401Z</v>
          </cell>
        </row>
        <row r="1636">
          <cell r="O1636" t="str">
            <v>0401</v>
          </cell>
          <cell r="P1636" t="str">
            <v>0401Z</v>
          </cell>
        </row>
        <row r="1637">
          <cell r="O1637" t="str">
            <v>0401</v>
          </cell>
          <cell r="P1637" t="str">
            <v>0401Z</v>
          </cell>
        </row>
        <row r="1638">
          <cell r="O1638" t="str">
            <v>0401</v>
          </cell>
          <cell r="P1638" t="str">
            <v>0401Z</v>
          </cell>
        </row>
        <row r="1639">
          <cell r="O1639" t="str">
            <v>0401</v>
          </cell>
          <cell r="P1639" t="str">
            <v>0401Z</v>
          </cell>
        </row>
        <row r="1640">
          <cell r="O1640" t="str">
            <v>0401</v>
          </cell>
          <cell r="P1640" t="str">
            <v>0401Z</v>
          </cell>
        </row>
        <row r="1641">
          <cell r="O1641" t="str">
            <v>0401</v>
          </cell>
          <cell r="P1641" t="str">
            <v>0401Z</v>
          </cell>
        </row>
        <row r="1642">
          <cell r="O1642" t="str">
            <v>0401</v>
          </cell>
          <cell r="P1642" t="str">
            <v>0401Z</v>
          </cell>
        </row>
        <row r="1643">
          <cell r="O1643" t="str">
            <v>0401</v>
          </cell>
          <cell r="P1643" t="str">
            <v>0401Z</v>
          </cell>
        </row>
        <row r="1644">
          <cell r="O1644" t="str">
            <v>0401</v>
          </cell>
          <cell r="P1644" t="str">
            <v>0401Z</v>
          </cell>
        </row>
        <row r="1645">
          <cell r="O1645" t="str">
            <v>0401</v>
          </cell>
          <cell r="P1645" t="str">
            <v>0401Z</v>
          </cell>
        </row>
        <row r="1646">
          <cell r="O1646" t="str">
            <v>0401</v>
          </cell>
          <cell r="P1646" t="str">
            <v>0401Z</v>
          </cell>
        </row>
        <row r="1647">
          <cell r="O1647" t="str">
            <v>0401</v>
          </cell>
          <cell r="P1647" t="str">
            <v>0401Z</v>
          </cell>
        </row>
        <row r="1648">
          <cell r="O1648" t="str">
            <v>0401</v>
          </cell>
          <cell r="P1648" t="str">
            <v>0401Z</v>
          </cell>
        </row>
        <row r="1649">
          <cell r="O1649" t="str">
            <v>0401</v>
          </cell>
          <cell r="P1649" t="str">
            <v>0401Z</v>
          </cell>
        </row>
        <row r="1650">
          <cell r="O1650" t="str">
            <v>0401</v>
          </cell>
          <cell r="P1650" t="str">
            <v>0401Z</v>
          </cell>
        </row>
        <row r="1651">
          <cell r="O1651" t="str">
            <v>0401</v>
          </cell>
          <cell r="P1651" t="str">
            <v>0401Z</v>
          </cell>
        </row>
        <row r="1652">
          <cell r="O1652" t="str">
            <v>0401</v>
          </cell>
          <cell r="P1652" t="str">
            <v>0401Z</v>
          </cell>
        </row>
        <row r="1653">
          <cell r="O1653" t="str">
            <v>0401</v>
          </cell>
          <cell r="P1653" t="str">
            <v>0401Z</v>
          </cell>
        </row>
        <row r="1654">
          <cell r="O1654" t="str">
            <v>0401</v>
          </cell>
          <cell r="P1654" t="str">
            <v>0401Z</v>
          </cell>
        </row>
        <row r="1655">
          <cell r="O1655" t="str">
            <v>0401</v>
          </cell>
          <cell r="P1655" t="str">
            <v>0401Z</v>
          </cell>
        </row>
        <row r="1656">
          <cell r="O1656" t="str">
            <v>0401</v>
          </cell>
          <cell r="P1656" t="str">
            <v>0401Z</v>
          </cell>
        </row>
        <row r="1657">
          <cell r="O1657" t="str">
            <v>0401</v>
          </cell>
          <cell r="P1657" t="str">
            <v>0401Z</v>
          </cell>
        </row>
        <row r="1658">
          <cell r="O1658" t="str">
            <v>0401</v>
          </cell>
          <cell r="P1658" t="str">
            <v>0401Z</v>
          </cell>
        </row>
        <row r="1659">
          <cell r="O1659" t="str">
            <v>0401</v>
          </cell>
          <cell r="P1659" t="str">
            <v>0401Z</v>
          </cell>
        </row>
        <row r="1660">
          <cell r="O1660" t="str">
            <v>0401</v>
          </cell>
          <cell r="P1660" t="str">
            <v>0401Z</v>
          </cell>
        </row>
        <row r="1661">
          <cell r="O1661" t="str">
            <v>0401</v>
          </cell>
          <cell r="P1661" t="str">
            <v>0401Z</v>
          </cell>
        </row>
        <row r="1662">
          <cell r="O1662" t="str">
            <v>0401</v>
          </cell>
          <cell r="P1662" t="str">
            <v>0401Z</v>
          </cell>
        </row>
        <row r="1663">
          <cell r="O1663" t="str">
            <v>0401</v>
          </cell>
          <cell r="P1663" t="str">
            <v>0401Z</v>
          </cell>
        </row>
        <row r="1664">
          <cell r="O1664" t="str">
            <v>0401</v>
          </cell>
          <cell r="P1664" t="str">
            <v>0401Z</v>
          </cell>
        </row>
        <row r="1665">
          <cell r="O1665" t="str">
            <v>0401</v>
          </cell>
          <cell r="P1665" t="str">
            <v>0401Z</v>
          </cell>
        </row>
        <row r="1666">
          <cell r="O1666" t="str">
            <v>0401</v>
          </cell>
          <cell r="P1666" t="str">
            <v>0401Z</v>
          </cell>
        </row>
        <row r="1667">
          <cell r="O1667" t="str">
            <v>0401</v>
          </cell>
          <cell r="P1667" t="str">
            <v>0401Z</v>
          </cell>
        </row>
        <row r="1668">
          <cell r="O1668" t="str">
            <v>0401</v>
          </cell>
          <cell r="P1668" t="str">
            <v>0401Z</v>
          </cell>
        </row>
        <row r="1669">
          <cell r="O1669" t="str">
            <v>0401</v>
          </cell>
          <cell r="P1669" t="str">
            <v>0401Z</v>
          </cell>
        </row>
        <row r="1670">
          <cell r="O1670" t="str">
            <v>0401</v>
          </cell>
          <cell r="P1670" t="str">
            <v>0401Z</v>
          </cell>
        </row>
        <row r="1671">
          <cell r="O1671" t="str">
            <v>0401</v>
          </cell>
          <cell r="P1671" t="str">
            <v>0401Z</v>
          </cell>
        </row>
        <row r="1672">
          <cell r="O1672" t="str">
            <v>0401</v>
          </cell>
          <cell r="P1672" t="str">
            <v>0401Z</v>
          </cell>
        </row>
        <row r="1673">
          <cell r="O1673" t="str">
            <v>0401</v>
          </cell>
          <cell r="P1673" t="str">
            <v>0401Z</v>
          </cell>
        </row>
        <row r="1674">
          <cell r="O1674" t="str">
            <v>0401</v>
          </cell>
          <cell r="P1674" t="str">
            <v>0401Z</v>
          </cell>
        </row>
        <row r="1675">
          <cell r="O1675" t="str">
            <v>0401</v>
          </cell>
          <cell r="P1675" t="str">
            <v>0401Z</v>
          </cell>
        </row>
        <row r="1676">
          <cell r="O1676" t="str">
            <v>0401</v>
          </cell>
          <cell r="P1676" t="str">
            <v>0401Z</v>
          </cell>
        </row>
        <row r="1677">
          <cell r="O1677" t="str">
            <v>0401</v>
          </cell>
          <cell r="P1677" t="str">
            <v>0401Z</v>
          </cell>
        </row>
        <row r="1678">
          <cell r="O1678" t="str">
            <v>0401</v>
          </cell>
          <cell r="P1678" t="str">
            <v>0401Z</v>
          </cell>
        </row>
        <row r="1679">
          <cell r="O1679" t="str">
            <v>0401</v>
          </cell>
          <cell r="P1679" t="str">
            <v>0401Z</v>
          </cell>
        </row>
        <row r="1680">
          <cell r="O1680" t="str">
            <v>0401</v>
          </cell>
          <cell r="P1680" t="str">
            <v>0401Z</v>
          </cell>
        </row>
        <row r="1681">
          <cell r="O1681" t="str">
            <v>0401</v>
          </cell>
          <cell r="P1681" t="str">
            <v>0401Z</v>
          </cell>
        </row>
        <row r="1682">
          <cell r="O1682" t="str">
            <v>0401</v>
          </cell>
          <cell r="P1682" t="str">
            <v>0401Z</v>
          </cell>
        </row>
        <row r="1683">
          <cell r="O1683" t="str">
            <v>0401</v>
          </cell>
          <cell r="P1683" t="str">
            <v>0401Z</v>
          </cell>
        </row>
        <row r="1684">
          <cell r="O1684" t="str">
            <v>0401</v>
          </cell>
          <cell r="P1684" t="str">
            <v>0401Z</v>
          </cell>
        </row>
        <row r="1685">
          <cell r="O1685" t="str">
            <v>0401</v>
          </cell>
          <cell r="P1685" t="str">
            <v>0401Z</v>
          </cell>
        </row>
        <row r="1686">
          <cell r="O1686" t="str">
            <v>0401</v>
          </cell>
          <cell r="P1686" t="str">
            <v>0401Z</v>
          </cell>
        </row>
        <row r="1687">
          <cell r="O1687" t="str">
            <v>0401</v>
          </cell>
          <cell r="P1687" t="str">
            <v>0401Z</v>
          </cell>
        </row>
        <row r="1688">
          <cell r="O1688" t="str">
            <v>0401</v>
          </cell>
          <cell r="P1688" t="str">
            <v>0401Z</v>
          </cell>
        </row>
        <row r="1689">
          <cell r="O1689" t="str">
            <v>0401</v>
          </cell>
          <cell r="P1689" t="str">
            <v>0401Z</v>
          </cell>
        </row>
        <row r="1690">
          <cell r="O1690" t="str">
            <v>0401</v>
          </cell>
          <cell r="P1690" t="str">
            <v>0401Z</v>
          </cell>
        </row>
        <row r="1691">
          <cell r="O1691" t="str">
            <v>0401</v>
          </cell>
          <cell r="P1691" t="str">
            <v>0401Z</v>
          </cell>
        </row>
        <row r="1692">
          <cell r="O1692" t="str">
            <v>0401</v>
          </cell>
          <cell r="P1692" t="str">
            <v>0401Z</v>
          </cell>
        </row>
        <row r="1693">
          <cell r="O1693" t="str">
            <v>0401</v>
          </cell>
          <cell r="P1693" t="str">
            <v>0401Z</v>
          </cell>
        </row>
        <row r="1694">
          <cell r="O1694" t="str">
            <v>0401</v>
          </cell>
          <cell r="P1694" t="str">
            <v>0401Z</v>
          </cell>
        </row>
        <row r="1695">
          <cell r="O1695" t="str">
            <v>0401</v>
          </cell>
          <cell r="P1695" t="str">
            <v>0401Z</v>
          </cell>
        </row>
        <row r="1696">
          <cell r="O1696" t="str">
            <v>0401</v>
          </cell>
          <cell r="P1696" t="str">
            <v>0401Z</v>
          </cell>
        </row>
        <row r="1697">
          <cell r="O1697" t="str">
            <v>0401</v>
          </cell>
          <cell r="P1697" t="str">
            <v>0401Z</v>
          </cell>
        </row>
        <row r="1698">
          <cell r="O1698" t="str">
            <v>0401</v>
          </cell>
          <cell r="P1698" t="str">
            <v>0401Z</v>
          </cell>
        </row>
        <row r="1699">
          <cell r="O1699" t="str">
            <v>0401</v>
          </cell>
          <cell r="P1699" t="str">
            <v>0401Z</v>
          </cell>
        </row>
        <row r="1700">
          <cell r="O1700" t="str">
            <v>0401</v>
          </cell>
          <cell r="P1700" t="str">
            <v>0401Z</v>
          </cell>
        </row>
        <row r="1701">
          <cell r="O1701" t="str">
            <v>0401</v>
          </cell>
          <cell r="P1701" t="str">
            <v>0401Z</v>
          </cell>
        </row>
        <row r="1702">
          <cell r="O1702" t="str">
            <v>0401</v>
          </cell>
          <cell r="P1702" t="str">
            <v>0401Z</v>
          </cell>
        </row>
        <row r="1703">
          <cell r="O1703" t="str">
            <v>0401</v>
          </cell>
          <cell r="P1703" t="str">
            <v>0401Z</v>
          </cell>
        </row>
        <row r="1704">
          <cell r="O1704" t="str">
            <v>0401</v>
          </cell>
          <cell r="P1704" t="str">
            <v>0401Z</v>
          </cell>
        </row>
        <row r="1705">
          <cell r="O1705" t="str">
            <v>0401</v>
          </cell>
          <cell r="P1705" t="str">
            <v>0401Z</v>
          </cell>
        </row>
        <row r="1706">
          <cell r="O1706" t="str">
            <v>0401</v>
          </cell>
          <cell r="P1706" t="str">
            <v>0401Z</v>
          </cell>
        </row>
        <row r="1707">
          <cell r="O1707" t="str">
            <v>0401</v>
          </cell>
          <cell r="P1707" t="str">
            <v>0401Z</v>
          </cell>
        </row>
        <row r="1708">
          <cell r="O1708" t="str">
            <v>0401</v>
          </cell>
          <cell r="P1708" t="str">
            <v>0401Z</v>
          </cell>
        </row>
        <row r="1709">
          <cell r="O1709" t="str">
            <v>0401</v>
          </cell>
          <cell r="P1709" t="str">
            <v>0401Z</v>
          </cell>
        </row>
        <row r="1710">
          <cell r="O1710" t="str">
            <v>0401</v>
          </cell>
          <cell r="P1710" t="str">
            <v>0401Z</v>
          </cell>
        </row>
        <row r="1711">
          <cell r="O1711" t="str">
            <v>0401</v>
          </cell>
          <cell r="P1711" t="str">
            <v>0401Z</v>
          </cell>
        </row>
        <row r="1712">
          <cell r="O1712" t="str">
            <v>0401</v>
          </cell>
          <cell r="P1712" t="str">
            <v>0401Z</v>
          </cell>
        </row>
        <row r="1713">
          <cell r="O1713" t="str">
            <v>0401</v>
          </cell>
          <cell r="P1713" t="str">
            <v>0401Z</v>
          </cell>
        </row>
        <row r="1714">
          <cell r="O1714" t="str">
            <v>0401</v>
          </cell>
          <cell r="P1714" t="str">
            <v>0401Z</v>
          </cell>
        </row>
        <row r="1715">
          <cell r="O1715" t="str">
            <v>0401</v>
          </cell>
          <cell r="P1715" t="str">
            <v>0401Z</v>
          </cell>
        </row>
        <row r="1716">
          <cell r="O1716" t="str">
            <v>0401</v>
          </cell>
          <cell r="P1716" t="str">
            <v>0401Z</v>
          </cell>
        </row>
        <row r="1717">
          <cell r="O1717" t="str">
            <v>0401</v>
          </cell>
          <cell r="P1717" t="str">
            <v>0401Z</v>
          </cell>
        </row>
        <row r="1718">
          <cell r="O1718" t="str">
            <v>0401</v>
          </cell>
          <cell r="P1718" t="str">
            <v>0401Z</v>
          </cell>
        </row>
        <row r="1719">
          <cell r="O1719" t="str">
            <v>0401</v>
          </cell>
          <cell r="P1719" t="str">
            <v>0401Z</v>
          </cell>
        </row>
        <row r="1720">
          <cell r="O1720" t="str">
            <v>0401</v>
          </cell>
          <cell r="P1720" t="str">
            <v>0401Z</v>
          </cell>
        </row>
        <row r="1721">
          <cell r="O1721" t="str">
            <v>0401</v>
          </cell>
          <cell r="P1721" t="str">
            <v>0401Z</v>
          </cell>
        </row>
        <row r="1722">
          <cell r="O1722" t="str">
            <v>0401</v>
          </cell>
          <cell r="P1722" t="str">
            <v>0401Z</v>
          </cell>
        </row>
        <row r="1723">
          <cell r="O1723" t="str">
            <v>0401</v>
          </cell>
          <cell r="P1723" t="str">
            <v>0401Z</v>
          </cell>
        </row>
        <row r="1724">
          <cell r="O1724" t="str">
            <v>0401</v>
          </cell>
          <cell r="P1724" t="str">
            <v>0401Z</v>
          </cell>
        </row>
        <row r="1725">
          <cell r="O1725" t="str">
            <v>0401</v>
          </cell>
          <cell r="P1725" t="str">
            <v>0401Z</v>
          </cell>
        </row>
        <row r="1726">
          <cell r="O1726" t="str">
            <v>0401</v>
          </cell>
          <cell r="P1726" t="str">
            <v>0401Z</v>
          </cell>
        </row>
        <row r="1727">
          <cell r="O1727" t="str">
            <v>0401</v>
          </cell>
          <cell r="P1727" t="str">
            <v>0401Z</v>
          </cell>
        </row>
        <row r="1728">
          <cell r="O1728" t="str">
            <v>0401</v>
          </cell>
          <cell r="P1728" t="str">
            <v>0401Z</v>
          </cell>
        </row>
        <row r="1729">
          <cell r="O1729" t="str">
            <v>0401</v>
          </cell>
          <cell r="P1729" t="str">
            <v>0401Z</v>
          </cell>
        </row>
        <row r="1730">
          <cell r="O1730" t="str">
            <v>0401</v>
          </cell>
          <cell r="P1730" t="str">
            <v>0401Z</v>
          </cell>
        </row>
        <row r="1731">
          <cell r="O1731" t="str">
            <v>0401</v>
          </cell>
          <cell r="P1731" t="str">
            <v>0401Z</v>
          </cell>
        </row>
        <row r="1732">
          <cell r="O1732" t="str">
            <v>0401</v>
          </cell>
          <cell r="P1732" t="str">
            <v>0401Z</v>
          </cell>
        </row>
        <row r="1733">
          <cell r="O1733" t="str">
            <v>0401</v>
          </cell>
          <cell r="P1733" t="str">
            <v>0401Z</v>
          </cell>
        </row>
        <row r="1734">
          <cell r="O1734" t="str">
            <v>0401</v>
          </cell>
          <cell r="P1734" t="str">
            <v>0401Z</v>
          </cell>
        </row>
        <row r="1735">
          <cell r="O1735" t="str">
            <v>0401</v>
          </cell>
          <cell r="P1735" t="str">
            <v>0401Z</v>
          </cell>
        </row>
        <row r="1736">
          <cell r="O1736" t="str">
            <v>0401</v>
          </cell>
          <cell r="P1736" t="str">
            <v>0401Z</v>
          </cell>
        </row>
        <row r="1737">
          <cell r="O1737" t="str">
            <v>0401</v>
          </cell>
          <cell r="P1737" t="str">
            <v>0401Z</v>
          </cell>
        </row>
        <row r="1738">
          <cell r="O1738" t="str">
            <v>0401</v>
          </cell>
          <cell r="P1738" t="str">
            <v>0401Z</v>
          </cell>
        </row>
        <row r="1739">
          <cell r="O1739" t="str">
            <v>0401</v>
          </cell>
          <cell r="P1739" t="str">
            <v>0401Z</v>
          </cell>
        </row>
        <row r="1740">
          <cell r="O1740" t="str">
            <v>0401</v>
          </cell>
          <cell r="P1740" t="str">
            <v>0401Z</v>
          </cell>
        </row>
        <row r="1741">
          <cell r="O1741" t="str">
            <v>0401</v>
          </cell>
          <cell r="P1741" t="str">
            <v>0401Z</v>
          </cell>
        </row>
        <row r="1742">
          <cell r="O1742" t="str">
            <v>0401</v>
          </cell>
          <cell r="P1742" t="str">
            <v>0401Z</v>
          </cell>
        </row>
        <row r="1743">
          <cell r="O1743" t="str">
            <v>0401</v>
          </cell>
          <cell r="P1743" t="str">
            <v>0401Z</v>
          </cell>
        </row>
        <row r="1744">
          <cell r="O1744" t="str">
            <v>0401</v>
          </cell>
          <cell r="P1744" t="str">
            <v>0401Z</v>
          </cell>
        </row>
        <row r="1745">
          <cell r="O1745" t="str">
            <v>0401</v>
          </cell>
          <cell r="P1745" t="str">
            <v>0401Z</v>
          </cell>
        </row>
        <row r="1746">
          <cell r="O1746" t="str">
            <v>0401</v>
          </cell>
          <cell r="P1746" t="str">
            <v>0401Z</v>
          </cell>
        </row>
        <row r="1747">
          <cell r="O1747" t="str">
            <v>0401</v>
          </cell>
          <cell r="P1747" t="str">
            <v>0401Z</v>
          </cell>
        </row>
        <row r="1748">
          <cell r="O1748" t="str">
            <v>0401</v>
          </cell>
          <cell r="P1748" t="str">
            <v>0401Z</v>
          </cell>
        </row>
        <row r="1749">
          <cell r="O1749" t="str">
            <v>0401</v>
          </cell>
          <cell r="P1749" t="str">
            <v>0401Z</v>
          </cell>
        </row>
        <row r="1750">
          <cell r="O1750" t="str">
            <v>0401</v>
          </cell>
          <cell r="P1750" t="str">
            <v>0401Z</v>
          </cell>
        </row>
        <row r="1751">
          <cell r="O1751" t="str">
            <v>0401</v>
          </cell>
          <cell r="P1751" t="str">
            <v>0401Z</v>
          </cell>
        </row>
        <row r="1752">
          <cell r="O1752" t="str">
            <v>0401</v>
          </cell>
          <cell r="P1752" t="str">
            <v>0401Z</v>
          </cell>
        </row>
        <row r="1753">
          <cell r="O1753" t="str">
            <v>0401</v>
          </cell>
          <cell r="P1753" t="str">
            <v>0401Z</v>
          </cell>
        </row>
        <row r="1754">
          <cell r="O1754" t="str">
            <v>0401</v>
          </cell>
          <cell r="P1754" t="str">
            <v>0401Z</v>
          </cell>
        </row>
        <row r="1755">
          <cell r="O1755" t="str">
            <v>0401</v>
          </cell>
          <cell r="P1755" t="str">
            <v>0401Z</v>
          </cell>
        </row>
        <row r="1756">
          <cell r="O1756" t="str">
            <v>0401</v>
          </cell>
          <cell r="P1756" t="str">
            <v>0401Z</v>
          </cell>
        </row>
        <row r="1757">
          <cell r="O1757" t="str">
            <v>0401</v>
          </cell>
          <cell r="P1757" t="str">
            <v>0401Z</v>
          </cell>
        </row>
        <row r="1758">
          <cell r="O1758" t="str">
            <v>0401</v>
          </cell>
          <cell r="P1758" t="str">
            <v>0401Z</v>
          </cell>
        </row>
        <row r="1759">
          <cell r="O1759" t="str">
            <v>0401</v>
          </cell>
          <cell r="P1759" t="str">
            <v>0401Z</v>
          </cell>
        </row>
        <row r="1760">
          <cell r="O1760" t="str">
            <v>0401</v>
          </cell>
          <cell r="P1760" t="str">
            <v>0401Z</v>
          </cell>
        </row>
        <row r="1761">
          <cell r="O1761" t="str">
            <v>0401</v>
          </cell>
          <cell r="P1761" t="str">
            <v>0401Z</v>
          </cell>
        </row>
        <row r="1762">
          <cell r="O1762" t="str">
            <v>0401</v>
          </cell>
          <cell r="P1762" t="str">
            <v>0401Z</v>
          </cell>
        </row>
        <row r="1763">
          <cell r="O1763" t="str">
            <v>0401</v>
          </cell>
          <cell r="P1763" t="str">
            <v>0401Z</v>
          </cell>
        </row>
        <row r="1764">
          <cell r="O1764" t="str">
            <v>0401</v>
          </cell>
          <cell r="P1764" t="str">
            <v>0401Z</v>
          </cell>
        </row>
        <row r="1765">
          <cell r="O1765" t="str">
            <v>0401</v>
          </cell>
          <cell r="P1765" t="str">
            <v>0401Z</v>
          </cell>
        </row>
        <row r="1766">
          <cell r="O1766" t="str">
            <v>0401</v>
          </cell>
          <cell r="P1766" t="str">
            <v>0401Z</v>
          </cell>
        </row>
        <row r="1767">
          <cell r="O1767" t="str">
            <v>0401</v>
          </cell>
          <cell r="P1767" t="str">
            <v>0401Z</v>
          </cell>
        </row>
        <row r="1768">
          <cell r="O1768" t="str">
            <v>0401</v>
          </cell>
          <cell r="P1768" t="str">
            <v>0401Z</v>
          </cell>
        </row>
        <row r="1769">
          <cell r="O1769" t="str">
            <v>0401</v>
          </cell>
          <cell r="P1769" t="str">
            <v>0401Z</v>
          </cell>
        </row>
        <row r="1770">
          <cell r="O1770" t="str">
            <v>0401</v>
          </cell>
          <cell r="P1770" t="str">
            <v>0401Z</v>
          </cell>
        </row>
        <row r="1771">
          <cell r="O1771" t="str">
            <v>0401</v>
          </cell>
          <cell r="P1771" t="str">
            <v>0401Z</v>
          </cell>
        </row>
        <row r="1772">
          <cell r="O1772" t="str">
            <v>0401</v>
          </cell>
          <cell r="P1772" t="str">
            <v>0401Z</v>
          </cell>
        </row>
        <row r="1773">
          <cell r="O1773" t="str">
            <v>0401</v>
          </cell>
          <cell r="P1773" t="str">
            <v>0401Z</v>
          </cell>
        </row>
        <row r="1774">
          <cell r="O1774" t="str">
            <v>0401</v>
          </cell>
          <cell r="P1774" t="str">
            <v>0401Z</v>
          </cell>
        </row>
        <row r="1775">
          <cell r="O1775" t="str">
            <v>0401</v>
          </cell>
          <cell r="P1775" t="str">
            <v>0401Z</v>
          </cell>
        </row>
        <row r="1776">
          <cell r="O1776" t="str">
            <v>0401</v>
          </cell>
          <cell r="P1776" t="str">
            <v>0401Z</v>
          </cell>
        </row>
        <row r="1777">
          <cell r="O1777" t="str">
            <v>0407</v>
          </cell>
          <cell r="P1777" t="str">
            <v>0407Z</v>
          </cell>
        </row>
        <row r="1778">
          <cell r="O1778" t="str">
            <v>0407</v>
          </cell>
          <cell r="P1778" t="str">
            <v>0407Z</v>
          </cell>
        </row>
        <row r="1779">
          <cell r="O1779" t="str">
            <v>0407</v>
          </cell>
          <cell r="P1779" t="str">
            <v>0407Z</v>
          </cell>
        </row>
        <row r="1780">
          <cell r="O1780" t="str">
            <v>0407</v>
          </cell>
          <cell r="P1780" t="str">
            <v>0407Z</v>
          </cell>
        </row>
        <row r="1781">
          <cell r="O1781" t="str">
            <v>0407</v>
          </cell>
          <cell r="P1781" t="str">
            <v>0407Z</v>
          </cell>
        </row>
        <row r="1782">
          <cell r="O1782" t="str">
            <v>0407</v>
          </cell>
          <cell r="P1782" t="str">
            <v>0407Z</v>
          </cell>
        </row>
        <row r="1783">
          <cell r="O1783" t="str">
            <v>0407</v>
          </cell>
          <cell r="P1783" t="str">
            <v>0407Z</v>
          </cell>
        </row>
        <row r="1784">
          <cell r="O1784" t="str">
            <v>0407</v>
          </cell>
          <cell r="P1784" t="str">
            <v>0407Z</v>
          </cell>
        </row>
        <row r="1785">
          <cell r="O1785" t="str">
            <v>0407</v>
          </cell>
          <cell r="P1785" t="str">
            <v>0407Z</v>
          </cell>
        </row>
        <row r="1786">
          <cell r="O1786" t="str">
            <v>0407</v>
          </cell>
          <cell r="P1786" t="str">
            <v>0407Z</v>
          </cell>
        </row>
        <row r="1787">
          <cell r="O1787" t="str">
            <v>0407</v>
          </cell>
          <cell r="P1787" t="str">
            <v>0407Z</v>
          </cell>
        </row>
        <row r="1788">
          <cell r="O1788" t="str">
            <v>0407</v>
          </cell>
          <cell r="P1788" t="str">
            <v>0407Z</v>
          </cell>
        </row>
        <row r="1789">
          <cell r="O1789" t="str">
            <v>0407</v>
          </cell>
          <cell r="P1789" t="str">
            <v>0407Z</v>
          </cell>
        </row>
        <row r="1790">
          <cell r="O1790" t="str">
            <v>0407</v>
          </cell>
          <cell r="P1790" t="str">
            <v>0407Z</v>
          </cell>
        </row>
        <row r="1791">
          <cell r="O1791" t="str">
            <v>0407</v>
          </cell>
          <cell r="P1791" t="str">
            <v>0407Z</v>
          </cell>
        </row>
        <row r="1792">
          <cell r="O1792" t="str">
            <v>0407</v>
          </cell>
          <cell r="P1792" t="str">
            <v>0407Z</v>
          </cell>
        </row>
        <row r="1793">
          <cell r="O1793" t="str">
            <v>0407</v>
          </cell>
          <cell r="P1793" t="str">
            <v>0407Z</v>
          </cell>
        </row>
        <row r="1794">
          <cell r="O1794" t="str">
            <v>0407</v>
          </cell>
          <cell r="P1794" t="str">
            <v>0407Z</v>
          </cell>
        </row>
        <row r="1795">
          <cell r="O1795" t="str">
            <v>0407</v>
          </cell>
          <cell r="P1795" t="str">
            <v>0407Z</v>
          </cell>
        </row>
        <row r="1796">
          <cell r="O1796" t="str">
            <v>0407</v>
          </cell>
          <cell r="P1796" t="str">
            <v>0407Z</v>
          </cell>
        </row>
        <row r="1797">
          <cell r="O1797" t="str">
            <v>0407</v>
          </cell>
          <cell r="P1797" t="str">
            <v>0407Z</v>
          </cell>
        </row>
        <row r="1798">
          <cell r="O1798" t="str">
            <v>0407</v>
          </cell>
          <cell r="P1798" t="str">
            <v>0407Z</v>
          </cell>
        </row>
        <row r="1799">
          <cell r="O1799" t="str">
            <v>0407</v>
          </cell>
          <cell r="P1799" t="str">
            <v>0407Z</v>
          </cell>
        </row>
        <row r="1800">
          <cell r="O1800" t="str">
            <v>0407</v>
          </cell>
          <cell r="P1800" t="str">
            <v>0407Z</v>
          </cell>
        </row>
        <row r="1801">
          <cell r="O1801" t="str">
            <v>0407</v>
          </cell>
          <cell r="P1801" t="str">
            <v>0407Z</v>
          </cell>
        </row>
        <row r="1802">
          <cell r="O1802" t="str">
            <v>0407</v>
          </cell>
          <cell r="P1802" t="str">
            <v>0407Z</v>
          </cell>
        </row>
        <row r="1803">
          <cell r="O1803" t="str">
            <v>0407</v>
          </cell>
          <cell r="P1803" t="str">
            <v>0407Z</v>
          </cell>
        </row>
        <row r="1804">
          <cell r="O1804" t="str">
            <v>0407</v>
          </cell>
          <cell r="P1804" t="str">
            <v>0407Z</v>
          </cell>
        </row>
        <row r="1805">
          <cell r="O1805" t="str">
            <v>0407</v>
          </cell>
          <cell r="P1805" t="str">
            <v>0407Z</v>
          </cell>
        </row>
        <row r="1806">
          <cell r="O1806" t="str">
            <v>0407</v>
          </cell>
          <cell r="P1806" t="str">
            <v>0407Z</v>
          </cell>
        </row>
        <row r="1807">
          <cell r="O1807" t="str">
            <v>0407</v>
          </cell>
          <cell r="P1807" t="str">
            <v>0407Z</v>
          </cell>
        </row>
        <row r="1808">
          <cell r="O1808" t="str">
            <v>0407</v>
          </cell>
          <cell r="P1808" t="str">
            <v>0407Z</v>
          </cell>
        </row>
        <row r="1809">
          <cell r="O1809" t="str">
            <v>0407</v>
          </cell>
          <cell r="P1809" t="str">
            <v>0407Z</v>
          </cell>
        </row>
        <row r="1810">
          <cell r="O1810" t="str">
            <v>0407</v>
          </cell>
          <cell r="P1810" t="str">
            <v>0407Z</v>
          </cell>
        </row>
        <row r="1811">
          <cell r="O1811" t="str">
            <v>0407</v>
          </cell>
          <cell r="P1811" t="str">
            <v>0407Z</v>
          </cell>
        </row>
        <row r="1812">
          <cell r="O1812" t="str">
            <v>0407</v>
          </cell>
          <cell r="P1812" t="str">
            <v>0407Z</v>
          </cell>
        </row>
        <row r="1813">
          <cell r="O1813" t="str">
            <v>0407</v>
          </cell>
          <cell r="P1813" t="str">
            <v>0407Z</v>
          </cell>
        </row>
        <row r="1814">
          <cell r="O1814" t="str">
            <v>0407</v>
          </cell>
          <cell r="P1814" t="str">
            <v>0407Z</v>
          </cell>
        </row>
        <row r="1815">
          <cell r="O1815" t="str">
            <v>0407</v>
          </cell>
          <cell r="P1815" t="str">
            <v>0407Z</v>
          </cell>
        </row>
        <row r="1816">
          <cell r="O1816" t="str">
            <v>0407</v>
          </cell>
          <cell r="P1816" t="str">
            <v>0407Z</v>
          </cell>
        </row>
        <row r="1817">
          <cell r="O1817" t="str">
            <v>0407</v>
          </cell>
          <cell r="P1817" t="str">
            <v>0407Z</v>
          </cell>
        </row>
        <row r="1818">
          <cell r="O1818" t="str">
            <v>0407</v>
          </cell>
          <cell r="P1818" t="str">
            <v>0407Z</v>
          </cell>
        </row>
        <row r="1819">
          <cell r="O1819" t="str">
            <v>0407</v>
          </cell>
          <cell r="P1819" t="str">
            <v>0407Z</v>
          </cell>
        </row>
        <row r="1820">
          <cell r="O1820" t="str">
            <v>0407</v>
          </cell>
          <cell r="P1820" t="str">
            <v>0407Z</v>
          </cell>
        </row>
        <row r="1821">
          <cell r="O1821" t="str">
            <v>0407</v>
          </cell>
          <cell r="P1821" t="str">
            <v>0407Z</v>
          </cell>
        </row>
        <row r="1822">
          <cell r="O1822" t="str">
            <v>0407</v>
          </cell>
          <cell r="P1822" t="str">
            <v>0407Z</v>
          </cell>
        </row>
        <row r="1823">
          <cell r="O1823" t="str">
            <v>0407</v>
          </cell>
          <cell r="P1823" t="str">
            <v>0407Z</v>
          </cell>
        </row>
        <row r="1824">
          <cell r="O1824" t="str">
            <v>0407</v>
          </cell>
          <cell r="P1824" t="str">
            <v>0407Z</v>
          </cell>
        </row>
        <row r="1825">
          <cell r="O1825" t="str">
            <v>0407</v>
          </cell>
          <cell r="P1825" t="str">
            <v>0407Z</v>
          </cell>
        </row>
        <row r="1826">
          <cell r="O1826" t="str">
            <v>0407</v>
          </cell>
          <cell r="P1826" t="str">
            <v>0407Z</v>
          </cell>
        </row>
        <row r="1827">
          <cell r="O1827" t="str">
            <v>0407</v>
          </cell>
          <cell r="P1827" t="str">
            <v>0407Z</v>
          </cell>
        </row>
        <row r="1828">
          <cell r="O1828" t="str">
            <v>0407</v>
          </cell>
          <cell r="P1828" t="str">
            <v>0407Z</v>
          </cell>
        </row>
        <row r="1829">
          <cell r="O1829" t="str">
            <v>0407</v>
          </cell>
          <cell r="P1829" t="str">
            <v>0407Z</v>
          </cell>
        </row>
        <row r="1830">
          <cell r="O1830" t="str">
            <v>0407</v>
          </cell>
          <cell r="P1830" t="str">
            <v>0407Z</v>
          </cell>
        </row>
        <row r="1831">
          <cell r="O1831" t="str">
            <v>0407</v>
          </cell>
          <cell r="P1831" t="str">
            <v>0407Z</v>
          </cell>
        </row>
        <row r="1832">
          <cell r="O1832" t="str">
            <v>0407</v>
          </cell>
          <cell r="P1832" t="str">
            <v>0407Z</v>
          </cell>
        </row>
        <row r="1833">
          <cell r="O1833" t="str">
            <v>0407</v>
          </cell>
          <cell r="P1833" t="str">
            <v>0407Z</v>
          </cell>
        </row>
        <row r="1834">
          <cell r="O1834" t="str">
            <v>0407</v>
          </cell>
          <cell r="P1834" t="str">
            <v>0407Z</v>
          </cell>
        </row>
        <row r="1835">
          <cell r="O1835" t="str">
            <v>0407</v>
          </cell>
          <cell r="P1835" t="str">
            <v>0407Z</v>
          </cell>
        </row>
        <row r="1836">
          <cell r="O1836" t="str">
            <v>0407</v>
          </cell>
          <cell r="P1836" t="str">
            <v>0407Z</v>
          </cell>
        </row>
        <row r="1837">
          <cell r="O1837" t="str">
            <v>0407</v>
          </cell>
          <cell r="P1837" t="str">
            <v>0407Z</v>
          </cell>
        </row>
        <row r="1838">
          <cell r="O1838" t="str">
            <v>0407</v>
          </cell>
          <cell r="P1838" t="str">
            <v>0407Z</v>
          </cell>
        </row>
        <row r="1839">
          <cell r="O1839" t="str">
            <v>0407</v>
          </cell>
          <cell r="P1839" t="str">
            <v>0407Z</v>
          </cell>
        </row>
        <row r="1840">
          <cell r="O1840" t="str">
            <v>0407</v>
          </cell>
          <cell r="P1840" t="str">
            <v>0407Z</v>
          </cell>
        </row>
        <row r="1841">
          <cell r="O1841" t="str">
            <v>0407</v>
          </cell>
          <cell r="P1841" t="str">
            <v>0407Z</v>
          </cell>
        </row>
        <row r="1842">
          <cell r="O1842" t="str">
            <v>0407</v>
          </cell>
          <cell r="P1842" t="str">
            <v>0407Z</v>
          </cell>
        </row>
        <row r="1843">
          <cell r="O1843" t="str">
            <v>0407</v>
          </cell>
          <cell r="P1843" t="str">
            <v>0407Z</v>
          </cell>
        </row>
        <row r="1844">
          <cell r="O1844" t="str">
            <v>0407</v>
          </cell>
          <cell r="P1844" t="str">
            <v>0407Z</v>
          </cell>
        </row>
        <row r="1845">
          <cell r="O1845" t="str">
            <v>0407</v>
          </cell>
          <cell r="P1845" t="str">
            <v>0407Z</v>
          </cell>
        </row>
        <row r="1846">
          <cell r="O1846" t="str">
            <v>0407</v>
          </cell>
          <cell r="P1846" t="str">
            <v>0407Z</v>
          </cell>
        </row>
        <row r="1847">
          <cell r="O1847" t="str">
            <v>0407</v>
          </cell>
          <cell r="P1847" t="str">
            <v>0407Z</v>
          </cell>
        </row>
        <row r="1848">
          <cell r="O1848" t="str">
            <v>0407</v>
          </cell>
          <cell r="P1848" t="str">
            <v>0407Z</v>
          </cell>
        </row>
        <row r="1849">
          <cell r="O1849" t="str">
            <v>0407</v>
          </cell>
          <cell r="P1849" t="str">
            <v>0407Z</v>
          </cell>
        </row>
        <row r="1850">
          <cell r="O1850" t="str">
            <v>0407</v>
          </cell>
          <cell r="P1850" t="str">
            <v>0407Z</v>
          </cell>
        </row>
        <row r="1851">
          <cell r="O1851" t="str">
            <v>0407</v>
          </cell>
          <cell r="P1851" t="str">
            <v>0407Z</v>
          </cell>
        </row>
        <row r="1852">
          <cell r="O1852" t="str">
            <v>0407</v>
          </cell>
          <cell r="P1852" t="str">
            <v>0407Z</v>
          </cell>
        </row>
        <row r="1853">
          <cell r="O1853" t="str">
            <v>0407</v>
          </cell>
          <cell r="P1853" t="str">
            <v>0407Z</v>
          </cell>
        </row>
        <row r="1854">
          <cell r="O1854" t="str">
            <v>0407</v>
          </cell>
          <cell r="P1854" t="str">
            <v>0407Z</v>
          </cell>
        </row>
        <row r="1855">
          <cell r="O1855" t="str">
            <v>0407</v>
          </cell>
          <cell r="P1855" t="str">
            <v>0407Z</v>
          </cell>
        </row>
        <row r="1856">
          <cell r="O1856" t="str">
            <v>0407</v>
          </cell>
          <cell r="P1856" t="str">
            <v>0407Z</v>
          </cell>
        </row>
        <row r="1857">
          <cell r="O1857" t="str">
            <v>0407</v>
          </cell>
          <cell r="P1857" t="str">
            <v>0407Z</v>
          </cell>
        </row>
        <row r="1858">
          <cell r="O1858" t="str">
            <v>0407</v>
          </cell>
          <cell r="P1858" t="str">
            <v>0407Z</v>
          </cell>
        </row>
        <row r="1859">
          <cell r="O1859" t="str">
            <v>0407</v>
          </cell>
          <cell r="P1859" t="str">
            <v>0407Z</v>
          </cell>
        </row>
        <row r="1860">
          <cell r="O1860" t="str">
            <v>0407</v>
          </cell>
          <cell r="P1860" t="str">
            <v>0407Z</v>
          </cell>
        </row>
        <row r="1861">
          <cell r="O1861" t="str">
            <v>0407</v>
          </cell>
          <cell r="P1861" t="str">
            <v>0407Z</v>
          </cell>
        </row>
        <row r="1862">
          <cell r="O1862" t="str">
            <v>0407</v>
          </cell>
          <cell r="P1862" t="str">
            <v>0407Z</v>
          </cell>
        </row>
        <row r="1863">
          <cell r="O1863" t="str">
            <v>0407</v>
          </cell>
          <cell r="P1863" t="str">
            <v>0407Z</v>
          </cell>
        </row>
        <row r="1864">
          <cell r="O1864" t="str">
            <v>0407</v>
          </cell>
          <cell r="P1864" t="str">
            <v>0407Z</v>
          </cell>
        </row>
        <row r="1865">
          <cell r="O1865" t="str">
            <v>0407</v>
          </cell>
          <cell r="P1865" t="str">
            <v>0407Z</v>
          </cell>
        </row>
        <row r="1866">
          <cell r="O1866" t="str">
            <v>0407</v>
          </cell>
          <cell r="P1866" t="str">
            <v>0407Z</v>
          </cell>
        </row>
        <row r="1867">
          <cell r="O1867" t="str">
            <v>0407</v>
          </cell>
          <cell r="P1867" t="str">
            <v>0407Z</v>
          </cell>
        </row>
        <row r="1868">
          <cell r="O1868" t="str">
            <v>0407</v>
          </cell>
          <cell r="P1868" t="str">
            <v>0407Z</v>
          </cell>
        </row>
        <row r="1869">
          <cell r="O1869" t="str">
            <v>0407</v>
          </cell>
          <cell r="P1869" t="str">
            <v>0407Z</v>
          </cell>
        </row>
        <row r="1870">
          <cell r="O1870" t="str">
            <v>0407</v>
          </cell>
          <cell r="P1870" t="str">
            <v>0407Z</v>
          </cell>
        </row>
        <row r="1871">
          <cell r="O1871" t="str">
            <v>0407</v>
          </cell>
          <cell r="P1871" t="str">
            <v>0407Z</v>
          </cell>
        </row>
        <row r="1872">
          <cell r="O1872" t="str">
            <v>0407</v>
          </cell>
          <cell r="P1872" t="str">
            <v>0407Z</v>
          </cell>
        </row>
        <row r="1873">
          <cell r="O1873" t="str">
            <v>0407</v>
          </cell>
          <cell r="P1873" t="str">
            <v>0407Z</v>
          </cell>
        </row>
        <row r="1874">
          <cell r="O1874" t="str">
            <v>0407</v>
          </cell>
          <cell r="P1874" t="str">
            <v>0407Z</v>
          </cell>
        </row>
        <row r="1875">
          <cell r="O1875" t="str">
            <v>0407</v>
          </cell>
          <cell r="P1875" t="str">
            <v>0407Z</v>
          </cell>
        </row>
        <row r="1876">
          <cell r="O1876" t="str">
            <v>0407</v>
          </cell>
          <cell r="P1876" t="str">
            <v>0407Z</v>
          </cell>
        </row>
        <row r="1877">
          <cell r="O1877" t="str">
            <v>0407</v>
          </cell>
          <cell r="P1877" t="str">
            <v>0407Z</v>
          </cell>
        </row>
        <row r="1878">
          <cell r="O1878" t="str">
            <v>0407</v>
          </cell>
          <cell r="P1878" t="str">
            <v>0407Z</v>
          </cell>
        </row>
        <row r="1879">
          <cell r="O1879" t="str">
            <v>0407</v>
          </cell>
          <cell r="P1879" t="str">
            <v>0407Z</v>
          </cell>
        </row>
        <row r="1880">
          <cell r="O1880" t="str">
            <v>0407</v>
          </cell>
          <cell r="P1880" t="str">
            <v>0407Z</v>
          </cell>
        </row>
        <row r="1881">
          <cell r="O1881" t="str">
            <v>0407</v>
          </cell>
          <cell r="P1881" t="str">
            <v>0407Z</v>
          </cell>
        </row>
        <row r="1882">
          <cell r="O1882" t="str">
            <v>0407</v>
          </cell>
          <cell r="P1882" t="str">
            <v>0407Z</v>
          </cell>
        </row>
        <row r="1883">
          <cell r="O1883" t="str">
            <v>0407</v>
          </cell>
          <cell r="P1883" t="str">
            <v>0407Z</v>
          </cell>
        </row>
        <row r="1884">
          <cell r="O1884" t="str">
            <v>0407</v>
          </cell>
          <cell r="P1884" t="str">
            <v>0407Z</v>
          </cell>
        </row>
        <row r="1885">
          <cell r="O1885" t="str">
            <v>0407</v>
          </cell>
          <cell r="P1885" t="str">
            <v>0407Z</v>
          </cell>
        </row>
        <row r="1886">
          <cell r="O1886" t="str">
            <v>0407</v>
          </cell>
          <cell r="P1886" t="str">
            <v>0407Z</v>
          </cell>
        </row>
        <row r="1887">
          <cell r="O1887" t="str">
            <v>0407</v>
          </cell>
          <cell r="P1887" t="str">
            <v>0407Z</v>
          </cell>
        </row>
        <row r="1888">
          <cell r="O1888" t="str">
            <v>0407</v>
          </cell>
          <cell r="P1888" t="str">
            <v>0407Z</v>
          </cell>
        </row>
        <row r="1889">
          <cell r="O1889" t="str">
            <v>0407</v>
          </cell>
          <cell r="P1889" t="str">
            <v>0407Z</v>
          </cell>
        </row>
        <row r="1890">
          <cell r="O1890" t="str">
            <v>0407</v>
          </cell>
          <cell r="P1890" t="str">
            <v>0407Z</v>
          </cell>
        </row>
        <row r="1891">
          <cell r="O1891" t="str">
            <v>0407</v>
          </cell>
          <cell r="P1891" t="str">
            <v>0407Z</v>
          </cell>
        </row>
        <row r="1892">
          <cell r="O1892" t="str">
            <v>0407</v>
          </cell>
          <cell r="P1892" t="str">
            <v>0407Z</v>
          </cell>
        </row>
        <row r="1893">
          <cell r="O1893" t="str">
            <v>0407</v>
          </cell>
          <cell r="P1893" t="str">
            <v>0407Z</v>
          </cell>
        </row>
        <row r="1894">
          <cell r="O1894" t="str">
            <v>0407</v>
          </cell>
          <cell r="P1894" t="str">
            <v>0407Z</v>
          </cell>
        </row>
        <row r="1895">
          <cell r="O1895" t="str">
            <v>0407</v>
          </cell>
          <cell r="P1895" t="str">
            <v>0407Z</v>
          </cell>
        </row>
        <row r="1896">
          <cell r="O1896" t="str">
            <v>0407</v>
          </cell>
          <cell r="P1896" t="str">
            <v>0407Z</v>
          </cell>
        </row>
        <row r="1897">
          <cell r="O1897" t="str">
            <v>0407</v>
          </cell>
          <cell r="P1897" t="str">
            <v>0407Z</v>
          </cell>
        </row>
        <row r="1898">
          <cell r="O1898" t="str">
            <v>0407</v>
          </cell>
          <cell r="P1898" t="str">
            <v>0407Z</v>
          </cell>
        </row>
        <row r="1899">
          <cell r="O1899" t="str">
            <v>0407</v>
          </cell>
          <cell r="P1899" t="str">
            <v>0407Z</v>
          </cell>
        </row>
        <row r="1900">
          <cell r="O1900" t="str">
            <v>0407</v>
          </cell>
          <cell r="P1900" t="str">
            <v>0407Z</v>
          </cell>
        </row>
        <row r="1901">
          <cell r="O1901" t="str">
            <v>0407</v>
          </cell>
          <cell r="P1901" t="str">
            <v>0407Z</v>
          </cell>
        </row>
        <row r="1902">
          <cell r="O1902" t="str">
            <v>0407</v>
          </cell>
          <cell r="P1902" t="str">
            <v>0407Z</v>
          </cell>
        </row>
        <row r="1903">
          <cell r="O1903" t="str">
            <v>0407</v>
          </cell>
          <cell r="P1903" t="str">
            <v>0407Z</v>
          </cell>
        </row>
        <row r="1904">
          <cell r="O1904" t="str">
            <v>0407</v>
          </cell>
          <cell r="P1904" t="str">
            <v>0407Z</v>
          </cell>
        </row>
        <row r="1905">
          <cell r="O1905" t="str">
            <v>0407</v>
          </cell>
          <cell r="P1905" t="str">
            <v>0407Z</v>
          </cell>
        </row>
        <row r="1906">
          <cell r="O1906" t="str">
            <v>0407</v>
          </cell>
          <cell r="P1906" t="str">
            <v>0407Z</v>
          </cell>
        </row>
        <row r="1907">
          <cell r="O1907" t="str">
            <v>0407</v>
          </cell>
          <cell r="P1907" t="str">
            <v>0407Z</v>
          </cell>
        </row>
        <row r="1908">
          <cell r="O1908" t="str">
            <v>0407</v>
          </cell>
          <cell r="P1908" t="str">
            <v>0407Z</v>
          </cell>
        </row>
        <row r="1909">
          <cell r="O1909" t="str">
            <v>0407</v>
          </cell>
          <cell r="P1909" t="str">
            <v>0407Z</v>
          </cell>
        </row>
        <row r="1910">
          <cell r="O1910" t="str">
            <v>0407</v>
          </cell>
          <cell r="P1910" t="str">
            <v>0407Z</v>
          </cell>
        </row>
        <row r="1911">
          <cell r="O1911" t="str">
            <v>0407</v>
          </cell>
          <cell r="P1911" t="str">
            <v>0407Z</v>
          </cell>
        </row>
        <row r="1912">
          <cell r="O1912" t="str">
            <v>0407</v>
          </cell>
          <cell r="P1912" t="str">
            <v>0407Z</v>
          </cell>
        </row>
        <row r="1913">
          <cell r="O1913" t="str">
            <v>0407</v>
          </cell>
          <cell r="P1913" t="str">
            <v>0407Z</v>
          </cell>
        </row>
        <row r="1914">
          <cell r="O1914" t="str">
            <v>0407</v>
          </cell>
          <cell r="P1914" t="str">
            <v>0407Z</v>
          </cell>
        </row>
        <row r="1915">
          <cell r="O1915" t="str">
            <v>0407</v>
          </cell>
          <cell r="P1915" t="str">
            <v>0407Z</v>
          </cell>
        </row>
        <row r="1916">
          <cell r="O1916" t="str">
            <v>0407</v>
          </cell>
          <cell r="P1916" t="str">
            <v>0407Z</v>
          </cell>
        </row>
        <row r="1917">
          <cell r="O1917" t="str">
            <v>0407</v>
          </cell>
          <cell r="P1917" t="str">
            <v>0407Z</v>
          </cell>
        </row>
        <row r="1918">
          <cell r="O1918" t="str">
            <v>0407</v>
          </cell>
          <cell r="P1918" t="str">
            <v>0407Z</v>
          </cell>
        </row>
        <row r="1919">
          <cell r="O1919" t="str">
            <v>0407</v>
          </cell>
          <cell r="P1919" t="str">
            <v>0407Z</v>
          </cell>
        </row>
        <row r="1920">
          <cell r="O1920" t="str">
            <v>0407</v>
          </cell>
          <cell r="P1920" t="str">
            <v>0407Z</v>
          </cell>
        </row>
        <row r="1921">
          <cell r="O1921" t="str">
            <v>0407</v>
          </cell>
          <cell r="P1921" t="str">
            <v>0407Z</v>
          </cell>
        </row>
        <row r="1922">
          <cell r="O1922" t="str">
            <v>0407</v>
          </cell>
          <cell r="P1922" t="str">
            <v>0407Z</v>
          </cell>
        </row>
        <row r="1923">
          <cell r="O1923" t="str">
            <v>0407</v>
          </cell>
          <cell r="P1923" t="str">
            <v>0407Z</v>
          </cell>
        </row>
        <row r="1924">
          <cell r="O1924" t="str">
            <v>0407</v>
          </cell>
          <cell r="P1924" t="str">
            <v>0407Z</v>
          </cell>
        </row>
        <row r="1925">
          <cell r="O1925" t="str">
            <v>0407</v>
          </cell>
          <cell r="P1925" t="str">
            <v>0407Z</v>
          </cell>
        </row>
        <row r="1926">
          <cell r="O1926" t="str">
            <v>0407</v>
          </cell>
          <cell r="P1926" t="str">
            <v>0407Z</v>
          </cell>
        </row>
        <row r="1927">
          <cell r="O1927" t="str">
            <v>0407</v>
          </cell>
          <cell r="P1927" t="str">
            <v>0407Z</v>
          </cell>
        </row>
        <row r="1928">
          <cell r="O1928" t="str">
            <v>0407</v>
          </cell>
          <cell r="P1928" t="str">
            <v>0407Z</v>
          </cell>
        </row>
        <row r="1929">
          <cell r="O1929" t="str">
            <v>0407</v>
          </cell>
          <cell r="P1929" t="str">
            <v>0407Z</v>
          </cell>
        </row>
        <row r="1930">
          <cell r="O1930" t="str">
            <v>0407</v>
          </cell>
          <cell r="P1930" t="str">
            <v>0407Z</v>
          </cell>
        </row>
        <row r="1931">
          <cell r="O1931" t="str">
            <v>0407</v>
          </cell>
          <cell r="P1931" t="str">
            <v>0407Z</v>
          </cell>
        </row>
        <row r="1932">
          <cell r="O1932" t="str">
            <v>0407</v>
          </cell>
          <cell r="P1932" t="str">
            <v>0407Z</v>
          </cell>
        </row>
        <row r="1933">
          <cell r="O1933" t="str">
            <v>0407</v>
          </cell>
          <cell r="P1933" t="str">
            <v>0407Z</v>
          </cell>
        </row>
        <row r="1934">
          <cell r="O1934" t="str">
            <v>0407</v>
          </cell>
          <cell r="P1934" t="str">
            <v>0407Z</v>
          </cell>
        </row>
        <row r="1935">
          <cell r="O1935" t="str">
            <v>0407</v>
          </cell>
          <cell r="P1935" t="str">
            <v>0407Z</v>
          </cell>
        </row>
        <row r="1936">
          <cell r="O1936" t="str">
            <v>0407</v>
          </cell>
          <cell r="P1936" t="str">
            <v>0407Z</v>
          </cell>
        </row>
        <row r="1937">
          <cell r="O1937" t="str">
            <v>0407</v>
          </cell>
          <cell r="P1937" t="str">
            <v>0407Z</v>
          </cell>
        </row>
        <row r="1938">
          <cell r="O1938" t="str">
            <v>0407</v>
          </cell>
          <cell r="P1938" t="str">
            <v>0407Z</v>
          </cell>
        </row>
        <row r="1939">
          <cell r="O1939" t="str">
            <v>0407</v>
          </cell>
          <cell r="P1939" t="str">
            <v>0407Z</v>
          </cell>
        </row>
        <row r="1940">
          <cell r="O1940" t="str">
            <v>0407</v>
          </cell>
          <cell r="P1940" t="str">
            <v>0407Z</v>
          </cell>
        </row>
        <row r="1941">
          <cell r="O1941" t="str">
            <v>0407</v>
          </cell>
          <cell r="P1941" t="str">
            <v>0407Z</v>
          </cell>
        </row>
        <row r="1942">
          <cell r="O1942" t="str">
            <v>0407</v>
          </cell>
          <cell r="P1942" t="str">
            <v>0407Z</v>
          </cell>
        </row>
        <row r="1943">
          <cell r="O1943" t="str">
            <v>0407</v>
          </cell>
          <cell r="P1943" t="str">
            <v>0407Z</v>
          </cell>
        </row>
        <row r="1944">
          <cell r="O1944" t="str">
            <v>0407</v>
          </cell>
          <cell r="P1944" t="str">
            <v>0407Z</v>
          </cell>
        </row>
        <row r="1945">
          <cell r="O1945" t="str">
            <v>0407</v>
          </cell>
          <cell r="P1945" t="str">
            <v>0407Z</v>
          </cell>
        </row>
        <row r="1946">
          <cell r="O1946" t="str">
            <v>0407</v>
          </cell>
          <cell r="P1946" t="str">
            <v>0407Z</v>
          </cell>
        </row>
        <row r="1947">
          <cell r="O1947" t="str">
            <v>0407</v>
          </cell>
          <cell r="P1947" t="str">
            <v>0407Z</v>
          </cell>
        </row>
        <row r="1948">
          <cell r="O1948" t="str">
            <v>0407</v>
          </cell>
          <cell r="P1948" t="str">
            <v>0407Z</v>
          </cell>
        </row>
        <row r="1949">
          <cell r="O1949" t="str">
            <v>0407</v>
          </cell>
          <cell r="P1949" t="str">
            <v>0407Z</v>
          </cell>
        </row>
        <row r="1950">
          <cell r="O1950" t="str">
            <v>0407</v>
          </cell>
          <cell r="P1950" t="str">
            <v>0407Z</v>
          </cell>
        </row>
        <row r="1951">
          <cell r="O1951" t="str">
            <v>0407</v>
          </cell>
          <cell r="P1951" t="str">
            <v>0407Z</v>
          </cell>
        </row>
        <row r="1952">
          <cell r="O1952" t="str">
            <v>0407</v>
          </cell>
          <cell r="P1952" t="str">
            <v>0407Z</v>
          </cell>
        </row>
        <row r="1953">
          <cell r="O1953" t="str">
            <v>0407</v>
          </cell>
          <cell r="P1953" t="str">
            <v>0407Z</v>
          </cell>
        </row>
        <row r="1954">
          <cell r="O1954" t="str">
            <v>0407</v>
          </cell>
          <cell r="P1954" t="str">
            <v>0407Z</v>
          </cell>
        </row>
        <row r="1955">
          <cell r="O1955" t="str">
            <v>0407</v>
          </cell>
          <cell r="P1955" t="str">
            <v>0407Z</v>
          </cell>
        </row>
        <row r="1956">
          <cell r="O1956" t="str">
            <v>0407</v>
          </cell>
          <cell r="P1956" t="str">
            <v>0407Z</v>
          </cell>
        </row>
        <row r="1957">
          <cell r="O1957" t="str">
            <v>0407</v>
          </cell>
          <cell r="P1957" t="str">
            <v>0407Z</v>
          </cell>
        </row>
        <row r="1958">
          <cell r="O1958" t="str">
            <v>0407</v>
          </cell>
          <cell r="P1958" t="str">
            <v>0407Z</v>
          </cell>
        </row>
        <row r="1959">
          <cell r="O1959" t="str">
            <v>0407</v>
          </cell>
          <cell r="P1959" t="str">
            <v>0407Z</v>
          </cell>
        </row>
        <row r="1960">
          <cell r="O1960" t="str">
            <v>0407</v>
          </cell>
          <cell r="P1960" t="str">
            <v>0407Z</v>
          </cell>
        </row>
        <row r="1961">
          <cell r="O1961" t="str">
            <v>0407</v>
          </cell>
          <cell r="P1961" t="str">
            <v>0407Z</v>
          </cell>
        </row>
        <row r="1962">
          <cell r="O1962" t="str">
            <v>0409</v>
          </cell>
          <cell r="P1962" t="str">
            <v>0409Z</v>
          </cell>
        </row>
        <row r="1963">
          <cell r="O1963" t="str">
            <v>0409</v>
          </cell>
          <cell r="P1963" t="str">
            <v>0409Z</v>
          </cell>
        </row>
        <row r="1964">
          <cell r="O1964" t="str">
            <v>0409</v>
          </cell>
          <cell r="P1964" t="str">
            <v>0409Z</v>
          </cell>
        </row>
        <row r="1965">
          <cell r="O1965" t="str">
            <v>0409</v>
          </cell>
          <cell r="P1965" t="str">
            <v>0409Z</v>
          </cell>
        </row>
        <row r="1966">
          <cell r="O1966" t="str">
            <v>0409</v>
          </cell>
          <cell r="P1966" t="str">
            <v>0409Z</v>
          </cell>
        </row>
        <row r="1967">
          <cell r="O1967" t="str">
            <v>0409</v>
          </cell>
          <cell r="P1967" t="str">
            <v>0409Z</v>
          </cell>
        </row>
        <row r="1968">
          <cell r="O1968" t="str">
            <v>0409</v>
          </cell>
          <cell r="P1968" t="str">
            <v>0409Z</v>
          </cell>
        </row>
        <row r="1969">
          <cell r="O1969" t="str">
            <v>0409</v>
          </cell>
          <cell r="P1969" t="str">
            <v>0409Z</v>
          </cell>
        </row>
        <row r="1970">
          <cell r="O1970" t="str">
            <v>0409</v>
          </cell>
          <cell r="P1970" t="str">
            <v>0409Z</v>
          </cell>
        </row>
        <row r="1971">
          <cell r="O1971" t="str">
            <v>0409</v>
          </cell>
          <cell r="P1971" t="str">
            <v>0409Z</v>
          </cell>
        </row>
        <row r="1972">
          <cell r="O1972" t="str">
            <v>0409</v>
          </cell>
          <cell r="P1972" t="str">
            <v>0409Z</v>
          </cell>
        </row>
        <row r="1973">
          <cell r="O1973" t="str">
            <v>0409</v>
          </cell>
          <cell r="P1973" t="str">
            <v>0409Z</v>
          </cell>
        </row>
        <row r="1974">
          <cell r="O1974" t="str">
            <v>0409</v>
          </cell>
          <cell r="P1974" t="str">
            <v>0409Z</v>
          </cell>
        </row>
        <row r="1975">
          <cell r="O1975" t="str">
            <v>0409</v>
          </cell>
          <cell r="P1975" t="str">
            <v>0409Z</v>
          </cell>
        </row>
        <row r="1976">
          <cell r="O1976" t="str">
            <v>0409</v>
          </cell>
          <cell r="P1976" t="str">
            <v>0409Z</v>
          </cell>
        </row>
        <row r="1977">
          <cell r="O1977" t="str">
            <v>0409</v>
          </cell>
          <cell r="P1977" t="str">
            <v>0409Z</v>
          </cell>
        </row>
        <row r="1978">
          <cell r="O1978" t="str">
            <v>0409</v>
          </cell>
          <cell r="P1978" t="str">
            <v>0409Z</v>
          </cell>
        </row>
        <row r="1979">
          <cell r="O1979" t="str">
            <v>0409</v>
          </cell>
          <cell r="P1979" t="str">
            <v>0409Z</v>
          </cell>
        </row>
        <row r="1980">
          <cell r="O1980" t="str">
            <v>0409</v>
          </cell>
          <cell r="P1980" t="str">
            <v>0409Z</v>
          </cell>
        </row>
        <row r="1981">
          <cell r="O1981" t="str">
            <v>0409</v>
          </cell>
          <cell r="P1981" t="str">
            <v>0409Z</v>
          </cell>
        </row>
        <row r="1982">
          <cell r="O1982" t="str">
            <v>0409</v>
          </cell>
          <cell r="P1982" t="str">
            <v>0409Z</v>
          </cell>
        </row>
        <row r="1983">
          <cell r="O1983" t="str">
            <v>0409</v>
          </cell>
          <cell r="P1983" t="str">
            <v>0409Z</v>
          </cell>
        </row>
        <row r="1984">
          <cell r="O1984" t="str">
            <v>0409</v>
          </cell>
          <cell r="P1984" t="str">
            <v>0409Z</v>
          </cell>
        </row>
        <row r="1985">
          <cell r="O1985" t="str">
            <v>0409</v>
          </cell>
          <cell r="P1985" t="str">
            <v>0409Z</v>
          </cell>
        </row>
        <row r="1986">
          <cell r="O1986" t="str">
            <v>0409</v>
          </cell>
          <cell r="P1986" t="str">
            <v>0409Z</v>
          </cell>
        </row>
        <row r="1987">
          <cell r="O1987" t="str">
            <v>0409</v>
          </cell>
          <cell r="P1987" t="str">
            <v>0409Z</v>
          </cell>
        </row>
        <row r="1988">
          <cell r="O1988" t="str">
            <v>0409</v>
          </cell>
          <cell r="P1988" t="str">
            <v>0409Z</v>
          </cell>
        </row>
        <row r="1989">
          <cell r="O1989" t="str">
            <v>0409</v>
          </cell>
          <cell r="P1989" t="str">
            <v>0409Z</v>
          </cell>
        </row>
        <row r="1990">
          <cell r="O1990" t="str">
            <v>0409</v>
          </cell>
          <cell r="P1990" t="str">
            <v>0409Z</v>
          </cell>
        </row>
        <row r="1991">
          <cell r="O1991" t="str">
            <v>0410</v>
          </cell>
          <cell r="P1991" t="str">
            <v>0410Z</v>
          </cell>
        </row>
        <row r="1992">
          <cell r="O1992" t="str">
            <v>0410</v>
          </cell>
          <cell r="P1992" t="str">
            <v>0410Z</v>
          </cell>
        </row>
        <row r="1993">
          <cell r="O1993" t="str">
            <v>0410</v>
          </cell>
          <cell r="P1993" t="str">
            <v>0410Z</v>
          </cell>
        </row>
        <row r="1994">
          <cell r="O1994" t="str">
            <v>0410</v>
          </cell>
          <cell r="P1994" t="str">
            <v>0410Z</v>
          </cell>
        </row>
        <row r="1995">
          <cell r="O1995" t="str">
            <v>0410</v>
          </cell>
          <cell r="P1995" t="str">
            <v>0410Z</v>
          </cell>
        </row>
        <row r="1996">
          <cell r="O1996" t="str">
            <v>0410</v>
          </cell>
          <cell r="P1996" t="str">
            <v>0410Z</v>
          </cell>
        </row>
        <row r="1997">
          <cell r="O1997" t="str">
            <v>0410</v>
          </cell>
          <cell r="P1997" t="str">
            <v>0410Z</v>
          </cell>
        </row>
        <row r="1998">
          <cell r="O1998" t="str">
            <v>0410</v>
          </cell>
          <cell r="P1998" t="str">
            <v>0410Z</v>
          </cell>
        </row>
        <row r="1999">
          <cell r="O1999" t="str">
            <v>0410</v>
          </cell>
          <cell r="P1999" t="str">
            <v>0410Z</v>
          </cell>
        </row>
        <row r="2000">
          <cell r="O2000" t="str">
            <v>0410</v>
          </cell>
          <cell r="P2000" t="str">
            <v>0410Z</v>
          </cell>
        </row>
        <row r="2001">
          <cell r="O2001" t="str">
            <v>0410</v>
          </cell>
          <cell r="P2001" t="str">
            <v>0410Z</v>
          </cell>
        </row>
        <row r="2002">
          <cell r="O2002" t="str">
            <v>0410</v>
          </cell>
          <cell r="P2002" t="str">
            <v>0410Z</v>
          </cell>
        </row>
        <row r="2003">
          <cell r="O2003" t="str">
            <v>0410</v>
          </cell>
          <cell r="P2003" t="str">
            <v>0410Z</v>
          </cell>
        </row>
        <row r="2004">
          <cell r="O2004" t="str">
            <v>0410</v>
          </cell>
          <cell r="P2004" t="str">
            <v>0410Z</v>
          </cell>
        </row>
        <row r="2005">
          <cell r="O2005" t="str">
            <v>0410</v>
          </cell>
          <cell r="P2005" t="str">
            <v>0410Z</v>
          </cell>
        </row>
        <row r="2006">
          <cell r="O2006" t="str">
            <v>0410</v>
          </cell>
          <cell r="P2006" t="str">
            <v>0410Z</v>
          </cell>
        </row>
        <row r="2007">
          <cell r="O2007" t="str">
            <v>0410</v>
          </cell>
          <cell r="P2007" t="str">
            <v>0410Z</v>
          </cell>
        </row>
        <row r="2008">
          <cell r="O2008" t="str">
            <v>0410</v>
          </cell>
          <cell r="P2008" t="str">
            <v>0410Z</v>
          </cell>
        </row>
        <row r="2009">
          <cell r="O2009" t="str">
            <v>0410</v>
          </cell>
          <cell r="P2009" t="str">
            <v>0410Z</v>
          </cell>
        </row>
        <row r="2010">
          <cell r="O2010" t="str">
            <v>0410</v>
          </cell>
          <cell r="P2010" t="str">
            <v>0410Z</v>
          </cell>
        </row>
        <row r="2011">
          <cell r="O2011" t="str">
            <v>0410</v>
          </cell>
          <cell r="P2011" t="str">
            <v>0410Z</v>
          </cell>
        </row>
        <row r="2012">
          <cell r="O2012" t="str">
            <v>0410</v>
          </cell>
          <cell r="P2012" t="str">
            <v>0410Z</v>
          </cell>
        </row>
        <row r="2013">
          <cell r="O2013" t="str">
            <v>0410</v>
          </cell>
          <cell r="P2013" t="str">
            <v>0410Z</v>
          </cell>
        </row>
        <row r="2014">
          <cell r="O2014" t="str">
            <v>0410</v>
          </cell>
          <cell r="P2014" t="str">
            <v>0410Z</v>
          </cell>
        </row>
        <row r="2015">
          <cell r="O2015" t="str">
            <v>0410</v>
          </cell>
          <cell r="P2015" t="str">
            <v>0410Z</v>
          </cell>
        </row>
        <row r="2016">
          <cell r="O2016" t="str">
            <v>0410</v>
          </cell>
          <cell r="P2016" t="str">
            <v>0410Z</v>
          </cell>
        </row>
        <row r="2017">
          <cell r="O2017" t="str">
            <v>0410</v>
          </cell>
          <cell r="P2017" t="str">
            <v>0410Z</v>
          </cell>
        </row>
        <row r="2018">
          <cell r="O2018" t="str">
            <v>0410</v>
          </cell>
          <cell r="P2018" t="str">
            <v>0410Z</v>
          </cell>
        </row>
        <row r="2019">
          <cell r="O2019" t="str">
            <v>0410</v>
          </cell>
          <cell r="P2019" t="str">
            <v>0410Z</v>
          </cell>
        </row>
        <row r="2020">
          <cell r="O2020" t="str">
            <v>0410</v>
          </cell>
          <cell r="P2020" t="str">
            <v>0410Z</v>
          </cell>
        </row>
        <row r="2021">
          <cell r="O2021" t="str">
            <v>0410</v>
          </cell>
          <cell r="P2021" t="str">
            <v>0410Z</v>
          </cell>
        </row>
        <row r="2022">
          <cell r="O2022" t="str">
            <v>0410</v>
          </cell>
          <cell r="P2022" t="str">
            <v>0410Z</v>
          </cell>
        </row>
        <row r="2023">
          <cell r="O2023" t="str">
            <v>0501</v>
          </cell>
          <cell r="P2023" t="str">
            <v>0501Z</v>
          </cell>
        </row>
        <row r="2024">
          <cell r="O2024" t="str">
            <v>0501</v>
          </cell>
          <cell r="P2024" t="str">
            <v>0501Z</v>
          </cell>
        </row>
        <row r="2025">
          <cell r="O2025" t="str">
            <v>0501</v>
          </cell>
          <cell r="P2025" t="str">
            <v>0501Z</v>
          </cell>
        </row>
        <row r="2026">
          <cell r="O2026" t="str">
            <v>0501</v>
          </cell>
          <cell r="P2026" t="str">
            <v>0501Z</v>
          </cell>
        </row>
        <row r="2027">
          <cell r="O2027" t="str">
            <v>0501</v>
          </cell>
          <cell r="P2027" t="str">
            <v>0501Z</v>
          </cell>
        </row>
        <row r="2028">
          <cell r="O2028" t="str">
            <v>0501</v>
          </cell>
          <cell r="P2028" t="str">
            <v>0501Z</v>
          </cell>
        </row>
        <row r="2029">
          <cell r="O2029" t="str">
            <v>0501</v>
          </cell>
          <cell r="P2029" t="str">
            <v>0501Z</v>
          </cell>
        </row>
        <row r="2030">
          <cell r="O2030" t="str">
            <v>0501</v>
          </cell>
          <cell r="P2030" t="str">
            <v>0501Z</v>
          </cell>
        </row>
        <row r="2031">
          <cell r="O2031" t="str">
            <v>0501</v>
          </cell>
          <cell r="P2031" t="str">
            <v>0501Z</v>
          </cell>
        </row>
        <row r="2032">
          <cell r="O2032" t="str">
            <v>0501</v>
          </cell>
          <cell r="P2032" t="str">
            <v>0501Z</v>
          </cell>
        </row>
        <row r="2033">
          <cell r="O2033" t="str">
            <v>0501</v>
          </cell>
          <cell r="P2033" t="str">
            <v>0501Z</v>
          </cell>
        </row>
        <row r="2034">
          <cell r="O2034" t="str">
            <v>0501</v>
          </cell>
          <cell r="P2034" t="str">
            <v>0501Z</v>
          </cell>
        </row>
        <row r="2035">
          <cell r="O2035" t="str">
            <v>0501</v>
          </cell>
          <cell r="P2035" t="str">
            <v>0501Z</v>
          </cell>
        </row>
        <row r="2036">
          <cell r="O2036" t="str">
            <v>0501</v>
          </cell>
          <cell r="P2036" t="str">
            <v>0501Z</v>
          </cell>
        </row>
        <row r="2037">
          <cell r="O2037" t="str">
            <v>0501</v>
          </cell>
          <cell r="P2037" t="str">
            <v>0501Z</v>
          </cell>
        </row>
        <row r="2038">
          <cell r="O2038" t="str">
            <v>0501</v>
          </cell>
          <cell r="P2038" t="str">
            <v>0501Z</v>
          </cell>
        </row>
        <row r="2039">
          <cell r="O2039" t="str">
            <v>0501</v>
          </cell>
          <cell r="P2039" t="str">
            <v>0501Z</v>
          </cell>
        </row>
        <row r="2040">
          <cell r="O2040" t="str">
            <v>0501</v>
          </cell>
          <cell r="P2040" t="str">
            <v>0501Z</v>
          </cell>
        </row>
        <row r="2041">
          <cell r="O2041" t="str">
            <v>0501</v>
          </cell>
          <cell r="P2041" t="str">
            <v>0501Z</v>
          </cell>
        </row>
        <row r="2042">
          <cell r="O2042" t="str">
            <v>0501</v>
          </cell>
          <cell r="P2042" t="str">
            <v>0501Z</v>
          </cell>
        </row>
        <row r="2043">
          <cell r="O2043" t="str">
            <v>0501</v>
          </cell>
          <cell r="P2043" t="str">
            <v>0501Z</v>
          </cell>
        </row>
        <row r="2044">
          <cell r="O2044" t="str">
            <v>0501</v>
          </cell>
          <cell r="P2044" t="str">
            <v>0501Z</v>
          </cell>
        </row>
        <row r="2045">
          <cell r="O2045" t="str">
            <v>0501</v>
          </cell>
          <cell r="P2045" t="str">
            <v>0501Z</v>
          </cell>
        </row>
        <row r="2046">
          <cell r="O2046" t="str">
            <v>0501</v>
          </cell>
          <cell r="P2046" t="str">
            <v>0501Z</v>
          </cell>
        </row>
        <row r="2047">
          <cell r="O2047" t="str">
            <v>0501</v>
          </cell>
          <cell r="P2047" t="str">
            <v>0501Z</v>
          </cell>
        </row>
        <row r="2048">
          <cell r="O2048" t="str">
            <v>0501</v>
          </cell>
          <cell r="P2048" t="str">
            <v>0501Z</v>
          </cell>
        </row>
        <row r="2049">
          <cell r="O2049" t="str">
            <v>0501</v>
          </cell>
          <cell r="P2049" t="str">
            <v>0501Z</v>
          </cell>
        </row>
        <row r="2050">
          <cell r="O2050" t="str">
            <v>0501</v>
          </cell>
          <cell r="P2050" t="str">
            <v>0501Z</v>
          </cell>
        </row>
        <row r="2051">
          <cell r="O2051" t="str">
            <v>0501</v>
          </cell>
          <cell r="P2051" t="str">
            <v>0501Z</v>
          </cell>
        </row>
        <row r="2052">
          <cell r="O2052" t="str">
            <v>0501</v>
          </cell>
          <cell r="P2052" t="str">
            <v>0501Z</v>
          </cell>
        </row>
        <row r="2053">
          <cell r="O2053" t="str">
            <v>0501</v>
          </cell>
          <cell r="P2053" t="str">
            <v>0501Z</v>
          </cell>
        </row>
        <row r="2054">
          <cell r="O2054" t="str">
            <v>0501</v>
          </cell>
          <cell r="P2054" t="str">
            <v>0501Z</v>
          </cell>
        </row>
        <row r="2055">
          <cell r="O2055" t="str">
            <v>0501</v>
          </cell>
          <cell r="P2055" t="str">
            <v>0501Z</v>
          </cell>
        </row>
        <row r="2056">
          <cell r="O2056" t="str">
            <v>0501</v>
          </cell>
          <cell r="P2056" t="str">
            <v>0501Z</v>
          </cell>
        </row>
        <row r="2057">
          <cell r="O2057" t="str">
            <v>0501</v>
          </cell>
          <cell r="P2057" t="str">
            <v>0501Z</v>
          </cell>
        </row>
        <row r="2058">
          <cell r="O2058" t="str">
            <v>0501</v>
          </cell>
          <cell r="P2058" t="str">
            <v>0501Z</v>
          </cell>
        </row>
        <row r="2059">
          <cell r="O2059" t="str">
            <v>0501</v>
          </cell>
          <cell r="P2059" t="str">
            <v>0501Z</v>
          </cell>
        </row>
        <row r="2060">
          <cell r="O2060" t="str">
            <v>0501</v>
          </cell>
          <cell r="P2060" t="str">
            <v>0501Z</v>
          </cell>
        </row>
        <row r="2061">
          <cell r="O2061" t="str">
            <v>0501</v>
          </cell>
          <cell r="P2061" t="str">
            <v>0501Z</v>
          </cell>
        </row>
        <row r="2062">
          <cell r="O2062" t="str">
            <v>0501</v>
          </cell>
          <cell r="P2062" t="str">
            <v>0501Z</v>
          </cell>
        </row>
        <row r="2063">
          <cell r="O2063" t="str">
            <v>0501</v>
          </cell>
          <cell r="P2063" t="str">
            <v>0501Z</v>
          </cell>
        </row>
        <row r="2064">
          <cell r="O2064" t="str">
            <v>0501</v>
          </cell>
          <cell r="P2064" t="str">
            <v>0501Z</v>
          </cell>
        </row>
        <row r="2065">
          <cell r="O2065" t="str">
            <v>0501</v>
          </cell>
          <cell r="P2065" t="str">
            <v>0501Z</v>
          </cell>
        </row>
        <row r="2066">
          <cell r="O2066" t="str">
            <v>0501</v>
          </cell>
          <cell r="P2066" t="str">
            <v>0501Z</v>
          </cell>
        </row>
        <row r="2067">
          <cell r="O2067" t="str">
            <v>0501</v>
          </cell>
          <cell r="P2067" t="str">
            <v>0501Z</v>
          </cell>
        </row>
        <row r="2068">
          <cell r="O2068" t="str">
            <v>0501</v>
          </cell>
          <cell r="P2068" t="str">
            <v>0501Z</v>
          </cell>
        </row>
        <row r="2069">
          <cell r="O2069" t="str">
            <v>0501</v>
          </cell>
          <cell r="P2069" t="str">
            <v>0501Z</v>
          </cell>
        </row>
        <row r="2070">
          <cell r="O2070" t="str">
            <v>0501</v>
          </cell>
          <cell r="P2070" t="str">
            <v>0501Z</v>
          </cell>
        </row>
        <row r="2071">
          <cell r="O2071" t="str">
            <v>0501</v>
          </cell>
          <cell r="P2071" t="str">
            <v>0501Z</v>
          </cell>
        </row>
        <row r="2072">
          <cell r="O2072" t="str">
            <v>0501</v>
          </cell>
          <cell r="P2072" t="str">
            <v>0501Z</v>
          </cell>
        </row>
        <row r="2073">
          <cell r="O2073" t="str">
            <v>0501</v>
          </cell>
          <cell r="P2073" t="str">
            <v>0501Z</v>
          </cell>
        </row>
        <row r="2074">
          <cell r="O2074" t="str">
            <v>0501</v>
          </cell>
          <cell r="P2074" t="str">
            <v>0501Z</v>
          </cell>
        </row>
        <row r="2075">
          <cell r="O2075" t="str">
            <v>0501</v>
          </cell>
          <cell r="P2075" t="str">
            <v>0501Z</v>
          </cell>
        </row>
        <row r="2076">
          <cell r="O2076" t="str">
            <v>0501</v>
          </cell>
          <cell r="P2076" t="str">
            <v>0501Z</v>
          </cell>
        </row>
        <row r="2077">
          <cell r="O2077" t="str">
            <v>0501</v>
          </cell>
          <cell r="P2077" t="str">
            <v>0501Z</v>
          </cell>
        </row>
        <row r="2078">
          <cell r="O2078" t="str">
            <v>0501</v>
          </cell>
          <cell r="P2078" t="str">
            <v>0501Z</v>
          </cell>
        </row>
        <row r="2079">
          <cell r="O2079" t="str">
            <v>0501</v>
          </cell>
          <cell r="P2079" t="str">
            <v>0501Z</v>
          </cell>
        </row>
        <row r="2080">
          <cell r="O2080" t="str">
            <v>0501</v>
          </cell>
          <cell r="P2080" t="str">
            <v>0501Z</v>
          </cell>
        </row>
        <row r="2081">
          <cell r="O2081" t="str">
            <v>0501</v>
          </cell>
          <cell r="P2081" t="str">
            <v>0501Z</v>
          </cell>
        </row>
        <row r="2082">
          <cell r="O2082" t="str">
            <v>0501</v>
          </cell>
          <cell r="P2082" t="str">
            <v>0501Z</v>
          </cell>
        </row>
        <row r="2083">
          <cell r="O2083" t="str">
            <v>0502</v>
          </cell>
          <cell r="P2083" t="str">
            <v>0502Z</v>
          </cell>
        </row>
        <row r="2084">
          <cell r="O2084" t="str">
            <v>0502</v>
          </cell>
          <cell r="P2084" t="str">
            <v>0502Z</v>
          </cell>
        </row>
        <row r="2085">
          <cell r="O2085" t="str">
            <v>0502</v>
          </cell>
          <cell r="P2085" t="str">
            <v>0502Z</v>
          </cell>
        </row>
        <row r="2086">
          <cell r="O2086" t="str">
            <v>0502</v>
          </cell>
          <cell r="P2086" t="str">
            <v>0502Z</v>
          </cell>
        </row>
        <row r="2087">
          <cell r="O2087" t="str">
            <v>0502</v>
          </cell>
          <cell r="P2087" t="str">
            <v>0502Z</v>
          </cell>
        </row>
        <row r="2088">
          <cell r="O2088" t="str">
            <v>0502</v>
          </cell>
          <cell r="P2088" t="str">
            <v>0502Z</v>
          </cell>
        </row>
        <row r="2089">
          <cell r="O2089" t="str">
            <v>0502</v>
          </cell>
          <cell r="P2089" t="str">
            <v>0502Z</v>
          </cell>
        </row>
        <row r="2090">
          <cell r="O2090" t="str">
            <v>0502</v>
          </cell>
          <cell r="P2090" t="str">
            <v>0502Z</v>
          </cell>
        </row>
        <row r="2091">
          <cell r="O2091" t="str">
            <v>0502</v>
          </cell>
          <cell r="P2091" t="str">
            <v>0502Z</v>
          </cell>
        </row>
        <row r="2092">
          <cell r="O2092" t="str">
            <v>0502</v>
          </cell>
          <cell r="P2092" t="str">
            <v>0502Z</v>
          </cell>
        </row>
        <row r="2093">
          <cell r="O2093" t="str">
            <v>0502</v>
          </cell>
          <cell r="P2093" t="str">
            <v>0502Z</v>
          </cell>
        </row>
        <row r="2094">
          <cell r="O2094" t="str">
            <v>0502</v>
          </cell>
          <cell r="P2094" t="str">
            <v>0502Z</v>
          </cell>
        </row>
        <row r="2095">
          <cell r="O2095" t="str">
            <v>0502</v>
          </cell>
          <cell r="P2095" t="str">
            <v>0502Z</v>
          </cell>
        </row>
        <row r="2096">
          <cell r="O2096" t="str">
            <v>0502</v>
          </cell>
          <cell r="P2096" t="str">
            <v>0502Z</v>
          </cell>
        </row>
        <row r="2097">
          <cell r="O2097" t="str">
            <v>0502</v>
          </cell>
          <cell r="P2097" t="str">
            <v>0502Z</v>
          </cell>
        </row>
        <row r="2098">
          <cell r="O2098" t="str">
            <v>0502</v>
          </cell>
          <cell r="P2098" t="str">
            <v>0502Z</v>
          </cell>
        </row>
        <row r="2099">
          <cell r="O2099" t="str">
            <v>0502</v>
          </cell>
          <cell r="P2099" t="str">
            <v>0502Z</v>
          </cell>
        </row>
        <row r="2100">
          <cell r="O2100" t="str">
            <v>0502</v>
          </cell>
          <cell r="P2100" t="str">
            <v>0502Z</v>
          </cell>
        </row>
        <row r="2101">
          <cell r="O2101" t="str">
            <v>0502</v>
          </cell>
          <cell r="P2101" t="str">
            <v>0502Z</v>
          </cell>
        </row>
        <row r="2102">
          <cell r="O2102" t="str">
            <v>0502</v>
          </cell>
          <cell r="P2102" t="str">
            <v>0502Z</v>
          </cell>
        </row>
        <row r="2103">
          <cell r="O2103" t="str">
            <v>0502</v>
          </cell>
          <cell r="P2103" t="str">
            <v>0502Z</v>
          </cell>
        </row>
        <row r="2104">
          <cell r="O2104" t="str">
            <v>0502</v>
          </cell>
          <cell r="P2104" t="str">
            <v>0502Z</v>
          </cell>
        </row>
        <row r="2105">
          <cell r="O2105" t="str">
            <v>0502</v>
          </cell>
          <cell r="P2105" t="str">
            <v>0502Z</v>
          </cell>
        </row>
        <row r="2106">
          <cell r="O2106" t="str">
            <v>0502</v>
          </cell>
          <cell r="P2106" t="str">
            <v>0502Z</v>
          </cell>
        </row>
        <row r="2107">
          <cell r="O2107" t="str">
            <v>0502</v>
          </cell>
          <cell r="P2107" t="str">
            <v>0502Z</v>
          </cell>
        </row>
        <row r="2108">
          <cell r="O2108" t="str">
            <v>0502</v>
          </cell>
          <cell r="P2108" t="str">
            <v>0502Z</v>
          </cell>
        </row>
        <row r="2109">
          <cell r="O2109" t="str">
            <v>0502</v>
          </cell>
          <cell r="P2109" t="str">
            <v>0502Z</v>
          </cell>
        </row>
        <row r="2110">
          <cell r="O2110" t="str">
            <v>0502</v>
          </cell>
          <cell r="P2110" t="str">
            <v>0502Z</v>
          </cell>
        </row>
        <row r="2111">
          <cell r="O2111" t="str">
            <v>0502</v>
          </cell>
          <cell r="P2111" t="str">
            <v>0502Z</v>
          </cell>
        </row>
        <row r="2112">
          <cell r="O2112" t="str">
            <v>0502</v>
          </cell>
          <cell r="P2112" t="str">
            <v>0502Z</v>
          </cell>
        </row>
        <row r="2113">
          <cell r="O2113" t="str">
            <v>0502</v>
          </cell>
          <cell r="P2113" t="str">
            <v>0502Z</v>
          </cell>
        </row>
        <row r="2114">
          <cell r="O2114" t="str">
            <v>0502</v>
          </cell>
          <cell r="P2114" t="str">
            <v>0502Z</v>
          </cell>
        </row>
        <row r="2115">
          <cell r="O2115" t="str">
            <v>0502</v>
          </cell>
          <cell r="P2115" t="str">
            <v>0502Z</v>
          </cell>
        </row>
        <row r="2116">
          <cell r="O2116" t="str">
            <v>0502</v>
          </cell>
          <cell r="P2116" t="str">
            <v>0502Z</v>
          </cell>
        </row>
        <row r="2117">
          <cell r="O2117" t="str">
            <v>0502</v>
          </cell>
          <cell r="P2117" t="str">
            <v>0502Z</v>
          </cell>
        </row>
        <row r="2118">
          <cell r="O2118" t="str">
            <v>0502</v>
          </cell>
          <cell r="P2118" t="str">
            <v>0502Z</v>
          </cell>
        </row>
        <row r="2119">
          <cell r="O2119" t="str">
            <v>0502</v>
          </cell>
          <cell r="P2119" t="str">
            <v>0502Z</v>
          </cell>
        </row>
        <row r="2120">
          <cell r="O2120" t="str">
            <v>0502</v>
          </cell>
          <cell r="P2120" t="str">
            <v>0502Z</v>
          </cell>
        </row>
        <row r="2121">
          <cell r="O2121" t="str">
            <v>0502</v>
          </cell>
          <cell r="P2121" t="str">
            <v>0502Z</v>
          </cell>
        </row>
        <row r="2122">
          <cell r="O2122" t="str">
            <v>0502</v>
          </cell>
          <cell r="P2122" t="str">
            <v>0502Z</v>
          </cell>
        </row>
        <row r="2123">
          <cell r="O2123" t="str">
            <v>0502</v>
          </cell>
          <cell r="P2123" t="str">
            <v>0502Z</v>
          </cell>
        </row>
        <row r="2124">
          <cell r="O2124" t="str">
            <v>0502</v>
          </cell>
          <cell r="P2124" t="str">
            <v>0502Z</v>
          </cell>
        </row>
        <row r="2125">
          <cell r="O2125" t="str">
            <v>0502</v>
          </cell>
          <cell r="P2125" t="str">
            <v>0502Z</v>
          </cell>
        </row>
        <row r="2126">
          <cell r="O2126" t="str">
            <v>0502</v>
          </cell>
          <cell r="P2126" t="str">
            <v>0502Z</v>
          </cell>
        </row>
        <row r="2127">
          <cell r="O2127" t="str">
            <v>0502</v>
          </cell>
          <cell r="P2127" t="str">
            <v>0502Z</v>
          </cell>
        </row>
        <row r="2128">
          <cell r="O2128" t="str">
            <v>0502</v>
          </cell>
          <cell r="P2128" t="str">
            <v>0502Z</v>
          </cell>
        </row>
        <row r="2129">
          <cell r="O2129" t="str">
            <v>0502</v>
          </cell>
          <cell r="P2129" t="str">
            <v>0502Z</v>
          </cell>
        </row>
        <row r="2130">
          <cell r="O2130" t="str">
            <v>0502</v>
          </cell>
          <cell r="P2130" t="str">
            <v>0502Z</v>
          </cell>
        </row>
        <row r="2131">
          <cell r="O2131" t="str">
            <v>0502</v>
          </cell>
          <cell r="P2131" t="str">
            <v>0502Z</v>
          </cell>
        </row>
        <row r="2132">
          <cell r="O2132" t="str">
            <v>0502</v>
          </cell>
          <cell r="P2132" t="str">
            <v>0502Z</v>
          </cell>
        </row>
        <row r="2133">
          <cell r="O2133" t="str">
            <v>0502</v>
          </cell>
          <cell r="P2133" t="str">
            <v>0502Z</v>
          </cell>
        </row>
        <row r="2134">
          <cell r="O2134" t="str">
            <v>0502</v>
          </cell>
          <cell r="P2134" t="str">
            <v>0502Z</v>
          </cell>
        </row>
        <row r="2135">
          <cell r="O2135" t="str">
            <v>0502</v>
          </cell>
          <cell r="P2135" t="str">
            <v>0502Z</v>
          </cell>
        </row>
        <row r="2136">
          <cell r="O2136" t="str">
            <v>0502</v>
          </cell>
          <cell r="P2136" t="str">
            <v>0502Z</v>
          </cell>
        </row>
        <row r="2137">
          <cell r="O2137" t="str">
            <v>0502</v>
          </cell>
          <cell r="P2137" t="str">
            <v>0502Z</v>
          </cell>
        </row>
        <row r="2138">
          <cell r="O2138" t="str">
            <v>0502</v>
          </cell>
          <cell r="P2138" t="str">
            <v>0502Z</v>
          </cell>
        </row>
        <row r="2139">
          <cell r="O2139" t="str">
            <v>0502</v>
          </cell>
          <cell r="P2139" t="str">
            <v>0502Z</v>
          </cell>
        </row>
        <row r="2140">
          <cell r="O2140" t="str">
            <v>0502</v>
          </cell>
          <cell r="P2140" t="str">
            <v>0502Z</v>
          </cell>
        </row>
        <row r="2141">
          <cell r="O2141" t="str">
            <v>0502</v>
          </cell>
          <cell r="P2141" t="str">
            <v>0502Z</v>
          </cell>
        </row>
        <row r="2142">
          <cell r="O2142" t="str">
            <v>0502</v>
          </cell>
          <cell r="P2142" t="str">
            <v>0502Z</v>
          </cell>
        </row>
        <row r="2143">
          <cell r="O2143" t="str">
            <v>0502</v>
          </cell>
          <cell r="P2143" t="str">
            <v>0502Z</v>
          </cell>
        </row>
        <row r="2144">
          <cell r="O2144" t="str">
            <v>0502</v>
          </cell>
          <cell r="P2144" t="str">
            <v>0502Z</v>
          </cell>
        </row>
        <row r="2145">
          <cell r="O2145" t="str">
            <v>0502</v>
          </cell>
          <cell r="P2145" t="str">
            <v>0502Z</v>
          </cell>
        </row>
        <row r="2146">
          <cell r="O2146" t="str">
            <v>0502</v>
          </cell>
          <cell r="P2146" t="str">
            <v>0502Z</v>
          </cell>
        </row>
        <row r="2147">
          <cell r="O2147" t="str">
            <v>0502</v>
          </cell>
          <cell r="P2147" t="str">
            <v>0502Z</v>
          </cell>
        </row>
        <row r="2148">
          <cell r="O2148" t="str">
            <v>0502</v>
          </cell>
          <cell r="P2148" t="str">
            <v>0502Z</v>
          </cell>
        </row>
        <row r="2149">
          <cell r="O2149" t="str">
            <v>0502</v>
          </cell>
          <cell r="P2149" t="str">
            <v>0502Z</v>
          </cell>
        </row>
        <row r="2150">
          <cell r="O2150" t="str">
            <v>0502</v>
          </cell>
          <cell r="P2150" t="str">
            <v>0502Z</v>
          </cell>
        </row>
        <row r="2151">
          <cell r="O2151" t="str">
            <v>0502</v>
          </cell>
          <cell r="P2151" t="str">
            <v>0502Z</v>
          </cell>
        </row>
        <row r="2152">
          <cell r="O2152" t="str">
            <v>0502</v>
          </cell>
          <cell r="P2152" t="str">
            <v>0502Z</v>
          </cell>
        </row>
        <row r="2153">
          <cell r="O2153" t="str">
            <v>0502</v>
          </cell>
          <cell r="P2153" t="str">
            <v>0502Z</v>
          </cell>
        </row>
        <row r="2154">
          <cell r="O2154" t="str">
            <v>0502</v>
          </cell>
          <cell r="P2154" t="str">
            <v>0502Z</v>
          </cell>
        </row>
        <row r="2155">
          <cell r="O2155" t="str">
            <v>0502</v>
          </cell>
          <cell r="P2155" t="str">
            <v>0502Z</v>
          </cell>
        </row>
        <row r="2156">
          <cell r="O2156" t="str">
            <v>0502</v>
          </cell>
          <cell r="P2156" t="str">
            <v>0502Z</v>
          </cell>
        </row>
        <row r="2157">
          <cell r="O2157" t="str">
            <v>0502</v>
          </cell>
          <cell r="P2157" t="str">
            <v>0502Z</v>
          </cell>
        </row>
        <row r="2158">
          <cell r="O2158" t="str">
            <v>0502</v>
          </cell>
          <cell r="P2158" t="str">
            <v>0502Z</v>
          </cell>
        </row>
        <row r="2159">
          <cell r="O2159" t="str">
            <v>0502</v>
          </cell>
          <cell r="P2159" t="str">
            <v>0502Z</v>
          </cell>
        </row>
        <row r="2160">
          <cell r="O2160" t="str">
            <v>0502</v>
          </cell>
          <cell r="P2160" t="str">
            <v>0502Z</v>
          </cell>
        </row>
        <row r="2161">
          <cell r="O2161" t="str">
            <v>0502</v>
          </cell>
          <cell r="P2161" t="str">
            <v>0502Z</v>
          </cell>
        </row>
        <row r="2162">
          <cell r="O2162" t="str">
            <v>0502</v>
          </cell>
          <cell r="P2162" t="str">
            <v>0502Z</v>
          </cell>
        </row>
        <row r="2163">
          <cell r="O2163" t="str">
            <v>0502</v>
          </cell>
          <cell r="P2163" t="str">
            <v>0502Z</v>
          </cell>
        </row>
        <row r="2164">
          <cell r="O2164" t="str">
            <v>0502</v>
          </cell>
          <cell r="P2164" t="str">
            <v>0502Z</v>
          </cell>
        </row>
        <row r="2165">
          <cell r="O2165" t="str">
            <v>0502</v>
          </cell>
          <cell r="P2165" t="str">
            <v>0502Z</v>
          </cell>
        </row>
        <row r="2166">
          <cell r="O2166" t="str">
            <v>0502</v>
          </cell>
          <cell r="P2166" t="str">
            <v>0502Z</v>
          </cell>
        </row>
        <row r="2167">
          <cell r="O2167" t="str">
            <v>0502</v>
          </cell>
          <cell r="P2167" t="str">
            <v>0502Z</v>
          </cell>
        </row>
        <row r="2168">
          <cell r="O2168" t="str">
            <v>0502</v>
          </cell>
          <cell r="P2168" t="str">
            <v>0502Z</v>
          </cell>
        </row>
        <row r="2169">
          <cell r="O2169" t="str">
            <v>0502</v>
          </cell>
          <cell r="P2169" t="str">
            <v>0502Z</v>
          </cell>
        </row>
        <row r="2170">
          <cell r="O2170" t="str">
            <v>0502</v>
          </cell>
          <cell r="P2170" t="str">
            <v>0502Z</v>
          </cell>
        </row>
        <row r="2171">
          <cell r="O2171" t="str">
            <v>0502</v>
          </cell>
          <cell r="P2171" t="str">
            <v>0502Z</v>
          </cell>
        </row>
        <row r="2172">
          <cell r="O2172" t="str">
            <v>0502</v>
          </cell>
          <cell r="P2172" t="str">
            <v>0502Z</v>
          </cell>
        </row>
        <row r="2173">
          <cell r="O2173" t="str">
            <v>0502</v>
          </cell>
          <cell r="P2173" t="str">
            <v>0502Z</v>
          </cell>
        </row>
        <row r="2174">
          <cell r="O2174" t="str">
            <v>0502</v>
          </cell>
          <cell r="P2174" t="str">
            <v>0502Z</v>
          </cell>
        </row>
        <row r="2175">
          <cell r="O2175" t="str">
            <v>0502</v>
          </cell>
          <cell r="P2175" t="str">
            <v>0502Z</v>
          </cell>
        </row>
        <row r="2176">
          <cell r="O2176" t="str">
            <v>0502</v>
          </cell>
          <cell r="P2176" t="str">
            <v>0502Z</v>
          </cell>
        </row>
        <row r="2177">
          <cell r="O2177" t="str">
            <v>0502</v>
          </cell>
          <cell r="P2177" t="str">
            <v>0502Z</v>
          </cell>
        </row>
        <row r="2178">
          <cell r="O2178" t="str">
            <v>0502</v>
          </cell>
          <cell r="P2178" t="str">
            <v>0502Z</v>
          </cell>
        </row>
        <row r="2179">
          <cell r="O2179" t="str">
            <v>0502</v>
          </cell>
          <cell r="P2179" t="str">
            <v>0502Z</v>
          </cell>
        </row>
        <row r="2180">
          <cell r="O2180" t="str">
            <v>0502</v>
          </cell>
          <cell r="P2180" t="str">
            <v>0502Z</v>
          </cell>
        </row>
        <row r="2181">
          <cell r="O2181" t="str">
            <v>0502</v>
          </cell>
          <cell r="P2181" t="str">
            <v>0502Z</v>
          </cell>
        </row>
        <row r="2182">
          <cell r="O2182" t="str">
            <v>0502</v>
          </cell>
          <cell r="P2182" t="str">
            <v>0502Z</v>
          </cell>
        </row>
        <row r="2183">
          <cell r="O2183" t="str">
            <v>0502</v>
          </cell>
          <cell r="P2183" t="str">
            <v>0502Z</v>
          </cell>
        </row>
        <row r="2184">
          <cell r="O2184" t="str">
            <v>0502</v>
          </cell>
          <cell r="P2184" t="str">
            <v>0502Z</v>
          </cell>
        </row>
        <row r="2185">
          <cell r="O2185" t="str">
            <v>0502</v>
          </cell>
          <cell r="P2185" t="str">
            <v>0502Z</v>
          </cell>
        </row>
        <row r="2186">
          <cell r="O2186" t="str">
            <v>0502</v>
          </cell>
          <cell r="P2186" t="str">
            <v>0502Z</v>
          </cell>
        </row>
        <row r="2187">
          <cell r="O2187" t="str">
            <v>0502</v>
          </cell>
          <cell r="P2187" t="str">
            <v>0502Z</v>
          </cell>
        </row>
        <row r="2188">
          <cell r="O2188" t="str">
            <v>0502</v>
          </cell>
          <cell r="P2188" t="str">
            <v>0502Z</v>
          </cell>
        </row>
        <row r="2189">
          <cell r="O2189" t="str">
            <v>0502</v>
          </cell>
          <cell r="P2189" t="str">
            <v>0502Z</v>
          </cell>
        </row>
        <row r="2190">
          <cell r="O2190" t="str">
            <v>0502</v>
          </cell>
          <cell r="P2190" t="str">
            <v>0502Z</v>
          </cell>
        </row>
        <row r="2191">
          <cell r="O2191" t="str">
            <v>0502</v>
          </cell>
          <cell r="P2191" t="str">
            <v>0502Z</v>
          </cell>
        </row>
        <row r="2192">
          <cell r="O2192" t="str">
            <v>0502</v>
          </cell>
          <cell r="P2192" t="str">
            <v>0502Z</v>
          </cell>
        </row>
        <row r="2193">
          <cell r="O2193" t="str">
            <v>0502</v>
          </cell>
          <cell r="P2193" t="str">
            <v>0502Z</v>
          </cell>
        </row>
        <row r="2194">
          <cell r="O2194" t="str">
            <v>0502</v>
          </cell>
          <cell r="P2194" t="str">
            <v>0502Z</v>
          </cell>
        </row>
        <row r="2195">
          <cell r="O2195" t="str">
            <v>0502</v>
          </cell>
          <cell r="P2195" t="str">
            <v>0502Z</v>
          </cell>
        </row>
        <row r="2196">
          <cell r="O2196" t="str">
            <v>0502</v>
          </cell>
          <cell r="P2196" t="str">
            <v>0502Z</v>
          </cell>
        </row>
        <row r="2197">
          <cell r="O2197" t="str">
            <v>0502</v>
          </cell>
          <cell r="P2197" t="str">
            <v>0502Z</v>
          </cell>
        </row>
        <row r="2198">
          <cell r="O2198" t="str">
            <v>0502</v>
          </cell>
          <cell r="P2198" t="str">
            <v>0502Z</v>
          </cell>
        </row>
        <row r="2199">
          <cell r="O2199" t="str">
            <v>0502</v>
          </cell>
          <cell r="P2199" t="str">
            <v>0502Z</v>
          </cell>
        </row>
        <row r="2200">
          <cell r="O2200" t="str">
            <v>0502</v>
          </cell>
          <cell r="P2200" t="str">
            <v>0502Z</v>
          </cell>
        </row>
        <row r="2201">
          <cell r="O2201" t="str">
            <v>0502</v>
          </cell>
          <cell r="P2201" t="str">
            <v>0502Z</v>
          </cell>
        </row>
        <row r="2202">
          <cell r="O2202" t="str">
            <v>0502</v>
          </cell>
          <cell r="P2202" t="str">
            <v>0502Z</v>
          </cell>
        </row>
        <row r="2203">
          <cell r="O2203" t="str">
            <v>0502</v>
          </cell>
          <cell r="P2203" t="str">
            <v>0502Z</v>
          </cell>
        </row>
        <row r="2204">
          <cell r="O2204" t="str">
            <v>0502</v>
          </cell>
          <cell r="P2204" t="str">
            <v>0502Z</v>
          </cell>
        </row>
        <row r="2205">
          <cell r="O2205" t="str">
            <v>0502</v>
          </cell>
          <cell r="P2205" t="str">
            <v>0502Z</v>
          </cell>
        </row>
        <row r="2206">
          <cell r="O2206" t="str">
            <v>0502</v>
          </cell>
          <cell r="P2206" t="str">
            <v>0502Z</v>
          </cell>
        </row>
        <row r="2207">
          <cell r="O2207" t="str">
            <v>0502</v>
          </cell>
          <cell r="P2207" t="str">
            <v>0502Z</v>
          </cell>
        </row>
        <row r="2208">
          <cell r="O2208" t="str">
            <v>0502</v>
          </cell>
          <cell r="P2208" t="str">
            <v>0502Z</v>
          </cell>
        </row>
        <row r="2209">
          <cell r="O2209" t="str">
            <v>0502</v>
          </cell>
          <cell r="P2209" t="str">
            <v>0502Z</v>
          </cell>
        </row>
        <row r="2210">
          <cell r="O2210" t="str">
            <v>0502</v>
          </cell>
          <cell r="P2210" t="str">
            <v>0502Z</v>
          </cell>
        </row>
        <row r="2211">
          <cell r="O2211" t="str">
            <v>0502</v>
          </cell>
          <cell r="P2211" t="str">
            <v>0502Z</v>
          </cell>
        </row>
        <row r="2212">
          <cell r="O2212" t="str">
            <v>0504</v>
          </cell>
          <cell r="P2212" t="str">
            <v>0504Z</v>
          </cell>
        </row>
        <row r="2213">
          <cell r="O2213" t="str">
            <v>0504</v>
          </cell>
          <cell r="P2213" t="str">
            <v>0504Z</v>
          </cell>
        </row>
        <row r="2214">
          <cell r="O2214" t="str">
            <v>0504</v>
          </cell>
          <cell r="P2214" t="str">
            <v>0504Z</v>
          </cell>
        </row>
        <row r="2215">
          <cell r="O2215" t="str">
            <v>0504</v>
          </cell>
          <cell r="P2215" t="str">
            <v>0504Z</v>
          </cell>
        </row>
        <row r="2216">
          <cell r="O2216" t="str">
            <v>0504</v>
          </cell>
          <cell r="P2216" t="str">
            <v>0504Z</v>
          </cell>
        </row>
        <row r="2217">
          <cell r="O2217" t="str">
            <v>0504</v>
          </cell>
          <cell r="P2217" t="str">
            <v>0504Z</v>
          </cell>
        </row>
        <row r="2218">
          <cell r="O2218" t="str">
            <v>0504</v>
          </cell>
          <cell r="P2218" t="str">
            <v>0504Z</v>
          </cell>
        </row>
        <row r="2219">
          <cell r="O2219" t="str">
            <v>0504</v>
          </cell>
          <cell r="P2219" t="str">
            <v>0504Z</v>
          </cell>
        </row>
        <row r="2220">
          <cell r="O2220" t="str">
            <v>0504</v>
          </cell>
          <cell r="P2220" t="str">
            <v>0504Z</v>
          </cell>
        </row>
        <row r="2221">
          <cell r="O2221" t="str">
            <v>0504</v>
          </cell>
          <cell r="P2221" t="str">
            <v>0504Z</v>
          </cell>
        </row>
        <row r="2222">
          <cell r="O2222" t="str">
            <v>0504</v>
          </cell>
          <cell r="P2222" t="str">
            <v>0504Z</v>
          </cell>
        </row>
        <row r="2223">
          <cell r="O2223" t="str">
            <v>0504</v>
          </cell>
          <cell r="P2223" t="str">
            <v>0504Z</v>
          </cell>
        </row>
        <row r="2224">
          <cell r="O2224" t="str">
            <v>0504</v>
          </cell>
          <cell r="P2224" t="str">
            <v>0504Z</v>
          </cell>
        </row>
        <row r="2225">
          <cell r="O2225" t="str">
            <v>0504</v>
          </cell>
          <cell r="P2225" t="str">
            <v>0504Z</v>
          </cell>
        </row>
        <row r="2226">
          <cell r="O2226" t="str">
            <v>0504</v>
          </cell>
          <cell r="P2226" t="str">
            <v>0504Z</v>
          </cell>
        </row>
        <row r="2227">
          <cell r="O2227" t="str">
            <v>0504</v>
          </cell>
          <cell r="P2227" t="str">
            <v>0504Z</v>
          </cell>
        </row>
        <row r="2228">
          <cell r="O2228" t="str">
            <v>0504</v>
          </cell>
          <cell r="P2228" t="str">
            <v>0504Z</v>
          </cell>
        </row>
        <row r="2229">
          <cell r="O2229" t="str">
            <v>0504</v>
          </cell>
          <cell r="P2229" t="str">
            <v>0504Z</v>
          </cell>
        </row>
        <row r="2230">
          <cell r="O2230" t="str">
            <v>0504</v>
          </cell>
          <cell r="P2230" t="str">
            <v>0504Z</v>
          </cell>
        </row>
        <row r="2231">
          <cell r="O2231" t="str">
            <v>0504</v>
          </cell>
          <cell r="P2231" t="str">
            <v>0504Z</v>
          </cell>
        </row>
        <row r="2232">
          <cell r="O2232" t="str">
            <v>0504</v>
          </cell>
          <cell r="P2232" t="str">
            <v>0504Z</v>
          </cell>
        </row>
        <row r="2233">
          <cell r="O2233" t="str">
            <v>0504</v>
          </cell>
          <cell r="P2233" t="str">
            <v>0504Z</v>
          </cell>
        </row>
        <row r="2234">
          <cell r="O2234" t="str">
            <v>0504</v>
          </cell>
          <cell r="P2234" t="str">
            <v>0504Z</v>
          </cell>
        </row>
        <row r="2235">
          <cell r="O2235" t="str">
            <v>0504</v>
          </cell>
          <cell r="P2235" t="str">
            <v>0504Z</v>
          </cell>
        </row>
        <row r="2236">
          <cell r="O2236" t="str">
            <v>0504</v>
          </cell>
          <cell r="P2236" t="str">
            <v>0504Z</v>
          </cell>
        </row>
        <row r="2237">
          <cell r="O2237" t="str">
            <v>0504</v>
          </cell>
          <cell r="P2237" t="str">
            <v>0504Z</v>
          </cell>
        </row>
        <row r="2238">
          <cell r="O2238" t="str">
            <v>0504</v>
          </cell>
          <cell r="P2238" t="str">
            <v>0504Z</v>
          </cell>
        </row>
        <row r="2239">
          <cell r="O2239" t="str">
            <v>0504</v>
          </cell>
          <cell r="P2239" t="str">
            <v>0504Z</v>
          </cell>
        </row>
        <row r="2240">
          <cell r="O2240" t="str">
            <v>0504</v>
          </cell>
          <cell r="P2240" t="str">
            <v>0504Z</v>
          </cell>
        </row>
        <row r="2241">
          <cell r="O2241" t="str">
            <v>0504</v>
          </cell>
          <cell r="P2241" t="str">
            <v>0504Z</v>
          </cell>
        </row>
        <row r="2242">
          <cell r="O2242" t="str">
            <v>0504</v>
          </cell>
          <cell r="P2242" t="str">
            <v>0504Z</v>
          </cell>
        </row>
        <row r="2243">
          <cell r="O2243" t="str">
            <v>0504</v>
          </cell>
          <cell r="P2243" t="str">
            <v>0504Z</v>
          </cell>
        </row>
        <row r="2244">
          <cell r="O2244" t="str">
            <v>0504</v>
          </cell>
          <cell r="P2244" t="str">
            <v>0504Z</v>
          </cell>
        </row>
        <row r="2245">
          <cell r="O2245" t="str">
            <v>0504</v>
          </cell>
          <cell r="P2245" t="str">
            <v>0504Z</v>
          </cell>
        </row>
        <row r="2246">
          <cell r="O2246" t="str">
            <v>0504</v>
          </cell>
          <cell r="P2246" t="str">
            <v>0504Z</v>
          </cell>
        </row>
        <row r="2247">
          <cell r="O2247" t="str">
            <v>0504</v>
          </cell>
          <cell r="P2247" t="str">
            <v>0504Z</v>
          </cell>
        </row>
        <row r="2248">
          <cell r="O2248" t="str">
            <v>0504</v>
          </cell>
          <cell r="P2248" t="str">
            <v>0504Z</v>
          </cell>
        </row>
        <row r="2249">
          <cell r="O2249" t="str">
            <v>0504</v>
          </cell>
          <cell r="P2249" t="str">
            <v>0504Z</v>
          </cell>
        </row>
        <row r="2250">
          <cell r="O2250" t="str">
            <v>0504</v>
          </cell>
          <cell r="P2250" t="str">
            <v>0504Z</v>
          </cell>
        </row>
        <row r="2251">
          <cell r="O2251" t="str">
            <v>0504</v>
          </cell>
          <cell r="P2251" t="str">
            <v>0504Z</v>
          </cell>
        </row>
        <row r="2252">
          <cell r="O2252" t="str">
            <v>0504</v>
          </cell>
          <cell r="P2252" t="str">
            <v>0504Z</v>
          </cell>
        </row>
        <row r="2253">
          <cell r="O2253" t="str">
            <v>0504</v>
          </cell>
          <cell r="P2253" t="str">
            <v>0504Z</v>
          </cell>
        </row>
        <row r="2254">
          <cell r="O2254" t="str">
            <v>0504</v>
          </cell>
          <cell r="P2254" t="str">
            <v>0504Z</v>
          </cell>
        </row>
        <row r="2255">
          <cell r="O2255" t="str">
            <v>0504</v>
          </cell>
          <cell r="P2255" t="str">
            <v>0504Z</v>
          </cell>
        </row>
        <row r="2256">
          <cell r="O2256" t="str">
            <v>0504</v>
          </cell>
          <cell r="P2256" t="str">
            <v>0504Z</v>
          </cell>
        </row>
        <row r="2257">
          <cell r="O2257" t="str">
            <v>0504</v>
          </cell>
          <cell r="P2257" t="str">
            <v>0504Z</v>
          </cell>
        </row>
        <row r="2258">
          <cell r="O2258" t="str">
            <v>0504</v>
          </cell>
          <cell r="P2258" t="str">
            <v>0504Z</v>
          </cell>
        </row>
        <row r="2259">
          <cell r="O2259" t="str">
            <v>0504</v>
          </cell>
          <cell r="P2259" t="str">
            <v>0504Z</v>
          </cell>
        </row>
        <row r="2260">
          <cell r="O2260" t="str">
            <v>0504</v>
          </cell>
          <cell r="P2260" t="str">
            <v>0504Z</v>
          </cell>
        </row>
        <row r="2261">
          <cell r="O2261" t="str">
            <v>0504</v>
          </cell>
          <cell r="P2261" t="str">
            <v>0504Z</v>
          </cell>
        </row>
        <row r="2262">
          <cell r="O2262" t="str">
            <v>0504</v>
          </cell>
          <cell r="P2262" t="str">
            <v>0504Z</v>
          </cell>
        </row>
        <row r="2263">
          <cell r="O2263" t="str">
            <v>0504</v>
          </cell>
          <cell r="P2263" t="str">
            <v>0504Z</v>
          </cell>
        </row>
        <row r="2264">
          <cell r="O2264" t="str">
            <v>0504</v>
          </cell>
          <cell r="P2264" t="str">
            <v>0504Z</v>
          </cell>
        </row>
        <row r="2265">
          <cell r="O2265" t="str">
            <v>0504</v>
          </cell>
          <cell r="P2265" t="str">
            <v>0504Z</v>
          </cell>
        </row>
        <row r="2266">
          <cell r="O2266" t="str">
            <v>0504</v>
          </cell>
          <cell r="P2266" t="str">
            <v>0504Z</v>
          </cell>
        </row>
        <row r="2267">
          <cell r="O2267" t="str">
            <v>0504</v>
          </cell>
          <cell r="P2267" t="str">
            <v>0504Z</v>
          </cell>
        </row>
        <row r="2268">
          <cell r="O2268" t="str">
            <v>0504</v>
          </cell>
          <cell r="P2268" t="str">
            <v>0504Z</v>
          </cell>
        </row>
        <row r="2269">
          <cell r="O2269" t="str">
            <v>0504</v>
          </cell>
          <cell r="P2269" t="str">
            <v>0504Z</v>
          </cell>
        </row>
        <row r="2270">
          <cell r="O2270" t="str">
            <v>0504</v>
          </cell>
          <cell r="P2270" t="str">
            <v>0504Z</v>
          </cell>
        </row>
        <row r="2271">
          <cell r="O2271" t="str">
            <v>0504</v>
          </cell>
          <cell r="P2271" t="str">
            <v>0504Z</v>
          </cell>
        </row>
        <row r="2272">
          <cell r="O2272" t="str">
            <v>0504</v>
          </cell>
          <cell r="P2272" t="str">
            <v>0504Z</v>
          </cell>
        </row>
        <row r="2273">
          <cell r="O2273" t="str">
            <v>0504</v>
          </cell>
          <cell r="P2273" t="str">
            <v>0504Z</v>
          </cell>
        </row>
        <row r="2274">
          <cell r="O2274" t="str">
            <v>0504</v>
          </cell>
          <cell r="P2274" t="str">
            <v>0504Z</v>
          </cell>
        </row>
        <row r="2275">
          <cell r="O2275" t="str">
            <v>0504</v>
          </cell>
          <cell r="P2275" t="str">
            <v>0504Z</v>
          </cell>
        </row>
        <row r="2276">
          <cell r="O2276" t="str">
            <v>0504</v>
          </cell>
          <cell r="P2276" t="str">
            <v>0504Z</v>
          </cell>
        </row>
        <row r="2277">
          <cell r="O2277" t="str">
            <v>0504</v>
          </cell>
          <cell r="P2277" t="str">
            <v>0504Z</v>
          </cell>
        </row>
        <row r="2278">
          <cell r="O2278" t="str">
            <v>0504</v>
          </cell>
          <cell r="P2278" t="str">
            <v>0504Z</v>
          </cell>
        </row>
        <row r="2279">
          <cell r="O2279" t="str">
            <v>0504</v>
          </cell>
          <cell r="P2279" t="str">
            <v>0504Z</v>
          </cell>
        </row>
        <row r="2280">
          <cell r="O2280" t="str">
            <v>0504</v>
          </cell>
          <cell r="P2280" t="str">
            <v>0504Z</v>
          </cell>
        </row>
        <row r="2281">
          <cell r="O2281" t="str">
            <v>0504</v>
          </cell>
          <cell r="P2281" t="str">
            <v>0504Z</v>
          </cell>
        </row>
        <row r="2282">
          <cell r="O2282" t="str">
            <v>0504</v>
          </cell>
          <cell r="P2282" t="str">
            <v>0504Z</v>
          </cell>
        </row>
        <row r="2283">
          <cell r="O2283" t="str">
            <v>0504</v>
          </cell>
          <cell r="P2283" t="str">
            <v>0504Z</v>
          </cell>
        </row>
        <row r="2284">
          <cell r="O2284" t="str">
            <v>0504</v>
          </cell>
          <cell r="P2284" t="str">
            <v>0504Z</v>
          </cell>
        </row>
        <row r="2285">
          <cell r="O2285" t="str">
            <v>0504</v>
          </cell>
          <cell r="P2285" t="str">
            <v>0504Z</v>
          </cell>
        </row>
        <row r="2286">
          <cell r="O2286" t="str">
            <v>0504</v>
          </cell>
          <cell r="P2286" t="str">
            <v>0504Z</v>
          </cell>
        </row>
        <row r="2287">
          <cell r="O2287" t="str">
            <v>0504</v>
          </cell>
          <cell r="P2287" t="str">
            <v>0504Z</v>
          </cell>
        </row>
        <row r="2288">
          <cell r="O2288" t="str">
            <v>0504</v>
          </cell>
          <cell r="P2288" t="str">
            <v>0504Z</v>
          </cell>
        </row>
        <row r="2289">
          <cell r="O2289" t="str">
            <v>0504</v>
          </cell>
          <cell r="P2289" t="str">
            <v>0504Z</v>
          </cell>
        </row>
        <row r="2290">
          <cell r="O2290" t="str">
            <v>0504</v>
          </cell>
          <cell r="P2290" t="str">
            <v>0504Z</v>
          </cell>
        </row>
        <row r="2291">
          <cell r="O2291" t="str">
            <v>0504</v>
          </cell>
          <cell r="P2291" t="str">
            <v>0504Z</v>
          </cell>
        </row>
        <row r="2292">
          <cell r="O2292" t="str">
            <v>0504</v>
          </cell>
          <cell r="P2292" t="str">
            <v>0504Z</v>
          </cell>
        </row>
        <row r="2293">
          <cell r="O2293" t="str">
            <v>0504</v>
          </cell>
          <cell r="P2293" t="str">
            <v>0504Z</v>
          </cell>
        </row>
        <row r="2294">
          <cell r="O2294" t="str">
            <v>0504</v>
          </cell>
          <cell r="P2294" t="str">
            <v>0504Z</v>
          </cell>
        </row>
        <row r="2295">
          <cell r="O2295" t="str">
            <v>0504</v>
          </cell>
          <cell r="P2295" t="str">
            <v>0504Z</v>
          </cell>
        </row>
        <row r="2296">
          <cell r="O2296" t="str">
            <v>0504</v>
          </cell>
          <cell r="P2296" t="str">
            <v>0504Z</v>
          </cell>
        </row>
        <row r="2297">
          <cell r="O2297" t="str">
            <v>0504</v>
          </cell>
          <cell r="P2297" t="str">
            <v>0504Z</v>
          </cell>
        </row>
        <row r="2298">
          <cell r="O2298" t="str">
            <v>0504</v>
          </cell>
          <cell r="P2298" t="str">
            <v>0504Z</v>
          </cell>
        </row>
        <row r="2299">
          <cell r="O2299" t="str">
            <v>0504</v>
          </cell>
          <cell r="P2299" t="str">
            <v>0504Z</v>
          </cell>
        </row>
        <row r="2300">
          <cell r="O2300" t="str">
            <v>0504</v>
          </cell>
          <cell r="P2300" t="str">
            <v>0504Z</v>
          </cell>
        </row>
        <row r="2301">
          <cell r="O2301" t="str">
            <v>0504</v>
          </cell>
          <cell r="P2301" t="str">
            <v>0504Z</v>
          </cell>
        </row>
        <row r="2302">
          <cell r="O2302" t="str">
            <v>0504</v>
          </cell>
          <cell r="P2302" t="str">
            <v>0504Z</v>
          </cell>
        </row>
        <row r="2303">
          <cell r="O2303" t="str">
            <v>0504</v>
          </cell>
          <cell r="P2303" t="str">
            <v>0504Z</v>
          </cell>
        </row>
        <row r="2304">
          <cell r="O2304" t="str">
            <v>0504</v>
          </cell>
          <cell r="P2304" t="str">
            <v>0504Z</v>
          </cell>
        </row>
        <row r="2305">
          <cell r="O2305" t="str">
            <v>0504</v>
          </cell>
          <cell r="P2305" t="str">
            <v>0504Z</v>
          </cell>
        </row>
        <row r="2306">
          <cell r="O2306" t="str">
            <v>0504</v>
          </cell>
          <cell r="P2306" t="str">
            <v>0504Z</v>
          </cell>
        </row>
        <row r="2307">
          <cell r="O2307" t="str">
            <v>0504</v>
          </cell>
          <cell r="P2307" t="str">
            <v>0504Z</v>
          </cell>
        </row>
        <row r="2308">
          <cell r="O2308" t="str">
            <v>0504</v>
          </cell>
          <cell r="P2308" t="str">
            <v>0504Z</v>
          </cell>
        </row>
        <row r="2309">
          <cell r="O2309" t="str">
            <v>0504</v>
          </cell>
          <cell r="P2309" t="str">
            <v>0504Z</v>
          </cell>
        </row>
        <row r="2310">
          <cell r="O2310" t="str">
            <v>0504</v>
          </cell>
          <cell r="P2310" t="str">
            <v>0504Z</v>
          </cell>
        </row>
        <row r="2311">
          <cell r="O2311" t="str">
            <v>0504</v>
          </cell>
          <cell r="P2311" t="str">
            <v>0504Z</v>
          </cell>
        </row>
        <row r="2312">
          <cell r="O2312" t="str">
            <v>0504</v>
          </cell>
          <cell r="P2312" t="str">
            <v>0504Z</v>
          </cell>
        </row>
        <row r="2313">
          <cell r="O2313" t="str">
            <v>0504</v>
          </cell>
          <cell r="P2313" t="str">
            <v>0504Z</v>
          </cell>
        </row>
        <row r="2314">
          <cell r="O2314" t="str">
            <v>0504</v>
          </cell>
          <cell r="P2314" t="str">
            <v>0504Z</v>
          </cell>
        </row>
        <row r="2315">
          <cell r="O2315" t="str">
            <v>0504</v>
          </cell>
          <cell r="P2315" t="str">
            <v>0504Z</v>
          </cell>
        </row>
        <row r="2316">
          <cell r="O2316" t="str">
            <v>0504</v>
          </cell>
          <cell r="P2316" t="str">
            <v>0504Z</v>
          </cell>
        </row>
        <row r="2317">
          <cell r="O2317" t="str">
            <v>0504</v>
          </cell>
          <cell r="P2317" t="str">
            <v>0504Z</v>
          </cell>
        </row>
        <row r="2318">
          <cell r="O2318" t="str">
            <v>0504</v>
          </cell>
          <cell r="P2318" t="str">
            <v>0504Z</v>
          </cell>
        </row>
        <row r="2319">
          <cell r="O2319" t="str">
            <v>0504</v>
          </cell>
          <cell r="P2319" t="str">
            <v>0504Z</v>
          </cell>
        </row>
        <row r="2320">
          <cell r="O2320" t="str">
            <v>0504</v>
          </cell>
          <cell r="P2320" t="str">
            <v>0504Z</v>
          </cell>
        </row>
        <row r="2321">
          <cell r="O2321" t="str">
            <v>0504</v>
          </cell>
          <cell r="P2321" t="str">
            <v>0504Z</v>
          </cell>
        </row>
        <row r="2322">
          <cell r="O2322" t="str">
            <v>0504</v>
          </cell>
          <cell r="P2322" t="str">
            <v>0504Z</v>
          </cell>
        </row>
        <row r="2323">
          <cell r="O2323" t="str">
            <v>0504</v>
          </cell>
          <cell r="P2323" t="str">
            <v>0504Z</v>
          </cell>
        </row>
        <row r="2324">
          <cell r="O2324" t="str">
            <v>0504</v>
          </cell>
          <cell r="P2324" t="str">
            <v>0504Z</v>
          </cell>
        </row>
        <row r="2325">
          <cell r="O2325" t="str">
            <v>0504</v>
          </cell>
          <cell r="P2325" t="str">
            <v>0504Z</v>
          </cell>
        </row>
        <row r="2326">
          <cell r="O2326" t="str">
            <v>0504</v>
          </cell>
          <cell r="P2326" t="str">
            <v>0504Z</v>
          </cell>
        </row>
        <row r="2327">
          <cell r="O2327" t="str">
            <v>0504</v>
          </cell>
          <cell r="P2327" t="str">
            <v>0504Z</v>
          </cell>
        </row>
        <row r="2328">
          <cell r="O2328" t="str">
            <v>0504</v>
          </cell>
          <cell r="P2328" t="str">
            <v>0504Z</v>
          </cell>
        </row>
        <row r="2329">
          <cell r="O2329" t="str">
            <v>0504</v>
          </cell>
          <cell r="P2329" t="str">
            <v>0504Z</v>
          </cell>
        </row>
        <row r="2330">
          <cell r="O2330" t="str">
            <v>0504</v>
          </cell>
          <cell r="P2330" t="str">
            <v>0504Z</v>
          </cell>
        </row>
        <row r="2331">
          <cell r="O2331" t="str">
            <v>0504</v>
          </cell>
          <cell r="P2331" t="str">
            <v>0504Z</v>
          </cell>
        </row>
        <row r="2332">
          <cell r="O2332" t="str">
            <v>0504</v>
          </cell>
          <cell r="P2332" t="str">
            <v>0504Z</v>
          </cell>
        </row>
        <row r="2333">
          <cell r="O2333" t="str">
            <v>0504</v>
          </cell>
          <cell r="P2333" t="str">
            <v>0504Z</v>
          </cell>
        </row>
        <row r="2334">
          <cell r="O2334" t="str">
            <v>0504</v>
          </cell>
          <cell r="P2334" t="str">
            <v>0504Z</v>
          </cell>
        </row>
        <row r="2335">
          <cell r="O2335" t="str">
            <v>0504</v>
          </cell>
          <cell r="P2335" t="str">
            <v>0504Z</v>
          </cell>
        </row>
        <row r="2336">
          <cell r="O2336" t="str">
            <v>0504</v>
          </cell>
          <cell r="P2336" t="str">
            <v>0504Z</v>
          </cell>
        </row>
        <row r="2337">
          <cell r="O2337" t="str">
            <v>0504</v>
          </cell>
          <cell r="P2337" t="str">
            <v>0504Z</v>
          </cell>
        </row>
        <row r="2338">
          <cell r="O2338" t="str">
            <v>0504</v>
          </cell>
          <cell r="P2338" t="str">
            <v>0504Z</v>
          </cell>
        </row>
        <row r="2339">
          <cell r="O2339" t="str">
            <v>0504</v>
          </cell>
          <cell r="P2339" t="str">
            <v>0504Z</v>
          </cell>
        </row>
        <row r="2340">
          <cell r="O2340" t="str">
            <v>0504</v>
          </cell>
          <cell r="P2340" t="str">
            <v>0504Z</v>
          </cell>
        </row>
        <row r="2341">
          <cell r="O2341" t="str">
            <v>0504</v>
          </cell>
          <cell r="P2341" t="str">
            <v>0504Z</v>
          </cell>
        </row>
        <row r="2342">
          <cell r="O2342" t="str">
            <v>0504</v>
          </cell>
          <cell r="P2342" t="str">
            <v>0504Z</v>
          </cell>
        </row>
        <row r="2343">
          <cell r="O2343" t="str">
            <v>0504</v>
          </cell>
          <cell r="P2343" t="str">
            <v>0504Z</v>
          </cell>
        </row>
        <row r="2344">
          <cell r="O2344" t="str">
            <v>0504</v>
          </cell>
          <cell r="P2344" t="str">
            <v>0504Z</v>
          </cell>
        </row>
        <row r="2345">
          <cell r="O2345" t="str">
            <v>0504</v>
          </cell>
          <cell r="P2345" t="str">
            <v>0504Z</v>
          </cell>
        </row>
        <row r="2346">
          <cell r="O2346" t="str">
            <v>0504</v>
          </cell>
          <cell r="P2346" t="str">
            <v>0504Z</v>
          </cell>
        </row>
        <row r="2347">
          <cell r="O2347" t="str">
            <v>0504</v>
          </cell>
          <cell r="P2347" t="str">
            <v>0504Z</v>
          </cell>
        </row>
        <row r="2348">
          <cell r="O2348" t="str">
            <v>0504</v>
          </cell>
          <cell r="P2348" t="str">
            <v>0504Z</v>
          </cell>
        </row>
        <row r="2349">
          <cell r="O2349" t="str">
            <v>0504</v>
          </cell>
          <cell r="P2349" t="str">
            <v>0504Z</v>
          </cell>
        </row>
        <row r="2350">
          <cell r="O2350" t="str">
            <v>0504</v>
          </cell>
          <cell r="P2350" t="str">
            <v>0504Z</v>
          </cell>
        </row>
        <row r="2351">
          <cell r="O2351" t="str">
            <v>0504</v>
          </cell>
          <cell r="P2351" t="str">
            <v>0504Z</v>
          </cell>
        </row>
        <row r="2352">
          <cell r="O2352" t="str">
            <v>0504</v>
          </cell>
          <cell r="P2352" t="str">
            <v>0504Z</v>
          </cell>
        </row>
        <row r="2353">
          <cell r="O2353" t="str">
            <v>0504</v>
          </cell>
          <cell r="P2353" t="str">
            <v>0504Z</v>
          </cell>
        </row>
        <row r="2354">
          <cell r="O2354" t="str">
            <v>0504</v>
          </cell>
          <cell r="P2354" t="str">
            <v>0504Z</v>
          </cell>
        </row>
        <row r="2355">
          <cell r="O2355" t="str">
            <v>0504</v>
          </cell>
          <cell r="P2355" t="str">
            <v>0504Z</v>
          </cell>
        </row>
        <row r="2356">
          <cell r="O2356" t="str">
            <v>0504</v>
          </cell>
          <cell r="P2356" t="str">
            <v>0504Z</v>
          </cell>
        </row>
        <row r="2357">
          <cell r="O2357" t="str">
            <v>0504</v>
          </cell>
          <cell r="P2357" t="str">
            <v>0504Z</v>
          </cell>
        </row>
        <row r="2358">
          <cell r="O2358" t="str">
            <v>0504</v>
          </cell>
          <cell r="P2358" t="str">
            <v>0504Z</v>
          </cell>
        </row>
        <row r="2359">
          <cell r="O2359" t="str">
            <v>0504</v>
          </cell>
          <cell r="P2359" t="str">
            <v>0504Z</v>
          </cell>
        </row>
        <row r="2360">
          <cell r="O2360" t="str">
            <v>0504</v>
          </cell>
          <cell r="P2360" t="str">
            <v>0504Z</v>
          </cell>
        </row>
        <row r="2361">
          <cell r="O2361" t="str">
            <v>0504</v>
          </cell>
          <cell r="P2361" t="str">
            <v>0504Z</v>
          </cell>
        </row>
        <row r="2362">
          <cell r="O2362" t="str">
            <v>0504</v>
          </cell>
          <cell r="P2362" t="str">
            <v>0504Z</v>
          </cell>
        </row>
        <row r="2363">
          <cell r="O2363" t="str">
            <v>0504</v>
          </cell>
          <cell r="P2363" t="str">
            <v>0504Z</v>
          </cell>
        </row>
        <row r="2364">
          <cell r="O2364" t="str">
            <v>0504</v>
          </cell>
          <cell r="P2364" t="str">
            <v>0504Z</v>
          </cell>
        </row>
        <row r="2365">
          <cell r="O2365" t="str">
            <v>0504</v>
          </cell>
          <cell r="P2365" t="str">
            <v>0504Z</v>
          </cell>
        </row>
        <row r="2366">
          <cell r="O2366" t="str">
            <v>0504</v>
          </cell>
          <cell r="P2366" t="str">
            <v>0504Z</v>
          </cell>
        </row>
        <row r="2367">
          <cell r="O2367" t="str">
            <v>0504</v>
          </cell>
          <cell r="P2367" t="str">
            <v>0504Z</v>
          </cell>
        </row>
        <row r="2368">
          <cell r="O2368" t="str">
            <v>0504</v>
          </cell>
          <cell r="P2368" t="str">
            <v>0504Z</v>
          </cell>
        </row>
        <row r="2369">
          <cell r="O2369" t="str">
            <v>0504</v>
          </cell>
          <cell r="P2369" t="str">
            <v>0504Z</v>
          </cell>
        </row>
        <row r="2370">
          <cell r="O2370" t="str">
            <v>0504</v>
          </cell>
          <cell r="P2370" t="str">
            <v>0504Z</v>
          </cell>
        </row>
        <row r="2371">
          <cell r="O2371" t="str">
            <v>0504</v>
          </cell>
          <cell r="P2371" t="str">
            <v>0504Z</v>
          </cell>
        </row>
        <row r="2372">
          <cell r="O2372" t="str">
            <v>0504</v>
          </cell>
          <cell r="P2372" t="str">
            <v>0504Z</v>
          </cell>
        </row>
        <row r="2373">
          <cell r="O2373" t="str">
            <v>0504</v>
          </cell>
          <cell r="P2373" t="str">
            <v>0504Z</v>
          </cell>
        </row>
        <row r="2374">
          <cell r="O2374" t="str">
            <v>0504</v>
          </cell>
          <cell r="P2374" t="str">
            <v>0504Z</v>
          </cell>
        </row>
        <row r="2375">
          <cell r="O2375" t="str">
            <v>0504</v>
          </cell>
          <cell r="P2375" t="str">
            <v>0504Z</v>
          </cell>
        </row>
        <row r="2376">
          <cell r="O2376" t="str">
            <v>0504</v>
          </cell>
          <cell r="P2376" t="str">
            <v>0504Z</v>
          </cell>
        </row>
        <row r="2377">
          <cell r="O2377" t="str">
            <v>0504</v>
          </cell>
          <cell r="P2377" t="str">
            <v>0504Z</v>
          </cell>
        </row>
        <row r="2378">
          <cell r="O2378" t="str">
            <v>0504</v>
          </cell>
          <cell r="P2378" t="str">
            <v>0504Z</v>
          </cell>
        </row>
        <row r="2379">
          <cell r="O2379" t="str">
            <v>0504</v>
          </cell>
          <cell r="P2379" t="str">
            <v>0504Z</v>
          </cell>
        </row>
        <row r="2380">
          <cell r="O2380" t="str">
            <v>0504</v>
          </cell>
          <cell r="P2380" t="str">
            <v>0504Z</v>
          </cell>
        </row>
        <row r="2381">
          <cell r="O2381" t="str">
            <v>0504</v>
          </cell>
          <cell r="P2381" t="str">
            <v>0504Z</v>
          </cell>
        </row>
        <row r="2382">
          <cell r="O2382" t="str">
            <v>0504</v>
          </cell>
          <cell r="P2382" t="str">
            <v>0504Z</v>
          </cell>
        </row>
        <row r="2383">
          <cell r="O2383" t="str">
            <v>0504</v>
          </cell>
          <cell r="P2383" t="str">
            <v>0504Z</v>
          </cell>
        </row>
        <row r="2384">
          <cell r="O2384" t="str">
            <v>0504</v>
          </cell>
          <cell r="P2384" t="str">
            <v>0504Z</v>
          </cell>
        </row>
        <row r="2385">
          <cell r="O2385" t="str">
            <v>0504</v>
          </cell>
          <cell r="P2385" t="str">
            <v>0504Z</v>
          </cell>
        </row>
        <row r="2386">
          <cell r="O2386" t="str">
            <v>0504</v>
          </cell>
          <cell r="P2386" t="str">
            <v>0504Z</v>
          </cell>
        </row>
        <row r="2387">
          <cell r="O2387" t="str">
            <v>0504</v>
          </cell>
          <cell r="P2387" t="str">
            <v>0504Z</v>
          </cell>
        </row>
        <row r="2388">
          <cell r="O2388" t="str">
            <v>0504</v>
          </cell>
          <cell r="P2388" t="str">
            <v>0504Z</v>
          </cell>
        </row>
        <row r="2389">
          <cell r="O2389" t="str">
            <v>0504</v>
          </cell>
          <cell r="P2389" t="str">
            <v>0504Z</v>
          </cell>
        </row>
        <row r="2390">
          <cell r="O2390" t="str">
            <v>0504</v>
          </cell>
          <cell r="P2390" t="str">
            <v>0504Z</v>
          </cell>
        </row>
        <row r="2391">
          <cell r="O2391" t="str">
            <v>0504</v>
          </cell>
          <cell r="P2391" t="str">
            <v>0504Z</v>
          </cell>
        </row>
        <row r="2392">
          <cell r="O2392" t="str">
            <v>0504</v>
          </cell>
          <cell r="P2392" t="str">
            <v>0504Z</v>
          </cell>
        </row>
        <row r="2393">
          <cell r="O2393" t="str">
            <v>0504</v>
          </cell>
          <cell r="P2393" t="str">
            <v>0504Z</v>
          </cell>
        </row>
        <row r="2394">
          <cell r="O2394" t="str">
            <v>0504</v>
          </cell>
          <cell r="P2394" t="str">
            <v>0504Z</v>
          </cell>
        </row>
        <row r="2395">
          <cell r="O2395" t="str">
            <v>0504</v>
          </cell>
          <cell r="P2395" t="str">
            <v>0504Z</v>
          </cell>
        </row>
        <row r="2396">
          <cell r="O2396" t="str">
            <v>0504</v>
          </cell>
          <cell r="P2396" t="str">
            <v>0504Z</v>
          </cell>
        </row>
        <row r="2397">
          <cell r="O2397" t="str">
            <v>0504</v>
          </cell>
          <cell r="P2397" t="str">
            <v>0504Z</v>
          </cell>
        </row>
        <row r="2398">
          <cell r="O2398" t="str">
            <v>0504</v>
          </cell>
          <cell r="P2398" t="str">
            <v>0504Z</v>
          </cell>
        </row>
        <row r="2399">
          <cell r="O2399" t="str">
            <v>0504</v>
          </cell>
          <cell r="P2399" t="str">
            <v>0504Z</v>
          </cell>
        </row>
        <row r="2400">
          <cell r="O2400" t="str">
            <v>0504</v>
          </cell>
          <cell r="P2400" t="str">
            <v>0504Z</v>
          </cell>
        </row>
        <row r="2401">
          <cell r="O2401" t="str">
            <v>0504</v>
          </cell>
          <cell r="P2401" t="str">
            <v>0504Z</v>
          </cell>
        </row>
        <row r="2402">
          <cell r="O2402" t="str">
            <v>0504</v>
          </cell>
          <cell r="P2402" t="str">
            <v>0504Z</v>
          </cell>
        </row>
        <row r="2403">
          <cell r="O2403" t="str">
            <v>0504</v>
          </cell>
          <cell r="P2403" t="str">
            <v>0504Z</v>
          </cell>
        </row>
        <row r="2404">
          <cell r="O2404" t="str">
            <v>0504</v>
          </cell>
          <cell r="P2404" t="str">
            <v>0504Z</v>
          </cell>
        </row>
        <row r="2405">
          <cell r="O2405" t="str">
            <v>0504</v>
          </cell>
          <cell r="P2405" t="str">
            <v>0504Z</v>
          </cell>
        </row>
        <row r="2406">
          <cell r="O2406" t="str">
            <v>0504</v>
          </cell>
          <cell r="P2406" t="str">
            <v>0504Z</v>
          </cell>
        </row>
        <row r="2407">
          <cell r="O2407" t="str">
            <v>0504</v>
          </cell>
          <cell r="P2407" t="str">
            <v>0504Z</v>
          </cell>
        </row>
        <row r="2408">
          <cell r="O2408" t="str">
            <v>0504</v>
          </cell>
          <cell r="P2408" t="str">
            <v>0504Z</v>
          </cell>
        </row>
        <row r="2409">
          <cell r="O2409" t="str">
            <v>0504</v>
          </cell>
          <cell r="P2409" t="str">
            <v>0504Z</v>
          </cell>
        </row>
        <row r="2410">
          <cell r="O2410" t="str">
            <v>0504</v>
          </cell>
          <cell r="P2410" t="str">
            <v>0504Z</v>
          </cell>
        </row>
        <row r="2411">
          <cell r="O2411" t="str">
            <v>0504</v>
          </cell>
          <cell r="P2411" t="str">
            <v>0504Z</v>
          </cell>
        </row>
        <row r="2412">
          <cell r="O2412" t="str">
            <v>0504</v>
          </cell>
          <cell r="P2412" t="str">
            <v>0504Z</v>
          </cell>
        </row>
        <row r="2413">
          <cell r="O2413" t="str">
            <v>0504</v>
          </cell>
          <cell r="P2413" t="str">
            <v>0504Z</v>
          </cell>
        </row>
        <row r="2414">
          <cell r="O2414" t="str">
            <v>0504</v>
          </cell>
          <cell r="P2414" t="str">
            <v>0504Z</v>
          </cell>
        </row>
        <row r="2415">
          <cell r="O2415" t="str">
            <v>0504</v>
          </cell>
          <cell r="P2415" t="str">
            <v>0504Z</v>
          </cell>
        </row>
        <row r="2416">
          <cell r="O2416" t="str">
            <v>0504</v>
          </cell>
          <cell r="P2416" t="str">
            <v>0504Z</v>
          </cell>
        </row>
        <row r="2417">
          <cell r="O2417" t="str">
            <v>0504</v>
          </cell>
          <cell r="P2417" t="str">
            <v>0504Z</v>
          </cell>
        </row>
        <row r="2418">
          <cell r="O2418" t="str">
            <v>0504</v>
          </cell>
          <cell r="P2418" t="str">
            <v>0504Z</v>
          </cell>
        </row>
        <row r="2419">
          <cell r="O2419" t="str">
            <v>0504</v>
          </cell>
          <cell r="P2419" t="str">
            <v>0504Z</v>
          </cell>
        </row>
        <row r="2420">
          <cell r="O2420" t="str">
            <v>0504</v>
          </cell>
          <cell r="P2420" t="str">
            <v>0504Z</v>
          </cell>
        </row>
        <row r="2421">
          <cell r="O2421" t="str">
            <v>0504</v>
          </cell>
          <cell r="P2421" t="str">
            <v>0504Z</v>
          </cell>
        </row>
        <row r="2422">
          <cell r="O2422" t="str">
            <v>0504</v>
          </cell>
          <cell r="P2422" t="str">
            <v>0504Z</v>
          </cell>
        </row>
        <row r="2423">
          <cell r="O2423" t="str">
            <v>0504</v>
          </cell>
          <cell r="P2423" t="str">
            <v>0504Z</v>
          </cell>
        </row>
        <row r="2424">
          <cell r="O2424" t="str">
            <v>0504</v>
          </cell>
          <cell r="P2424" t="str">
            <v>0504Z</v>
          </cell>
        </row>
        <row r="2425">
          <cell r="O2425" t="str">
            <v>0504</v>
          </cell>
          <cell r="P2425" t="str">
            <v>0504Z</v>
          </cell>
        </row>
        <row r="2426">
          <cell r="O2426" t="str">
            <v>0504</v>
          </cell>
          <cell r="P2426" t="str">
            <v>0504Z</v>
          </cell>
        </row>
        <row r="2427">
          <cell r="O2427" t="str">
            <v>0504</v>
          </cell>
          <cell r="P2427" t="str">
            <v>0504Z</v>
          </cell>
        </row>
        <row r="2428">
          <cell r="O2428" t="str">
            <v>0504</v>
          </cell>
          <cell r="P2428" t="str">
            <v>0504Z</v>
          </cell>
        </row>
        <row r="2429">
          <cell r="O2429" t="str">
            <v>0504</v>
          </cell>
          <cell r="P2429" t="str">
            <v>0504Z</v>
          </cell>
        </row>
        <row r="2430">
          <cell r="O2430" t="str">
            <v>0504</v>
          </cell>
          <cell r="P2430" t="str">
            <v>0504Z</v>
          </cell>
        </row>
        <row r="2431">
          <cell r="O2431" t="str">
            <v>0504</v>
          </cell>
          <cell r="P2431" t="str">
            <v>0504Z</v>
          </cell>
        </row>
        <row r="2432">
          <cell r="O2432" t="str">
            <v>0504</v>
          </cell>
          <cell r="P2432" t="str">
            <v>0504Z</v>
          </cell>
        </row>
        <row r="2433">
          <cell r="O2433" t="str">
            <v>0504</v>
          </cell>
          <cell r="P2433" t="str">
            <v>0504Z</v>
          </cell>
        </row>
        <row r="2434">
          <cell r="O2434" t="str">
            <v>0504</v>
          </cell>
          <cell r="P2434" t="str">
            <v>0504Z</v>
          </cell>
        </row>
        <row r="2435">
          <cell r="O2435" t="str">
            <v>0504</v>
          </cell>
          <cell r="P2435" t="str">
            <v>0504Z</v>
          </cell>
        </row>
        <row r="2436">
          <cell r="O2436" t="str">
            <v>0504</v>
          </cell>
          <cell r="P2436" t="str">
            <v>0504Z</v>
          </cell>
        </row>
        <row r="2437">
          <cell r="O2437" t="str">
            <v>0504</v>
          </cell>
          <cell r="P2437" t="str">
            <v>0504Z</v>
          </cell>
        </row>
        <row r="2438">
          <cell r="O2438" t="str">
            <v>0504</v>
          </cell>
          <cell r="P2438" t="str">
            <v>0504Z</v>
          </cell>
        </row>
        <row r="2439">
          <cell r="O2439" t="str">
            <v>0504</v>
          </cell>
          <cell r="P2439" t="str">
            <v>0504Z</v>
          </cell>
        </row>
        <row r="2440">
          <cell r="O2440" t="str">
            <v>0504</v>
          </cell>
          <cell r="P2440" t="str">
            <v>0504Z</v>
          </cell>
        </row>
        <row r="2441">
          <cell r="O2441" t="str">
            <v>0504</v>
          </cell>
          <cell r="P2441" t="str">
            <v>0504Z</v>
          </cell>
        </row>
        <row r="2442">
          <cell r="O2442" t="str">
            <v>0504</v>
          </cell>
          <cell r="P2442" t="str">
            <v>0504Z</v>
          </cell>
        </row>
        <row r="2443">
          <cell r="O2443" t="str">
            <v>0504</v>
          </cell>
          <cell r="P2443" t="str">
            <v>0504Z</v>
          </cell>
        </row>
        <row r="2444">
          <cell r="O2444" t="str">
            <v>0504</v>
          </cell>
          <cell r="P2444" t="str">
            <v>0504Z</v>
          </cell>
        </row>
        <row r="2445">
          <cell r="O2445" t="str">
            <v>0504</v>
          </cell>
          <cell r="P2445" t="str">
            <v>0504Z</v>
          </cell>
        </row>
        <row r="2446">
          <cell r="O2446" t="str">
            <v>0504</v>
          </cell>
          <cell r="P2446" t="str">
            <v>0504Z</v>
          </cell>
        </row>
        <row r="2447">
          <cell r="O2447" t="str">
            <v>0504</v>
          </cell>
          <cell r="P2447" t="str">
            <v>0504Z</v>
          </cell>
        </row>
        <row r="2448">
          <cell r="O2448" t="str">
            <v>0504</v>
          </cell>
          <cell r="P2448" t="str">
            <v>0504Z</v>
          </cell>
        </row>
        <row r="2449">
          <cell r="O2449" t="str">
            <v>0504</v>
          </cell>
          <cell r="P2449" t="str">
            <v>0504Z</v>
          </cell>
        </row>
        <row r="2450">
          <cell r="O2450" t="str">
            <v>0504</v>
          </cell>
          <cell r="P2450" t="str">
            <v>0504Z</v>
          </cell>
        </row>
        <row r="2451">
          <cell r="O2451" t="str">
            <v>0504</v>
          </cell>
          <cell r="P2451" t="str">
            <v>0504Z</v>
          </cell>
        </row>
        <row r="2452">
          <cell r="O2452" t="str">
            <v>0504</v>
          </cell>
          <cell r="P2452" t="str">
            <v>0504Z</v>
          </cell>
        </row>
        <row r="2453">
          <cell r="O2453" t="str">
            <v>0504</v>
          </cell>
          <cell r="P2453" t="str">
            <v>0504Z</v>
          </cell>
        </row>
        <row r="2454">
          <cell r="O2454" t="str">
            <v>0504</v>
          </cell>
          <cell r="P2454" t="str">
            <v>0504Z</v>
          </cell>
        </row>
        <row r="2455">
          <cell r="O2455" t="str">
            <v>0504</v>
          </cell>
          <cell r="P2455" t="str">
            <v>0504Z</v>
          </cell>
        </row>
        <row r="2456">
          <cell r="O2456" t="str">
            <v>0504</v>
          </cell>
          <cell r="P2456" t="str">
            <v>0504Z</v>
          </cell>
        </row>
        <row r="2457">
          <cell r="O2457" t="str">
            <v>0504</v>
          </cell>
          <cell r="P2457" t="str">
            <v>0504Z</v>
          </cell>
        </row>
        <row r="2458">
          <cell r="O2458" t="str">
            <v>0504</v>
          </cell>
          <cell r="P2458" t="str">
            <v>0504Z</v>
          </cell>
        </row>
        <row r="2459">
          <cell r="O2459" t="str">
            <v>0504</v>
          </cell>
          <cell r="P2459" t="str">
            <v>0504Z</v>
          </cell>
        </row>
        <row r="2460">
          <cell r="O2460" t="str">
            <v>0504</v>
          </cell>
          <cell r="P2460" t="str">
            <v>0504Z</v>
          </cell>
        </row>
        <row r="2461">
          <cell r="O2461" t="str">
            <v>0504</v>
          </cell>
          <cell r="P2461" t="str">
            <v>0504Z</v>
          </cell>
        </row>
        <row r="2462">
          <cell r="O2462" t="str">
            <v>0504</v>
          </cell>
          <cell r="P2462" t="str">
            <v>0504Z</v>
          </cell>
        </row>
        <row r="2463">
          <cell r="O2463" t="str">
            <v>0504</v>
          </cell>
          <cell r="P2463" t="str">
            <v>0504Z</v>
          </cell>
        </row>
        <row r="2464">
          <cell r="O2464" t="str">
            <v>0504</v>
          </cell>
          <cell r="P2464" t="str">
            <v>0504Z</v>
          </cell>
        </row>
        <row r="2465">
          <cell r="O2465" t="str">
            <v>0504</v>
          </cell>
          <cell r="P2465" t="str">
            <v>0504Z</v>
          </cell>
        </row>
        <row r="2466">
          <cell r="O2466" t="str">
            <v>0504</v>
          </cell>
          <cell r="P2466" t="str">
            <v>0504Z</v>
          </cell>
        </row>
        <row r="2467">
          <cell r="O2467" t="str">
            <v>0504</v>
          </cell>
          <cell r="P2467" t="str">
            <v>0504Z</v>
          </cell>
        </row>
        <row r="2468">
          <cell r="O2468" t="str">
            <v>0504</v>
          </cell>
          <cell r="P2468" t="str">
            <v>0504Z</v>
          </cell>
        </row>
        <row r="2469">
          <cell r="O2469" t="str">
            <v>0504</v>
          </cell>
          <cell r="P2469" t="str">
            <v>0504Z</v>
          </cell>
        </row>
        <row r="2470">
          <cell r="O2470" t="str">
            <v>0504</v>
          </cell>
          <cell r="P2470" t="str">
            <v>0504Z</v>
          </cell>
        </row>
        <row r="2471">
          <cell r="O2471" t="str">
            <v>0504</v>
          </cell>
          <cell r="P2471" t="str">
            <v>0504Z</v>
          </cell>
        </row>
        <row r="2472">
          <cell r="O2472" t="str">
            <v>0504</v>
          </cell>
          <cell r="P2472" t="str">
            <v>0504Z</v>
          </cell>
        </row>
        <row r="2473">
          <cell r="O2473" t="str">
            <v>0504</v>
          </cell>
          <cell r="P2473" t="str">
            <v>0504Z</v>
          </cell>
        </row>
        <row r="2474">
          <cell r="O2474" t="str">
            <v>0504</v>
          </cell>
          <cell r="P2474" t="str">
            <v>0504Z</v>
          </cell>
        </row>
        <row r="2475">
          <cell r="O2475" t="str">
            <v>0504</v>
          </cell>
          <cell r="P2475" t="str">
            <v>0504Z</v>
          </cell>
        </row>
        <row r="2476">
          <cell r="O2476" t="str">
            <v>0504</v>
          </cell>
          <cell r="P2476" t="str">
            <v>0504Z</v>
          </cell>
        </row>
        <row r="2477">
          <cell r="O2477" t="str">
            <v>0504</v>
          </cell>
          <cell r="P2477" t="str">
            <v>0504Z</v>
          </cell>
        </row>
        <row r="2478">
          <cell r="O2478" t="str">
            <v>0504</v>
          </cell>
          <cell r="P2478" t="str">
            <v>0504Z</v>
          </cell>
        </row>
        <row r="2479">
          <cell r="O2479" t="str">
            <v>0504</v>
          </cell>
          <cell r="P2479" t="str">
            <v>0504Z</v>
          </cell>
        </row>
        <row r="2480">
          <cell r="O2480" t="str">
            <v>0504</v>
          </cell>
          <cell r="P2480" t="str">
            <v>0504Z</v>
          </cell>
        </row>
        <row r="2481">
          <cell r="O2481" t="str">
            <v>0504</v>
          </cell>
          <cell r="P2481" t="str">
            <v>0504Z</v>
          </cell>
        </row>
        <row r="2482">
          <cell r="O2482" t="str">
            <v>0504</v>
          </cell>
          <cell r="P2482" t="str">
            <v>0504Z</v>
          </cell>
        </row>
        <row r="2483">
          <cell r="O2483" t="str">
            <v>0504</v>
          </cell>
          <cell r="P2483" t="str">
            <v>0504Z</v>
          </cell>
        </row>
        <row r="2484">
          <cell r="O2484" t="str">
            <v>0504</v>
          </cell>
          <cell r="P2484" t="str">
            <v>0504Z</v>
          </cell>
        </row>
        <row r="2485">
          <cell r="O2485" t="str">
            <v>0504</v>
          </cell>
          <cell r="P2485" t="str">
            <v>0504Z</v>
          </cell>
        </row>
        <row r="2486">
          <cell r="O2486" t="str">
            <v>0504</v>
          </cell>
          <cell r="P2486" t="str">
            <v>0504Z</v>
          </cell>
        </row>
        <row r="2487">
          <cell r="O2487" t="str">
            <v>0504</v>
          </cell>
          <cell r="P2487" t="str">
            <v>0504Z</v>
          </cell>
        </row>
        <row r="2488">
          <cell r="O2488" t="str">
            <v>0504</v>
          </cell>
          <cell r="P2488" t="str">
            <v>0504Z</v>
          </cell>
        </row>
        <row r="2489">
          <cell r="O2489" t="str">
            <v>0504</v>
          </cell>
          <cell r="P2489" t="str">
            <v>0504Z</v>
          </cell>
        </row>
        <row r="2490">
          <cell r="O2490" t="str">
            <v>0504</v>
          </cell>
          <cell r="P2490" t="str">
            <v>0504Z</v>
          </cell>
        </row>
        <row r="2491">
          <cell r="O2491" t="str">
            <v>0504</v>
          </cell>
          <cell r="P2491" t="str">
            <v>0504Z</v>
          </cell>
        </row>
        <row r="2492">
          <cell r="O2492" t="str">
            <v>0504</v>
          </cell>
          <cell r="P2492" t="str">
            <v>0504Z</v>
          </cell>
        </row>
        <row r="2493">
          <cell r="O2493" t="str">
            <v>0504</v>
          </cell>
          <cell r="P2493" t="str">
            <v>0504Z</v>
          </cell>
        </row>
        <row r="2494">
          <cell r="O2494" t="str">
            <v>0504</v>
          </cell>
          <cell r="P2494" t="str">
            <v>0504Z</v>
          </cell>
        </row>
        <row r="2495">
          <cell r="O2495" t="str">
            <v>0504</v>
          </cell>
          <cell r="P2495" t="str">
            <v>0504Z</v>
          </cell>
        </row>
        <row r="2496">
          <cell r="O2496" t="str">
            <v>0504</v>
          </cell>
          <cell r="P2496" t="str">
            <v>0504Z</v>
          </cell>
        </row>
        <row r="2497">
          <cell r="O2497" t="str">
            <v>0504</v>
          </cell>
          <cell r="P2497" t="str">
            <v>0504Z</v>
          </cell>
        </row>
        <row r="2498">
          <cell r="O2498" t="str">
            <v>0504</v>
          </cell>
          <cell r="P2498" t="str">
            <v>0504Z</v>
          </cell>
        </row>
        <row r="2499">
          <cell r="O2499" t="str">
            <v>0504</v>
          </cell>
          <cell r="P2499" t="str">
            <v>0504Z</v>
          </cell>
        </row>
        <row r="2500">
          <cell r="O2500" t="str">
            <v>0504</v>
          </cell>
          <cell r="P2500" t="str">
            <v>0504Z</v>
          </cell>
        </row>
        <row r="2501">
          <cell r="O2501" t="str">
            <v>0504</v>
          </cell>
          <cell r="P2501" t="str">
            <v>0504Z</v>
          </cell>
        </row>
        <row r="2502">
          <cell r="O2502" t="str">
            <v>0504</v>
          </cell>
          <cell r="P2502" t="str">
            <v>0504Z</v>
          </cell>
        </row>
        <row r="2503">
          <cell r="O2503" t="str">
            <v>0504</v>
          </cell>
          <cell r="P2503" t="str">
            <v>0504Z</v>
          </cell>
        </row>
        <row r="2504">
          <cell r="O2504" t="str">
            <v>0504</v>
          </cell>
          <cell r="P2504" t="str">
            <v>0504Z</v>
          </cell>
        </row>
        <row r="2505">
          <cell r="O2505" t="str">
            <v>0504</v>
          </cell>
          <cell r="P2505" t="str">
            <v>0504Z</v>
          </cell>
        </row>
        <row r="2506">
          <cell r="O2506" t="str">
            <v>0504</v>
          </cell>
          <cell r="P2506" t="str">
            <v>0504Z</v>
          </cell>
        </row>
        <row r="2507">
          <cell r="O2507" t="str">
            <v>0504</v>
          </cell>
          <cell r="P2507" t="str">
            <v>0504Z</v>
          </cell>
        </row>
        <row r="2508">
          <cell r="O2508" t="str">
            <v>0504</v>
          </cell>
          <cell r="P2508" t="str">
            <v>0504Z</v>
          </cell>
        </row>
        <row r="2509">
          <cell r="O2509" t="str">
            <v>0504</v>
          </cell>
          <cell r="P2509" t="str">
            <v>0504Z</v>
          </cell>
        </row>
        <row r="2510">
          <cell r="O2510" t="str">
            <v>0504</v>
          </cell>
          <cell r="P2510" t="str">
            <v>0504Z</v>
          </cell>
        </row>
        <row r="2511">
          <cell r="O2511" t="str">
            <v>0504</v>
          </cell>
          <cell r="P2511" t="str">
            <v>0504Z</v>
          </cell>
        </row>
        <row r="2512">
          <cell r="O2512" t="str">
            <v>0504</v>
          </cell>
          <cell r="P2512" t="str">
            <v>0504Z</v>
          </cell>
        </row>
        <row r="2513">
          <cell r="O2513" t="str">
            <v>0504</v>
          </cell>
          <cell r="P2513" t="str">
            <v>0504Z</v>
          </cell>
        </row>
        <row r="2514">
          <cell r="O2514" t="str">
            <v>0504</v>
          </cell>
          <cell r="P2514" t="str">
            <v>0504Z</v>
          </cell>
        </row>
        <row r="2515">
          <cell r="O2515" t="str">
            <v>0504</v>
          </cell>
          <cell r="P2515" t="str">
            <v>0504Z</v>
          </cell>
        </row>
        <row r="2516">
          <cell r="O2516" t="str">
            <v>0504</v>
          </cell>
          <cell r="P2516" t="str">
            <v>0504Z</v>
          </cell>
        </row>
        <row r="2517">
          <cell r="O2517" t="str">
            <v>0504</v>
          </cell>
          <cell r="P2517" t="str">
            <v>0504Z</v>
          </cell>
        </row>
        <row r="2518">
          <cell r="O2518" t="str">
            <v>0504</v>
          </cell>
          <cell r="P2518" t="str">
            <v>0504Z</v>
          </cell>
        </row>
        <row r="2519">
          <cell r="O2519" t="str">
            <v>0504</v>
          </cell>
          <cell r="P2519" t="str">
            <v>0504Z</v>
          </cell>
        </row>
        <row r="2520">
          <cell r="O2520" t="str">
            <v>0504</v>
          </cell>
          <cell r="P2520" t="str">
            <v>0504Z</v>
          </cell>
        </row>
        <row r="2521">
          <cell r="O2521" t="str">
            <v>0504</v>
          </cell>
          <cell r="P2521" t="str">
            <v>0504Z</v>
          </cell>
        </row>
        <row r="2522">
          <cell r="O2522" t="str">
            <v>0504</v>
          </cell>
          <cell r="P2522" t="str">
            <v>0504Z</v>
          </cell>
        </row>
        <row r="2523">
          <cell r="O2523" t="str">
            <v>0504</v>
          </cell>
          <cell r="P2523" t="str">
            <v>0504Z</v>
          </cell>
        </row>
        <row r="2524">
          <cell r="O2524" t="str">
            <v>0504</v>
          </cell>
          <cell r="P2524" t="str">
            <v>0504Z</v>
          </cell>
        </row>
        <row r="2525">
          <cell r="O2525" t="str">
            <v>0504</v>
          </cell>
          <cell r="P2525" t="str">
            <v>0504Z</v>
          </cell>
        </row>
        <row r="2526">
          <cell r="O2526" t="str">
            <v>0504</v>
          </cell>
          <cell r="P2526" t="str">
            <v>0504Z</v>
          </cell>
        </row>
        <row r="2527">
          <cell r="O2527" t="str">
            <v>0504</v>
          </cell>
          <cell r="P2527" t="str">
            <v>0504Z</v>
          </cell>
        </row>
        <row r="2528">
          <cell r="O2528" t="str">
            <v>0504</v>
          </cell>
          <cell r="P2528" t="str">
            <v>0504Z</v>
          </cell>
        </row>
        <row r="2529">
          <cell r="O2529" t="str">
            <v>0504</v>
          </cell>
          <cell r="P2529" t="str">
            <v>0504Z</v>
          </cell>
        </row>
        <row r="2530">
          <cell r="O2530" t="str">
            <v>0504</v>
          </cell>
          <cell r="P2530" t="str">
            <v>0504Z</v>
          </cell>
        </row>
        <row r="2531">
          <cell r="O2531" t="str">
            <v>0504</v>
          </cell>
          <cell r="P2531" t="str">
            <v>0504Z</v>
          </cell>
        </row>
        <row r="2532">
          <cell r="O2532" t="str">
            <v>0504</v>
          </cell>
          <cell r="P2532" t="str">
            <v>0504Z</v>
          </cell>
        </row>
        <row r="2533">
          <cell r="O2533" t="str">
            <v>0507</v>
          </cell>
          <cell r="P2533" t="str">
            <v>0507Z</v>
          </cell>
        </row>
        <row r="2534">
          <cell r="O2534" t="str">
            <v>0507</v>
          </cell>
          <cell r="P2534" t="str">
            <v>0507Z</v>
          </cell>
        </row>
        <row r="2535">
          <cell r="O2535" t="str">
            <v>0507</v>
          </cell>
          <cell r="P2535" t="str">
            <v>0507Z</v>
          </cell>
        </row>
        <row r="2536">
          <cell r="O2536" t="str">
            <v>0507</v>
          </cell>
          <cell r="P2536" t="str">
            <v>0507Z</v>
          </cell>
        </row>
        <row r="2537">
          <cell r="O2537" t="str">
            <v>0507</v>
          </cell>
          <cell r="P2537" t="str">
            <v>0507Z</v>
          </cell>
        </row>
        <row r="2538">
          <cell r="O2538" t="str">
            <v>0507</v>
          </cell>
          <cell r="P2538" t="str">
            <v>0507Z</v>
          </cell>
        </row>
        <row r="2539">
          <cell r="O2539" t="str">
            <v>0507</v>
          </cell>
          <cell r="P2539" t="str">
            <v>0507Z</v>
          </cell>
        </row>
        <row r="2540">
          <cell r="O2540" t="str">
            <v>0507</v>
          </cell>
          <cell r="P2540" t="str">
            <v>0507Z</v>
          </cell>
        </row>
        <row r="2541">
          <cell r="O2541" t="str">
            <v>0507</v>
          </cell>
          <cell r="P2541" t="str">
            <v>0507Z</v>
          </cell>
        </row>
        <row r="2542">
          <cell r="O2542" t="str">
            <v>0507</v>
          </cell>
          <cell r="P2542" t="str">
            <v>0507Z</v>
          </cell>
        </row>
        <row r="2543">
          <cell r="O2543" t="str">
            <v>0507</v>
          </cell>
          <cell r="P2543" t="str">
            <v>0507Z</v>
          </cell>
        </row>
        <row r="2544">
          <cell r="O2544" t="str">
            <v>0507</v>
          </cell>
          <cell r="P2544" t="str">
            <v>0507Z</v>
          </cell>
        </row>
        <row r="2545">
          <cell r="O2545" t="str">
            <v>0507</v>
          </cell>
          <cell r="P2545" t="str">
            <v>0507Z</v>
          </cell>
        </row>
        <row r="2546">
          <cell r="O2546" t="str">
            <v>0507</v>
          </cell>
          <cell r="P2546" t="str">
            <v>0507Z</v>
          </cell>
        </row>
        <row r="2547">
          <cell r="O2547" t="str">
            <v>0507</v>
          </cell>
          <cell r="P2547" t="str">
            <v>0507Z</v>
          </cell>
        </row>
        <row r="2548">
          <cell r="O2548" t="str">
            <v>0507</v>
          </cell>
          <cell r="P2548" t="str">
            <v>0507Z</v>
          </cell>
        </row>
        <row r="2549">
          <cell r="O2549" t="str">
            <v>0507</v>
          </cell>
          <cell r="P2549" t="str">
            <v>0507Z</v>
          </cell>
        </row>
        <row r="2550">
          <cell r="O2550" t="str">
            <v>0507</v>
          </cell>
          <cell r="P2550" t="str">
            <v>0507Z</v>
          </cell>
        </row>
        <row r="2551">
          <cell r="O2551" t="str">
            <v>0507</v>
          </cell>
          <cell r="P2551" t="str">
            <v>0507Z</v>
          </cell>
        </row>
        <row r="2552">
          <cell r="O2552" t="str">
            <v>0507</v>
          </cell>
          <cell r="P2552" t="str">
            <v>0507Z</v>
          </cell>
        </row>
        <row r="2553">
          <cell r="O2553" t="str">
            <v>0507</v>
          </cell>
          <cell r="P2553" t="str">
            <v>0507Z</v>
          </cell>
        </row>
        <row r="2554">
          <cell r="O2554" t="str">
            <v>0507</v>
          </cell>
          <cell r="P2554" t="str">
            <v>0507Z</v>
          </cell>
        </row>
        <row r="2555">
          <cell r="O2555" t="str">
            <v>0507</v>
          </cell>
          <cell r="P2555" t="str">
            <v>0507Z</v>
          </cell>
        </row>
        <row r="2556">
          <cell r="O2556" t="str">
            <v>0507</v>
          </cell>
          <cell r="P2556" t="str">
            <v>0507Z</v>
          </cell>
        </row>
        <row r="2557">
          <cell r="O2557" t="str">
            <v>0507</v>
          </cell>
          <cell r="P2557" t="str">
            <v>0507Z</v>
          </cell>
        </row>
        <row r="2558">
          <cell r="O2558" t="str">
            <v>0507</v>
          </cell>
          <cell r="P2558" t="str">
            <v>0507Z</v>
          </cell>
        </row>
        <row r="2559">
          <cell r="O2559" t="str">
            <v>0507</v>
          </cell>
          <cell r="P2559" t="str">
            <v>0507Z</v>
          </cell>
        </row>
        <row r="2560">
          <cell r="O2560" t="str">
            <v>0507</v>
          </cell>
          <cell r="P2560" t="str">
            <v>0507Z</v>
          </cell>
        </row>
        <row r="2561">
          <cell r="O2561" t="str">
            <v>0507</v>
          </cell>
          <cell r="P2561" t="str">
            <v>0507Z</v>
          </cell>
        </row>
        <row r="2562">
          <cell r="O2562" t="str">
            <v>0507</v>
          </cell>
          <cell r="P2562" t="str">
            <v>0507Z</v>
          </cell>
        </row>
        <row r="2563">
          <cell r="O2563" t="str">
            <v>0507</v>
          </cell>
          <cell r="P2563" t="str">
            <v>0507Z</v>
          </cell>
        </row>
        <row r="2564">
          <cell r="O2564" t="str">
            <v>0507</v>
          </cell>
          <cell r="P2564" t="str">
            <v>0507Z</v>
          </cell>
        </row>
        <row r="2565">
          <cell r="O2565" t="str">
            <v>0507</v>
          </cell>
          <cell r="P2565" t="str">
            <v>0507Z</v>
          </cell>
        </row>
        <row r="2566">
          <cell r="O2566" t="str">
            <v>0507</v>
          </cell>
          <cell r="P2566" t="str">
            <v>0507Z</v>
          </cell>
        </row>
        <row r="2567">
          <cell r="O2567" t="str">
            <v>0507</v>
          </cell>
          <cell r="P2567" t="str">
            <v>0507Z</v>
          </cell>
        </row>
        <row r="2568">
          <cell r="O2568" t="str">
            <v>0507</v>
          </cell>
          <cell r="P2568" t="str">
            <v>0507Z</v>
          </cell>
        </row>
        <row r="2569">
          <cell r="O2569" t="str">
            <v>0507</v>
          </cell>
          <cell r="P2569" t="str">
            <v>0507Z</v>
          </cell>
        </row>
        <row r="2570">
          <cell r="O2570" t="str">
            <v>0507</v>
          </cell>
          <cell r="P2570" t="str">
            <v>0507Z</v>
          </cell>
        </row>
        <row r="2571">
          <cell r="O2571" t="str">
            <v>0507</v>
          </cell>
          <cell r="P2571" t="str">
            <v>0507Z</v>
          </cell>
        </row>
        <row r="2572">
          <cell r="O2572" t="str">
            <v>0507</v>
          </cell>
          <cell r="P2572" t="str">
            <v>0507Z</v>
          </cell>
        </row>
        <row r="2573">
          <cell r="O2573" t="str">
            <v>0507</v>
          </cell>
          <cell r="P2573" t="str">
            <v>0507Z</v>
          </cell>
        </row>
        <row r="2574">
          <cell r="O2574" t="str">
            <v>0507</v>
          </cell>
          <cell r="P2574" t="str">
            <v>0507Z</v>
          </cell>
        </row>
        <row r="2575">
          <cell r="O2575" t="str">
            <v>0507</v>
          </cell>
          <cell r="P2575" t="str">
            <v>0507Z</v>
          </cell>
        </row>
        <row r="2576">
          <cell r="O2576" t="str">
            <v>0507</v>
          </cell>
          <cell r="P2576" t="str">
            <v>0507Z</v>
          </cell>
        </row>
        <row r="2577">
          <cell r="O2577" t="str">
            <v>0507</v>
          </cell>
          <cell r="P2577" t="str">
            <v>0507Z</v>
          </cell>
        </row>
        <row r="2578">
          <cell r="O2578" t="str">
            <v>0507</v>
          </cell>
          <cell r="P2578" t="str">
            <v>0507Z</v>
          </cell>
        </row>
        <row r="2579">
          <cell r="O2579" t="str">
            <v>0507</v>
          </cell>
          <cell r="P2579" t="str">
            <v>0507Z</v>
          </cell>
        </row>
        <row r="2580">
          <cell r="O2580" t="str">
            <v>0507</v>
          </cell>
          <cell r="P2580" t="str">
            <v>0507Z</v>
          </cell>
        </row>
        <row r="2581">
          <cell r="O2581" t="str">
            <v>0507</v>
          </cell>
          <cell r="P2581" t="str">
            <v>0507Z</v>
          </cell>
        </row>
        <row r="2582">
          <cell r="O2582" t="str">
            <v>0507</v>
          </cell>
          <cell r="P2582" t="str">
            <v>0507Z</v>
          </cell>
        </row>
        <row r="2583">
          <cell r="O2583" t="str">
            <v>0507</v>
          </cell>
          <cell r="P2583" t="str">
            <v>0507Z</v>
          </cell>
        </row>
        <row r="2584">
          <cell r="O2584" t="str">
            <v>0507</v>
          </cell>
          <cell r="P2584" t="str">
            <v>0507Z</v>
          </cell>
        </row>
        <row r="2585">
          <cell r="O2585" t="str">
            <v>0507</v>
          </cell>
          <cell r="P2585" t="str">
            <v>0507Z</v>
          </cell>
        </row>
        <row r="2586">
          <cell r="O2586" t="str">
            <v>0507</v>
          </cell>
          <cell r="P2586" t="str">
            <v>0507Z</v>
          </cell>
        </row>
        <row r="2587">
          <cell r="O2587" t="str">
            <v>0507</v>
          </cell>
          <cell r="P2587" t="str">
            <v>0507Z</v>
          </cell>
        </row>
        <row r="2588">
          <cell r="O2588" t="str">
            <v>0507</v>
          </cell>
          <cell r="P2588" t="str">
            <v>0507Z</v>
          </cell>
        </row>
        <row r="2589">
          <cell r="O2589" t="str">
            <v>0507</v>
          </cell>
          <cell r="P2589" t="str">
            <v>0507Z</v>
          </cell>
        </row>
        <row r="2590">
          <cell r="O2590" t="str">
            <v>0507</v>
          </cell>
          <cell r="P2590" t="str">
            <v>0507Z</v>
          </cell>
        </row>
        <row r="2591">
          <cell r="O2591" t="str">
            <v>0507</v>
          </cell>
          <cell r="P2591" t="str">
            <v>0507Z</v>
          </cell>
        </row>
        <row r="2592">
          <cell r="O2592" t="str">
            <v>0507</v>
          </cell>
          <cell r="P2592" t="str">
            <v>0507Z</v>
          </cell>
        </row>
        <row r="2593">
          <cell r="O2593" t="str">
            <v>0507</v>
          </cell>
          <cell r="P2593" t="str">
            <v>0507Z</v>
          </cell>
        </row>
        <row r="2594">
          <cell r="O2594" t="str">
            <v>0507</v>
          </cell>
          <cell r="P2594" t="str">
            <v>0507Z</v>
          </cell>
        </row>
        <row r="2595">
          <cell r="O2595" t="str">
            <v>0507</v>
          </cell>
          <cell r="P2595" t="str">
            <v>0507Z</v>
          </cell>
        </row>
        <row r="2596">
          <cell r="O2596" t="str">
            <v>0507</v>
          </cell>
          <cell r="P2596" t="str">
            <v>0507Z</v>
          </cell>
        </row>
        <row r="2597">
          <cell r="O2597" t="str">
            <v>0507</v>
          </cell>
          <cell r="P2597" t="str">
            <v>0507Z</v>
          </cell>
        </row>
        <row r="2598">
          <cell r="O2598" t="str">
            <v>0507</v>
          </cell>
          <cell r="P2598" t="str">
            <v>0507Z</v>
          </cell>
        </row>
        <row r="2599">
          <cell r="O2599" t="str">
            <v>0507</v>
          </cell>
          <cell r="P2599" t="str">
            <v>0507Z</v>
          </cell>
        </row>
        <row r="2600">
          <cell r="O2600" t="str">
            <v>0507</v>
          </cell>
          <cell r="P2600" t="str">
            <v>0507Z</v>
          </cell>
        </row>
        <row r="2601">
          <cell r="O2601" t="str">
            <v>0507</v>
          </cell>
          <cell r="P2601" t="str">
            <v>0507Z</v>
          </cell>
        </row>
        <row r="2602">
          <cell r="O2602" t="str">
            <v>0507</v>
          </cell>
          <cell r="P2602" t="str">
            <v>0507Z</v>
          </cell>
        </row>
        <row r="2603">
          <cell r="O2603" t="str">
            <v>0507</v>
          </cell>
          <cell r="P2603" t="str">
            <v>0507Z</v>
          </cell>
        </row>
        <row r="2604">
          <cell r="O2604" t="str">
            <v>0507</v>
          </cell>
          <cell r="P2604" t="str">
            <v>0507Z</v>
          </cell>
        </row>
        <row r="2605">
          <cell r="O2605" t="str">
            <v>0507</v>
          </cell>
          <cell r="P2605" t="str">
            <v>0507Z</v>
          </cell>
        </row>
        <row r="2606">
          <cell r="O2606" t="str">
            <v>0507</v>
          </cell>
          <cell r="P2606" t="str">
            <v>0507Z</v>
          </cell>
        </row>
        <row r="2607">
          <cell r="O2607" t="str">
            <v>0507</v>
          </cell>
          <cell r="P2607" t="str">
            <v>0507Z</v>
          </cell>
        </row>
        <row r="2608">
          <cell r="O2608" t="str">
            <v>0507</v>
          </cell>
          <cell r="P2608" t="str">
            <v>0507Z</v>
          </cell>
        </row>
        <row r="2609">
          <cell r="O2609" t="str">
            <v>0507</v>
          </cell>
          <cell r="P2609" t="str">
            <v>0507Z</v>
          </cell>
        </row>
        <row r="2610">
          <cell r="O2610" t="str">
            <v>0507</v>
          </cell>
          <cell r="P2610" t="str">
            <v>0507Z</v>
          </cell>
        </row>
        <row r="2611">
          <cell r="O2611" t="str">
            <v>0507</v>
          </cell>
          <cell r="P2611" t="str">
            <v>0507Z</v>
          </cell>
        </row>
        <row r="2612">
          <cell r="O2612" t="str">
            <v>0507</v>
          </cell>
          <cell r="P2612" t="str">
            <v>0507Z</v>
          </cell>
        </row>
        <row r="2613">
          <cell r="O2613" t="str">
            <v>0507</v>
          </cell>
          <cell r="P2613" t="str">
            <v>0507Z</v>
          </cell>
        </row>
        <row r="2614">
          <cell r="O2614" t="str">
            <v>0507</v>
          </cell>
          <cell r="P2614" t="str">
            <v>0507Z</v>
          </cell>
        </row>
        <row r="2615">
          <cell r="O2615" t="str">
            <v>0507</v>
          </cell>
          <cell r="P2615" t="str">
            <v>0507Z</v>
          </cell>
        </row>
        <row r="2616">
          <cell r="O2616" t="str">
            <v>0507</v>
          </cell>
          <cell r="P2616" t="str">
            <v>0507Z</v>
          </cell>
        </row>
        <row r="2617">
          <cell r="O2617" t="str">
            <v>0507</v>
          </cell>
          <cell r="P2617" t="str">
            <v>0507Z</v>
          </cell>
        </row>
        <row r="2618">
          <cell r="O2618" t="str">
            <v>0507</v>
          </cell>
          <cell r="P2618" t="str">
            <v>0507Z</v>
          </cell>
        </row>
        <row r="2619">
          <cell r="O2619" t="str">
            <v>0507</v>
          </cell>
          <cell r="P2619" t="str">
            <v>0507Z</v>
          </cell>
        </row>
        <row r="2620">
          <cell r="O2620" t="str">
            <v>0507</v>
          </cell>
          <cell r="P2620" t="str">
            <v>0507Z</v>
          </cell>
        </row>
        <row r="2621">
          <cell r="O2621" t="str">
            <v>0507</v>
          </cell>
          <cell r="P2621" t="str">
            <v>0507Z</v>
          </cell>
        </row>
        <row r="2622">
          <cell r="O2622" t="str">
            <v>0507</v>
          </cell>
          <cell r="P2622" t="str">
            <v>0507Z</v>
          </cell>
        </row>
        <row r="2623">
          <cell r="O2623" t="str">
            <v>0507</v>
          </cell>
          <cell r="P2623" t="str">
            <v>0507Z</v>
          </cell>
        </row>
        <row r="2624">
          <cell r="O2624" t="str">
            <v>0507</v>
          </cell>
          <cell r="P2624" t="str">
            <v>0507Z</v>
          </cell>
        </row>
        <row r="2625">
          <cell r="O2625" t="str">
            <v>0507</v>
          </cell>
          <cell r="P2625" t="str">
            <v>0507Z</v>
          </cell>
        </row>
        <row r="2626">
          <cell r="O2626" t="str">
            <v>0507</v>
          </cell>
          <cell r="P2626" t="str">
            <v>0507Z</v>
          </cell>
        </row>
        <row r="2627">
          <cell r="O2627" t="str">
            <v>0507</v>
          </cell>
          <cell r="P2627" t="str">
            <v>0507Z</v>
          </cell>
        </row>
        <row r="2628">
          <cell r="O2628" t="str">
            <v>0507</v>
          </cell>
          <cell r="P2628" t="str">
            <v>0507Z</v>
          </cell>
        </row>
        <row r="2629">
          <cell r="O2629" t="str">
            <v>0507</v>
          </cell>
          <cell r="P2629" t="str">
            <v>0507Z</v>
          </cell>
        </row>
        <row r="2630">
          <cell r="O2630" t="str">
            <v>0507</v>
          </cell>
          <cell r="P2630" t="str">
            <v>0507Z</v>
          </cell>
        </row>
        <row r="2631">
          <cell r="O2631" t="str">
            <v>0507</v>
          </cell>
          <cell r="P2631" t="str">
            <v>0507Z</v>
          </cell>
        </row>
        <row r="2632">
          <cell r="O2632" t="str">
            <v>0507</v>
          </cell>
          <cell r="P2632" t="str">
            <v>0507Z</v>
          </cell>
        </row>
        <row r="2633">
          <cell r="O2633" t="str">
            <v>0507</v>
          </cell>
          <cell r="P2633" t="str">
            <v>0507Z</v>
          </cell>
        </row>
        <row r="2634">
          <cell r="O2634" t="str">
            <v>0507</v>
          </cell>
          <cell r="P2634" t="str">
            <v>0507Z</v>
          </cell>
        </row>
        <row r="2635">
          <cell r="O2635" t="str">
            <v>0507</v>
          </cell>
          <cell r="P2635" t="str">
            <v>0507Z</v>
          </cell>
        </row>
        <row r="2636">
          <cell r="O2636" t="str">
            <v>0507</v>
          </cell>
          <cell r="P2636" t="str">
            <v>0507Z</v>
          </cell>
        </row>
        <row r="2637">
          <cell r="O2637" t="str">
            <v>0507</v>
          </cell>
          <cell r="P2637" t="str">
            <v>0507Z</v>
          </cell>
        </row>
        <row r="2638">
          <cell r="O2638" t="str">
            <v>0507</v>
          </cell>
          <cell r="P2638" t="str">
            <v>0507Z</v>
          </cell>
        </row>
        <row r="2639">
          <cell r="O2639" t="str">
            <v>0507</v>
          </cell>
          <cell r="P2639" t="str">
            <v>0507Z</v>
          </cell>
        </row>
        <row r="2640">
          <cell r="O2640" t="str">
            <v>0507</v>
          </cell>
          <cell r="P2640" t="str">
            <v>0507Z</v>
          </cell>
        </row>
        <row r="2641">
          <cell r="O2641" t="str">
            <v>0507</v>
          </cell>
          <cell r="P2641" t="str">
            <v>0507Z</v>
          </cell>
        </row>
        <row r="2642">
          <cell r="O2642" t="str">
            <v>0507</v>
          </cell>
          <cell r="P2642" t="str">
            <v>0507Z</v>
          </cell>
        </row>
        <row r="2643">
          <cell r="O2643" t="str">
            <v>0507</v>
          </cell>
          <cell r="P2643" t="str">
            <v>0507Z</v>
          </cell>
        </row>
        <row r="2644">
          <cell r="O2644" t="str">
            <v>0507</v>
          </cell>
          <cell r="P2644" t="str">
            <v>0507Z</v>
          </cell>
        </row>
        <row r="2645">
          <cell r="O2645" t="str">
            <v>0507</v>
          </cell>
          <cell r="P2645" t="str">
            <v>0507Z</v>
          </cell>
        </row>
        <row r="2646">
          <cell r="O2646" t="str">
            <v>0507</v>
          </cell>
          <cell r="P2646" t="str">
            <v>0507Z</v>
          </cell>
        </row>
        <row r="2647">
          <cell r="O2647" t="str">
            <v>0507</v>
          </cell>
          <cell r="P2647" t="str">
            <v>0507Z</v>
          </cell>
        </row>
        <row r="2648">
          <cell r="O2648" t="str">
            <v>0507</v>
          </cell>
          <cell r="P2648" t="str">
            <v>0507Z</v>
          </cell>
        </row>
        <row r="2649">
          <cell r="O2649" t="str">
            <v>0507</v>
          </cell>
          <cell r="P2649" t="str">
            <v>0507Z</v>
          </cell>
        </row>
        <row r="2650">
          <cell r="O2650" t="str">
            <v>0507</v>
          </cell>
          <cell r="P2650" t="str">
            <v>0507Z</v>
          </cell>
        </row>
        <row r="2651">
          <cell r="O2651" t="str">
            <v>0507</v>
          </cell>
          <cell r="P2651" t="str">
            <v>0507Z</v>
          </cell>
        </row>
        <row r="2652">
          <cell r="O2652" t="str">
            <v>0507</v>
          </cell>
          <cell r="P2652" t="str">
            <v>0507Z</v>
          </cell>
        </row>
        <row r="2653">
          <cell r="O2653" t="str">
            <v>0507</v>
          </cell>
          <cell r="P2653" t="str">
            <v>0507Z</v>
          </cell>
        </row>
        <row r="2654">
          <cell r="O2654" t="str">
            <v>0507</v>
          </cell>
          <cell r="P2654" t="str">
            <v>0507Z</v>
          </cell>
        </row>
        <row r="2655">
          <cell r="O2655" t="str">
            <v>0507</v>
          </cell>
          <cell r="P2655" t="str">
            <v>0507Z</v>
          </cell>
        </row>
        <row r="2656">
          <cell r="O2656" t="str">
            <v>0507</v>
          </cell>
          <cell r="P2656" t="str">
            <v>0507Z</v>
          </cell>
        </row>
        <row r="2657">
          <cell r="O2657" t="str">
            <v>0507</v>
          </cell>
          <cell r="P2657" t="str">
            <v>0507Z</v>
          </cell>
        </row>
        <row r="2658">
          <cell r="O2658" t="str">
            <v>0507</v>
          </cell>
          <cell r="P2658" t="str">
            <v>0507Z</v>
          </cell>
        </row>
        <row r="2659">
          <cell r="O2659" t="str">
            <v>0507</v>
          </cell>
          <cell r="P2659" t="str">
            <v>0507Z</v>
          </cell>
        </row>
        <row r="2660">
          <cell r="O2660" t="str">
            <v>0507</v>
          </cell>
          <cell r="P2660" t="str">
            <v>0507Z</v>
          </cell>
        </row>
        <row r="2661">
          <cell r="O2661" t="str">
            <v>0507</v>
          </cell>
          <cell r="P2661" t="str">
            <v>0507Z</v>
          </cell>
        </row>
        <row r="2662">
          <cell r="O2662" t="str">
            <v>0507</v>
          </cell>
          <cell r="P2662" t="str">
            <v>0507Z</v>
          </cell>
        </row>
        <row r="2663">
          <cell r="O2663" t="str">
            <v>0507</v>
          </cell>
          <cell r="P2663" t="str">
            <v>0507Z</v>
          </cell>
        </row>
        <row r="2664">
          <cell r="O2664" t="str">
            <v>0507</v>
          </cell>
          <cell r="P2664" t="str">
            <v>0507Z</v>
          </cell>
        </row>
        <row r="2665">
          <cell r="O2665" t="str">
            <v>0507</v>
          </cell>
          <cell r="P2665" t="str">
            <v>0507Z</v>
          </cell>
        </row>
        <row r="2666">
          <cell r="O2666" t="str">
            <v>0507</v>
          </cell>
          <cell r="P2666" t="str">
            <v>0507Z</v>
          </cell>
        </row>
        <row r="2667">
          <cell r="O2667" t="str">
            <v>0507</v>
          </cell>
          <cell r="P2667" t="str">
            <v>0507Z</v>
          </cell>
        </row>
        <row r="2668">
          <cell r="O2668" t="str">
            <v>0507</v>
          </cell>
          <cell r="P2668" t="str">
            <v>0507Z</v>
          </cell>
        </row>
        <row r="2669">
          <cell r="O2669" t="str">
            <v>0507</v>
          </cell>
          <cell r="P2669" t="str">
            <v>0507Z</v>
          </cell>
        </row>
        <row r="2670">
          <cell r="O2670" t="str">
            <v>0507</v>
          </cell>
          <cell r="P2670" t="str">
            <v>0507Z</v>
          </cell>
        </row>
        <row r="2671">
          <cell r="O2671" t="str">
            <v>0507</v>
          </cell>
          <cell r="P2671" t="str">
            <v>0507Z</v>
          </cell>
        </row>
        <row r="2672">
          <cell r="O2672" t="str">
            <v>0507</v>
          </cell>
          <cell r="P2672" t="str">
            <v>0507Z</v>
          </cell>
        </row>
        <row r="2673">
          <cell r="O2673" t="str">
            <v>0507</v>
          </cell>
          <cell r="P2673" t="str">
            <v>0507Z</v>
          </cell>
        </row>
        <row r="2674">
          <cell r="O2674" t="str">
            <v>0507</v>
          </cell>
          <cell r="P2674" t="str">
            <v>0507Z</v>
          </cell>
        </row>
        <row r="2675">
          <cell r="O2675" t="str">
            <v>0507</v>
          </cell>
          <cell r="P2675" t="str">
            <v>0507Z</v>
          </cell>
        </row>
        <row r="2676">
          <cell r="O2676" t="str">
            <v>0507</v>
          </cell>
          <cell r="P2676" t="str">
            <v>0507Z</v>
          </cell>
        </row>
        <row r="2677">
          <cell r="O2677" t="str">
            <v>0507</v>
          </cell>
          <cell r="P2677" t="str">
            <v>0507Z</v>
          </cell>
        </row>
        <row r="2678">
          <cell r="O2678" t="str">
            <v>0507</v>
          </cell>
          <cell r="P2678" t="str">
            <v>0507Z</v>
          </cell>
        </row>
        <row r="2679">
          <cell r="O2679" t="str">
            <v>0507</v>
          </cell>
          <cell r="P2679" t="str">
            <v>0507Z</v>
          </cell>
        </row>
        <row r="2680">
          <cell r="O2680" t="str">
            <v>0507</v>
          </cell>
          <cell r="P2680" t="str">
            <v>0507Z</v>
          </cell>
        </row>
        <row r="2681">
          <cell r="O2681" t="str">
            <v>0507</v>
          </cell>
          <cell r="P2681" t="str">
            <v>0507Z</v>
          </cell>
        </row>
        <row r="2682">
          <cell r="O2682" t="str">
            <v>0507</v>
          </cell>
          <cell r="P2682" t="str">
            <v>0507Z</v>
          </cell>
        </row>
        <row r="2683">
          <cell r="O2683" t="str">
            <v>0507</v>
          </cell>
          <cell r="P2683" t="str">
            <v>0507Z</v>
          </cell>
        </row>
        <row r="2684">
          <cell r="O2684" t="str">
            <v>0507</v>
          </cell>
          <cell r="P2684" t="str">
            <v>0507Z</v>
          </cell>
        </row>
        <row r="2685">
          <cell r="O2685" t="str">
            <v>0507</v>
          </cell>
          <cell r="P2685" t="str">
            <v>0507Z</v>
          </cell>
        </row>
        <row r="2686">
          <cell r="O2686" t="str">
            <v>0507</v>
          </cell>
          <cell r="P2686" t="str">
            <v>0507Z</v>
          </cell>
        </row>
        <row r="2687">
          <cell r="O2687" t="str">
            <v>0507</v>
          </cell>
          <cell r="P2687" t="str">
            <v>0507Z</v>
          </cell>
        </row>
        <row r="2688">
          <cell r="O2688" t="str">
            <v>0507</v>
          </cell>
          <cell r="P2688" t="str">
            <v>0507Z</v>
          </cell>
        </row>
        <row r="2689">
          <cell r="O2689" t="str">
            <v>0507</v>
          </cell>
          <cell r="P2689" t="str">
            <v>0507Z</v>
          </cell>
        </row>
        <row r="2690">
          <cell r="O2690" t="str">
            <v>0507</v>
          </cell>
          <cell r="P2690" t="str">
            <v>0507Z</v>
          </cell>
        </row>
        <row r="2691">
          <cell r="O2691" t="str">
            <v>0507</v>
          </cell>
          <cell r="P2691" t="str">
            <v>0507Z</v>
          </cell>
        </row>
        <row r="2692">
          <cell r="O2692" t="str">
            <v>0507</v>
          </cell>
          <cell r="P2692" t="str">
            <v>0507Z</v>
          </cell>
        </row>
        <row r="2693">
          <cell r="O2693" t="str">
            <v>0507</v>
          </cell>
          <cell r="P2693" t="str">
            <v>0507Z</v>
          </cell>
        </row>
        <row r="2694">
          <cell r="O2694" t="str">
            <v>0507</v>
          </cell>
          <cell r="P2694" t="str">
            <v>0507Z</v>
          </cell>
        </row>
        <row r="2695">
          <cell r="O2695" t="str">
            <v>0507</v>
          </cell>
          <cell r="P2695" t="str">
            <v>0507Z</v>
          </cell>
        </row>
        <row r="2696">
          <cell r="O2696" t="str">
            <v>0507</v>
          </cell>
          <cell r="P2696" t="str">
            <v>0507Z</v>
          </cell>
        </row>
        <row r="2697">
          <cell r="O2697" t="str">
            <v>0507</v>
          </cell>
          <cell r="P2697" t="str">
            <v>0507Z</v>
          </cell>
        </row>
        <row r="2698">
          <cell r="O2698" t="str">
            <v>0507</v>
          </cell>
          <cell r="P2698" t="str">
            <v>0507Z</v>
          </cell>
        </row>
        <row r="2699">
          <cell r="O2699" t="str">
            <v>0507</v>
          </cell>
          <cell r="P2699" t="str">
            <v>0507Z</v>
          </cell>
        </row>
        <row r="2700">
          <cell r="O2700" t="str">
            <v>0507</v>
          </cell>
          <cell r="P2700" t="str">
            <v>0507Z</v>
          </cell>
        </row>
        <row r="2701">
          <cell r="O2701" t="str">
            <v>0507</v>
          </cell>
          <cell r="P2701" t="str">
            <v>0507Z</v>
          </cell>
        </row>
        <row r="2702">
          <cell r="O2702" t="str">
            <v>0507</v>
          </cell>
          <cell r="P2702" t="str">
            <v>0507Z</v>
          </cell>
        </row>
        <row r="2703">
          <cell r="O2703" t="str">
            <v>0507</v>
          </cell>
          <cell r="P2703" t="str">
            <v>0507Z</v>
          </cell>
        </row>
        <row r="2704">
          <cell r="O2704" t="str">
            <v>0507</v>
          </cell>
          <cell r="P2704" t="str">
            <v>0507Z</v>
          </cell>
        </row>
        <row r="2705">
          <cell r="O2705" t="str">
            <v>0507</v>
          </cell>
          <cell r="P2705" t="str">
            <v>0507Z</v>
          </cell>
        </row>
        <row r="2706">
          <cell r="O2706" t="str">
            <v>0507</v>
          </cell>
          <cell r="P2706" t="str">
            <v>0507Z</v>
          </cell>
        </row>
        <row r="2707">
          <cell r="O2707" t="str">
            <v>0507</v>
          </cell>
          <cell r="P2707" t="str">
            <v>0507Z</v>
          </cell>
        </row>
        <row r="2708">
          <cell r="O2708" t="str">
            <v>0507</v>
          </cell>
          <cell r="P2708" t="str">
            <v>0507Z</v>
          </cell>
        </row>
        <row r="2709">
          <cell r="O2709" t="str">
            <v>0507</v>
          </cell>
          <cell r="P2709" t="str">
            <v>0507Z</v>
          </cell>
        </row>
        <row r="2710">
          <cell r="O2710" t="str">
            <v>0507</v>
          </cell>
          <cell r="P2710" t="str">
            <v>0507Z</v>
          </cell>
        </row>
        <row r="2711">
          <cell r="O2711" t="str">
            <v>0507</v>
          </cell>
          <cell r="P2711" t="str">
            <v>0507Z</v>
          </cell>
        </row>
        <row r="2712">
          <cell r="O2712" t="str">
            <v>0507</v>
          </cell>
          <cell r="P2712" t="str">
            <v>0507Z</v>
          </cell>
        </row>
        <row r="2713">
          <cell r="O2713" t="str">
            <v>0507</v>
          </cell>
          <cell r="P2713" t="str">
            <v>0507Z</v>
          </cell>
        </row>
        <row r="2714">
          <cell r="O2714" t="str">
            <v>0507</v>
          </cell>
          <cell r="P2714" t="str">
            <v>0507Z</v>
          </cell>
        </row>
        <row r="2715">
          <cell r="O2715" t="str">
            <v>0507</v>
          </cell>
          <cell r="P2715" t="str">
            <v>0507Z</v>
          </cell>
        </row>
        <row r="2716">
          <cell r="O2716" t="str">
            <v>0507</v>
          </cell>
          <cell r="P2716" t="str">
            <v>0507Z</v>
          </cell>
        </row>
        <row r="2717">
          <cell r="O2717" t="str">
            <v>0507</v>
          </cell>
          <cell r="P2717" t="str">
            <v>0507Z</v>
          </cell>
        </row>
        <row r="2718">
          <cell r="O2718" t="str">
            <v>0507</v>
          </cell>
          <cell r="P2718" t="str">
            <v>0507Z</v>
          </cell>
        </row>
        <row r="2719">
          <cell r="O2719" t="str">
            <v>0507</v>
          </cell>
          <cell r="P2719" t="str">
            <v>0507Z</v>
          </cell>
        </row>
        <row r="2720">
          <cell r="O2720" t="str">
            <v>0507</v>
          </cell>
          <cell r="P2720" t="str">
            <v>0507Z</v>
          </cell>
        </row>
        <row r="2721">
          <cell r="O2721" t="str">
            <v>0507</v>
          </cell>
          <cell r="P2721" t="str">
            <v>0507Z</v>
          </cell>
        </row>
        <row r="2722">
          <cell r="O2722" t="str">
            <v>0507</v>
          </cell>
          <cell r="P2722" t="str">
            <v>0507Z</v>
          </cell>
        </row>
        <row r="2723">
          <cell r="O2723" t="str">
            <v>0507</v>
          </cell>
          <cell r="P2723" t="str">
            <v>0507Z</v>
          </cell>
        </row>
        <row r="2724">
          <cell r="O2724" t="str">
            <v>0507</v>
          </cell>
          <cell r="P2724" t="str">
            <v>0507Z</v>
          </cell>
        </row>
        <row r="2725">
          <cell r="O2725" t="str">
            <v>0507</v>
          </cell>
          <cell r="P2725" t="str">
            <v>0507Z</v>
          </cell>
        </row>
        <row r="2726">
          <cell r="O2726" t="str">
            <v>0507</v>
          </cell>
          <cell r="P2726" t="str">
            <v>0507Z</v>
          </cell>
        </row>
        <row r="2727">
          <cell r="O2727" t="str">
            <v>0507</v>
          </cell>
          <cell r="P2727" t="str">
            <v>0507Z</v>
          </cell>
        </row>
        <row r="2728">
          <cell r="O2728" t="str">
            <v>0507</v>
          </cell>
          <cell r="P2728" t="str">
            <v>0507Z</v>
          </cell>
        </row>
        <row r="2729">
          <cell r="O2729" t="str">
            <v>0507</v>
          </cell>
          <cell r="P2729" t="str">
            <v>0507Z</v>
          </cell>
        </row>
        <row r="2730">
          <cell r="O2730" t="str">
            <v>0507</v>
          </cell>
          <cell r="P2730" t="str">
            <v>0507Z</v>
          </cell>
        </row>
        <row r="2731">
          <cell r="O2731" t="str">
            <v>0507</v>
          </cell>
          <cell r="P2731" t="str">
            <v>0507Z</v>
          </cell>
        </row>
        <row r="2732">
          <cell r="O2732" t="str">
            <v>0507</v>
          </cell>
          <cell r="P2732" t="str">
            <v>0507Z</v>
          </cell>
        </row>
        <row r="2733">
          <cell r="O2733" t="str">
            <v>0507</v>
          </cell>
          <cell r="P2733" t="str">
            <v>0507Z</v>
          </cell>
        </row>
        <row r="2734">
          <cell r="O2734" t="str">
            <v>0507</v>
          </cell>
          <cell r="P2734" t="str">
            <v>0507Z</v>
          </cell>
        </row>
        <row r="2735">
          <cell r="O2735" t="str">
            <v>0507</v>
          </cell>
          <cell r="P2735" t="str">
            <v>0507Z</v>
          </cell>
        </row>
        <row r="2736">
          <cell r="O2736" t="str">
            <v>0507</v>
          </cell>
          <cell r="P2736" t="str">
            <v>0507Z</v>
          </cell>
        </row>
        <row r="2737">
          <cell r="O2737" t="str">
            <v>0507</v>
          </cell>
          <cell r="P2737" t="str">
            <v>0507Z</v>
          </cell>
        </row>
        <row r="2738">
          <cell r="O2738" t="str">
            <v>0507</v>
          </cell>
          <cell r="P2738" t="str">
            <v>0507Z</v>
          </cell>
        </row>
        <row r="2739">
          <cell r="O2739" t="str">
            <v>0507</v>
          </cell>
          <cell r="P2739" t="str">
            <v>0507Z</v>
          </cell>
        </row>
        <row r="2740">
          <cell r="O2740" t="str">
            <v>0507</v>
          </cell>
          <cell r="P2740" t="str">
            <v>0507Z</v>
          </cell>
        </row>
        <row r="2741">
          <cell r="O2741" t="str">
            <v>0507</v>
          </cell>
          <cell r="P2741" t="str">
            <v>0507Z</v>
          </cell>
        </row>
        <row r="2742">
          <cell r="O2742" t="str">
            <v>0507</v>
          </cell>
          <cell r="P2742" t="str">
            <v>0507Z</v>
          </cell>
        </row>
        <row r="2743">
          <cell r="O2743" t="str">
            <v>0507</v>
          </cell>
          <cell r="P2743" t="str">
            <v>0507Z</v>
          </cell>
        </row>
        <row r="2744">
          <cell r="O2744" t="str">
            <v>0507</v>
          </cell>
          <cell r="P2744" t="str">
            <v>0507Z</v>
          </cell>
        </row>
        <row r="2745">
          <cell r="O2745" t="str">
            <v>0507</v>
          </cell>
          <cell r="P2745" t="str">
            <v>0507Z</v>
          </cell>
        </row>
        <row r="2746">
          <cell r="O2746" t="str">
            <v>0507</v>
          </cell>
          <cell r="P2746" t="str">
            <v>0507Z</v>
          </cell>
        </row>
        <row r="2747">
          <cell r="O2747" t="str">
            <v>0507</v>
          </cell>
          <cell r="P2747" t="str">
            <v>0507Z</v>
          </cell>
        </row>
        <row r="2748">
          <cell r="O2748" t="str">
            <v>0507</v>
          </cell>
          <cell r="P2748" t="str">
            <v>0507Z</v>
          </cell>
        </row>
        <row r="2749">
          <cell r="O2749" t="str">
            <v>0507</v>
          </cell>
          <cell r="P2749" t="str">
            <v>0507Z</v>
          </cell>
        </row>
        <row r="2750">
          <cell r="O2750" t="str">
            <v>0507</v>
          </cell>
          <cell r="P2750" t="str">
            <v>0507Z</v>
          </cell>
        </row>
        <row r="2751">
          <cell r="O2751" t="str">
            <v>0507</v>
          </cell>
          <cell r="P2751" t="str">
            <v>0507Z</v>
          </cell>
        </row>
        <row r="2752">
          <cell r="O2752" t="str">
            <v>0507</v>
          </cell>
          <cell r="P2752" t="str">
            <v>0507Z</v>
          </cell>
        </row>
        <row r="2753">
          <cell r="O2753" t="str">
            <v>0507</v>
          </cell>
          <cell r="P2753" t="str">
            <v>0507Z</v>
          </cell>
        </row>
        <row r="2754">
          <cell r="O2754" t="str">
            <v>0507</v>
          </cell>
          <cell r="P2754" t="str">
            <v>0507Z</v>
          </cell>
        </row>
        <row r="2755">
          <cell r="O2755" t="str">
            <v>0507</v>
          </cell>
          <cell r="P2755" t="str">
            <v>0507Z</v>
          </cell>
        </row>
        <row r="2756">
          <cell r="O2756" t="str">
            <v>0507</v>
          </cell>
          <cell r="P2756" t="str">
            <v>0507Z</v>
          </cell>
        </row>
        <row r="2757">
          <cell r="O2757" t="str">
            <v>0507</v>
          </cell>
          <cell r="P2757" t="str">
            <v>0507Z</v>
          </cell>
        </row>
        <row r="2758">
          <cell r="O2758" t="str">
            <v>0507</v>
          </cell>
          <cell r="P2758" t="str">
            <v>0507Z</v>
          </cell>
        </row>
        <row r="2759">
          <cell r="O2759" t="str">
            <v>0507</v>
          </cell>
          <cell r="P2759" t="str">
            <v>0507Z</v>
          </cell>
        </row>
        <row r="2760">
          <cell r="O2760" t="str">
            <v>0507</v>
          </cell>
          <cell r="P2760" t="str">
            <v>0507Z</v>
          </cell>
        </row>
        <row r="2761">
          <cell r="O2761" t="str">
            <v>0507</v>
          </cell>
          <cell r="P2761" t="str">
            <v>0507Z</v>
          </cell>
        </row>
        <row r="2762">
          <cell r="O2762" t="str">
            <v>0507</v>
          </cell>
          <cell r="P2762" t="str">
            <v>0507Z</v>
          </cell>
        </row>
        <row r="2763">
          <cell r="O2763" t="str">
            <v>0507</v>
          </cell>
          <cell r="P2763" t="str">
            <v>0507Z</v>
          </cell>
        </row>
        <row r="2764">
          <cell r="O2764" t="str">
            <v>0507</v>
          </cell>
          <cell r="P2764" t="str">
            <v>0507Z</v>
          </cell>
        </row>
        <row r="2765">
          <cell r="O2765" t="str">
            <v>0507</v>
          </cell>
          <cell r="P2765" t="str">
            <v>0507Z</v>
          </cell>
        </row>
        <row r="2766">
          <cell r="O2766" t="str">
            <v>0507</v>
          </cell>
          <cell r="P2766" t="str">
            <v>0507Z</v>
          </cell>
        </row>
        <row r="2767">
          <cell r="O2767" t="str">
            <v>0507</v>
          </cell>
          <cell r="P2767" t="str">
            <v>0507Z</v>
          </cell>
        </row>
        <row r="2768">
          <cell r="O2768" t="str">
            <v>0507</v>
          </cell>
          <cell r="P2768" t="str">
            <v>0507Z</v>
          </cell>
        </row>
        <row r="2769">
          <cell r="O2769" t="str">
            <v>0507</v>
          </cell>
          <cell r="P2769" t="str">
            <v>0507Z</v>
          </cell>
        </row>
        <row r="2770">
          <cell r="O2770" t="str">
            <v>0507</v>
          </cell>
          <cell r="P2770" t="str">
            <v>0507Z</v>
          </cell>
        </row>
        <row r="2771">
          <cell r="O2771" t="str">
            <v>0507</v>
          </cell>
          <cell r="P2771" t="str">
            <v>0507Z</v>
          </cell>
        </row>
        <row r="2772">
          <cell r="O2772" t="str">
            <v>0507</v>
          </cell>
          <cell r="P2772" t="str">
            <v>0507Z</v>
          </cell>
        </row>
        <row r="2773">
          <cell r="O2773" t="str">
            <v>0507</v>
          </cell>
          <cell r="P2773" t="str">
            <v>0507Z</v>
          </cell>
        </row>
        <row r="2774">
          <cell r="O2774" t="str">
            <v>0507</v>
          </cell>
          <cell r="P2774" t="str">
            <v>0507Z</v>
          </cell>
        </row>
        <row r="2775">
          <cell r="O2775" t="str">
            <v>0507</v>
          </cell>
          <cell r="P2775" t="str">
            <v>0507Z</v>
          </cell>
        </row>
        <row r="2776">
          <cell r="O2776" t="str">
            <v>0507</v>
          </cell>
          <cell r="P2776" t="str">
            <v>0507Z</v>
          </cell>
        </row>
        <row r="2777">
          <cell r="O2777" t="str">
            <v>0507</v>
          </cell>
          <cell r="P2777" t="str">
            <v>0507Z</v>
          </cell>
        </row>
        <row r="2778">
          <cell r="O2778" t="str">
            <v>0507</v>
          </cell>
          <cell r="P2778" t="str">
            <v>0507Z</v>
          </cell>
        </row>
        <row r="2779">
          <cell r="O2779" t="str">
            <v>0507</v>
          </cell>
          <cell r="P2779" t="str">
            <v>0507Z</v>
          </cell>
        </row>
        <row r="2780">
          <cell r="O2780" t="str">
            <v>0507</v>
          </cell>
          <cell r="P2780" t="str">
            <v>0507Z</v>
          </cell>
        </row>
        <row r="2781">
          <cell r="O2781" t="str">
            <v>0507</v>
          </cell>
          <cell r="P2781" t="str">
            <v>0507Z</v>
          </cell>
        </row>
        <row r="2782">
          <cell r="O2782" t="str">
            <v>0507</v>
          </cell>
          <cell r="P2782" t="str">
            <v>0507Z</v>
          </cell>
        </row>
        <row r="2783">
          <cell r="O2783" t="str">
            <v>0507</v>
          </cell>
          <cell r="P2783" t="str">
            <v>0507Z</v>
          </cell>
        </row>
        <row r="2784">
          <cell r="O2784" t="str">
            <v>0507</v>
          </cell>
          <cell r="P2784" t="str">
            <v>0507Z</v>
          </cell>
        </row>
        <row r="2785">
          <cell r="O2785" t="str">
            <v>0507</v>
          </cell>
          <cell r="P2785" t="str">
            <v>0507Z</v>
          </cell>
        </row>
        <row r="2786">
          <cell r="O2786" t="str">
            <v>0507</v>
          </cell>
          <cell r="P2786" t="str">
            <v>0507Z</v>
          </cell>
        </row>
        <row r="2787">
          <cell r="O2787" t="str">
            <v>0507</v>
          </cell>
          <cell r="P2787" t="str">
            <v>0507Z</v>
          </cell>
        </row>
        <row r="2788">
          <cell r="O2788" t="str">
            <v>0507</v>
          </cell>
          <cell r="P2788" t="str">
            <v>0507Z</v>
          </cell>
        </row>
        <row r="2789">
          <cell r="O2789" t="str">
            <v>0507</v>
          </cell>
          <cell r="P2789" t="str">
            <v>0507Z</v>
          </cell>
        </row>
        <row r="2790">
          <cell r="O2790" t="str">
            <v>0507</v>
          </cell>
          <cell r="P2790" t="str">
            <v>0507Z</v>
          </cell>
        </row>
        <row r="2791">
          <cell r="O2791" t="str">
            <v>0507</v>
          </cell>
          <cell r="P2791" t="str">
            <v>0507Z</v>
          </cell>
        </row>
        <row r="2792">
          <cell r="O2792" t="str">
            <v>0507</v>
          </cell>
          <cell r="P2792" t="str">
            <v>0507Z</v>
          </cell>
        </row>
        <row r="2793">
          <cell r="O2793" t="str">
            <v>0507</v>
          </cell>
          <cell r="P2793" t="str">
            <v>0507Z</v>
          </cell>
        </row>
        <row r="2794">
          <cell r="O2794" t="str">
            <v>0507</v>
          </cell>
          <cell r="P2794" t="str">
            <v>0507Z</v>
          </cell>
        </row>
        <row r="2795">
          <cell r="O2795" t="str">
            <v>0507</v>
          </cell>
          <cell r="P2795" t="str">
            <v>0507Z</v>
          </cell>
        </row>
        <row r="2796">
          <cell r="O2796" t="str">
            <v>0507</v>
          </cell>
          <cell r="P2796" t="str">
            <v>0507Z</v>
          </cell>
        </row>
        <row r="2797">
          <cell r="O2797" t="str">
            <v>0507</v>
          </cell>
          <cell r="P2797" t="str">
            <v>0507Z</v>
          </cell>
        </row>
        <row r="2798">
          <cell r="O2798" t="str">
            <v>0507</v>
          </cell>
          <cell r="P2798" t="str">
            <v>0507Z</v>
          </cell>
        </row>
        <row r="2799">
          <cell r="O2799" t="str">
            <v>0507</v>
          </cell>
          <cell r="P2799" t="str">
            <v>0507Z</v>
          </cell>
        </row>
        <row r="2800">
          <cell r="O2800" t="str">
            <v>0507</v>
          </cell>
          <cell r="P2800" t="str">
            <v>0507Z</v>
          </cell>
        </row>
        <row r="2801">
          <cell r="O2801" t="str">
            <v>0507</v>
          </cell>
          <cell r="P2801" t="str">
            <v>0507Z</v>
          </cell>
        </row>
        <row r="2802">
          <cell r="O2802" t="str">
            <v>0507</v>
          </cell>
          <cell r="P2802" t="str">
            <v>0507Z</v>
          </cell>
        </row>
        <row r="2803">
          <cell r="O2803" t="str">
            <v>0507</v>
          </cell>
          <cell r="P2803" t="str">
            <v>0507Z</v>
          </cell>
        </row>
        <row r="2804">
          <cell r="O2804" t="str">
            <v>0507</v>
          </cell>
          <cell r="P2804" t="str">
            <v>0507Z</v>
          </cell>
        </row>
        <row r="2805">
          <cell r="O2805" t="str">
            <v>0507</v>
          </cell>
          <cell r="P2805" t="str">
            <v>0507Z</v>
          </cell>
        </row>
        <row r="2806">
          <cell r="O2806" t="str">
            <v>0507</v>
          </cell>
          <cell r="P2806" t="str">
            <v>0507Z</v>
          </cell>
        </row>
        <row r="2807">
          <cell r="O2807" t="str">
            <v>0507</v>
          </cell>
          <cell r="P2807" t="str">
            <v>0507Z</v>
          </cell>
        </row>
        <row r="2808">
          <cell r="O2808" t="str">
            <v>0507</v>
          </cell>
          <cell r="P2808" t="str">
            <v>0507Z</v>
          </cell>
        </row>
        <row r="2809">
          <cell r="O2809" t="str">
            <v>0507</v>
          </cell>
          <cell r="P2809" t="str">
            <v>0507Z</v>
          </cell>
        </row>
        <row r="2810">
          <cell r="O2810" t="str">
            <v>0507</v>
          </cell>
          <cell r="P2810" t="str">
            <v>0507Z</v>
          </cell>
        </row>
        <row r="2811">
          <cell r="O2811" t="str">
            <v>0507</v>
          </cell>
          <cell r="P2811" t="str">
            <v>0507Z</v>
          </cell>
        </row>
        <row r="2812">
          <cell r="O2812" t="str">
            <v>0507</v>
          </cell>
          <cell r="P2812" t="str">
            <v>0507Z</v>
          </cell>
        </row>
        <row r="2813">
          <cell r="O2813" t="str">
            <v>0507</v>
          </cell>
          <cell r="P2813" t="str">
            <v>0507Z</v>
          </cell>
        </row>
        <row r="2814">
          <cell r="O2814" t="str">
            <v>0507</v>
          </cell>
          <cell r="P2814" t="str">
            <v>0507Z</v>
          </cell>
        </row>
        <row r="2815">
          <cell r="O2815" t="str">
            <v>0507</v>
          </cell>
          <cell r="P2815" t="str">
            <v>0507Z</v>
          </cell>
        </row>
        <row r="2816">
          <cell r="O2816" t="str">
            <v>0507</v>
          </cell>
          <cell r="P2816" t="str">
            <v>0507Z</v>
          </cell>
        </row>
        <row r="2817">
          <cell r="O2817" t="str">
            <v>0507</v>
          </cell>
          <cell r="P2817" t="str">
            <v>0507Z</v>
          </cell>
        </row>
        <row r="2818">
          <cell r="O2818" t="str">
            <v>0507</v>
          </cell>
          <cell r="P2818" t="str">
            <v>0507Z</v>
          </cell>
        </row>
        <row r="2819">
          <cell r="O2819" t="str">
            <v>0507</v>
          </cell>
          <cell r="P2819" t="str">
            <v>0507Z</v>
          </cell>
        </row>
        <row r="2820">
          <cell r="O2820" t="str">
            <v>0507</v>
          </cell>
          <cell r="P2820" t="str">
            <v>0507Z</v>
          </cell>
        </row>
        <row r="2821">
          <cell r="O2821" t="str">
            <v>0507</v>
          </cell>
          <cell r="P2821" t="str">
            <v>0507Z</v>
          </cell>
        </row>
        <row r="2822">
          <cell r="O2822" t="str">
            <v>0507</v>
          </cell>
          <cell r="P2822" t="str">
            <v>0507Z</v>
          </cell>
        </row>
        <row r="2823">
          <cell r="O2823" t="str">
            <v>0507</v>
          </cell>
          <cell r="P2823" t="str">
            <v>0507Z</v>
          </cell>
        </row>
        <row r="2824">
          <cell r="O2824" t="str">
            <v>0507</v>
          </cell>
          <cell r="P2824" t="str">
            <v>0507Z</v>
          </cell>
        </row>
        <row r="2825">
          <cell r="O2825" t="str">
            <v>0507</v>
          </cell>
          <cell r="P2825" t="str">
            <v>0507Z</v>
          </cell>
        </row>
        <row r="2826">
          <cell r="O2826" t="str">
            <v>0507</v>
          </cell>
          <cell r="P2826" t="str">
            <v>0507Z</v>
          </cell>
        </row>
        <row r="2827">
          <cell r="O2827" t="str">
            <v>0507</v>
          </cell>
          <cell r="P2827" t="str">
            <v>0507Z</v>
          </cell>
        </row>
        <row r="2828">
          <cell r="O2828" t="str">
            <v>0513</v>
          </cell>
          <cell r="P2828" t="str">
            <v>0513Z</v>
          </cell>
        </row>
        <row r="2829">
          <cell r="O2829" t="str">
            <v>0513</v>
          </cell>
          <cell r="P2829" t="str">
            <v>0513Z</v>
          </cell>
        </row>
        <row r="2830">
          <cell r="O2830" t="str">
            <v>0513</v>
          </cell>
          <cell r="P2830" t="str">
            <v>0513Z</v>
          </cell>
        </row>
        <row r="2831">
          <cell r="O2831" t="str">
            <v>0513</v>
          </cell>
          <cell r="P2831" t="str">
            <v>0513Z</v>
          </cell>
        </row>
        <row r="2832">
          <cell r="O2832" t="str">
            <v>0513</v>
          </cell>
          <cell r="P2832" t="str">
            <v>0513Z</v>
          </cell>
        </row>
        <row r="2833">
          <cell r="O2833" t="str">
            <v>0513</v>
          </cell>
          <cell r="P2833" t="str">
            <v>0513Z</v>
          </cell>
        </row>
        <row r="2834">
          <cell r="O2834" t="str">
            <v>0513</v>
          </cell>
          <cell r="P2834" t="str">
            <v>0513Z</v>
          </cell>
        </row>
        <row r="2835">
          <cell r="O2835" t="str">
            <v>0513</v>
          </cell>
          <cell r="P2835" t="str">
            <v>0513Z</v>
          </cell>
        </row>
        <row r="2836">
          <cell r="O2836" t="str">
            <v>0513</v>
          </cell>
          <cell r="P2836" t="str">
            <v>0513Z</v>
          </cell>
        </row>
        <row r="2837">
          <cell r="O2837" t="str">
            <v>0513</v>
          </cell>
          <cell r="P2837" t="str">
            <v>0513Z</v>
          </cell>
        </row>
        <row r="2838">
          <cell r="O2838" t="str">
            <v>0513</v>
          </cell>
          <cell r="P2838" t="str">
            <v>0513Z</v>
          </cell>
        </row>
        <row r="2839">
          <cell r="O2839" t="str">
            <v>0513</v>
          </cell>
          <cell r="P2839" t="str">
            <v>0513Z</v>
          </cell>
        </row>
        <row r="2840">
          <cell r="O2840" t="str">
            <v>0513</v>
          </cell>
          <cell r="P2840" t="str">
            <v>0513Z</v>
          </cell>
        </row>
        <row r="2841">
          <cell r="O2841" t="str">
            <v>0513</v>
          </cell>
          <cell r="P2841" t="str">
            <v>0513Z</v>
          </cell>
        </row>
        <row r="2842">
          <cell r="O2842" t="str">
            <v>0513</v>
          </cell>
          <cell r="P2842" t="str">
            <v>0513Z</v>
          </cell>
        </row>
        <row r="2843">
          <cell r="O2843" t="str">
            <v>0513</v>
          </cell>
          <cell r="P2843" t="str">
            <v>0513Z</v>
          </cell>
        </row>
        <row r="2844">
          <cell r="O2844" t="str">
            <v>0513</v>
          </cell>
          <cell r="P2844" t="str">
            <v>0513Z</v>
          </cell>
        </row>
        <row r="2845">
          <cell r="O2845" t="str">
            <v>0513</v>
          </cell>
          <cell r="P2845" t="str">
            <v>0513Z</v>
          </cell>
        </row>
        <row r="2846">
          <cell r="O2846" t="str">
            <v>0513</v>
          </cell>
          <cell r="P2846" t="str">
            <v>0513Z</v>
          </cell>
        </row>
        <row r="2847">
          <cell r="O2847" t="str">
            <v>0513</v>
          </cell>
          <cell r="P2847" t="str">
            <v>0513Z</v>
          </cell>
        </row>
        <row r="2848">
          <cell r="O2848" t="str">
            <v>0513</v>
          </cell>
          <cell r="P2848" t="str">
            <v>0513Z</v>
          </cell>
        </row>
        <row r="2849">
          <cell r="O2849" t="str">
            <v>0513</v>
          </cell>
          <cell r="P2849" t="str">
            <v>0513Z</v>
          </cell>
        </row>
        <row r="2850">
          <cell r="O2850" t="str">
            <v>0513</v>
          </cell>
          <cell r="P2850" t="str">
            <v>0513Z</v>
          </cell>
        </row>
        <row r="2851">
          <cell r="O2851" t="str">
            <v>0513</v>
          </cell>
          <cell r="P2851" t="str">
            <v>0513Z</v>
          </cell>
        </row>
        <row r="2852">
          <cell r="O2852" t="str">
            <v>0513</v>
          </cell>
          <cell r="P2852" t="str">
            <v>0513Z</v>
          </cell>
        </row>
        <row r="2853">
          <cell r="O2853" t="str">
            <v>0513</v>
          </cell>
          <cell r="P2853" t="str">
            <v>0513Z</v>
          </cell>
        </row>
        <row r="2854">
          <cell r="O2854" t="str">
            <v>0513</v>
          </cell>
          <cell r="P2854" t="str">
            <v>0513Z</v>
          </cell>
        </row>
        <row r="2855">
          <cell r="O2855" t="str">
            <v>0513</v>
          </cell>
          <cell r="P2855" t="str">
            <v>0513Z</v>
          </cell>
        </row>
        <row r="2856">
          <cell r="O2856" t="str">
            <v>0513</v>
          </cell>
          <cell r="P2856" t="str">
            <v>0513Z</v>
          </cell>
        </row>
        <row r="2857">
          <cell r="O2857" t="str">
            <v>0513</v>
          </cell>
          <cell r="P2857" t="str">
            <v>0513Z</v>
          </cell>
        </row>
        <row r="2858">
          <cell r="O2858" t="str">
            <v>0513</v>
          </cell>
          <cell r="P2858" t="str">
            <v>0513Z</v>
          </cell>
        </row>
        <row r="2859">
          <cell r="O2859" t="str">
            <v>0513</v>
          </cell>
          <cell r="P2859" t="str">
            <v>0513Z</v>
          </cell>
        </row>
        <row r="2860">
          <cell r="O2860" t="str">
            <v>0513</v>
          </cell>
          <cell r="P2860" t="str">
            <v>0513Z</v>
          </cell>
        </row>
        <row r="2861">
          <cell r="O2861" t="str">
            <v>0513</v>
          </cell>
          <cell r="P2861" t="str">
            <v>0513Z</v>
          </cell>
        </row>
        <row r="2862">
          <cell r="O2862" t="str">
            <v>0513</v>
          </cell>
          <cell r="P2862" t="str">
            <v>0513Z</v>
          </cell>
        </row>
        <row r="2863">
          <cell r="O2863" t="str">
            <v>0513</v>
          </cell>
          <cell r="P2863" t="str">
            <v>0513Z</v>
          </cell>
        </row>
        <row r="2864">
          <cell r="O2864" t="str">
            <v>0513</v>
          </cell>
          <cell r="P2864" t="str">
            <v>0513Z</v>
          </cell>
        </row>
        <row r="2865">
          <cell r="O2865" t="str">
            <v>0513</v>
          </cell>
          <cell r="P2865" t="str">
            <v>0513Z</v>
          </cell>
        </row>
        <row r="2866">
          <cell r="O2866" t="str">
            <v>0513</v>
          </cell>
          <cell r="P2866" t="str">
            <v>0513Z</v>
          </cell>
        </row>
        <row r="2867">
          <cell r="O2867" t="str">
            <v>0513</v>
          </cell>
          <cell r="P2867" t="str">
            <v>0513Z</v>
          </cell>
        </row>
        <row r="2868">
          <cell r="O2868" t="str">
            <v>0513</v>
          </cell>
          <cell r="P2868" t="str">
            <v>0513Z</v>
          </cell>
        </row>
        <row r="2869">
          <cell r="O2869" t="str">
            <v>0513</v>
          </cell>
          <cell r="P2869" t="str">
            <v>0513Z</v>
          </cell>
        </row>
        <row r="2870">
          <cell r="O2870" t="str">
            <v>0513</v>
          </cell>
          <cell r="P2870" t="str">
            <v>0513Z</v>
          </cell>
        </row>
        <row r="2871">
          <cell r="O2871" t="str">
            <v>0513</v>
          </cell>
          <cell r="P2871" t="str">
            <v>0513Z</v>
          </cell>
        </row>
        <row r="2872">
          <cell r="O2872" t="str">
            <v>0513</v>
          </cell>
          <cell r="P2872" t="str">
            <v>0513Z</v>
          </cell>
        </row>
        <row r="2873">
          <cell r="O2873" t="str">
            <v>0513</v>
          </cell>
          <cell r="P2873" t="str">
            <v>0513Z</v>
          </cell>
        </row>
        <row r="2874">
          <cell r="O2874" t="str">
            <v>0513</v>
          </cell>
          <cell r="P2874" t="str">
            <v>0513Z</v>
          </cell>
        </row>
        <row r="2875">
          <cell r="O2875" t="str">
            <v>0513</v>
          </cell>
          <cell r="P2875" t="str">
            <v>0513Z</v>
          </cell>
        </row>
        <row r="2876">
          <cell r="O2876" t="str">
            <v>0513</v>
          </cell>
          <cell r="P2876" t="str">
            <v>0513Z</v>
          </cell>
        </row>
        <row r="2877">
          <cell r="O2877" t="str">
            <v>0513</v>
          </cell>
          <cell r="P2877" t="str">
            <v>0513Z</v>
          </cell>
        </row>
        <row r="2878">
          <cell r="O2878" t="str">
            <v>0513</v>
          </cell>
          <cell r="P2878" t="str">
            <v>0513Z</v>
          </cell>
        </row>
        <row r="2879">
          <cell r="O2879" t="str">
            <v>0513</v>
          </cell>
          <cell r="P2879" t="str">
            <v>0513Z</v>
          </cell>
        </row>
        <row r="2880">
          <cell r="O2880" t="str">
            <v>0513</v>
          </cell>
          <cell r="P2880" t="str">
            <v>0513Z</v>
          </cell>
        </row>
        <row r="2881">
          <cell r="O2881" t="str">
            <v>0513</v>
          </cell>
          <cell r="P2881" t="str">
            <v>0513Z</v>
          </cell>
        </row>
        <row r="2882">
          <cell r="O2882" t="str">
            <v>0513</v>
          </cell>
          <cell r="P2882" t="str">
            <v>0513Z</v>
          </cell>
        </row>
        <row r="2883">
          <cell r="O2883" t="str">
            <v>0513</v>
          </cell>
          <cell r="P2883" t="str">
            <v>0513Z</v>
          </cell>
        </row>
        <row r="2884">
          <cell r="O2884" t="str">
            <v>0513</v>
          </cell>
          <cell r="P2884" t="str">
            <v>0513Z</v>
          </cell>
        </row>
        <row r="2885">
          <cell r="O2885" t="str">
            <v>0513</v>
          </cell>
          <cell r="P2885" t="str">
            <v>0513Z</v>
          </cell>
        </row>
        <row r="2886">
          <cell r="O2886" t="str">
            <v>0513</v>
          </cell>
          <cell r="P2886" t="str">
            <v>0513Z</v>
          </cell>
        </row>
        <row r="2887">
          <cell r="O2887" t="str">
            <v>0513</v>
          </cell>
          <cell r="P2887" t="str">
            <v>0513Z</v>
          </cell>
        </row>
        <row r="2888">
          <cell r="O2888" t="str">
            <v>0513</v>
          </cell>
          <cell r="P2888" t="str">
            <v>0513Z</v>
          </cell>
        </row>
        <row r="2889">
          <cell r="O2889" t="str">
            <v>0513</v>
          </cell>
          <cell r="P2889" t="str">
            <v>0513Z</v>
          </cell>
        </row>
        <row r="2890">
          <cell r="O2890" t="str">
            <v>0513</v>
          </cell>
          <cell r="P2890" t="str">
            <v>0513Z</v>
          </cell>
        </row>
        <row r="2891">
          <cell r="O2891" t="str">
            <v>0513</v>
          </cell>
          <cell r="P2891" t="str">
            <v>0513Z</v>
          </cell>
        </row>
        <row r="2892">
          <cell r="O2892" t="str">
            <v>0513</v>
          </cell>
          <cell r="P2892" t="str">
            <v>0513Z</v>
          </cell>
        </row>
        <row r="2893">
          <cell r="O2893" t="str">
            <v>0513</v>
          </cell>
          <cell r="P2893" t="str">
            <v>0513Z</v>
          </cell>
        </row>
        <row r="2894">
          <cell r="O2894" t="str">
            <v>0513</v>
          </cell>
          <cell r="P2894" t="str">
            <v>0513Z</v>
          </cell>
        </row>
        <row r="2895">
          <cell r="O2895" t="str">
            <v>0513</v>
          </cell>
          <cell r="P2895" t="str">
            <v>0513Z</v>
          </cell>
        </row>
        <row r="2896">
          <cell r="O2896" t="str">
            <v>0513</v>
          </cell>
          <cell r="P2896" t="str">
            <v>0513Z</v>
          </cell>
        </row>
        <row r="2897">
          <cell r="O2897" t="str">
            <v>0513</v>
          </cell>
          <cell r="P2897" t="str">
            <v>0513Z</v>
          </cell>
        </row>
        <row r="2898">
          <cell r="O2898" t="str">
            <v>0513</v>
          </cell>
          <cell r="P2898" t="str">
            <v>0513Z</v>
          </cell>
        </row>
        <row r="2899">
          <cell r="O2899" t="str">
            <v>0513</v>
          </cell>
          <cell r="P2899" t="str">
            <v>0513Z</v>
          </cell>
        </row>
        <row r="2900">
          <cell r="O2900" t="str">
            <v>0513</v>
          </cell>
          <cell r="P2900" t="str">
            <v>0513Z</v>
          </cell>
        </row>
        <row r="2901">
          <cell r="O2901" t="str">
            <v>0513</v>
          </cell>
          <cell r="P2901" t="str">
            <v>0513Z</v>
          </cell>
        </row>
        <row r="2902">
          <cell r="O2902" t="str">
            <v>0513</v>
          </cell>
          <cell r="P2902" t="str">
            <v>0513Z</v>
          </cell>
        </row>
        <row r="2903">
          <cell r="O2903" t="str">
            <v>0513</v>
          </cell>
          <cell r="P2903" t="str">
            <v>0513Z</v>
          </cell>
        </row>
        <row r="2904">
          <cell r="O2904" t="str">
            <v>0513</v>
          </cell>
          <cell r="P2904" t="str">
            <v>0513Z</v>
          </cell>
        </row>
        <row r="2905">
          <cell r="O2905" t="str">
            <v>0513</v>
          </cell>
          <cell r="P2905" t="str">
            <v>0513Z</v>
          </cell>
        </row>
        <row r="2906">
          <cell r="O2906" t="str">
            <v>0513</v>
          </cell>
          <cell r="P2906" t="str">
            <v>0513Z</v>
          </cell>
        </row>
        <row r="2907">
          <cell r="O2907" t="str">
            <v>0513</v>
          </cell>
          <cell r="P2907" t="str">
            <v>0513Z</v>
          </cell>
        </row>
        <row r="2908">
          <cell r="O2908" t="str">
            <v>0513</v>
          </cell>
          <cell r="P2908" t="str">
            <v>0513Z</v>
          </cell>
        </row>
        <row r="2909">
          <cell r="O2909" t="str">
            <v>0513</v>
          </cell>
          <cell r="P2909" t="str">
            <v>0513Z</v>
          </cell>
        </row>
        <row r="2910">
          <cell r="O2910" t="str">
            <v>0513</v>
          </cell>
          <cell r="P2910" t="str">
            <v>0513Z</v>
          </cell>
        </row>
        <row r="2911">
          <cell r="O2911" t="str">
            <v>0513</v>
          </cell>
          <cell r="P2911" t="str">
            <v>0513Z</v>
          </cell>
        </row>
        <row r="2912">
          <cell r="O2912" t="str">
            <v>0513</v>
          </cell>
          <cell r="P2912" t="str">
            <v>0513Z</v>
          </cell>
        </row>
        <row r="2913">
          <cell r="O2913" t="str">
            <v>0513</v>
          </cell>
          <cell r="P2913" t="str">
            <v>0513Z</v>
          </cell>
        </row>
        <row r="2914">
          <cell r="O2914" t="str">
            <v>0513</v>
          </cell>
          <cell r="P2914" t="str">
            <v>0513Z</v>
          </cell>
        </row>
        <row r="2915">
          <cell r="O2915" t="str">
            <v>0513</v>
          </cell>
          <cell r="P2915" t="str">
            <v>0513Z</v>
          </cell>
        </row>
        <row r="2916">
          <cell r="O2916" t="str">
            <v>0513</v>
          </cell>
          <cell r="P2916" t="str">
            <v>0513Z</v>
          </cell>
        </row>
        <row r="2917">
          <cell r="O2917" t="str">
            <v>0513</v>
          </cell>
          <cell r="P2917" t="str">
            <v>0513Z</v>
          </cell>
        </row>
        <row r="2918">
          <cell r="O2918" t="str">
            <v>0513</v>
          </cell>
          <cell r="P2918" t="str">
            <v>0513Z</v>
          </cell>
        </row>
        <row r="2919">
          <cell r="O2919" t="str">
            <v>0513</v>
          </cell>
          <cell r="P2919" t="str">
            <v>0513Z</v>
          </cell>
        </row>
        <row r="2920">
          <cell r="O2920" t="str">
            <v>0513</v>
          </cell>
          <cell r="P2920" t="str">
            <v>0513Z</v>
          </cell>
        </row>
        <row r="2921">
          <cell r="O2921" t="str">
            <v>0513</v>
          </cell>
          <cell r="P2921" t="str">
            <v>0513Z</v>
          </cell>
        </row>
        <row r="2922">
          <cell r="O2922" t="str">
            <v>0513</v>
          </cell>
          <cell r="P2922" t="str">
            <v>0513Z</v>
          </cell>
        </row>
        <row r="2923">
          <cell r="O2923" t="str">
            <v>0513</v>
          </cell>
          <cell r="P2923" t="str">
            <v>0513Z</v>
          </cell>
        </row>
        <row r="2924">
          <cell r="O2924" t="str">
            <v>0513</v>
          </cell>
          <cell r="P2924" t="str">
            <v>0513Z</v>
          </cell>
        </row>
        <row r="2925">
          <cell r="O2925" t="str">
            <v>0513</v>
          </cell>
          <cell r="P2925" t="str">
            <v>0513Z</v>
          </cell>
        </row>
        <row r="2926">
          <cell r="O2926" t="str">
            <v>0513</v>
          </cell>
          <cell r="P2926" t="str">
            <v>0513Z</v>
          </cell>
        </row>
        <row r="2927">
          <cell r="O2927" t="str">
            <v>0513</v>
          </cell>
          <cell r="P2927" t="str">
            <v>0513Z</v>
          </cell>
        </row>
        <row r="2928">
          <cell r="O2928" t="str">
            <v>0513</v>
          </cell>
          <cell r="P2928" t="str">
            <v>0513Z</v>
          </cell>
        </row>
        <row r="2929">
          <cell r="O2929" t="str">
            <v>0513</v>
          </cell>
          <cell r="P2929" t="str">
            <v>0513Z</v>
          </cell>
        </row>
        <row r="2930">
          <cell r="O2930" t="str">
            <v>0513</v>
          </cell>
          <cell r="P2930" t="str">
            <v>0513Z</v>
          </cell>
        </row>
        <row r="2931">
          <cell r="O2931" t="str">
            <v>0513</v>
          </cell>
          <cell r="P2931" t="str">
            <v>0513Z</v>
          </cell>
        </row>
        <row r="2932">
          <cell r="O2932" t="str">
            <v>0513</v>
          </cell>
          <cell r="P2932" t="str">
            <v>0513Z</v>
          </cell>
        </row>
        <row r="2933">
          <cell r="O2933" t="str">
            <v>0513</v>
          </cell>
          <cell r="P2933" t="str">
            <v>0513Z</v>
          </cell>
        </row>
        <row r="2934">
          <cell r="O2934" t="str">
            <v>0513</v>
          </cell>
          <cell r="P2934" t="str">
            <v>0513Z</v>
          </cell>
        </row>
        <row r="2935">
          <cell r="O2935" t="str">
            <v>0513</v>
          </cell>
          <cell r="P2935" t="str">
            <v>0513Z</v>
          </cell>
        </row>
        <row r="2936">
          <cell r="O2936" t="str">
            <v>0513</v>
          </cell>
          <cell r="P2936" t="str">
            <v>0513Z</v>
          </cell>
        </row>
        <row r="2937">
          <cell r="O2937" t="str">
            <v>0513</v>
          </cell>
          <cell r="P2937" t="str">
            <v>0513Z</v>
          </cell>
        </row>
        <row r="2938">
          <cell r="O2938" t="str">
            <v>0513</v>
          </cell>
          <cell r="P2938" t="str">
            <v>0513Z</v>
          </cell>
        </row>
        <row r="2939">
          <cell r="O2939" t="str">
            <v>0513</v>
          </cell>
          <cell r="P2939" t="str">
            <v>0513Z</v>
          </cell>
        </row>
        <row r="2940">
          <cell r="O2940" t="str">
            <v>0513</v>
          </cell>
          <cell r="P2940" t="str">
            <v>0513Z</v>
          </cell>
        </row>
        <row r="2941">
          <cell r="O2941" t="str">
            <v>0513</v>
          </cell>
          <cell r="P2941" t="str">
            <v>0513Z</v>
          </cell>
        </row>
        <row r="2942">
          <cell r="O2942" t="str">
            <v>0513</v>
          </cell>
          <cell r="P2942" t="str">
            <v>0513Z</v>
          </cell>
        </row>
        <row r="2943">
          <cell r="O2943" t="str">
            <v>0513</v>
          </cell>
          <cell r="P2943" t="str">
            <v>0513Z</v>
          </cell>
        </row>
        <row r="2944">
          <cell r="O2944" t="str">
            <v>0513</v>
          </cell>
          <cell r="P2944" t="str">
            <v>0513Z</v>
          </cell>
        </row>
        <row r="2945">
          <cell r="O2945" t="str">
            <v>0513</v>
          </cell>
          <cell r="P2945" t="str">
            <v>0513Z</v>
          </cell>
        </row>
        <row r="2946">
          <cell r="O2946" t="str">
            <v>0513</v>
          </cell>
          <cell r="P2946" t="str">
            <v>0513Z</v>
          </cell>
        </row>
        <row r="2947">
          <cell r="O2947" t="str">
            <v>0513</v>
          </cell>
          <cell r="P2947" t="str">
            <v>0513Z</v>
          </cell>
        </row>
        <row r="2948">
          <cell r="O2948" t="str">
            <v>0513</v>
          </cell>
          <cell r="P2948" t="str">
            <v>0513Z</v>
          </cell>
        </row>
        <row r="2949">
          <cell r="O2949" t="str">
            <v>0513</v>
          </cell>
          <cell r="P2949" t="str">
            <v>0513Z</v>
          </cell>
        </row>
        <row r="2950">
          <cell r="O2950" t="str">
            <v>0513</v>
          </cell>
          <cell r="P2950" t="str">
            <v>0513Z</v>
          </cell>
        </row>
        <row r="2951">
          <cell r="O2951" t="str">
            <v>0513</v>
          </cell>
          <cell r="P2951" t="str">
            <v>0513Z</v>
          </cell>
        </row>
        <row r="2952">
          <cell r="O2952" t="str">
            <v>0513</v>
          </cell>
          <cell r="P2952" t="str">
            <v>0513Z</v>
          </cell>
        </row>
        <row r="2953">
          <cell r="O2953" t="str">
            <v>0513</v>
          </cell>
          <cell r="P2953" t="str">
            <v>0513Z</v>
          </cell>
        </row>
        <row r="2954">
          <cell r="O2954" t="str">
            <v>0513</v>
          </cell>
          <cell r="P2954" t="str">
            <v>0513Z</v>
          </cell>
        </row>
        <row r="2955">
          <cell r="O2955" t="str">
            <v>0513</v>
          </cell>
          <cell r="P2955" t="str">
            <v>0513Z</v>
          </cell>
        </row>
        <row r="2956">
          <cell r="O2956" t="str">
            <v>0513</v>
          </cell>
          <cell r="P2956" t="str">
            <v>0513Z</v>
          </cell>
        </row>
        <row r="2957">
          <cell r="O2957" t="str">
            <v>0513</v>
          </cell>
          <cell r="P2957" t="str">
            <v>0513Z</v>
          </cell>
        </row>
        <row r="2958">
          <cell r="O2958" t="str">
            <v>0513</v>
          </cell>
          <cell r="P2958" t="str">
            <v>0513Z</v>
          </cell>
        </row>
        <row r="2959">
          <cell r="O2959" t="str">
            <v>0513</v>
          </cell>
          <cell r="P2959" t="str">
            <v>0513Z</v>
          </cell>
        </row>
        <row r="2960">
          <cell r="O2960" t="str">
            <v>0513</v>
          </cell>
          <cell r="P2960" t="str">
            <v>0513Z</v>
          </cell>
        </row>
        <row r="2961">
          <cell r="O2961" t="str">
            <v>0513</v>
          </cell>
          <cell r="P2961" t="str">
            <v>0513Z</v>
          </cell>
        </row>
        <row r="2962">
          <cell r="O2962" t="str">
            <v>0513</v>
          </cell>
          <cell r="P2962" t="str">
            <v>0513Z</v>
          </cell>
        </row>
        <row r="2963">
          <cell r="O2963" t="str">
            <v>0513</v>
          </cell>
          <cell r="P2963" t="str">
            <v>0513Z</v>
          </cell>
        </row>
        <row r="2964">
          <cell r="O2964" t="str">
            <v>0513</v>
          </cell>
          <cell r="P2964" t="str">
            <v>0513Z</v>
          </cell>
        </row>
        <row r="2965">
          <cell r="O2965" t="str">
            <v>0513</v>
          </cell>
          <cell r="P2965" t="str">
            <v>0513Z</v>
          </cell>
        </row>
        <row r="2966">
          <cell r="O2966" t="str">
            <v>0513</v>
          </cell>
          <cell r="P2966" t="str">
            <v>0513Z</v>
          </cell>
        </row>
        <row r="2967">
          <cell r="O2967" t="str">
            <v>0513</v>
          </cell>
          <cell r="P2967" t="str">
            <v>0513Z</v>
          </cell>
        </row>
        <row r="2968">
          <cell r="O2968" t="str">
            <v>0513</v>
          </cell>
          <cell r="P2968" t="str">
            <v>0513Z</v>
          </cell>
        </row>
        <row r="2969">
          <cell r="O2969" t="str">
            <v>0513</v>
          </cell>
          <cell r="P2969" t="str">
            <v>0513Z</v>
          </cell>
        </row>
        <row r="2970">
          <cell r="O2970" t="str">
            <v>0513</v>
          </cell>
          <cell r="P2970" t="str">
            <v>0513Z</v>
          </cell>
        </row>
        <row r="2971">
          <cell r="O2971" t="str">
            <v>0513</v>
          </cell>
          <cell r="P2971" t="str">
            <v>0513Z</v>
          </cell>
        </row>
        <row r="2972">
          <cell r="O2972" t="str">
            <v>0513</v>
          </cell>
          <cell r="P2972" t="str">
            <v>0513Z</v>
          </cell>
        </row>
        <row r="2973">
          <cell r="O2973" t="str">
            <v>0513</v>
          </cell>
          <cell r="P2973" t="str">
            <v>0513Z</v>
          </cell>
        </row>
        <row r="2974">
          <cell r="O2974" t="str">
            <v>0513</v>
          </cell>
          <cell r="P2974" t="str">
            <v>0513Z</v>
          </cell>
        </row>
        <row r="2975">
          <cell r="O2975" t="str">
            <v>0513</v>
          </cell>
          <cell r="P2975" t="str">
            <v>0513Z</v>
          </cell>
        </row>
        <row r="2976">
          <cell r="O2976" t="str">
            <v>0513</v>
          </cell>
          <cell r="P2976" t="str">
            <v>0513Z</v>
          </cell>
        </row>
        <row r="2977">
          <cell r="O2977" t="str">
            <v>0513</v>
          </cell>
          <cell r="P2977" t="str">
            <v>0513Z</v>
          </cell>
        </row>
        <row r="2978">
          <cell r="O2978" t="str">
            <v>0513</v>
          </cell>
          <cell r="P2978" t="str">
            <v>0513Z</v>
          </cell>
        </row>
        <row r="2979">
          <cell r="O2979" t="str">
            <v>0513</v>
          </cell>
          <cell r="P2979" t="str">
            <v>0513Z</v>
          </cell>
        </row>
        <row r="2980">
          <cell r="O2980" t="str">
            <v>0513</v>
          </cell>
          <cell r="P2980" t="str">
            <v>0513Z</v>
          </cell>
        </row>
        <row r="2981">
          <cell r="O2981" t="str">
            <v>0513</v>
          </cell>
          <cell r="P2981" t="str">
            <v>0513Z</v>
          </cell>
        </row>
        <row r="2982">
          <cell r="O2982" t="str">
            <v>0513</v>
          </cell>
          <cell r="P2982" t="str">
            <v>0513Z</v>
          </cell>
        </row>
        <row r="2983">
          <cell r="O2983" t="str">
            <v>0513</v>
          </cell>
          <cell r="P2983" t="str">
            <v>0513Z</v>
          </cell>
        </row>
        <row r="2984">
          <cell r="O2984" t="str">
            <v>0513</v>
          </cell>
          <cell r="P2984" t="str">
            <v>0513Z</v>
          </cell>
        </row>
        <row r="2985">
          <cell r="O2985" t="str">
            <v>0513</v>
          </cell>
          <cell r="P2985" t="str">
            <v>0513Z</v>
          </cell>
        </row>
        <row r="2986">
          <cell r="O2986" t="str">
            <v>0513</v>
          </cell>
          <cell r="P2986" t="str">
            <v>0513Z</v>
          </cell>
        </row>
        <row r="2987">
          <cell r="O2987" t="str">
            <v>0513</v>
          </cell>
          <cell r="P2987" t="str">
            <v>0513Z</v>
          </cell>
        </row>
        <row r="2988">
          <cell r="O2988" t="str">
            <v>0513</v>
          </cell>
          <cell r="P2988" t="str">
            <v>0513Z</v>
          </cell>
        </row>
        <row r="2989">
          <cell r="O2989" t="str">
            <v>0513</v>
          </cell>
          <cell r="P2989" t="str">
            <v>0513Z</v>
          </cell>
        </row>
        <row r="2990">
          <cell r="O2990" t="str">
            <v>0513</v>
          </cell>
          <cell r="P2990" t="str">
            <v>0513Z</v>
          </cell>
        </row>
        <row r="2991">
          <cell r="O2991" t="str">
            <v>0513</v>
          </cell>
          <cell r="P2991" t="str">
            <v>0513Z</v>
          </cell>
        </row>
        <row r="2992">
          <cell r="O2992" t="str">
            <v>0513</v>
          </cell>
          <cell r="P2992" t="str">
            <v>0513Z</v>
          </cell>
        </row>
        <row r="2993">
          <cell r="O2993" t="str">
            <v>0513</v>
          </cell>
          <cell r="P2993" t="str">
            <v>0513Z</v>
          </cell>
        </row>
        <row r="2994">
          <cell r="O2994" t="str">
            <v>0513</v>
          </cell>
          <cell r="P2994" t="str">
            <v>0513Z</v>
          </cell>
        </row>
        <row r="2995">
          <cell r="O2995" t="str">
            <v>0513</v>
          </cell>
          <cell r="P2995" t="str">
            <v>0513Z</v>
          </cell>
        </row>
        <row r="2996">
          <cell r="O2996" t="str">
            <v>0513</v>
          </cell>
          <cell r="P2996" t="str">
            <v>0513Z</v>
          </cell>
        </row>
        <row r="2997">
          <cell r="O2997" t="str">
            <v>0513</v>
          </cell>
          <cell r="P2997" t="str">
            <v>0513Z</v>
          </cell>
        </row>
        <row r="2998">
          <cell r="O2998" t="str">
            <v>0513</v>
          </cell>
          <cell r="P2998" t="str">
            <v>0513Z</v>
          </cell>
        </row>
        <row r="2999">
          <cell r="O2999" t="str">
            <v>0513</v>
          </cell>
          <cell r="P2999" t="str">
            <v>0513Z</v>
          </cell>
        </row>
        <row r="3000">
          <cell r="O3000" t="str">
            <v>0513</v>
          </cell>
          <cell r="P3000" t="str">
            <v>0513Z</v>
          </cell>
        </row>
        <row r="3001">
          <cell r="O3001" t="str">
            <v>0513</v>
          </cell>
          <cell r="P3001" t="str">
            <v>0513Z</v>
          </cell>
        </row>
        <row r="3002">
          <cell r="O3002" t="str">
            <v>0513</v>
          </cell>
          <cell r="P3002" t="str">
            <v>0513Z</v>
          </cell>
        </row>
        <row r="3003">
          <cell r="O3003" t="str">
            <v>0513</v>
          </cell>
          <cell r="P3003" t="str">
            <v>0513Z</v>
          </cell>
        </row>
        <row r="3004">
          <cell r="O3004" t="str">
            <v>0513</v>
          </cell>
          <cell r="P3004" t="str">
            <v>0513Z</v>
          </cell>
        </row>
        <row r="3005">
          <cell r="O3005" t="str">
            <v>0513</v>
          </cell>
          <cell r="P3005" t="str">
            <v>0513Z</v>
          </cell>
        </row>
        <row r="3006">
          <cell r="O3006" t="str">
            <v>0513</v>
          </cell>
          <cell r="P3006" t="str">
            <v>0513Z</v>
          </cell>
        </row>
        <row r="3007">
          <cell r="O3007" t="str">
            <v>0513</v>
          </cell>
          <cell r="P3007" t="str">
            <v>0513Z</v>
          </cell>
        </row>
        <row r="3008">
          <cell r="O3008" t="str">
            <v>0513</v>
          </cell>
          <cell r="P3008" t="str">
            <v>0513Z</v>
          </cell>
        </row>
        <row r="3009">
          <cell r="O3009" t="str">
            <v>0513</v>
          </cell>
          <cell r="P3009" t="str">
            <v>0513Z</v>
          </cell>
        </row>
        <row r="3010">
          <cell r="O3010" t="str">
            <v>0513</v>
          </cell>
          <cell r="P3010" t="str">
            <v>0513Z</v>
          </cell>
        </row>
        <row r="3011">
          <cell r="O3011" t="str">
            <v>0513</v>
          </cell>
          <cell r="P3011" t="str">
            <v>0513Z</v>
          </cell>
        </row>
        <row r="3012">
          <cell r="O3012" t="str">
            <v>0513</v>
          </cell>
          <cell r="P3012" t="str">
            <v>0513Z</v>
          </cell>
        </row>
        <row r="3013">
          <cell r="O3013" t="str">
            <v>0513</v>
          </cell>
          <cell r="P3013" t="str">
            <v>0513Z</v>
          </cell>
        </row>
        <row r="3014">
          <cell r="O3014" t="str">
            <v>0513</v>
          </cell>
          <cell r="P3014" t="str">
            <v>0513Z</v>
          </cell>
        </row>
        <row r="3015">
          <cell r="O3015" t="str">
            <v>0513</v>
          </cell>
          <cell r="P3015" t="str">
            <v>0513Z</v>
          </cell>
        </row>
        <row r="3016">
          <cell r="O3016" t="str">
            <v>0513</v>
          </cell>
          <cell r="P3016" t="str">
            <v>0513Z</v>
          </cell>
        </row>
        <row r="3017">
          <cell r="O3017" t="str">
            <v>0513</v>
          </cell>
          <cell r="P3017" t="str">
            <v>0513Z</v>
          </cell>
        </row>
        <row r="3018">
          <cell r="O3018" t="str">
            <v>0513</v>
          </cell>
          <cell r="P3018" t="str">
            <v>0513Z</v>
          </cell>
        </row>
        <row r="3019">
          <cell r="O3019" t="str">
            <v>0513</v>
          </cell>
          <cell r="P3019" t="str">
            <v>0513Z</v>
          </cell>
        </row>
        <row r="3020">
          <cell r="O3020" t="str">
            <v>0513</v>
          </cell>
          <cell r="P3020" t="str">
            <v>0513Z</v>
          </cell>
        </row>
        <row r="3021">
          <cell r="O3021" t="str">
            <v>0513</v>
          </cell>
          <cell r="P3021" t="str">
            <v>0513Z</v>
          </cell>
        </row>
        <row r="3022">
          <cell r="O3022" t="str">
            <v>0513</v>
          </cell>
          <cell r="P3022" t="str">
            <v>0513Z</v>
          </cell>
        </row>
        <row r="3023">
          <cell r="O3023" t="str">
            <v>0513</v>
          </cell>
          <cell r="P3023" t="str">
            <v>0513Z</v>
          </cell>
        </row>
        <row r="3024">
          <cell r="O3024" t="str">
            <v>0513</v>
          </cell>
          <cell r="P3024" t="str">
            <v>0513Z</v>
          </cell>
        </row>
        <row r="3025">
          <cell r="O3025" t="str">
            <v>0513</v>
          </cell>
          <cell r="P3025" t="str">
            <v>0513Z</v>
          </cell>
        </row>
        <row r="3026">
          <cell r="O3026" t="str">
            <v>0513</v>
          </cell>
          <cell r="P3026" t="str">
            <v>0513Z</v>
          </cell>
        </row>
        <row r="3027">
          <cell r="O3027" t="str">
            <v>0513</v>
          </cell>
          <cell r="P3027" t="str">
            <v>0513Z</v>
          </cell>
        </row>
        <row r="3028">
          <cell r="O3028" t="str">
            <v>0513</v>
          </cell>
          <cell r="P3028" t="str">
            <v>0513Z</v>
          </cell>
        </row>
        <row r="3029">
          <cell r="O3029" t="str">
            <v>0513</v>
          </cell>
          <cell r="P3029" t="str">
            <v>0513Z</v>
          </cell>
        </row>
        <row r="3030">
          <cell r="O3030" t="str">
            <v>0513</v>
          </cell>
          <cell r="P3030" t="str">
            <v>0513Z</v>
          </cell>
        </row>
        <row r="3031">
          <cell r="O3031" t="str">
            <v>0513</v>
          </cell>
          <cell r="P3031" t="str">
            <v>0513Z</v>
          </cell>
        </row>
        <row r="3032">
          <cell r="O3032" t="str">
            <v>0513</v>
          </cell>
          <cell r="P3032" t="str">
            <v>0513Z</v>
          </cell>
        </row>
        <row r="3033">
          <cell r="O3033" t="str">
            <v>0513</v>
          </cell>
          <cell r="P3033" t="str">
            <v>0513Z</v>
          </cell>
        </row>
        <row r="3034">
          <cell r="O3034" t="str">
            <v>0513</v>
          </cell>
          <cell r="P3034" t="str">
            <v>0513Z</v>
          </cell>
        </row>
        <row r="3035">
          <cell r="O3035" t="str">
            <v>0513</v>
          </cell>
          <cell r="P3035" t="str">
            <v>0513Z</v>
          </cell>
        </row>
        <row r="3036">
          <cell r="O3036" t="str">
            <v>0513</v>
          </cell>
          <cell r="P3036" t="str">
            <v>0513Z</v>
          </cell>
        </row>
        <row r="3037">
          <cell r="O3037" t="str">
            <v>0513</v>
          </cell>
          <cell r="P3037" t="str">
            <v>0513Z</v>
          </cell>
        </row>
        <row r="3038">
          <cell r="O3038" t="str">
            <v>0513</v>
          </cell>
          <cell r="P3038" t="str">
            <v>0513Z</v>
          </cell>
        </row>
        <row r="3039">
          <cell r="O3039" t="str">
            <v>0513</v>
          </cell>
          <cell r="P3039" t="str">
            <v>0513Z</v>
          </cell>
        </row>
        <row r="3040">
          <cell r="O3040" t="str">
            <v>0513</v>
          </cell>
          <cell r="P3040" t="str">
            <v>0513Z</v>
          </cell>
        </row>
        <row r="3041">
          <cell r="O3041" t="str">
            <v>0513</v>
          </cell>
          <cell r="P3041" t="str">
            <v>0513Z</v>
          </cell>
        </row>
        <row r="3042">
          <cell r="O3042" t="str">
            <v>0513</v>
          </cell>
          <cell r="P3042" t="str">
            <v>0513Z</v>
          </cell>
        </row>
        <row r="3043">
          <cell r="O3043" t="str">
            <v>0513</v>
          </cell>
          <cell r="P3043" t="str">
            <v>0513Z</v>
          </cell>
        </row>
        <row r="3044">
          <cell r="O3044" t="str">
            <v>0513</v>
          </cell>
          <cell r="P3044" t="str">
            <v>0513Z</v>
          </cell>
        </row>
        <row r="3045">
          <cell r="O3045" t="str">
            <v>0513</v>
          </cell>
          <cell r="P3045" t="str">
            <v>0513Z</v>
          </cell>
        </row>
        <row r="3046">
          <cell r="O3046" t="str">
            <v>0513</v>
          </cell>
          <cell r="P3046" t="str">
            <v>0513Z</v>
          </cell>
        </row>
        <row r="3047">
          <cell r="O3047" t="str">
            <v>0513</v>
          </cell>
          <cell r="P3047" t="str">
            <v>0513Z</v>
          </cell>
        </row>
        <row r="3048">
          <cell r="O3048" t="str">
            <v>0513</v>
          </cell>
          <cell r="P3048" t="str">
            <v>0513Z</v>
          </cell>
        </row>
        <row r="3049">
          <cell r="O3049" t="str">
            <v>0513</v>
          </cell>
          <cell r="P3049" t="str">
            <v>0513Z</v>
          </cell>
        </row>
        <row r="3050">
          <cell r="O3050" t="str">
            <v>0513</v>
          </cell>
          <cell r="P3050" t="str">
            <v>0513Z</v>
          </cell>
        </row>
        <row r="3051">
          <cell r="O3051" t="str">
            <v>0513</v>
          </cell>
          <cell r="P3051" t="str">
            <v>0513Z</v>
          </cell>
        </row>
        <row r="3052">
          <cell r="O3052" t="str">
            <v>0513</v>
          </cell>
          <cell r="P3052" t="str">
            <v>0513Z</v>
          </cell>
        </row>
        <row r="3053">
          <cell r="O3053" t="str">
            <v>0513</v>
          </cell>
          <cell r="P3053" t="str">
            <v>0513Z</v>
          </cell>
        </row>
        <row r="3054">
          <cell r="O3054" t="str">
            <v>0513</v>
          </cell>
          <cell r="P3054" t="str">
            <v>0513Z</v>
          </cell>
        </row>
        <row r="3055">
          <cell r="O3055" t="str">
            <v>0513</v>
          </cell>
          <cell r="P3055" t="str">
            <v>0513Z</v>
          </cell>
        </row>
        <row r="3056">
          <cell r="O3056" t="str">
            <v>0513</v>
          </cell>
          <cell r="P3056" t="str">
            <v>0513Z</v>
          </cell>
        </row>
        <row r="3057">
          <cell r="O3057" t="str">
            <v>0513</v>
          </cell>
          <cell r="P3057" t="str">
            <v>0513Z</v>
          </cell>
        </row>
        <row r="3058">
          <cell r="O3058" t="str">
            <v>0513</v>
          </cell>
          <cell r="P3058" t="str">
            <v>0513Z</v>
          </cell>
        </row>
        <row r="3059">
          <cell r="O3059" t="str">
            <v>0513</v>
          </cell>
          <cell r="P3059" t="str">
            <v>0513Z</v>
          </cell>
        </row>
        <row r="3060">
          <cell r="O3060" t="str">
            <v>0513</v>
          </cell>
          <cell r="P3060" t="str">
            <v>0513Z</v>
          </cell>
        </row>
        <row r="3061">
          <cell r="O3061" t="str">
            <v>0513</v>
          </cell>
          <cell r="P3061" t="str">
            <v>0513Z</v>
          </cell>
        </row>
        <row r="3062">
          <cell r="O3062" t="str">
            <v>0513</v>
          </cell>
          <cell r="P3062" t="str">
            <v>0513Z</v>
          </cell>
        </row>
        <row r="3063">
          <cell r="O3063" t="str">
            <v>0513</v>
          </cell>
          <cell r="P3063" t="str">
            <v>0513Z</v>
          </cell>
        </row>
        <row r="3064">
          <cell r="O3064" t="str">
            <v>0513</v>
          </cell>
          <cell r="P3064" t="str">
            <v>0513Z</v>
          </cell>
        </row>
        <row r="3065">
          <cell r="O3065" t="str">
            <v>0513</v>
          </cell>
          <cell r="P3065" t="str">
            <v>0513Z</v>
          </cell>
        </row>
        <row r="3066">
          <cell r="O3066" t="str">
            <v>0513</v>
          </cell>
          <cell r="P3066" t="str">
            <v>0513Z</v>
          </cell>
        </row>
        <row r="3067">
          <cell r="O3067" t="str">
            <v>0513</v>
          </cell>
          <cell r="P3067" t="str">
            <v>0513Z</v>
          </cell>
        </row>
        <row r="3068">
          <cell r="O3068" t="str">
            <v>0513</v>
          </cell>
          <cell r="P3068" t="str">
            <v>0513Z</v>
          </cell>
        </row>
        <row r="3069">
          <cell r="O3069" t="str">
            <v>0513</v>
          </cell>
          <cell r="P3069" t="str">
            <v>0513Z</v>
          </cell>
        </row>
        <row r="3070">
          <cell r="O3070" t="str">
            <v>0513</v>
          </cell>
          <cell r="P3070" t="str">
            <v>0513Z</v>
          </cell>
        </row>
        <row r="3071">
          <cell r="O3071" t="str">
            <v>0513</v>
          </cell>
          <cell r="P3071" t="str">
            <v>0513Z</v>
          </cell>
        </row>
        <row r="3072">
          <cell r="O3072" t="str">
            <v>0513</v>
          </cell>
          <cell r="P3072" t="str">
            <v>0513Z</v>
          </cell>
        </row>
        <row r="3073">
          <cell r="O3073" t="str">
            <v>0513</v>
          </cell>
          <cell r="P3073" t="str">
            <v>0513Z</v>
          </cell>
        </row>
        <row r="3074">
          <cell r="O3074" t="str">
            <v>0513</v>
          </cell>
          <cell r="P3074" t="str">
            <v>0513Z</v>
          </cell>
        </row>
        <row r="3075">
          <cell r="O3075" t="str">
            <v>0513</v>
          </cell>
          <cell r="P3075" t="str">
            <v>0513Z</v>
          </cell>
        </row>
        <row r="3076">
          <cell r="O3076" t="str">
            <v>0513</v>
          </cell>
          <cell r="P3076" t="str">
            <v>0513Z</v>
          </cell>
        </row>
        <row r="3077">
          <cell r="O3077" t="str">
            <v>0513</v>
          </cell>
          <cell r="P3077" t="str">
            <v>0513Z</v>
          </cell>
        </row>
        <row r="3078">
          <cell r="O3078" t="str">
            <v>0513</v>
          </cell>
          <cell r="P3078" t="str">
            <v>0513Z</v>
          </cell>
        </row>
        <row r="3079">
          <cell r="O3079" t="str">
            <v>0513</v>
          </cell>
          <cell r="P3079" t="str">
            <v>0513Z</v>
          </cell>
        </row>
        <row r="3080">
          <cell r="O3080" t="str">
            <v>0513</v>
          </cell>
          <cell r="P3080" t="str">
            <v>0513Z</v>
          </cell>
        </row>
        <row r="3081">
          <cell r="O3081" t="str">
            <v>0513</v>
          </cell>
          <cell r="P3081" t="str">
            <v>0513Z</v>
          </cell>
        </row>
        <row r="3082">
          <cell r="O3082" t="str">
            <v>0513</v>
          </cell>
          <cell r="P3082" t="str">
            <v>0513Z</v>
          </cell>
        </row>
        <row r="3083">
          <cell r="O3083" t="str">
            <v>0513</v>
          </cell>
          <cell r="P3083" t="str">
            <v>0513Z</v>
          </cell>
        </row>
        <row r="3084">
          <cell r="O3084" t="str">
            <v>0513</v>
          </cell>
          <cell r="P3084" t="str">
            <v>0513Z</v>
          </cell>
        </row>
        <row r="3085">
          <cell r="O3085" t="str">
            <v>0513</v>
          </cell>
          <cell r="P3085" t="str">
            <v>0513Z</v>
          </cell>
        </row>
        <row r="3086">
          <cell r="O3086" t="str">
            <v>0513</v>
          </cell>
          <cell r="P3086" t="str">
            <v>0513Z</v>
          </cell>
        </row>
        <row r="3087">
          <cell r="O3087" t="str">
            <v>0513</v>
          </cell>
          <cell r="P3087" t="str">
            <v>0513Z</v>
          </cell>
        </row>
        <row r="3088">
          <cell r="O3088" t="str">
            <v>0513</v>
          </cell>
          <cell r="P3088" t="str">
            <v>0513Z</v>
          </cell>
        </row>
        <row r="3089">
          <cell r="O3089" t="str">
            <v>0513</v>
          </cell>
          <cell r="P3089" t="str">
            <v>0513Z</v>
          </cell>
        </row>
        <row r="3090">
          <cell r="O3090" t="str">
            <v>0513</v>
          </cell>
          <cell r="P3090" t="str">
            <v>0513Z</v>
          </cell>
        </row>
        <row r="3091">
          <cell r="O3091" t="str">
            <v>0513</v>
          </cell>
          <cell r="P3091" t="str">
            <v>0513Z</v>
          </cell>
        </row>
        <row r="3092">
          <cell r="O3092" t="str">
            <v>0513</v>
          </cell>
          <cell r="P3092" t="str">
            <v>0513Z</v>
          </cell>
        </row>
        <row r="3093">
          <cell r="O3093" t="str">
            <v>0513</v>
          </cell>
          <cell r="P3093" t="str">
            <v>0513Z</v>
          </cell>
        </row>
        <row r="3094">
          <cell r="O3094" t="str">
            <v>0513</v>
          </cell>
          <cell r="P3094" t="str">
            <v>0513Z</v>
          </cell>
        </row>
        <row r="3095">
          <cell r="O3095" t="str">
            <v>0513</v>
          </cell>
          <cell r="P3095" t="str">
            <v>0513Z</v>
          </cell>
        </row>
        <row r="3096">
          <cell r="O3096" t="str">
            <v>0513</v>
          </cell>
          <cell r="P3096" t="str">
            <v>0513Z</v>
          </cell>
        </row>
        <row r="3097">
          <cell r="O3097" t="str">
            <v>0513</v>
          </cell>
          <cell r="P3097" t="str">
            <v>0513Z</v>
          </cell>
        </row>
        <row r="3098">
          <cell r="O3098" t="str">
            <v>0513</v>
          </cell>
          <cell r="P3098" t="str">
            <v>0513Z</v>
          </cell>
        </row>
        <row r="3099">
          <cell r="O3099" t="str">
            <v>0513</v>
          </cell>
          <cell r="P3099" t="str">
            <v>0513Z</v>
          </cell>
        </row>
        <row r="3100">
          <cell r="O3100" t="str">
            <v>0513</v>
          </cell>
          <cell r="P3100" t="str">
            <v>0513Z</v>
          </cell>
        </row>
        <row r="3101">
          <cell r="O3101" t="str">
            <v>0513</v>
          </cell>
          <cell r="P3101" t="str">
            <v>0513Z</v>
          </cell>
        </row>
        <row r="3102">
          <cell r="O3102" t="str">
            <v>0513</v>
          </cell>
          <cell r="P3102" t="str">
            <v>0513Z</v>
          </cell>
        </row>
        <row r="3103">
          <cell r="O3103" t="str">
            <v>0513</v>
          </cell>
          <cell r="P3103" t="str">
            <v>0513Z</v>
          </cell>
        </row>
        <row r="3104">
          <cell r="O3104" t="str">
            <v>0513</v>
          </cell>
          <cell r="P3104" t="str">
            <v>0513Z</v>
          </cell>
        </row>
        <row r="3105">
          <cell r="O3105" t="str">
            <v>0513</v>
          </cell>
          <cell r="P3105" t="str">
            <v>0513Z</v>
          </cell>
        </row>
        <row r="3106">
          <cell r="O3106" t="str">
            <v>0513</v>
          </cell>
          <cell r="P3106" t="str">
            <v>0513Z</v>
          </cell>
        </row>
        <row r="3107">
          <cell r="O3107" t="str">
            <v>0513</v>
          </cell>
          <cell r="P3107" t="str">
            <v>0513Z</v>
          </cell>
        </row>
        <row r="3108">
          <cell r="O3108" t="str">
            <v>0513</v>
          </cell>
          <cell r="P3108" t="str">
            <v>0513Z</v>
          </cell>
        </row>
        <row r="3109">
          <cell r="O3109" t="str">
            <v>0513</v>
          </cell>
          <cell r="P3109" t="str">
            <v>0513Z</v>
          </cell>
        </row>
        <row r="3110">
          <cell r="O3110" t="str">
            <v>0513</v>
          </cell>
          <cell r="P3110" t="str">
            <v>0513Z</v>
          </cell>
        </row>
        <row r="3111">
          <cell r="O3111" t="str">
            <v>0513</v>
          </cell>
          <cell r="P3111" t="str">
            <v>0513Z</v>
          </cell>
        </row>
        <row r="3112">
          <cell r="O3112" t="str">
            <v>0513</v>
          </cell>
          <cell r="P3112" t="str">
            <v>0513Z</v>
          </cell>
        </row>
        <row r="3113">
          <cell r="O3113" t="str">
            <v>0513</v>
          </cell>
          <cell r="P3113" t="str">
            <v>0513Z</v>
          </cell>
        </row>
        <row r="3114">
          <cell r="O3114" t="str">
            <v>0513</v>
          </cell>
          <cell r="P3114" t="str">
            <v>0513Z</v>
          </cell>
        </row>
        <row r="3115">
          <cell r="O3115" t="str">
            <v>0513</v>
          </cell>
          <cell r="P3115" t="str">
            <v>0513Z</v>
          </cell>
        </row>
        <row r="3116">
          <cell r="O3116" t="str">
            <v>0513</v>
          </cell>
          <cell r="P3116" t="str">
            <v>0513Z</v>
          </cell>
        </row>
        <row r="3117">
          <cell r="O3117" t="str">
            <v>0513</v>
          </cell>
          <cell r="P3117" t="str">
            <v>0513Z</v>
          </cell>
        </row>
        <row r="3118">
          <cell r="O3118" t="str">
            <v>0513</v>
          </cell>
          <cell r="P3118" t="str">
            <v>0513Z</v>
          </cell>
        </row>
        <row r="3119">
          <cell r="O3119" t="str">
            <v>0513</v>
          </cell>
          <cell r="P3119" t="str">
            <v>0513Z</v>
          </cell>
        </row>
        <row r="3120">
          <cell r="O3120" t="str">
            <v>0513</v>
          </cell>
          <cell r="P3120" t="str">
            <v>0513Z</v>
          </cell>
        </row>
        <row r="3121">
          <cell r="O3121" t="str">
            <v>0513</v>
          </cell>
          <cell r="P3121" t="str">
            <v>0513Z</v>
          </cell>
        </row>
        <row r="3122">
          <cell r="O3122" t="str">
            <v>0513</v>
          </cell>
          <cell r="P3122" t="str">
            <v>0513Z</v>
          </cell>
        </row>
        <row r="3123">
          <cell r="O3123" t="str">
            <v>0513</v>
          </cell>
          <cell r="P3123" t="str">
            <v>0513Z</v>
          </cell>
        </row>
        <row r="3124">
          <cell r="O3124" t="str">
            <v>0513</v>
          </cell>
          <cell r="P3124" t="str">
            <v>0513Z</v>
          </cell>
        </row>
        <row r="3125">
          <cell r="O3125" t="str">
            <v>0513</v>
          </cell>
          <cell r="P3125" t="str">
            <v>0513Z</v>
          </cell>
        </row>
        <row r="3126">
          <cell r="O3126" t="str">
            <v>0513</v>
          </cell>
          <cell r="P3126" t="str">
            <v>0513Z</v>
          </cell>
        </row>
        <row r="3127">
          <cell r="O3127" t="str">
            <v>0513</v>
          </cell>
          <cell r="P3127" t="str">
            <v>0513Z</v>
          </cell>
        </row>
        <row r="3128">
          <cell r="O3128" t="str">
            <v>0513</v>
          </cell>
          <cell r="P3128" t="str">
            <v>0513Z</v>
          </cell>
        </row>
        <row r="3129">
          <cell r="O3129" t="str">
            <v>0513</v>
          </cell>
          <cell r="P3129" t="str">
            <v>0513Z</v>
          </cell>
        </row>
        <row r="3130">
          <cell r="O3130" t="str">
            <v>0513</v>
          </cell>
          <cell r="P3130" t="str">
            <v>0513Z</v>
          </cell>
        </row>
        <row r="3131">
          <cell r="O3131" t="str">
            <v>0513</v>
          </cell>
          <cell r="P3131" t="str">
            <v>0513Z</v>
          </cell>
        </row>
        <row r="3132">
          <cell r="O3132" t="str">
            <v>0513</v>
          </cell>
          <cell r="P3132" t="str">
            <v>0513Z</v>
          </cell>
        </row>
        <row r="3133">
          <cell r="O3133" t="str">
            <v>0513</v>
          </cell>
          <cell r="P3133" t="str">
            <v>0513Z</v>
          </cell>
        </row>
        <row r="3134">
          <cell r="O3134" t="str">
            <v>0513</v>
          </cell>
          <cell r="P3134" t="str">
            <v>0513Z</v>
          </cell>
        </row>
        <row r="3135">
          <cell r="O3135" t="str">
            <v>0513</v>
          </cell>
          <cell r="P3135" t="str">
            <v>0513Z</v>
          </cell>
        </row>
        <row r="3136">
          <cell r="O3136" t="str">
            <v>0513</v>
          </cell>
          <cell r="P3136" t="str">
            <v>0513Z</v>
          </cell>
        </row>
        <row r="3137">
          <cell r="O3137" t="str">
            <v>0513</v>
          </cell>
          <cell r="P3137" t="str">
            <v>0513Z</v>
          </cell>
        </row>
        <row r="3138">
          <cell r="O3138" t="str">
            <v>0513</v>
          </cell>
          <cell r="P3138" t="str">
            <v>0513Z</v>
          </cell>
        </row>
        <row r="3139">
          <cell r="O3139" t="str">
            <v>0513</v>
          </cell>
          <cell r="P3139" t="str">
            <v>0513Z</v>
          </cell>
        </row>
        <row r="3140">
          <cell r="O3140" t="str">
            <v>0513</v>
          </cell>
          <cell r="P3140" t="str">
            <v>0513Z</v>
          </cell>
        </row>
        <row r="3141">
          <cell r="O3141" t="str">
            <v>0513</v>
          </cell>
          <cell r="P3141" t="str">
            <v>0513Z</v>
          </cell>
        </row>
        <row r="3142">
          <cell r="O3142" t="str">
            <v>0513</v>
          </cell>
          <cell r="P3142" t="str">
            <v>0513Z</v>
          </cell>
        </row>
        <row r="3143">
          <cell r="O3143" t="str">
            <v>0513</v>
          </cell>
          <cell r="P3143" t="str">
            <v>0513Z</v>
          </cell>
        </row>
        <row r="3144">
          <cell r="O3144" t="str">
            <v>0513</v>
          </cell>
          <cell r="P3144" t="str">
            <v>0513Z</v>
          </cell>
        </row>
        <row r="3145">
          <cell r="O3145" t="str">
            <v>0513</v>
          </cell>
          <cell r="P3145" t="str">
            <v>0513Z</v>
          </cell>
        </row>
        <row r="3146">
          <cell r="O3146" t="str">
            <v>0513</v>
          </cell>
          <cell r="P3146" t="str">
            <v>0513Z</v>
          </cell>
        </row>
        <row r="3147">
          <cell r="O3147" t="str">
            <v>0513</v>
          </cell>
          <cell r="P3147" t="str">
            <v>0513Z</v>
          </cell>
        </row>
        <row r="3148">
          <cell r="O3148" t="str">
            <v>0513</v>
          </cell>
          <cell r="P3148" t="str">
            <v>0513Z</v>
          </cell>
        </row>
        <row r="3149">
          <cell r="O3149" t="str">
            <v>0513</v>
          </cell>
          <cell r="P3149" t="str">
            <v>0513Z</v>
          </cell>
        </row>
        <row r="3150">
          <cell r="O3150" t="str">
            <v>0513</v>
          </cell>
          <cell r="P3150" t="str">
            <v>0513Z</v>
          </cell>
        </row>
        <row r="3151">
          <cell r="O3151" t="str">
            <v>0513</v>
          </cell>
          <cell r="P3151" t="str">
            <v>0513Z</v>
          </cell>
        </row>
        <row r="3152">
          <cell r="O3152" t="str">
            <v>0513</v>
          </cell>
          <cell r="P3152" t="str">
            <v>0513Z</v>
          </cell>
        </row>
        <row r="3153">
          <cell r="O3153" t="str">
            <v>0513</v>
          </cell>
          <cell r="P3153" t="str">
            <v>0513Z</v>
          </cell>
        </row>
        <row r="3154">
          <cell r="O3154" t="str">
            <v>0513</v>
          </cell>
          <cell r="P3154" t="str">
            <v>0513Z</v>
          </cell>
        </row>
        <row r="3155">
          <cell r="O3155" t="str">
            <v>0513</v>
          </cell>
          <cell r="P3155" t="str">
            <v>0513Z</v>
          </cell>
        </row>
        <row r="3156">
          <cell r="O3156" t="str">
            <v>0513</v>
          </cell>
          <cell r="P3156" t="str">
            <v>0513Z</v>
          </cell>
        </row>
        <row r="3157">
          <cell r="O3157" t="str">
            <v>0513</v>
          </cell>
          <cell r="P3157" t="str">
            <v>0513Z</v>
          </cell>
        </row>
        <row r="3158">
          <cell r="O3158" t="str">
            <v>0513</v>
          </cell>
          <cell r="P3158" t="str">
            <v>0513Z</v>
          </cell>
        </row>
        <row r="3159">
          <cell r="O3159" t="str">
            <v>0513</v>
          </cell>
          <cell r="P3159" t="str">
            <v>0513Z</v>
          </cell>
        </row>
        <row r="3160">
          <cell r="O3160" t="str">
            <v>0513</v>
          </cell>
          <cell r="P3160" t="str">
            <v>0513Z</v>
          </cell>
        </row>
        <row r="3161">
          <cell r="O3161" t="str">
            <v>0513</v>
          </cell>
          <cell r="P3161" t="str">
            <v>0513Z</v>
          </cell>
        </row>
        <row r="3162">
          <cell r="O3162" t="str">
            <v>0513</v>
          </cell>
          <cell r="P3162" t="str">
            <v>0513Z</v>
          </cell>
        </row>
        <row r="3163">
          <cell r="O3163" t="str">
            <v>0513</v>
          </cell>
          <cell r="P3163" t="str">
            <v>0513Z</v>
          </cell>
        </row>
        <row r="3164">
          <cell r="O3164" t="str">
            <v>0513</v>
          </cell>
          <cell r="P3164" t="str">
            <v>0513Z</v>
          </cell>
        </row>
        <row r="3165">
          <cell r="O3165" t="str">
            <v>0513</v>
          </cell>
          <cell r="P3165" t="str">
            <v>0513Z</v>
          </cell>
        </row>
        <row r="3166">
          <cell r="O3166" t="str">
            <v>0513</v>
          </cell>
          <cell r="P3166" t="str">
            <v>0513Z</v>
          </cell>
        </row>
        <row r="3167">
          <cell r="O3167" t="str">
            <v>0513</v>
          </cell>
          <cell r="P3167" t="str">
            <v>0513Z</v>
          </cell>
        </row>
        <row r="3168">
          <cell r="O3168" t="str">
            <v>0513</v>
          </cell>
          <cell r="P3168" t="str">
            <v>0513Z</v>
          </cell>
        </row>
        <row r="3169">
          <cell r="O3169" t="str">
            <v>0513</v>
          </cell>
          <cell r="P3169" t="str">
            <v>0513Z</v>
          </cell>
        </row>
        <row r="3170">
          <cell r="O3170" t="str">
            <v>0513</v>
          </cell>
          <cell r="P3170" t="str">
            <v>0513Z</v>
          </cell>
        </row>
        <row r="3171">
          <cell r="O3171" t="str">
            <v>0513</v>
          </cell>
          <cell r="P3171" t="str">
            <v>0513Z</v>
          </cell>
        </row>
        <row r="3172">
          <cell r="O3172" t="str">
            <v>0513</v>
          </cell>
          <cell r="P3172" t="str">
            <v>0513Z</v>
          </cell>
        </row>
        <row r="3173">
          <cell r="O3173" t="str">
            <v>0513</v>
          </cell>
          <cell r="P3173" t="str">
            <v>0513Z</v>
          </cell>
        </row>
        <row r="3174">
          <cell r="O3174" t="str">
            <v>0513</v>
          </cell>
          <cell r="P3174" t="str">
            <v>0513Z</v>
          </cell>
        </row>
        <row r="3175">
          <cell r="O3175" t="str">
            <v>0513</v>
          </cell>
          <cell r="P3175" t="str">
            <v>0513Z</v>
          </cell>
        </row>
        <row r="3176">
          <cell r="O3176" t="str">
            <v>0513</v>
          </cell>
          <cell r="P3176" t="str">
            <v>0513Z</v>
          </cell>
        </row>
        <row r="3177">
          <cell r="O3177" t="str">
            <v>0513</v>
          </cell>
          <cell r="P3177" t="str">
            <v>0513Z</v>
          </cell>
        </row>
        <row r="3178">
          <cell r="O3178" t="str">
            <v>0513</v>
          </cell>
          <cell r="P3178" t="str">
            <v>0513Z</v>
          </cell>
        </row>
        <row r="3179">
          <cell r="O3179" t="str">
            <v>0513</v>
          </cell>
          <cell r="P3179" t="str">
            <v>0513Z</v>
          </cell>
        </row>
        <row r="3180">
          <cell r="O3180" t="str">
            <v>0513</v>
          </cell>
          <cell r="P3180" t="str">
            <v>0513Z</v>
          </cell>
        </row>
        <row r="3181">
          <cell r="O3181" t="str">
            <v>0513</v>
          </cell>
          <cell r="P3181" t="str">
            <v>0513Z</v>
          </cell>
        </row>
        <row r="3182">
          <cell r="O3182" t="str">
            <v>0513</v>
          </cell>
          <cell r="P3182" t="str">
            <v>0513Z</v>
          </cell>
        </row>
        <row r="3183">
          <cell r="O3183" t="str">
            <v>0513</v>
          </cell>
          <cell r="P3183" t="str">
            <v>0513Z</v>
          </cell>
        </row>
        <row r="3184">
          <cell r="O3184" t="str">
            <v>0513</v>
          </cell>
          <cell r="P3184" t="str">
            <v>0513Z</v>
          </cell>
        </row>
        <row r="3185">
          <cell r="O3185" t="str">
            <v>0513</v>
          </cell>
          <cell r="P3185" t="str">
            <v>0513Z</v>
          </cell>
        </row>
        <row r="3186">
          <cell r="O3186" t="str">
            <v>0513</v>
          </cell>
          <cell r="P3186" t="str">
            <v>0513Z</v>
          </cell>
        </row>
        <row r="3187">
          <cell r="O3187" t="str">
            <v>0513</v>
          </cell>
          <cell r="P3187" t="str">
            <v>0513Z</v>
          </cell>
        </row>
        <row r="3188">
          <cell r="O3188" t="str">
            <v>0513</v>
          </cell>
          <cell r="P3188" t="str">
            <v>0513Z</v>
          </cell>
        </row>
        <row r="3189">
          <cell r="O3189" t="str">
            <v>0513</v>
          </cell>
          <cell r="P3189" t="str">
            <v>0513Z</v>
          </cell>
        </row>
        <row r="3190">
          <cell r="O3190" t="str">
            <v>0513</v>
          </cell>
          <cell r="P3190" t="str">
            <v>0513Z</v>
          </cell>
        </row>
        <row r="3191">
          <cell r="O3191" t="str">
            <v>0513</v>
          </cell>
          <cell r="P3191" t="str">
            <v>0513Z</v>
          </cell>
        </row>
        <row r="3192">
          <cell r="O3192" t="str">
            <v>0513</v>
          </cell>
          <cell r="P3192" t="str">
            <v>0513Z</v>
          </cell>
        </row>
        <row r="3193">
          <cell r="O3193" t="str">
            <v>0513</v>
          </cell>
          <cell r="P3193" t="str">
            <v>0513Z</v>
          </cell>
        </row>
        <row r="3194">
          <cell r="O3194" t="str">
            <v>0513</v>
          </cell>
          <cell r="P3194" t="str">
            <v>0513Z</v>
          </cell>
        </row>
        <row r="3195">
          <cell r="O3195" t="str">
            <v>0513</v>
          </cell>
          <cell r="P3195" t="str">
            <v>0513Z</v>
          </cell>
        </row>
        <row r="3196">
          <cell r="O3196" t="str">
            <v>0513</v>
          </cell>
          <cell r="P3196" t="str">
            <v>0513Z</v>
          </cell>
        </row>
        <row r="3197">
          <cell r="O3197" t="str">
            <v>0513</v>
          </cell>
          <cell r="P3197" t="str">
            <v>0513Z</v>
          </cell>
        </row>
        <row r="3198">
          <cell r="O3198" t="str">
            <v>0513</v>
          </cell>
          <cell r="P3198" t="str">
            <v>0513Z</v>
          </cell>
        </row>
        <row r="3199">
          <cell r="O3199" t="str">
            <v>0513</v>
          </cell>
          <cell r="P3199" t="str">
            <v>0513Z</v>
          </cell>
        </row>
        <row r="3200">
          <cell r="O3200" t="str">
            <v>0513</v>
          </cell>
          <cell r="P3200" t="str">
            <v>0513Z</v>
          </cell>
        </row>
        <row r="3201">
          <cell r="O3201" t="str">
            <v>0513</v>
          </cell>
          <cell r="P3201" t="str">
            <v>0513Z</v>
          </cell>
        </row>
        <row r="3202">
          <cell r="O3202" t="str">
            <v>0513</v>
          </cell>
          <cell r="P3202" t="str">
            <v>0513Z</v>
          </cell>
        </row>
        <row r="3203">
          <cell r="O3203" t="str">
            <v>0513</v>
          </cell>
          <cell r="P3203" t="str">
            <v>0513Z</v>
          </cell>
        </row>
        <row r="3204">
          <cell r="O3204" t="str">
            <v>0513</v>
          </cell>
          <cell r="P3204" t="str">
            <v>0513Z</v>
          </cell>
        </row>
        <row r="3205">
          <cell r="O3205" t="str">
            <v>0513</v>
          </cell>
          <cell r="P3205" t="str">
            <v>0513Z</v>
          </cell>
        </row>
        <row r="3206">
          <cell r="O3206" t="str">
            <v>0513</v>
          </cell>
          <cell r="P3206" t="str">
            <v>0513Z</v>
          </cell>
        </row>
        <row r="3207">
          <cell r="O3207" t="str">
            <v>0513</v>
          </cell>
          <cell r="P3207" t="str">
            <v>0513Z</v>
          </cell>
        </row>
        <row r="3208">
          <cell r="O3208" t="str">
            <v>0513</v>
          </cell>
          <cell r="P3208" t="str">
            <v>0513Z</v>
          </cell>
        </row>
        <row r="3209">
          <cell r="O3209" t="str">
            <v>0513</v>
          </cell>
          <cell r="P3209" t="str">
            <v>0513Z</v>
          </cell>
        </row>
        <row r="3210">
          <cell r="O3210" t="str">
            <v>0513</v>
          </cell>
          <cell r="P3210" t="str">
            <v>0513Z</v>
          </cell>
        </row>
        <row r="3211">
          <cell r="O3211" t="str">
            <v>0513</v>
          </cell>
          <cell r="P3211" t="str">
            <v>0513Z</v>
          </cell>
        </row>
        <row r="3212">
          <cell r="O3212" t="str">
            <v>0513</v>
          </cell>
          <cell r="P3212" t="str">
            <v>0513Z</v>
          </cell>
        </row>
        <row r="3213">
          <cell r="O3213" t="str">
            <v>0513</v>
          </cell>
          <cell r="P3213" t="str">
            <v>0513Z</v>
          </cell>
        </row>
        <row r="3214">
          <cell r="O3214" t="str">
            <v>0513</v>
          </cell>
          <cell r="P3214" t="str">
            <v>0513Z</v>
          </cell>
        </row>
        <row r="3215">
          <cell r="O3215" t="str">
            <v>0513</v>
          </cell>
          <cell r="P3215" t="str">
            <v>0513Z</v>
          </cell>
        </row>
        <row r="3216">
          <cell r="O3216" t="str">
            <v>0513</v>
          </cell>
          <cell r="P3216" t="str">
            <v>0513Z</v>
          </cell>
        </row>
        <row r="3217">
          <cell r="O3217" t="str">
            <v>0513</v>
          </cell>
          <cell r="P3217" t="str">
            <v>0513Z</v>
          </cell>
        </row>
        <row r="3218">
          <cell r="O3218" t="str">
            <v>0513</v>
          </cell>
          <cell r="P3218" t="str">
            <v>0513Z</v>
          </cell>
        </row>
        <row r="3219">
          <cell r="O3219" t="str">
            <v>0513</v>
          </cell>
          <cell r="P3219" t="str">
            <v>0513Z</v>
          </cell>
        </row>
        <row r="3220">
          <cell r="O3220" t="str">
            <v>0513</v>
          </cell>
          <cell r="P3220" t="str">
            <v>0513Z</v>
          </cell>
        </row>
        <row r="3221">
          <cell r="O3221" t="str">
            <v>0513</v>
          </cell>
          <cell r="P3221" t="str">
            <v>0513Z</v>
          </cell>
        </row>
        <row r="3222">
          <cell r="O3222" t="str">
            <v>0513</v>
          </cell>
          <cell r="P3222" t="str">
            <v>0513Z</v>
          </cell>
        </row>
        <row r="3223">
          <cell r="O3223" t="str">
            <v>0513</v>
          </cell>
          <cell r="P3223" t="str">
            <v>0513Z</v>
          </cell>
        </row>
        <row r="3224">
          <cell r="O3224" t="str">
            <v>0513</v>
          </cell>
          <cell r="P3224" t="str">
            <v>0513Z</v>
          </cell>
        </row>
        <row r="3225">
          <cell r="O3225" t="str">
            <v>0513</v>
          </cell>
          <cell r="P3225" t="str">
            <v>0513Z</v>
          </cell>
        </row>
        <row r="3226">
          <cell r="O3226" t="str">
            <v>0513</v>
          </cell>
          <cell r="P3226" t="str">
            <v>0513Z</v>
          </cell>
        </row>
        <row r="3227">
          <cell r="O3227" t="str">
            <v>0513</v>
          </cell>
          <cell r="P3227" t="str">
            <v>0513Z</v>
          </cell>
        </row>
        <row r="3228">
          <cell r="O3228" t="str">
            <v>0513</v>
          </cell>
          <cell r="P3228" t="str">
            <v>0513Z</v>
          </cell>
        </row>
        <row r="3229">
          <cell r="O3229" t="str">
            <v>0513</v>
          </cell>
          <cell r="P3229" t="str">
            <v>0513Z</v>
          </cell>
        </row>
        <row r="3230">
          <cell r="O3230" t="str">
            <v>0513</v>
          </cell>
          <cell r="P3230" t="str">
            <v>0513Z</v>
          </cell>
        </row>
        <row r="3231">
          <cell r="O3231" t="str">
            <v>0513</v>
          </cell>
          <cell r="P3231" t="str">
            <v>0513Z</v>
          </cell>
        </row>
        <row r="3232">
          <cell r="O3232" t="str">
            <v>0513</v>
          </cell>
          <cell r="P3232" t="str">
            <v>0513Z</v>
          </cell>
        </row>
        <row r="3233">
          <cell r="O3233" t="str">
            <v>0513</v>
          </cell>
          <cell r="P3233" t="str">
            <v>0513Z</v>
          </cell>
        </row>
        <row r="3234">
          <cell r="O3234" t="str">
            <v>0513</v>
          </cell>
          <cell r="P3234" t="str">
            <v>0513Z</v>
          </cell>
        </row>
        <row r="3235">
          <cell r="O3235" t="str">
            <v>0513</v>
          </cell>
          <cell r="P3235" t="str">
            <v>0513Z</v>
          </cell>
        </row>
        <row r="3236">
          <cell r="O3236" t="str">
            <v>0513</v>
          </cell>
          <cell r="P3236" t="str">
            <v>0513Z</v>
          </cell>
        </row>
        <row r="3237">
          <cell r="O3237" t="str">
            <v>0513</v>
          </cell>
          <cell r="P3237" t="str">
            <v>0513Z</v>
          </cell>
        </row>
        <row r="3238">
          <cell r="O3238" t="str">
            <v>0513</v>
          </cell>
          <cell r="P3238" t="str">
            <v>0513Z</v>
          </cell>
        </row>
        <row r="3239">
          <cell r="O3239" t="str">
            <v>0513</v>
          </cell>
          <cell r="P3239" t="str">
            <v>0513Z</v>
          </cell>
        </row>
        <row r="3240">
          <cell r="O3240" t="str">
            <v>0513</v>
          </cell>
          <cell r="P3240" t="str">
            <v>0513Z</v>
          </cell>
        </row>
        <row r="3241">
          <cell r="O3241" t="str">
            <v>0513</v>
          </cell>
          <cell r="P3241" t="str">
            <v>0513Z</v>
          </cell>
        </row>
        <row r="3242">
          <cell r="O3242" t="str">
            <v>0513</v>
          </cell>
          <cell r="P3242" t="str">
            <v>0513Z</v>
          </cell>
        </row>
        <row r="3243">
          <cell r="O3243" t="str">
            <v>0513</v>
          </cell>
          <cell r="P3243" t="str">
            <v>0513Z</v>
          </cell>
        </row>
        <row r="3244">
          <cell r="O3244" t="str">
            <v>0513</v>
          </cell>
          <cell r="P3244" t="str">
            <v>0513Z</v>
          </cell>
        </row>
        <row r="3245">
          <cell r="O3245" t="str">
            <v>0513</v>
          </cell>
          <cell r="P3245" t="str">
            <v>0513Z</v>
          </cell>
        </row>
        <row r="3246">
          <cell r="O3246" t="str">
            <v>0513</v>
          </cell>
          <cell r="P3246" t="str">
            <v>0513Z</v>
          </cell>
        </row>
        <row r="3247">
          <cell r="O3247" t="str">
            <v>0513</v>
          </cell>
          <cell r="P3247" t="str">
            <v>0513Z</v>
          </cell>
        </row>
        <row r="3248">
          <cell r="O3248" t="str">
            <v>0513</v>
          </cell>
          <cell r="P3248" t="str">
            <v>0513Z</v>
          </cell>
        </row>
        <row r="3249">
          <cell r="O3249" t="str">
            <v>0513</v>
          </cell>
          <cell r="P3249" t="str">
            <v>0513Z</v>
          </cell>
        </row>
        <row r="3250">
          <cell r="O3250" t="str">
            <v>0513</v>
          </cell>
          <cell r="P3250" t="str">
            <v>0513Z</v>
          </cell>
        </row>
        <row r="3251">
          <cell r="O3251" t="str">
            <v>0513</v>
          </cell>
          <cell r="P3251" t="str">
            <v>0513Z</v>
          </cell>
        </row>
        <row r="3252">
          <cell r="O3252" t="str">
            <v>0513</v>
          </cell>
          <cell r="P3252" t="str">
            <v>0513Z</v>
          </cell>
        </row>
        <row r="3253">
          <cell r="O3253" t="str">
            <v>0513</v>
          </cell>
          <cell r="P3253" t="str">
            <v>0513Z</v>
          </cell>
        </row>
        <row r="3254">
          <cell r="O3254" t="str">
            <v>0513</v>
          </cell>
          <cell r="P3254" t="str">
            <v>0513Z</v>
          </cell>
        </row>
        <row r="3255">
          <cell r="O3255" t="str">
            <v>0513</v>
          </cell>
          <cell r="P3255" t="str">
            <v>0513Z</v>
          </cell>
        </row>
        <row r="3256">
          <cell r="O3256" t="str">
            <v>0513</v>
          </cell>
          <cell r="P3256" t="str">
            <v>0513Z</v>
          </cell>
        </row>
        <row r="3257">
          <cell r="O3257" t="str">
            <v>0513</v>
          </cell>
          <cell r="P3257" t="str">
            <v>0513Z</v>
          </cell>
        </row>
        <row r="3258">
          <cell r="O3258" t="str">
            <v>0513</v>
          </cell>
          <cell r="P3258" t="str">
            <v>0513Z</v>
          </cell>
        </row>
        <row r="3259">
          <cell r="O3259" t="str">
            <v>0513</v>
          </cell>
          <cell r="P3259" t="str">
            <v>0513Z</v>
          </cell>
        </row>
        <row r="3260">
          <cell r="O3260" t="str">
            <v>0513</v>
          </cell>
          <cell r="P3260" t="str">
            <v>0513Z</v>
          </cell>
        </row>
        <row r="3261">
          <cell r="O3261" t="str">
            <v>0513</v>
          </cell>
          <cell r="P3261" t="str">
            <v>0513Z</v>
          </cell>
        </row>
        <row r="3262">
          <cell r="O3262" t="str">
            <v>0513</v>
          </cell>
          <cell r="P3262" t="str">
            <v>0513Z</v>
          </cell>
        </row>
        <row r="3263">
          <cell r="O3263" t="str">
            <v>0513</v>
          </cell>
          <cell r="P3263" t="str">
            <v>0513Z</v>
          </cell>
        </row>
        <row r="3264">
          <cell r="O3264" t="str">
            <v>0513</v>
          </cell>
          <cell r="P3264" t="str">
            <v>0513Z</v>
          </cell>
        </row>
        <row r="3265">
          <cell r="O3265" t="str">
            <v>0601</v>
          </cell>
          <cell r="P3265" t="str">
            <v>0601Z</v>
          </cell>
        </row>
        <row r="3266">
          <cell r="O3266" t="str">
            <v>0601</v>
          </cell>
          <cell r="P3266" t="str">
            <v>0601Z</v>
          </cell>
        </row>
        <row r="3267">
          <cell r="O3267" t="str">
            <v>0601</v>
          </cell>
          <cell r="P3267" t="str">
            <v>0601Z</v>
          </cell>
        </row>
        <row r="3268">
          <cell r="O3268" t="str">
            <v>0601</v>
          </cell>
          <cell r="P3268" t="str">
            <v>0601Z</v>
          </cell>
        </row>
        <row r="3269">
          <cell r="O3269" t="str">
            <v>0601</v>
          </cell>
          <cell r="P3269" t="str">
            <v>0601Z</v>
          </cell>
        </row>
        <row r="3270">
          <cell r="O3270" t="str">
            <v>0601</v>
          </cell>
          <cell r="P3270" t="str">
            <v>0601Z</v>
          </cell>
        </row>
        <row r="3271">
          <cell r="O3271" t="str">
            <v>0601</v>
          </cell>
          <cell r="P3271" t="str">
            <v>0601Z</v>
          </cell>
        </row>
        <row r="3272">
          <cell r="O3272" t="str">
            <v>0601</v>
          </cell>
          <cell r="P3272" t="str">
            <v>0601Z</v>
          </cell>
        </row>
        <row r="3273">
          <cell r="O3273" t="str">
            <v>0601</v>
          </cell>
          <cell r="P3273" t="str">
            <v>0601Z</v>
          </cell>
        </row>
        <row r="3274">
          <cell r="O3274" t="str">
            <v>0601</v>
          </cell>
          <cell r="P3274" t="str">
            <v>0601Z</v>
          </cell>
        </row>
        <row r="3275">
          <cell r="O3275" t="str">
            <v>0601</v>
          </cell>
          <cell r="P3275" t="str">
            <v>0601Z</v>
          </cell>
        </row>
        <row r="3276">
          <cell r="O3276" t="str">
            <v>0601</v>
          </cell>
          <cell r="P3276" t="str">
            <v>0601Z</v>
          </cell>
        </row>
        <row r="3277">
          <cell r="O3277" t="str">
            <v>0601</v>
          </cell>
          <cell r="P3277" t="str">
            <v>0601Z</v>
          </cell>
        </row>
        <row r="3278">
          <cell r="O3278" t="str">
            <v>0601</v>
          </cell>
          <cell r="P3278" t="str">
            <v>0601Z</v>
          </cell>
        </row>
        <row r="3279">
          <cell r="O3279" t="str">
            <v>0601</v>
          </cell>
          <cell r="P3279" t="str">
            <v>0601Z</v>
          </cell>
        </row>
        <row r="3280">
          <cell r="O3280" t="str">
            <v>0601</v>
          </cell>
          <cell r="P3280" t="str">
            <v>0601Z</v>
          </cell>
        </row>
        <row r="3281">
          <cell r="O3281" t="str">
            <v>0601</v>
          </cell>
          <cell r="P3281" t="str">
            <v>0601Z</v>
          </cell>
        </row>
        <row r="3282">
          <cell r="O3282" t="str">
            <v>0601</v>
          </cell>
          <cell r="P3282" t="str">
            <v>0601Z</v>
          </cell>
        </row>
        <row r="3283">
          <cell r="O3283" t="str">
            <v>0601</v>
          </cell>
          <cell r="P3283" t="str">
            <v>0601Z</v>
          </cell>
        </row>
        <row r="3284">
          <cell r="O3284" t="str">
            <v>0601</v>
          </cell>
          <cell r="P3284" t="str">
            <v>0601Z</v>
          </cell>
        </row>
        <row r="3285">
          <cell r="O3285" t="str">
            <v>0601</v>
          </cell>
          <cell r="P3285" t="str">
            <v>0601Z</v>
          </cell>
        </row>
        <row r="3286">
          <cell r="O3286" t="str">
            <v>0601</v>
          </cell>
          <cell r="P3286" t="str">
            <v>0601Z</v>
          </cell>
        </row>
        <row r="3287">
          <cell r="O3287" t="str">
            <v>0601</v>
          </cell>
          <cell r="P3287" t="str">
            <v>0601Z</v>
          </cell>
        </row>
        <row r="3288">
          <cell r="O3288" t="str">
            <v>0601</v>
          </cell>
          <cell r="P3288" t="str">
            <v>0601Z</v>
          </cell>
        </row>
        <row r="3289">
          <cell r="O3289" t="str">
            <v>0601</v>
          </cell>
          <cell r="P3289" t="str">
            <v>0601Z</v>
          </cell>
        </row>
        <row r="3290">
          <cell r="O3290" t="str">
            <v>0601</v>
          </cell>
          <cell r="P3290" t="str">
            <v>0601Z</v>
          </cell>
        </row>
        <row r="3291">
          <cell r="O3291" t="str">
            <v>0601</v>
          </cell>
          <cell r="P3291" t="str">
            <v>0601Z</v>
          </cell>
        </row>
        <row r="3292">
          <cell r="O3292" t="str">
            <v>0601</v>
          </cell>
          <cell r="P3292" t="str">
            <v>0601Z</v>
          </cell>
        </row>
        <row r="3293">
          <cell r="O3293" t="str">
            <v>0601</v>
          </cell>
          <cell r="P3293" t="str">
            <v>0601Z</v>
          </cell>
        </row>
        <row r="3294">
          <cell r="O3294" t="str">
            <v>0601</v>
          </cell>
          <cell r="P3294" t="str">
            <v>0601Z</v>
          </cell>
        </row>
        <row r="3295">
          <cell r="O3295" t="str">
            <v>0601</v>
          </cell>
          <cell r="P3295" t="str">
            <v>0601Z</v>
          </cell>
        </row>
        <row r="3296">
          <cell r="O3296" t="str">
            <v>0601</v>
          </cell>
          <cell r="P3296" t="str">
            <v>0601Z</v>
          </cell>
        </row>
        <row r="3297">
          <cell r="O3297" t="str">
            <v>0601</v>
          </cell>
          <cell r="P3297" t="str">
            <v>0601Z</v>
          </cell>
        </row>
        <row r="3298">
          <cell r="O3298" t="str">
            <v>0601</v>
          </cell>
          <cell r="P3298" t="str">
            <v>0601Z</v>
          </cell>
        </row>
        <row r="3299">
          <cell r="O3299" t="str">
            <v>0601</v>
          </cell>
          <cell r="P3299" t="str">
            <v>0601Z</v>
          </cell>
        </row>
        <row r="3300">
          <cell r="O3300" t="str">
            <v>0601</v>
          </cell>
          <cell r="P3300" t="str">
            <v>0601Z</v>
          </cell>
        </row>
        <row r="3301">
          <cell r="O3301" t="str">
            <v>0601</v>
          </cell>
          <cell r="P3301" t="str">
            <v>0601Z</v>
          </cell>
        </row>
        <row r="3302">
          <cell r="O3302" t="str">
            <v>0601</v>
          </cell>
          <cell r="P3302" t="str">
            <v>0601Z</v>
          </cell>
        </row>
        <row r="3303">
          <cell r="O3303" t="str">
            <v>0601</v>
          </cell>
          <cell r="P3303" t="str">
            <v>0601Z</v>
          </cell>
        </row>
        <row r="3304">
          <cell r="O3304" t="str">
            <v>0601</v>
          </cell>
          <cell r="P3304" t="str">
            <v>0601Z</v>
          </cell>
        </row>
        <row r="3305">
          <cell r="O3305" t="str">
            <v>0601</v>
          </cell>
          <cell r="P3305" t="str">
            <v>0601Z</v>
          </cell>
        </row>
        <row r="3306">
          <cell r="O3306" t="str">
            <v>0601</v>
          </cell>
          <cell r="P3306" t="str">
            <v>0601Z</v>
          </cell>
        </row>
        <row r="3307">
          <cell r="O3307" t="str">
            <v>0601</v>
          </cell>
          <cell r="P3307" t="str">
            <v>0601Z</v>
          </cell>
        </row>
        <row r="3308">
          <cell r="O3308" t="str">
            <v>0601</v>
          </cell>
          <cell r="P3308" t="str">
            <v>0601Z</v>
          </cell>
        </row>
        <row r="3309">
          <cell r="O3309" t="str">
            <v>0601</v>
          </cell>
          <cell r="P3309" t="str">
            <v>0601Z</v>
          </cell>
        </row>
        <row r="3310">
          <cell r="O3310" t="str">
            <v>0601</v>
          </cell>
          <cell r="P3310" t="str">
            <v>0601Z</v>
          </cell>
        </row>
        <row r="3311">
          <cell r="O3311" t="str">
            <v>0601</v>
          </cell>
          <cell r="P3311" t="str">
            <v>0601Z</v>
          </cell>
        </row>
        <row r="3312">
          <cell r="O3312" t="str">
            <v>0601</v>
          </cell>
          <cell r="P3312" t="str">
            <v>0601Z</v>
          </cell>
        </row>
        <row r="3313">
          <cell r="O3313" t="str">
            <v>0601</v>
          </cell>
          <cell r="P3313" t="str">
            <v>0601Z</v>
          </cell>
        </row>
        <row r="3314">
          <cell r="O3314" t="str">
            <v>0601</v>
          </cell>
          <cell r="P3314" t="str">
            <v>0601Z</v>
          </cell>
        </row>
        <row r="3315">
          <cell r="O3315" t="str">
            <v>0601</v>
          </cell>
          <cell r="P3315" t="str">
            <v>0601Z</v>
          </cell>
        </row>
        <row r="3316">
          <cell r="O3316" t="str">
            <v>0601</v>
          </cell>
          <cell r="P3316" t="str">
            <v>0601Z</v>
          </cell>
        </row>
        <row r="3317">
          <cell r="O3317" t="str">
            <v>0601</v>
          </cell>
          <cell r="P3317" t="str">
            <v>0601Z</v>
          </cell>
        </row>
        <row r="3318">
          <cell r="O3318" t="str">
            <v>0601</v>
          </cell>
          <cell r="P3318" t="str">
            <v>0601Z</v>
          </cell>
        </row>
        <row r="3319">
          <cell r="O3319" t="str">
            <v>0601</v>
          </cell>
          <cell r="P3319" t="str">
            <v>0601Z</v>
          </cell>
        </row>
        <row r="3320">
          <cell r="O3320" t="str">
            <v>0601</v>
          </cell>
          <cell r="P3320" t="str">
            <v>0601Z</v>
          </cell>
        </row>
        <row r="3321">
          <cell r="O3321" t="str">
            <v>0601</v>
          </cell>
          <cell r="P3321" t="str">
            <v>0601Z</v>
          </cell>
        </row>
        <row r="3322">
          <cell r="O3322" t="str">
            <v>0601</v>
          </cell>
          <cell r="P3322" t="str">
            <v>0601Z</v>
          </cell>
        </row>
        <row r="3323">
          <cell r="O3323" t="str">
            <v>0601</v>
          </cell>
          <cell r="P3323" t="str">
            <v>0601Z</v>
          </cell>
        </row>
        <row r="3324">
          <cell r="O3324" t="str">
            <v>0601</v>
          </cell>
          <cell r="P3324" t="str">
            <v>0601Z</v>
          </cell>
        </row>
        <row r="3325">
          <cell r="O3325" t="str">
            <v>0601</v>
          </cell>
          <cell r="P3325" t="str">
            <v>0601Z</v>
          </cell>
        </row>
        <row r="3326">
          <cell r="O3326" t="str">
            <v>0601</v>
          </cell>
          <cell r="P3326" t="str">
            <v>0601Z</v>
          </cell>
        </row>
        <row r="3327">
          <cell r="O3327" t="str">
            <v>0601</v>
          </cell>
          <cell r="P3327" t="str">
            <v>0601Z</v>
          </cell>
        </row>
        <row r="3328">
          <cell r="O3328" t="str">
            <v>0601</v>
          </cell>
          <cell r="P3328" t="str">
            <v>0601Z</v>
          </cell>
        </row>
        <row r="3329">
          <cell r="O3329" t="str">
            <v>0601</v>
          </cell>
          <cell r="P3329" t="str">
            <v>0601Z</v>
          </cell>
        </row>
        <row r="3330">
          <cell r="O3330" t="str">
            <v>0601</v>
          </cell>
          <cell r="P3330" t="str">
            <v>0601Z</v>
          </cell>
        </row>
        <row r="3331">
          <cell r="O3331" t="str">
            <v>0601</v>
          </cell>
          <cell r="P3331" t="str">
            <v>0601Z</v>
          </cell>
        </row>
        <row r="3332">
          <cell r="O3332" t="str">
            <v>0601</v>
          </cell>
          <cell r="P3332" t="str">
            <v>0601Z</v>
          </cell>
        </row>
        <row r="3333">
          <cell r="O3333" t="str">
            <v>0601</v>
          </cell>
          <cell r="P3333" t="str">
            <v>0601Z</v>
          </cell>
        </row>
        <row r="3334">
          <cell r="O3334" t="str">
            <v>0601</v>
          </cell>
          <cell r="P3334" t="str">
            <v>0601Z</v>
          </cell>
        </row>
        <row r="3335">
          <cell r="O3335" t="str">
            <v>0601</v>
          </cell>
          <cell r="P3335" t="str">
            <v>0601Z</v>
          </cell>
        </row>
        <row r="3336">
          <cell r="O3336" t="str">
            <v>0601</v>
          </cell>
          <cell r="P3336" t="str">
            <v>0601Z</v>
          </cell>
        </row>
        <row r="3337">
          <cell r="O3337" t="str">
            <v>0601</v>
          </cell>
          <cell r="P3337" t="str">
            <v>0601Z</v>
          </cell>
        </row>
        <row r="3338">
          <cell r="O3338" t="str">
            <v>0601</v>
          </cell>
          <cell r="P3338" t="str">
            <v>0601Z</v>
          </cell>
        </row>
        <row r="3339">
          <cell r="O3339" t="str">
            <v>0601</v>
          </cell>
          <cell r="P3339" t="str">
            <v>0601Z</v>
          </cell>
        </row>
        <row r="3340">
          <cell r="O3340" t="str">
            <v>0601</v>
          </cell>
          <cell r="P3340" t="str">
            <v>0601Z</v>
          </cell>
        </row>
        <row r="3341">
          <cell r="O3341" t="str">
            <v>0601</v>
          </cell>
          <cell r="P3341" t="str">
            <v>0601Z</v>
          </cell>
        </row>
        <row r="3342">
          <cell r="O3342" t="str">
            <v>0601</v>
          </cell>
          <cell r="P3342" t="str">
            <v>0601Z</v>
          </cell>
        </row>
        <row r="3343">
          <cell r="O3343" t="str">
            <v>0601</v>
          </cell>
          <cell r="P3343" t="str">
            <v>0601Z</v>
          </cell>
        </row>
        <row r="3344">
          <cell r="O3344" t="str">
            <v>0601</v>
          </cell>
          <cell r="P3344" t="str">
            <v>0601Z</v>
          </cell>
        </row>
        <row r="3345">
          <cell r="O3345" t="str">
            <v>0601</v>
          </cell>
          <cell r="P3345" t="str">
            <v>0601Z</v>
          </cell>
        </row>
        <row r="3346">
          <cell r="O3346" t="str">
            <v>0601</v>
          </cell>
          <cell r="P3346" t="str">
            <v>0601Z</v>
          </cell>
        </row>
        <row r="3347">
          <cell r="O3347" t="str">
            <v>0601</v>
          </cell>
          <cell r="P3347" t="str">
            <v>0601Z</v>
          </cell>
        </row>
        <row r="3348">
          <cell r="O3348" t="str">
            <v>0601</v>
          </cell>
          <cell r="P3348" t="str">
            <v>0601Z</v>
          </cell>
        </row>
        <row r="3349">
          <cell r="O3349" t="str">
            <v>0601</v>
          </cell>
          <cell r="P3349" t="str">
            <v>0601Z</v>
          </cell>
        </row>
        <row r="3350">
          <cell r="O3350" t="str">
            <v>0601</v>
          </cell>
          <cell r="P3350" t="str">
            <v>0601Z</v>
          </cell>
        </row>
        <row r="3351">
          <cell r="O3351" t="str">
            <v>0601</v>
          </cell>
          <cell r="P3351" t="str">
            <v>0601Z</v>
          </cell>
        </row>
        <row r="3352">
          <cell r="O3352" t="str">
            <v>0601</v>
          </cell>
          <cell r="P3352" t="str">
            <v>0601Z</v>
          </cell>
        </row>
        <row r="3353">
          <cell r="O3353" t="str">
            <v>0601</v>
          </cell>
          <cell r="P3353" t="str">
            <v>0601Z</v>
          </cell>
        </row>
        <row r="3354">
          <cell r="O3354" t="str">
            <v>0601</v>
          </cell>
          <cell r="P3354" t="str">
            <v>0601Z</v>
          </cell>
        </row>
        <row r="3355">
          <cell r="O3355" t="str">
            <v>0601</v>
          </cell>
          <cell r="P3355" t="str">
            <v>0601Z</v>
          </cell>
        </row>
        <row r="3356">
          <cell r="O3356" t="str">
            <v>0601</v>
          </cell>
          <cell r="P3356" t="str">
            <v>0601Z</v>
          </cell>
        </row>
        <row r="3357">
          <cell r="O3357" t="str">
            <v>0601</v>
          </cell>
          <cell r="P3357" t="str">
            <v>0601Z</v>
          </cell>
        </row>
        <row r="3358">
          <cell r="O3358" t="str">
            <v>0601</v>
          </cell>
          <cell r="P3358" t="str">
            <v>0601Z</v>
          </cell>
        </row>
        <row r="3359">
          <cell r="O3359" t="str">
            <v>0601</v>
          </cell>
          <cell r="P3359" t="str">
            <v>0601Z</v>
          </cell>
        </row>
        <row r="3360">
          <cell r="O3360" t="str">
            <v>0601</v>
          </cell>
          <cell r="P3360" t="str">
            <v>0601Z</v>
          </cell>
        </row>
        <row r="3361">
          <cell r="O3361" t="str">
            <v>0601</v>
          </cell>
          <cell r="P3361" t="str">
            <v>0601Z</v>
          </cell>
        </row>
        <row r="3362">
          <cell r="O3362" t="str">
            <v>0601</v>
          </cell>
          <cell r="P3362" t="str">
            <v>0601Z</v>
          </cell>
        </row>
        <row r="3363">
          <cell r="O3363" t="str">
            <v>0601</v>
          </cell>
          <cell r="P3363" t="str">
            <v>0601Z</v>
          </cell>
        </row>
        <row r="3364">
          <cell r="O3364" t="str">
            <v>0601</v>
          </cell>
          <cell r="P3364" t="str">
            <v>0601Z</v>
          </cell>
        </row>
        <row r="3365">
          <cell r="O3365" t="str">
            <v>0601</v>
          </cell>
          <cell r="P3365" t="str">
            <v>0601Z</v>
          </cell>
        </row>
        <row r="3366">
          <cell r="O3366" t="str">
            <v>0601</v>
          </cell>
          <cell r="P3366" t="str">
            <v>0601Z</v>
          </cell>
        </row>
        <row r="3367">
          <cell r="O3367" t="str">
            <v>0601</v>
          </cell>
          <cell r="P3367" t="str">
            <v>0601Z</v>
          </cell>
        </row>
        <row r="3368">
          <cell r="O3368" t="str">
            <v>0601</v>
          </cell>
          <cell r="P3368" t="str">
            <v>0601Z</v>
          </cell>
        </row>
        <row r="3369">
          <cell r="O3369" t="str">
            <v>0601</v>
          </cell>
          <cell r="P3369" t="str">
            <v>0601Z</v>
          </cell>
        </row>
        <row r="3370">
          <cell r="O3370" t="str">
            <v>0601</v>
          </cell>
          <cell r="P3370" t="str">
            <v>0601Z</v>
          </cell>
        </row>
        <row r="3371">
          <cell r="O3371" t="str">
            <v>0601</v>
          </cell>
          <cell r="P3371" t="str">
            <v>0601Z</v>
          </cell>
        </row>
        <row r="3372">
          <cell r="O3372" t="str">
            <v>0601</v>
          </cell>
          <cell r="P3372" t="str">
            <v>0601Z</v>
          </cell>
        </row>
        <row r="3373">
          <cell r="O3373" t="str">
            <v>0601</v>
          </cell>
          <cell r="P3373" t="str">
            <v>0601Z</v>
          </cell>
        </row>
        <row r="3374">
          <cell r="O3374" t="str">
            <v>0601</v>
          </cell>
          <cell r="P3374" t="str">
            <v>0601Z</v>
          </cell>
        </row>
        <row r="3375">
          <cell r="O3375" t="str">
            <v>0601</v>
          </cell>
          <cell r="P3375" t="str">
            <v>0601Z</v>
          </cell>
        </row>
        <row r="3376">
          <cell r="O3376" t="str">
            <v>0601</v>
          </cell>
          <cell r="P3376" t="str">
            <v>0601Z</v>
          </cell>
        </row>
        <row r="3377">
          <cell r="O3377" t="str">
            <v>0601</v>
          </cell>
          <cell r="P3377" t="str">
            <v>0601Z</v>
          </cell>
        </row>
        <row r="3378">
          <cell r="O3378" t="str">
            <v>0601</v>
          </cell>
          <cell r="P3378" t="str">
            <v>0601Z</v>
          </cell>
        </row>
        <row r="3379">
          <cell r="O3379" t="str">
            <v>0601</v>
          </cell>
          <cell r="P3379" t="str">
            <v>0601Z</v>
          </cell>
        </row>
        <row r="3380">
          <cell r="O3380" t="str">
            <v>0601</v>
          </cell>
          <cell r="P3380" t="str">
            <v>0601Z</v>
          </cell>
        </row>
        <row r="3381">
          <cell r="O3381" t="str">
            <v>0601</v>
          </cell>
          <cell r="P3381" t="str">
            <v>0601Z</v>
          </cell>
        </row>
        <row r="3382">
          <cell r="O3382" t="str">
            <v>0608</v>
          </cell>
          <cell r="P3382" t="str">
            <v>0608Z</v>
          </cell>
        </row>
        <row r="3383">
          <cell r="O3383" t="str">
            <v>0608</v>
          </cell>
          <cell r="P3383" t="str">
            <v>0608Z</v>
          </cell>
        </row>
        <row r="3384">
          <cell r="O3384" t="str">
            <v>0608</v>
          </cell>
          <cell r="P3384" t="str">
            <v>0608Z</v>
          </cell>
        </row>
        <row r="3385">
          <cell r="O3385" t="str">
            <v>0608</v>
          </cell>
          <cell r="P3385" t="str">
            <v>0608Z</v>
          </cell>
        </row>
        <row r="3386">
          <cell r="O3386" t="str">
            <v>0608</v>
          </cell>
          <cell r="P3386" t="str">
            <v>0608Z</v>
          </cell>
        </row>
        <row r="3387">
          <cell r="O3387" t="str">
            <v>0608</v>
          </cell>
          <cell r="P3387" t="str">
            <v>0608Z</v>
          </cell>
        </row>
        <row r="3388">
          <cell r="O3388" t="str">
            <v>0608</v>
          </cell>
          <cell r="P3388" t="str">
            <v>0608Z</v>
          </cell>
        </row>
        <row r="3389">
          <cell r="O3389" t="str">
            <v>0608</v>
          </cell>
          <cell r="P3389" t="str">
            <v>0608Z</v>
          </cell>
        </row>
        <row r="3390">
          <cell r="O3390" t="str">
            <v>0608</v>
          </cell>
          <cell r="P3390" t="str">
            <v>0608Z</v>
          </cell>
        </row>
        <row r="3391">
          <cell r="O3391" t="str">
            <v>0608</v>
          </cell>
          <cell r="P3391" t="str">
            <v>0608Z</v>
          </cell>
        </row>
        <row r="3392">
          <cell r="O3392" t="str">
            <v>0608</v>
          </cell>
          <cell r="P3392" t="str">
            <v>0608Z</v>
          </cell>
        </row>
        <row r="3393">
          <cell r="O3393" t="str">
            <v>0608</v>
          </cell>
          <cell r="P3393" t="str">
            <v>0608Z</v>
          </cell>
        </row>
        <row r="3394">
          <cell r="O3394" t="str">
            <v>0608</v>
          </cell>
          <cell r="P3394" t="str">
            <v>0608Z</v>
          </cell>
        </row>
        <row r="3395">
          <cell r="O3395" t="str">
            <v>0608</v>
          </cell>
          <cell r="P3395" t="str">
            <v>0608Z</v>
          </cell>
        </row>
        <row r="3396">
          <cell r="O3396" t="str">
            <v>0608</v>
          </cell>
          <cell r="P3396" t="str">
            <v>0608Z</v>
          </cell>
        </row>
        <row r="3397">
          <cell r="O3397" t="str">
            <v>0608</v>
          </cell>
          <cell r="P3397" t="str">
            <v>0608Z</v>
          </cell>
        </row>
        <row r="3398">
          <cell r="O3398" t="str">
            <v>0608</v>
          </cell>
          <cell r="P3398" t="str">
            <v>0608Z</v>
          </cell>
        </row>
        <row r="3399">
          <cell r="O3399" t="str">
            <v>0608</v>
          </cell>
          <cell r="P3399" t="str">
            <v>0608Z</v>
          </cell>
        </row>
        <row r="3400">
          <cell r="O3400" t="str">
            <v>0608</v>
          </cell>
          <cell r="P3400" t="str">
            <v>0608Z</v>
          </cell>
        </row>
        <row r="3401">
          <cell r="O3401" t="str">
            <v>0608</v>
          </cell>
          <cell r="P3401" t="str">
            <v>0608Z</v>
          </cell>
        </row>
        <row r="3402">
          <cell r="O3402" t="str">
            <v>0608</v>
          </cell>
          <cell r="P3402" t="str">
            <v>0608Z</v>
          </cell>
        </row>
        <row r="3403">
          <cell r="O3403" t="str">
            <v>0608</v>
          </cell>
          <cell r="P3403" t="str">
            <v>0608Z</v>
          </cell>
        </row>
        <row r="3404">
          <cell r="O3404" t="str">
            <v>0608</v>
          </cell>
          <cell r="P3404" t="str">
            <v>0608Z</v>
          </cell>
        </row>
        <row r="3405">
          <cell r="O3405" t="str">
            <v>0608</v>
          </cell>
          <cell r="P3405" t="str">
            <v>0608Z</v>
          </cell>
        </row>
        <row r="3406">
          <cell r="O3406" t="str">
            <v>0608</v>
          </cell>
          <cell r="P3406" t="str">
            <v>0608Z</v>
          </cell>
        </row>
        <row r="3407">
          <cell r="O3407" t="str">
            <v>0608</v>
          </cell>
          <cell r="P3407" t="str">
            <v>0608Z</v>
          </cell>
        </row>
        <row r="3408">
          <cell r="O3408" t="str">
            <v>0608</v>
          </cell>
          <cell r="P3408" t="str">
            <v>0608Z</v>
          </cell>
        </row>
        <row r="3409">
          <cell r="O3409" t="str">
            <v>0608</v>
          </cell>
          <cell r="P3409" t="str">
            <v>0608Z</v>
          </cell>
        </row>
        <row r="3410">
          <cell r="O3410" t="str">
            <v>0608</v>
          </cell>
          <cell r="P3410" t="str">
            <v>0608Z</v>
          </cell>
        </row>
        <row r="3411">
          <cell r="O3411" t="str">
            <v>0608</v>
          </cell>
          <cell r="P3411" t="str">
            <v>0608Z</v>
          </cell>
        </row>
        <row r="3412">
          <cell r="O3412" t="str">
            <v>0608</v>
          </cell>
          <cell r="P3412" t="str">
            <v>0608Z</v>
          </cell>
        </row>
        <row r="3413">
          <cell r="O3413" t="str">
            <v>0608</v>
          </cell>
          <cell r="P3413" t="str">
            <v>0608Z</v>
          </cell>
        </row>
        <row r="3414">
          <cell r="O3414" t="str">
            <v>0608</v>
          </cell>
          <cell r="P3414" t="str">
            <v>0608Z</v>
          </cell>
        </row>
        <row r="3415">
          <cell r="O3415" t="str">
            <v>0608</v>
          </cell>
          <cell r="P3415" t="str">
            <v>0608Z</v>
          </cell>
        </row>
        <row r="3416">
          <cell r="O3416" t="str">
            <v>0608</v>
          </cell>
          <cell r="P3416" t="str">
            <v>0608Z</v>
          </cell>
        </row>
        <row r="3417">
          <cell r="O3417" t="str">
            <v>0608</v>
          </cell>
          <cell r="P3417" t="str">
            <v>0608Z</v>
          </cell>
        </row>
        <row r="3418">
          <cell r="O3418" t="str">
            <v>0608</v>
          </cell>
          <cell r="P3418" t="str">
            <v>0608Z</v>
          </cell>
        </row>
        <row r="3419">
          <cell r="O3419" t="str">
            <v>0608</v>
          </cell>
          <cell r="P3419" t="str">
            <v>0608Z</v>
          </cell>
        </row>
        <row r="3420">
          <cell r="O3420" t="str">
            <v>0608</v>
          </cell>
          <cell r="P3420" t="str">
            <v>0608Z</v>
          </cell>
        </row>
        <row r="3421">
          <cell r="O3421" t="str">
            <v>0608</v>
          </cell>
          <cell r="P3421" t="str">
            <v>0608Z</v>
          </cell>
        </row>
        <row r="3422">
          <cell r="O3422" t="str">
            <v>0608</v>
          </cell>
          <cell r="P3422" t="str">
            <v>0608Z</v>
          </cell>
        </row>
        <row r="3423">
          <cell r="O3423" t="str">
            <v>0608</v>
          </cell>
          <cell r="P3423" t="str">
            <v>0608Z</v>
          </cell>
        </row>
        <row r="3424">
          <cell r="O3424" t="str">
            <v>0608</v>
          </cell>
          <cell r="P3424" t="str">
            <v>0608Z</v>
          </cell>
        </row>
        <row r="3425">
          <cell r="O3425" t="str">
            <v>0608</v>
          </cell>
          <cell r="P3425" t="str">
            <v>0608Z</v>
          </cell>
        </row>
        <row r="3426">
          <cell r="O3426" t="str">
            <v>0608</v>
          </cell>
          <cell r="P3426" t="str">
            <v>0608Z</v>
          </cell>
        </row>
        <row r="3427">
          <cell r="O3427" t="str">
            <v>0608</v>
          </cell>
          <cell r="P3427" t="str">
            <v>0608Z</v>
          </cell>
        </row>
        <row r="3428">
          <cell r="O3428" t="str">
            <v>0608</v>
          </cell>
          <cell r="P3428" t="str">
            <v>0608Z</v>
          </cell>
        </row>
        <row r="3429">
          <cell r="O3429" t="str">
            <v>0608</v>
          </cell>
          <cell r="P3429" t="str">
            <v>0608Z</v>
          </cell>
        </row>
        <row r="3430">
          <cell r="O3430" t="str">
            <v>0608</v>
          </cell>
          <cell r="P3430" t="str">
            <v>0608Z</v>
          </cell>
        </row>
        <row r="3431">
          <cell r="O3431" t="str">
            <v>0608</v>
          </cell>
          <cell r="P3431" t="str">
            <v>0608Z</v>
          </cell>
        </row>
        <row r="3432">
          <cell r="O3432" t="str">
            <v>0608</v>
          </cell>
          <cell r="P3432" t="str">
            <v>0608Z</v>
          </cell>
        </row>
        <row r="3433">
          <cell r="O3433" t="str">
            <v>0608</v>
          </cell>
          <cell r="P3433" t="str">
            <v>0608Z</v>
          </cell>
        </row>
        <row r="3434">
          <cell r="O3434" t="str">
            <v>0608</v>
          </cell>
          <cell r="P3434" t="str">
            <v>0608Z</v>
          </cell>
        </row>
        <row r="3435">
          <cell r="O3435" t="str">
            <v>0608</v>
          </cell>
          <cell r="P3435" t="str">
            <v>0608Z</v>
          </cell>
        </row>
        <row r="3436">
          <cell r="O3436" t="str">
            <v>0608</v>
          </cell>
          <cell r="P3436" t="str">
            <v>0608Z</v>
          </cell>
        </row>
        <row r="3437">
          <cell r="O3437" t="str">
            <v>0608</v>
          </cell>
          <cell r="P3437" t="str">
            <v>0608Z</v>
          </cell>
        </row>
        <row r="3438">
          <cell r="O3438" t="str">
            <v>0608</v>
          </cell>
          <cell r="P3438" t="str">
            <v>0608Z</v>
          </cell>
        </row>
        <row r="3439">
          <cell r="O3439" t="str">
            <v>0608</v>
          </cell>
          <cell r="P3439" t="str">
            <v>0608Z</v>
          </cell>
        </row>
        <row r="3440">
          <cell r="O3440" t="str">
            <v>0608</v>
          </cell>
          <cell r="P3440" t="str">
            <v>0608Z</v>
          </cell>
        </row>
        <row r="3441">
          <cell r="O3441" t="str">
            <v>0608</v>
          </cell>
          <cell r="P3441" t="str">
            <v>0608Z</v>
          </cell>
        </row>
        <row r="3442">
          <cell r="O3442" t="str">
            <v>0608</v>
          </cell>
          <cell r="P3442" t="str">
            <v>0608Z</v>
          </cell>
        </row>
        <row r="3443">
          <cell r="O3443" t="str">
            <v>0608</v>
          </cell>
          <cell r="P3443" t="str">
            <v>0608Z</v>
          </cell>
        </row>
        <row r="3444">
          <cell r="O3444" t="str">
            <v>0608</v>
          </cell>
          <cell r="P3444" t="str">
            <v>0608Z</v>
          </cell>
        </row>
        <row r="3445">
          <cell r="O3445" t="str">
            <v>0608</v>
          </cell>
          <cell r="P3445" t="str">
            <v>0608Z</v>
          </cell>
        </row>
        <row r="3446">
          <cell r="O3446" t="str">
            <v>0608</v>
          </cell>
          <cell r="P3446" t="str">
            <v>0608Z</v>
          </cell>
        </row>
        <row r="3447">
          <cell r="O3447" t="str">
            <v>0608</v>
          </cell>
          <cell r="P3447" t="str">
            <v>0608Z</v>
          </cell>
        </row>
        <row r="3448">
          <cell r="O3448" t="str">
            <v>0608</v>
          </cell>
          <cell r="P3448" t="str">
            <v>0608Z</v>
          </cell>
        </row>
        <row r="3449">
          <cell r="O3449" t="str">
            <v>0608</v>
          </cell>
          <cell r="P3449" t="str">
            <v>0608Z</v>
          </cell>
        </row>
        <row r="3450">
          <cell r="O3450" t="str">
            <v>0608</v>
          </cell>
          <cell r="P3450" t="str">
            <v>0608Z</v>
          </cell>
        </row>
        <row r="3451">
          <cell r="O3451" t="str">
            <v>0608</v>
          </cell>
          <cell r="P3451" t="str">
            <v>0608Z</v>
          </cell>
        </row>
        <row r="3452">
          <cell r="O3452" t="str">
            <v>0608</v>
          </cell>
          <cell r="P3452" t="str">
            <v>0608Z</v>
          </cell>
        </row>
        <row r="3453">
          <cell r="O3453" t="str">
            <v>0608</v>
          </cell>
          <cell r="P3453" t="str">
            <v>0608Z</v>
          </cell>
        </row>
        <row r="3454">
          <cell r="O3454" t="str">
            <v>0608</v>
          </cell>
          <cell r="P3454" t="str">
            <v>0608Z</v>
          </cell>
        </row>
        <row r="3455">
          <cell r="O3455" t="str">
            <v>0608</v>
          </cell>
          <cell r="P3455" t="str">
            <v>0608Z</v>
          </cell>
        </row>
        <row r="3456">
          <cell r="O3456" t="str">
            <v>0608</v>
          </cell>
          <cell r="P3456" t="str">
            <v>0608Z</v>
          </cell>
        </row>
        <row r="3457">
          <cell r="O3457" t="str">
            <v>0608</v>
          </cell>
          <cell r="P3457" t="str">
            <v>0608Z</v>
          </cell>
        </row>
        <row r="3458">
          <cell r="O3458" t="str">
            <v>0608</v>
          </cell>
          <cell r="P3458" t="str">
            <v>0608Z</v>
          </cell>
        </row>
        <row r="3459">
          <cell r="O3459" t="str">
            <v>0608</v>
          </cell>
          <cell r="P3459" t="str">
            <v>0608Z</v>
          </cell>
        </row>
        <row r="3460">
          <cell r="O3460" t="str">
            <v>0608</v>
          </cell>
          <cell r="P3460" t="str">
            <v>0608Z</v>
          </cell>
        </row>
        <row r="3461">
          <cell r="O3461" t="str">
            <v>0608</v>
          </cell>
          <cell r="P3461" t="str">
            <v>0608Z</v>
          </cell>
        </row>
        <row r="3462">
          <cell r="O3462" t="str">
            <v>0608</v>
          </cell>
          <cell r="P3462" t="str">
            <v>0608Z</v>
          </cell>
        </row>
        <row r="3463">
          <cell r="O3463" t="str">
            <v>0608</v>
          </cell>
          <cell r="P3463" t="str">
            <v>0608Z</v>
          </cell>
        </row>
        <row r="3464">
          <cell r="O3464" t="str">
            <v>0608</v>
          </cell>
          <cell r="P3464" t="str">
            <v>0608Z</v>
          </cell>
        </row>
        <row r="3465">
          <cell r="O3465" t="str">
            <v>0608</v>
          </cell>
          <cell r="P3465" t="str">
            <v>0608Z</v>
          </cell>
        </row>
        <row r="3466">
          <cell r="O3466" t="str">
            <v>0609</v>
          </cell>
          <cell r="P3466" t="str">
            <v>0609Z</v>
          </cell>
        </row>
        <row r="3467">
          <cell r="O3467" t="str">
            <v>0609</v>
          </cell>
          <cell r="P3467" t="str">
            <v>0609Z</v>
          </cell>
        </row>
        <row r="3468">
          <cell r="O3468" t="str">
            <v>0609</v>
          </cell>
          <cell r="P3468" t="str">
            <v>0609Z</v>
          </cell>
        </row>
        <row r="3469">
          <cell r="O3469" t="str">
            <v>0609</v>
          </cell>
          <cell r="P3469" t="str">
            <v>0609Z</v>
          </cell>
        </row>
        <row r="3470">
          <cell r="O3470" t="str">
            <v>0609</v>
          </cell>
          <cell r="P3470" t="str">
            <v>0609Z</v>
          </cell>
        </row>
        <row r="3471">
          <cell r="O3471" t="str">
            <v>0609</v>
          </cell>
          <cell r="P3471" t="str">
            <v>0609Z</v>
          </cell>
        </row>
        <row r="3472">
          <cell r="O3472" t="str">
            <v>0609</v>
          </cell>
          <cell r="P3472" t="str">
            <v>0609Z</v>
          </cell>
        </row>
        <row r="3473">
          <cell r="O3473" t="str">
            <v>0609</v>
          </cell>
          <cell r="P3473" t="str">
            <v>0609Z</v>
          </cell>
        </row>
        <row r="3474">
          <cell r="O3474" t="str">
            <v>0609</v>
          </cell>
          <cell r="P3474" t="str">
            <v>0609Z</v>
          </cell>
        </row>
        <row r="3475">
          <cell r="O3475" t="str">
            <v>0609</v>
          </cell>
          <cell r="P3475" t="str">
            <v>0609Z</v>
          </cell>
        </row>
        <row r="3476">
          <cell r="O3476" t="str">
            <v>0609</v>
          </cell>
          <cell r="P3476" t="str">
            <v>0609Z</v>
          </cell>
        </row>
        <row r="3477">
          <cell r="O3477" t="str">
            <v>0609</v>
          </cell>
          <cell r="P3477" t="str">
            <v>0609Z</v>
          </cell>
        </row>
        <row r="3478">
          <cell r="O3478" t="str">
            <v>0609</v>
          </cell>
          <cell r="P3478" t="str">
            <v>0609Z</v>
          </cell>
        </row>
        <row r="3479">
          <cell r="O3479" t="str">
            <v>0609</v>
          </cell>
          <cell r="P3479" t="str">
            <v>0609Z</v>
          </cell>
        </row>
        <row r="3480">
          <cell r="O3480" t="str">
            <v>0609</v>
          </cell>
          <cell r="P3480" t="str">
            <v>0609Z</v>
          </cell>
        </row>
        <row r="3481">
          <cell r="O3481" t="str">
            <v>0609</v>
          </cell>
          <cell r="P3481" t="str">
            <v>0609Z</v>
          </cell>
        </row>
        <row r="3482">
          <cell r="O3482" t="str">
            <v>0609</v>
          </cell>
          <cell r="P3482" t="str">
            <v>0609Z</v>
          </cell>
        </row>
        <row r="3483">
          <cell r="O3483" t="str">
            <v>0609</v>
          </cell>
          <cell r="P3483" t="str">
            <v>0609Z</v>
          </cell>
        </row>
        <row r="3484">
          <cell r="O3484" t="str">
            <v>0609</v>
          </cell>
          <cell r="P3484" t="str">
            <v>0609Z</v>
          </cell>
        </row>
        <row r="3485">
          <cell r="O3485" t="str">
            <v>0609</v>
          </cell>
          <cell r="P3485" t="str">
            <v>0609Z</v>
          </cell>
        </row>
        <row r="3486">
          <cell r="O3486" t="str">
            <v>0609</v>
          </cell>
          <cell r="P3486" t="str">
            <v>0609Z</v>
          </cell>
        </row>
        <row r="3487">
          <cell r="O3487" t="str">
            <v>0609</v>
          </cell>
          <cell r="P3487" t="str">
            <v>0609Z</v>
          </cell>
        </row>
        <row r="3488">
          <cell r="O3488" t="str">
            <v>0609</v>
          </cell>
          <cell r="P3488" t="str">
            <v>0609Z</v>
          </cell>
        </row>
        <row r="3489">
          <cell r="O3489" t="str">
            <v>0609</v>
          </cell>
          <cell r="P3489" t="str">
            <v>0609Z</v>
          </cell>
        </row>
        <row r="3490">
          <cell r="O3490" t="str">
            <v>0609</v>
          </cell>
          <cell r="P3490" t="str">
            <v>0609Z</v>
          </cell>
        </row>
        <row r="3491">
          <cell r="O3491" t="str">
            <v>0609</v>
          </cell>
          <cell r="P3491" t="str">
            <v>0609Z</v>
          </cell>
        </row>
        <row r="3492">
          <cell r="O3492" t="str">
            <v>0609</v>
          </cell>
          <cell r="P3492" t="str">
            <v>0609Z</v>
          </cell>
        </row>
        <row r="3493">
          <cell r="O3493" t="str">
            <v>0609</v>
          </cell>
          <cell r="P3493" t="str">
            <v>0609Z</v>
          </cell>
        </row>
        <row r="3494">
          <cell r="O3494" t="str">
            <v>0609</v>
          </cell>
          <cell r="P3494" t="str">
            <v>0609Z</v>
          </cell>
        </row>
        <row r="3495">
          <cell r="O3495" t="str">
            <v>0609</v>
          </cell>
          <cell r="P3495" t="str">
            <v>0609Z</v>
          </cell>
        </row>
        <row r="3496">
          <cell r="O3496" t="str">
            <v>0609</v>
          </cell>
          <cell r="P3496" t="str">
            <v>0609Z</v>
          </cell>
        </row>
        <row r="3497">
          <cell r="O3497" t="str">
            <v>0609</v>
          </cell>
          <cell r="P3497" t="str">
            <v>0609Z</v>
          </cell>
        </row>
        <row r="3498">
          <cell r="O3498" t="str">
            <v>0609</v>
          </cell>
          <cell r="P3498" t="str">
            <v>0609Z</v>
          </cell>
        </row>
        <row r="3499">
          <cell r="O3499" t="str">
            <v>0609</v>
          </cell>
          <cell r="P3499" t="str">
            <v>0609Z</v>
          </cell>
        </row>
        <row r="3500">
          <cell r="O3500" t="str">
            <v>0609</v>
          </cell>
          <cell r="P3500" t="str">
            <v>0609Z</v>
          </cell>
        </row>
        <row r="3501">
          <cell r="O3501" t="str">
            <v>0609</v>
          </cell>
          <cell r="P3501" t="str">
            <v>0609Z</v>
          </cell>
        </row>
        <row r="3502">
          <cell r="O3502" t="str">
            <v>0609</v>
          </cell>
          <cell r="P3502" t="str">
            <v>0609Z</v>
          </cell>
        </row>
        <row r="3503">
          <cell r="O3503" t="str">
            <v>0609</v>
          </cell>
          <cell r="P3503" t="str">
            <v>0609Z</v>
          </cell>
        </row>
        <row r="3504">
          <cell r="O3504" t="str">
            <v>0609</v>
          </cell>
          <cell r="P3504" t="str">
            <v>0609Z</v>
          </cell>
        </row>
        <row r="3505">
          <cell r="O3505" t="str">
            <v>0609</v>
          </cell>
          <cell r="P3505" t="str">
            <v>0609Z</v>
          </cell>
        </row>
        <row r="3506">
          <cell r="O3506" t="str">
            <v>0609</v>
          </cell>
          <cell r="P3506" t="str">
            <v>0609Z</v>
          </cell>
        </row>
        <row r="3507">
          <cell r="O3507" t="str">
            <v>0609</v>
          </cell>
          <cell r="P3507" t="str">
            <v>0609Z</v>
          </cell>
        </row>
        <row r="3508">
          <cell r="O3508" t="str">
            <v>0609</v>
          </cell>
          <cell r="P3508" t="str">
            <v>0609Z</v>
          </cell>
        </row>
        <row r="3509">
          <cell r="O3509" t="str">
            <v>0609</v>
          </cell>
          <cell r="P3509" t="str">
            <v>0609Z</v>
          </cell>
        </row>
        <row r="3510">
          <cell r="O3510" t="str">
            <v>0609</v>
          </cell>
          <cell r="P3510" t="str">
            <v>0609Z</v>
          </cell>
        </row>
        <row r="3511">
          <cell r="O3511" t="str">
            <v>0609</v>
          </cell>
          <cell r="P3511" t="str">
            <v>0609Z</v>
          </cell>
        </row>
        <row r="3512">
          <cell r="O3512" t="str">
            <v>0609</v>
          </cell>
          <cell r="P3512" t="str">
            <v>0609Z</v>
          </cell>
        </row>
        <row r="3513">
          <cell r="O3513" t="str">
            <v>0609</v>
          </cell>
          <cell r="P3513" t="str">
            <v>0609Z</v>
          </cell>
        </row>
        <row r="3514">
          <cell r="O3514" t="str">
            <v>0609</v>
          </cell>
          <cell r="P3514" t="str">
            <v>0609Z</v>
          </cell>
        </row>
        <row r="3515">
          <cell r="O3515" t="str">
            <v>0609</v>
          </cell>
          <cell r="P3515" t="str">
            <v>0609Z</v>
          </cell>
        </row>
        <row r="3516">
          <cell r="O3516" t="str">
            <v>0609</v>
          </cell>
          <cell r="P3516" t="str">
            <v>0609Z</v>
          </cell>
        </row>
        <row r="3517">
          <cell r="O3517" t="str">
            <v>0609</v>
          </cell>
          <cell r="P3517" t="str">
            <v>0609Z</v>
          </cell>
        </row>
        <row r="3518">
          <cell r="O3518" t="str">
            <v>0609</v>
          </cell>
          <cell r="P3518" t="str">
            <v>0609Z</v>
          </cell>
        </row>
        <row r="3519">
          <cell r="O3519" t="str">
            <v>0609</v>
          </cell>
          <cell r="P3519" t="str">
            <v>0609Z</v>
          </cell>
        </row>
        <row r="3520">
          <cell r="O3520" t="str">
            <v>0609</v>
          </cell>
          <cell r="P3520" t="str">
            <v>0609Z</v>
          </cell>
        </row>
        <row r="3521">
          <cell r="O3521" t="str">
            <v>0609</v>
          </cell>
          <cell r="P3521" t="str">
            <v>0609Z</v>
          </cell>
        </row>
        <row r="3522">
          <cell r="O3522" t="str">
            <v>0609</v>
          </cell>
          <cell r="P3522" t="str">
            <v>0609Z</v>
          </cell>
        </row>
        <row r="3523">
          <cell r="O3523" t="str">
            <v>0609</v>
          </cell>
          <cell r="P3523" t="str">
            <v>0609Z</v>
          </cell>
        </row>
        <row r="3524">
          <cell r="O3524" t="str">
            <v>0609</v>
          </cell>
          <cell r="P3524" t="str">
            <v>0609Z</v>
          </cell>
        </row>
        <row r="3525">
          <cell r="O3525" t="str">
            <v>0609</v>
          </cell>
          <cell r="P3525" t="str">
            <v>0609Z</v>
          </cell>
        </row>
        <row r="3526">
          <cell r="O3526" t="str">
            <v>0609</v>
          </cell>
          <cell r="P3526" t="str">
            <v>0609Z</v>
          </cell>
        </row>
        <row r="3527">
          <cell r="O3527" t="str">
            <v>0609</v>
          </cell>
          <cell r="P3527" t="str">
            <v>0609Z</v>
          </cell>
        </row>
        <row r="3528">
          <cell r="O3528" t="str">
            <v>0609</v>
          </cell>
          <cell r="P3528" t="str">
            <v>0609Z</v>
          </cell>
        </row>
        <row r="3529">
          <cell r="O3529" t="str">
            <v>0609</v>
          </cell>
          <cell r="P3529" t="str">
            <v>0609Z</v>
          </cell>
        </row>
        <row r="3530">
          <cell r="O3530" t="str">
            <v>0609</v>
          </cell>
          <cell r="P3530" t="str">
            <v>0609Z</v>
          </cell>
        </row>
        <row r="3531">
          <cell r="O3531" t="str">
            <v>0609</v>
          </cell>
          <cell r="P3531" t="str">
            <v>0609Z</v>
          </cell>
        </row>
        <row r="3532">
          <cell r="O3532" t="str">
            <v>0609</v>
          </cell>
          <cell r="P3532" t="str">
            <v>0609Z</v>
          </cell>
        </row>
        <row r="3533">
          <cell r="O3533" t="str">
            <v>0609</v>
          </cell>
          <cell r="P3533" t="str">
            <v>0609Z</v>
          </cell>
        </row>
        <row r="3534">
          <cell r="O3534" t="str">
            <v>0609</v>
          </cell>
          <cell r="P3534" t="str">
            <v>0609Z</v>
          </cell>
        </row>
        <row r="3535">
          <cell r="O3535" t="str">
            <v>0609</v>
          </cell>
          <cell r="P3535" t="str">
            <v>0609Z</v>
          </cell>
        </row>
        <row r="3536">
          <cell r="O3536" t="str">
            <v>0609</v>
          </cell>
          <cell r="P3536" t="str">
            <v>0609Z</v>
          </cell>
        </row>
        <row r="3537">
          <cell r="O3537" t="str">
            <v>0609</v>
          </cell>
          <cell r="P3537" t="str">
            <v>0609Z</v>
          </cell>
        </row>
        <row r="3538">
          <cell r="O3538" t="str">
            <v>0609</v>
          </cell>
          <cell r="P3538" t="str">
            <v>0609Z</v>
          </cell>
        </row>
        <row r="3539">
          <cell r="O3539" t="str">
            <v>0609</v>
          </cell>
          <cell r="P3539" t="str">
            <v>0609Z</v>
          </cell>
        </row>
        <row r="3540">
          <cell r="O3540" t="str">
            <v>0609</v>
          </cell>
          <cell r="P3540" t="str">
            <v>0609Z</v>
          </cell>
        </row>
        <row r="3541">
          <cell r="O3541" t="str">
            <v>0609</v>
          </cell>
          <cell r="P3541" t="str">
            <v>0609Z</v>
          </cell>
        </row>
        <row r="3542">
          <cell r="O3542" t="str">
            <v>0609</v>
          </cell>
          <cell r="P3542" t="str">
            <v>0609Z</v>
          </cell>
        </row>
        <row r="3543">
          <cell r="O3543" t="str">
            <v>0609</v>
          </cell>
          <cell r="P3543" t="str">
            <v>0609Z</v>
          </cell>
        </row>
        <row r="3544">
          <cell r="O3544" t="str">
            <v>0609</v>
          </cell>
          <cell r="P3544" t="str">
            <v>0609Z</v>
          </cell>
        </row>
        <row r="3545">
          <cell r="O3545" t="str">
            <v>0609</v>
          </cell>
          <cell r="P3545" t="str">
            <v>0609Z</v>
          </cell>
        </row>
        <row r="3546">
          <cell r="O3546" t="str">
            <v>0609</v>
          </cell>
          <cell r="P3546" t="str">
            <v>0609Z</v>
          </cell>
        </row>
        <row r="3547">
          <cell r="O3547" t="str">
            <v>0609</v>
          </cell>
          <cell r="P3547" t="str">
            <v>0609Z</v>
          </cell>
        </row>
        <row r="3548">
          <cell r="O3548" t="str">
            <v>0609</v>
          </cell>
          <cell r="P3548" t="str">
            <v>0609Z</v>
          </cell>
        </row>
        <row r="3549">
          <cell r="O3549" t="str">
            <v>0609</v>
          </cell>
          <cell r="P3549" t="str">
            <v>0609Z</v>
          </cell>
        </row>
        <row r="3550">
          <cell r="O3550" t="str">
            <v>0609</v>
          </cell>
          <cell r="P3550" t="str">
            <v>0609Z</v>
          </cell>
        </row>
        <row r="3551">
          <cell r="O3551" t="str">
            <v>0609</v>
          </cell>
          <cell r="P3551" t="str">
            <v>0609Z</v>
          </cell>
        </row>
        <row r="3552">
          <cell r="O3552" t="str">
            <v>0609</v>
          </cell>
          <cell r="P3552" t="str">
            <v>0609Z</v>
          </cell>
        </row>
        <row r="3553">
          <cell r="O3553" t="str">
            <v>0609</v>
          </cell>
          <cell r="P3553" t="str">
            <v>0609Z</v>
          </cell>
        </row>
        <row r="3554">
          <cell r="O3554" t="str">
            <v>0609</v>
          </cell>
          <cell r="P3554" t="str">
            <v>0609Z</v>
          </cell>
        </row>
        <row r="3555">
          <cell r="O3555" t="str">
            <v>0609</v>
          </cell>
          <cell r="P3555" t="str">
            <v>0609Z</v>
          </cell>
        </row>
        <row r="3556">
          <cell r="O3556" t="str">
            <v>0609</v>
          </cell>
          <cell r="P3556" t="str">
            <v>0609Z</v>
          </cell>
        </row>
        <row r="3557">
          <cell r="O3557" t="str">
            <v>0609</v>
          </cell>
          <cell r="P3557" t="str">
            <v>0609Z</v>
          </cell>
        </row>
        <row r="3558">
          <cell r="O3558" t="str">
            <v>0609</v>
          </cell>
          <cell r="P3558" t="str">
            <v>0609Z</v>
          </cell>
        </row>
        <row r="3559">
          <cell r="O3559" t="str">
            <v>0609</v>
          </cell>
          <cell r="P3559" t="str">
            <v>0609Z</v>
          </cell>
        </row>
        <row r="3560">
          <cell r="O3560" t="str">
            <v>0609</v>
          </cell>
          <cell r="P3560" t="str">
            <v>0609Z</v>
          </cell>
        </row>
        <row r="3561">
          <cell r="O3561" t="str">
            <v>0609</v>
          </cell>
          <cell r="P3561" t="str">
            <v>0609Z</v>
          </cell>
        </row>
        <row r="3562">
          <cell r="O3562" t="str">
            <v>0609</v>
          </cell>
          <cell r="P3562" t="str">
            <v>0609Z</v>
          </cell>
        </row>
        <row r="3563">
          <cell r="O3563" t="str">
            <v>0609</v>
          </cell>
          <cell r="P3563" t="str">
            <v>0609Z</v>
          </cell>
        </row>
        <row r="3564">
          <cell r="O3564" t="str">
            <v>0609</v>
          </cell>
          <cell r="P3564" t="str">
            <v>0609Z</v>
          </cell>
        </row>
        <row r="3565">
          <cell r="O3565" t="str">
            <v>0609</v>
          </cell>
          <cell r="P3565" t="str">
            <v>0609Z</v>
          </cell>
        </row>
        <row r="3566">
          <cell r="O3566" t="str">
            <v>0609</v>
          </cell>
          <cell r="P3566" t="str">
            <v>0609Z</v>
          </cell>
        </row>
        <row r="3567">
          <cell r="O3567" t="str">
            <v>0609</v>
          </cell>
          <cell r="P3567" t="str">
            <v>0609Z</v>
          </cell>
        </row>
        <row r="3568">
          <cell r="O3568" t="str">
            <v>0609</v>
          </cell>
          <cell r="P3568" t="str">
            <v>0609Z</v>
          </cell>
        </row>
        <row r="3569">
          <cell r="O3569" t="str">
            <v>0609</v>
          </cell>
          <cell r="P3569" t="str">
            <v>0609Z</v>
          </cell>
        </row>
        <row r="3570">
          <cell r="O3570" t="str">
            <v>0609</v>
          </cell>
          <cell r="P3570" t="str">
            <v>0609Z</v>
          </cell>
        </row>
        <row r="3571">
          <cell r="O3571" t="str">
            <v>0609</v>
          </cell>
          <cell r="P3571" t="str">
            <v>0609Z</v>
          </cell>
        </row>
        <row r="3572">
          <cell r="O3572" t="str">
            <v>0609</v>
          </cell>
          <cell r="P3572" t="str">
            <v>0609Z</v>
          </cell>
        </row>
        <row r="3573">
          <cell r="O3573" t="str">
            <v>0609</v>
          </cell>
          <cell r="P3573" t="str">
            <v>0609Z</v>
          </cell>
        </row>
        <row r="3574">
          <cell r="O3574" t="str">
            <v>0609</v>
          </cell>
          <cell r="P3574" t="str">
            <v>0609Z</v>
          </cell>
        </row>
        <row r="3575">
          <cell r="O3575" t="str">
            <v>0609</v>
          </cell>
          <cell r="P3575" t="str">
            <v>0609Z</v>
          </cell>
        </row>
        <row r="3576">
          <cell r="O3576" t="str">
            <v>0609</v>
          </cell>
          <cell r="P3576" t="str">
            <v>0609Z</v>
          </cell>
        </row>
        <row r="3577">
          <cell r="O3577" t="str">
            <v>0609</v>
          </cell>
          <cell r="P3577" t="str">
            <v>0609Z</v>
          </cell>
        </row>
        <row r="3578">
          <cell r="O3578" t="str">
            <v>0609</v>
          </cell>
          <cell r="P3578" t="str">
            <v>0609Z</v>
          </cell>
        </row>
        <row r="3579">
          <cell r="O3579" t="str">
            <v>0609</v>
          </cell>
          <cell r="P3579" t="str">
            <v>0609Z</v>
          </cell>
        </row>
        <row r="3580">
          <cell r="O3580" t="str">
            <v>0609</v>
          </cell>
          <cell r="P3580" t="str">
            <v>0609Z</v>
          </cell>
        </row>
        <row r="3581">
          <cell r="O3581" t="str">
            <v>0609</v>
          </cell>
          <cell r="P3581" t="str">
            <v>0609Z</v>
          </cell>
        </row>
        <row r="3582">
          <cell r="O3582" t="str">
            <v>0609</v>
          </cell>
          <cell r="P3582" t="str">
            <v>0609Z</v>
          </cell>
        </row>
        <row r="3583">
          <cell r="O3583" t="str">
            <v>0609</v>
          </cell>
          <cell r="P3583" t="str">
            <v>0609Z</v>
          </cell>
        </row>
        <row r="3584">
          <cell r="O3584" t="str">
            <v>0609</v>
          </cell>
          <cell r="P3584" t="str">
            <v>0609Z</v>
          </cell>
        </row>
        <row r="3585">
          <cell r="O3585" t="str">
            <v>0609</v>
          </cell>
          <cell r="P3585" t="str">
            <v>0609Z</v>
          </cell>
        </row>
        <row r="3586">
          <cell r="O3586" t="str">
            <v>0609</v>
          </cell>
          <cell r="P3586" t="str">
            <v>0609Z</v>
          </cell>
        </row>
        <row r="3587">
          <cell r="O3587" t="str">
            <v>0609</v>
          </cell>
          <cell r="P3587" t="str">
            <v>0609Z</v>
          </cell>
        </row>
        <row r="3588">
          <cell r="O3588" t="str">
            <v>0609</v>
          </cell>
          <cell r="P3588" t="str">
            <v>0609Z</v>
          </cell>
        </row>
        <row r="3589">
          <cell r="O3589" t="str">
            <v>0609</v>
          </cell>
          <cell r="P3589" t="str">
            <v>0609Z</v>
          </cell>
        </row>
        <row r="3590">
          <cell r="O3590" t="str">
            <v>0609</v>
          </cell>
          <cell r="P3590" t="str">
            <v>0609Z</v>
          </cell>
        </row>
        <row r="3591">
          <cell r="O3591" t="str">
            <v>0609</v>
          </cell>
          <cell r="P3591" t="str">
            <v>0609Z</v>
          </cell>
        </row>
        <row r="3592">
          <cell r="O3592" t="str">
            <v>0609</v>
          </cell>
          <cell r="P3592" t="str">
            <v>0609Z</v>
          </cell>
        </row>
        <row r="3593">
          <cell r="O3593" t="str">
            <v>0609</v>
          </cell>
          <cell r="P3593" t="str">
            <v>0609Z</v>
          </cell>
        </row>
        <row r="3594">
          <cell r="O3594" t="str">
            <v>0609</v>
          </cell>
          <cell r="P3594" t="str">
            <v>0609Z</v>
          </cell>
        </row>
        <row r="3595">
          <cell r="O3595" t="str">
            <v>0609</v>
          </cell>
          <cell r="P3595" t="str">
            <v>0609Z</v>
          </cell>
        </row>
        <row r="3596">
          <cell r="O3596" t="str">
            <v>0609</v>
          </cell>
          <cell r="P3596" t="str">
            <v>0609Z</v>
          </cell>
        </row>
        <row r="3597">
          <cell r="O3597" t="str">
            <v>0609</v>
          </cell>
          <cell r="P3597" t="str">
            <v>0609Z</v>
          </cell>
        </row>
        <row r="3598">
          <cell r="O3598" t="str">
            <v>0609</v>
          </cell>
          <cell r="P3598" t="str">
            <v>0609Z</v>
          </cell>
        </row>
        <row r="3599">
          <cell r="O3599" t="str">
            <v>0609</v>
          </cell>
          <cell r="P3599" t="str">
            <v>0609Z</v>
          </cell>
        </row>
        <row r="3600">
          <cell r="O3600" t="str">
            <v>0609</v>
          </cell>
          <cell r="P3600" t="str">
            <v>0609Z</v>
          </cell>
        </row>
        <row r="3601">
          <cell r="O3601" t="str">
            <v>0609</v>
          </cell>
          <cell r="P3601" t="str">
            <v>0609Z</v>
          </cell>
        </row>
        <row r="3602">
          <cell r="O3602" t="str">
            <v>0609</v>
          </cell>
          <cell r="P3602" t="str">
            <v>0609Z</v>
          </cell>
        </row>
        <row r="3603">
          <cell r="O3603" t="str">
            <v>0609</v>
          </cell>
          <cell r="P3603" t="str">
            <v>0609Z</v>
          </cell>
        </row>
        <row r="3604">
          <cell r="O3604" t="str">
            <v>0609</v>
          </cell>
          <cell r="P3604" t="str">
            <v>0609Z</v>
          </cell>
        </row>
        <row r="3605">
          <cell r="O3605" t="str">
            <v>0609</v>
          </cell>
          <cell r="P3605" t="str">
            <v>0609Z</v>
          </cell>
        </row>
        <row r="3606">
          <cell r="O3606" t="str">
            <v>0609</v>
          </cell>
          <cell r="P3606" t="str">
            <v>0609Z</v>
          </cell>
        </row>
        <row r="3607">
          <cell r="O3607" t="str">
            <v>0609</v>
          </cell>
          <cell r="P3607" t="str">
            <v>0609Z</v>
          </cell>
        </row>
        <row r="3608">
          <cell r="O3608" t="str">
            <v>0609</v>
          </cell>
          <cell r="P3608" t="str">
            <v>0609Z</v>
          </cell>
        </row>
        <row r="3609">
          <cell r="O3609" t="str">
            <v>0609</v>
          </cell>
          <cell r="P3609" t="str">
            <v>0609Z</v>
          </cell>
        </row>
        <row r="3610">
          <cell r="O3610" t="str">
            <v>0609</v>
          </cell>
          <cell r="P3610" t="str">
            <v>0609Z</v>
          </cell>
        </row>
        <row r="3611">
          <cell r="O3611" t="str">
            <v>0610</v>
          </cell>
          <cell r="P3611" t="str">
            <v>0610Z</v>
          </cell>
        </row>
        <row r="3612">
          <cell r="O3612" t="str">
            <v>0610</v>
          </cell>
          <cell r="P3612" t="str">
            <v>0610Z</v>
          </cell>
        </row>
        <row r="3613">
          <cell r="O3613" t="str">
            <v>0610</v>
          </cell>
          <cell r="P3613" t="str">
            <v>0610Z</v>
          </cell>
        </row>
        <row r="3614">
          <cell r="O3614" t="str">
            <v>0610</v>
          </cell>
          <cell r="P3614" t="str">
            <v>0610Z</v>
          </cell>
        </row>
        <row r="3615">
          <cell r="O3615" t="str">
            <v>0610</v>
          </cell>
          <cell r="P3615" t="str">
            <v>0610Z</v>
          </cell>
        </row>
        <row r="3616">
          <cell r="O3616" t="str">
            <v>0610</v>
          </cell>
          <cell r="P3616" t="str">
            <v>0610Z</v>
          </cell>
        </row>
        <row r="3617">
          <cell r="O3617" t="str">
            <v>0610</v>
          </cell>
          <cell r="P3617" t="str">
            <v>0610Z</v>
          </cell>
        </row>
        <row r="3618">
          <cell r="O3618" t="str">
            <v>0610</v>
          </cell>
          <cell r="P3618" t="str">
            <v>0610Z</v>
          </cell>
        </row>
        <row r="3619">
          <cell r="O3619" t="str">
            <v>0610</v>
          </cell>
          <cell r="P3619" t="str">
            <v>0610Z</v>
          </cell>
        </row>
        <row r="3620">
          <cell r="O3620" t="str">
            <v>0610</v>
          </cell>
          <cell r="P3620" t="str">
            <v>0610Z</v>
          </cell>
        </row>
        <row r="3621">
          <cell r="O3621" t="str">
            <v>0610</v>
          </cell>
          <cell r="P3621" t="str">
            <v>0610Z</v>
          </cell>
        </row>
        <row r="3622">
          <cell r="O3622" t="str">
            <v>0610</v>
          </cell>
          <cell r="P3622" t="str">
            <v>0610Z</v>
          </cell>
        </row>
        <row r="3623">
          <cell r="O3623" t="str">
            <v>0611</v>
          </cell>
          <cell r="P3623" t="str">
            <v>0611Z</v>
          </cell>
        </row>
        <row r="3624">
          <cell r="O3624" t="str">
            <v>0611</v>
          </cell>
          <cell r="P3624" t="str">
            <v>0611Z</v>
          </cell>
        </row>
        <row r="3625">
          <cell r="O3625" t="str">
            <v>0611</v>
          </cell>
          <cell r="P3625" t="str">
            <v>0611Z</v>
          </cell>
        </row>
        <row r="3626">
          <cell r="O3626" t="str">
            <v>0611</v>
          </cell>
          <cell r="P3626" t="str">
            <v>0611Z</v>
          </cell>
        </row>
        <row r="3627">
          <cell r="O3627" t="str">
            <v>0611</v>
          </cell>
          <cell r="P3627" t="str">
            <v>0611Z</v>
          </cell>
        </row>
        <row r="3628">
          <cell r="O3628" t="str">
            <v>0611</v>
          </cell>
          <cell r="P3628" t="str">
            <v>0611Z</v>
          </cell>
        </row>
        <row r="3629">
          <cell r="O3629" t="str">
            <v>0611</v>
          </cell>
          <cell r="P3629" t="str">
            <v>0611Z</v>
          </cell>
        </row>
        <row r="3630">
          <cell r="O3630" t="str">
            <v>0611</v>
          </cell>
          <cell r="P3630" t="str">
            <v>0611Z</v>
          </cell>
        </row>
        <row r="3631">
          <cell r="O3631" t="str">
            <v>0611</v>
          </cell>
          <cell r="P3631" t="str">
            <v>0611Z</v>
          </cell>
        </row>
        <row r="3632">
          <cell r="O3632" t="str">
            <v>0611</v>
          </cell>
          <cell r="P3632" t="str">
            <v>0611Z</v>
          </cell>
        </row>
        <row r="3633">
          <cell r="O3633" t="str">
            <v>0611</v>
          </cell>
          <cell r="P3633" t="str">
            <v>0611Z</v>
          </cell>
        </row>
        <row r="3634">
          <cell r="O3634" t="str">
            <v>0611</v>
          </cell>
          <cell r="P3634" t="str">
            <v>0611Z</v>
          </cell>
        </row>
        <row r="3635">
          <cell r="O3635" t="str">
            <v>0611</v>
          </cell>
          <cell r="P3635" t="str">
            <v>0611Z</v>
          </cell>
        </row>
        <row r="3636">
          <cell r="O3636" t="str">
            <v>0611</v>
          </cell>
          <cell r="P3636" t="str">
            <v>0611Z</v>
          </cell>
        </row>
        <row r="3637">
          <cell r="O3637" t="str">
            <v>0611</v>
          </cell>
          <cell r="P3637" t="str">
            <v>0611Z</v>
          </cell>
        </row>
        <row r="3638">
          <cell r="O3638" t="str">
            <v>0611</v>
          </cell>
          <cell r="P3638" t="str">
            <v>0611Z</v>
          </cell>
        </row>
        <row r="3639">
          <cell r="O3639" t="str">
            <v>0611</v>
          </cell>
          <cell r="P3639" t="str">
            <v>0611Z</v>
          </cell>
        </row>
        <row r="3640">
          <cell r="O3640" t="str">
            <v>0611</v>
          </cell>
          <cell r="P3640" t="str">
            <v>0611Z</v>
          </cell>
        </row>
        <row r="3641">
          <cell r="O3641" t="str">
            <v>0611</v>
          </cell>
          <cell r="P3641" t="str">
            <v>0611Z</v>
          </cell>
        </row>
        <row r="3642">
          <cell r="O3642" t="str">
            <v>0611</v>
          </cell>
          <cell r="P3642" t="str">
            <v>0611Z</v>
          </cell>
        </row>
        <row r="3643">
          <cell r="O3643" t="str">
            <v>0611</v>
          </cell>
          <cell r="P3643" t="str">
            <v>0611Z</v>
          </cell>
        </row>
        <row r="3644">
          <cell r="O3644" t="str">
            <v>0611</v>
          </cell>
          <cell r="P3644" t="str">
            <v>0611Z</v>
          </cell>
        </row>
        <row r="3645">
          <cell r="O3645" t="str">
            <v>0611</v>
          </cell>
          <cell r="P3645" t="str">
            <v>0611Z</v>
          </cell>
        </row>
        <row r="3646">
          <cell r="O3646" t="str">
            <v>0611</v>
          </cell>
          <cell r="P3646" t="str">
            <v>0611Z</v>
          </cell>
        </row>
        <row r="3647">
          <cell r="O3647" t="str">
            <v>0611</v>
          </cell>
          <cell r="P3647" t="str">
            <v>0611Z</v>
          </cell>
        </row>
        <row r="3648">
          <cell r="O3648" t="str">
            <v>0611</v>
          </cell>
          <cell r="P3648" t="str">
            <v>0611Z</v>
          </cell>
        </row>
        <row r="3649">
          <cell r="O3649" t="str">
            <v>0611</v>
          </cell>
          <cell r="P3649" t="str">
            <v>0611Z</v>
          </cell>
        </row>
        <row r="3650">
          <cell r="O3650" t="str">
            <v>0611</v>
          </cell>
          <cell r="P3650" t="str">
            <v>0611Z</v>
          </cell>
        </row>
        <row r="3651">
          <cell r="O3651" t="str">
            <v>0611</v>
          </cell>
          <cell r="P3651" t="str">
            <v>0611Z</v>
          </cell>
        </row>
        <row r="3652">
          <cell r="O3652" t="str">
            <v>0611</v>
          </cell>
          <cell r="P3652" t="str">
            <v>0611Z</v>
          </cell>
        </row>
        <row r="3653">
          <cell r="O3653" t="str">
            <v>0611</v>
          </cell>
          <cell r="P3653" t="str">
            <v>0611Z</v>
          </cell>
        </row>
        <row r="3654">
          <cell r="O3654" t="str">
            <v>0611</v>
          </cell>
          <cell r="P3654" t="str">
            <v>0611Z</v>
          </cell>
        </row>
        <row r="3655">
          <cell r="O3655" t="str">
            <v>0611</v>
          </cell>
          <cell r="P3655" t="str">
            <v>0611Z</v>
          </cell>
        </row>
        <row r="3656">
          <cell r="O3656" t="str">
            <v>0611</v>
          </cell>
          <cell r="P3656" t="str">
            <v>0611Z</v>
          </cell>
        </row>
        <row r="3657">
          <cell r="O3657" t="str">
            <v>0611</v>
          </cell>
          <cell r="P3657" t="str">
            <v>0611Z</v>
          </cell>
        </row>
        <row r="3658">
          <cell r="O3658" t="str">
            <v>0611</v>
          </cell>
          <cell r="P3658" t="str">
            <v>0611Z</v>
          </cell>
        </row>
        <row r="3659">
          <cell r="O3659" t="str">
            <v>0611</v>
          </cell>
          <cell r="P3659" t="str">
            <v>0611Z</v>
          </cell>
        </row>
        <row r="3660">
          <cell r="O3660" t="str">
            <v>0611</v>
          </cell>
          <cell r="P3660" t="str">
            <v>0611Z</v>
          </cell>
        </row>
        <row r="3661">
          <cell r="O3661" t="str">
            <v>0611</v>
          </cell>
          <cell r="P3661" t="str">
            <v>0611Z</v>
          </cell>
        </row>
        <row r="3662">
          <cell r="O3662" t="str">
            <v>0611</v>
          </cell>
          <cell r="P3662" t="str">
            <v>0611Z</v>
          </cell>
        </row>
        <row r="3663">
          <cell r="O3663" t="str">
            <v>0611</v>
          </cell>
          <cell r="P3663" t="str">
            <v>0611Z</v>
          </cell>
        </row>
        <row r="3664">
          <cell r="O3664" t="str">
            <v>0611</v>
          </cell>
          <cell r="P3664" t="str">
            <v>0611Z</v>
          </cell>
        </row>
        <row r="3665">
          <cell r="O3665" t="str">
            <v>0611</v>
          </cell>
          <cell r="P3665" t="str">
            <v>0611Z</v>
          </cell>
        </row>
        <row r="3666">
          <cell r="O3666" t="str">
            <v>0611</v>
          </cell>
          <cell r="P3666" t="str">
            <v>0611Z</v>
          </cell>
        </row>
        <row r="3667">
          <cell r="O3667" t="str">
            <v>0611</v>
          </cell>
          <cell r="P3667" t="str">
            <v>0611Z</v>
          </cell>
        </row>
        <row r="3668">
          <cell r="O3668" t="str">
            <v>0611</v>
          </cell>
          <cell r="P3668" t="str">
            <v>0611Z</v>
          </cell>
        </row>
        <row r="3669">
          <cell r="O3669" t="str">
            <v>0611</v>
          </cell>
          <cell r="P3669" t="str">
            <v>0611Z</v>
          </cell>
        </row>
        <row r="3670">
          <cell r="O3670" t="str">
            <v>0611</v>
          </cell>
          <cell r="P3670" t="str">
            <v>0611Z</v>
          </cell>
        </row>
        <row r="3671">
          <cell r="O3671" t="str">
            <v>0611</v>
          </cell>
          <cell r="P3671" t="str">
            <v>0611Z</v>
          </cell>
        </row>
        <row r="3672">
          <cell r="O3672" t="str">
            <v>0611</v>
          </cell>
          <cell r="P3672" t="str">
            <v>0611Z</v>
          </cell>
        </row>
        <row r="3673">
          <cell r="O3673" t="str">
            <v>0611</v>
          </cell>
          <cell r="P3673" t="str">
            <v>0611Z</v>
          </cell>
        </row>
        <row r="3674">
          <cell r="O3674" t="str">
            <v>0611</v>
          </cell>
          <cell r="P3674" t="str">
            <v>0611Z</v>
          </cell>
        </row>
        <row r="3675">
          <cell r="O3675" t="str">
            <v>0611</v>
          </cell>
          <cell r="P3675" t="str">
            <v>0611Z</v>
          </cell>
        </row>
        <row r="3676">
          <cell r="O3676" t="str">
            <v>0611</v>
          </cell>
          <cell r="P3676" t="str">
            <v>0611Z</v>
          </cell>
        </row>
        <row r="3677">
          <cell r="O3677" t="str">
            <v>0611</v>
          </cell>
          <cell r="P3677" t="str">
            <v>0611Z</v>
          </cell>
        </row>
        <row r="3678">
          <cell r="O3678" t="str">
            <v>0611</v>
          </cell>
          <cell r="P3678" t="str">
            <v>0611Z</v>
          </cell>
        </row>
        <row r="3679">
          <cell r="O3679" t="str">
            <v>0611</v>
          </cell>
          <cell r="P3679" t="str">
            <v>0611Z</v>
          </cell>
        </row>
        <row r="3680">
          <cell r="O3680" t="str">
            <v>0611</v>
          </cell>
          <cell r="P3680" t="str">
            <v>0611Z</v>
          </cell>
        </row>
        <row r="3681">
          <cell r="O3681" t="str">
            <v>0611</v>
          </cell>
          <cell r="P3681" t="str">
            <v>0611Z</v>
          </cell>
        </row>
        <row r="3682">
          <cell r="O3682" t="str">
            <v>0611</v>
          </cell>
          <cell r="P3682" t="str">
            <v>0611Z</v>
          </cell>
        </row>
        <row r="3683">
          <cell r="O3683" t="str">
            <v>0611</v>
          </cell>
          <cell r="P3683" t="str">
            <v>0611Z</v>
          </cell>
        </row>
        <row r="3684">
          <cell r="O3684" t="str">
            <v>0611</v>
          </cell>
          <cell r="P3684" t="str">
            <v>0611Z</v>
          </cell>
        </row>
        <row r="3685">
          <cell r="O3685" t="str">
            <v>0611</v>
          </cell>
          <cell r="P3685" t="str">
            <v>0611Z</v>
          </cell>
        </row>
        <row r="3686">
          <cell r="O3686" t="str">
            <v>0611</v>
          </cell>
          <cell r="P3686" t="str">
            <v>0611Z</v>
          </cell>
        </row>
        <row r="3687">
          <cell r="O3687" t="str">
            <v>0611</v>
          </cell>
          <cell r="P3687" t="str">
            <v>0611Z</v>
          </cell>
        </row>
        <row r="3688">
          <cell r="O3688" t="str">
            <v>0611</v>
          </cell>
          <cell r="P3688" t="str">
            <v>0611Z</v>
          </cell>
        </row>
        <row r="3689">
          <cell r="O3689" t="str">
            <v>0611</v>
          </cell>
          <cell r="P3689" t="str">
            <v>0611Z</v>
          </cell>
        </row>
        <row r="3690">
          <cell r="O3690" t="str">
            <v>0611</v>
          </cell>
          <cell r="P3690" t="str">
            <v>0611Z</v>
          </cell>
        </row>
        <row r="3691">
          <cell r="O3691" t="str">
            <v>0611</v>
          </cell>
          <cell r="P3691" t="str">
            <v>0611Z</v>
          </cell>
        </row>
        <row r="3692">
          <cell r="O3692" t="str">
            <v>0611</v>
          </cell>
          <cell r="P3692" t="str">
            <v>0611Z</v>
          </cell>
        </row>
        <row r="3693">
          <cell r="O3693" t="str">
            <v>0611</v>
          </cell>
          <cell r="P3693" t="str">
            <v>0611Z</v>
          </cell>
        </row>
        <row r="3694">
          <cell r="O3694" t="str">
            <v>0611</v>
          </cell>
          <cell r="P3694" t="str">
            <v>0611Z</v>
          </cell>
        </row>
        <row r="3695">
          <cell r="O3695" t="str">
            <v>0611</v>
          </cell>
          <cell r="P3695" t="str">
            <v>0611Z</v>
          </cell>
        </row>
        <row r="3696">
          <cell r="O3696" t="str">
            <v>0611</v>
          </cell>
          <cell r="P3696" t="str">
            <v>0611Z</v>
          </cell>
        </row>
        <row r="3697">
          <cell r="O3697" t="str">
            <v>0611</v>
          </cell>
          <cell r="P3697" t="str">
            <v>0611Z</v>
          </cell>
        </row>
        <row r="3698">
          <cell r="O3698" t="str">
            <v>0611</v>
          </cell>
          <cell r="P3698" t="str">
            <v>0611Z</v>
          </cell>
        </row>
        <row r="3699">
          <cell r="O3699" t="str">
            <v>0611</v>
          </cell>
          <cell r="P3699" t="str">
            <v>0611Z</v>
          </cell>
        </row>
        <row r="3700">
          <cell r="O3700" t="str">
            <v>0611</v>
          </cell>
          <cell r="P3700" t="str">
            <v>0611Z</v>
          </cell>
        </row>
        <row r="3701">
          <cell r="O3701" t="str">
            <v>0611</v>
          </cell>
          <cell r="P3701" t="str">
            <v>0611Z</v>
          </cell>
        </row>
        <row r="3702">
          <cell r="O3702" t="str">
            <v>0611</v>
          </cell>
          <cell r="P3702" t="str">
            <v>0611Z</v>
          </cell>
        </row>
        <row r="3703">
          <cell r="O3703" t="str">
            <v>0611</v>
          </cell>
          <cell r="P3703" t="str">
            <v>0611Z</v>
          </cell>
        </row>
        <row r="3704">
          <cell r="O3704" t="str">
            <v>0611</v>
          </cell>
          <cell r="P3704" t="str">
            <v>0611Z</v>
          </cell>
        </row>
        <row r="3705">
          <cell r="O3705" t="str">
            <v>0611</v>
          </cell>
          <cell r="P3705" t="str">
            <v>0611Z</v>
          </cell>
        </row>
        <row r="3706">
          <cell r="O3706" t="str">
            <v>0611</v>
          </cell>
          <cell r="P3706" t="str">
            <v>0611Z</v>
          </cell>
        </row>
        <row r="3707">
          <cell r="O3707" t="str">
            <v>0701</v>
          </cell>
          <cell r="P3707" t="str">
            <v>0701Z</v>
          </cell>
        </row>
        <row r="3708">
          <cell r="O3708" t="str">
            <v>0701</v>
          </cell>
          <cell r="P3708" t="str">
            <v>0701Z</v>
          </cell>
        </row>
        <row r="3709">
          <cell r="O3709" t="str">
            <v>0701</v>
          </cell>
          <cell r="P3709" t="str">
            <v>0701Z</v>
          </cell>
        </row>
        <row r="3710">
          <cell r="O3710" t="str">
            <v>0701</v>
          </cell>
          <cell r="P3710" t="str">
            <v>0701Z</v>
          </cell>
        </row>
        <row r="3711">
          <cell r="O3711" t="str">
            <v>0701</v>
          </cell>
          <cell r="P3711" t="str">
            <v>0701Z</v>
          </cell>
        </row>
        <row r="3712">
          <cell r="O3712" t="str">
            <v>0701</v>
          </cell>
          <cell r="P3712" t="str">
            <v>0701Z</v>
          </cell>
        </row>
        <row r="3713">
          <cell r="O3713" t="str">
            <v>0701</v>
          </cell>
          <cell r="P3713" t="str">
            <v>0701Z</v>
          </cell>
        </row>
        <row r="3714">
          <cell r="O3714" t="str">
            <v>0701</v>
          </cell>
          <cell r="P3714" t="str">
            <v>0701Z</v>
          </cell>
        </row>
        <row r="3715">
          <cell r="O3715" t="str">
            <v>0701</v>
          </cell>
          <cell r="P3715" t="str">
            <v>0701Z</v>
          </cell>
        </row>
        <row r="3716">
          <cell r="O3716" t="str">
            <v>0701</v>
          </cell>
          <cell r="P3716" t="str">
            <v>0701Z</v>
          </cell>
        </row>
        <row r="3717">
          <cell r="O3717" t="str">
            <v>0701</v>
          </cell>
          <cell r="P3717" t="str">
            <v>0701Z</v>
          </cell>
        </row>
        <row r="3718">
          <cell r="O3718" t="str">
            <v>0701</v>
          </cell>
          <cell r="P3718" t="str">
            <v>0701Z</v>
          </cell>
        </row>
        <row r="3719">
          <cell r="O3719" t="str">
            <v>0701</v>
          </cell>
          <cell r="P3719" t="str">
            <v>0701Z</v>
          </cell>
        </row>
        <row r="3720">
          <cell r="O3720" t="str">
            <v>0701</v>
          </cell>
          <cell r="P3720" t="str">
            <v>0701Z</v>
          </cell>
        </row>
        <row r="3721">
          <cell r="O3721" t="str">
            <v>0701</v>
          </cell>
          <cell r="P3721" t="str">
            <v>0701Z</v>
          </cell>
        </row>
        <row r="3722">
          <cell r="O3722" t="str">
            <v>0701</v>
          </cell>
          <cell r="P3722" t="str">
            <v>0701Z</v>
          </cell>
        </row>
        <row r="3723">
          <cell r="O3723" t="str">
            <v>0701</v>
          </cell>
          <cell r="P3723" t="str">
            <v>0701Z</v>
          </cell>
        </row>
        <row r="3724">
          <cell r="O3724" t="str">
            <v>0701</v>
          </cell>
          <cell r="P3724" t="str">
            <v>0701Z</v>
          </cell>
        </row>
        <row r="3725">
          <cell r="O3725" t="str">
            <v>0701</v>
          </cell>
          <cell r="P3725" t="str">
            <v>0701Z</v>
          </cell>
        </row>
        <row r="3726">
          <cell r="O3726" t="str">
            <v>0701</v>
          </cell>
          <cell r="P3726" t="str">
            <v>0701Z</v>
          </cell>
        </row>
        <row r="3727">
          <cell r="O3727" t="str">
            <v>0701</v>
          </cell>
          <cell r="P3727" t="str">
            <v>0701Z</v>
          </cell>
        </row>
        <row r="3728">
          <cell r="O3728" t="str">
            <v>0701</v>
          </cell>
          <cell r="P3728" t="str">
            <v>0701Z</v>
          </cell>
        </row>
        <row r="3729">
          <cell r="O3729" t="str">
            <v>0701</v>
          </cell>
          <cell r="P3729" t="str">
            <v>0701Z</v>
          </cell>
        </row>
        <row r="3730">
          <cell r="O3730" t="str">
            <v>0701</v>
          </cell>
          <cell r="P3730" t="str">
            <v>0701Z</v>
          </cell>
        </row>
        <row r="3731">
          <cell r="O3731" t="str">
            <v>0701</v>
          </cell>
          <cell r="P3731" t="str">
            <v>0701Z</v>
          </cell>
        </row>
        <row r="3732">
          <cell r="O3732" t="str">
            <v>0701</v>
          </cell>
          <cell r="P3732" t="str">
            <v>0701Z</v>
          </cell>
        </row>
        <row r="3733">
          <cell r="O3733" t="str">
            <v>0701</v>
          </cell>
          <cell r="P3733" t="str">
            <v>0701Z</v>
          </cell>
        </row>
        <row r="3734">
          <cell r="O3734" t="str">
            <v>0701</v>
          </cell>
          <cell r="P3734" t="str">
            <v>0701Z</v>
          </cell>
        </row>
        <row r="3735">
          <cell r="O3735" t="str">
            <v>0701</v>
          </cell>
          <cell r="P3735" t="str">
            <v>0701Z</v>
          </cell>
        </row>
        <row r="3736">
          <cell r="O3736" t="str">
            <v>0701</v>
          </cell>
          <cell r="P3736" t="str">
            <v>0701Z</v>
          </cell>
        </row>
        <row r="3737">
          <cell r="O3737" t="str">
            <v>0701</v>
          </cell>
          <cell r="P3737" t="str">
            <v>0701Z</v>
          </cell>
        </row>
        <row r="3738">
          <cell r="O3738" t="str">
            <v>0701</v>
          </cell>
          <cell r="P3738" t="str">
            <v>0701Z</v>
          </cell>
        </row>
        <row r="3739">
          <cell r="O3739" t="str">
            <v>0701</v>
          </cell>
          <cell r="P3739" t="str">
            <v>0701Z</v>
          </cell>
        </row>
        <row r="3740">
          <cell r="O3740" t="str">
            <v>0703</v>
          </cell>
          <cell r="P3740" t="str">
            <v>0703Z</v>
          </cell>
        </row>
        <row r="3741">
          <cell r="O3741" t="str">
            <v>0703</v>
          </cell>
          <cell r="P3741" t="str">
            <v>0703Z</v>
          </cell>
        </row>
        <row r="3742">
          <cell r="O3742" t="str">
            <v>0703</v>
          </cell>
          <cell r="P3742" t="str">
            <v>0703Z</v>
          </cell>
        </row>
        <row r="3743">
          <cell r="O3743" t="str">
            <v>0703</v>
          </cell>
          <cell r="P3743" t="str">
            <v>0703Z</v>
          </cell>
        </row>
        <row r="3744">
          <cell r="O3744" t="str">
            <v>0703</v>
          </cell>
          <cell r="P3744" t="str">
            <v>0703Z</v>
          </cell>
        </row>
        <row r="3745">
          <cell r="O3745" t="str">
            <v>0703</v>
          </cell>
          <cell r="P3745" t="str">
            <v>0703Z</v>
          </cell>
        </row>
        <row r="3746">
          <cell r="O3746" t="str">
            <v>0703</v>
          </cell>
          <cell r="P3746" t="str">
            <v>0703Z</v>
          </cell>
        </row>
        <row r="3747">
          <cell r="O3747" t="str">
            <v>0703</v>
          </cell>
          <cell r="P3747" t="str">
            <v>0703Z</v>
          </cell>
        </row>
        <row r="3748">
          <cell r="O3748" t="str">
            <v>0703</v>
          </cell>
          <cell r="P3748" t="str">
            <v>0703Z</v>
          </cell>
        </row>
        <row r="3749">
          <cell r="O3749" t="str">
            <v>0703</v>
          </cell>
          <cell r="P3749" t="str">
            <v>0703Z</v>
          </cell>
        </row>
        <row r="3750">
          <cell r="O3750" t="str">
            <v>0703</v>
          </cell>
          <cell r="P3750" t="str">
            <v>0703Z</v>
          </cell>
        </row>
        <row r="3751">
          <cell r="O3751" t="str">
            <v>0703</v>
          </cell>
          <cell r="P3751" t="str">
            <v>0703Z</v>
          </cell>
        </row>
        <row r="3752">
          <cell r="O3752" t="str">
            <v>0704</v>
          </cell>
          <cell r="P3752" t="str">
            <v>0704Z</v>
          </cell>
        </row>
        <row r="3753">
          <cell r="O3753" t="str">
            <v>0704</v>
          </cell>
          <cell r="P3753" t="str">
            <v>0704Z</v>
          </cell>
        </row>
        <row r="3754">
          <cell r="O3754" t="str">
            <v>0704</v>
          </cell>
          <cell r="P3754" t="str">
            <v>0704Z</v>
          </cell>
        </row>
        <row r="3755">
          <cell r="O3755" t="str">
            <v>0704</v>
          </cell>
          <cell r="P3755" t="str">
            <v>0704Z</v>
          </cell>
        </row>
        <row r="3756">
          <cell r="O3756" t="str">
            <v>0704</v>
          </cell>
          <cell r="P3756" t="str">
            <v>0704Z</v>
          </cell>
        </row>
        <row r="3757">
          <cell r="O3757" t="str">
            <v>0704</v>
          </cell>
          <cell r="P3757" t="str">
            <v>0704Z</v>
          </cell>
        </row>
        <row r="3758">
          <cell r="O3758" t="str">
            <v>0704</v>
          </cell>
          <cell r="P3758" t="str">
            <v>0704Z</v>
          </cell>
        </row>
        <row r="3759">
          <cell r="O3759" t="str">
            <v>0704</v>
          </cell>
          <cell r="P3759" t="str">
            <v>0704Z</v>
          </cell>
        </row>
        <row r="3760">
          <cell r="O3760" t="str">
            <v>0704</v>
          </cell>
          <cell r="P3760" t="str">
            <v>0704Z</v>
          </cell>
        </row>
        <row r="3761">
          <cell r="O3761" t="str">
            <v>0704</v>
          </cell>
          <cell r="P3761" t="str">
            <v>0704Z</v>
          </cell>
        </row>
        <row r="3762">
          <cell r="O3762" t="str">
            <v>0704</v>
          </cell>
          <cell r="P3762" t="str">
            <v>0704Z</v>
          </cell>
        </row>
        <row r="3763">
          <cell r="O3763" t="str">
            <v>0704</v>
          </cell>
          <cell r="P3763" t="str">
            <v>0704Z</v>
          </cell>
        </row>
        <row r="3764">
          <cell r="O3764" t="str">
            <v>0704</v>
          </cell>
          <cell r="P3764" t="str">
            <v>0704Z</v>
          </cell>
        </row>
        <row r="3765">
          <cell r="O3765" t="str">
            <v>0704</v>
          </cell>
          <cell r="P3765" t="str">
            <v>0704Z</v>
          </cell>
        </row>
        <row r="3766">
          <cell r="O3766" t="str">
            <v>0704</v>
          </cell>
          <cell r="P3766" t="str">
            <v>0704Z</v>
          </cell>
        </row>
        <row r="3767">
          <cell r="O3767" t="str">
            <v>0704</v>
          </cell>
          <cell r="P3767" t="str">
            <v>0704Z</v>
          </cell>
        </row>
        <row r="3768">
          <cell r="O3768" t="str">
            <v>0704</v>
          </cell>
          <cell r="P3768" t="str">
            <v>0704Z</v>
          </cell>
        </row>
        <row r="3769">
          <cell r="O3769" t="str">
            <v>0704</v>
          </cell>
          <cell r="P3769" t="str">
            <v>0704Z</v>
          </cell>
        </row>
        <row r="3770">
          <cell r="O3770" t="str">
            <v>0704</v>
          </cell>
          <cell r="P3770" t="str">
            <v>0704Z</v>
          </cell>
        </row>
        <row r="3771">
          <cell r="O3771" t="str">
            <v>0704</v>
          </cell>
          <cell r="P3771" t="str">
            <v>0704Z</v>
          </cell>
        </row>
        <row r="3772">
          <cell r="O3772" t="str">
            <v>0704</v>
          </cell>
          <cell r="P3772" t="str">
            <v>0704Z</v>
          </cell>
        </row>
        <row r="3773">
          <cell r="O3773" t="str">
            <v>0704</v>
          </cell>
          <cell r="P3773" t="str">
            <v>0704Z</v>
          </cell>
        </row>
        <row r="3774">
          <cell r="O3774" t="str">
            <v>0704</v>
          </cell>
          <cell r="P3774" t="str">
            <v>0704Z</v>
          </cell>
        </row>
        <row r="3775">
          <cell r="O3775" t="str">
            <v>0704</v>
          </cell>
          <cell r="P3775" t="str">
            <v>0704Z</v>
          </cell>
        </row>
        <row r="3776">
          <cell r="O3776" t="str">
            <v>0705</v>
          </cell>
          <cell r="P3776" t="str">
            <v>0705Z</v>
          </cell>
        </row>
        <row r="3777">
          <cell r="O3777" t="str">
            <v>0705</v>
          </cell>
          <cell r="P3777" t="str">
            <v>0705Z</v>
          </cell>
        </row>
        <row r="3778">
          <cell r="O3778" t="str">
            <v>0705</v>
          </cell>
          <cell r="P3778" t="str">
            <v>0705Z</v>
          </cell>
        </row>
        <row r="3779">
          <cell r="O3779" t="str">
            <v>0705</v>
          </cell>
          <cell r="P3779" t="str">
            <v>0705Z</v>
          </cell>
        </row>
        <row r="3780">
          <cell r="O3780" t="str">
            <v>0705</v>
          </cell>
          <cell r="P3780" t="str">
            <v>0705Z</v>
          </cell>
        </row>
        <row r="3781">
          <cell r="O3781" t="str">
            <v>0705</v>
          </cell>
          <cell r="P3781" t="str">
            <v>0705Z</v>
          </cell>
        </row>
        <row r="3782">
          <cell r="O3782" t="str">
            <v>0705</v>
          </cell>
          <cell r="P3782" t="str">
            <v>0705Z</v>
          </cell>
        </row>
        <row r="3783">
          <cell r="O3783" t="str">
            <v>0705</v>
          </cell>
          <cell r="P3783" t="str">
            <v>0705Z</v>
          </cell>
        </row>
        <row r="3784">
          <cell r="O3784" t="str">
            <v>0705</v>
          </cell>
          <cell r="P3784" t="str">
            <v>0705Z</v>
          </cell>
        </row>
        <row r="3785">
          <cell r="O3785" t="str">
            <v>0705</v>
          </cell>
          <cell r="P3785" t="str">
            <v>0705Z</v>
          </cell>
        </row>
        <row r="3786">
          <cell r="O3786" t="str">
            <v>0705</v>
          </cell>
          <cell r="P3786" t="str">
            <v>0705Z</v>
          </cell>
        </row>
        <row r="3787">
          <cell r="O3787" t="str">
            <v>0705</v>
          </cell>
          <cell r="P3787" t="str">
            <v>0705Z</v>
          </cell>
        </row>
        <row r="3788">
          <cell r="O3788" t="str">
            <v>0705</v>
          </cell>
          <cell r="P3788" t="str">
            <v>0705Z</v>
          </cell>
        </row>
        <row r="3789">
          <cell r="O3789" t="str">
            <v>0705</v>
          </cell>
          <cell r="P3789" t="str">
            <v>0705Z</v>
          </cell>
        </row>
        <row r="3790">
          <cell r="O3790" t="str">
            <v>0705</v>
          </cell>
          <cell r="P3790" t="str">
            <v>0705Z</v>
          </cell>
        </row>
        <row r="3791">
          <cell r="O3791" t="str">
            <v>0705</v>
          </cell>
          <cell r="P3791" t="str">
            <v>0705Z</v>
          </cell>
        </row>
        <row r="3792">
          <cell r="O3792" t="str">
            <v>0705</v>
          </cell>
          <cell r="P3792" t="str">
            <v>0705Z</v>
          </cell>
        </row>
        <row r="3793">
          <cell r="O3793" t="str">
            <v>0705</v>
          </cell>
          <cell r="P3793" t="str">
            <v>0705Z</v>
          </cell>
        </row>
        <row r="3794">
          <cell r="O3794" t="str">
            <v>0705</v>
          </cell>
          <cell r="P3794" t="str">
            <v>0705Z</v>
          </cell>
        </row>
        <row r="3795">
          <cell r="O3795" t="str">
            <v>0705</v>
          </cell>
          <cell r="P3795" t="str">
            <v>0705Z</v>
          </cell>
        </row>
        <row r="3796">
          <cell r="O3796" t="str">
            <v>0705</v>
          </cell>
          <cell r="P3796" t="str">
            <v>0705Z</v>
          </cell>
        </row>
        <row r="3797">
          <cell r="O3797" t="str">
            <v>0705</v>
          </cell>
          <cell r="P3797" t="str">
            <v>0705Z</v>
          </cell>
        </row>
        <row r="3798">
          <cell r="O3798" t="str">
            <v>0705</v>
          </cell>
          <cell r="P3798" t="str">
            <v>0705Z</v>
          </cell>
        </row>
        <row r="3799">
          <cell r="O3799" t="str">
            <v>0705</v>
          </cell>
          <cell r="P3799" t="str">
            <v>0705Z</v>
          </cell>
        </row>
        <row r="3800">
          <cell r="O3800" t="str">
            <v>0705</v>
          </cell>
          <cell r="P3800" t="str">
            <v>0705Z</v>
          </cell>
        </row>
        <row r="3801">
          <cell r="O3801" t="str">
            <v>0705</v>
          </cell>
          <cell r="P3801" t="str">
            <v>0705Z</v>
          </cell>
        </row>
        <row r="3802">
          <cell r="O3802" t="str">
            <v>0705</v>
          </cell>
          <cell r="P3802" t="str">
            <v>0705Z</v>
          </cell>
        </row>
        <row r="3803">
          <cell r="O3803" t="str">
            <v>0705</v>
          </cell>
          <cell r="P3803" t="str">
            <v>0705Z</v>
          </cell>
        </row>
        <row r="3804">
          <cell r="O3804" t="str">
            <v>0705</v>
          </cell>
          <cell r="P3804" t="str">
            <v>0705Z</v>
          </cell>
        </row>
        <row r="3805">
          <cell r="O3805" t="str">
            <v>0705</v>
          </cell>
          <cell r="P3805" t="str">
            <v>0705Z</v>
          </cell>
        </row>
        <row r="3806">
          <cell r="O3806" t="str">
            <v>0705</v>
          </cell>
          <cell r="P3806" t="str">
            <v>0705Z</v>
          </cell>
        </row>
        <row r="3807">
          <cell r="O3807" t="str">
            <v>0705</v>
          </cell>
          <cell r="P3807" t="str">
            <v>0705Z</v>
          </cell>
        </row>
        <row r="3808">
          <cell r="O3808" t="str">
            <v>0705</v>
          </cell>
          <cell r="P3808" t="str">
            <v>0705Z</v>
          </cell>
        </row>
        <row r="3809">
          <cell r="O3809" t="str">
            <v>0705</v>
          </cell>
          <cell r="P3809" t="str">
            <v>0705Z</v>
          </cell>
        </row>
        <row r="3810">
          <cell r="O3810" t="str">
            <v>0705</v>
          </cell>
          <cell r="P3810" t="str">
            <v>0705Z</v>
          </cell>
        </row>
        <row r="3811">
          <cell r="O3811" t="str">
            <v>0705</v>
          </cell>
          <cell r="P3811" t="str">
            <v>0705Z</v>
          </cell>
        </row>
        <row r="3812">
          <cell r="O3812" t="str">
            <v>0705</v>
          </cell>
          <cell r="P3812" t="str">
            <v>0705Z</v>
          </cell>
        </row>
        <row r="3813">
          <cell r="O3813" t="str">
            <v>0705</v>
          </cell>
          <cell r="P3813" t="str">
            <v>0705Z</v>
          </cell>
        </row>
        <row r="3814">
          <cell r="O3814" t="str">
            <v>0705</v>
          </cell>
          <cell r="P3814" t="str">
            <v>0705Z</v>
          </cell>
        </row>
        <row r="3815">
          <cell r="O3815" t="str">
            <v>0705</v>
          </cell>
          <cell r="P3815" t="str">
            <v>0705Z</v>
          </cell>
        </row>
        <row r="3816">
          <cell r="O3816" t="str">
            <v>0705</v>
          </cell>
          <cell r="P3816" t="str">
            <v>0705Z</v>
          </cell>
        </row>
        <row r="3817">
          <cell r="O3817" t="str">
            <v>0705</v>
          </cell>
          <cell r="P3817" t="str">
            <v>0705Z</v>
          </cell>
        </row>
        <row r="3818">
          <cell r="O3818" t="str">
            <v>0705</v>
          </cell>
          <cell r="P3818" t="str">
            <v>0705Z</v>
          </cell>
        </row>
        <row r="3819">
          <cell r="O3819" t="str">
            <v>0705</v>
          </cell>
          <cell r="P3819" t="str">
            <v>0705Z</v>
          </cell>
        </row>
        <row r="3820">
          <cell r="O3820" t="str">
            <v>0705</v>
          </cell>
          <cell r="P3820" t="str">
            <v>0705Z</v>
          </cell>
        </row>
        <row r="3821">
          <cell r="O3821" t="str">
            <v>0705</v>
          </cell>
          <cell r="P3821" t="str">
            <v>0705Z</v>
          </cell>
        </row>
        <row r="3822">
          <cell r="O3822" t="str">
            <v>0706</v>
          </cell>
          <cell r="P3822" t="str">
            <v>0706Z</v>
          </cell>
        </row>
        <row r="3823">
          <cell r="O3823" t="str">
            <v>0706</v>
          </cell>
          <cell r="P3823" t="str">
            <v>0706Z</v>
          </cell>
        </row>
        <row r="3824">
          <cell r="O3824" t="str">
            <v>0706</v>
          </cell>
          <cell r="P3824" t="str">
            <v>0706Z</v>
          </cell>
        </row>
        <row r="3825">
          <cell r="O3825" t="str">
            <v>0706</v>
          </cell>
          <cell r="P3825" t="str">
            <v>0706Z</v>
          </cell>
        </row>
        <row r="3826">
          <cell r="O3826" t="str">
            <v>0706</v>
          </cell>
          <cell r="P3826" t="str">
            <v>0706Z</v>
          </cell>
        </row>
        <row r="3827">
          <cell r="O3827" t="str">
            <v>0706</v>
          </cell>
          <cell r="P3827" t="str">
            <v>0706Z</v>
          </cell>
        </row>
        <row r="3828">
          <cell r="O3828" t="str">
            <v>0706</v>
          </cell>
          <cell r="P3828" t="str">
            <v>0706Z</v>
          </cell>
        </row>
        <row r="3829">
          <cell r="O3829" t="str">
            <v>0706</v>
          </cell>
          <cell r="P3829" t="str">
            <v>0706Z</v>
          </cell>
        </row>
        <row r="3830">
          <cell r="O3830" t="str">
            <v>0706</v>
          </cell>
          <cell r="P3830" t="str">
            <v>0706Z</v>
          </cell>
        </row>
        <row r="3831">
          <cell r="O3831" t="str">
            <v>0706</v>
          </cell>
          <cell r="P3831" t="str">
            <v>0706Z</v>
          </cell>
        </row>
        <row r="3832">
          <cell r="O3832" t="str">
            <v>0706</v>
          </cell>
          <cell r="P3832" t="str">
            <v>0706Z</v>
          </cell>
        </row>
        <row r="3833">
          <cell r="O3833" t="str">
            <v>0706</v>
          </cell>
          <cell r="P3833" t="str">
            <v>0706Z</v>
          </cell>
        </row>
        <row r="3834">
          <cell r="O3834" t="str">
            <v>0706</v>
          </cell>
          <cell r="P3834" t="str">
            <v>0706Z</v>
          </cell>
        </row>
        <row r="3835">
          <cell r="O3835" t="str">
            <v>0706</v>
          </cell>
          <cell r="P3835" t="str">
            <v>0706Z</v>
          </cell>
        </row>
        <row r="3836">
          <cell r="O3836" t="str">
            <v>0706</v>
          </cell>
          <cell r="P3836" t="str">
            <v>0706Z</v>
          </cell>
        </row>
        <row r="3837">
          <cell r="O3837" t="str">
            <v>0706</v>
          </cell>
          <cell r="P3837" t="str">
            <v>0706Z</v>
          </cell>
        </row>
        <row r="3838">
          <cell r="O3838" t="str">
            <v>0706</v>
          </cell>
          <cell r="P3838" t="str">
            <v>0706Z</v>
          </cell>
        </row>
        <row r="3839">
          <cell r="O3839" t="str">
            <v>0706</v>
          </cell>
          <cell r="P3839" t="str">
            <v>0706Z</v>
          </cell>
        </row>
        <row r="3840">
          <cell r="O3840" t="str">
            <v>0706</v>
          </cell>
          <cell r="P3840" t="str">
            <v>0706Z</v>
          </cell>
        </row>
        <row r="3841">
          <cell r="O3841" t="str">
            <v>0706</v>
          </cell>
          <cell r="P3841" t="str">
            <v>0706Z</v>
          </cell>
        </row>
        <row r="3842">
          <cell r="O3842" t="str">
            <v>0706</v>
          </cell>
          <cell r="P3842" t="str">
            <v>0706Z</v>
          </cell>
        </row>
        <row r="3843">
          <cell r="O3843" t="str">
            <v>0706</v>
          </cell>
          <cell r="P3843" t="str">
            <v>0706Z</v>
          </cell>
        </row>
        <row r="3844">
          <cell r="O3844" t="str">
            <v>0706</v>
          </cell>
          <cell r="P3844" t="str">
            <v>0706Z</v>
          </cell>
        </row>
        <row r="3845">
          <cell r="O3845" t="str">
            <v>0706</v>
          </cell>
          <cell r="P3845" t="str">
            <v>0706Z</v>
          </cell>
        </row>
        <row r="3846">
          <cell r="O3846" t="str">
            <v>0707</v>
          </cell>
          <cell r="P3846" t="str">
            <v>0707Z</v>
          </cell>
        </row>
        <row r="3847">
          <cell r="O3847" t="str">
            <v>0707</v>
          </cell>
          <cell r="P3847" t="str">
            <v>0707Z</v>
          </cell>
        </row>
        <row r="3848">
          <cell r="O3848" t="str">
            <v>0707</v>
          </cell>
          <cell r="P3848" t="str">
            <v>0707Z</v>
          </cell>
        </row>
        <row r="3849">
          <cell r="O3849" t="str">
            <v>0707</v>
          </cell>
          <cell r="P3849" t="str">
            <v>0707Z</v>
          </cell>
        </row>
        <row r="3850">
          <cell r="O3850" t="str">
            <v>0707</v>
          </cell>
          <cell r="P3850" t="str">
            <v>0707Z</v>
          </cell>
        </row>
        <row r="3851">
          <cell r="O3851" t="str">
            <v>0707</v>
          </cell>
          <cell r="P3851" t="str">
            <v>0707Z</v>
          </cell>
        </row>
        <row r="3852">
          <cell r="O3852" t="str">
            <v>0707</v>
          </cell>
          <cell r="P3852" t="str">
            <v>0707Z</v>
          </cell>
        </row>
        <row r="3853">
          <cell r="O3853" t="str">
            <v>0707</v>
          </cell>
          <cell r="P3853" t="str">
            <v>0707Z</v>
          </cell>
        </row>
        <row r="3854">
          <cell r="O3854" t="str">
            <v>0707</v>
          </cell>
          <cell r="P3854" t="str">
            <v>0707Z</v>
          </cell>
        </row>
        <row r="3855">
          <cell r="O3855" t="str">
            <v>0707</v>
          </cell>
          <cell r="P3855" t="str">
            <v>0707Z</v>
          </cell>
        </row>
        <row r="3856">
          <cell r="O3856" t="str">
            <v>0707</v>
          </cell>
          <cell r="P3856" t="str">
            <v>0707Z</v>
          </cell>
        </row>
        <row r="3857">
          <cell r="O3857" t="str">
            <v>0707</v>
          </cell>
          <cell r="P3857" t="str">
            <v>0707Z</v>
          </cell>
        </row>
        <row r="3858">
          <cell r="O3858" t="str">
            <v>0707</v>
          </cell>
          <cell r="P3858" t="str">
            <v>0707Z</v>
          </cell>
        </row>
        <row r="3859">
          <cell r="O3859" t="str">
            <v>0707</v>
          </cell>
          <cell r="P3859" t="str">
            <v>0707Z</v>
          </cell>
        </row>
        <row r="3860">
          <cell r="O3860" t="str">
            <v>0707</v>
          </cell>
          <cell r="P3860" t="str">
            <v>0707Z</v>
          </cell>
        </row>
        <row r="3861">
          <cell r="O3861" t="str">
            <v>0707</v>
          </cell>
          <cell r="P3861" t="str">
            <v>0707Z</v>
          </cell>
        </row>
        <row r="3862">
          <cell r="O3862" t="str">
            <v>0707</v>
          </cell>
          <cell r="P3862" t="str">
            <v>0707Z</v>
          </cell>
        </row>
        <row r="3863">
          <cell r="O3863" t="str">
            <v>0707</v>
          </cell>
          <cell r="P3863" t="str">
            <v>0707Z</v>
          </cell>
        </row>
        <row r="3864">
          <cell r="O3864" t="str">
            <v>0707</v>
          </cell>
          <cell r="P3864" t="str">
            <v>0707Z</v>
          </cell>
        </row>
        <row r="3865">
          <cell r="O3865" t="str">
            <v>0707</v>
          </cell>
          <cell r="P3865" t="str">
            <v>0707Z</v>
          </cell>
        </row>
        <row r="3866">
          <cell r="O3866" t="str">
            <v>0707</v>
          </cell>
          <cell r="P3866" t="str">
            <v>0707Z</v>
          </cell>
        </row>
        <row r="3867">
          <cell r="O3867" t="str">
            <v>0707</v>
          </cell>
          <cell r="P3867" t="str">
            <v>0707Z</v>
          </cell>
        </row>
        <row r="3868">
          <cell r="O3868" t="str">
            <v>0707</v>
          </cell>
          <cell r="P3868" t="str">
            <v>0707Z</v>
          </cell>
        </row>
        <row r="3869">
          <cell r="O3869" t="str">
            <v>0707</v>
          </cell>
          <cell r="P3869" t="str">
            <v>0707Z</v>
          </cell>
        </row>
        <row r="3870">
          <cell r="O3870" t="str">
            <v>0708</v>
          </cell>
          <cell r="P3870" t="str">
            <v>0708Z</v>
          </cell>
        </row>
        <row r="3871">
          <cell r="O3871" t="str">
            <v>0708</v>
          </cell>
          <cell r="P3871" t="str">
            <v>0708Z</v>
          </cell>
        </row>
        <row r="3872">
          <cell r="O3872" t="str">
            <v>0708</v>
          </cell>
          <cell r="P3872" t="str">
            <v>0708Z</v>
          </cell>
        </row>
        <row r="3873">
          <cell r="O3873" t="str">
            <v>0708</v>
          </cell>
          <cell r="P3873" t="str">
            <v>0708Z</v>
          </cell>
        </row>
        <row r="3874">
          <cell r="O3874" t="str">
            <v>0708</v>
          </cell>
          <cell r="P3874" t="str">
            <v>0708Z</v>
          </cell>
        </row>
        <row r="3875">
          <cell r="O3875" t="str">
            <v>0708</v>
          </cell>
          <cell r="P3875" t="str">
            <v>0708Z</v>
          </cell>
        </row>
        <row r="3876">
          <cell r="O3876" t="str">
            <v>0708</v>
          </cell>
          <cell r="P3876" t="str">
            <v>0708Z</v>
          </cell>
        </row>
        <row r="3877">
          <cell r="O3877" t="str">
            <v>0708</v>
          </cell>
          <cell r="P3877" t="str">
            <v>0708Z</v>
          </cell>
        </row>
        <row r="3878">
          <cell r="O3878" t="str">
            <v>0708</v>
          </cell>
          <cell r="P3878" t="str">
            <v>0708Z</v>
          </cell>
        </row>
        <row r="3879">
          <cell r="O3879" t="str">
            <v>0708</v>
          </cell>
          <cell r="P3879" t="str">
            <v>0708Z</v>
          </cell>
        </row>
        <row r="3880">
          <cell r="O3880" t="str">
            <v>0708</v>
          </cell>
          <cell r="P3880" t="str">
            <v>0708Z</v>
          </cell>
        </row>
        <row r="3881">
          <cell r="O3881" t="str">
            <v>0708</v>
          </cell>
          <cell r="P3881" t="str">
            <v>0708Z</v>
          </cell>
        </row>
        <row r="3882">
          <cell r="O3882" t="str">
            <v>0708</v>
          </cell>
          <cell r="P3882" t="str">
            <v>0708Z</v>
          </cell>
        </row>
        <row r="3883">
          <cell r="O3883" t="str">
            <v>0708</v>
          </cell>
          <cell r="P3883" t="str">
            <v>0708Z</v>
          </cell>
        </row>
        <row r="3884">
          <cell r="O3884" t="str">
            <v>0708</v>
          </cell>
          <cell r="P3884" t="str">
            <v>0708Z</v>
          </cell>
        </row>
        <row r="3885">
          <cell r="O3885" t="str">
            <v>0708</v>
          </cell>
          <cell r="P3885" t="str">
            <v>0708Z</v>
          </cell>
        </row>
        <row r="3886">
          <cell r="O3886" t="str">
            <v>0713</v>
          </cell>
          <cell r="P3886" t="str">
            <v>0713Z</v>
          </cell>
        </row>
        <row r="3887">
          <cell r="O3887" t="str">
            <v>0713</v>
          </cell>
          <cell r="P3887" t="str">
            <v>0713Z</v>
          </cell>
        </row>
        <row r="3888">
          <cell r="O3888" t="str">
            <v>0713</v>
          </cell>
          <cell r="P3888" t="str">
            <v>0713Z</v>
          </cell>
        </row>
        <row r="3889">
          <cell r="O3889" t="str">
            <v>0713</v>
          </cell>
          <cell r="P3889" t="str">
            <v>0713Z</v>
          </cell>
        </row>
        <row r="3890">
          <cell r="O3890" t="str">
            <v>0713</v>
          </cell>
          <cell r="P3890" t="str">
            <v>0713Z</v>
          </cell>
        </row>
        <row r="3891">
          <cell r="O3891" t="str">
            <v>0713</v>
          </cell>
          <cell r="P3891" t="str">
            <v>0713Z</v>
          </cell>
        </row>
        <row r="3892">
          <cell r="O3892" t="str">
            <v>0713</v>
          </cell>
          <cell r="P3892" t="str">
            <v>0713Z</v>
          </cell>
        </row>
        <row r="3893">
          <cell r="O3893" t="str">
            <v>0713</v>
          </cell>
          <cell r="P3893" t="str">
            <v>0713Z</v>
          </cell>
        </row>
        <row r="3894">
          <cell r="O3894" t="str">
            <v>0713</v>
          </cell>
          <cell r="P3894" t="str">
            <v>0713Z</v>
          </cell>
        </row>
        <row r="3895">
          <cell r="O3895" t="str">
            <v>0713</v>
          </cell>
          <cell r="P3895" t="str">
            <v>0713Z</v>
          </cell>
        </row>
        <row r="3896">
          <cell r="O3896" t="str">
            <v>0713</v>
          </cell>
          <cell r="P3896" t="str">
            <v>0713Z</v>
          </cell>
        </row>
        <row r="3897">
          <cell r="O3897" t="str">
            <v>0713</v>
          </cell>
          <cell r="P3897" t="str">
            <v>0713Z</v>
          </cell>
        </row>
        <row r="3898">
          <cell r="O3898" t="str">
            <v>0713</v>
          </cell>
          <cell r="P3898" t="str">
            <v>0713Z</v>
          </cell>
        </row>
        <row r="3899">
          <cell r="O3899" t="str">
            <v>0713</v>
          </cell>
          <cell r="P3899" t="str">
            <v>0713Z</v>
          </cell>
        </row>
        <row r="3900">
          <cell r="O3900" t="str">
            <v>0713</v>
          </cell>
          <cell r="P3900" t="str">
            <v>0713Z</v>
          </cell>
        </row>
        <row r="3901">
          <cell r="O3901" t="str">
            <v>0713</v>
          </cell>
          <cell r="P3901" t="str">
            <v>0713Z</v>
          </cell>
        </row>
        <row r="3902">
          <cell r="O3902" t="str">
            <v>0713</v>
          </cell>
          <cell r="P3902" t="str">
            <v>0713Z</v>
          </cell>
        </row>
        <row r="3903">
          <cell r="O3903" t="str">
            <v>0713</v>
          </cell>
          <cell r="P3903" t="str">
            <v>0713Z</v>
          </cell>
        </row>
        <row r="3904">
          <cell r="O3904" t="str">
            <v>0713</v>
          </cell>
          <cell r="P3904" t="str">
            <v>0713Z</v>
          </cell>
        </row>
        <row r="3905">
          <cell r="O3905" t="str">
            <v>0713</v>
          </cell>
          <cell r="P3905" t="str">
            <v>0713Z</v>
          </cell>
        </row>
        <row r="3906">
          <cell r="O3906" t="str">
            <v>0713</v>
          </cell>
          <cell r="P3906" t="str">
            <v>0713Z</v>
          </cell>
        </row>
        <row r="3907">
          <cell r="O3907" t="str">
            <v>0713</v>
          </cell>
          <cell r="P3907" t="str">
            <v>0713Z</v>
          </cell>
        </row>
        <row r="3908">
          <cell r="O3908" t="str">
            <v>0713</v>
          </cell>
          <cell r="P3908" t="str">
            <v>0713Z</v>
          </cell>
        </row>
        <row r="3909">
          <cell r="O3909" t="str">
            <v>0713</v>
          </cell>
          <cell r="P3909" t="str">
            <v>0713Z</v>
          </cell>
        </row>
        <row r="3910">
          <cell r="O3910" t="str">
            <v>0713</v>
          </cell>
          <cell r="P3910" t="str">
            <v>0713Z</v>
          </cell>
        </row>
        <row r="3911">
          <cell r="O3911" t="str">
            <v>0713</v>
          </cell>
          <cell r="P3911" t="str">
            <v>0713Z</v>
          </cell>
        </row>
        <row r="3912">
          <cell r="O3912" t="str">
            <v>0713</v>
          </cell>
          <cell r="P3912" t="str">
            <v>0713Z</v>
          </cell>
        </row>
        <row r="3913">
          <cell r="O3913" t="str">
            <v>0713</v>
          </cell>
          <cell r="P3913" t="str">
            <v>0713Z</v>
          </cell>
        </row>
        <row r="3914">
          <cell r="O3914" t="str">
            <v>0713</v>
          </cell>
          <cell r="P3914" t="str">
            <v>0713Z</v>
          </cell>
        </row>
        <row r="3915">
          <cell r="O3915" t="str">
            <v>0713</v>
          </cell>
          <cell r="P3915" t="str">
            <v>0713Z</v>
          </cell>
        </row>
        <row r="3916">
          <cell r="O3916" t="str">
            <v>0713</v>
          </cell>
          <cell r="P3916" t="str">
            <v>0713Z</v>
          </cell>
        </row>
        <row r="3917">
          <cell r="O3917" t="str">
            <v>0713</v>
          </cell>
          <cell r="P3917" t="str">
            <v>0713Z</v>
          </cell>
        </row>
        <row r="3918">
          <cell r="O3918" t="str">
            <v>0714</v>
          </cell>
          <cell r="P3918" t="str">
            <v>0714Z</v>
          </cell>
        </row>
        <row r="3919">
          <cell r="O3919" t="str">
            <v>0714</v>
          </cell>
          <cell r="P3919" t="str">
            <v>0714Z</v>
          </cell>
        </row>
        <row r="3920">
          <cell r="O3920" t="str">
            <v>0714</v>
          </cell>
          <cell r="P3920" t="str">
            <v>0714Z</v>
          </cell>
        </row>
        <row r="3921">
          <cell r="O3921" t="str">
            <v>0714</v>
          </cell>
          <cell r="P3921" t="str">
            <v>0714Z</v>
          </cell>
        </row>
        <row r="3922">
          <cell r="O3922" t="str">
            <v>0714</v>
          </cell>
          <cell r="P3922" t="str">
            <v>0714Z</v>
          </cell>
        </row>
        <row r="3923">
          <cell r="O3923" t="str">
            <v>0714</v>
          </cell>
          <cell r="P3923" t="str">
            <v>0714Z</v>
          </cell>
        </row>
        <row r="3924">
          <cell r="O3924" t="str">
            <v>0714</v>
          </cell>
          <cell r="P3924" t="str">
            <v>0714Z</v>
          </cell>
        </row>
        <row r="3925">
          <cell r="O3925" t="str">
            <v>0714</v>
          </cell>
          <cell r="P3925" t="str">
            <v>0714Z</v>
          </cell>
        </row>
        <row r="3926">
          <cell r="O3926" t="str">
            <v>0714</v>
          </cell>
          <cell r="P3926" t="str">
            <v>0714Z</v>
          </cell>
        </row>
        <row r="3927">
          <cell r="O3927" t="str">
            <v>0714</v>
          </cell>
          <cell r="P3927" t="str">
            <v>0714Z</v>
          </cell>
        </row>
        <row r="3928">
          <cell r="O3928" t="str">
            <v>0714</v>
          </cell>
          <cell r="P3928" t="str">
            <v>0714Z</v>
          </cell>
        </row>
        <row r="3929">
          <cell r="O3929" t="str">
            <v>0714</v>
          </cell>
          <cell r="P3929" t="str">
            <v>0714Z</v>
          </cell>
        </row>
        <row r="3930">
          <cell r="O3930" t="str">
            <v>0714</v>
          </cell>
          <cell r="P3930" t="str">
            <v>0714Z</v>
          </cell>
        </row>
        <row r="3931">
          <cell r="O3931" t="str">
            <v>0714</v>
          </cell>
          <cell r="P3931" t="str">
            <v>0714Z</v>
          </cell>
        </row>
        <row r="3932">
          <cell r="O3932" t="str">
            <v>0714</v>
          </cell>
          <cell r="P3932" t="str">
            <v>0714Z</v>
          </cell>
        </row>
        <row r="3933">
          <cell r="O3933" t="str">
            <v>0714</v>
          </cell>
          <cell r="P3933" t="str">
            <v>0714Z</v>
          </cell>
        </row>
        <row r="3934">
          <cell r="O3934" t="str">
            <v>0714</v>
          </cell>
          <cell r="P3934" t="str">
            <v>0714Z</v>
          </cell>
        </row>
        <row r="3935">
          <cell r="O3935" t="str">
            <v>0714</v>
          </cell>
          <cell r="P3935" t="str">
            <v>0714Z</v>
          </cell>
        </row>
        <row r="3936">
          <cell r="O3936" t="str">
            <v>0714</v>
          </cell>
          <cell r="P3936" t="str">
            <v>0714Z</v>
          </cell>
        </row>
        <row r="3937">
          <cell r="O3937" t="str">
            <v>0714</v>
          </cell>
          <cell r="P3937" t="str">
            <v>0714Z</v>
          </cell>
        </row>
        <row r="3938">
          <cell r="O3938" t="str">
            <v>0714</v>
          </cell>
          <cell r="P3938" t="str">
            <v>0714Z</v>
          </cell>
        </row>
        <row r="3939">
          <cell r="O3939" t="str">
            <v>0714</v>
          </cell>
          <cell r="P3939" t="str">
            <v>0714Z</v>
          </cell>
        </row>
        <row r="3940">
          <cell r="O3940" t="str">
            <v>0714</v>
          </cell>
          <cell r="P3940" t="str">
            <v>0714Z</v>
          </cell>
        </row>
        <row r="3941">
          <cell r="O3941" t="str">
            <v>0714</v>
          </cell>
          <cell r="P3941" t="str">
            <v>0714Z</v>
          </cell>
        </row>
        <row r="3942">
          <cell r="O3942" t="str">
            <v>0714</v>
          </cell>
          <cell r="P3942" t="str">
            <v>0714Z</v>
          </cell>
        </row>
        <row r="3943">
          <cell r="O3943" t="str">
            <v>0714</v>
          </cell>
          <cell r="P3943" t="str">
            <v>0714Z</v>
          </cell>
        </row>
        <row r="3944">
          <cell r="O3944" t="str">
            <v>0714</v>
          </cell>
          <cell r="P3944" t="str">
            <v>0714Z</v>
          </cell>
        </row>
        <row r="3945">
          <cell r="O3945" t="str">
            <v>0714</v>
          </cell>
          <cell r="P3945" t="str">
            <v>0714Z</v>
          </cell>
        </row>
        <row r="3946">
          <cell r="O3946" t="str">
            <v>0714</v>
          </cell>
          <cell r="P3946" t="str">
            <v>0714Z</v>
          </cell>
        </row>
        <row r="3947">
          <cell r="O3947" t="str">
            <v>0714</v>
          </cell>
          <cell r="P3947" t="str">
            <v>0714Z</v>
          </cell>
        </row>
        <row r="3948">
          <cell r="O3948" t="str">
            <v>0714</v>
          </cell>
          <cell r="P3948" t="str">
            <v>0714Z</v>
          </cell>
        </row>
        <row r="3949">
          <cell r="O3949" t="str">
            <v>0714</v>
          </cell>
          <cell r="P3949" t="str">
            <v>0714Z</v>
          </cell>
        </row>
        <row r="3950">
          <cell r="O3950" t="str">
            <v>0819</v>
          </cell>
          <cell r="P3950" t="str">
            <v>0819Z</v>
          </cell>
        </row>
        <row r="3951">
          <cell r="O3951" t="str">
            <v>0819</v>
          </cell>
          <cell r="P3951" t="str">
            <v>0819Z</v>
          </cell>
        </row>
        <row r="3952">
          <cell r="O3952" t="str">
            <v>0819</v>
          </cell>
          <cell r="P3952" t="str">
            <v>0819Z</v>
          </cell>
        </row>
        <row r="3953">
          <cell r="O3953" t="str">
            <v>0819</v>
          </cell>
          <cell r="P3953" t="str">
            <v>0819Z</v>
          </cell>
        </row>
        <row r="3954">
          <cell r="O3954" t="str">
            <v>0819</v>
          </cell>
          <cell r="P3954" t="str">
            <v>0819Z</v>
          </cell>
        </row>
        <row r="3955">
          <cell r="O3955" t="str">
            <v>0819</v>
          </cell>
          <cell r="P3955" t="str">
            <v>0819Z</v>
          </cell>
        </row>
        <row r="3956">
          <cell r="O3956" t="str">
            <v>0819</v>
          </cell>
          <cell r="P3956" t="str">
            <v>0819Z</v>
          </cell>
        </row>
        <row r="3957">
          <cell r="O3957" t="str">
            <v>0819</v>
          </cell>
          <cell r="P3957" t="str">
            <v>0819Z</v>
          </cell>
        </row>
        <row r="3958">
          <cell r="O3958" t="str">
            <v>0819</v>
          </cell>
          <cell r="P3958" t="str">
            <v>0819Z</v>
          </cell>
        </row>
        <row r="3959">
          <cell r="O3959" t="str">
            <v>0819</v>
          </cell>
          <cell r="P3959" t="str">
            <v>0819Z</v>
          </cell>
        </row>
        <row r="3960">
          <cell r="O3960" t="str">
            <v>0819</v>
          </cell>
          <cell r="P3960" t="str">
            <v>0819Z</v>
          </cell>
        </row>
        <row r="3961">
          <cell r="O3961" t="str">
            <v>0819</v>
          </cell>
          <cell r="P3961" t="str">
            <v>0819Z</v>
          </cell>
        </row>
        <row r="3962">
          <cell r="O3962" t="str">
            <v>0819</v>
          </cell>
          <cell r="P3962" t="str">
            <v>0819Z</v>
          </cell>
        </row>
        <row r="3963">
          <cell r="O3963" t="str">
            <v>0819</v>
          </cell>
          <cell r="P3963" t="str">
            <v>0819Z</v>
          </cell>
        </row>
        <row r="3964">
          <cell r="O3964" t="str">
            <v>0819</v>
          </cell>
          <cell r="P3964" t="str">
            <v>0819Z</v>
          </cell>
        </row>
        <row r="3965">
          <cell r="O3965" t="str">
            <v>0819</v>
          </cell>
          <cell r="P3965" t="str">
            <v>0819Z</v>
          </cell>
        </row>
        <row r="3966">
          <cell r="O3966" t="str">
            <v>0819</v>
          </cell>
          <cell r="P3966" t="str">
            <v>0819Z</v>
          </cell>
        </row>
        <row r="3967">
          <cell r="O3967" t="str">
            <v>0819</v>
          </cell>
          <cell r="P3967" t="str">
            <v>0819Z</v>
          </cell>
        </row>
        <row r="3968">
          <cell r="O3968" t="str">
            <v>0819</v>
          </cell>
          <cell r="P3968" t="str">
            <v>0819Z</v>
          </cell>
        </row>
        <row r="3969">
          <cell r="O3969" t="str">
            <v>0819</v>
          </cell>
          <cell r="P3969" t="str">
            <v>0819Z</v>
          </cell>
        </row>
        <row r="3970">
          <cell r="O3970" t="str">
            <v>0819</v>
          </cell>
          <cell r="P3970" t="str">
            <v>0819Z</v>
          </cell>
        </row>
        <row r="3971">
          <cell r="O3971" t="str">
            <v>0819</v>
          </cell>
          <cell r="P3971" t="str">
            <v>0819Z</v>
          </cell>
        </row>
        <row r="3972">
          <cell r="O3972" t="str">
            <v>0819</v>
          </cell>
          <cell r="P3972" t="str">
            <v>0819Z</v>
          </cell>
        </row>
        <row r="3973">
          <cell r="O3973" t="str">
            <v>0819</v>
          </cell>
          <cell r="P3973" t="str">
            <v>0819Z</v>
          </cell>
        </row>
        <row r="3974">
          <cell r="O3974" t="str">
            <v>0819</v>
          </cell>
          <cell r="P3974" t="str">
            <v>0819Z</v>
          </cell>
        </row>
        <row r="3975">
          <cell r="O3975" t="str">
            <v>0819</v>
          </cell>
          <cell r="P3975" t="str">
            <v>0819Z</v>
          </cell>
        </row>
        <row r="3976">
          <cell r="O3976" t="str">
            <v>0819</v>
          </cell>
          <cell r="P3976" t="str">
            <v>0819Z</v>
          </cell>
        </row>
        <row r="3977">
          <cell r="O3977" t="str">
            <v>0819</v>
          </cell>
          <cell r="P3977" t="str">
            <v>0819Z</v>
          </cell>
        </row>
        <row r="3978">
          <cell r="O3978" t="str">
            <v>0819</v>
          </cell>
          <cell r="P3978" t="str">
            <v>0819Z</v>
          </cell>
        </row>
        <row r="3979">
          <cell r="O3979" t="str">
            <v>0819</v>
          </cell>
          <cell r="P3979" t="str">
            <v>0819Z</v>
          </cell>
        </row>
        <row r="3980">
          <cell r="O3980" t="str">
            <v>0819</v>
          </cell>
          <cell r="P3980" t="str">
            <v>0819Z</v>
          </cell>
        </row>
        <row r="3981">
          <cell r="O3981" t="str">
            <v>0819</v>
          </cell>
          <cell r="P3981" t="str">
            <v>0819Z</v>
          </cell>
        </row>
        <row r="3982">
          <cell r="O3982" t="str">
            <v>0819</v>
          </cell>
          <cell r="P3982" t="str">
            <v>0819Z</v>
          </cell>
        </row>
        <row r="3983">
          <cell r="O3983" t="str">
            <v>0819</v>
          </cell>
          <cell r="P3983" t="str">
            <v>0819Z</v>
          </cell>
        </row>
        <row r="3984">
          <cell r="O3984" t="str">
            <v>0819</v>
          </cell>
          <cell r="P3984" t="str">
            <v>0819Z</v>
          </cell>
        </row>
        <row r="3985">
          <cell r="O3985" t="str">
            <v>0819</v>
          </cell>
          <cell r="P3985" t="str">
            <v>0819Z</v>
          </cell>
        </row>
        <row r="3986">
          <cell r="O3986" t="str">
            <v>0819</v>
          </cell>
          <cell r="P3986" t="str">
            <v>0819Z</v>
          </cell>
        </row>
        <row r="3987">
          <cell r="O3987" t="str">
            <v>0819</v>
          </cell>
          <cell r="P3987" t="str">
            <v>0819Z</v>
          </cell>
        </row>
        <row r="3988">
          <cell r="O3988" t="str">
            <v>0819</v>
          </cell>
          <cell r="P3988" t="str">
            <v>0819Z</v>
          </cell>
        </row>
        <row r="3989">
          <cell r="O3989" t="str">
            <v>0901</v>
          </cell>
          <cell r="P3989" t="str">
            <v>0901Z</v>
          </cell>
        </row>
        <row r="3990">
          <cell r="O3990" t="str">
            <v>0901</v>
          </cell>
          <cell r="P3990" t="str">
            <v>0901Z</v>
          </cell>
        </row>
        <row r="3991">
          <cell r="O3991" t="str">
            <v>0901</v>
          </cell>
          <cell r="P3991" t="str">
            <v>0901Z</v>
          </cell>
        </row>
        <row r="3992">
          <cell r="O3992" t="str">
            <v>0901</v>
          </cell>
          <cell r="P3992" t="str">
            <v>0901Z</v>
          </cell>
        </row>
        <row r="3993">
          <cell r="O3993" t="str">
            <v>0901</v>
          </cell>
          <cell r="P3993" t="str">
            <v>0901Z</v>
          </cell>
        </row>
        <row r="3994">
          <cell r="O3994" t="str">
            <v>0901</v>
          </cell>
          <cell r="P3994" t="str">
            <v>0901Z</v>
          </cell>
        </row>
        <row r="3995">
          <cell r="O3995" t="str">
            <v>0901</v>
          </cell>
          <cell r="P3995" t="str">
            <v>0901Z</v>
          </cell>
        </row>
        <row r="3996">
          <cell r="O3996" t="str">
            <v>0901</v>
          </cell>
          <cell r="P3996" t="str">
            <v>0901Z</v>
          </cell>
        </row>
        <row r="3997">
          <cell r="O3997" t="str">
            <v>0901</v>
          </cell>
          <cell r="P3997" t="str">
            <v>0901Z</v>
          </cell>
        </row>
        <row r="3998">
          <cell r="O3998" t="str">
            <v>0901</v>
          </cell>
          <cell r="P3998" t="str">
            <v>0901Z</v>
          </cell>
        </row>
        <row r="3999">
          <cell r="O3999" t="str">
            <v>0901</v>
          </cell>
          <cell r="P3999" t="str">
            <v>0901Z</v>
          </cell>
        </row>
        <row r="4000">
          <cell r="O4000" t="str">
            <v>0901</v>
          </cell>
          <cell r="P4000" t="str">
            <v>0901Z</v>
          </cell>
        </row>
        <row r="4001">
          <cell r="O4001" t="str">
            <v>0901</v>
          </cell>
          <cell r="P4001" t="str">
            <v>0901Z</v>
          </cell>
        </row>
        <row r="4002">
          <cell r="O4002" t="str">
            <v>0901</v>
          </cell>
          <cell r="P4002" t="str">
            <v>0901Z</v>
          </cell>
        </row>
        <row r="4003">
          <cell r="O4003" t="str">
            <v>0901</v>
          </cell>
          <cell r="P4003" t="str">
            <v>0901Z</v>
          </cell>
        </row>
        <row r="4004">
          <cell r="O4004" t="str">
            <v>0901</v>
          </cell>
          <cell r="P4004" t="str">
            <v>0901Z</v>
          </cell>
        </row>
        <row r="4005">
          <cell r="O4005" t="str">
            <v>0901</v>
          </cell>
          <cell r="P4005" t="str">
            <v>0901Z</v>
          </cell>
        </row>
        <row r="4006">
          <cell r="O4006" t="str">
            <v>0901</v>
          </cell>
          <cell r="P4006" t="str">
            <v>0901Z</v>
          </cell>
        </row>
        <row r="4007">
          <cell r="O4007" t="str">
            <v>0901</v>
          </cell>
          <cell r="P4007" t="str">
            <v>0901Z</v>
          </cell>
        </row>
        <row r="4008">
          <cell r="O4008" t="str">
            <v>0901</v>
          </cell>
          <cell r="P4008" t="str">
            <v>0901Z</v>
          </cell>
        </row>
        <row r="4009">
          <cell r="O4009" t="str">
            <v>0901</v>
          </cell>
          <cell r="P4009" t="str">
            <v>0901Z</v>
          </cell>
        </row>
        <row r="4010">
          <cell r="O4010" t="str">
            <v>0901</v>
          </cell>
          <cell r="P4010" t="str">
            <v>0901Z</v>
          </cell>
        </row>
        <row r="4011">
          <cell r="O4011" t="str">
            <v>0901</v>
          </cell>
          <cell r="P4011" t="str">
            <v>0901Z</v>
          </cell>
        </row>
        <row r="4012">
          <cell r="O4012" t="str">
            <v>0901</v>
          </cell>
          <cell r="P4012" t="str">
            <v>0901Z</v>
          </cell>
        </row>
        <row r="4013">
          <cell r="O4013" t="str">
            <v>0901</v>
          </cell>
          <cell r="P4013" t="str">
            <v>0901Z</v>
          </cell>
        </row>
        <row r="4014">
          <cell r="O4014" t="str">
            <v>0901</v>
          </cell>
          <cell r="P4014" t="str">
            <v>0901Z</v>
          </cell>
        </row>
        <row r="4015">
          <cell r="O4015" t="str">
            <v>0901</v>
          </cell>
          <cell r="P4015" t="str">
            <v>0901Z</v>
          </cell>
        </row>
        <row r="4016">
          <cell r="O4016" t="str">
            <v>0901</v>
          </cell>
          <cell r="P4016" t="str">
            <v>0901Z</v>
          </cell>
        </row>
        <row r="4017">
          <cell r="O4017" t="str">
            <v>0901</v>
          </cell>
          <cell r="P4017" t="str">
            <v>0901Z</v>
          </cell>
        </row>
        <row r="4018">
          <cell r="O4018" t="str">
            <v>0901</v>
          </cell>
          <cell r="P4018" t="str">
            <v>0901Z</v>
          </cell>
        </row>
        <row r="4019">
          <cell r="O4019" t="str">
            <v>0901</v>
          </cell>
          <cell r="P4019" t="str">
            <v>0901Z</v>
          </cell>
        </row>
        <row r="4020">
          <cell r="O4020" t="str">
            <v>0901</v>
          </cell>
          <cell r="P4020" t="str">
            <v>0901Z</v>
          </cell>
        </row>
        <row r="4021">
          <cell r="O4021" t="str">
            <v>0901</v>
          </cell>
          <cell r="P4021" t="str">
            <v>0901Z</v>
          </cell>
        </row>
        <row r="4022">
          <cell r="O4022" t="str">
            <v>0901</v>
          </cell>
          <cell r="P4022" t="str">
            <v>0901Z</v>
          </cell>
        </row>
        <row r="4023">
          <cell r="O4023" t="str">
            <v>0901</v>
          </cell>
          <cell r="P4023" t="str">
            <v>0901Z</v>
          </cell>
        </row>
        <row r="4024">
          <cell r="O4024" t="str">
            <v>0901</v>
          </cell>
          <cell r="P4024" t="str">
            <v>0901Z</v>
          </cell>
        </row>
        <row r="4025">
          <cell r="O4025" t="str">
            <v>0901</v>
          </cell>
          <cell r="P4025" t="str">
            <v>0901Z</v>
          </cell>
        </row>
        <row r="4026">
          <cell r="O4026" t="str">
            <v>0901</v>
          </cell>
          <cell r="P4026" t="str">
            <v>0901Z</v>
          </cell>
        </row>
        <row r="4027">
          <cell r="O4027" t="str">
            <v>0901</v>
          </cell>
          <cell r="P4027" t="str">
            <v>0901Z</v>
          </cell>
        </row>
        <row r="4028">
          <cell r="O4028" t="str">
            <v>0901</v>
          </cell>
          <cell r="P4028" t="str">
            <v>0901Z</v>
          </cell>
        </row>
        <row r="4029">
          <cell r="O4029" t="str">
            <v>0901</v>
          </cell>
          <cell r="P4029" t="str">
            <v>0901Z</v>
          </cell>
        </row>
        <row r="4030">
          <cell r="O4030" t="str">
            <v>0901</v>
          </cell>
          <cell r="P4030" t="str">
            <v>0901Z</v>
          </cell>
        </row>
        <row r="4031">
          <cell r="O4031" t="str">
            <v>0901</v>
          </cell>
          <cell r="P4031" t="str">
            <v>0901Z</v>
          </cell>
        </row>
        <row r="4032">
          <cell r="O4032" t="str">
            <v>0901</v>
          </cell>
          <cell r="P4032" t="str">
            <v>0901Z</v>
          </cell>
        </row>
        <row r="4033">
          <cell r="O4033" t="str">
            <v>0901</v>
          </cell>
          <cell r="P4033" t="str">
            <v>0901Z</v>
          </cell>
        </row>
        <row r="4034">
          <cell r="O4034" t="str">
            <v>0901</v>
          </cell>
          <cell r="P4034" t="str">
            <v>0901Z</v>
          </cell>
        </row>
        <row r="4035">
          <cell r="O4035" t="str">
            <v>0901</v>
          </cell>
          <cell r="P4035" t="str">
            <v>0901Z</v>
          </cell>
        </row>
        <row r="4036">
          <cell r="O4036" t="str">
            <v>0901</v>
          </cell>
          <cell r="P4036" t="str">
            <v>0901Z</v>
          </cell>
        </row>
        <row r="4037">
          <cell r="O4037" t="str">
            <v>0901</v>
          </cell>
          <cell r="P4037" t="str">
            <v>0901Z</v>
          </cell>
        </row>
        <row r="4038">
          <cell r="O4038" t="str">
            <v>0901</v>
          </cell>
          <cell r="P4038" t="str">
            <v>0901Z</v>
          </cell>
        </row>
        <row r="4039">
          <cell r="O4039" t="str">
            <v>0901</v>
          </cell>
          <cell r="P4039" t="str">
            <v>0901Z</v>
          </cell>
        </row>
        <row r="4040">
          <cell r="O4040" t="str">
            <v>0901</v>
          </cell>
          <cell r="P4040" t="str">
            <v>0901Z</v>
          </cell>
        </row>
        <row r="4041">
          <cell r="O4041" t="str">
            <v>0901</v>
          </cell>
          <cell r="P4041" t="str">
            <v>0901Z</v>
          </cell>
        </row>
        <row r="4042">
          <cell r="O4042" t="str">
            <v>0901</v>
          </cell>
          <cell r="P4042" t="str">
            <v>0901Z</v>
          </cell>
        </row>
        <row r="4043">
          <cell r="O4043" t="str">
            <v>0901</v>
          </cell>
          <cell r="P4043" t="str">
            <v>0901Z</v>
          </cell>
        </row>
        <row r="4044">
          <cell r="O4044" t="str">
            <v>0901</v>
          </cell>
          <cell r="P4044" t="str">
            <v>0901Z</v>
          </cell>
        </row>
        <row r="4045">
          <cell r="O4045" t="str">
            <v>0901</v>
          </cell>
          <cell r="P4045" t="str">
            <v>0901Z</v>
          </cell>
        </row>
        <row r="4046">
          <cell r="O4046" t="str">
            <v>0901</v>
          </cell>
          <cell r="P4046" t="str">
            <v>0901Z</v>
          </cell>
        </row>
        <row r="4047">
          <cell r="O4047" t="str">
            <v>0901</v>
          </cell>
          <cell r="P4047" t="str">
            <v>0901Z</v>
          </cell>
        </row>
        <row r="4048">
          <cell r="O4048" t="str">
            <v>0901</v>
          </cell>
          <cell r="P4048" t="str">
            <v>0901Z</v>
          </cell>
        </row>
        <row r="4049">
          <cell r="O4049" t="str">
            <v>0901</v>
          </cell>
          <cell r="P4049" t="str">
            <v>0901Z</v>
          </cell>
        </row>
        <row r="4050">
          <cell r="O4050" t="str">
            <v>0901</v>
          </cell>
          <cell r="P4050" t="str">
            <v>0901Z</v>
          </cell>
        </row>
        <row r="4051">
          <cell r="O4051" t="str">
            <v>0901</v>
          </cell>
          <cell r="P4051" t="str">
            <v>0901Z</v>
          </cell>
        </row>
        <row r="4052">
          <cell r="O4052" t="str">
            <v>0901</v>
          </cell>
          <cell r="P4052" t="str">
            <v>0901Z</v>
          </cell>
        </row>
        <row r="4053">
          <cell r="O4053" t="str">
            <v>0901</v>
          </cell>
          <cell r="P4053" t="str">
            <v>0901Z</v>
          </cell>
        </row>
        <row r="4054">
          <cell r="O4054" t="str">
            <v>0901</v>
          </cell>
          <cell r="P4054" t="str">
            <v>0901Z</v>
          </cell>
        </row>
        <row r="4055">
          <cell r="O4055" t="str">
            <v>0901</v>
          </cell>
          <cell r="P4055" t="str">
            <v>0901Z</v>
          </cell>
        </row>
        <row r="4056">
          <cell r="O4056" t="str">
            <v>0901</v>
          </cell>
          <cell r="P4056" t="str">
            <v>0901Z</v>
          </cell>
        </row>
        <row r="4057">
          <cell r="O4057" t="str">
            <v>0901</v>
          </cell>
          <cell r="P4057" t="str">
            <v>0901Z</v>
          </cell>
        </row>
        <row r="4058">
          <cell r="O4058" t="str">
            <v>0901</v>
          </cell>
          <cell r="P4058" t="str">
            <v>0901Z</v>
          </cell>
        </row>
        <row r="4059">
          <cell r="O4059" t="str">
            <v>0901</v>
          </cell>
          <cell r="P4059" t="str">
            <v>0901Z</v>
          </cell>
        </row>
        <row r="4060">
          <cell r="O4060" t="str">
            <v>0901</v>
          </cell>
          <cell r="P4060" t="str">
            <v>0901Z</v>
          </cell>
        </row>
        <row r="4061">
          <cell r="O4061" t="str">
            <v>0901</v>
          </cell>
          <cell r="P4061" t="str">
            <v>0901Z</v>
          </cell>
        </row>
        <row r="4062">
          <cell r="O4062" t="str">
            <v>0901</v>
          </cell>
          <cell r="P4062" t="str">
            <v>0901Z</v>
          </cell>
        </row>
        <row r="4063">
          <cell r="O4063" t="str">
            <v>0901</v>
          </cell>
          <cell r="P4063" t="str">
            <v>0901Z</v>
          </cell>
        </row>
        <row r="4064">
          <cell r="O4064" t="str">
            <v>0901</v>
          </cell>
          <cell r="P4064" t="str">
            <v>0901Z</v>
          </cell>
        </row>
        <row r="4065">
          <cell r="O4065" t="str">
            <v>0901</v>
          </cell>
          <cell r="P4065" t="str">
            <v>0901Z</v>
          </cell>
        </row>
        <row r="4066">
          <cell r="O4066" t="str">
            <v>0901</v>
          </cell>
          <cell r="P4066" t="str">
            <v>0901Z</v>
          </cell>
        </row>
        <row r="4067">
          <cell r="O4067" t="str">
            <v>0901</v>
          </cell>
          <cell r="P4067" t="str">
            <v>0901Z</v>
          </cell>
        </row>
        <row r="4068">
          <cell r="O4068" t="str">
            <v>0901</v>
          </cell>
          <cell r="P4068" t="str">
            <v>0901Z</v>
          </cell>
        </row>
        <row r="4069">
          <cell r="O4069" t="str">
            <v>0901</v>
          </cell>
          <cell r="P4069" t="str">
            <v>0901Z</v>
          </cell>
        </row>
        <row r="4070">
          <cell r="O4070" t="str">
            <v>0901</v>
          </cell>
          <cell r="P4070" t="str">
            <v>0901Z</v>
          </cell>
        </row>
        <row r="4071">
          <cell r="O4071" t="str">
            <v>0901</v>
          </cell>
          <cell r="P4071" t="str">
            <v>0901Z</v>
          </cell>
        </row>
        <row r="4072">
          <cell r="O4072" t="str">
            <v>0901</v>
          </cell>
          <cell r="P4072" t="str">
            <v>0901Z</v>
          </cell>
        </row>
        <row r="4073">
          <cell r="O4073" t="str">
            <v>0901</v>
          </cell>
          <cell r="P4073" t="str">
            <v>0901Z</v>
          </cell>
        </row>
        <row r="4074">
          <cell r="O4074" t="str">
            <v>0901</v>
          </cell>
          <cell r="P4074" t="str">
            <v>0901Z</v>
          </cell>
        </row>
        <row r="4075">
          <cell r="O4075" t="str">
            <v>0904</v>
          </cell>
          <cell r="P4075" t="str">
            <v>0904Z</v>
          </cell>
        </row>
        <row r="4076">
          <cell r="O4076" t="str">
            <v>0904</v>
          </cell>
          <cell r="P4076" t="str">
            <v>0904Z</v>
          </cell>
        </row>
        <row r="4077">
          <cell r="O4077" t="str">
            <v>0904</v>
          </cell>
          <cell r="P4077" t="str">
            <v>0904Z</v>
          </cell>
        </row>
        <row r="4078">
          <cell r="O4078" t="str">
            <v>0904</v>
          </cell>
          <cell r="P4078" t="str">
            <v>0904Z</v>
          </cell>
        </row>
        <row r="4079">
          <cell r="O4079" t="str">
            <v>0904</v>
          </cell>
          <cell r="P4079" t="str">
            <v>0904Z</v>
          </cell>
        </row>
        <row r="4080">
          <cell r="O4080" t="str">
            <v>0904</v>
          </cell>
          <cell r="P4080" t="str">
            <v>0904Z</v>
          </cell>
        </row>
        <row r="4081">
          <cell r="O4081" t="str">
            <v>0904</v>
          </cell>
          <cell r="P4081" t="str">
            <v>0904Z</v>
          </cell>
        </row>
        <row r="4082">
          <cell r="O4082" t="str">
            <v>0904</v>
          </cell>
          <cell r="P4082" t="str">
            <v>0904Z</v>
          </cell>
        </row>
        <row r="4083">
          <cell r="O4083" t="str">
            <v>0904</v>
          </cell>
          <cell r="P4083" t="str">
            <v>0904Z</v>
          </cell>
        </row>
        <row r="4084">
          <cell r="O4084" t="str">
            <v>0904</v>
          </cell>
          <cell r="P4084" t="str">
            <v>0904Z</v>
          </cell>
        </row>
        <row r="4085">
          <cell r="O4085" t="str">
            <v>0904</v>
          </cell>
          <cell r="P4085" t="str">
            <v>0904Z</v>
          </cell>
        </row>
        <row r="4086">
          <cell r="O4086" t="str">
            <v>0904</v>
          </cell>
          <cell r="P4086" t="str">
            <v>0904Z</v>
          </cell>
        </row>
        <row r="4087">
          <cell r="O4087" t="str">
            <v>0904</v>
          </cell>
          <cell r="P4087" t="str">
            <v>0904Z</v>
          </cell>
        </row>
        <row r="4088">
          <cell r="O4088" t="str">
            <v>0904</v>
          </cell>
          <cell r="P4088" t="str">
            <v>0904Z</v>
          </cell>
        </row>
        <row r="4089">
          <cell r="O4089" t="str">
            <v>0904</v>
          </cell>
          <cell r="P4089" t="str">
            <v>0904Z</v>
          </cell>
        </row>
        <row r="4090">
          <cell r="O4090" t="str">
            <v>0904</v>
          </cell>
          <cell r="P4090" t="str">
            <v>0904Z</v>
          </cell>
        </row>
        <row r="4091">
          <cell r="O4091" t="str">
            <v>0904</v>
          </cell>
          <cell r="P4091" t="str">
            <v>0904Z</v>
          </cell>
        </row>
        <row r="4092">
          <cell r="O4092" t="str">
            <v>0904</v>
          </cell>
          <cell r="P4092" t="str">
            <v>0904Z</v>
          </cell>
        </row>
        <row r="4093">
          <cell r="O4093" t="str">
            <v>0904</v>
          </cell>
          <cell r="P4093" t="str">
            <v>0904Z</v>
          </cell>
        </row>
        <row r="4094">
          <cell r="O4094" t="str">
            <v>0904</v>
          </cell>
          <cell r="P4094" t="str">
            <v>0904Z</v>
          </cell>
        </row>
        <row r="4095">
          <cell r="O4095" t="str">
            <v>0904</v>
          </cell>
          <cell r="P4095" t="str">
            <v>0904Z</v>
          </cell>
        </row>
        <row r="4096">
          <cell r="O4096" t="str">
            <v>0904</v>
          </cell>
          <cell r="P4096" t="str">
            <v>0904Z</v>
          </cell>
        </row>
        <row r="4097">
          <cell r="O4097" t="str">
            <v>0904</v>
          </cell>
          <cell r="P4097" t="str">
            <v>0904Z</v>
          </cell>
        </row>
        <row r="4098">
          <cell r="O4098" t="str">
            <v>0904</v>
          </cell>
          <cell r="P4098" t="str">
            <v>0904Z</v>
          </cell>
        </row>
        <row r="4099">
          <cell r="O4099" t="str">
            <v>0904</v>
          </cell>
          <cell r="P4099" t="str">
            <v>0904Z</v>
          </cell>
        </row>
        <row r="4100">
          <cell r="O4100" t="str">
            <v>0904</v>
          </cell>
          <cell r="P4100" t="str">
            <v>0904Z</v>
          </cell>
        </row>
        <row r="4101">
          <cell r="O4101" t="str">
            <v>0904</v>
          </cell>
          <cell r="P4101" t="str">
            <v>0904Z</v>
          </cell>
        </row>
        <row r="4102">
          <cell r="O4102" t="str">
            <v>0904</v>
          </cell>
          <cell r="P4102" t="str">
            <v>0904Z</v>
          </cell>
        </row>
        <row r="4103">
          <cell r="O4103" t="str">
            <v>0904</v>
          </cell>
          <cell r="P4103" t="str">
            <v>0904Z</v>
          </cell>
        </row>
        <row r="4104">
          <cell r="O4104" t="str">
            <v>0904</v>
          </cell>
          <cell r="P4104" t="str">
            <v>0904Z</v>
          </cell>
        </row>
        <row r="4105">
          <cell r="O4105" t="str">
            <v>0904</v>
          </cell>
          <cell r="P4105" t="str">
            <v>0904Z</v>
          </cell>
        </row>
        <row r="4106">
          <cell r="O4106" t="str">
            <v>0904</v>
          </cell>
          <cell r="P4106" t="str">
            <v>0904Z</v>
          </cell>
        </row>
        <row r="4107">
          <cell r="O4107" t="str">
            <v>0904</v>
          </cell>
          <cell r="P4107" t="str">
            <v>0904Z</v>
          </cell>
        </row>
        <row r="4108">
          <cell r="O4108" t="str">
            <v>0904</v>
          </cell>
          <cell r="P4108" t="str">
            <v>0904Z</v>
          </cell>
        </row>
        <row r="4109">
          <cell r="O4109" t="str">
            <v>0904</v>
          </cell>
          <cell r="P4109" t="str">
            <v>0904Z</v>
          </cell>
        </row>
        <row r="4110">
          <cell r="O4110" t="str">
            <v>0904</v>
          </cell>
          <cell r="P4110" t="str">
            <v>0904Z</v>
          </cell>
        </row>
        <row r="4111">
          <cell r="O4111" t="str">
            <v>0904</v>
          </cell>
          <cell r="P4111" t="str">
            <v>0904Z</v>
          </cell>
        </row>
        <row r="4112">
          <cell r="O4112" t="str">
            <v>0904</v>
          </cell>
          <cell r="P4112" t="str">
            <v>0904Z</v>
          </cell>
        </row>
        <row r="4113">
          <cell r="O4113" t="str">
            <v>0904</v>
          </cell>
          <cell r="P4113" t="str">
            <v>0904Z</v>
          </cell>
        </row>
        <row r="4114">
          <cell r="O4114" t="str">
            <v>0904</v>
          </cell>
          <cell r="P4114" t="str">
            <v>0904Z</v>
          </cell>
        </row>
        <row r="4115">
          <cell r="O4115" t="str">
            <v>0904</v>
          </cell>
          <cell r="P4115" t="str">
            <v>0904Z</v>
          </cell>
        </row>
        <row r="4116">
          <cell r="O4116" t="str">
            <v>0904</v>
          </cell>
          <cell r="P4116" t="str">
            <v>0904Z</v>
          </cell>
        </row>
        <row r="4117">
          <cell r="O4117" t="str">
            <v>0904</v>
          </cell>
          <cell r="P4117" t="str">
            <v>0904Z</v>
          </cell>
        </row>
        <row r="4118">
          <cell r="O4118" t="str">
            <v>0904</v>
          </cell>
          <cell r="P4118" t="str">
            <v>0904Z</v>
          </cell>
        </row>
        <row r="4119">
          <cell r="O4119" t="str">
            <v>0904</v>
          </cell>
          <cell r="P4119" t="str">
            <v>0904Z</v>
          </cell>
        </row>
        <row r="4120">
          <cell r="O4120" t="str">
            <v>0904</v>
          </cell>
          <cell r="P4120" t="str">
            <v>0904Z</v>
          </cell>
        </row>
        <row r="4121">
          <cell r="O4121" t="str">
            <v>0904</v>
          </cell>
          <cell r="P4121" t="str">
            <v>0904Z</v>
          </cell>
        </row>
        <row r="4122">
          <cell r="O4122" t="str">
            <v>0904</v>
          </cell>
          <cell r="P4122" t="str">
            <v>0904Z</v>
          </cell>
        </row>
        <row r="4123">
          <cell r="O4123" t="str">
            <v>0904</v>
          </cell>
          <cell r="P4123" t="str">
            <v>0904Z</v>
          </cell>
        </row>
        <row r="4124">
          <cell r="O4124" t="str">
            <v>0904</v>
          </cell>
          <cell r="P4124" t="str">
            <v>0904Z</v>
          </cell>
        </row>
        <row r="4125">
          <cell r="O4125" t="str">
            <v>0904</v>
          </cell>
          <cell r="P4125" t="str">
            <v>0904Z</v>
          </cell>
        </row>
        <row r="4126">
          <cell r="O4126" t="str">
            <v>0904</v>
          </cell>
          <cell r="P4126" t="str">
            <v>0904Z</v>
          </cell>
        </row>
        <row r="4127">
          <cell r="O4127" t="str">
            <v>0904</v>
          </cell>
          <cell r="P4127" t="str">
            <v>0904Z</v>
          </cell>
        </row>
        <row r="4128">
          <cell r="O4128" t="str">
            <v>0904</v>
          </cell>
          <cell r="P4128" t="str">
            <v>0904Z</v>
          </cell>
        </row>
        <row r="4129">
          <cell r="O4129" t="str">
            <v>0904</v>
          </cell>
          <cell r="P4129" t="str">
            <v>0904Z</v>
          </cell>
        </row>
        <row r="4130">
          <cell r="O4130" t="str">
            <v>0904</v>
          </cell>
          <cell r="P4130" t="str">
            <v>0904Z</v>
          </cell>
        </row>
        <row r="4131">
          <cell r="O4131" t="str">
            <v>0904</v>
          </cell>
          <cell r="P4131" t="str">
            <v>0904Z</v>
          </cell>
        </row>
        <row r="4132">
          <cell r="O4132" t="str">
            <v>0904</v>
          </cell>
          <cell r="P4132" t="str">
            <v>0904Z</v>
          </cell>
        </row>
        <row r="4133">
          <cell r="O4133" t="str">
            <v>0904</v>
          </cell>
          <cell r="P4133" t="str">
            <v>0904Z</v>
          </cell>
        </row>
        <row r="4134">
          <cell r="O4134" t="str">
            <v>0904</v>
          </cell>
          <cell r="P4134" t="str">
            <v>0904Z</v>
          </cell>
        </row>
        <row r="4135">
          <cell r="O4135" t="str">
            <v>0904</v>
          </cell>
          <cell r="P4135" t="str">
            <v>0904Z</v>
          </cell>
        </row>
        <row r="4136">
          <cell r="O4136" t="str">
            <v>0904</v>
          </cell>
          <cell r="P4136" t="str">
            <v>0904Z</v>
          </cell>
        </row>
        <row r="4137">
          <cell r="O4137" t="str">
            <v>0904</v>
          </cell>
          <cell r="P4137" t="str">
            <v>0904Z</v>
          </cell>
        </row>
        <row r="4138">
          <cell r="O4138" t="str">
            <v>0904</v>
          </cell>
          <cell r="P4138" t="str">
            <v>0904Z</v>
          </cell>
        </row>
        <row r="4139">
          <cell r="O4139" t="str">
            <v>0904</v>
          </cell>
          <cell r="P4139" t="str">
            <v>0904Z</v>
          </cell>
        </row>
        <row r="4140">
          <cell r="O4140" t="str">
            <v>0904</v>
          </cell>
          <cell r="P4140" t="str">
            <v>0904Z</v>
          </cell>
        </row>
        <row r="4141">
          <cell r="O4141" t="str">
            <v>0904</v>
          </cell>
          <cell r="P4141" t="str">
            <v>0904Z</v>
          </cell>
        </row>
        <row r="4142">
          <cell r="O4142" t="str">
            <v>0904</v>
          </cell>
          <cell r="P4142" t="str">
            <v>0904Z</v>
          </cell>
        </row>
        <row r="4143">
          <cell r="O4143" t="str">
            <v>0904</v>
          </cell>
          <cell r="P4143" t="str">
            <v>0904Z</v>
          </cell>
        </row>
        <row r="4144">
          <cell r="O4144" t="str">
            <v>0904</v>
          </cell>
          <cell r="P4144" t="str">
            <v>0904Z</v>
          </cell>
        </row>
        <row r="4145">
          <cell r="O4145" t="str">
            <v>0904</v>
          </cell>
          <cell r="P4145" t="str">
            <v>0904Z</v>
          </cell>
        </row>
        <row r="4146">
          <cell r="O4146" t="str">
            <v>0904</v>
          </cell>
          <cell r="P4146" t="str">
            <v>0904Z</v>
          </cell>
        </row>
        <row r="4147">
          <cell r="O4147" t="str">
            <v>0904</v>
          </cell>
          <cell r="P4147" t="str">
            <v>0904Z</v>
          </cell>
        </row>
        <row r="4148">
          <cell r="O4148" t="str">
            <v>0904</v>
          </cell>
          <cell r="P4148" t="str">
            <v>0904Z</v>
          </cell>
        </row>
        <row r="4149">
          <cell r="O4149" t="str">
            <v>0904</v>
          </cell>
          <cell r="P4149" t="str">
            <v>0904Z</v>
          </cell>
        </row>
        <row r="4150">
          <cell r="O4150" t="str">
            <v>0904</v>
          </cell>
          <cell r="P4150" t="str">
            <v>0904Z</v>
          </cell>
        </row>
        <row r="4151">
          <cell r="O4151" t="str">
            <v>0904</v>
          </cell>
          <cell r="P4151" t="str">
            <v>0904Z</v>
          </cell>
        </row>
        <row r="4152">
          <cell r="O4152" t="str">
            <v>0904</v>
          </cell>
          <cell r="P4152" t="str">
            <v>0904Z</v>
          </cell>
        </row>
        <row r="4153">
          <cell r="O4153" t="str">
            <v>0904</v>
          </cell>
          <cell r="P4153" t="str">
            <v>0904Z</v>
          </cell>
        </row>
        <row r="4154">
          <cell r="O4154" t="str">
            <v>0904</v>
          </cell>
          <cell r="P4154" t="str">
            <v>0904Z</v>
          </cell>
        </row>
        <row r="4155">
          <cell r="O4155" t="str">
            <v>0904</v>
          </cell>
          <cell r="P4155" t="str">
            <v>0904Z</v>
          </cell>
        </row>
        <row r="4156">
          <cell r="O4156" t="str">
            <v>0904</v>
          </cell>
          <cell r="P4156" t="str">
            <v>0904Z</v>
          </cell>
        </row>
        <row r="4157">
          <cell r="O4157" t="str">
            <v>0904</v>
          </cell>
          <cell r="P4157" t="str">
            <v>0904Z</v>
          </cell>
        </row>
        <row r="4158">
          <cell r="O4158" t="str">
            <v>0904</v>
          </cell>
          <cell r="P4158" t="str">
            <v>0904Z</v>
          </cell>
        </row>
        <row r="4159">
          <cell r="O4159" t="str">
            <v>0904</v>
          </cell>
          <cell r="P4159" t="str">
            <v>0904Z</v>
          </cell>
        </row>
        <row r="4160">
          <cell r="O4160" t="str">
            <v>0904</v>
          </cell>
          <cell r="P4160" t="str">
            <v>0904Z</v>
          </cell>
        </row>
        <row r="4161">
          <cell r="O4161" t="str">
            <v>0904</v>
          </cell>
          <cell r="P4161" t="str">
            <v>0904Z</v>
          </cell>
        </row>
        <row r="4162">
          <cell r="O4162" t="str">
            <v>0904</v>
          </cell>
          <cell r="P4162" t="str">
            <v>0904Z</v>
          </cell>
        </row>
        <row r="4163">
          <cell r="O4163" t="str">
            <v>0904</v>
          </cell>
          <cell r="P4163" t="str">
            <v>0904Z</v>
          </cell>
        </row>
        <row r="4164">
          <cell r="O4164" t="str">
            <v>0904</v>
          </cell>
          <cell r="P4164" t="str">
            <v>0904Z</v>
          </cell>
        </row>
        <row r="4165">
          <cell r="O4165" t="str">
            <v>0904</v>
          </cell>
          <cell r="P4165" t="str">
            <v>0904Z</v>
          </cell>
        </row>
        <row r="4166">
          <cell r="O4166" t="str">
            <v>0904</v>
          </cell>
          <cell r="P4166" t="str">
            <v>0904Z</v>
          </cell>
        </row>
        <row r="4167">
          <cell r="O4167" t="str">
            <v>0904</v>
          </cell>
          <cell r="P4167" t="str">
            <v>0904Z</v>
          </cell>
        </row>
        <row r="4168">
          <cell r="O4168" t="str">
            <v>0904</v>
          </cell>
          <cell r="P4168" t="str">
            <v>0904Z</v>
          </cell>
        </row>
        <row r="4169">
          <cell r="O4169" t="str">
            <v>0904</v>
          </cell>
          <cell r="P4169" t="str">
            <v>0904Z</v>
          </cell>
        </row>
        <row r="4170">
          <cell r="O4170" t="str">
            <v>0904</v>
          </cell>
          <cell r="P4170" t="str">
            <v>0904Z</v>
          </cell>
        </row>
        <row r="4171">
          <cell r="O4171" t="str">
            <v>0904</v>
          </cell>
          <cell r="P4171" t="str">
            <v>0904Z</v>
          </cell>
        </row>
        <row r="4172">
          <cell r="O4172" t="str">
            <v>0904</v>
          </cell>
          <cell r="P4172" t="str">
            <v>0904Z</v>
          </cell>
        </row>
        <row r="4173">
          <cell r="O4173" t="str">
            <v>0904</v>
          </cell>
          <cell r="P4173" t="str">
            <v>0904Z</v>
          </cell>
        </row>
        <row r="4174">
          <cell r="O4174" t="str">
            <v>0904</v>
          </cell>
          <cell r="P4174" t="str">
            <v>0904Z</v>
          </cell>
        </row>
        <row r="4175">
          <cell r="O4175" t="str">
            <v>0904</v>
          </cell>
          <cell r="P4175" t="str">
            <v>0904Z</v>
          </cell>
        </row>
        <row r="4176">
          <cell r="O4176" t="str">
            <v>0904</v>
          </cell>
          <cell r="P4176" t="str">
            <v>0904Z</v>
          </cell>
        </row>
        <row r="4177">
          <cell r="O4177" t="str">
            <v>0904</v>
          </cell>
          <cell r="P4177" t="str">
            <v>0904Z</v>
          </cell>
        </row>
        <row r="4178">
          <cell r="O4178" t="str">
            <v>0904</v>
          </cell>
          <cell r="P4178" t="str">
            <v>0904Z</v>
          </cell>
        </row>
        <row r="4179">
          <cell r="O4179" t="str">
            <v>0904</v>
          </cell>
          <cell r="P4179" t="str">
            <v>0904Z</v>
          </cell>
        </row>
        <row r="4180">
          <cell r="O4180" t="str">
            <v>0904</v>
          </cell>
          <cell r="P4180" t="str">
            <v>0904Z</v>
          </cell>
        </row>
        <row r="4181">
          <cell r="O4181" t="str">
            <v>0904</v>
          </cell>
          <cell r="P4181" t="str">
            <v>0904Z</v>
          </cell>
        </row>
        <row r="4182">
          <cell r="O4182" t="str">
            <v>0904</v>
          </cell>
          <cell r="P4182" t="str">
            <v>0904Z</v>
          </cell>
        </row>
        <row r="4183">
          <cell r="O4183" t="str">
            <v>0904</v>
          </cell>
          <cell r="P4183" t="str">
            <v>0904Z</v>
          </cell>
        </row>
        <row r="4184">
          <cell r="O4184" t="str">
            <v>0904</v>
          </cell>
          <cell r="P4184" t="str">
            <v>0904Z</v>
          </cell>
        </row>
        <row r="4185">
          <cell r="O4185" t="str">
            <v>0904</v>
          </cell>
          <cell r="P4185" t="str">
            <v>0904Z</v>
          </cell>
        </row>
        <row r="4186">
          <cell r="O4186" t="str">
            <v>0904</v>
          </cell>
          <cell r="P4186" t="str">
            <v>0904Z</v>
          </cell>
        </row>
        <row r="4187">
          <cell r="O4187" t="str">
            <v>0904</v>
          </cell>
          <cell r="P4187" t="str">
            <v>0904Z</v>
          </cell>
        </row>
        <row r="4188">
          <cell r="O4188" t="str">
            <v>0904</v>
          </cell>
          <cell r="P4188" t="str">
            <v>0904Z</v>
          </cell>
        </row>
        <row r="4189">
          <cell r="O4189" t="str">
            <v>0904</v>
          </cell>
          <cell r="P4189" t="str">
            <v>0904Z</v>
          </cell>
        </row>
        <row r="4190">
          <cell r="O4190" t="str">
            <v>0904</v>
          </cell>
          <cell r="P4190" t="str">
            <v>0904Z</v>
          </cell>
        </row>
        <row r="4191">
          <cell r="O4191" t="str">
            <v>0904</v>
          </cell>
          <cell r="P4191" t="str">
            <v>0904Z</v>
          </cell>
        </row>
        <row r="4192">
          <cell r="O4192" t="str">
            <v>0904</v>
          </cell>
          <cell r="P4192" t="str">
            <v>0904Z</v>
          </cell>
        </row>
        <row r="4193">
          <cell r="O4193" t="str">
            <v>0904</v>
          </cell>
          <cell r="P4193" t="str">
            <v>0904Z</v>
          </cell>
        </row>
        <row r="4194">
          <cell r="O4194" t="str">
            <v>0904</v>
          </cell>
          <cell r="P4194" t="str">
            <v>0904Z</v>
          </cell>
        </row>
        <row r="4195">
          <cell r="O4195" t="str">
            <v>0904</v>
          </cell>
          <cell r="P4195" t="str">
            <v>0904Z</v>
          </cell>
        </row>
        <row r="4196">
          <cell r="O4196" t="str">
            <v>0904</v>
          </cell>
          <cell r="P4196" t="str">
            <v>0904Z</v>
          </cell>
        </row>
        <row r="4197">
          <cell r="O4197" t="str">
            <v>0904</v>
          </cell>
          <cell r="P4197" t="str">
            <v>0904Z</v>
          </cell>
        </row>
        <row r="4198">
          <cell r="O4198" t="str">
            <v>0905</v>
          </cell>
          <cell r="P4198" t="str">
            <v>0905Z</v>
          </cell>
        </row>
        <row r="4199">
          <cell r="O4199" t="str">
            <v>0905</v>
          </cell>
          <cell r="P4199" t="str">
            <v>0905Z</v>
          </cell>
        </row>
        <row r="4200">
          <cell r="O4200" t="str">
            <v>0905</v>
          </cell>
          <cell r="P4200" t="str">
            <v>0905Z</v>
          </cell>
        </row>
        <row r="4201">
          <cell r="O4201" t="str">
            <v>0905</v>
          </cell>
          <cell r="P4201" t="str">
            <v>0905Z</v>
          </cell>
        </row>
        <row r="4202">
          <cell r="O4202" t="str">
            <v>0905</v>
          </cell>
          <cell r="P4202" t="str">
            <v>0905Z</v>
          </cell>
        </row>
        <row r="4203">
          <cell r="O4203" t="str">
            <v>0905</v>
          </cell>
          <cell r="P4203" t="str">
            <v>0905Z</v>
          </cell>
        </row>
        <row r="4204">
          <cell r="O4204" t="str">
            <v>0905</v>
          </cell>
          <cell r="P4204" t="str">
            <v>0905Z</v>
          </cell>
        </row>
        <row r="4205">
          <cell r="O4205" t="str">
            <v>0905</v>
          </cell>
          <cell r="P4205" t="str">
            <v>0905Z</v>
          </cell>
        </row>
        <row r="4206">
          <cell r="O4206" t="str">
            <v>0905</v>
          </cell>
          <cell r="P4206" t="str">
            <v>0905Z</v>
          </cell>
        </row>
        <row r="4207">
          <cell r="O4207" t="str">
            <v>0905</v>
          </cell>
          <cell r="P4207" t="str">
            <v>0905Z</v>
          </cell>
        </row>
        <row r="4208">
          <cell r="O4208" t="str">
            <v>0905</v>
          </cell>
          <cell r="P4208" t="str">
            <v>0905Z</v>
          </cell>
        </row>
        <row r="4209">
          <cell r="O4209" t="str">
            <v>0905</v>
          </cell>
          <cell r="P4209" t="str">
            <v>0905Z</v>
          </cell>
        </row>
        <row r="4210">
          <cell r="O4210" t="str">
            <v>0905</v>
          </cell>
          <cell r="P4210" t="str">
            <v>0905Z</v>
          </cell>
        </row>
        <row r="4211">
          <cell r="O4211" t="str">
            <v>0905</v>
          </cell>
          <cell r="P4211" t="str">
            <v>0905Z</v>
          </cell>
        </row>
        <row r="4212">
          <cell r="O4212" t="str">
            <v>0905</v>
          </cell>
          <cell r="P4212" t="str">
            <v>0905Z</v>
          </cell>
        </row>
        <row r="4213">
          <cell r="O4213" t="str">
            <v>0905</v>
          </cell>
          <cell r="P4213" t="str">
            <v>0905Z</v>
          </cell>
        </row>
        <row r="4214">
          <cell r="O4214" t="str">
            <v>0905</v>
          </cell>
          <cell r="P4214" t="str">
            <v>0905Z</v>
          </cell>
        </row>
        <row r="4215">
          <cell r="O4215" t="str">
            <v>0905</v>
          </cell>
          <cell r="P4215" t="str">
            <v>0905Z</v>
          </cell>
        </row>
        <row r="4216">
          <cell r="O4216" t="str">
            <v>0905</v>
          </cell>
          <cell r="P4216" t="str">
            <v>0905Z</v>
          </cell>
        </row>
        <row r="4217">
          <cell r="O4217" t="str">
            <v>0905</v>
          </cell>
          <cell r="P4217" t="str">
            <v>0905Z</v>
          </cell>
        </row>
        <row r="4218">
          <cell r="O4218" t="str">
            <v>0905</v>
          </cell>
          <cell r="P4218" t="str">
            <v>0905Z</v>
          </cell>
        </row>
        <row r="4219">
          <cell r="O4219" t="str">
            <v>0905</v>
          </cell>
          <cell r="P4219" t="str">
            <v>0905Z</v>
          </cell>
        </row>
        <row r="4220">
          <cell r="O4220" t="str">
            <v>0905</v>
          </cell>
          <cell r="P4220" t="str">
            <v>0905Z</v>
          </cell>
        </row>
        <row r="4221">
          <cell r="O4221" t="str">
            <v>0905</v>
          </cell>
          <cell r="P4221" t="str">
            <v>0905Z</v>
          </cell>
        </row>
        <row r="4222">
          <cell r="O4222" t="str">
            <v>0905</v>
          </cell>
          <cell r="P4222" t="str">
            <v>0905Z</v>
          </cell>
        </row>
        <row r="4223">
          <cell r="O4223" t="str">
            <v>0905</v>
          </cell>
          <cell r="P4223" t="str">
            <v>0905Z</v>
          </cell>
        </row>
        <row r="4224">
          <cell r="O4224" t="str">
            <v>0905</v>
          </cell>
          <cell r="P4224" t="str">
            <v>0905Z</v>
          </cell>
        </row>
        <row r="4225">
          <cell r="O4225" t="str">
            <v>0905</v>
          </cell>
          <cell r="P4225" t="str">
            <v>0905Z</v>
          </cell>
        </row>
        <row r="4226">
          <cell r="O4226" t="str">
            <v>0905</v>
          </cell>
          <cell r="P4226" t="str">
            <v>0905Z</v>
          </cell>
        </row>
        <row r="4227">
          <cell r="O4227" t="str">
            <v>0905</v>
          </cell>
          <cell r="P4227" t="str">
            <v>0905Z</v>
          </cell>
        </row>
        <row r="4228">
          <cell r="O4228" t="str">
            <v>0905</v>
          </cell>
          <cell r="P4228" t="str">
            <v>0905Z</v>
          </cell>
        </row>
        <row r="4229">
          <cell r="O4229" t="str">
            <v>0905</v>
          </cell>
          <cell r="P4229" t="str">
            <v>0905Z</v>
          </cell>
        </row>
        <row r="4230">
          <cell r="O4230" t="str">
            <v>0905</v>
          </cell>
          <cell r="P4230" t="str">
            <v>0905Z</v>
          </cell>
        </row>
        <row r="4231">
          <cell r="O4231" t="str">
            <v>0905</v>
          </cell>
          <cell r="P4231" t="str">
            <v>0905Z</v>
          </cell>
        </row>
        <row r="4232">
          <cell r="O4232" t="str">
            <v>0905</v>
          </cell>
          <cell r="P4232" t="str">
            <v>0905Z</v>
          </cell>
        </row>
        <row r="4233">
          <cell r="O4233" t="str">
            <v>0905</v>
          </cell>
          <cell r="P4233" t="str">
            <v>0905Z</v>
          </cell>
        </row>
        <row r="4234">
          <cell r="O4234" t="str">
            <v>0905</v>
          </cell>
          <cell r="P4234" t="str">
            <v>0905Z</v>
          </cell>
        </row>
        <row r="4235">
          <cell r="O4235" t="str">
            <v>0905</v>
          </cell>
          <cell r="P4235" t="str">
            <v>0905Z</v>
          </cell>
        </row>
        <row r="4236">
          <cell r="O4236" t="str">
            <v>0905</v>
          </cell>
          <cell r="P4236" t="str">
            <v>0905Z</v>
          </cell>
        </row>
        <row r="4237">
          <cell r="O4237" t="str">
            <v>0905</v>
          </cell>
          <cell r="P4237" t="str">
            <v>0905Z</v>
          </cell>
        </row>
        <row r="4238">
          <cell r="O4238" t="str">
            <v>0905</v>
          </cell>
          <cell r="P4238" t="str">
            <v>0905Z</v>
          </cell>
        </row>
        <row r="4239">
          <cell r="O4239" t="str">
            <v>0905</v>
          </cell>
          <cell r="P4239" t="str">
            <v>0905Z</v>
          </cell>
        </row>
        <row r="4240">
          <cell r="O4240" t="str">
            <v>0905</v>
          </cell>
          <cell r="P4240" t="str">
            <v>0905Z</v>
          </cell>
        </row>
        <row r="4241">
          <cell r="O4241" t="str">
            <v>0905</v>
          </cell>
          <cell r="P4241" t="str">
            <v>0905Z</v>
          </cell>
        </row>
        <row r="4242">
          <cell r="O4242" t="str">
            <v>0905</v>
          </cell>
          <cell r="P4242" t="str">
            <v>0905Z</v>
          </cell>
        </row>
        <row r="4243">
          <cell r="O4243" t="str">
            <v>0905</v>
          </cell>
          <cell r="P4243" t="str">
            <v>0905Z</v>
          </cell>
        </row>
        <row r="4244">
          <cell r="O4244" t="str">
            <v>0905</v>
          </cell>
          <cell r="P4244" t="str">
            <v>0905Z</v>
          </cell>
        </row>
        <row r="4245">
          <cell r="O4245" t="str">
            <v>0905</v>
          </cell>
          <cell r="P4245" t="str">
            <v>0905Z</v>
          </cell>
        </row>
        <row r="4246">
          <cell r="O4246" t="str">
            <v>0905</v>
          </cell>
          <cell r="P4246" t="str">
            <v>0905Z</v>
          </cell>
        </row>
        <row r="4247">
          <cell r="O4247" t="str">
            <v>0905</v>
          </cell>
          <cell r="P4247" t="str">
            <v>0905Z</v>
          </cell>
        </row>
        <row r="4248">
          <cell r="O4248" t="str">
            <v>0905</v>
          </cell>
          <cell r="P4248" t="str">
            <v>0905Z</v>
          </cell>
        </row>
        <row r="4249">
          <cell r="O4249" t="str">
            <v>0905</v>
          </cell>
          <cell r="P4249" t="str">
            <v>0905Z</v>
          </cell>
        </row>
        <row r="4250">
          <cell r="O4250" t="str">
            <v>0905</v>
          </cell>
          <cell r="P4250" t="str">
            <v>0905Z</v>
          </cell>
        </row>
        <row r="4251">
          <cell r="O4251" t="str">
            <v>0905</v>
          </cell>
          <cell r="P4251" t="str">
            <v>0905Z</v>
          </cell>
        </row>
        <row r="4252">
          <cell r="O4252" t="str">
            <v>0905</v>
          </cell>
          <cell r="P4252" t="str">
            <v>0905Z</v>
          </cell>
        </row>
        <row r="4253">
          <cell r="O4253" t="str">
            <v>0905</v>
          </cell>
          <cell r="P4253" t="str">
            <v>0905Z</v>
          </cell>
        </row>
        <row r="4254">
          <cell r="O4254" t="str">
            <v>0905</v>
          </cell>
          <cell r="P4254" t="str">
            <v>0905Z</v>
          </cell>
        </row>
        <row r="4255">
          <cell r="O4255" t="str">
            <v>0905</v>
          </cell>
          <cell r="P4255" t="str">
            <v>0905Z</v>
          </cell>
        </row>
        <row r="4256">
          <cell r="O4256" t="str">
            <v>0905</v>
          </cell>
          <cell r="P4256" t="str">
            <v>0905Z</v>
          </cell>
        </row>
        <row r="4257">
          <cell r="O4257" t="str">
            <v>0905</v>
          </cell>
          <cell r="P4257" t="str">
            <v>0905Z</v>
          </cell>
        </row>
        <row r="4258">
          <cell r="O4258" t="str">
            <v>0905</v>
          </cell>
          <cell r="P4258" t="str">
            <v>0905Z</v>
          </cell>
        </row>
        <row r="4259">
          <cell r="O4259" t="str">
            <v>0905</v>
          </cell>
          <cell r="P4259" t="str">
            <v>0905Z</v>
          </cell>
        </row>
        <row r="4260">
          <cell r="O4260" t="str">
            <v>0905</v>
          </cell>
          <cell r="P4260" t="str">
            <v>0905Z</v>
          </cell>
        </row>
        <row r="4261">
          <cell r="O4261" t="str">
            <v>0905</v>
          </cell>
          <cell r="P4261" t="str">
            <v>0905Z</v>
          </cell>
        </row>
        <row r="4262">
          <cell r="O4262" t="str">
            <v>0905</v>
          </cell>
          <cell r="P4262" t="str">
            <v>0905Z</v>
          </cell>
        </row>
        <row r="4263">
          <cell r="O4263" t="str">
            <v>0905</v>
          </cell>
          <cell r="P4263" t="str">
            <v>0905Z</v>
          </cell>
        </row>
        <row r="4264">
          <cell r="O4264" t="str">
            <v>0905</v>
          </cell>
          <cell r="P4264" t="str">
            <v>0905Z</v>
          </cell>
        </row>
        <row r="4265">
          <cell r="O4265" t="str">
            <v>0905</v>
          </cell>
          <cell r="P4265" t="str">
            <v>0905Z</v>
          </cell>
        </row>
        <row r="4266">
          <cell r="O4266" t="str">
            <v>0905</v>
          </cell>
          <cell r="P4266" t="str">
            <v>0905Z</v>
          </cell>
        </row>
        <row r="4267">
          <cell r="O4267" t="str">
            <v>0905</v>
          </cell>
          <cell r="P4267" t="str">
            <v>0905Z</v>
          </cell>
        </row>
        <row r="4268">
          <cell r="O4268" t="str">
            <v>0905</v>
          </cell>
          <cell r="P4268" t="str">
            <v>0905Z</v>
          </cell>
        </row>
        <row r="4269">
          <cell r="O4269" t="str">
            <v>0905</v>
          </cell>
          <cell r="P4269" t="str">
            <v>0905Z</v>
          </cell>
        </row>
        <row r="4270">
          <cell r="O4270" t="str">
            <v>0905</v>
          </cell>
          <cell r="P4270" t="str">
            <v>0905Z</v>
          </cell>
        </row>
        <row r="4271">
          <cell r="O4271" t="str">
            <v>0905</v>
          </cell>
          <cell r="P4271" t="str">
            <v>0905Z</v>
          </cell>
        </row>
        <row r="4272">
          <cell r="O4272" t="str">
            <v>0905</v>
          </cell>
          <cell r="P4272" t="str">
            <v>0905Z</v>
          </cell>
        </row>
        <row r="4273">
          <cell r="O4273" t="str">
            <v>0905</v>
          </cell>
          <cell r="P4273" t="str">
            <v>0905Z</v>
          </cell>
        </row>
        <row r="4274">
          <cell r="O4274" t="str">
            <v>0905</v>
          </cell>
          <cell r="P4274" t="str">
            <v>0905Z</v>
          </cell>
        </row>
        <row r="4275">
          <cell r="O4275" t="str">
            <v>0905</v>
          </cell>
          <cell r="P4275" t="str">
            <v>0905Z</v>
          </cell>
        </row>
        <row r="4276">
          <cell r="O4276" t="str">
            <v>0905</v>
          </cell>
          <cell r="P4276" t="str">
            <v>0905Z</v>
          </cell>
        </row>
        <row r="4277">
          <cell r="O4277" t="str">
            <v>0905</v>
          </cell>
          <cell r="P4277" t="str">
            <v>0905Z</v>
          </cell>
        </row>
        <row r="4278">
          <cell r="O4278" t="str">
            <v>0905</v>
          </cell>
          <cell r="P4278" t="str">
            <v>0905Z</v>
          </cell>
        </row>
        <row r="4279">
          <cell r="O4279" t="str">
            <v>0905</v>
          </cell>
          <cell r="P4279" t="str">
            <v>0905Z</v>
          </cell>
        </row>
        <row r="4280">
          <cell r="O4280" t="str">
            <v>0905</v>
          </cell>
          <cell r="P4280" t="str">
            <v>0905Z</v>
          </cell>
        </row>
        <row r="4281">
          <cell r="O4281" t="str">
            <v>0905</v>
          </cell>
          <cell r="P4281" t="str">
            <v>0905Z</v>
          </cell>
        </row>
        <row r="4282">
          <cell r="O4282" t="str">
            <v>0905</v>
          </cell>
          <cell r="P4282" t="str">
            <v>0905Z</v>
          </cell>
        </row>
        <row r="4283">
          <cell r="O4283" t="str">
            <v>0905</v>
          </cell>
          <cell r="P4283" t="str">
            <v>0905Z</v>
          </cell>
        </row>
        <row r="4284">
          <cell r="O4284" t="str">
            <v>0905</v>
          </cell>
          <cell r="P4284" t="str">
            <v>0905Z</v>
          </cell>
        </row>
        <row r="4285">
          <cell r="O4285" t="str">
            <v>0905</v>
          </cell>
          <cell r="P4285" t="str">
            <v>0905Z</v>
          </cell>
        </row>
        <row r="4286">
          <cell r="O4286" t="str">
            <v>0905</v>
          </cell>
          <cell r="P4286" t="str">
            <v>0905Z</v>
          </cell>
        </row>
        <row r="4287">
          <cell r="O4287" t="str">
            <v>0905</v>
          </cell>
          <cell r="P4287" t="str">
            <v>0905Z</v>
          </cell>
        </row>
        <row r="4288">
          <cell r="O4288" t="str">
            <v>0905</v>
          </cell>
          <cell r="P4288" t="str">
            <v>0905Z</v>
          </cell>
        </row>
        <row r="4289">
          <cell r="O4289" t="str">
            <v>0905</v>
          </cell>
          <cell r="P4289" t="str">
            <v>0905Z</v>
          </cell>
        </row>
        <row r="4290">
          <cell r="O4290" t="str">
            <v>0905</v>
          </cell>
          <cell r="P4290" t="str">
            <v>0905Z</v>
          </cell>
        </row>
        <row r="4291">
          <cell r="O4291" t="str">
            <v>0905</v>
          </cell>
          <cell r="P4291" t="str">
            <v>0905Z</v>
          </cell>
        </row>
        <row r="4292">
          <cell r="O4292" t="str">
            <v>0905</v>
          </cell>
          <cell r="P4292" t="str">
            <v>0905Z</v>
          </cell>
        </row>
        <row r="4293">
          <cell r="O4293" t="str">
            <v>0905</v>
          </cell>
          <cell r="P4293" t="str">
            <v>0905Z</v>
          </cell>
        </row>
        <row r="4294">
          <cell r="O4294" t="str">
            <v>0905</v>
          </cell>
          <cell r="P4294" t="str">
            <v>0905Z</v>
          </cell>
        </row>
        <row r="4295">
          <cell r="O4295" t="str">
            <v>0905</v>
          </cell>
          <cell r="P4295" t="str">
            <v>0905Z</v>
          </cell>
        </row>
        <row r="4296">
          <cell r="O4296" t="str">
            <v>0905</v>
          </cell>
          <cell r="P4296" t="str">
            <v>0905Z</v>
          </cell>
        </row>
        <row r="4297">
          <cell r="O4297" t="str">
            <v>0905</v>
          </cell>
          <cell r="P4297" t="str">
            <v>0905Z</v>
          </cell>
        </row>
        <row r="4298">
          <cell r="O4298" t="str">
            <v>0905</v>
          </cell>
          <cell r="P4298" t="str">
            <v>0905Z</v>
          </cell>
        </row>
        <row r="4299">
          <cell r="O4299" t="str">
            <v>0905</v>
          </cell>
          <cell r="P4299" t="str">
            <v>0905Z</v>
          </cell>
        </row>
        <row r="4300">
          <cell r="O4300" t="str">
            <v>0905</v>
          </cell>
          <cell r="P4300" t="str">
            <v>0905Z</v>
          </cell>
        </row>
        <row r="4301">
          <cell r="O4301" t="str">
            <v>0905</v>
          </cell>
          <cell r="P4301" t="str">
            <v>0905Z</v>
          </cell>
        </row>
        <row r="4302">
          <cell r="O4302" t="str">
            <v>0905</v>
          </cell>
          <cell r="P4302" t="str">
            <v>0905Z</v>
          </cell>
        </row>
        <row r="4303">
          <cell r="O4303" t="str">
            <v>0905</v>
          </cell>
          <cell r="P4303" t="str">
            <v>0905Z</v>
          </cell>
        </row>
        <row r="4304">
          <cell r="O4304" t="str">
            <v>0905</v>
          </cell>
          <cell r="P4304" t="str">
            <v>0905Z</v>
          </cell>
        </row>
        <row r="4305">
          <cell r="O4305" t="str">
            <v>0905</v>
          </cell>
          <cell r="P4305" t="str">
            <v>0905Z</v>
          </cell>
        </row>
        <row r="4306">
          <cell r="O4306" t="str">
            <v>0905</v>
          </cell>
          <cell r="P4306" t="str">
            <v>0905Z</v>
          </cell>
        </row>
        <row r="4307">
          <cell r="O4307" t="str">
            <v>0905</v>
          </cell>
          <cell r="P4307" t="str">
            <v>0905Z</v>
          </cell>
        </row>
        <row r="4308">
          <cell r="O4308" t="str">
            <v>0905</v>
          </cell>
          <cell r="P4308" t="str">
            <v>0905Z</v>
          </cell>
        </row>
        <row r="4309">
          <cell r="O4309" t="str">
            <v>0905</v>
          </cell>
          <cell r="P4309" t="str">
            <v>0905Z</v>
          </cell>
        </row>
        <row r="4310">
          <cell r="O4310" t="str">
            <v>0905</v>
          </cell>
          <cell r="P4310" t="str">
            <v>0905Z</v>
          </cell>
        </row>
        <row r="4311">
          <cell r="O4311" t="str">
            <v>0905</v>
          </cell>
          <cell r="P4311" t="str">
            <v>0905Z</v>
          </cell>
        </row>
        <row r="4312">
          <cell r="O4312" t="str">
            <v>0905</v>
          </cell>
          <cell r="P4312" t="str">
            <v>0905Z</v>
          </cell>
        </row>
        <row r="4313">
          <cell r="O4313" t="str">
            <v>0905</v>
          </cell>
          <cell r="P4313" t="str">
            <v>0905Z</v>
          </cell>
        </row>
        <row r="4314">
          <cell r="O4314" t="str">
            <v>0905</v>
          </cell>
          <cell r="P4314" t="str">
            <v>0905Z</v>
          </cell>
        </row>
        <row r="4315">
          <cell r="O4315" t="str">
            <v>0905</v>
          </cell>
          <cell r="P4315" t="str">
            <v>0905Z</v>
          </cell>
        </row>
        <row r="4316">
          <cell r="O4316" t="str">
            <v>0905</v>
          </cell>
          <cell r="P4316" t="str">
            <v>0905Z</v>
          </cell>
        </row>
        <row r="4317">
          <cell r="O4317" t="str">
            <v>0905</v>
          </cell>
          <cell r="P4317" t="str">
            <v>0905Z</v>
          </cell>
        </row>
        <row r="4318">
          <cell r="O4318" t="str">
            <v>0905</v>
          </cell>
          <cell r="P4318" t="str">
            <v>0905Z</v>
          </cell>
        </row>
        <row r="4319">
          <cell r="O4319" t="str">
            <v>0905</v>
          </cell>
          <cell r="P4319" t="str">
            <v>0905Z</v>
          </cell>
        </row>
        <row r="4320">
          <cell r="O4320" t="str">
            <v>0905</v>
          </cell>
          <cell r="P4320" t="str">
            <v>0905Z</v>
          </cell>
        </row>
        <row r="4321">
          <cell r="O4321" t="str">
            <v>0905</v>
          </cell>
          <cell r="P4321" t="str">
            <v>0905Z</v>
          </cell>
        </row>
        <row r="4322">
          <cell r="O4322" t="str">
            <v>0905</v>
          </cell>
          <cell r="P4322" t="str">
            <v>0905Z</v>
          </cell>
        </row>
        <row r="4323">
          <cell r="O4323" t="str">
            <v>0905</v>
          </cell>
          <cell r="P4323" t="str">
            <v>0905Z</v>
          </cell>
        </row>
        <row r="4324">
          <cell r="O4324" t="str">
            <v>0905</v>
          </cell>
          <cell r="P4324" t="str">
            <v>0905Z</v>
          </cell>
        </row>
        <row r="4325">
          <cell r="O4325" t="str">
            <v>0905</v>
          </cell>
          <cell r="P4325" t="str">
            <v>0905Z</v>
          </cell>
        </row>
        <row r="4326">
          <cell r="O4326" t="str">
            <v>0905</v>
          </cell>
          <cell r="P4326" t="str">
            <v>0905Z</v>
          </cell>
        </row>
        <row r="4327">
          <cell r="O4327" t="str">
            <v>0905</v>
          </cell>
          <cell r="P4327" t="str">
            <v>0905Z</v>
          </cell>
        </row>
        <row r="4328">
          <cell r="O4328" t="str">
            <v>0905</v>
          </cell>
          <cell r="P4328" t="str">
            <v>0905Z</v>
          </cell>
        </row>
        <row r="4329">
          <cell r="O4329" t="str">
            <v>0905</v>
          </cell>
          <cell r="P4329" t="str">
            <v>0905Z</v>
          </cell>
        </row>
        <row r="4330">
          <cell r="O4330" t="str">
            <v>0907</v>
          </cell>
          <cell r="P4330" t="str">
            <v>0907Z</v>
          </cell>
        </row>
        <row r="4331">
          <cell r="O4331" t="str">
            <v>0907</v>
          </cell>
          <cell r="P4331" t="str">
            <v>0907Z</v>
          </cell>
        </row>
        <row r="4332">
          <cell r="O4332" t="str">
            <v>0907</v>
          </cell>
          <cell r="P4332" t="str">
            <v>0907Z</v>
          </cell>
        </row>
        <row r="4333">
          <cell r="O4333" t="str">
            <v>0907</v>
          </cell>
          <cell r="P4333" t="str">
            <v>0907Z</v>
          </cell>
        </row>
        <row r="4334">
          <cell r="O4334" t="str">
            <v>0907</v>
          </cell>
          <cell r="P4334" t="str">
            <v>0907Z</v>
          </cell>
        </row>
        <row r="4335">
          <cell r="O4335" t="str">
            <v>0907</v>
          </cell>
          <cell r="P4335" t="str">
            <v>0907Z</v>
          </cell>
        </row>
        <row r="4336">
          <cell r="O4336" t="str">
            <v>0907</v>
          </cell>
          <cell r="P4336" t="str">
            <v>0907Z</v>
          </cell>
        </row>
        <row r="4337">
          <cell r="O4337" t="str">
            <v>0907</v>
          </cell>
          <cell r="P4337" t="str">
            <v>0907Z</v>
          </cell>
        </row>
        <row r="4338">
          <cell r="O4338" t="str">
            <v>0907</v>
          </cell>
          <cell r="P4338" t="str">
            <v>0907Z</v>
          </cell>
        </row>
        <row r="4339">
          <cell r="O4339" t="str">
            <v>0907</v>
          </cell>
          <cell r="P4339" t="str">
            <v>0907Z</v>
          </cell>
        </row>
        <row r="4340">
          <cell r="O4340" t="str">
            <v>0907</v>
          </cell>
          <cell r="P4340" t="str">
            <v>0907Z</v>
          </cell>
        </row>
        <row r="4341">
          <cell r="O4341" t="str">
            <v>0907</v>
          </cell>
          <cell r="P4341" t="str">
            <v>0907Z</v>
          </cell>
        </row>
        <row r="4342">
          <cell r="O4342" t="str">
            <v>0907</v>
          </cell>
          <cell r="P4342" t="str">
            <v>0907Z</v>
          </cell>
        </row>
        <row r="4343">
          <cell r="O4343" t="str">
            <v>0907</v>
          </cell>
          <cell r="P4343" t="str">
            <v>0907Z</v>
          </cell>
        </row>
        <row r="4344">
          <cell r="O4344" t="str">
            <v>0907</v>
          </cell>
          <cell r="P4344" t="str">
            <v>0907Z</v>
          </cell>
        </row>
        <row r="4345">
          <cell r="O4345" t="str">
            <v>0907</v>
          </cell>
          <cell r="P4345" t="str">
            <v>0907Z</v>
          </cell>
        </row>
        <row r="4346">
          <cell r="O4346" t="str">
            <v>0907</v>
          </cell>
          <cell r="P4346" t="str">
            <v>0907Z</v>
          </cell>
        </row>
        <row r="4347">
          <cell r="O4347" t="str">
            <v>0907</v>
          </cell>
          <cell r="P4347" t="str">
            <v>0907Z</v>
          </cell>
        </row>
        <row r="4348">
          <cell r="O4348" t="str">
            <v>0907</v>
          </cell>
          <cell r="P4348" t="str">
            <v>0907Z</v>
          </cell>
        </row>
        <row r="4349">
          <cell r="O4349" t="str">
            <v>0907</v>
          </cell>
          <cell r="P4349" t="str">
            <v>0907Z</v>
          </cell>
        </row>
        <row r="4350">
          <cell r="O4350" t="str">
            <v>0907</v>
          </cell>
          <cell r="P4350" t="str">
            <v>0907Z</v>
          </cell>
        </row>
        <row r="4351">
          <cell r="O4351" t="str">
            <v>0907</v>
          </cell>
          <cell r="P4351" t="str">
            <v>0907Z</v>
          </cell>
        </row>
        <row r="4352">
          <cell r="O4352" t="str">
            <v>0907</v>
          </cell>
          <cell r="P4352" t="str">
            <v>0907Z</v>
          </cell>
        </row>
        <row r="4353">
          <cell r="O4353" t="str">
            <v>0907</v>
          </cell>
          <cell r="P4353" t="str">
            <v>0907Z</v>
          </cell>
        </row>
        <row r="4354">
          <cell r="O4354" t="str">
            <v>0907</v>
          </cell>
          <cell r="P4354" t="str">
            <v>0907Z</v>
          </cell>
        </row>
        <row r="4355">
          <cell r="O4355" t="str">
            <v>0907</v>
          </cell>
          <cell r="P4355" t="str">
            <v>0907Z</v>
          </cell>
        </row>
        <row r="4356">
          <cell r="O4356" t="str">
            <v>0907</v>
          </cell>
          <cell r="P4356" t="str">
            <v>0907Z</v>
          </cell>
        </row>
        <row r="4357">
          <cell r="O4357" t="str">
            <v>0907</v>
          </cell>
          <cell r="P4357" t="str">
            <v>0907Z</v>
          </cell>
        </row>
        <row r="4358">
          <cell r="O4358" t="str">
            <v>0907</v>
          </cell>
          <cell r="P4358" t="str">
            <v>0907Z</v>
          </cell>
        </row>
        <row r="4359">
          <cell r="O4359" t="str">
            <v>0907</v>
          </cell>
          <cell r="P4359" t="str">
            <v>0907Z</v>
          </cell>
        </row>
        <row r="4360">
          <cell r="O4360" t="str">
            <v>0907</v>
          </cell>
          <cell r="P4360" t="str">
            <v>0907Z</v>
          </cell>
        </row>
        <row r="4361">
          <cell r="O4361" t="str">
            <v>0907</v>
          </cell>
          <cell r="P4361" t="str">
            <v>0907Z</v>
          </cell>
        </row>
        <row r="4362">
          <cell r="O4362" t="str">
            <v>0907</v>
          </cell>
          <cell r="P4362" t="str">
            <v>0907Z</v>
          </cell>
        </row>
        <row r="4363">
          <cell r="O4363" t="str">
            <v>0907</v>
          </cell>
          <cell r="P4363" t="str">
            <v>0907Z</v>
          </cell>
        </row>
        <row r="4364">
          <cell r="O4364" t="str">
            <v>0907</v>
          </cell>
          <cell r="P4364" t="str">
            <v>0907Z</v>
          </cell>
        </row>
        <row r="4365">
          <cell r="O4365" t="str">
            <v>0907</v>
          </cell>
          <cell r="P4365" t="str">
            <v>0907Z</v>
          </cell>
        </row>
        <row r="4366">
          <cell r="O4366" t="str">
            <v>0907</v>
          </cell>
          <cell r="P4366" t="str">
            <v>0907Z</v>
          </cell>
        </row>
        <row r="4367">
          <cell r="O4367" t="str">
            <v>0907</v>
          </cell>
          <cell r="P4367" t="str">
            <v>0907Z</v>
          </cell>
        </row>
        <row r="4368">
          <cell r="O4368" t="str">
            <v>0907</v>
          </cell>
          <cell r="P4368" t="str">
            <v>0907Z</v>
          </cell>
        </row>
        <row r="4369">
          <cell r="O4369" t="str">
            <v>0907</v>
          </cell>
          <cell r="P4369" t="str">
            <v>0907Z</v>
          </cell>
        </row>
        <row r="4370">
          <cell r="O4370" t="str">
            <v>0907</v>
          </cell>
          <cell r="P4370" t="str">
            <v>0907Z</v>
          </cell>
        </row>
        <row r="4371">
          <cell r="O4371" t="str">
            <v>0907</v>
          </cell>
          <cell r="P4371" t="str">
            <v>0907Z</v>
          </cell>
        </row>
        <row r="4372">
          <cell r="O4372" t="str">
            <v>0907</v>
          </cell>
          <cell r="P4372" t="str">
            <v>0907Z</v>
          </cell>
        </row>
        <row r="4373">
          <cell r="O4373" t="str">
            <v>0907</v>
          </cell>
          <cell r="P4373" t="str">
            <v>0907Z</v>
          </cell>
        </row>
        <row r="4374">
          <cell r="O4374" t="str">
            <v>0907</v>
          </cell>
          <cell r="P4374" t="str">
            <v>0907Z</v>
          </cell>
        </row>
        <row r="4375">
          <cell r="O4375" t="str">
            <v>0907</v>
          </cell>
          <cell r="P4375" t="str">
            <v>0907Z</v>
          </cell>
        </row>
        <row r="4376">
          <cell r="O4376" t="str">
            <v>0907</v>
          </cell>
          <cell r="P4376" t="str">
            <v>0907Z</v>
          </cell>
        </row>
        <row r="4377">
          <cell r="O4377" t="str">
            <v>0907</v>
          </cell>
          <cell r="P4377" t="str">
            <v>0907Z</v>
          </cell>
        </row>
        <row r="4378">
          <cell r="O4378" t="str">
            <v>0907</v>
          </cell>
          <cell r="P4378" t="str">
            <v>0907Z</v>
          </cell>
        </row>
        <row r="4379">
          <cell r="O4379" t="str">
            <v>0907</v>
          </cell>
          <cell r="P4379" t="str">
            <v>0907Z</v>
          </cell>
        </row>
        <row r="4380">
          <cell r="O4380" t="str">
            <v>0907</v>
          </cell>
          <cell r="P4380" t="str">
            <v>0907Z</v>
          </cell>
        </row>
        <row r="4381">
          <cell r="O4381" t="str">
            <v>0907</v>
          </cell>
          <cell r="P4381" t="str">
            <v>0907Z</v>
          </cell>
        </row>
        <row r="4382">
          <cell r="O4382" t="str">
            <v>0907</v>
          </cell>
          <cell r="P4382" t="str">
            <v>0907Z</v>
          </cell>
        </row>
        <row r="4383">
          <cell r="O4383" t="str">
            <v>0907</v>
          </cell>
          <cell r="P4383" t="str">
            <v>0907Z</v>
          </cell>
        </row>
        <row r="4384">
          <cell r="O4384" t="str">
            <v>0907</v>
          </cell>
          <cell r="P4384" t="str">
            <v>0907Z</v>
          </cell>
        </row>
        <row r="4385">
          <cell r="O4385" t="str">
            <v>0907</v>
          </cell>
          <cell r="P4385" t="str">
            <v>0907Z</v>
          </cell>
        </row>
        <row r="4386">
          <cell r="O4386" t="str">
            <v>0907</v>
          </cell>
          <cell r="P4386" t="str">
            <v>0907Z</v>
          </cell>
        </row>
        <row r="4387">
          <cell r="O4387" t="str">
            <v>0907</v>
          </cell>
          <cell r="P4387" t="str">
            <v>0907Z</v>
          </cell>
        </row>
        <row r="4388">
          <cell r="O4388" t="str">
            <v>0907</v>
          </cell>
          <cell r="P4388" t="str">
            <v>0907Z</v>
          </cell>
        </row>
        <row r="4389">
          <cell r="O4389" t="str">
            <v>0907</v>
          </cell>
          <cell r="P4389" t="str">
            <v>0907Z</v>
          </cell>
        </row>
        <row r="4390">
          <cell r="O4390" t="str">
            <v>0907</v>
          </cell>
          <cell r="P4390" t="str">
            <v>0907Z</v>
          </cell>
        </row>
        <row r="4391">
          <cell r="O4391" t="str">
            <v>0907</v>
          </cell>
          <cell r="P4391" t="str">
            <v>0907Z</v>
          </cell>
        </row>
        <row r="4392">
          <cell r="O4392" t="str">
            <v>0907</v>
          </cell>
          <cell r="P4392" t="str">
            <v>0907Z</v>
          </cell>
        </row>
        <row r="4393">
          <cell r="O4393" t="str">
            <v>0907</v>
          </cell>
          <cell r="P4393" t="str">
            <v>0907Z</v>
          </cell>
        </row>
        <row r="4394">
          <cell r="O4394" t="str">
            <v>0907</v>
          </cell>
          <cell r="P4394" t="str">
            <v>0907Z</v>
          </cell>
        </row>
        <row r="4395">
          <cell r="O4395" t="str">
            <v>0907</v>
          </cell>
          <cell r="P4395" t="str">
            <v>0907Z</v>
          </cell>
        </row>
        <row r="4396">
          <cell r="O4396" t="str">
            <v>0907</v>
          </cell>
          <cell r="P4396" t="str">
            <v>0907Z</v>
          </cell>
        </row>
        <row r="4397">
          <cell r="O4397" t="str">
            <v>0907</v>
          </cell>
          <cell r="P4397" t="str">
            <v>0907Z</v>
          </cell>
        </row>
        <row r="4398">
          <cell r="O4398" t="str">
            <v>0907</v>
          </cell>
          <cell r="P4398" t="str">
            <v>0907Z</v>
          </cell>
        </row>
        <row r="4399">
          <cell r="O4399" t="str">
            <v>0907</v>
          </cell>
          <cell r="P4399" t="str">
            <v>0907Z</v>
          </cell>
        </row>
        <row r="4400">
          <cell r="O4400" t="str">
            <v>0907</v>
          </cell>
          <cell r="P4400" t="str">
            <v>0907Z</v>
          </cell>
        </row>
        <row r="4401">
          <cell r="O4401" t="str">
            <v>0907</v>
          </cell>
          <cell r="P4401" t="str">
            <v>0907Z</v>
          </cell>
        </row>
        <row r="4402">
          <cell r="O4402" t="str">
            <v>0907</v>
          </cell>
          <cell r="P4402" t="str">
            <v>0907Z</v>
          </cell>
        </row>
        <row r="4403">
          <cell r="O4403" t="str">
            <v>0907</v>
          </cell>
          <cell r="P4403" t="str">
            <v>0907Z</v>
          </cell>
        </row>
        <row r="4404">
          <cell r="O4404" t="str">
            <v>0907</v>
          </cell>
          <cell r="P4404" t="str">
            <v>0907Z</v>
          </cell>
        </row>
        <row r="4405">
          <cell r="O4405" t="str">
            <v>0907</v>
          </cell>
          <cell r="P4405" t="str">
            <v>0907Z</v>
          </cell>
        </row>
        <row r="4406">
          <cell r="O4406" t="str">
            <v>0907</v>
          </cell>
          <cell r="P4406" t="str">
            <v>0907Z</v>
          </cell>
        </row>
        <row r="4407">
          <cell r="O4407" t="str">
            <v>0907</v>
          </cell>
          <cell r="P4407" t="str">
            <v>0907Z</v>
          </cell>
        </row>
        <row r="4408">
          <cell r="O4408" t="str">
            <v>0907</v>
          </cell>
          <cell r="P4408" t="str">
            <v>0907Z</v>
          </cell>
        </row>
        <row r="4409">
          <cell r="O4409" t="str">
            <v>0907</v>
          </cell>
          <cell r="P4409" t="str">
            <v>0907Z</v>
          </cell>
        </row>
        <row r="4410">
          <cell r="O4410" t="str">
            <v>0907</v>
          </cell>
          <cell r="P4410" t="str">
            <v>0907Z</v>
          </cell>
        </row>
        <row r="4411">
          <cell r="O4411" t="str">
            <v>0907</v>
          </cell>
          <cell r="P4411" t="str">
            <v>0907Z</v>
          </cell>
        </row>
        <row r="4412">
          <cell r="O4412" t="str">
            <v>0907</v>
          </cell>
          <cell r="P4412" t="str">
            <v>0907Z</v>
          </cell>
        </row>
        <row r="4413">
          <cell r="O4413" t="str">
            <v>0907</v>
          </cell>
          <cell r="P4413" t="str">
            <v>0907Z</v>
          </cell>
        </row>
        <row r="4414">
          <cell r="O4414" t="str">
            <v>0907</v>
          </cell>
          <cell r="P4414" t="str">
            <v>0907Z</v>
          </cell>
        </row>
        <row r="4415">
          <cell r="O4415" t="str">
            <v>0907</v>
          </cell>
          <cell r="P4415" t="str">
            <v>0907Z</v>
          </cell>
        </row>
        <row r="4416">
          <cell r="O4416" t="str">
            <v>0907</v>
          </cell>
          <cell r="P4416" t="str">
            <v>0907Z</v>
          </cell>
        </row>
        <row r="4417">
          <cell r="O4417" t="str">
            <v>0907</v>
          </cell>
          <cell r="P4417" t="str">
            <v>0907Z</v>
          </cell>
        </row>
        <row r="4418">
          <cell r="O4418" t="str">
            <v>0907</v>
          </cell>
          <cell r="P4418" t="str">
            <v>0907Z</v>
          </cell>
        </row>
        <row r="4419">
          <cell r="O4419" t="str">
            <v>0907</v>
          </cell>
          <cell r="P4419" t="str">
            <v>0907Z</v>
          </cell>
        </row>
        <row r="4420">
          <cell r="O4420" t="str">
            <v>0907</v>
          </cell>
          <cell r="P4420" t="str">
            <v>0907Z</v>
          </cell>
        </row>
        <row r="4421">
          <cell r="O4421" t="str">
            <v>0907</v>
          </cell>
          <cell r="P4421" t="str">
            <v>0907Z</v>
          </cell>
        </row>
        <row r="4422">
          <cell r="O4422" t="str">
            <v>0907</v>
          </cell>
          <cell r="P4422" t="str">
            <v>0907Z</v>
          </cell>
        </row>
        <row r="4423">
          <cell r="O4423" t="str">
            <v>0907</v>
          </cell>
          <cell r="P4423" t="str">
            <v>0907Z</v>
          </cell>
        </row>
        <row r="4424">
          <cell r="O4424" t="str">
            <v>0907</v>
          </cell>
          <cell r="P4424" t="str">
            <v>0907Z</v>
          </cell>
        </row>
        <row r="4425">
          <cell r="O4425" t="str">
            <v>0907</v>
          </cell>
          <cell r="P4425" t="str">
            <v>0907Z</v>
          </cell>
        </row>
        <row r="4426">
          <cell r="O4426" t="str">
            <v>0907</v>
          </cell>
          <cell r="P4426" t="str">
            <v>0907Z</v>
          </cell>
        </row>
        <row r="4427">
          <cell r="O4427" t="str">
            <v>0907</v>
          </cell>
          <cell r="P4427" t="str">
            <v>0907Z</v>
          </cell>
        </row>
        <row r="4428">
          <cell r="O4428" t="str">
            <v>0907</v>
          </cell>
          <cell r="P4428" t="str">
            <v>0907Z</v>
          </cell>
        </row>
        <row r="4429">
          <cell r="O4429" t="str">
            <v>0907</v>
          </cell>
          <cell r="P4429" t="str">
            <v>0907Z</v>
          </cell>
        </row>
        <row r="4430">
          <cell r="O4430" t="str">
            <v>0907</v>
          </cell>
          <cell r="P4430" t="str">
            <v>0907Z</v>
          </cell>
        </row>
        <row r="4431">
          <cell r="O4431" t="str">
            <v>0907</v>
          </cell>
          <cell r="P4431" t="str">
            <v>0907Z</v>
          </cell>
        </row>
        <row r="4432">
          <cell r="O4432" t="str">
            <v>0907</v>
          </cell>
          <cell r="P4432" t="str">
            <v>0907Z</v>
          </cell>
        </row>
        <row r="4433">
          <cell r="O4433" t="str">
            <v>0907</v>
          </cell>
          <cell r="P4433" t="str">
            <v>0907Z</v>
          </cell>
        </row>
        <row r="4434">
          <cell r="O4434" t="str">
            <v>0907</v>
          </cell>
          <cell r="P4434" t="str">
            <v>0907Z</v>
          </cell>
        </row>
        <row r="4435">
          <cell r="O4435" t="str">
            <v>0907</v>
          </cell>
          <cell r="P4435" t="str">
            <v>0907Z</v>
          </cell>
        </row>
        <row r="4436">
          <cell r="O4436" t="str">
            <v>0907</v>
          </cell>
          <cell r="P4436" t="str">
            <v>0907Z</v>
          </cell>
        </row>
        <row r="4437">
          <cell r="O4437" t="str">
            <v>0907</v>
          </cell>
          <cell r="P4437" t="str">
            <v>0907Z</v>
          </cell>
        </row>
        <row r="4438">
          <cell r="O4438" t="str">
            <v>0907</v>
          </cell>
          <cell r="P4438" t="str">
            <v>0907Z</v>
          </cell>
        </row>
        <row r="4439">
          <cell r="O4439" t="str">
            <v>0907</v>
          </cell>
          <cell r="P4439" t="str">
            <v>0907Z</v>
          </cell>
        </row>
        <row r="4440">
          <cell r="O4440" t="str">
            <v>0907</v>
          </cell>
          <cell r="P4440" t="str">
            <v>0907Z</v>
          </cell>
        </row>
        <row r="4441">
          <cell r="O4441" t="str">
            <v>0907</v>
          </cell>
          <cell r="P4441" t="str">
            <v>0907Z</v>
          </cell>
        </row>
        <row r="4442">
          <cell r="O4442" t="str">
            <v>0907</v>
          </cell>
          <cell r="P4442" t="str">
            <v>0907Z</v>
          </cell>
        </row>
        <row r="4443">
          <cell r="O4443" t="str">
            <v>0907</v>
          </cell>
          <cell r="P4443" t="str">
            <v>0907Z</v>
          </cell>
        </row>
        <row r="4444">
          <cell r="O4444" t="str">
            <v>0907</v>
          </cell>
          <cell r="P4444" t="str">
            <v>0907Z</v>
          </cell>
        </row>
        <row r="4445">
          <cell r="O4445" t="str">
            <v>0907</v>
          </cell>
          <cell r="P4445" t="str">
            <v>0907Z</v>
          </cell>
        </row>
        <row r="4446">
          <cell r="O4446" t="str">
            <v>0907</v>
          </cell>
          <cell r="P4446" t="str">
            <v>0907Z</v>
          </cell>
        </row>
        <row r="4447">
          <cell r="O4447" t="str">
            <v>0907</v>
          </cell>
          <cell r="P4447" t="str">
            <v>0907Z</v>
          </cell>
        </row>
        <row r="4448">
          <cell r="O4448" t="str">
            <v>0907</v>
          </cell>
          <cell r="P4448" t="str">
            <v>0907Z</v>
          </cell>
        </row>
        <row r="4449">
          <cell r="O4449" t="str">
            <v>0907</v>
          </cell>
          <cell r="P4449" t="str">
            <v>0907Z</v>
          </cell>
        </row>
        <row r="4450">
          <cell r="O4450" t="str">
            <v>0907</v>
          </cell>
          <cell r="P4450" t="str">
            <v>0907Z</v>
          </cell>
        </row>
        <row r="4451">
          <cell r="O4451" t="str">
            <v>0907</v>
          </cell>
          <cell r="P4451" t="str">
            <v>0907Z</v>
          </cell>
        </row>
        <row r="4452">
          <cell r="O4452" t="str">
            <v>0907</v>
          </cell>
          <cell r="P4452" t="str">
            <v>0907Z</v>
          </cell>
        </row>
        <row r="4453">
          <cell r="O4453" t="str">
            <v>0907</v>
          </cell>
          <cell r="P4453" t="str">
            <v>0907Z</v>
          </cell>
        </row>
        <row r="4454">
          <cell r="O4454" t="str">
            <v>0907</v>
          </cell>
          <cell r="P4454" t="str">
            <v>0907Z</v>
          </cell>
        </row>
        <row r="4455">
          <cell r="O4455" t="str">
            <v>0907</v>
          </cell>
          <cell r="P4455" t="str">
            <v>0907Z</v>
          </cell>
        </row>
        <row r="4456">
          <cell r="O4456" t="str">
            <v>0907</v>
          </cell>
          <cell r="P4456" t="str">
            <v>0907Z</v>
          </cell>
        </row>
        <row r="4457">
          <cell r="O4457" t="str">
            <v>0907</v>
          </cell>
          <cell r="P4457" t="str">
            <v>0907Z</v>
          </cell>
        </row>
        <row r="4458">
          <cell r="O4458" t="str">
            <v>0907</v>
          </cell>
          <cell r="P4458" t="str">
            <v>0907Z</v>
          </cell>
        </row>
        <row r="4459">
          <cell r="O4459" t="str">
            <v>0907</v>
          </cell>
          <cell r="P4459" t="str">
            <v>0907Z</v>
          </cell>
        </row>
        <row r="4460">
          <cell r="O4460" t="str">
            <v>0907</v>
          </cell>
          <cell r="P4460" t="str">
            <v>0907Z</v>
          </cell>
        </row>
        <row r="4461">
          <cell r="O4461" t="str">
            <v>0907</v>
          </cell>
          <cell r="P4461" t="str">
            <v>0907Z</v>
          </cell>
        </row>
        <row r="4462">
          <cell r="O4462" t="str">
            <v>0907</v>
          </cell>
          <cell r="P4462" t="str">
            <v>0907Z</v>
          </cell>
        </row>
        <row r="4463">
          <cell r="O4463" t="str">
            <v>0907</v>
          </cell>
          <cell r="P4463" t="str">
            <v>0907Z</v>
          </cell>
        </row>
        <row r="4464">
          <cell r="O4464" t="str">
            <v>0907</v>
          </cell>
          <cell r="P4464" t="str">
            <v>0907Z</v>
          </cell>
        </row>
        <row r="4465">
          <cell r="O4465" t="str">
            <v>0907</v>
          </cell>
          <cell r="P4465" t="str">
            <v>0907Z</v>
          </cell>
        </row>
        <row r="4466">
          <cell r="O4466" t="str">
            <v>0907</v>
          </cell>
          <cell r="P4466" t="str">
            <v>0907Z</v>
          </cell>
        </row>
        <row r="4467">
          <cell r="O4467" t="str">
            <v>0907</v>
          </cell>
          <cell r="P4467" t="str">
            <v>0907Z</v>
          </cell>
        </row>
        <row r="4468">
          <cell r="O4468" t="str">
            <v>0907</v>
          </cell>
          <cell r="P4468" t="str">
            <v>0907Z</v>
          </cell>
        </row>
        <row r="4469">
          <cell r="O4469" t="str">
            <v>0907</v>
          </cell>
          <cell r="P4469" t="str">
            <v>0907Z</v>
          </cell>
        </row>
        <row r="4470">
          <cell r="O4470" t="str">
            <v>0907</v>
          </cell>
          <cell r="P4470" t="str">
            <v>0907Z</v>
          </cell>
        </row>
        <row r="4471">
          <cell r="O4471" t="str">
            <v>0907</v>
          </cell>
          <cell r="P4471" t="str">
            <v>0907Z</v>
          </cell>
        </row>
        <row r="4472">
          <cell r="O4472" t="str">
            <v>0907</v>
          </cell>
          <cell r="P4472" t="str">
            <v>0907Z</v>
          </cell>
        </row>
        <row r="4473">
          <cell r="O4473" t="str">
            <v>0907</v>
          </cell>
          <cell r="P4473" t="str">
            <v>0907Z</v>
          </cell>
        </row>
        <row r="4474">
          <cell r="O4474" t="str">
            <v>0907</v>
          </cell>
          <cell r="P4474" t="str">
            <v>0907Z</v>
          </cell>
        </row>
        <row r="4475">
          <cell r="O4475" t="str">
            <v>0907</v>
          </cell>
          <cell r="P4475" t="str">
            <v>0907Z</v>
          </cell>
        </row>
        <row r="4476">
          <cell r="O4476" t="str">
            <v>0907</v>
          </cell>
          <cell r="P4476" t="str">
            <v>0907Z</v>
          </cell>
        </row>
        <row r="4477">
          <cell r="O4477" t="str">
            <v>0907</v>
          </cell>
          <cell r="P4477" t="str">
            <v>0907Z</v>
          </cell>
        </row>
        <row r="4478">
          <cell r="O4478" t="str">
            <v>0907</v>
          </cell>
          <cell r="P4478" t="str">
            <v>0907Z</v>
          </cell>
        </row>
        <row r="4479">
          <cell r="O4479" t="str">
            <v>0907</v>
          </cell>
          <cell r="P4479" t="str">
            <v>0907Z</v>
          </cell>
        </row>
        <row r="4480">
          <cell r="O4480" t="str">
            <v>0907</v>
          </cell>
          <cell r="P4480" t="str">
            <v>0907Z</v>
          </cell>
        </row>
        <row r="4481">
          <cell r="O4481" t="str">
            <v>0907</v>
          </cell>
          <cell r="P4481" t="str">
            <v>0907Z</v>
          </cell>
        </row>
        <row r="4482">
          <cell r="O4482" t="str">
            <v>0907</v>
          </cell>
          <cell r="P4482" t="str">
            <v>0907Z</v>
          </cell>
        </row>
        <row r="4483">
          <cell r="O4483" t="str">
            <v>0907</v>
          </cell>
          <cell r="P4483" t="str">
            <v>0907Z</v>
          </cell>
        </row>
        <row r="4484">
          <cell r="O4484" t="str">
            <v>0907</v>
          </cell>
          <cell r="P4484" t="str">
            <v>0907Z</v>
          </cell>
        </row>
        <row r="4485">
          <cell r="O4485" t="str">
            <v>0907</v>
          </cell>
          <cell r="P4485" t="str">
            <v>0907Z</v>
          </cell>
        </row>
        <row r="4486">
          <cell r="O4486" t="str">
            <v>0907</v>
          </cell>
          <cell r="P4486" t="str">
            <v>0907Z</v>
          </cell>
        </row>
        <row r="4487">
          <cell r="O4487" t="str">
            <v>0907</v>
          </cell>
          <cell r="P4487" t="str">
            <v>0907Z</v>
          </cell>
        </row>
        <row r="4488">
          <cell r="O4488" t="str">
            <v>0907</v>
          </cell>
          <cell r="P4488" t="str">
            <v>0907Z</v>
          </cell>
        </row>
        <row r="4489">
          <cell r="O4489" t="str">
            <v>0907</v>
          </cell>
          <cell r="P4489" t="str">
            <v>0907Z</v>
          </cell>
        </row>
        <row r="4490">
          <cell r="O4490" t="str">
            <v>0907</v>
          </cell>
          <cell r="P4490" t="str">
            <v>0907Z</v>
          </cell>
        </row>
        <row r="4491">
          <cell r="O4491" t="str">
            <v>0907</v>
          </cell>
          <cell r="P4491" t="str">
            <v>0907Z</v>
          </cell>
        </row>
        <row r="4492">
          <cell r="O4492" t="str">
            <v>0907</v>
          </cell>
          <cell r="P4492" t="str">
            <v>0907Z</v>
          </cell>
        </row>
        <row r="4493">
          <cell r="O4493" t="str">
            <v>0907</v>
          </cell>
          <cell r="P4493" t="str">
            <v>0907Z</v>
          </cell>
        </row>
        <row r="4494">
          <cell r="O4494" t="str">
            <v>0907</v>
          </cell>
          <cell r="P4494" t="str">
            <v>0907Z</v>
          </cell>
        </row>
        <row r="4495">
          <cell r="O4495" t="str">
            <v>0907</v>
          </cell>
          <cell r="P4495" t="str">
            <v>0907Z</v>
          </cell>
        </row>
        <row r="4496">
          <cell r="O4496" t="str">
            <v>0907</v>
          </cell>
          <cell r="P4496" t="str">
            <v>0907Z</v>
          </cell>
        </row>
        <row r="4497">
          <cell r="O4497" t="str">
            <v>0907</v>
          </cell>
          <cell r="P4497" t="str">
            <v>0907Z</v>
          </cell>
        </row>
        <row r="4498">
          <cell r="O4498" t="str">
            <v>0907</v>
          </cell>
          <cell r="P4498" t="str">
            <v>0907Z</v>
          </cell>
        </row>
        <row r="4499">
          <cell r="O4499" t="str">
            <v>0907</v>
          </cell>
          <cell r="P4499" t="str">
            <v>0907Z</v>
          </cell>
        </row>
        <row r="4500">
          <cell r="O4500" t="str">
            <v>0907</v>
          </cell>
          <cell r="P4500" t="str">
            <v>0907Z</v>
          </cell>
        </row>
        <row r="4501">
          <cell r="O4501" t="str">
            <v>0907</v>
          </cell>
          <cell r="P4501" t="str">
            <v>0907Z</v>
          </cell>
        </row>
        <row r="4502">
          <cell r="O4502" t="str">
            <v>0907</v>
          </cell>
          <cell r="P4502" t="str">
            <v>0907Z</v>
          </cell>
        </row>
        <row r="4503">
          <cell r="O4503" t="str">
            <v>0907</v>
          </cell>
          <cell r="P4503" t="str">
            <v>0907Z</v>
          </cell>
        </row>
        <row r="4504">
          <cell r="O4504" t="str">
            <v>0907</v>
          </cell>
          <cell r="P4504" t="str">
            <v>0907Z</v>
          </cell>
        </row>
        <row r="4505">
          <cell r="O4505" t="str">
            <v>0907</v>
          </cell>
          <cell r="P4505" t="str">
            <v>0907Z</v>
          </cell>
        </row>
        <row r="4506">
          <cell r="O4506" t="str">
            <v>0907</v>
          </cell>
          <cell r="P4506" t="str">
            <v>0907Z</v>
          </cell>
        </row>
        <row r="4507">
          <cell r="O4507" t="str">
            <v>0907</v>
          </cell>
          <cell r="P4507" t="str">
            <v>0907Z</v>
          </cell>
        </row>
        <row r="4508">
          <cell r="O4508" t="str">
            <v>0907</v>
          </cell>
          <cell r="P4508" t="str">
            <v>0907Z</v>
          </cell>
        </row>
        <row r="4509">
          <cell r="O4509" t="str">
            <v>0907</v>
          </cell>
          <cell r="P4509" t="str">
            <v>0907Z</v>
          </cell>
        </row>
        <row r="4510">
          <cell r="O4510" t="str">
            <v>0907</v>
          </cell>
          <cell r="P4510" t="str">
            <v>0907Z</v>
          </cell>
        </row>
        <row r="4511">
          <cell r="O4511" t="str">
            <v>0907</v>
          </cell>
          <cell r="P4511" t="str">
            <v>0907Z</v>
          </cell>
        </row>
        <row r="4512">
          <cell r="O4512" t="str">
            <v>0907</v>
          </cell>
          <cell r="P4512" t="str">
            <v>0907Z</v>
          </cell>
        </row>
        <row r="4513">
          <cell r="O4513" t="str">
            <v>0907</v>
          </cell>
          <cell r="P4513" t="str">
            <v>0907Z</v>
          </cell>
        </row>
        <row r="4514">
          <cell r="O4514" t="str">
            <v>0907</v>
          </cell>
          <cell r="P4514" t="str">
            <v>0907Z</v>
          </cell>
        </row>
        <row r="4515">
          <cell r="O4515" t="str">
            <v>0907</v>
          </cell>
          <cell r="P4515" t="str">
            <v>0907Z</v>
          </cell>
        </row>
        <row r="4516">
          <cell r="O4516" t="str">
            <v>0907</v>
          </cell>
          <cell r="P4516" t="str">
            <v>0907Z</v>
          </cell>
        </row>
        <row r="4517">
          <cell r="O4517" t="str">
            <v>0907</v>
          </cell>
          <cell r="P4517" t="str">
            <v>0907Z</v>
          </cell>
        </row>
        <row r="4518">
          <cell r="O4518" t="str">
            <v>0907</v>
          </cell>
          <cell r="P4518" t="str">
            <v>0907Z</v>
          </cell>
        </row>
        <row r="4519">
          <cell r="O4519" t="str">
            <v>0907</v>
          </cell>
          <cell r="P4519" t="str">
            <v>0907Z</v>
          </cell>
        </row>
        <row r="4520">
          <cell r="O4520" t="str">
            <v>0907</v>
          </cell>
          <cell r="P4520" t="str">
            <v>0907Z</v>
          </cell>
        </row>
        <row r="4521">
          <cell r="O4521" t="str">
            <v>0907</v>
          </cell>
          <cell r="P4521" t="str">
            <v>0907Z</v>
          </cell>
        </row>
        <row r="4522">
          <cell r="O4522" t="str">
            <v>0907</v>
          </cell>
          <cell r="P4522" t="str">
            <v>0907Z</v>
          </cell>
        </row>
        <row r="4523">
          <cell r="O4523" t="str">
            <v>0907</v>
          </cell>
          <cell r="P4523" t="str">
            <v>0907Z</v>
          </cell>
        </row>
        <row r="4524">
          <cell r="O4524" t="str">
            <v>0907</v>
          </cell>
          <cell r="P4524" t="str">
            <v>0907Z</v>
          </cell>
        </row>
        <row r="4525">
          <cell r="O4525" t="str">
            <v>0907</v>
          </cell>
          <cell r="P4525" t="str">
            <v>0907Z</v>
          </cell>
        </row>
        <row r="4526">
          <cell r="O4526" t="str">
            <v>0907</v>
          </cell>
          <cell r="P4526" t="str">
            <v>0907Z</v>
          </cell>
        </row>
        <row r="4527">
          <cell r="O4527" t="str">
            <v>0907</v>
          </cell>
          <cell r="P4527" t="str">
            <v>0907Z</v>
          </cell>
        </row>
        <row r="4528">
          <cell r="O4528" t="str">
            <v>0907</v>
          </cell>
          <cell r="P4528" t="str">
            <v>0907Z</v>
          </cell>
        </row>
        <row r="4529">
          <cell r="O4529" t="str">
            <v>0907</v>
          </cell>
          <cell r="P4529" t="str">
            <v>0907Z</v>
          </cell>
        </row>
        <row r="4530">
          <cell r="O4530" t="str">
            <v>0907</v>
          </cell>
          <cell r="P4530" t="str">
            <v>0907Z</v>
          </cell>
        </row>
        <row r="4531">
          <cell r="O4531" t="str">
            <v>0907</v>
          </cell>
          <cell r="P4531" t="str">
            <v>0907Z</v>
          </cell>
        </row>
        <row r="4532">
          <cell r="O4532" t="str">
            <v>0907</v>
          </cell>
          <cell r="P4532" t="str">
            <v>0907Z</v>
          </cell>
        </row>
        <row r="4533">
          <cell r="O4533" t="str">
            <v>0907</v>
          </cell>
          <cell r="P4533" t="str">
            <v>0907Z</v>
          </cell>
        </row>
        <row r="4534">
          <cell r="O4534" t="str">
            <v>0907</v>
          </cell>
          <cell r="P4534" t="str">
            <v>0907Z</v>
          </cell>
        </row>
        <row r="4535">
          <cell r="O4535" t="str">
            <v>0907</v>
          </cell>
          <cell r="P4535" t="str">
            <v>0907Z</v>
          </cell>
        </row>
        <row r="4536">
          <cell r="O4536" t="str">
            <v>0907</v>
          </cell>
          <cell r="P4536" t="str">
            <v>0907Z</v>
          </cell>
        </row>
        <row r="4537">
          <cell r="O4537" t="str">
            <v>0907</v>
          </cell>
          <cell r="P4537" t="str">
            <v>0907Z</v>
          </cell>
        </row>
        <row r="4538">
          <cell r="O4538" t="str">
            <v>0907</v>
          </cell>
          <cell r="P4538" t="str">
            <v>0907Z</v>
          </cell>
        </row>
        <row r="4539">
          <cell r="O4539" t="str">
            <v>0907</v>
          </cell>
          <cell r="P4539" t="str">
            <v>0907Z</v>
          </cell>
        </row>
        <row r="4540">
          <cell r="O4540" t="str">
            <v>0907</v>
          </cell>
          <cell r="P4540" t="str">
            <v>0907Z</v>
          </cell>
        </row>
        <row r="4541">
          <cell r="O4541" t="str">
            <v>0907</v>
          </cell>
          <cell r="P4541" t="str">
            <v>0907Z</v>
          </cell>
        </row>
        <row r="4542">
          <cell r="O4542" t="str">
            <v>0907</v>
          </cell>
          <cell r="P4542" t="str">
            <v>0907Z</v>
          </cell>
        </row>
        <row r="4543">
          <cell r="O4543" t="str">
            <v>0907</v>
          </cell>
          <cell r="P4543" t="str">
            <v>0907Z</v>
          </cell>
        </row>
        <row r="4544">
          <cell r="O4544" t="str">
            <v>0907</v>
          </cell>
          <cell r="P4544" t="str">
            <v>0907Z</v>
          </cell>
        </row>
        <row r="4545">
          <cell r="O4545" t="str">
            <v>0910</v>
          </cell>
          <cell r="P4545" t="str">
            <v>0910Z</v>
          </cell>
        </row>
        <row r="4546">
          <cell r="O4546" t="str">
            <v>0910</v>
          </cell>
          <cell r="P4546" t="str">
            <v>0910Z</v>
          </cell>
        </row>
        <row r="4547">
          <cell r="O4547" t="str">
            <v>0910</v>
          </cell>
          <cell r="P4547" t="str">
            <v>0910Z</v>
          </cell>
        </row>
        <row r="4548">
          <cell r="O4548" t="str">
            <v>0910</v>
          </cell>
          <cell r="P4548" t="str">
            <v>0910Z</v>
          </cell>
        </row>
        <row r="4549">
          <cell r="O4549" t="str">
            <v>0910</v>
          </cell>
          <cell r="P4549" t="str">
            <v>0910Z</v>
          </cell>
        </row>
        <row r="4550">
          <cell r="O4550" t="str">
            <v>0910</v>
          </cell>
          <cell r="P4550" t="str">
            <v>0910Z</v>
          </cell>
        </row>
        <row r="4551">
          <cell r="O4551" t="str">
            <v>0910</v>
          </cell>
          <cell r="P4551" t="str">
            <v>0910Z</v>
          </cell>
        </row>
        <row r="4552">
          <cell r="O4552" t="str">
            <v>0910</v>
          </cell>
          <cell r="P4552" t="str">
            <v>0910Z</v>
          </cell>
        </row>
        <row r="4553">
          <cell r="O4553" t="str">
            <v>0910</v>
          </cell>
          <cell r="P4553" t="str">
            <v>0910Z</v>
          </cell>
        </row>
        <row r="4554">
          <cell r="O4554" t="str">
            <v>0910</v>
          </cell>
          <cell r="P4554" t="str">
            <v>0910Z</v>
          </cell>
        </row>
        <row r="4555">
          <cell r="O4555" t="str">
            <v>0910</v>
          </cell>
          <cell r="P4555" t="str">
            <v>0910Z</v>
          </cell>
        </row>
        <row r="4556">
          <cell r="O4556" t="str">
            <v>0910</v>
          </cell>
          <cell r="P4556" t="str">
            <v>0910Z</v>
          </cell>
        </row>
        <row r="4557">
          <cell r="O4557" t="str">
            <v>0910</v>
          </cell>
          <cell r="P4557" t="str">
            <v>0910Z</v>
          </cell>
        </row>
        <row r="4558">
          <cell r="O4558" t="str">
            <v>0910</v>
          </cell>
          <cell r="P4558" t="str">
            <v>0910Z</v>
          </cell>
        </row>
        <row r="4559">
          <cell r="O4559" t="str">
            <v>0910</v>
          </cell>
          <cell r="P4559" t="str">
            <v>0910Z</v>
          </cell>
        </row>
        <row r="4560">
          <cell r="O4560" t="str">
            <v>0910</v>
          </cell>
          <cell r="P4560" t="str">
            <v>0910Z</v>
          </cell>
        </row>
        <row r="4561">
          <cell r="O4561" t="str">
            <v>0910</v>
          </cell>
          <cell r="P4561" t="str">
            <v>0910Z</v>
          </cell>
        </row>
        <row r="4562">
          <cell r="O4562" t="str">
            <v>0910</v>
          </cell>
          <cell r="P4562" t="str">
            <v>0910Z</v>
          </cell>
        </row>
        <row r="4563">
          <cell r="O4563" t="str">
            <v>0910</v>
          </cell>
          <cell r="P4563" t="str">
            <v>0910Z</v>
          </cell>
        </row>
        <row r="4564">
          <cell r="O4564" t="str">
            <v>0910</v>
          </cell>
          <cell r="P4564" t="str">
            <v>0910Z</v>
          </cell>
        </row>
        <row r="4565">
          <cell r="O4565" t="str">
            <v>0910</v>
          </cell>
          <cell r="P4565" t="str">
            <v>0910Z</v>
          </cell>
        </row>
        <row r="4566">
          <cell r="O4566" t="str">
            <v>0910</v>
          </cell>
          <cell r="P4566" t="str">
            <v>0910Z</v>
          </cell>
        </row>
        <row r="4567">
          <cell r="O4567" t="str">
            <v>0910</v>
          </cell>
          <cell r="P4567" t="str">
            <v>0910Z</v>
          </cell>
        </row>
        <row r="4568">
          <cell r="O4568" t="str">
            <v>0910</v>
          </cell>
          <cell r="P4568" t="str">
            <v>0910Z</v>
          </cell>
        </row>
        <row r="4569">
          <cell r="O4569" t="str">
            <v>0910</v>
          </cell>
          <cell r="P4569" t="str">
            <v>0910Z</v>
          </cell>
        </row>
        <row r="4570">
          <cell r="O4570" t="str">
            <v>0910</v>
          </cell>
          <cell r="P4570" t="str">
            <v>0910Z</v>
          </cell>
        </row>
        <row r="4571">
          <cell r="O4571" t="str">
            <v>0910</v>
          </cell>
          <cell r="P4571" t="str">
            <v>0910Z</v>
          </cell>
        </row>
        <row r="4572">
          <cell r="O4572" t="str">
            <v>0910</v>
          </cell>
          <cell r="P4572" t="str">
            <v>0910Z</v>
          </cell>
        </row>
        <row r="4573">
          <cell r="O4573" t="str">
            <v>0910</v>
          </cell>
          <cell r="P4573" t="str">
            <v>0910Z</v>
          </cell>
        </row>
        <row r="4574">
          <cell r="O4574" t="str">
            <v>0910</v>
          </cell>
          <cell r="P4574" t="str">
            <v>0910Z</v>
          </cell>
        </row>
        <row r="4575">
          <cell r="O4575" t="str">
            <v>0910</v>
          </cell>
          <cell r="P4575" t="str">
            <v>0910Z</v>
          </cell>
        </row>
        <row r="4576">
          <cell r="O4576" t="str">
            <v>0910</v>
          </cell>
          <cell r="P4576" t="str">
            <v>0910Z</v>
          </cell>
        </row>
        <row r="4577">
          <cell r="O4577" t="str">
            <v>0910</v>
          </cell>
          <cell r="P4577" t="str">
            <v>0910Z</v>
          </cell>
        </row>
        <row r="4578">
          <cell r="O4578" t="str">
            <v>0910</v>
          </cell>
          <cell r="P4578" t="str">
            <v>0910Z</v>
          </cell>
        </row>
        <row r="4579">
          <cell r="O4579" t="str">
            <v>0910</v>
          </cell>
          <cell r="P4579" t="str">
            <v>0910Z</v>
          </cell>
        </row>
        <row r="4580">
          <cell r="O4580" t="str">
            <v>0910</v>
          </cell>
          <cell r="P4580" t="str">
            <v>0910Z</v>
          </cell>
        </row>
        <row r="4581">
          <cell r="O4581" t="str">
            <v>0910</v>
          </cell>
          <cell r="P4581" t="str">
            <v>0910Z</v>
          </cell>
        </row>
        <row r="4582">
          <cell r="O4582" t="str">
            <v>0910</v>
          </cell>
          <cell r="P4582" t="str">
            <v>0910Z</v>
          </cell>
        </row>
        <row r="4583">
          <cell r="O4583" t="str">
            <v>0910</v>
          </cell>
          <cell r="P4583" t="str">
            <v>0910Z</v>
          </cell>
        </row>
        <row r="4584">
          <cell r="O4584" t="str">
            <v>0910</v>
          </cell>
          <cell r="P4584" t="str">
            <v>0910Z</v>
          </cell>
        </row>
        <row r="4585">
          <cell r="O4585" t="str">
            <v>0910</v>
          </cell>
          <cell r="P4585" t="str">
            <v>0910Z</v>
          </cell>
        </row>
        <row r="4586">
          <cell r="O4586" t="str">
            <v>0910</v>
          </cell>
          <cell r="P4586" t="str">
            <v>0910Z</v>
          </cell>
        </row>
        <row r="4587">
          <cell r="O4587" t="str">
            <v>0910</v>
          </cell>
          <cell r="P4587" t="str">
            <v>0910Z</v>
          </cell>
        </row>
        <row r="4588">
          <cell r="O4588" t="str">
            <v>0910</v>
          </cell>
          <cell r="P4588" t="str">
            <v>0910Z</v>
          </cell>
        </row>
        <row r="4589">
          <cell r="O4589" t="str">
            <v>0911</v>
          </cell>
          <cell r="P4589" t="str">
            <v>0911Z</v>
          </cell>
        </row>
        <row r="4590">
          <cell r="O4590" t="str">
            <v>0911</v>
          </cell>
          <cell r="P4590" t="str">
            <v>0911Z</v>
          </cell>
        </row>
        <row r="4591">
          <cell r="O4591" t="str">
            <v>0911</v>
          </cell>
          <cell r="P4591" t="str">
            <v>0911Z</v>
          </cell>
        </row>
        <row r="4592">
          <cell r="O4592" t="str">
            <v>0911</v>
          </cell>
          <cell r="P4592" t="str">
            <v>0911Z</v>
          </cell>
        </row>
        <row r="4593">
          <cell r="O4593" t="str">
            <v>0911</v>
          </cell>
          <cell r="P4593" t="str">
            <v>0911Z</v>
          </cell>
        </row>
        <row r="4594">
          <cell r="O4594" t="str">
            <v>0911</v>
          </cell>
          <cell r="P4594" t="str">
            <v>0911Z</v>
          </cell>
        </row>
        <row r="4595">
          <cell r="O4595" t="str">
            <v>0911</v>
          </cell>
          <cell r="P4595" t="str">
            <v>0911Z</v>
          </cell>
        </row>
        <row r="4596">
          <cell r="O4596" t="str">
            <v>0911</v>
          </cell>
          <cell r="P4596" t="str">
            <v>0911Z</v>
          </cell>
        </row>
        <row r="4597">
          <cell r="O4597" t="str">
            <v>0911</v>
          </cell>
          <cell r="P4597" t="str">
            <v>0911Z</v>
          </cell>
        </row>
        <row r="4598">
          <cell r="O4598" t="str">
            <v>0911</v>
          </cell>
          <cell r="P4598" t="str">
            <v>0911Z</v>
          </cell>
        </row>
        <row r="4599">
          <cell r="O4599" t="str">
            <v>0911</v>
          </cell>
          <cell r="P4599" t="str">
            <v>0911Z</v>
          </cell>
        </row>
        <row r="4600">
          <cell r="O4600" t="str">
            <v>0911</v>
          </cell>
          <cell r="P4600" t="str">
            <v>0911Z</v>
          </cell>
        </row>
        <row r="4601">
          <cell r="O4601" t="str">
            <v>0911</v>
          </cell>
          <cell r="P4601" t="str">
            <v>0911Z</v>
          </cell>
        </row>
        <row r="4602">
          <cell r="O4602" t="str">
            <v>0911</v>
          </cell>
          <cell r="P4602" t="str">
            <v>0911Z</v>
          </cell>
        </row>
        <row r="4603">
          <cell r="O4603" t="str">
            <v>0911</v>
          </cell>
          <cell r="P4603" t="str">
            <v>0911Z</v>
          </cell>
        </row>
        <row r="4604">
          <cell r="O4604" t="str">
            <v>0911</v>
          </cell>
          <cell r="P4604" t="str">
            <v>0911Z</v>
          </cell>
        </row>
        <row r="4605">
          <cell r="O4605" t="str">
            <v>0911</v>
          </cell>
          <cell r="P4605" t="str">
            <v>0911Z</v>
          </cell>
        </row>
        <row r="4606">
          <cell r="O4606" t="str">
            <v>0911</v>
          </cell>
          <cell r="P4606" t="str">
            <v>0911Z</v>
          </cell>
        </row>
        <row r="4607">
          <cell r="O4607" t="str">
            <v>0911</v>
          </cell>
          <cell r="P4607" t="str">
            <v>0911Z</v>
          </cell>
        </row>
        <row r="4608">
          <cell r="O4608" t="str">
            <v>0911</v>
          </cell>
          <cell r="P4608" t="str">
            <v>0911Z</v>
          </cell>
        </row>
        <row r="4609">
          <cell r="O4609" t="str">
            <v>0911</v>
          </cell>
          <cell r="P4609" t="str">
            <v>0911Z</v>
          </cell>
        </row>
        <row r="4610">
          <cell r="O4610" t="str">
            <v>0911</v>
          </cell>
          <cell r="P4610" t="str">
            <v>0911Z</v>
          </cell>
        </row>
        <row r="4611">
          <cell r="O4611" t="str">
            <v>0911</v>
          </cell>
          <cell r="P4611" t="str">
            <v>0911Z</v>
          </cell>
        </row>
        <row r="4612">
          <cell r="O4612" t="str">
            <v>0911</v>
          </cell>
          <cell r="P4612" t="str">
            <v>0911Z</v>
          </cell>
        </row>
        <row r="4613">
          <cell r="O4613" t="str">
            <v>0911</v>
          </cell>
          <cell r="P4613" t="str">
            <v>0911Z</v>
          </cell>
        </row>
        <row r="4614">
          <cell r="O4614" t="str">
            <v>0911</v>
          </cell>
          <cell r="P4614" t="str">
            <v>0911Z</v>
          </cell>
        </row>
        <row r="4615">
          <cell r="O4615" t="str">
            <v>0911</v>
          </cell>
          <cell r="P4615" t="str">
            <v>0911Z</v>
          </cell>
        </row>
        <row r="4616">
          <cell r="O4616" t="str">
            <v>0911</v>
          </cell>
          <cell r="P4616" t="str">
            <v>0911Z</v>
          </cell>
        </row>
        <row r="4617">
          <cell r="O4617" t="str">
            <v>0911</v>
          </cell>
          <cell r="P4617" t="str">
            <v>0911Z</v>
          </cell>
        </row>
        <row r="4618">
          <cell r="O4618" t="str">
            <v>0911</v>
          </cell>
          <cell r="P4618" t="str">
            <v>0911Z</v>
          </cell>
        </row>
        <row r="4619">
          <cell r="O4619" t="str">
            <v>0911</v>
          </cell>
          <cell r="P4619" t="str">
            <v>0911Z</v>
          </cell>
        </row>
        <row r="4620">
          <cell r="O4620" t="str">
            <v>0911</v>
          </cell>
          <cell r="P4620" t="str">
            <v>0911Z</v>
          </cell>
        </row>
        <row r="4621">
          <cell r="O4621" t="str">
            <v>0911</v>
          </cell>
          <cell r="P4621" t="str">
            <v>0911Z</v>
          </cell>
        </row>
        <row r="4622">
          <cell r="O4622" t="str">
            <v>0912</v>
          </cell>
          <cell r="P4622" t="str">
            <v>0912Z</v>
          </cell>
        </row>
        <row r="4623">
          <cell r="O4623" t="str">
            <v>0912</v>
          </cell>
          <cell r="P4623" t="str">
            <v>0912Z</v>
          </cell>
        </row>
        <row r="4624">
          <cell r="O4624" t="str">
            <v>0912</v>
          </cell>
          <cell r="P4624" t="str">
            <v>0912Z</v>
          </cell>
        </row>
        <row r="4625">
          <cell r="O4625" t="str">
            <v>0912</v>
          </cell>
          <cell r="P4625" t="str">
            <v>0912Z</v>
          </cell>
        </row>
        <row r="4626">
          <cell r="O4626" t="str">
            <v>0912</v>
          </cell>
          <cell r="P4626" t="str">
            <v>0912Z</v>
          </cell>
        </row>
        <row r="4627">
          <cell r="O4627" t="str">
            <v>0912</v>
          </cell>
          <cell r="P4627" t="str">
            <v>0912Z</v>
          </cell>
        </row>
        <row r="4628">
          <cell r="O4628" t="str">
            <v>0912</v>
          </cell>
          <cell r="P4628" t="str">
            <v>0912Z</v>
          </cell>
        </row>
        <row r="4629">
          <cell r="O4629" t="str">
            <v>0912</v>
          </cell>
          <cell r="P4629" t="str">
            <v>0912Z</v>
          </cell>
        </row>
        <row r="4630">
          <cell r="O4630" t="str">
            <v>0912</v>
          </cell>
          <cell r="P4630" t="str">
            <v>0912Z</v>
          </cell>
        </row>
        <row r="4631">
          <cell r="O4631" t="str">
            <v>0912</v>
          </cell>
          <cell r="P4631" t="str">
            <v>0912Z</v>
          </cell>
        </row>
        <row r="4632">
          <cell r="O4632" t="str">
            <v>0912</v>
          </cell>
          <cell r="P4632" t="str">
            <v>0912Z</v>
          </cell>
        </row>
        <row r="4633">
          <cell r="O4633" t="str">
            <v>0912</v>
          </cell>
          <cell r="P4633" t="str">
            <v>0912Z</v>
          </cell>
        </row>
        <row r="4634">
          <cell r="O4634" t="str">
            <v>0912</v>
          </cell>
          <cell r="P4634" t="str">
            <v>0912Z</v>
          </cell>
        </row>
        <row r="4635">
          <cell r="O4635" t="str">
            <v>0912</v>
          </cell>
          <cell r="P4635" t="str">
            <v>0912Z</v>
          </cell>
        </row>
        <row r="4636">
          <cell r="O4636" t="str">
            <v>0912</v>
          </cell>
          <cell r="P4636" t="str">
            <v>0912Z</v>
          </cell>
        </row>
        <row r="4637">
          <cell r="O4637" t="str">
            <v>0912</v>
          </cell>
          <cell r="P4637" t="str">
            <v>0912Z</v>
          </cell>
        </row>
        <row r="4638">
          <cell r="O4638" t="str">
            <v>0912</v>
          </cell>
          <cell r="P4638" t="str">
            <v>0912Z</v>
          </cell>
        </row>
        <row r="4639">
          <cell r="O4639" t="str">
            <v>0912</v>
          </cell>
          <cell r="P4639" t="str">
            <v>0912Z</v>
          </cell>
        </row>
        <row r="4640">
          <cell r="O4640" t="str">
            <v>0912</v>
          </cell>
          <cell r="P4640" t="str">
            <v>0912Z</v>
          </cell>
        </row>
        <row r="4641">
          <cell r="O4641" t="str">
            <v>0912</v>
          </cell>
          <cell r="P4641" t="str">
            <v>0912Z</v>
          </cell>
        </row>
        <row r="4642">
          <cell r="O4642" t="str">
            <v>0912</v>
          </cell>
          <cell r="P4642" t="str">
            <v>0912Z</v>
          </cell>
        </row>
        <row r="4643">
          <cell r="O4643" t="str">
            <v>0912</v>
          </cell>
          <cell r="P4643" t="str">
            <v>0912Z</v>
          </cell>
        </row>
        <row r="4644">
          <cell r="O4644" t="str">
            <v>0912</v>
          </cell>
          <cell r="P4644" t="str">
            <v>0912Z</v>
          </cell>
        </row>
        <row r="4645">
          <cell r="O4645" t="str">
            <v>0912</v>
          </cell>
          <cell r="P4645" t="str">
            <v>0912Z</v>
          </cell>
        </row>
        <row r="4646">
          <cell r="O4646" t="str">
            <v>0912</v>
          </cell>
          <cell r="P4646" t="str">
            <v>0912Z</v>
          </cell>
        </row>
        <row r="4647">
          <cell r="O4647" t="str">
            <v>0912</v>
          </cell>
          <cell r="P4647" t="str">
            <v>0912Z</v>
          </cell>
        </row>
        <row r="4648">
          <cell r="O4648" t="str">
            <v>0912</v>
          </cell>
          <cell r="P4648" t="str">
            <v>0912Z</v>
          </cell>
        </row>
        <row r="4649">
          <cell r="O4649" t="str">
            <v>0912</v>
          </cell>
          <cell r="P4649" t="str">
            <v>0912Z</v>
          </cell>
        </row>
        <row r="4650">
          <cell r="O4650" t="str">
            <v>0912</v>
          </cell>
          <cell r="P4650" t="str">
            <v>0912Z</v>
          </cell>
        </row>
        <row r="4651">
          <cell r="O4651" t="str">
            <v>0912</v>
          </cell>
          <cell r="P4651" t="str">
            <v>0912Z</v>
          </cell>
        </row>
        <row r="4652">
          <cell r="O4652" t="str">
            <v>0912</v>
          </cell>
          <cell r="P4652" t="str">
            <v>0912Z</v>
          </cell>
        </row>
        <row r="4653">
          <cell r="O4653" t="str">
            <v>0912</v>
          </cell>
          <cell r="P4653" t="str">
            <v>0912Z</v>
          </cell>
        </row>
        <row r="4654">
          <cell r="O4654" t="str">
            <v>0912</v>
          </cell>
          <cell r="P4654" t="str">
            <v>0912Z</v>
          </cell>
        </row>
        <row r="4655">
          <cell r="O4655" t="str">
            <v>0912</v>
          </cell>
          <cell r="P4655" t="str">
            <v>0912Z</v>
          </cell>
        </row>
        <row r="4656">
          <cell r="O4656" t="str">
            <v>0912</v>
          </cell>
          <cell r="P4656" t="str">
            <v>0912Z</v>
          </cell>
        </row>
        <row r="4657">
          <cell r="O4657" t="str">
            <v>0912</v>
          </cell>
          <cell r="P4657" t="str">
            <v>0912Z</v>
          </cell>
        </row>
        <row r="4658">
          <cell r="O4658" t="str">
            <v>0912</v>
          </cell>
          <cell r="P4658" t="str">
            <v>0912Z</v>
          </cell>
        </row>
        <row r="4659">
          <cell r="O4659" t="str">
            <v>0912</v>
          </cell>
          <cell r="P4659" t="str">
            <v>0912Z</v>
          </cell>
        </row>
        <row r="4660">
          <cell r="O4660" t="str">
            <v>0912</v>
          </cell>
          <cell r="P4660" t="str">
            <v>0912Z</v>
          </cell>
        </row>
        <row r="4661">
          <cell r="O4661" t="str">
            <v>0912</v>
          </cell>
          <cell r="P4661" t="str">
            <v>0912Z</v>
          </cell>
        </row>
        <row r="4662">
          <cell r="O4662" t="str">
            <v>0912</v>
          </cell>
          <cell r="P4662" t="str">
            <v>0912Z</v>
          </cell>
        </row>
        <row r="4663">
          <cell r="O4663" t="str">
            <v>0912</v>
          </cell>
          <cell r="P4663" t="str">
            <v>0912Z</v>
          </cell>
        </row>
        <row r="4664">
          <cell r="O4664" t="str">
            <v>0912</v>
          </cell>
          <cell r="P4664" t="str">
            <v>0912Z</v>
          </cell>
        </row>
        <row r="4665">
          <cell r="O4665" t="str">
            <v>0912</v>
          </cell>
          <cell r="P4665" t="str">
            <v>0912Z</v>
          </cell>
        </row>
        <row r="4666">
          <cell r="O4666" t="str">
            <v>0912</v>
          </cell>
          <cell r="P4666" t="str">
            <v>0912Z</v>
          </cell>
        </row>
        <row r="4667">
          <cell r="O4667" t="str">
            <v>0912</v>
          </cell>
          <cell r="P4667" t="str">
            <v>0912Z</v>
          </cell>
        </row>
        <row r="4668">
          <cell r="O4668" t="str">
            <v>0912</v>
          </cell>
          <cell r="P4668" t="str">
            <v>0912Z</v>
          </cell>
        </row>
        <row r="4669">
          <cell r="O4669" t="str">
            <v>0912</v>
          </cell>
          <cell r="P4669" t="str">
            <v>0912Z</v>
          </cell>
        </row>
        <row r="4670">
          <cell r="O4670" t="str">
            <v>0912</v>
          </cell>
          <cell r="P4670" t="str">
            <v>0912Z</v>
          </cell>
        </row>
        <row r="4671">
          <cell r="O4671" t="str">
            <v>0912</v>
          </cell>
          <cell r="P4671" t="str">
            <v>0912Z</v>
          </cell>
        </row>
        <row r="4672">
          <cell r="O4672" t="str">
            <v>0912</v>
          </cell>
          <cell r="P4672" t="str">
            <v>0912Z</v>
          </cell>
        </row>
        <row r="4673">
          <cell r="O4673" t="str">
            <v>0912</v>
          </cell>
          <cell r="P4673" t="str">
            <v>0912Z</v>
          </cell>
        </row>
        <row r="4674">
          <cell r="O4674" t="str">
            <v>0912</v>
          </cell>
          <cell r="P4674" t="str">
            <v>0912Z</v>
          </cell>
        </row>
        <row r="4675">
          <cell r="O4675" t="str">
            <v>0912</v>
          </cell>
          <cell r="P4675" t="str">
            <v>0912Z</v>
          </cell>
        </row>
        <row r="4676">
          <cell r="O4676" t="str">
            <v>0912</v>
          </cell>
          <cell r="P4676" t="str">
            <v>0912Z</v>
          </cell>
        </row>
        <row r="4677">
          <cell r="O4677" t="str">
            <v>0912</v>
          </cell>
          <cell r="P4677" t="str">
            <v>0912Z</v>
          </cell>
        </row>
        <row r="4678">
          <cell r="O4678" t="str">
            <v>0912</v>
          </cell>
          <cell r="P4678" t="str">
            <v>0912Z</v>
          </cell>
        </row>
        <row r="4679">
          <cell r="O4679" t="str">
            <v>0912</v>
          </cell>
          <cell r="P4679" t="str">
            <v>0912Z</v>
          </cell>
        </row>
        <row r="4680">
          <cell r="O4680" t="str">
            <v>0912</v>
          </cell>
          <cell r="P4680" t="str">
            <v>0912Z</v>
          </cell>
        </row>
        <row r="4681">
          <cell r="O4681" t="str">
            <v>0912</v>
          </cell>
          <cell r="P4681" t="str">
            <v>0912Z</v>
          </cell>
        </row>
        <row r="4682">
          <cell r="O4682" t="str">
            <v>0912</v>
          </cell>
          <cell r="P4682" t="str">
            <v>0912Z</v>
          </cell>
        </row>
        <row r="4683">
          <cell r="O4683" t="str">
            <v>0912</v>
          </cell>
          <cell r="P4683" t="str">
            <v>0912Z</v>
          </cell>
        </row>
        <row r="4684">
          <cell r="O4684" t="str">
            <v>0912</v>
          </cell>
          <cell r="P4684" t="str">
            <v>0912Z</v>
          </cell>
        </row>
        <row r="4685">
          <cell r="O4685" t="str">
            <v>0912</v>
          </cell>
          <cell r="P4685" t="str">
            <v>0912Z</v>
          </cell>
        </row>
        <row r="4686">
          <cell r="O4686" t="str">
            <v>0912</v>
          </cell>
          <cell r="P4686" t="str">
            <v>0912Z</v>
          </cell>
        </row>
        <row r="4687">
          <cell r="O4687" t="str">
            <v>0912</v>
          </cell>
          <cell r="P4687" t="str">
            <v>0912Z</v>
          </cell>
        </row>
        <row r="4688">
          <cell r="O4688" t="str">
            <v>0912</v>
          </cell>
          <cell r="P4688" t="str">
            <v>0912Z</v>
          </cell>
        </row>
        <row r="4689">
          <cell r="O4689" t="str">
            <v>0912</v>
          </cell>
          <cell r="P4689" t="str">
            <v>0912Z</v>
          </cell>
        </row>
        <row r="4690">
          <cell r="O4690" t="str">
            <v>0912</v>
          </cell>
          <cell r="P4690" t="str">
            <v>0912Z</v>
          </cell>
        </row>
        <row r="4691">
          <cell r="O4691" t="str">
            <v>0912</v>
          </cell>
          <cell r="P4691" t="str">
            <v>0912Z</v>
          </cell>
        </row>
        <row r="4692">
          <cell r="O4692" t="str">
            <v>0912</v>
          </cell>
          <cell r="P4692" t="str">
            <v>0912Z</v>
          </cell>
        </row>
        <row r="4693">
          <cell r="O4693" t="str">
            <v>0912</v>
          </cell>
          <cell r="P4693" t="str">
            <v>0912Z</v>
          </cell>
        </row>
        <row r="4694">
          <cell r="O4694" t="str">
            <v>0912</v>
          </cell>
          <cell r="P4694" t="str">
            <v>0912Z</v>
          </cell>
        </row>
        <row r="4695">
          <cell r="O4695" t="str">
            <v>0912</v>
          </cell>
          <cell r="P4695" t="str">
            <v>0912Z</v>
          </cell>
        </row>
        <row r="4696">
          <cell r="O4696" t="str">
            <v>0912</v>
          </cell>
          <cell r="P4696" t="str">
            <v>0912Z</v>
          </cell>
        </row>
        <row r="4697">
          <cell r="O4697" t="str">
            <v>0912</v>
          </cell>
          <cell r="P4697" t="str">
            <v>0912Z</v>
          </cell>
        </row>
        <row r="4698">
          <cell r="O4698" t="str">
            <v>0912</v>
          </cell>
          <cell r="P4698" t="str">
            <v>0912Z</v>
          </cell>
        </row>
        <row r="4699">
          <cell r="O4699" t="str">
            <v>0912</v>
          </cell>
          <cell r="P4699" t="str">
            <v>0912Z</v>
          </cell>
        </row>
        <row r="4700">
          <cell r="O4700" t="str">
            <v>0912</v>
          </cell>
          <cell r="P4700" t="str">
            <v>0912Z</v>
          </cell>
        </row>
        <row r="4701">
          <cell r="O4701" t="str">
            <v>0912</v>
          </cell>
          <cell r="P4701" t="str">
            <v>0912Z</v>
          </cell>
        </row>
        <row r="4702">
          <cell r="O4702" t="str">
            <v>0912</v>
          </cell>
          <cell r="P4702" t="str">
            <v>0912Z</v>
          </cell>
        </row>
        <row r="4703">
          <cell r="O4703" t="str">
            <v>0912</v>
          </cell>
          <cell r="P4703" t="str">
            <v>0912Z</v>
          </cell>
        </row>
        <row r="4704">
          <cell r="O4704" t="str">
            <v>0912</v>
          </cell>
          <cell r="P4704" t="str">
            <v>0912Z</v>
          </cell>
        </row>
        <row r="4705">
          <cell r="O4705" t="str">
            <v>0912</v>
          </cell>
          <cell r="P4705" t="str">
            <v>0912Z</v>
          </cell>
        </row>
        <row r="4706">
          <cell r="O4706" t="str">
            <v>0912</v>
          </cell>
          <cell r="P4706" t="str">
            <v>0912Z</v>
          </cell>
        </row>
        <row r="4707">
          <cell r="O4707" t="str">
            <v>0912</v>
          </cell>
          <cell r="P4707" t="str">
            <v>0912Z</v>
          </cell>
        </row>
        <row r="4708">
          <cell r="O4708" t="str">
            <v>0912</v>
          </cell>
          <cell r="P4708" t="str">
            <v>0912Z</v>
          </cell>
        </row>
        <row r="4709">
          <cell r="O4709" t="str">
            <v>0912</v>
          </cell>
          <cell r="P4709" t="str">
            <v>0912Z</v>
          </cell>
        </row>
        <row r="4710">
          <cell r="O4710" t="str">
            <v>0912</v>
          </cell>
          <cell r="P4710" t="str">
            <v>0912Z</v>
          </cell>
        </row>
        <row r="4711">
          <cell r="O4711" t="str">
            <v>0912</v>
          </cell>
          <cell r="P4711" t="str">
            <v>0912Z</v>
          </cell>
        </row>
        <row r="4712">
          <cell r="O4712" t="str">
            <v>0912</v>
          </cell>
          <cell r="P4712" t="str">
            <v>0912Z</v>
          </cell>
        </row>
        <row r="4713">
          <cell r="O4713" t="str">
            <v>0912</v>
          </cell>
          <cell r="P4713" t="str">
            <v>0912Z</v>
          </cell>
        </row>
        <row r="4714">
          <cell r="O4714" t="str">
            <v>0912</v>
          </cell>
          <cell r="P4714" t="str">
            <v>0912Z</v>
          </cell>
        </row>
        <row r="4715">
          <cell r="O4715" t="str">
            <v>0912</v>
          </cell>
          <cell r="P4715" t="str">
            <v>0912Z</v>
          </cell>
        </row>
        <row r="4716">
          <cell r="O4716" t="str">
            <v>0912</v>
          </cell>
          <cell r="P4716" t="str">
            <v>0912Z</v>
          </cell>
        </row>
        <row r="4717">
          <cell r="O4717" t="str">
            <v>0912</v>
          </cell>
          <cell r="P4717" t="str">
            <v>0912Z</v>
          </cell>
        </row>
        <row r="4718">
          <cell r="O4718" t="str">
            <v>0912</v>
          </cell>
          <cell r="P4718" t="str">
            <v>0912Z</v>
          </cell>
        </row>
        <row r="4719">
          <cell r="O4719" t="str">
            <v>0912</v>
          </cell>
          <cell r="P4719" t="str">
            <v>0912Z</v>
          </cell>
        </row>
        <row r="4720">
          <cell r="O4720" t="str">
            <v>0912</v>
          </cell>
          <cell r="P4720" t="str">
            <v>0912Z</v>
          </cell>
        </row>
        <row r="4721">
          <cell r="O4721" t="str">
            <v>0912</v>
          </cell>
          <cell r="P4721" t="str">
            <v>0912Z</v>
          </cell>
        </row>
        <row r="4722">
          <cell r="O4722" t="str">
            <v>0912</v>
          </cell>
          <cell r="P4722" t="str">
            <v>0912Z</v>
          </cell>
        </row>
        <row r="4723">
          <cell r="O4723" t="str">
            <v>0912</v>
          </cell>
          <cell r="P4723" t="str">
            <v>0912Z</v>
          </cell>
        </row>
        <row r="4724">
          <cell r="O4724" t="str">
            <v>0912</v>
          </cell>
          <cell r="P4724" t="str">
            <v>0912Z</v>
          </cell>
        </row>
        <row r="4725">
          <cell r="O4725" t="str">
            <v>0912</v>
          </cell>
          <cell r="P4725" t="str">
            <v>0912Z</v>
          </cell>
        </row>
        <row r="4726">
          <cell r="O4726" t="str">
            <v>0912</v>
          </cell>
          <cell r="P4726" t="str">
            <v>0912Z</v>
          </cell>
        </row>
        <row r="4727">
          <cell r="O4727" t="str">
            <v>0912</v>
          </cell>
          <cell r="P4727" t="str">
            <v>0912Z</v>
          </cell>
        </row>
        <row r="4728">
          <cell r="O4728" t="str">
            <v>0912</v>
          </cell>
          <cell r="P4728" t="str">
            <v>0912Z</v>
          </cell>
        </row>
        <row r="4729">
          <cell r="O4729" t="str">
            <v>0912</v>
          </cell>
          <cell r="P4729" t="str">
            <v>0912Z</v>
          </cell>
        </row>
        <row r="4730">
          <cell r="O4730" t="str">
            <v>0912</v>
          </cell>
          <cell r="P4730" t="str">
            <v>0912Z</v>
          </cell>
        </row>
        <row r="4731">
          <cell r="O4731" t="str">
            <v>0912</v>
          </cell>
          <cell r="P4731" t="str">
            <v>0912Z</v>
          </cell>
        </row>
        <row r="4732">
          <cell r="O4732" t="str">
            <v>0912</v>
          </cell>
          <cell r="P4732" t="str">
            <v>0912Z</v>
          </cell>
        </row>
        <row r="4733">
          <cell r="O4733" t="str">
            <v>0912</v>
          </cell>
          <cell r="P4733" t="str">
            <v>0912Z</v>
          </cell>
        </row>
        <row r="4734">
          <cell r="O4734" t="str">
            <v>0912</v>
          </cell>
          <cell r="P4734" t="str">
            <v>0912Z</v>
          </cell>
        </row>
        <row r="4735">
          <cell r="O4735" t="str">
            <v>0912</v>
          </cell>
          <cell r="P4735" t="str">
            <v>0912Z</v>
          </cell>
        </row>
        <row r="4736">
          <cell r="O4736" t="str">
            <v>0912</v>
          </cell>
          <cell r="P4736" t="str">
            <v>0912Z</v>
          </cell>
        </row>
        <row r="4737">
          <cell r="O4737" t="str">
            <v>0912</v>
          </cell>
          <cell r="P4737" t="str">
            <v>0912Z</v>
          </cell>
        </row>
        <row r="4738">
          <cell r="O4738" t="str">
            <v>0912</v>
          </cell>
          <cell r="P4738" t="str">
            <v>0912Z</v>
          </cell>
        </row>
        <row r="4739">
          <cell r="O4739" t="str">
            <v>0912</v>
          </cell>
          <cell r="P4739" t="str">
            <v>0912Z</v>
          </cell>
        </row>
        <row r="4740">
          <cell r="O4740" t="str">
            <v>0912</v>
          </cell>
          <cell r="P4740" t="str">
            <v>0912Z</v>
          </cell>
        </row>
        <row r="4741">
          <cell r="O4741" t="str">
            <v>0912</v>
          </cell>
          <cell r="P4741" t="str">
            <v>0912Z</v>
          </cell>
        </row>
        <row r="4742">
          <cell r="O4742" t="str">
            <v>0912</v>
          </cell>
          <cell r="P4742" t="str">
            <v>0912Z</v>
          </cell>
        </row>
        <row r="4743">
          <cell r="O4743" t="str">
            <v>0912</v>
          </cell>
          <cell r="P4743" t="str">
            <v>0912Z</v>
          </cell>
        </row>
        <row r="4744">
          <cell r="O4744" t="str">
            <v>0912</v>
          </cell>
          <cell r="P4744" t="str">
            <v>0912Z</v>
          </cell>
        </row>
        <row r="4745">
          <cell r="O4745" t="str">
            <v>0912</v>
          </cell>
          <cell r="P4745" t="str">
            <v>0912Z</v>
          </cell>
        </row>
        <row r="4746">
          <cell r="O4746" t="str">
            <v>0912</v>
          </cell>
          <cell r="P4746" t="str">
            <v>0912Z</v>
          </cell>
        </row>
        <row r="4747">
          <cell r="O4747" t="str">
            <v>0912</v>
          </cell>
          <cell r="P4747" t="str">
            <v>0912Z</v>
          </cell>
        </row>
        <row r="4748">
          <cell r="O4748" t="str">
            <v>0912</v>
          </cell>
          <cell r="P4748" t="str">
            <v>0912Z</v>
          </cell>
        </row>
        <row r="4749">
          <cell r="O4749" t="str">
            <v>0912</v>
          </cell>
          <cell r="P4749" t="str">
            <v>0912Z</v>
          </cell>
        </row>
        <row r="4750">
          <cell r="O4750" t="str">
            <v>0912</v>
          </cell>
          <cell r="P4750" t="str">
            <v>0912Z</v>
          </cell>
        </row>
        <row r="4751">
          <cell r="O4751" t="str">
            <v>0912</v>
          </cell>
          <cell r="P4751" t="str">
            <v>0912Z</v>
          </cell>
        </row>
        <row r="4752">
          <cell r="O4752" t="str">
            <v>0912</v>
          </cell>
          <cell r="P4752" t="str">
            <v>0912Z</v>
          </cell>
        </row>
        <row r="4753">
          <cell r="O4753" t="str">
            <v>0912</v>
          </cell>
          <cell r="P4753" t="str">
            <v>0912Z</v>
          </cell>
        </row>
        <row r="4754">
          <cell r="O4754" t="str">
            <v>0912</v>
          </cell>
          <cell r="P4754" t="str">
            <v>0912Z</v>
          </cell>
        </row>
        <row r="4755">
          <cell r="O4755" t="str">
            <v>0912</v>
          </cell>
          <cell r="P4755" t="str">
            <v>0912Z</v>
          </cell>
        </row>
        <row r="4756">
          <cell r="O4756" t="str">
            <v>0912</v>
          </cell>
          <cell r="P4756" t="str">
            <v>0912Z</v>
          </cell>
        </row>
        <row r="4757">
          <cell r="O4757" t="str">
            <v>0912</v>
          </cell>
          <cell r="P4757" t="str">
            <v>0912Z</v>
          </cell>
        </row>
        <row r="4758">
          <cell r="O4758" t="str">
            <v>0912</v>
          </cell>
          <cell r="P4758" t="str">
            <v>0912Z</v>
          </cell>
        </row>
        <row r="4759">
          <cell r="O4759" t="str">
            <v>0912</v>
          </cell>
          <cell r="P4759" t="str">
            <v>0912Z</v>
          </cell>
        </row>
        <row r="4760">
          <cell r="O4760" t="str">
            <v>0912</v>
          </cell>
          <cell r="P4760" t="str">
            <v>0912Z</v>
          </cell>
        </row>
        <row r="4761">
          <cell r="O4761" t="str">
            <v>0912</v>
          </cell>
          <cell r="P4761" t="str">
            <v>0912Z</v>
          </cell>
        </row>
        <row r="4762">
          <cell r="O4762" t="str">
            <v>0912</v>
          </cell>
          <cell r="P4762" t="str">
            <v>0912Z</v>
          </cell>
        </row>
        <row r="4763">
          <cell r="O4763" t="str">
            <v>0912</v>
          </cell>
          <cell r="P4763" t="str">
            <v>0912Z</v>
          </cell>
        </row>
        <row r="4764">
          <cell r="O4764" t="str">
            <v>0912</v>
          </cell>
          <cell r="P4764" t="str">
            <v>0912Z</v>
          </cell>
        </row>
        <row r="4765">
          <cell r="O4765" t="str">
            <v>0912</v>
          </cell>
          <cell r="P4765" t="str">
            <v>0912Z</v>
          </cell>
        </row>
        <row r="4766">
          <cell r="O4766" t="str">
            <v>0912</v>
          </cell>
          <cell r="P4766" t="str">
            <v>0912Z</v>
          </cell>
        </row>
        <row r="4767">
          <cell r="O4767" t="str">
            <v>0912</v>
          </cell>
          <cell r="P4767" t="str">
            <v>0912Z</v>
          </cell>
        </row>
        <row r="4768">
          <cell r="O4768" t="str">
            <v>0912</v>
          </cell>
          <cell r="P4768" t="str">
            <v>0912Z</v>
          </cell>
        </row>
        <row r="4769">
          <cell r="O4769" t="str">
            <v>0912</v>
          </cell>
          <cell r="P4769" t="str">
            <v>0912Z</v>
          </cell>
        </row>
        <row r="4770">
          <cell r="O4770" t="str">
            <v>0912</v>
          </cell>
          <cell r="P4770" t="str">
            <v>0912Z</v>
          </cell>
        </row>
        <row r="4771">
          <cell r="O4771" t="str">
            <v>0912</v>
          </cell>
          <cell r="P4771" t="str">
            <v>0912Z</v>
          </cell>
        </row>
        <row r="4772">
          <cell r="O4772" t="str">
            <v>0912</v>
          </cell>
          <cell r="P4772" t="str">
            <v>0912Z</v>
          </cell>
        </row>
        <row r="4773">
          <cell r="O4773" t="str">
            <v>0912</v>
          </cell>
          <cell r="P4773" t="str">
            <v>0912Z</v>
          </cell>
        </row>
        <row r="4774">
          <cell r="O4774" t="str">
            <v>0912</v>
          </cell>
          <cell r="P4774" t="str">
            <v>0912Z</v>
          </cell>
        </row>
        <row r="4775">
          <cell r="O4775" t="str">
            <v>0912</v>
          </cell>
          <cell r="P4775" t="str">
            <v>0912Z</v>
          </cell>
        </row>
        <row r="4776">
          <cell r="O4776" t="str">
            <v>0912</v>
          </cell>
          <cell r="P4776" t="str">
            <v>0912Z</v>
          </cell>
        </row>
        <row r="4777">
          <cell r="O4777" t="str">
            <v>0912</v>
          </cell>
          <cell r="P4777" t="str">
            <v>0912Z</v>
          </cell>
        </row>
        <row r="4778">
          <cell r="O4778" t="str">
            <v>0912</v>
          </cell>
          <cell r="P4778" t="str">
            <v>0912Z</v>
          </cell>
        </row>
        <row r="4779">
          <cell r="O4779" t="str">
            <v>0912</v>
          </cell>
          <cell r="P4779" t="str">
            <v>0912Z</v>
          </cell>
        </row>
        <row r="4780">
          <cell r="O4780" t="str">
            <v>0912</v>
          </cell>
          <cell r="P4780" t="str">
            <v>0912Z</v>
          </cell>
        </row>
        <row r="4781">
          <cell r="O4781" t="str">
            <v>0912</v>
          </cell>
          <cell r="P4781" t="str">
            <v>0912Z</v>
          </cell>
        </row>
        <row r="4782">
          <cell r="O4782" t="str">
            <v>0912</v>
          </cell>
          <cell r="P4782" t="str">
            <v>0912Z</v>
          </cell>
        </row>
        <row r="4783">
          <cell r="O4783" t="str">
            <v>0912</v>
          </cell>
          <cell r="P4783" t="str">
            <v>0912Z</v>
          </cell>
        </row>
        <row r="4784">
          <cell r="O4784" t="str">
            <v>0912</v>
          </cell>
          <cell r="P4784" t="str">
            <v>0912Z</v>
          </cell>
        </row>
        <row r="4785">
          <cell r="O4785" t="str">
            <v>0912</v>
          </cell>
          <cell r="P4785" t="str">
            <v>0912Z</v>
          </cell>
        </row>
        <row r="4786">
          <cell r="O4786" t="str">
            <v>0912</v>
          </cell>
          <cell r="P4786" t="str">
            <v>0912Z</v>
          </cell>
        </row>
        <row r="4787">
          <cell r="O4787" t="str">
            <v>0912</v>
          </cell>
          <cell r="P4787" t="str">
            <v>0912Z</v>
          </cell>
        </row>
        <row r="4788">
          <cell r="O4788" t="str">
            <v>0912</v>
          </cell>
          <cell r="P4788" t="str">
            <v>0912Z</v>
          </cell>
        </row>
        <row r="4789">
          <cell r="O4789" t="str">
            <v>0912</v>
          </cell>
          <cell r="P4789" t="str">
            <v>0912Z</v>
          </cell>
        </row>
        <row r="4790">
          <cell r="O4790" t="str">
            <v>0912</v>
          </cell>
          <cell r="P4790" t="str">
            <v>0912Z</v>
          </cell>
        </row>
        <row r="4791">
          <cell r="O4791" t="str">
            <v>0912</v>
          </cell>
          <cell r="P4791" t="str">
            <v>0912Z</v>
          </cell>
        </row>
        <row r="4792">
          <cell r="O4792" t="str">
            <v>0912</v>
          </cell>
          <cell r="P4792" t="str">
            <v>0912Z</v>
          </cell>
        </row>
        <row r="4793">
          <cell r="O4793" t="str">
            <v>0912</v>
          </cell>
          <cell r="P4793" t="str">
            <v>0912Z</v>
          </cell>
        </row>
        <row r="4794">
          <cell r="O4794" t="str">
            <v>0912</v>
          </cell>
          <cell r="P4794" t="str">
            <v>0912Z</v>
          </cell>
        </row>
        <row r="4795">
          <cell r="O4795" t="str">
            <v>0912</v>
          </cell>
          <cell r="P4795" t="str">
            <v>0912Z</v>
          </cell>
        </row>
        <row r="4796">
          <cell r="O4796" t="str">
            <v>0912</v>
          </cell>
          <cell r="P4796" t="str">
            <v>0912Z</v>
          </cell>
        </row>
        <row r="4797">
          <cell r="O4797" t="str">
            <v>0912</v>
          </cell>
          <cell r="P4797" t="str">
            <v>0912Z</v>
          </cell>
        </row>
        <row r="4798">
          <cell r="O4798" t="str">
            <v>0912</v>
          </cell>
          <cell r="P4798" t="str">
            <v>0912Z</v>
          </cell>
        </row>
        <row r="4799">
          <cell r="O4799" t="str">
            <v>0912</v>
          </cell>
          <cell r="P4799" t="str">
            <v>0912Z</v>
          </cell>
        </row>
        <row r="4800">
          <cell r="O4800" t="str">
            <v>0912</v>
          </cell>
          <cell r="P4800" t="str">
            <v>0912Z</v>
          </cell>
        </row>
        <row r="4801">
          <cell r="O4801" t="str">
            <v>0912</v>
          </cell>
          <cell r="P4801" t="str">
            <v>0912Z</v>
          </cell>
        </row>
        <row r="4802">
          <cell r="O4802" t="str">
            <v>0912</v>
          </cell>
          <cell r="P4802" t="str">
            <v>0912Z</v>
          </cell>
        </row>
        <row r="4803">
          <cell r="O4803" t="str">
            <v>0912</v>
          </cell>
          <cell r="P4803" t="str">
            <v>0912Z</v>
          </cell>
        </row>
        <row r="4804">
          <cell r="O4804" t="str">
            <v>0912</v>
          </cell>
          <cell r="P4804" t="str">
            <v>0912Z</v>
          </cell>
        </row>
        <row r="4805">
          <cell r="O4805" t="str">
            <v>0912</v>
          </cell>
          <cell r="P4805" t="str">
            <v>0912Z</v>
          </cell>
        </row>
        <row r="4806">
          <cell r="O4806" t="str">
            <v>0912</v>
          </cell>
          <cell r="P4806" t="str">
            <v>0912Z</v>
          </cell>
        </row>
        <row r="4807">
          <cell r="O4807" t="str">
            <v>0912</v>
          </cell>
          <cell r="P4807" t="str">
            <v>0912Z</v>
          </cell>
        </row>
        <row r="4808">
          <cell r="O4808" t="str">
            <v>0912</v>
          </cell>
          <cell r="P4808" t="str">
            <v>0912Z</v>
          </cell>
        </row>
        <row r="4809">
          <cell r="O4809" t="str">
            <v>0912</v>
          </cell>
          <cell r="P4809" t="str">
            <v>0912Z</v>
          </cell>
        </row>
        <row r="4810">
          <cell r="O4810" t="str">
            <v>0912</v>
          </cell>
          <cell r="P4810" t="str">
            <v>0912Z</v>
          </cell>
        </row>
        <row r="4811">
          <cell r="O4811" t="str">
            <v>0912</v>
          </cell>
          <cell r="P4811" t="str">
            <v>0912Z</v>
          </cell>
        </row>
        <row r="4812">
          <cell r="O4812" t="str">
            <v>0912</v>
          </cell>
          <cell r="P4812" t="str">
            <v>0912Z</v>
          </cell>
        </row>
        <row r="4813">
          <cell r="O4813" t="str">
            <v>0912</v>
          </cell>
          <cell r="P4813" t="str">
            <v>0912Z</v>
          </cell>
        </row>
        <row r="4814">
          <cell r="O4814" t="str">
            <v>0912</v>
          </cell>
          <cell r="P4814" t="str">
            <v>0912Z</v>
          </cell>
        </row>
        <row r="4815">
          <cell r="O4815" t="str">
            <v>0912</v>
          </cell>
          <cell r="P4815" t="str">
            <v>0912Z</v>
          </cell>
        </row>
        <row r="4816">
          <cell r="O4816" t="str">
            <v>0912</v>
          </cell>
          <cell r="P4816" t="str">
            <v>0912Z</v>
          </cell>
        </row>
        <row r="4817">
          <cell r="O4817" t="str">
            <v>0912</v>
          </cell>
          <cell r="P4817" t="str">
            <v>0912Z</v>
          </cell>
        </row>
        <row r="4818">
          <cell r="O4818" t="str">
            <v>0912</v>
          </cell>
          <cell r="P4818" t="str">
            <v>0912Z</v>
          </cell>
        </row>
        <row r="4819">
          <cell r="O4819" t="str">
            <v>0912</v>
          </cell>
          <cell r="P4819" t="str">
            <v>0912Z</v>
          </cell>
        </row>
        <row r="4820">
          <cell r="O4820" t="str">
            <v>0912</v>
          </cell>
          <cell r="P4820" t="str">
            <v>0912Z</v>
          </cell>
        </row>
        <row r="4821">
          <cell r="O4821" t="str">
            <v>0912</v>
          </cell>
          <cell r="P4821" t="str">
            <v>0912Z</v>
          </cell>
        </row>
        <row r="4822">
          <cell r="O4822" t="str">
            <v>0912</v>
          </cell>
          <cell r="P4822" t="str">
            <v>0912Z</v>
          </cell>
        </row>
        <row r="4823">
          <cell r="O4823" t="str">
            <v>0912</v>
          </cell>
          <cell r="P4823" t="str">
            <v>0912Z</v>
          </cell>
        </row>
        <row r="4824">
          <cell r="O4824" t="str">
            <v>0912</v>
          </cell>
          <cell r="P4824" t="str">
            <v>0912Z</v>
          </cell>
        </row>
        <row r="4825">
          <cell r="O4825" t="str">
            <v>0912</v>
          </cell>
          <cell r="P4825" t="str">
            <v>0912Z</v>
          </cell>
        </row>
        <row r="4826">
          <cell r="O4826" t="str">
            <v>0912</v>
          </cell>
          <cell r="P4826" t="str">
            <v>0912Z</v>
          </cell>
        </row>
        <row r="4827">
          <cell r="O4827" t="str">
            <v>0912</v>
          </cell>
          <cell r="P4827" t="str">
            <v>0912Z</v>
          </cell>
        </row>
        <row r="4828">
          <cell r="O4828" t="str">
            <v>0912</v>
          </cell>
          <cell r="P4828" t="str">
            <v>0912Z</v>
          </cell>
        </row>
        <row r="4829">
          <cell r="O4829" t="str">
            <v>0912</v>
          </cell>
          <cell r="P4829" t="str">
            <v>0912Z</v>
          </cell>
        </row>
        <row r="4830">
          <cell r="O4830" t="str">
            <v>0912</v>
          </cell>
          <cell r="P4830" t="str">
            <v>0912Z</v>
          </cell>
        </row>
        <row r="4831">
          <cell r="O4831" t="str">
            <v>0912</v>
          </cell>
          <cell r="P4831" t="str">
            <v>0912Z</v>
          </cell>
        </row>
        <row r="4832">
          <cell r="O4832" t="str">
            <v>0912</v>
          </cell>
          <cell r="P4832" t="str">
            <v>0912Z</v>
          </cell>
        </row>
        <row r="4833">
          <cell r="O4833" t="str">
            <v>0912</v>
          </cell>
          <cell r="P4833" t="str">
            <v>0912Z</v>
          </cell>
        </row>
        <row r="4834">
          <cell r="O4834" t="str">
            <v>0912</v>
          </cell>
          <cell r="P4834" t="str">
            <v>0912Z</v>
          </cell>
        </row>
        <row r="4835">
          <cell r="O4835" t="str">
            <v>0912</v>
          </cell>
          <cell r="P4835" t="str">
            <v>0912Z</v>
          </cell>
        </row>
        <row r="4836">
          <cell r="O4836" t="str">
            <v>0912</v>
          </cell>
          <cell r="P4836" t="str">
            <v>0912Z</v>
          </cell>
        </row>
        <row r="4837">
          <cell r="O4837" t="str">
            <v>0912</v>
          </cell>
          <cell r="P4837" t="str">
            <v>0912Z</v>
          </cell>
        </row>
        <row r="4838">
          <cell r="O4838" t="str">
            <v>0912</v>
          </cell>
          <cell r="P4838" t="str">
            <v>0912Z</v>
          </cell>
        </row>
        <row r="4839">
          <cell r="O4839" t="str">
            <v>0912</v>
          </cell>
          <cell r="P4839" t="str">
            <v>0912Z</v>
          </cell>
        </row>
        <row r="4840">
          <cell r="O4840" t="str">
            <v>0912</v>
          </cell>
          <cell r="P4840" t="str">
            <v>0912Z</v>
          </cell>
        </row>
        <row r="4841">
          <cell r="O4841" t="str">
            <v>0912</v>
          </cell>
          <cell r="P4841" t="str">
            <v>0912Z</v>
          </cell>
        </row>
        <row r="4842">
          <cell r="O4842" t="str">
            <v>0912</v>
          </cell>
          <cell r="P4842" t="str">
            <v>0912Z</v>
          </cell>
        </row>
        <row r="4843">
          <cell r="O4843" t="str">
            <v>0912</v>
          </cell>
          <cell r="P4843" t="str">
            <v>0912Z</v>
          </cell>
        </row>
        <row r="4844">
          <cell r="O4844" t="str">
            <v>0912</v>
          </cell>
          <cell r="P4844" t="str">
            <v>0912Z</v>
          </cell>
        </row>
        <row r="4845">
          <cell r="O4845" t="str">
            <v>0912</v>
          </cell>
          <cell r="P4845" t="str">
            <v>0912Z</v>
          </cell>
        </row>
        <row r="4846">
          <cell r="O4846" t="str">
            <v>0912</v>
          </cell>
          <cell r="P4846" t="str">
            <v>0912Z</v>
          </cell>
        </row>
        <row r="4847">
          <cell r="O4847" t="str">
            <v>0912</v>
          </cell>
          <cell r="P4847" t="str">
            <v>0912Z</v>
          </cell>
        </row>
        <row r="4848">
          <cell r="O4848" t="str">
            <v>0912</v>
          </cell>
          <cell r="P4848" t="str">
            <v>0912Z</v>
          </cell>
        </row>
        <row r="4849">
          <cell r="O4849" t="str">
            <v>0912</v>
          </cell>
          <cell r="P4849" t="str">
            <v>0912Z</v>
          </cell>
        </row>
        <row r="4850">
          <cell r="O4850" t="str">
            <v>0912</v>
          </cell>
          <cell r="P4850" t="str">
            <v>0912Z</v>
          </cell>
        </row>
        <row r="4851">
          <cell r="O4851" t="str">
            <v>0912</v>
          </cell>
          <cell r="P4851" t="str">
            <v>0912Z</v>
          </cell>
        </row>
        <row r="4852">
          <cell r="O4852" t="str">
            <v>0912</v>
          </cell>
          <cell r="P4852" t="str">
            <v>0912Z</v>
          </cell>
        </row>
        <row r="4853">
          <cell r="O4853" t="str">
            <v>0912</v>
          </cell>
          <cell r="P4853" t="str">
            <v>0912Z</v>
          </cell>
        </row>
        <row r="4854">
          <cell r="O4854" t="str">
            <v>0912</v>
          </cell>
          <cell r="P4854" t="str">
            <v>0912Z</v>
          </cell>
        </row>
        <row r="4855">
          <cell r="O4855" t="str">
            <v>0912</v>
          </cell>
          <cell r="P4855" t="str">
            <v>0912Z</v>
          </cell>
        </row>
        <row r="4856">
          <cell r="O4856" t="str">
            <v>0912</v>
          </cell>
          <cell r="P4856" t="str">
            <v>0912Z</v>
          </cell>
        </row>
        <row r="4857">
          <cell r="O4857" t="str">
            <v>0912</v>
          </cell>
          <cell r="P4857" t="str">
            <v>0912Z</v>
          </cell>
        </row>
        <row r="4858">
          <cell r="O4858" t="str">
            <v>0912</v>
          </cell>
          <cell r="P4858" t="str">
            <v>0912Z</v>
          </cell>
        </row>
        <row r="4859">
          <cell r="O4859" t="str">
            <v>0912</v>
          </cell>
          <cell r="P4859" t="str">
            <v>0912Z</v>
          </cell>
        </row>
        <row r="4860">
          <cell r="O4860" t="str">
            <v>0912</v>
          </cell>
          <cell r="P4860" t="str">
            <v>0912Z</v>
          </cell>
        </row>
        <row r="4861">
          <cell r="O4861" t="str">
            <v>0912</v>
          </cell>
          <cell r="P4861" t="str">
            <v>0912Z</v>
          </cell>
        </row>
        <row r="4862">
          <cell r="O4862" t="str">
            <v>0912</v>
          </cell>
          <cell r="P4862" t="str">
            <v>0912Z</v>
          </cell>
        </row>
        <row r="4863">
          <cell r="O4863" t="str">
            <v>0912</v>
          </cell>
          <cell r="P4863" t="str">
            <v>0912Z</v>
          </cell>
        </row>
        <row r="4864">
          <cell r="O4864" t="str">
            <v>0912</v>
          </cell>
          <cell r="P4864" t="str">
            <v>0912Z</v>
          </cell>
        </row>
        <row r="4865">
          <cell r="O4865" t="str">
            <v>0912</v>
          </cell>
          <cell r="P4865" t="str">
            <v>0912Z</v>
          </cell>
        </row>
        <row r="4866">
          <cell r="O4866" t="str">
            <v>0912</v>
          </cell>
          <cell r="P4866" t="str">
            <v>0912Z</v>
          </cell>
        </row>
        <row r="4867">
          <cell r="O4867" t="str">
            <v>0912</v>
          </cell>
          <cell r="P4867" t="str">
            <v>0912Z</v>
          </cell>
        </row>
        <row r="4868">
          <cell r="O4868" t="str">
            <v>0912</v>
          </cell>
          <cell r="P4868" t="str">
            <v>0912Z</v>
          </cell>
        </row>
        <row r="4869">
          <cell r="O4869" t="str">
            <v>0912</v>
          </cell>
          <cell r="P4869" t="str">
            <v>0912Z</v>
          </cell>
        </row>
        <row r="4870">
          <cell r="O4870" t="str">
            <v>0912</v>
          </cell>
          <cell r="P4870" t="str">
            <v>0912Z</v>
          </cell>
        </row>
        <row r="4871">
          <cell r="O4871" t="str">
            <v>0912</v>
          </cell>
          <cell r="P4871" t="str">
            <v>0912Z</v>
          </cell>
        </row>
        <row r="4872">
          <cell r="O4872" t="str">
            <v>0912</v>
          </cell>
          <cell r="P4872" t="str">
            <v>0912Z</v>
          </cell>
        </row>
        <row r="4873">
          <cell r="O4873" t="str">
            <v>0912</v>
          </cell>
          <cell r="P4873" t="str">
            <v>0912Z</v>
          </cell>
        </row>
        <row r="4874">
          <cell r="O4874" t="str">
            <v>0912</v>
          </cell>
          <cell r="P4874" t="str">
            <v>0912Z</v>
          </cell>
        </row>
        <row r="4875">
          <cell r="O4875" t="str">
            <v>0912</v>
          </cell>
          <cell r="P4875" t="str">
            <v>0912Z</v>
          </cell>
        </row>
        <row r="4876">
          <cell r="O4876" t="str">
            <v>0912</v>
          </cell>
          <cell r="P4876" t="str">
            <v>0912Z</v>
          </cell>
        </row>
        <row r="4877">
          <cell r="O4877" t="str">
            <v>0912</v>
          </cell>
          <cell r="P4877" t="str">
            <v>0912Z</v>
          </cell>
        </row>
        <row r="4878">
          <cell r="O4878" t="str">
            <v>0912</v>
          </cell>
          <cell r="P4878" t="str">
            <v>0912Z</v>
          </cell>
        </row>
        <row r="4879">
          <cell r="O4879" t="str">
            <v>0912</v>
          </cell>
          <cell r="P4879" t="str">
            <v>0912Z</v>
          </cell>
        </row>
        <row r="4880">
          <cell r="O4880" t="str">
            <v>0912</v>
          </cell>
          <cell r="P4880" t="str">
            <v>0912Z</v>
          </cell>
        </row>
        <row r="4881">
          <cell r="O4881" t="str">
            <v>0912</v>
          </cell>
          <cell r="P4881" t="str">
            <v>0912Z</v>
          </cell>
        </row>
        <row r="4882">
          <cell r="O4882" t="str">
            <v>0912</v>
          </cell>
          <cell r="P4882" t="str">
            <v>0912Z</v>
          </cell>
        </row>
        <row r="4883">
          <cell r="O4883" t="str">
            <v>0912</v>
          </cell>
          <cell r="P4883" t="str">
            <v>0912Z</v>
          </cell>
        </row>
        <row r="4884">
          <cell r="O4884" t="str">
            <v>0912</v>
          </cell>
          <cell r="P4884" t="str">
            <v>0912Z</v>
          </cell>
        </row>
        <row r="4885">
          <cell r="O4885" t="str">
            <v>0912</v>
          </cell>
          <cell r="P4885" t="str">
            <v>0912Z</v>
          </cell>
        </row>
        <row r="4886">
          <cell r="O4886" t="str">
            <v>0912</v>
          </cell>
          <cell r="P4886" t="str">
            <v>0912Z</v>
          </cell>
        </row>
        <row r="4887">
          <cell r="O4887" t="str">
            <v>0912</v>
          </cell>
          <cell r="P4887" t="str">
            <v>0912Z</v>
          </cell>
        </row>
        <row r="4888">
          <cell r="O4888" t="str">
            <v>0912</v>
          </cell>
          <cell r="P4888" t="str">
            <v>0912Z</v>
          </cell>
        </row>
        <row r="4889">
          <cell r="O4889" t="str">
            <v>0B07</v>
          </cell>
          <cell r="P4889" t="str">
            <v>0B07Z</v>
          </cell>
        </row>
        <row r="4890">
          <cell r="O4890" t="str">
            <v>0B07</v>
          </cell>
          <cell r="P4890" t="str">
            <v>0B07Z</v>
          </cell>
        </row>
        <row r="4891">
          <cell r="O4891" t="str">
            <v>0B07</v>
          </cell>
          <cell r="P4891" t="str">
            <v>0B07Z</v>
          </cell>
        </row>
        <row r="4892">
          <cell r="O4892" t="str">
            <v>0B07</v>
          </cell>
          <cell r="P4892" t="str">
            <v>0B07Z</v>
          </cell>
        </row>
        <row r="4893">
          <cell r="O4893" t="str">
            <v>0B07</v>
          </cell>
          <cell r="P4893" t="str">
            <v>0B07Z</v>
          </cell>
        </row>
        <row r="4894">
          <cell r="O4894" t="str">
            <v>0B07</v>
          </cell>
          <cell r="P4894" t="str">
            <v>0B07Z</v>
          </cell>
        </row>
        <row r="4895">
          <cell r="O4895" t="str">
            <v>0B07</v>
          </cell>
          <cell r="P4895" t="str">
            <v>0B07Z</v>
          </cell>
        </row>
        <row r="4896">
          <cell r="O4896" t="str">
            <v>0B07</v>
          </cell>
          <cell r="P4896" t="str">
            <v>0B07Z</v>
          </cell>
        </row>
        <row r="4897">
          <cell r="O4897" t="str">
            <v>0B07</v>
          </cell>
          <cell r="P4897" t="str">
            <v>0B07Z</v>
          </cell>
        </row>
        <row r="4898">
          <cell r="O4898" t="str">
            <v>0B07</v>
          </cell>
          <cell r="P4898" t="str">
            <v>0B07Z</v>
          </cell>
        </row>
        <row r="4899">
          <cell r="O4899" t="str">
            <v>0B07</v>
          </cell>
          <cell r="P4899" t="str">
            <v>0B07Z</v>
          </cell>
        </row>
        <row r="4900">
          <cell r="O4900" t="str">
            <v>0B07</v>
          </cell>
          <cell r="P4900" t="str">
            <v>0B07Z</v>
          </cell>
        </row>
        <row r="4901">
          <cell r="O4901" t="str">
            <v>0B07</v>
          </cell>
          <cell r="P4901" t="str">
            <v>0B07Z</v>
          </cell>
        </row>
        <row r="4902">
          <cell r="O4902" t="str">
            <v>0B07</v>
          </cell>
          <cell r="P4902" t="str">
            <v>0B07Z</v>
          </cell>
        </row>
        <row r="4903">
          <cell r="O4903" t="str">
            <v>0B07</v>
          </cell>
          <cell r="P4903" t="str">
            <v>0B07Z</v>
          </cell>
        </row>
        <row r="4904">
          <cell r="O4904" t="str">
            <v>0B07</v>
          </cell>
          <cell r="P4904" t="str">
            <v>0B07Z</v>
          </cell>
        </row>
        <row r="4905">
          <cell r="O4905" t="str">
            <v>0B07</v>
          </cell>
          <cell r="P4905" t="str">
            <v>0B07Z</v>
          </cell>
        </row>
        <row r="4906">
          <cell r="O4906" t="str">
            <v>0B07</v>
          </cell>
          <cell r="P4906" t="str">
            <v>0B07Z</v>
          </cell>
        </row>
        <row r="4907">
          <cell r="O4907" t="str">
            <v>0B07</v>
          </cell>
          <cell r="P4907" t="str">
            <v>0B07Z</v>
          </cell>
        </row>
        <row r="4908">
          <cell r="O4908" t="str">
            <v>0B07</v>
          </cell>
          <cell r="P4908" t="str">
            <v>0B07Z</v>
          </cell>
        </row>
        <row r="4909">
          <cell r="O4909" t="str">
            <v>0B07</v>
          </cell>
          <cell r="P4909" t="str">
            <v>0B07Z</v>
          </cell>
        </row>
        <row r="4910">
          <cell r="O4910" t="str">
            <v>0B07</v>
          </cell>
          <cell r="P4910" t="str">
            <v>0B07Z</v>
          </cell>
        </row>
        <row r="4911">
          <cell r="O4911" t="str">
            <v>0B07</v>
          </cell>
          <cell r="P4911" t="str">
            <v>0B07Z</v>
          </cell>
        </row>
        <row r="4912">
          <cell r="O4912" t="str">
            <v>0B07</v>
          </cell>
          <cell r="P4912" t="str">
            <v>0B07Z</v>
          </cell>
        </row>
        <row r="4913">
          <cell r="O4913" t="str">
            <v>0B07</v>
          </cell>
          <cell r="P4913" t="str">
            <v>0B07Z</v>
          </cell>
        </row>
        <row r="4914">
          <cell r="O4914" t="str">
            <v>0B07</v>
          </cell>
          <cell r="P4914" t="str">
            <v>0B07Z</v>
          </cell>
        </row>
        <row r="4915">
          <cell r="O4915" t="str">
            <v>0B07</v>
          </cell>
          <cell r="P4915" t="str">
            <v>0B07Z</v>
          </cell>
        </row>
        <row r="4916">
          <cell r="O4916" t="str">
            <v>0B07</v>
          </cell>
          <cell r="P4916" t="str">
            <v>0B07Z</v>
          </cell>
        </row>
        <row r="4917">
          <cell r="O4917" t="str">
            <v>0B07</v>
          </cell>
          <cell r="P4917" t="str">
            <v>0B07Z</v>
          </cell>
        </row>
        <row r="4918">
          <cell r="O4918" t="str">
            <v>0B07</v>
          </cell>
          <cell r="P4918" t="str">
            <v>0B07Z</v>
          </cell>
        </row>
        <row r="4919">
          <cell r="O4919" t="str">
            <v>0B07</v>
          </cell>
          <cell r="P4919" t="str">
            <v>0B07Z</v>
          </cell>
        </row>
        <row r="4920">
          <cell r="O4920" t="str">
            <v>0B07</v>
          </cell>
          <cell r="P4920" t="str">
            <v>0B07Z</v>
          </cell>
        </row>
        <row r="4921">
          <cell r="O4921" t="str">
            <v>0B07</v>
          </cell>
          <cell r="P4921" t="str">
            <v>0B07Z</v>
          </cell>
        </row>
        <row r="4922">
          <cell r="O4922" t="str">
            <v>0B07</v>
          </cell>
          <cell r="P4922" t="str">
            <v>0B07Z</v>
          </cell>
        </row>
        <row r="4923">
          <cell r="O4923" t="str">
            <v>0B07</v>
          </cell>
          <cell r="P4923" t="str">
            <v>0B07Z</v>
          </cell>
        </row>
        <row r="4924">
          <cell r="O4924" t="str">
            <v>0B07</v>
          </cell>
          <cell r="P4924" t="str">
            <v>0B07Z</v>
          </cell>
        </row>
        <row r="4925">
          <cell r="O4925" t="str">
            <v>0B07</v>
          </cell>
          <cell r="P4925" t="str">
            <v>0B07Z</v>
          </cell>
        </row>
        <row r="4926">
          <cell r="O4926" t="str">
            <v>0B07</v>
          </cell>
          <cell r="P4926" t="str">
            <v>0B07Z</v>
          </cell>
        </row>
        <row r="4927">
          <cell r="O4927" t="str">
            <v>0B07</v>
          </cell>
          <cell r="P4927" t="str">
            <v>0B07Z</v>
          </cell>
        </row>
        <row r="4928">
          <cell r="O4928" t="str">
            <v>0B07</v>
          </cell>
          <cell r="P4928" t="str">
            <v>0B07Z</v>
          </cell>
        </row>
        <row r="4929">
          <cell r="O4929" t="str">
            <v>0B07</v>
          </cell>
          <cell r="P4929" t="str">
            <v>0B07Z</v>
          </cell>
        </row>
        <row r="4930">
          <cell r="O4930" t="str">
            <v>0B07</v>
          </cell>
          <cell r="P4930" t="str">
            <v>0B07Z</v>
          </cell>
        </row>
        <row r="4931">
          <cell r="O4931" t="str">
            <v>0B07</v>
          </cell>
          <cell r="P4931" t="str">
            <v>0B07Z</v>
          </cell>
        </row>
        <row r="4932">
          <cell r="O4932" t="str">
            <v>0B07</v>
          </cell>
          <cell r="P4932" t="str">
            <v>0B07Z</v>
          </cell>
        </row>
        <row r="4933">
          <cell r="O4933" t="str">
            <v>0B07</v>
          </cell>
          <cell r="P4933" t="str">
            <v>0B07Z</v>
          </cell>
        </row>
        <row r="4934">
          <cell r="O4934" t="str">
            <v>0B07</v>
          </cell>
          <cell r="P4934" t="str">
            <v>0B07Z</v>
          </cell>
        </row>
        <row r="4935">
          <cell r="O4935" t="str">
            <v>0B07</v>
          </cell>
          <cell r="P4935" t="str">
            <v>0B07Z</v>
          </cell>
        </row>
        <row r="4936">
          <cell r="O4936" t="str">
            <v>0B07</v>
          </cell>
          <cell r="P4936" t="str">
            <v>0B07Z</v>
          </cell>
        </row>
        <row r="4937">
          <cell r="O4937" t="str">
            <v>0B07</v>
          </cell>
          <cell r="P4937" t="str">
            <v>0B07Z</v>
          </cell>
        </row>
        <row r="4938">
          <cell r="O4938" t="str">
            <v>0B07</v>
          </cell>
          <cell r="P4938" t="str">
            <v>0B07Z</v>
          </cell>
        </row>
        <row r="4939">
          <cell r="O4939" t="str">
            <v>0B07</v>
          </cell>
          <cell r="P4939" t="str">
            <v>0B07Z</v>
          </cell>
        </row>
        <row r="4940">
          <cell r="O4940" t="str">
            <v>0B07</v>
          </cell>
          <cell r="P4940" t="str">
            <v>0B07Z</v>
          </cell>
        </row>
        <row r="4941">
          <cell r="O4941" t="str">
            <v>0B07</v>
          </cell>
          <cell r="P4941" t="str">
            <v>0B07Z</v>
          </cell>
        </row>
        <row r="4942">
          <cell r="O4942" t="str">
            <v>0B07</v>
          </cell>
          <cell r="P4942" t="str">
            <v>0B07Z</v>
          </cell>
        </row>
        <row r="4943">
          <cell r="O4943" t="str">
            <v>0B07</v>
          </cell>
          <cell r="P4943" t="str">
            <v>0B07Z</v>
          </cell>
        </row>
        <row r="4944">
          <cell r="O4944" t="str">
            <v>0B07</v>
          </cell>
          <cell r="P4944" t="str">
            <v>0B07Z</v>
          </cell>
        </row>
        <row r="4945">
          <cell r="O4945" t="str">
            <v>0B07</v>
          </cell>
          <cell r="P4945" t="str">
            <v>0B07Z</v>
          </cell>
        </row>
        <row r="4946">
          <cell r="O4946" t="str">
            <v>0B07</v>
          </cell>
          <cell r="P4946" t="str">
            <v>0B07Z</v>
          </cell>
        </row>
        <row r="4947">
          <cell r="O4947" t="str">
            <v>0B07</v>
          </cell>
          <cell r="P4947" t="str">
            <v>0B07Z</v>
          </cell>
        </row>
        <row r="4948">
          <cell r="O4948" t="str">
            <v>0B07</v>
          </cell>
          <cell r="P4948" t="str">
            <v>0B07Z</v>
          </cell>
        </row>
        <row r="4949">
          <cell r="O4949" t="str">
            <v>0B07</v>
          </cell>
          <cell r="P4949" t="str">
            <v>0B07Z</v>
          </cell>
        </row>
        <row r="4950">
          <cell r="O4950" t="str">
            <v>0B07</v>
          </cell>
          <cell r="P4950" t="str">
            <v>0B07Z</v>
          </cell>
        </row>
        <row r="4951">
          <cell r="O4951" t="str">
            <v>0B07</v>
          </cell>
          <cell r="P4951" t="str">
            <v>0B07Z</v>
          </cell>
        </row>
        <row r="4952">
          <cell r="O4952" t="str">
            <v>0B07</v>
          </cell>
          <cell r="P4952" t="str">
            <v>0B07Z</v>
          </cell>
        </row>
        <row r="4953">
          <cell r="O4953" t="str">
            <v>0B07</v>
          </cell>
          <cell r="P4953" t="str">
            <v>0B07Z</v>
          </cell>
        </row>
        <row r="4954">
          <cell r="O4954" t="str">
            <v>0B07</v>
          </cell>
          <cell r="P4954" t="str">
            <v>0B07Z</v>
          </cell>
        </row>
        <row r="4955">
          <cell r="O4955" t="str">
            <v>0B07</v>
          </cell>
          <cell r="P4955" t="str">
            <v>0B07Z</v>
          </cell>
        </row>
        <row r="4956">
          <cell r="O4956" t="str">
            <v>0B07</v>
          </cell>
          <cell r="P4956" t="str">
            <v>0B07Z</v>
          </cell>
        </row>
        <row r="4957">
          <cell r="O4957" t="str">
            <v>0B07</v>
          </cell>
          <cell r="P4957" t="str">
            <v>0B07Z</v>
          </cell>
        </row>
        <row r="4958">
          <cell r="O4958" t="str">
            <v>0B07</v>
          </cell>
          <cell r="P4958" t="str">
            <v>0B07Z</v>
          </cell>
        </row>
        <row r="4959">
          <cell r="O4959" t="str">
            <v>0B07</v>
          </cell>
          <cell r="P4959" t="str">
            <v>0B07Z</v>
          </cell>
        </row>
        <row r="4960">
          <cell r="O4960" t="str">
            <v>0B07</v>
          </cell>
          <cell r="P4960" t="str">
            <v>0B07Z</v>
          </cell>
        </row>
        <row r="4961">
          <cell r="O4961" t="str">
            <v>0B07</v>
          </cell>
          <cell r="P4961" t="str">
            <v>0B07Z</v>
          </cell>
        </row>
        <row r="4962">
          <cell r="O4962" t="str">
            <v>0B07</v>
          </cell>
          <cell r="P4962" t="str">
            <v>0B07Z</v>
          </cell>
        </row>
        <row r="4963">
          <cell r="O4963" t="str">
            <v>0B07</v>
          </cell>
          <cell r="P4963" t="str">
            <v>0B07Z</v>
          </cell>
        </row>
        <row r="4964">
          <cell r="O4964" t="str">
            <v>0B07</v>
          </cell>
          <cell r="P4964" t="str">
            <v>0B07Z</v>
          </cell>
        </row>
        <row r="4965">
          <cell r="O4965" t="str">
            <v>0B07</v>
          </cell>
          <cell r="P4965" t="str">
            <v>0B07Z</v>
          </cell>
        </row>
        <row r="4966">
          <cell r="O4966" t="str">
            <v>0B07</v>
          </cell>
          <cell r="P4966" t="str">
            <v>0B07Z</v>
          </cell>
        </row>
        <row r="4967">
          <cell r="O4967" t="str">
            <v>0B07</v>
          </cell>
          <cell r="P4967" t="str">
            <v>0B07Z</v>
          </cell>
        </row>
        <row r="4968">
          <cell r="O4968" t="str">
            <v>0B07</v>
          </cell>
          <cell r="P4968" t="str">
            <v>0B07Z</v>
          </cell>
        </row>
        <row r="4969">
          <cell r="O4969" t="str">
            <v>0B07</v>
          </cell>
          <cell r="P4969" t="str">
            <v>0B07Z</v>
          </cell>
        </row>
        <row r="4970">
          <cell r="O4970" t="str">
            <v>0B07</v>
          </cell>
          <cell r="P4970" t="str">
            <v>0B07Z</v>
          </cell>
        </row>
        <row r="4971">
          <cell r="O4971" t="str">
            <v>0B07</v>
          </cell>
          <cell r="P4971" t="str">
            <v>0B07Z</v>
          </cell>
        </row>
        <row r="4972">
          <cell r="O4972" t="str">
            <v>0B07</v>
          </cell>
          <cell r="P4972" t="str">
            <v>0B07Z</v>
          </cell>
        </row>
        <row r="4973">
          <cell r="O4973" t="str">
            <v>0B07</v>
          </cell>
          <cell r="P4973" t="str">
            <v>0B07Z</v>
          </cell>
        </row>
        <row r="4974">
          <cell r="O4974" t="str">
            <v>0B07</v>
          </cell>
          <cell r="P4974" t="str">
            <v>0B07Z</v>
          </cell>
        </row>
        <row r="4975">
          <cell r="O4975" t="str">
            <v>0B07</v>
          </cell>
          <cell r="P4975" t="str">
            <v>0B07Z</v>
          </cell>
        </row>
        <row r="4976">
          <cell r="O4976" t="str">
            <v>0B07</v>
          </cell>
          <cell r="P4976" t="str">
            <v>0B07Z</v>
          </cell>
        </row>
        <row r="4977">
          <cell r="O4977" t="str">
            <v>0B07</v>
          </cell>
          <cell r="P4977" t="str">
            <v>0B07Z</v>
          </cell>
        </row>
        <row r="4978">
          <cell r="O4978" t="str">
            <v>0B07</v>
          </cell>
          <cell r="P4978" t="str">
            <v>0B07Z</v>
          </cell>
        </row>
        <row r="4979">
          <cell r="O4979" t="str">
            <v>0B07</v>
          </cell>
          <cell r="P4979" t="str">
            <v>0B07Z</v>
          </cell>
        </row>
        <row r="4980">
          <cell r="O4980" t="str">
            <v>0B07</v>
          </cell>
          <cell r="P4980" t="str">
            <v>0B07Z</v>
          </cell>
        </row>
        <row r="4981">
          <cell r="O4981" t="str">
            <v>0B07</v>
          </cell>
          <cell r="P4981" t="str">
            <v>0B07Z</v>
          </cell>
        </row>
        <row r="4982">
          <cell r="O4982" t="str">
            <v>0B07</v>
          </cell>
          <cell r="P4982" t="str">
            <v>0B07Z</v>
          </cell>
        </row>
        <row r="4983">
          <cell r="O4983" t="str">
            <v>0B07</v>
          </cell>
          <cell r="P4983" t="str">
            <v>0B07Z</v>
          </cell>
        </row>
        <row r="4984">
          <cell r="O4984" t="str">
            <v>0B07</v>
          </cell>
          <cell r="P4984" t="str">
            <v>0B07Z</v>
          </cell>
        </row>
        <row r="4985">
          <cell r="O4985" t="str">
            <v>0B07</v>
          </cell>
          <cell r="P4985" t="str">
            <v>0B07Z</v>
          </cell>
        </row>
        <row r="4986">
          <cell r="O4986" t="str">
            <v>0B07</v>
          </cell>
          <cell r="P4986" t="str">
            <v>0B07Z</v>
          </cell>
        </row>
        <row r="4987">
          <cell r="O4987" t="str">
            <v>0B07</v>
          </cell>
          <cell r="P4987" t="str">
            <v>0B07Z</v>
          </cell>
        </row>
        <row r="4988">
          <cell r="O4988" t="str">
            <v>0B07</v>
          </cell>
          <cell r="P4988" t="str">
            <v>0B07Z</v>
          </cell>
        </row>
        <row r="4989">
          <cell r="O4989" t="str">
            <v>0B07</v>
          </cell>
          <cell r="P4989" t="str">
            <v>0B07Z</v>
          </cell>
        </row>
        <row r="4990">
          <cell r="O4990" t="str">
            <v>0B07</v>
          </cell>
          <cell r="P4990" t="str">
            <v>0B07Z</v>
          </cell>
        </row>
        <row r="4991">
          <cell r="O4991" t="str">
            <v>0B07</v>
          </cell>
          <cell r="P4991" t="str">
            <v>0B07Z</v>
          </cell>
        </row>
        <row r="4992">
          <cell r="O4992" t="str">
            <v>0B07</v>
          </cell>
          <cell r="P4992" t="str">
            <v>0B07Z</v>
          </cell>
        </row>
        <row r="4993">
          <cell r="O4993" t="str">
            <v>0B07</v>
          </cell>
          <cell r="P4993" t="str">
            <v>0B07Z</v>
          </cell>
        </row>
        <row r="4994">
          <cell r="O4994" t="str">
            <v>0B07</v>
          </cell>
          <cell r="P4994" t="str">
            <v>0B07Z</v>
          </cell>
        </row>
        <row r="4995">
          <cell r="O4995" t="str">
            <v>0B07</v>
          </cell>
          <cell r="P4995" t="str">
            <v>0B07Z</v>
          </cell>
        </row>
        <row r="4996">
          <cell r="O4996" t="str">
            <v>0B07</v>
          </cell>
          <cell r="P4996" t="str">
            <v>0B07Z</v>
          </cell>
        </row>
        <row r="4997">
          <cell r="O4997" t="str">
            <v>0B07</v>
          </cell>
          <cell r="P4997" t="str">
            <v>0B07Z</v>
          </cell>
        </row>
        <row r="4998">
          <cell r="O4998" t="str">
            <v>0B07</v>
          </cell>
          <cell r="P4998" t="str">
            <v>0B07Z</v>
          </cell>
        </row>
        <row r="4999">
          <cell r="O4999" t="str">
            <v>0B07</v>
          </cell>
          <cell r="P4999" t="str">
            <v>0B07Z</v>
          </cell>
        </row>
        <row r="5000">
          <cell r="O5000" t="str">
            <v>0B07</v>
          </cell>
          <cell r="P5000" t="str">
            <v>0B07Z</v>
          </cell>
        </row>
        <row r="5001">
          <cell r="O5001" t="str">
            <v>0B07</v>
          </cell>
          <cell r="P5001" t="str">
            <v>0B07Z</v>
          </cell>
        </row>
        <row r="5002">
          <cell r="O5002" t="str">
            <v>0B07</v>
          </cell>
          <cell r="P5002" t="str">
            <v>0B07Z</v>
          </cell>
        </row>
        <row r="5003">
          <cell r="O5003" t="str">
            <v>0B07</v>
          </cell>
          <cell r="P5003" t="str">
            <v>0B07Z</v>
          </cell>
        </row>
        <row r="5004">
          <cell r="O5004" t="str">
            <v>0B07</v>
          </cell>
          <cell r="P5004" t="str">
            <v>0B07Z</v>
          </cell>
        </row>
        <row r="5005">
          <cell r="O5005" t="str">
            <v>0B07</v>
          </cell>
          <cell r="P5005" t="str">
            <v>0B07Z</v>
          </cell>
        </row>
        <row r="5006">
          <cell r="O5006" t="str">
            <v>0B07</v>
          </cell>
          <cell r="P5006" t="str">
            <v>0B07Z</v>
          </cell>
        </row>
        <row r="5007">
          <cell r="O5007" t="str">
            <v>0B07</v>
          </cell>
          <cell r="P5007" t="str">
            <v>0B07Z</v>
          </cell>
        </row>
        <row r="5008">
          <cell r="O5008" t="str">
            <v>0B07</v>
          </cell>
          <cell r="P5008" t="str">
            <v>0B07Z</v>
          </cell>
        </row>
        <row r="5009">
          <cell r="O5009" t="str">
            <v>0B07</v>
          </cell>
          <cell r="P5009" t="str">
            <v>0B07Z</v>
          </cell>
        </row>
        <row r="5010">
          <cell r="O5010" t="str">
            <v>0B07</v>
          </cell>
          <cell r="P5010" t="str">
            <v>0B07Z</v>
          </cell>
        </row>
        <row r="5011">
          <cell r="O5011" t="str">
            <v>0B07</v>
          </cell>
          <cell r="P5011" t="str">
            <v>0B07Z</v>
          </cell>
        </row>
        <row r="5012">
          <cell r="O5012" t="str">
            <v>0B07</v>
          </cell>
          <cell r="P5012" t="str">
            <v>0B07Z</v>
          </cell>
        </row>
        <row r="5013">
          <cell r="O5013" t="str">
            <v>0B07</v>
          </cell>
          <cell r="P5013" t="str">
            <v>0B07Z</v>
          </cell>
        </row>
        <row r="5014">
          <cell r="O5014" t="str">
            <v>0B07</v>
          </cell>
          <cell r="P5014" t="str">
            <v>0B07Z</v>
          </cell>
        </row>
        <row r="5015">
          <cell r="O5015" t="str">
            <v>0B07</v>
          </cell>
          <cell r="P5015" t="str">
            <v>0B07Z</v>
          </cell>
        </row>
        <row r="5016">
          <cell r="O5016" t="str">
            <v>0B07</v>
          </cell>
          <cell r="P5016" t="str">
            <v>0B07Z</v>
          </cell>
        </row>
        <row r="5017">
          <cell r="O5017" t="str">
            <v>0B07</v>
          </cell>
          <cell r="P5017" t="str">
            <v>0B07Z</v>
          </cell>
        </row>
        <row r="5018">
          <cell r="O5018" t="str">
            <v>0B07</v>
          </cell>
          <cell r="P5018" t="str">
            <v>0B07Z</v>
          </cell>
        </row>
        <row r="5019">
          <cell r="O5019" t="str">
            <v>0B07</v>
          </cell>
          <cell r="P5019" t="str">
            <v>0B07Z</v>
          </cell>
        </row>
        <row r="5020">
          <cell r="O5020" t="str">
            <v>0B07</v>
          </cell>
          <cell r="P5020" t="str">
            <v>0B07Z</v>
          </cell>
        </row>
        <row r="5021">
          <cell r="O5021" t="str">
            <v>0B07</v>
          </cell>
          <cell r="P5021" t="str">
            <v>0B07Z</v>
          </cell>
        </row>
        <row r="5022">
          <cell r="O5022" t="str">
            <v>0B07</v>
          </cell>
          <cell r="P5022" t="str">
            <v>0B07Z</v>
          </cell>
        </row>
        <row r="5023">
          <cell r="O5023" t="str">
            <v>0B07</v>
          </cell>
          <cell r="P5023" t="str">
            <v>0B07Z</v>
          </cell>
        </row>
        <row r="5024">
          <cell r="O5024" t="str">
            <v>0B07</v>
          </cell>
          <cell r="P5024" t="str">
            <v>0B07Z</v>
          </cell>
        </row>
        <row r="5025">
          <cell r="O5025" t="str">
            <v>0B07</v>
          </cell>
          <cell r="P5025" t="str">
            <v>0B07Z</v>
          </cell>
        </row>
        <row r="5026">
          <cell r="O5026" t="str">
            <v>0B07</v>
          </cell>
          <cell r="P5026" t="str">
            <v>0B07Z</v>
          </cell>
        </row>
        <row r="5027">
          <cell r="O5027" t="str">
            <v>0B07</v>
          </cell>
          <cell r="P5027" t="str">
            <v>0B07Z</v>
          </cell>
        </row>
        <row r="5028">
          <cell r="O5028" t="str">
            <v>0B07</v>
          </cell>
          <cell r="P5028" t="str">
            <v>0B07Z</v>
          </cell>
        </row>
        <row r="5029">
          <cell r="O5029" t="str">
            <v>0B07</v>
          </cell>
          <cell r="P5029" t="str">
            <v>0B07Z</v>
          </cell>
        </row>
        <row r="5030">
          <cell r="O5030" t="str">
            <v>0B07</v>
          </cell>
          <cell r="P5030" t="str">
            <v>0B07Z</v>
          </cell>
        </row>
        <row r="5031">
          <cell r="O5031" t="str">
            <v>0B07</v>
          </cell>
          <cell r="P5031" t="str">
            <v>0B07Z</v>
          </cell>
        </row>
        <row r="5032">
          <cell r="O5032" t="str">
            <v>0B07</v>
          </cell>
          <cell r="P5032" t="str">
            <v>0B07Z</v>
          </cell>
        </row>
        <row r="5033">
          <cell r="O5033" t="str">
            <v>0B07</v>
          </cell>
          <cell r="P5033" t="str">
            <v>0B07Z</v>
          </cell>
        </row>
        <row r="5034">
          <cell r="O5034" t="str">
            <v>0B07</v>
          </cell>
          <cell r="P5034" t="str">
            <v>0B07Z</v>
          </cell>
        </row>
        <row r="5035">
          <cell r="O5035" t="str">
            <v>0B07</v>
          </cell>
          <cell r="P5035" t="str">
            <v>0B07Z</v>
          </cell>
        </row>
        <row r="5036">
          <cell r="O5036" t="str">
            <v>0B07</v>
          </cell>
          <cell r="P5036" t="str">
            <v>0B07Z</v>
          </cell>
        </row>
        <row r="5037">
          <cell r="O5037" t="str">
            <v>0B07</v>
          </cell>
          <cell r="P5037" t="str">
            <v>0B07Z</v>
          </cell>
        </row>
        <row r="5038">
          <cell r="O5038" t="str">
            <v>0B07</v>
          </cell>
          <cell r="P5038" t="str">
            <v>0B07Z</v>
          </cell>
        </row>
        <row r="5039">
          <cell r="O5039" t="str">
            <v>0B07</v>
          </cell>
          <cell r="P5039" t="str">
            <v>0B07Z</v>
          </cell>
        </row>
        <row r="5040">
          <cell r="O5040" t="str">
            <v>0B07</v>
          </cell>
          <cell r="P5040" t="str">
            <v>0B07Z</v>
          </cell>
        </row>
        <row r="5041">
          <cell r="O5041" t="str">
            <v>0B07</v>
          </cell>
          <cell r="P5041" t="str">
            <v>0B07Z</v>
          </cell>
        </row>
        <row r="5042">
          <cell r="O5042" t="str">
            <v>0B07</v>
          </cell>
          <cell r="P5042" t="str">
            <v>0B07Z</v>
          </cell>
        </row>
        <row r="5043">
          <cell r="O5043" t="str">
            <v>0B07</v>
          </cell>
          <cell r="P5043" t="str">
            <v>0B07Z</v>
          </cell>
        </row>
        <row r="5044">
          <cell r="O5044" t="str">
            <v>0B07</v>
          </cell>
          <cell r="P5044" t="str">
            <v>0B07Z</v>
          </cell>
        </row>
        <row r="5045">
          <cell r="O5045" t="str">
            <v>0B07</v>
          </cell>
          <cell r="P5045" t="str">
            <v>0B07Z</v>
          </cell>
        </row>
        <row r="5046">
          <cell r="O5046" t="str">
            <v>0B07</v>
          </cell>
          <cell r="P5046" t="str">
            <v>0B07Z</v>
          </cell>
        </row>
        <row r="5047">
          <cell r="O5047" t="str">
            <v>0B07</v>
          </cell>
          <cell r="P5047" t="str">
            <v>0B07Z</v>
          </cell>
        </row>
        <row r="5048">
          <cell r="O5048" t="str">
            <v>0B07</v>
          </cell>
          <cell r="P5048" t="str">
            <v>0B07Z</v>
          </cell>
        </row>
        <row r="5049">
          <cell r="O5049" t="str">
            <v>0B07</v>
          </cell>
          <cell r="P5049" t="str">
            <v>0B07Z</v>
          </cell>
        </row>
        <row r="5050">
          <cell r="O5050" t="str">
            <v>0B07</v>
          </cell>
          <cell r="P5050" t="str">
            <v>0B07Z</v>
          </cell>
        </row>
        <row r="5051">
          <cell r="O5051" t="str">
            <v>0B07</v>
          </cell>
          <cell r="P5051" t="str">
            <v>0B07Z</v>
          </cell>
        </row>
        <row r="5052">
          <cell r="O5052" t="str">
            <v>0B07</v>
          </cell>
          <cell r="P5052" t="str">
            <v>0B07Z</v>
          </cell>
        </row>
        <row r="5053">
          <cell r="O5053" t="str">
            <v>0B07</v>
          </cell>
          <cell r="P5053" t="str">
            <v>0B07Z</v>
          </cell>
        </row>
        <row r="5054">
          <cell r="O5054" t="str">
            <v>0B07</v>
          </cell>
          <cell r="P5054" t="str">
            <v>0B07Z</v>
          </cell>
        </row>
        <row r="5055">
          <cell r="O5055" t="str">
            <v>0B07</v>
          </cell>
          <cell r="P5055" t="str">
            <v>0B07Z</v>
          </cell>
        </row>
        <row r="5056">
          <cell r="O5056" t="str">
            <v>0B07</v>
          </cell>
          <cell r="P5056" t="str">
            <v>0B07Z</v>
          </cell>
        </row>
        <row r="5057">
          <cell r="O5057" t="str">
            <v>0B07</v>
          </cell>
          <cell r="P5057" t="str">
            <v>0B07Z</v>
          </cell>
        </row>
        <row r="5058">
          <cell r="O5058" t="str">
            <v>0B07</v>
          </cell>
          <cell r="P5058" t="str">
            <v>0B07Z</v>
          </cell>
        </row>
        <row r="5059">
          <cell r="O5059" t="str">
            <v>0B07</v>
          </cell>
          <cell r="P5059" t="str">
            <v>0B07Z</v>
          </cell>
        </row>
        <row r="5060">
          <cell r="O5060" t="str">
            <v>0B07</v>
          </cell>
          <cell r="P5060" t="str">
            <v>0B07Z</v>
          </cell>
        </row>
        <row r="5061">
          <cell r="O5061" t="str">
            <v>0B07</v>
          </cell>
          <cell r="P5061" t="str">
            <v>0B07Z</v>
          </cell>
        </row>
        <row r="5062">
          <cell r="O5062" t="str">
            <v>0B07</v>
          </cell>
          <cell r="P5062" t="str">
            <v>0B07Z</v>
          </cell>
        </row>
        <row r="5063">
          <cell r="O5063" t="str">
            <v>0B07</v>
          </cell>
          <cell r="P5063" t="str">
            <v>0B07Z</v>
          </cell>
        </row>
        <row r="5064">
          <cell r="O5064" t="str">
            <v>0B07</v>
          </cell>
          <cell r="P5064" t="str">
            <v>0B07Z</v>
          </cell>
        </row>
        <row r="5065">
          <cell r="O5065" t="str">
            <v>0B07</v>
          </cell>
          <cell r="P5065" t="str">
            <v>0B07Z</v>
          </cell>
        </row>
        <row r="5066">
          <cell r="O5066" t="str">
            <v>0B07</v>
          </cell>
          <cell r="P5066" t="str">
            <v>0B07Z</v>
          </cell>
        </row>
        <row r="5067">
          <cell r="O5067" t="str">
            <v>0B07</v>
          </cell>
          <cell r="P5067" t="str">
            <v>0B07Z</v>
          </cell>
        </row>
        <row r="5068">
          <cell r="O5068" t="str">
            <v>0B07</v>
          </cell>
          <cell r="P5068" t="str">
            <v>0B07Z</v>
          </cell>
        </row>
        <row r="5069">
          <cell r="O5069" t="str">
            <v>0B07</v>
          </cell>
          <cell r="P5069" t="str">
            <v>0B07Z</v>
          </cell>
        </row>
        <row r="5070">
          <cell r="O5070" t="str">
            <v>0B07</v>
          </cell>
          <cell r="P5070" t="str">
            <v>0B07Z</v>
          </cell>
        </row>
        <row r="5071">
          <cell r="O5071" t="str">
            <v>0B07</v>
          </cell>
          <cell r="P5071" t="str">
            <v>0B07Z</v>
          </cell>
        </row>
        <row r="5072">
          <cell r="O5072" t="str">
            <v>0B07</v>
          </cell>
          <cell r="P5072" t="str">
            <v>0B07Z</v>
          </cell>
        </row>
        <row r="5073">
          <cell r="O5073" t="str">
            <v>0B07</v>
          </cell>
          <cell r="P5073" t="str">
            <v>0B07Z</v>
          </cell>
        </row>
        <row r="5074">
          <cell r="O5074" t="str">
            <v>0B07</v>
          </cell>
          <cell r="P5074" t="str">
            <v>0B07Z</v>
          </cell>
        </row>
        <row r="5075">
          <cell r="O5075" t="str">
            <v>0B07</v>
          </cell>
          <cell r="P5075" t="str">
            <v>0B07Z</v>
          </cell>
        </row>
        <row r="5076">
          <cell r="O5076" t="str">
            <v>0B07</v>
          </cell>
          <cell r="P5076" t="str">
            <v>0B07Z</v>
          </cell>
        </row>
        <row r="5077">
          <cell r="O5077" t="str">
            <v>0B07</v>
          </cell>
          <cell r="P5077" t="str">
            <v>0B07Z</v>
          </cell>
        </row>
        <row r="5078">
          <cell r="O5078" t="str">
            <v>0B07</v>
          </cell>
          <cell r="P5078" t="str">
            <v>0B07Z</v>
          </cell>
        </row>
        <row r="5079">
          <cell r="O5079" t="str">
            <v>0B07</v>
          </cell>
          <cell r="P5079" t="str">
            <v>0B07Z</v>
          </cell>
        </row>
        <row r="5080">
          <cell r="O5080" t="str">
            <v>0B07</v>
          </cell>
          <cell r="P5080" t="str">
            <v>0B07Z</v>
          </cell>
        </row>
        <row r="5081">
          <cell r="O5081" t="str">
            <v>0B07</v>
          </cell>
          <cell r="P5081" t="str">
            <v>0B07Z</v>
          </cell>
        </row>
        <row r="5082">
          <cell r="O5082" t="str">
            <v>0B07</v>
          </cell>
          <cell r="P5082" t="str">
            <v>0B07Z</v>
          </cell>
        </row>
        <row r="5083">
          <cell r="O5083" t="str">
            <v>0B07</v>
          </cell>
          <cell r="P5083" t="str">
            <v>0B07Z</v>
          </cell>
        </row>
        <row r="5084">
          <cell r="O5084" t="str">
            <v>0B07</v>
          </cell>
          <cell r="P5084" t="str">
            <v>0B07Z</v>
          </cell>
        </row>
        <row r="5085">
          <cell r="O5085" t="str">
            <v>0B07</v>
          </cell>
          <cell r="P5085" t="str">
            <v>0B07Z</v>
          </cell>
        </row>
        <row r="5086">
          <cell r="O5086" t="str">
            <v>0B07</v>
          </cell>
          <cell r="P5086" t="str">
            <v>0B07Z</v>
          </cell>
        </row>
        <row r="5087">
          <cell r="O5087" t="str">
            <v>0B07</v>
          </cell>
          <cell r="P5087" t="str">
            <v>0B07Z</v>
          </cell>
        </row>
        <row r="5088">
          <cell r="O5088" t="str">
            <v>0B07</v>
          </cell>
          <cell r="P5088" t="str">
            <v>0B07Z</v>
          </cell>
        </row>
        <row r="5089">
          <cell r="O5089" t="str">
            <v>0B07</v>
          </cell>
          <cell r="P5089" t="str">
            <v>0B07Z</v>
          </cell>
        </row>
        <row r="5090">
          <cell r="O5090" t="str">
            <v>0B07</v>
          </cell>
          <cell r="P5090" t="str">
            <v>0B07Z</v>
          </cell>
        </row>
        <row r="5091">
          <cell r="O5091" t="str">
            <v>0B07</v>
          </cell>
          <cell r="P5091" t="str">
            <v>0B07Z</v>
          </cell>
        </row>
        <row r="5092">
          <cell r="O5092" t="str">
            <v>0B07</v>
          </cell>
          <cell r="P5092" t="str">
            <v>0B07Z</v>
          </cell>
        </row>
        <row r="5093">
          <cell r="O5093" t="str">
            <v>0B07</v>
          </cell>
          <cell r="P5093" t="str">
            <v>0B07Z</v>
          </cell>
        </row>
        <row r="5094">
          <cell r="O5094" t="str">
            <v>0B07</v>
          </cell>
          <cell r="P5094" t="str">
            <v>0B07Z</v>
          </cell>
        </row>
        <row r="5095">
          <cell r="O5095" t="str">
            <v>0B07</v>
          </cell>
          <cell r="P5095" t="str">
            <v>0B07Z</v>
          </cell>
        </row>
        <row r="5096">
          <cell r="O5096" t="str">
            <v>0B07</v>
          </cell>
          <cell r="P5096" t="str">
            <v>0B07Z</v>
          </cell>
        </row>
        <row r="5097">
          <cell r="O5097" t="str">
            <v>0B07</v>
          </cell>
          <cell r="P5097" t="str">
            <v>0B07Z</v>
          </cell>
        </row>
        <row r="5098">
          <cell r="O5098" t="str">
            <v>0B07</v>
          </cell>
          <cell r="P5098" t="str">
            <v>0B07Z</v>
          </cell>
        </row>
        <row r="5099">
          <cell r="O5099" t="str">
            <v>0B07</v>
          </cell>
          <cell r="P5099" t="str">
            <v>0B07Z</v>
          </cell>
        </row>
        <row r="5100">
          <cell r="O5100" t="str">
            <v>0B07</v>
          </cell>
          <cell r="P5100" t="str">
            <v>0B07Z</v>
          </cell>
        </row>
        <row r="5101">
          <cell r="O5101" t="str">
            <v>0B07</v>
          </cell>
          <cell r="P5101" t="str">
            <v>0B07Z</v>
          </cell>
        </row>
        <row r="5102">
          <cell r="O5102" t="str">
            <v>0B07</v>
          </cell>
          <cell r="P5102" t="str">
            <v>0B07Z</v>
          </cell>
        </row>
        <row r="5103">
          <cell r="O5103" t="str">
            <v>0B07</v>
          </cell>
          <cell r="P5103" t="str">
            <v>0B07Z</v>
          </cell>
        </row>
        <row r="5104">
          <cell r="O5104" t="str">
            <v>0B07</v>
          </cell>
          <cell r="P5104" t="str">
            <v>0B07Z</v>
          </cell>
        </row>
        <row r="5105">
          <cell r="O5105" t="str">
            <v>0B07</v>
          </cell>
          <cell r="P5105" t="str">
            <v>0B07Z</v>
          </cell>
        </row>
        <row r="5106">
          <cell r="O5106" t="str">
            <v>0B07</v>
          </cell>
          <cell r="P5106" t="str">
            <v>0B07Z</v>
          </cell>
        </row>
        <row r="5107">
          <cell r="O5107" t="str">
            <v>0B07</v>
          </cell>
          <cell r="P5107" t="str">
            <v>0B07Z</v>
          </cell>
        </row>
        <row r="5108">
          <cell r="O5108" t="str">
            <v>0B07</v>
          </cell>
          <cell r="P5108" t="str">
            <v>0B07Z</v>
          </cell>
        </row>
        <row r="5109">
          <cell r="O5109" t="str">
            <v>0B07</v>
          </cell>
          <cell r="P5109" t="str">
            <v>0B07Z</v>
          </cell>
        </row>
        <row r="5110">
          <cell r="O5110" t="str">
            <v>0B07</v>
          </cell>
          <cell r="P5110" t="str">
            <v>0B07Z</v>
          </cell>
        </row>
        <row r="5111">
          <cell r="O5111" t="str">
            <v>0B07</v>
          </cell>
          <cell r="P5111" t="str">
            <v>0B07Z</v>
          </cell>
        </row>
        <row r="5112">
          <cell r="O5112" t="str">
            <v>0B07</v>
          </cell>
          <cell r="P5112" t="str">
            <v>0B07Z</v>
          </cell>
        </row>
        <row r="5113">
          <cell r="O5113" t="str">
            <v>0B07</v>
          </cell>
          <cell r="P5113" t="str">
            <v>0B07Z</v>
          </cell>
        </row>
        <row r="5114">
          <cell r="O5114" t="str">
            <v>0B07</v>
          </cell>
          <cell r="P5114" t="str">
            <v>0B07Z</v>
          </cell>
        </row>
        <row r="5115">
          <cell r="O5115" t="str">
            <v>0B07</v>
          </cell>
          <cell r="P5115" t="str">
            <v>0B07Z</v>
          </cell>
        </row>
        <row r="5116">
          <cell r="O5116" t="str">
            <v>0B07</v>
          </cell>
          <cell r="P5116" t="str">
            <v>0B07Z</v>
          </cell>
        </row>
        <row r="5117">
          <cell r="O5117" t="str">
            <v>0B07</v>
          </cell>
          <cell r="P5117" t="str">
            <v>0B07Z</v>
          </cell>
        </row>
        <row r="5118">
          <cell r="O5118" t="str">
            <v>0B07</v>
          </cell>
          <cell r="P5118" t="str">
            <v>0B07Z</v>
          </cell>
        </row>
        <row r="5119">
          <cell r="O5119" t="str">
            <v>0B07</v>
          </cell>
          <cell r="P5119" t="str">
            <v>0B07Z</v>
          </cell>
        </row>
        <row r="5120">
          <cell r="O5120" t="str">
            <v>0B07</v>
          </cell>
          <cell r="P5120" t="str">
            <v>0B07Z</v>
          </cell>
        </row>
        <row r="5121">
          <cell r="O5121" t="str">
            <v>0B07</v>
          </cell>
          <cell r="P5121" t="str">
            <v>0B07Z</v>
          </cell>
        </row>
        <row r="5122">
          <cell r="O5122" t="str">
            <v>0B07</v>
          </cell>
          <cell r="P5122" t="str">
            <v>0B07Z</v>
          </cell>
        </row>
        <row r="5123">
          <cell r="O5123" t="str">
            <v>0B07</v>
          </cell>
          <cell r="P5123" t="str">
            <v>0B07Z</v>
          </cell>
        </row>
        <row r="5124">
          <cell r="O5124" t="str">
            <v>0B07</v>
          </cell>
          <cell r="P5124" t="str">
            <v>0B07Z</v>
          </cell>
        </row>
        <row r="5125">
          <cell r="O5125" t="str">
            <v>0B07</v>
          </cell>
          <cell r="P5125" t="str">
            <v>0B07Z</v>
          </cell>
        </row>
        <row r="5126">
          <cell r="O5126" t="str">
            <v>0B07</v>
          </cell>
          <cell r="P5126" t="str">
            <v>0B07Z</v>
          </cell>
        </row>
        <row r="5127">
          <cell r="O5127" t="str">
            <v>0B07</v>
          </cell>
          <cell r="P5127" t="str">
            <v>0B07Z</v>
          </cell>
        </row>
        <row r="5128">
          <cell r="O5128" t="str">
            <v>0B07</v>
          </cell>
          <cell r="P5128" t="str">
            <v>0B07Z</v>
          </cell>
        </row>
        <row r="5129">
          <cell r="O5129" t="str">
            <v>0B07</v>
          </cell>
          <cell r="P5129" t="str">
            <v>0B07Z</v>
          </cell>
        </row>
        <row r="5130">
          <cell r="O5130" t="str">
            <v>0B07</v>
          </cell>
          <cell r="P5130" t="str">
            <v>0B07Z</v>
          </cell>
        </row>
        <row r="5131">
          <cell r="O5131" t="str">
            <v>0B07</v>
          </cell>
          <cell r="P5131" t="str">
            <v>0B07Z</v>
          </cell>
        </row>
        <row r="5132">
          <cell r="O5132" t="str">
            <v>0B07</v>
          </cell>
          <cell r="P5132" t="str">
            <v>0B07Z</v>
          </cell>
        </row>
        <row r="5133">
          <cell r="O5133" t="str">
            <v>0B07</v>
          </cell>
          <cell r="P5133" t="str">
            <v>0B07Z</v>
          </cell>
        </row>
        <row r="5134">
          <cell r="O5134" t="str">
            <v>0B07</v>
          </cell>
          <cell r="P5134" t="str">
            <v>0B07Z</v>
          </cell>
        </row>
        <row r="5135">
          <cell r="O5135" t="str">
            <v>0B07</v>
          </cell>
          <cell r="P5135" t="str">
            <v>0B07Z</v>
          </cell>
        </row>
        <row r="5136">
          <cell r="O5136" t="str">
            <v>0B07</v>
          </cell>
          <cell r="P5136" t="str">
            <v>0B07Z</v>
          </cell>
        </row>
        <row r="5137">
          <cell r="O5137" t="str">
            <v>0B07</v>
          </cell>
          <cell r="P5137" t="str">
            <v>0B07Z</v>
          </cell>
        </row>
        <row r="5138">
          <cell r="O5138" t="str">
            <v>0B07</v>
          </cell>
          <cell r="P5138" t="str">
            <v>0B07Z</v>
          </cell>
        </row>
        <row r="5139">
          <cell r="O5139" t="str">
            <v>0B07</v>
          </cell>
          <cell r="P5139" t="str">
            <v>0B07Z</v>
          </cell>
        </row>
        <row r="5140">
          <cell r="O5140" t="str">
            <v>0B07</v>
          </cell>
          <cell r="P5140" t="str">
            <v>0B07Z</v>
          </cell>
        </row>
        <row r="5141">
          <cell r="O5141" t="str">
            <v>0B07</v>
          </cell>
          <cell r="P5141" t="str">
            <v>0B07Z</v>
          </cell>
        </row>
        <row r="5142">
          <cell r="O5142" t="str">
            <v>0B07</v>
          </cell>
          <cell r="P5142" t="str">
            <v>0B07Z</v>
          </cell>
        </row>
        <row r="5143">
          <cell r="O5143" t="str">
            <v>0B07</v>
          </cell>
          <cell r="P5143" t="str">
            <v>0B07Z</v>
          </cell>
        </row>
        <row r="5144">
          <cell r="O5144" t="str">
            <v>0B07</v>
          </cell>
          <cell r="P5144" t="str">
            <v>0B07Z</v>
          </cell>
        </row>
        <row r="5145">
          <cell r="O5145" t="str">
            <v>0B07</v>
          </cell>
          <cell r="P5145" t="str">
            <v>0B07Z</v>
          </cell>
        </row>
        <row r="5146">
          <cell r="O5146" t="str">
            <v>0B07</v>
          </cell>
          <cell r="P5146" t="str">
            <v>0B07Z</v>
          </cell>
        </row>
        <row r="5147">
          <cell r="O5147" t="str">
            <v>0B07</v>
          </cell>
          <cell r="P5147" t="str">
            <v>0B07Z</v>
          </cell>
        </row>
        <row r="5148">
          <cell r="O5148" t="str">
            <v>0B07</v>
          </cell>
          <cell r="P5148" t="str">
            <v>0B07Z</v>
          </cell>
        </row>
        <row r="5149">
          <cell r="O5149" t="str">
            <v>0B07</v>
          </cell>
          <cell r="P5149" t="str">
            <v>0B07Z</v>
          </cell>
        </row>
        <row r="5150">
          <cell r="O5150" t="str">
            <v>0B07</v>
          </cell>
          <cell r="P5150" t="str">
            <v>0B07Z</v>
          </cell>
        </row>
        <row r="5151">
          <cell r="O5151" t="str">
            <v>0B07</v>
          </cell>
          <cell r="P5151" t="str">
            <v>0B07Z</v>
          </cell>
        </row>
        <row r="5152">
          <cell r="O5152" t="str">
            <v>0B07</v>
          </cell>
          <cell r="P5152" t="str">
            <v>0B07Z</v>
          </cell>
        </row>
        <row r="5153">
          <cell r="O5153" t="str">
            <v>0B07</v>
          </cell>
          <cell r="P5153" t="str">
            <v>0B07Z</v>
          </cell>
        </row>
        <row r="5154">
          <cell r="O5154" t="str">
            <v>0B07</v>
          </cell>
          <cell r="P5154" t="str">
            <v>0B07Z</v>
          </cell>
        </row>
        <row r="5155">
          <cell r="O5155" t="str">
            <v>0B07</v>
          </cell>
          <cell r="P5155" t="str">
            <v>0B07Z</v>
          </cell>
        </row>
        <row r="5156">
          <cell r="O5156" t="str">
            <v>0B07</v>
          </cell>
          <cell r="P5156" t="str">
            <v>0B07Z</v>
          </cell>
        </row>
        <row r="5157">
          <cell r="O5157" t="str">
            <v>0B07</v>
          </cell>
          <cell r="P5157" t="str">
            <v>0B07Z</v>
          </cell>
        </row>
        <row r="5158">
          <cell r="O5158" t="str">
            <v>0B07</v>
          </cell>
          <cell r="P5158" t="str">
            <v>0B07Z</v>
          </cell>
        </row>
        <row r="5159">
          <cell r="O5159" t="str">
            <v>0B07</v>
          </cell>
          <cell r="P5159" t="str">
            <v>0B07Z</v>
          </cell>
        </row>
        <row r="5160">
          <cell r="O5160" t="str">
            <v>0B07</v>
          </cell>
          <cell r="P5160" t="str">
            <v>0B07Z</v>
          </cell>
        </row>
        <row r="5161">
          <cell r="O5161" t="str">
            <v>0B07</v>
          </cell>
          <cell r="P5161" t="str">
            <v>0B07Z</v>
          </cell>
        </row>
        <row r="5162">
          <cell r="O5162" t="str">
            <v>0B07</v>
          </cell>
          <cell r="P5162" t="str">
            <v>0B07Z</v>
          </cell>
        </row>
        <row r="5163">
          <cell r="O5163" t="str">
            <v>0B07</v>
          </cell>
          <cell r="P5163" t="str">
            <v>0B07Z</v>
          </cell>
        </row>
        <row r="5164">
          <cell r="O5164" t="str">
            <v>0B07</v>
          </cell>
          <cell r="P5164" t="str">
            <v>0B07Z</v>
          </cell>
        </row>
        <row r="5165">
          <cell r="O5165" t="str">
            <v>0B07</v>
          </cell>
          <cell r="P5165" t="str">
            <v>0B07Z</v>
          </cell>
        </row>
        <row r="5166">
          <cell r="O5166" t="str">
            <v>0B07</v>
          </cell>
          <cell r="P5166" t="str">
            <v>0B07Z</v>
          </cell>
        </row>
        <row r="5167">
          <cell r="O5167" t="str">
            <v>0B07</v>
          </cell>
          <cell r="P5167" t="str">
            <v>0B07Z</v>
          </cell>
        </row>
        <row r="5168">
          <cell r="O5168" t="str">
            <v>0B07</v>
          </cell>
          <cell r="P5168" t="str">
            <v>0B07Z</v>
          </cell>
        </row>
        <row r="5169">
          <cell r="O5169" t="str">
            <v>0B07</v>
          </cell>
          <cell r="P5169" t="str">
            <v>0B07Z</v>
          </cell>
        </row>
        <row r="5170">
          <cell r="O5170" t="str">
            <v>0B07</v>
          </cell>
          <cell r="P5170" t="str">
            <v>0B07Z</v>
          </cell>
        </row>
        <row r="5171">
          <cell r="O5171" t="str">
            <v>0B07</v>
          </cell>
          <cell r="P5171" t="str">
            <v>0B07Z</v>
          </cell>
        </row>
        <row r="5172">
          <cell r="O5172" t="str">
            <v>0B07</v>
          </cell>
          <cell r="P5172" t="str">
            <v>0B07Z</v>
          </cell>
        </row>
        <row r="5173">
          <cell r="O5173" t="str">
            <v>0B07</v>
          </cell>
          <cell r="P5173" t="str">
            <v>0B07Z</v>
          </cell>
        </row>
        <row r="5174">
          <cell r="O5174" t="str">
            <v>0B07</v>
          </cell>
          <cell r="P5174" t="str">
            <v>0B07Z</v>
          </cell>
        </row>
        <row r="5175">
          <cell r="O5175" t="str">
            <v>0B07</v>
          </cell>
          <cell r="P5175" t="str">
            <v>0B07Z</v>
          </cell>
        </row>
        <row r="5176">
          <cell r="O5176" t="str">
            <v>0B07</v>
          </cell>
          <cell r="P5176" t="str">
            <v>0B07Z</v>
          </cell>
        </row>
        <row r="5177">
          <cell r="O5177" t="str">
            <v>0B07</v>
          </cell>
          <cell r="P5177" t="str">
            <v>0B07Z</v>
          </cell>
        </row>
        <row r="5178">
          <cell r="O5178" t="str">
            <v>0B07</v>
          </cell>
          <cell r="P5178" t="str">
            <v>0B07Z</v>
          </cell>
        </row>
        <row r="5179">
          <cell r="O5179" t="str">
            <v>0B07</v>
          </cell>
          <cell r="P5179" t="str">
            <v>0B07Z</v>
          </cell>
        </row>
        <row r="5180">
          <cell r="O5180" t="str">
            <v>0B07</v>
          </cell>
          <cell r="P5180" t="str">
            <v>0B07Z</v>
          </cell>
        </row>
        <row r="5181">
          <cell r="O5181" t="str">
            <v>0B07</v>
          </cell>
          <cell r="P5181" t="str">
            <v>0B07Z</v>
          </cell>
        </row>
        <row r="5182">
          <cell r="O5182" t="str">
            <v>0B07</v>
          </cell>
          <cell r="P5182" t="str">
            <v>0B07Z</v>
          </cell>
        </row>
        <row r="5183">
          <cell r="O5183" t="str">
            <v>0B07</v>
          </cell>
          <cell r="P5183" t="str">
            <v>0B07Z</v>
          </cell>
        </row>
        <row r="5184">
          <cell r="O5184" t="str">
            <v>0B07</v>
          </cell>
          <cell r="P5184" t="str">
            <v>0B07Z</v>
          </cell>
        </row>
        <row r="5185">
          <cell r="O5185" t="str">
            <v>0B07</v>
          </cell>
          <cell r="P5185" t="str">
            <v>0B07Z</v>
          </cell>
        </row>
        <row r="5186">
          <cell r="O5186" t="str">
            <v>0B07</v>
          </cell>
          <cell r="P5186" t="str">
            <v>0B07Z</v>
          </cell>
        </row>
        <row r="5187">
          <cell r="O5187" t="str">
            <v>0B07</v>
          </cell>
          <cell r="P5187" t="str">
            <v>0B07Z</v>
          </cell>
        </row>
        <row r="5188">
          <cell r="O5188" t="str">
            <v>0B07</v>
          </cell>
          <cell r="P5188" t="str">
            <v>0B07Z</v>
          </cell>
        </row>
        <row r="5189">
          <cell r="O5189" t="str">
            <v>0B07</v>
          </cell>
          <cell r="P5189" t="str">
            <v>0B07Z</v>
          </cell>
        </row>
        <row r="5190">
          <cell r="O5190" t="str">
            <v>0B07</v>
          </cell>
          <cell r="P5190" t="str">
            <v>0B07Z</v>
          </cell>
        </row>
        <row r="5191">
          <cell r="O5191" t="str">
            <v>0B07</v>
          </cell>
          <cell r="P5191" t="str">
            <v>0B07Z</v>
          </cell>
        </row>
        <row r="5192">
          <cell r="O5192" t="str">
            <v>0B07</v>
          </cell>
          <cell r="P5192" t="str">
            <v>0B07Z</v>
          </cell>
        </row>
        <row r="5193">
          <cell r="O5193" t="str">
            <v>0B07</v>
          </cell>
          <cell r="P5193" t="str">
            <v>0B07Z</v>
          </cell>
        </row>
        <row r="5194">
          <cell r="O5194" t="str">
            <v>0B07</v>
          </cell>
          <cell r="P5194" t="str">
            <v>0B07Z</v>
          </cell>
        </row>
        <row r="5195">
          <cell r="O5195" t="str">
            <v>0B07</v>
          </cell>
          <cell r="P5195" t="str">
            <v>0B07Z</v>
          </cell>
        </row>
        <row r="5196">
          <cell r="O5196" t="str">
            <v>0B07</v>
          </cell>
          <cell r="P5196" t="str">
            <v>0B07Z</v>
          </cell>
        </row>
        <row r="5197">
          <cell r="O5197" t="str">
            <v>0B07</v>
          </cell>
          <cell r="P5197" t="str">
            <v>0B07Z</v>
          </cell>
        </row>
        <row r="5198">
          <cell r="O5198" t="str">
            <v>0B07</v>
          </cell>
          <cell r="P5198" t="str">
            <v>0B07Z</v>
          </cell>
        </row>
        <row r="5199">
          <cell r="O5199" t="str">
            <v>0B07</v>
          </cell>
          <cell r="P5199" t="str">
            <v>0B07Z</v>
          </cell>
        </row>
        <row r="5200">
          <cell r="O5200" t="str">
            <v>0B07</v>
          </cell>
          <cell r="P5200" t="str">
            <v>0B07Z</v>
          </cell>
        </row>
        <row r="5201">
          <cell r="O5201" t="str">
            <v>0B07</v>
          </cell>
          <cell r="P5201" t="str">
            <v>0B07Z</v>
          </cell>
        </row>
        <row r="5202">
          <cell r="O5202" t="str">
            <v>0B07</v>
          </cell>
          <cell r="P5202" t="str">
            <v>0B07Z</v>
          </cell>
        </row>
        <row r="5203">
          <cell r="O5203" t="str">
            <v>0B07</v>
          </cell>
          <cell r="P5203" t="str">
            <v>0B07Z</v>
          </cell>
        </row>
        <row r="5204">
          <cell r="O5204" t="str">
            <v>0B07</v>
          </cell>
          <cell r="P5204" t="str">
            <v>0B07Z</v>
          </cell>
        </row>
        <row r="5205">
          <cell r="O5205" t="str">
            <v>0B07</v>
          </cell>
          <cell r="P5205" t="str">
            <v>0B07Z</v>
          </cell>
        </row>
        <row r="5206">
          <cell r="O5206" t="str">
            <v>0B07</v>
          </cell>
          <cell r="P5206" t="str">
            <v>0B07Z</v>
          </cell>
        </row>
        <row r="5207">
          <cell r="O5207" t="str">
            <v>0B07</v>
          </cell>
          <cell r="P5207" t="str">
            <v>0B07Z</v>
          </cell>
        </row>
        <row r="5208">
          <cell r="O5208" t="str">
            <v>0B07</v>
          </cell>
          <cell r="P5208" t="str">
            <v>0B07Z</v>
          </cell>
        </row>
        <row r="5209">
          <cell r="O5209" t="str">
            <v>0B07</v>
          </cell>
          <cell r="P5209" t="str">
            <v>0B07Z</v>
          </cell>
        </row>
        <row r="5210">
          <cell r="O5210" t="str">
            <v>0B07</v>
          </cell>
          <cell r="P5210" t="str">
            <v>0B07Z</v>
          </cell>
        </row>
        <row r="5211">
          <cell r="O5211" t="str">
            <v>0B07</v>
          </cell>
          <cell r="P5211" t="str">
            <v>0B07Z</v>
          </cell>
        </row>
        <row r="5212">
          <cell r="O5212" t="str">
            <v>0B07</v>
          </cell>
          <cell r="P5212" t="str">
            <v>0B07Z</v>
          </cell>
        </row>
        <row r="5213">
          <cell r="O5213" t="str">
            <v>0B07</v>
          </cell>
          <cell r="P5213" t="str">
            <v>0B07Z</v>
          </cell>
        </row>
        <row r="5214">
          <cell r="O5214" t="str">
            <v>0B07</v>
          </cell>
          <cell r="P5214" t="str">
            <v>0B07Z</v>
          </cell>
        </row>
        <row r="5215">
          <cell r="O5215" t="str">
            <v>0B07</v>
          </cell>
          <cell r="P5215" t="str">
            <v>0B07Z</v>
          </cell>
        </row>
        <row r="5216">
          <cell r="O5216" t="str">
            <v>0B07</v>
          </cell>
          <cell r="P5216" t="str">
            <v>0B07Z</v>
          </cell>
        </row>
        <row r="5217">
          <cell r="O5217" t="str">
            <v>0B07</v>
          </cell>
          <cell r="P5217" t="str">
            <v>0B07Z</v>
          </cell>
        </row>
        <row r="5218">
          <cell r="O5218" t="str">
            <v>0B07</v>
          </cell>
          <cell r="P5218" t="str">
            <v>0B07Z</v>
          </cell>
        </row>
        <row r="5219">
          <cell r="O5219" t="str">
            <v>0B07</v>
          </cell>
          <cell r="P5219" t="str">
            <v>0B07Z</v>
          </cell>
        </row>
        <row r="5220">
          <cell r="O5220" t="str">
            <v>0B07</v>
          </cell>
          <cell r="P5220" t="str">
            <v>0B07Z</v>
          </cell>
        </row>
        <row r="5221">
          <cell r="O5221" t="str">
            <v>0B07</v>
          </cell>
          <cell r="P5221" t="str">
            <v>0B07Z</v>
          </cell>
        </row>
        <row r="5222">
          <cell r="O5222" t="str">
            <v>0B07</v>
          </cell>
          <cell r="P5222" t="str">
            <v>0B07Z</v>
          </cell>
        </row>
        <row r="5223">
          <cell r="O5223" t="str">
            <v>0B07</v>
          </cell>
          <cell r="P5223" t="str">
            <v>0B07Z</v>
          </cell>
        </row>
        <row r="5224">
          <cell r="O5224" t="str">
            <v>0B07</v>
          </cell>
          <cell r="P5224" t="str">
            <v>0B07Z</v>
          </cell>
        </row>
        <row r="5225">
          <cell r="O5225" t="str">
            <v>0B07</v>
          </cell>
          <cell r="P5225" t="str">
            <v>0B07Z</v>
          </cell>
        </row>
        <row r="5226">
          <cell r="O5226" t="str">
            <v>0B07</v>
          </cell>
          <cell r="P5226" t="str">
            <v>0B07Z</v>
          </cell>
        </row>
        <row r="5227">
          <cell r="O5227" t="str">
            <v>0B07</v>
          </cell>
          <cell r="P5227" t="str">
            <v>0B07Z</v>
          </cell>
        </row>
        <row r="5228">
          <cell r="O5228" t="str">
            <v>0B07</v>
          </cell>
          <cell r="P5228" t="str">
            <v>0B07Z</v>
          </cell>
        </row>
        <row r="5229">
          <cell r="O5229" t="str">
            <v>0B07</v>
          </cell>
          <cell r="P5229" t="str">
            <v>0B07Z</v>
          </cell>
        </row>
        <row r="5230">
          <cell r="O5230" t="str">
            <v>0B07</v>
          </cell>
          <cell r="P5230" t="str">
            <v>0B07Z</v>
          </cell>
        </row>
        <row r="5231">
          <cell r="O5231" t="str">
            <v>0B07</v>
          </cell>
          <cell r="P5231" t="str">
            <v>0B07Z</v>
          </cell>
        </row>
        <row r="5232">
          <cell r="O5232" t="str">
            <v>0B07</v>
          </cell>
          <cell r="P5232" t="str">
            <v>0B07Z</v>
          </cell>
        </row>
        <row r="5233">
          <cell r="O5233" t="str">
            <v>0B07</v>
          </cell>
          <cell r="P5233" t="str">
            <v>0B07Z</v>
          </cell>
        </row>
        <row r="5234">
          <cell r="O5234" t="str">
            <v>0B07</v>
          </cell>
          <cell r="P5234" t="str">
            <v>0B07Z</v>
          </cell>
        </row>
        <row r="5235">
          <cell r="O5235" t="str">
            <v>0B07</v>
          </cell>
          <cell r="P5235" t="str">
            <v>0B07Z</v>
          </cell>
        </row>
        <row r="5236">
          <cell r="O5236" t="str">
            <v>0B07</v>
          </cell>
          <cell r="P5236" t="str">
            <v>0B07Z</v>
          </cell>
        </row>
        <row r="5237">
          <cell r="O5237" t="str">
            <v>0B07</v>
          </cell>
          <cell r="P5237" t="str">
            <v>0B07Z</v>
          </cell>
        </row>
        <row r="5238">
          <cell r="O5238" t="str">
            <v>0B07</v>
          </cell>
          <cell r="P5238" t="str">
            <v>0B07Z</v>
          </cell>
        </row>
        <row r="5239">
          <cell r="O5239" t="str">
            <v>0B07</v>
          </cell>
          <cell r="P5239" t="str">
            <v>0B07Z</v>
          </cell>
        </row>
        <row r="5240">
          <cell r="O5240" t="str">
            <v>0B07</v>
          </cell>
          <cell r="P5240" t="str">
            <v>0B07Z</v>
          </cell>
        </row>
        <row r="5241">
          <cell r="O5241" t="str">
            <v>0B07</v>
          </cell>
          <cell r="P5241" t="str">
            <v>0B07Z</v>
          </cell>
        </row>
        <row r="5242">
          <cell r="O5242" t="str">
            <v>0B07</v>
          </cell>
          <cell r="P5242" t="str">
            <v>0B07Z</v>
          </cell>
        </row>
        <row r="5243">
          <cell r="O5243" t="str">
            <v>0B07</v>
          </cell>
          <cell r="P5243" t="str">
            <v>0B07Z</v>
          </cell>
        </row>
        <row r="5244">
          <cell r="O5244" t="str">
            <v>0B07</v>
          </cell>
          <cell r="P5244" t="str">
            <v>0B07Z</v>
          </cell>
        </row>
        <row r="5245">
          <cell r="O5245" t="str">
            <v>0B07</v>
          </cell>
          <cell r="P5245" t="str">
            <v>0B07Z</v>
          </cell>
        </row>
        <row r="5246">
          <cell r="O5246" t="str">
            <v>0B07</v>
          </cell>
          <cell r="P5246" t="str">
            <v>0B07Z</v>
          </cell>
        </row>
        <row r="5247">
          <cell r="O5247" t="str">
            <v>0B07</v>
          </cell>
          <cell r="P5247" t="str">
            <v>0B07Z</v>
          </cell>
        </row>
        <row r="5248">
          <cell r="O5248" t="str">
            <v>0B07</v>
          </cell>
          <cell r="P5248" t="str">
            <v>0B07Z</v>
          </cell>
        </row>
        <row r="5249">
          <cell r="O5249" t="str">
            <v>0B07</v>
          </cell>
          <cell r="P5249" t="str">
            <v>0B07Z</v>
          </cell>
        </row>
        <row r="5250">
          <cell r="O5250" t="str">
            <v>0B07</v>
          </cell>
          <cell r="P5250" t="str">
            <v>0B07Z</v>
          </cell>
        </row>
        <row r="5251">
          <cell r="O5251" t="str">
            <v>0B07</v>
          </cell>
          <cell r="P5251" t="str">
            <v>0B07Z</v>
          </cell>
        </row>
        <row r="5252">
          <cell r="O5252" t="str">
            <v>0B07</v>
          </cell>
          <cell r="P5252" t="str">
            <v>0B07Z</v>
          </cell>
        </row>
        <row r="5253">
          <cell r="O5253" t="str">
            <v>0B07</v>
          </cell>
          <cell r="P5253" t="str">
            <v>0B07Z</v>
          </cell>
        </row>
        <row r="5254">
          <cell r="O5254" t="str">
            <v>0B07</v>
          </cell>
          <cell r="P5254" t="str">
            <v>0B07Z</v>
          </cell>
        </row>
        <row r="5255">
          <cell r="O5255" t="str">
            <v>0B07</v>
          </cell>
          <cell r="P5255" t="str">
            <v>0B07Z</v>
          </cell>
        </row>
        <row r="5256">
          <cell r="O5256" t="str">
            <v>0B07</v>
          </cell>
          <cell r="P5256" t="str">
            <v>0B07Z</v>
          </cell>
        </row>
        <row r="5257">
          <cell r="O5257" t="str">
            <v>0B07</v>
          </cell>
          <cell r="P5257" t="str">
            <v>0B07Z</v>
          </cell>
        </row>
        <row r="5258">
          <cell r="O5258" t="str">
            <v>0B07</v>
          </cell>
          <cell r="P5258" t="str">
            <v>0B07Z</v>
          </cell>
        </row>
        <row r="5259">
          <cell r="O5259" t="str">
            <v>0B07</v>
          </cell>
          <cell r="P5259" t="str">
            <v>0B07Z</v>
          </cell>
        </row>
        <row r="5260">
          <cell r="O5260" t="str">
            <v>0B07</v>
          </cell>
          <cell r="P5260" t="str">
            <v>0B07Z</v>
          </cell>
        </row>
        <row r="5261">
          <cell r="O5261" t="str">
            <v>0B07</v>
          </cell>
          <cell r="P5261" t="str">
            <v>0B07Z</v>
          </cell>
        </row>
        <row r="5262">
          <cell r="O5262" t="str">
            <v>0B07</v>
          </cell>
          <cell r="P5262" t="str">
            <v>0B07Z</v>
          </cell>
        </row>
        <row r="5263">
          <cell r="O5263" t="str">
            <v>0B07</v>
          </cell>
          <cell r="P5263" t="str">
            <v>0B07Z</v>
          </cell>
        </row>
        <row r="5264">
          <cell r="O5264" t="str">
            <v>0B07</v>
          </cell>
          <cell r="P5264" t="str">
            <v>0B07Z</v>
          </cell>
        </row>
        <row r="5265">
          <cell r="O5265" t="str">
            <v>0B07</v>
          </cell>
          <cell r="P5265" t="str">
            <v>0B07Z</v>
          </cell>
        </row>
        <row r="5266">
          <cell r="O5266" t="str">
            <v>0B07</v>
          </cell>
          <cell r="P5266" t="str">
            <v>0B07Z</v>
          </cell>
        </row>
        <row r="5267">
          <cell r="O5267" t="str">
            <v>0B07</v>
          </cell>
          <cell r="P5267" t="str">
            <v>0B07Z</v>
          </cell>
        </row>
        <row r="5268">
          <cell r="O5268" t="str">
            <v>0B07</v>
          </cell>
          <cell r="P5268" t="str">
            <v>0B07Z</v>
          </cell>
        </row>
        <row r="5269">
          <cell r="O5269" t="str">
            <v>0B07</v>
          </cell>
          <cell r="P5269" t="str">
            <v>0B07Z</v>
          </cell>
        </row>
        <row r="5270">
          <cell r="O5270" t="str">
            <v>0B07</v>
          </cell>
          <cell r="P5270" t="str">
            <v>0B07Z</v>
          </cell>
        </row>
        <row r="5271">
          <cell r="O5271" t="str">
            <v>0B07</v>
          </cell>
          <cell r="P5271" t="str">
            <v>0B07Z</v>
          </cell>
        </row>
        <row r="5272">
          <cell r="O5272" t="str">
            <v>0B07</v>
          </cell>
          <cell r="P5272" t="str">
            <v>0B07Z</v>
          </cell>
        </row>
        <row r="5273">
          <cell r="O5273" t="str">
            <v>0B07</v>
          </cell>
          <cell r="P5273" t="str">
            <v>0B07Z</v>
          </cell>
        </row>
        <row r="5274">
          <cell r="O5274" t="str">
            <v>0B07</v>
          </cell>
          <cell r="P5274" t="str">
            <v>0B07Z</v>
          </cell>
        </row>
        <row r="5275">
          <cell r="O5275" t="str">
            <v>0B07</v>
          </cell>
          <cell r="P5275" t="str">
            <v>0B07Z</v>
          </cell>
        </row>
        <row r="5276">
          <cell r="O5276" t="str">
            <v>0B07</v>
          </cell>
          <cell r="P5276" t="str">
            <v>0B07Z</v>
          </cell>
        </row>
        <row r="5277">
          <cell r="O5277" t="str">
            <v>0B07</v>
          </cell>
          <cell r="P5277" t="str">
            <v>0B07Z</v>
          </cell>
        </row>
        <row r="5278">
          <cell r="O5278" t="str">
            <v>0B07</v>
          </cell>
          <cell r="P5278" t="str">
            <v>0B07Z</v>
          </cell>
        </row>
        <row r="5279">
          <cell r="O5279" t="str">
            <v>0B07</v>
          </cell>
          <cell r="P5279" t="str">
            <v>0B07Z</v>
          </cell>
        </row>
        <row r="5280">
          <cell r="O5280" t="str">
            <v>0B07</v>
          </cell>
          <cell r="P5280" t="str">
            <v>0B07Z</v>
          </cell>
        </row>
        <row r="5281">
          <cell r="O5281" t="str">
            <v>0B07</v>
          </cell>
          <cell r="P5281" t="str">
            <v>0B07Z</v>
          </cell>
        </row>
        <row r="5282">
          <cell r="O5282" t="str">
            <v>0B07</v>
          </cell>
          <cell r="P5282" t="str">
            <v>0B07Z</v>
          </cell>
        </row>
        <row r="5283">
          <cell r="O5283" t="str">
            <v>0B07</v>
          </cell>
          <cell r="P5283" t="str">
            <v>0B07Z</v>
          </cell>
        </row>
        <row r="5284">
          <cell r="O5284" t="str">
            <v>0B07</v>
          </cell>
          <cell r="P5284" t="str">
            <v>0B07Z</v>
          </cell>
        </row>
        <row r="5285">
          <cell r="O5285" t="str">
            <v>0B07</v>
          </cell>
          <cell r="P5285" t="str">
            <v>0B07Z</v>
          </cell>
        </row>
        <row r="5286">
          <cell r="O5286" t="str">
            <v>0B07</v>
          </cell>
          <cell r="P5286" t="str">
            <v>0B07Z</v>
          </cell>
        </row>
        <row r="5287">
          <cell r="O5287" t="str">
            <v>0B07</v>
          </cell>
          <cell r="P5287" t="str">
            <v>0B07Z</v>
          </cell>
        </row>
        <row r="5288">
          <cell r="O5288" t="str">
            <v>0B07</v>
          </cell>
          <cell r="P5288" t="str">
            <v>0B07Z</v>
          </cell>
        </row>
        <row r="5289">
          <cell r="O5289" t="str">
            <v>0B07</v>
          </cell>
          <cell r="P5289" t="str">
            <v>0B07Z</v>
          </cell>
        </row>
        <row r="5290">
          <cell r="O5290" t="str">
            <v>0B07</v>
          </cell>
          <cell r="P5290" t="str">
            <v>0B07Z</v>
          </cell>
        </row>
        <row r="5291">
          <cell r="O5291" t="str">
            <v>0B07</v>
          </cell>
          <cell r="P5291" t="str">
            <v>0B07Z</v>
          </cell>
        </row>
        <row r="5292">
          <cell r="O5292" t="str">
            <v>0B07</v>
          </cell>
          <cell r="P5292" t="str">
            <v>0B07Z</v>
          </cell>
        </row>
        <row r="5293">
          <cell r="O5293" t="str">
            <v>0B07</v>
          </cell>
          <cell r="P5293" t="str">
            <v>0B07Z</v>
          </cell>
        </row>
        <row r="5294">
          <cell r="O5294" t="str">
            <v>0B07</v>
          </cell>
          <cell r="P5294" t="str">
            <v>0B07Z</v>
          </cell>
        </row>
        <row r="5295">
          <cell r="O5295" t="str">
            <v>0B07</v>
          </cell>
          <cell r="P5295" t="str">
            <v>0B07Z</v>
          </cell>
        </row>
        <row r="5296">
          <cell r="O5296" t="str">
            <v>0B07</v>
          </cell>
          <cell r="P5296" t="str">
            <v>0B07Z</v>
          </cell>
        </row>
        <row r="5297">
          <cell r="O5297" t="str">
            <v>0B07</v>
          </cell>
          <cell r="P5297" t="str">
            <v>0B07Z</v>
          </cell>
        </row>
        <row r="5298">
          <cell r="O5298" t="str">
            <v>0B07</v>
          </cell>
          <cell r="P5298" t="str">
            <v>0B07Z</v>
          </cell>
        </row>
        <row r="5299">
          <cell r="O5299" t="str">
            <v>0B07</v>
          </cell>
          <cell r="P5299" t="str">
            <v>0B07Z</v>
          </cell>
        </row>
        <row r="5300">
          <cell r="O5300" t="str">
            <v>0B07</v>
          </cell>
          <cell r="P5300" t="str">
            <v>0B07Z</v>
          </cell>
        </row>
        <row r="5301">
          <cell r="O5301" t="str">
            <v>0B07</v>
          </cell>
          <cell r="P5301" t="str">
            <v>0B07Z</v>
          </cell>
        </row>
        <row r="5302">
          <cell r="O5302" t="str">
            <v>0B07</v>
          </cell>
          <cell r="P5302" t="str">
            <v>0B07Z</v>
          </cell>
        </row>
        <row r="5303">
          <cell r="O5303" t="str">
            <v>0B07</v>
          </cell>
          <cell r="P5303" t="str">
            <v>0B07Z</v>
          </cell>
        </row>
        <row r="5304">
          <cell r="O5304" t="str">
            <v>0B07</v>
          </cell>
          <cell r="P5304" t="str">
            <v>0B07Z</v>
          </cell>
        </row>
        <row r="5305">
          <cell r="O5305" t="str">
            <v>0B07</v>
          </cell>
          <cell r="P5305" t="str">
            <v>0B07Z</v>
          </cell>
        </row>
        <row r="5306">
          <cell r="O5306" t="str">
            <v>0B07</v>
          </cell>
          <cell r="P5306" t="str">
            <v>0B07Z</v>
          </cell>
        </row>
        <row r="5307">
          <cell r="O5307" t="str">
            <v>0B07</v>
          </cell>
          <cell r="P5307" t="str">
            <v>0B07Z</v>
          </cell>
        </row>
        <row r="5308">
          <cell r="O5308" t="str">
            <v>0B07</v>
          </cell>
          <cell r="P5308" t="str">
            <v>0B07Z</v>
          </cell>
        </row>
        <row r="5309">
          <cell r="O5309" t="str">
            <v>0B07</v>
          </cell>
          <cell r="P5309" t="str">
            <v>0B07Z</v>
          </cell>
        </row>
        <row r="5310">
          <cell r="O5310" t="str">
            <v>0B07</v>
          </cell>
          <cell r="P5310" t="str">
            <v>0B07Z</v>
          </cell>
        </row>
        <row r="5311">
          <cell r="O5311" t="str">
            <v>0B07</v>
          </cell>
          <cell r="P5311" t="str">
            <v>0B07Z</v>
          </cell>
        </row>
        <row r="5312">
          <cell r="O5312" t="str">
            <v>0B07</v>
          </cell>
          <cell r="P5312" t="str">
            <v>0B07Z</v>
          </cell>
        </row>
        <row r="5313">
          <cell r="O5313" t="str">
            <v>0B07</v>
          </cell>
          <cell r="P5313" t="str">
            <v>0B07Z</v>
          </cell>
        </row>
        <row r="5314">
          <cell r="O5314" t="str">
            <v>0B07</v>
          </cell>
          <cell r="P5314" t="str">
            <v>0B07Z</v>
          </cell>
        </row>
        <row r="5315">
          <cell r="O5315" t="str">
            <v>0B07</v>
          </cell>
          <cell r="P5315" t="str">
            <v>0B07Z</v>
          </cell>
        </row>
        <row r="5316">
          <cell r="O5316" t="str">
            <v>0B07</v>
          </cell>
          <cell r="P5316" t="str">
            <v>0B07Z</v>
          </cell>
        </row>
        <row r="5317">
          <cell r="O5317" t="str">
            <v>0B07</v>
          </cell>
          <cell r="P5317" t="str">
            <v>0B07Z</v>
          </cell>
        </row>
        <row r="5318">
          <cell r="O5318" t="str">
            <v>0B07</v>
          </cell>
          <cell r="P5318" t="str">
            <v>0B07Z</v>
          </cell>
        </row>
        <row r="5319">
          <cell r="O5319" t="str">
            <v>0B07</v>
          </cell>
          <cell r="P5319" t="str">
            <v>0B07Z</v>
          </cell>
        </row>
        <row r="5320">
          <cell r="O5320" t="str">
            <v>0B07</v>
          </cell>
          <cell r="P5320" t="str">
            <v>0B07Z</v>
          </cell>
        </row>
        <row r="5321">
          <cell r="O5321" t="str">
            <v>0B07</v>
          </cell>
          <cell r="P5321" t="str">
            <v>0B07Z</v>
          </cell>
        </row>
        <row r="5322">
          <cell r="O5322" t="str">
            <v>0B07</v>
          </cell>
          <cell r="P5322" t="str">
            <v>0B07Z</v>
          </cell>
        </row>
        <row r="5323">
          <cell r="O5323" t="str">
            <v>0B07</v>
          </cell>
          <cell r="P5323" t="str">
            <v>0B07Z</v>
          </cell>
        </row>
        <row r="5324">
          <cell r="O5324" t="str">
            <v>0B07</v>
          </cell>
          <cell r="P5324" t="str">
            <v>0B07Z</v>
          </cell>
        </row>
        <row r="5325">
          <cell r="O5325" t="str">
            <v>0B07</v>
          </cell>
          <cell r="P5325" t="str">
            <v>0B07Z</v>
          </cell>
        </row>
        <row r="5326">
          <cell r="O5326" t="str">
            <v>0B07</v>
          </cell>
          <cell r="P5326" t="str">
            <v>0B07Z</v>
          </cell>
        </row>
        <row r="5327">
          <cell r="O5327" t="str">
            <v>0B07</v>
          </cell>
          <cell r="P5327" t="str">
            <v>0B07Z</v>
          </cell>
        </row>
        <row r="5328">
          <cell r="O5328" t="str">
            <v>0B07</v>
          </cell>
          <cell r="P5328" t="str">
            <v>0B07Z</v>
          </cell>
        </row>
        <row r="5329">
          <cell r="O5329" t="str">
            <v>0B07</v>
          </cell>
          <cell r="P5329" t="str">
            <v>0B07Z</v>
          </cell>
        </row>
        <row r="5330">
          <cell r="O5330" t="str">
            <v>0B07</v>
          </cell>
          <cell r="P5330" t="str">
            <v>0B07Z</v>
          </cell>
        </row>
        <row r="5331">
          <cell r="O5331" t="str">
            <v>0B07</v>
          </cell>
          <cell r="P5331" t="str">
            <v>0B07Z</v>
          </cell>
        </row>
        <row r="5332">
          <cell r="O5332" t="str">
            <v>0B07</v>
          </cell>
          <cell r="P5332" t="str">
            <v>0B07Z</v>
          </cell>
        </row>
        <row r="5333">
          <cell r="O5333" t="str">
            <v>0B07</v>
          </cell>
          <cell r="P5333" t="str">
            <v>0B07Z</v>
          </cell>
        </row>
        <row r="5334">
          <cell r="O5334" t="str">
            <v>0B07</v>
          </cell>
          <cell r="P5334" t="str">
            <v>0B07Z</v>
          </cell>
        </row>
        <row r="5335">
          <cell r="O5335" t="str">
            <v>0B07</v>
          </cell>
          <cell r="P5335" t="str">
            <v>0B07Z</v>
          </cell>
        </row>
        <row r="5336">
          <cell r="O5336" t="str">
            <v>0B07</v>
          </cell>
          <cell r="P5336" t="str">
            <v>0B07Z</v>
          </cell>
        </row>
        <row r="5337">
          <cell r="O5337" t="str">
            <v>0B07</v>
          </cell>
          <cell r="P5337" t="str">
            <v>0B07Z</v>
          </cell>
        </row>
        <row r="5338">
          <cell r="O5338" t="str">
            <v>0B07</v>
          </cell>
          <cell r="P5338" t="str">
            <v>0B07Z</v>
          </cell>
        </row>
        <row r="5339">
          <cell r="O5339" t="str">
            <v>0B07</v>
          </cell>
          <cell r="P5339" t="str">
            <v>0B07Z</v>
          </cell>
        </row>
        <row r="5340">
          <cell r="O5340" t="str">
            <v>0B07</v>
          </cell>
          <cell r="P5340" t="str">
            <v>0B07Z</v>
          </cell>
        </row>
        <row r="5341">
          <cell r="O5341" t="str">
            <v>0B07</v>
          </cell>
          <cell r="P5341" t="str">
            <v>0B07Z</v>
          </cell>
        </row>
        <row r="5342">
          <cell r="O5342" t="str">
            <v>0B07</v>
          </cell>
          <cell r="P5342" t="str">
            <v>0B07Z</v>
          </cell>
        </row>
        <row r="5343">
          <cell r="O5343" t="str">
            <v>0B07</v>
          </cell>
          <cell r="P5343" t="str">
            <v>0B07Z</v>
          </cell>
        </row>
        <row r="5344">
          <cell r="O5344" t="str">
            <v>0B07</v>
          </cell>
          <cell r="P5344" t="str">
            <v>0B07Z</v>
          </cell>
        </row>
        <row r="5345">
          <cell r="O5345" t="str">
            <v>0B07</v>
          </cell>
          <cell r="P5345" t="str">
            <v>0B07Z</v>
          </cell>
        </row>
        <row r="5346">
          <cell r="O5346" t="str">
            <v>0B07</v>
          </cell>
          <cell r="P5346" t="str">
            <v>0B07Z</v>
          </cell>
        </row>
        <row r="5347">
          <cell r="O5347" t="str">
            <v>0B07</v>
          </cell>
          <cell r="P5347" t="str">
            <v>0B07Z</v>
          </cell>
        </row>
        <row r="5348">
          <cell r="O5348" t="str">
            <v>0B07</v>
          </cell>
          <cell r="P5348" t="str">
            <v>0B07Z</v>
          </cell>
        </row>
        <row r="5349">
          <cell r="O5349" t="str">
            <v>0B07</v>
          </cell>
          <cell r="P5349" t="str">
            <v>0B07Z</v>
          </cell>
        </row>
        <row r="5350">
          <cell r="O5350" t="str">
            <v>0B07</v>
          </cell>
          <cell r="P5350" t="str">
            <v>0B07Z</v>
          </cell>
        </row>
        <row r="5351">
          <cell r="O5351" t="str">
            <v>0B07</v>
          </cell>
          <cell r="P5351" t="str">
            <v>0B07Z</v>
          </cell>
        </row>
        <row r="5352">
          <cell r="O5352" t="str">
            <v>0B07</v>
          </cell>
          <cell r="P5352" t="str">
            <v>0B07Z</v>
          </cell>
        </row>
        <row r="5353">
          <cell r="O5353" t="str">
            <v>0B07</v>
          </cell>
          <cell r="P5353" t="str">
            <v>0B07Z</v>
          </cell>
        </row>
        <row r="5354">
          <cell r="O5354" t="str">
            <v>0B07</v>
          </cell>
          <cell r="P5354" t="str">
            <v>0B07Z</v>
          </cell>
        </row>
        <row r="5355">
          <cell r="O5355" t="str">
            <v>0B07</v>
          </cell>
          <cell r="P5355" t="str">
            <v>0B07Z</v>
          </cell>
        </row>
        <row r="5356">
          <cell r="O5356" t="str">
            <v>0B07</v>
          </cell>
          <cell r="P5356" t="str">
            <v>0B07Z</v>
          </cell>
        </row>
        <row r="5357">
          <cell r="O5357" t="str">
            <v>0B07</v>
          </cell>
          <cell r="P5357" t="str">
            <v>0B07Z</v>
          </cell>
        </row>
        <row r="5358">
          <cell r="O5358" t="str">
            <v>0B07</v>
          </cell>
          <cell r="P5358" t="str">
            <v>0B07Z</v>
          </cell>
        </row>
        <row r="5359">
          <cell r="O5359" t="str">
            <v>0B07</v>
          </cell>
          <cell r="P5359" t="str">
            <v>0B07Z</v>
          </cell>
        </row>
        <row r="5360">
          <cell r="O5360" t="str">
            <v>0B07</v>
          </cell>
          <cell r="P5360" t="str">
            <v>0B07Z</v>
          </cell>
        </row>
        <row r="5361">
          <cell r="O5361" t="str">
            <v>0B07</v>
          </cell>
          <cell r="P5361" t="str">
            <v>0B07Z</v>
          </cell>
        </row>
        <row r="5362">
          <cell r="O5362" t="str">
            <v>0B07</v>
          </cell>
          <cell r="P5362" t="str">
            <v>0B07Z</v>
          </cell>
        </row>
        <row r="5363">
          <cell r="O5363" t="str">
            <v>0B07</v>
          </cell>
          <cell r="P5363" t="str">
            <v>0B07Z</v>
          </cell>
        </row>
        <row r="5364">
          <cell r="O5364" t="str">
            <v>0B07</v>
          </cell>
          <cell r="P5364" t="str">
            <v>0B07Z</v>
          </cell>
        </row>
        <row r="5365">
          <cell r="O5365" t="str">
            <v>0B07</v>
          </cell>
          <cell r="P5365" t="str">
            <v>0B07Z</v>
          </cell>
        </row>
        <row r="5366">
          <cell r="O5366" t="str">
            <v>0B07</v>
          </cell>
          <cell r="P5366" t="str">
            <v>0B07Z</v>
          </cell>
        </row>
        <row r="5367">
          <cell r="O5367" t="str">
            <v>0B07</v>
          </cell>
          <cell r="P5367" t="str">
            <v>0B07Z</v>
          </cell>
        </row>
        <row r="5368">
          <cell r="O5368" t="str">
            <v>0B07</v>
          </cell>
          <cell r="P5368" t="str">
            <v>0B07Z</v>
          </cell>
        </row>
        <row r="5369">
          <cell r="O5369" t="str">
            <v>0B07</v>
          </cell>
          <cell r="P5369" t="str">
            <v>0B07Z</v>
          </cell>
        </row>
        <row r="5370">
          <cell r="O5370" t="str">
            <v>0B07</v>
          </cell>
          <cell r="P5370" t="str">
            <v>0B07Z</v>
          </cell>
        </row>
        <row r="5371">
          <cell r="O5371" t="str">
            <v>0B07</v>
          </cell>
          <cell r="P5371" t="str">
            <v>0B07Z</v>
          </cell>
        </row>
        <row r="5372">
          <cell r="O5372" t="str">
            <v>0B07</v>
          </cell>
          <cell r="P5372" t="str">
            <v>0B07Z</v>
          </cell>
        </row>
        <row r="5373">
          <cell r="O5373" t="str">
            <v>0B07</v>
          </cell>
          <cell r="P5373" t="str">
            <v>0B07Z</v>
          </cell>
        </row>
        <row r="5374">
          <cell r="O5374" t="str">
            <v>0B07</v>
          </cell>
          <cell r="P5374" t="str">
            <v>0B07Z</v>
          </cell>
        </row>
        <row r="5375">
          <cell r="O5375" t="str">
            <v>0B07</v>
          </cell>
          <cell r="P5375" t="str">
            <v>0B07Z</v>
          </cell>
        </row>
        <row r="5376">
          <cell r="O5376" t="str">
            <v>0B07</v>
          </cell>
          <cell r="P5376" t="str">
            <v>0B07Z</v>
          </cell>
        </row>
        <row r="5377">
          <cell r="O5377" t="str">
            <v>0B07</v>
          </cell>
          <cell r="P5377" t="str">
            <v>0B07Z</v>
          </cell>
        </row>
        <row r="5378">
          <cell r="O5378" t="str">
            <v>0B07</v>
          </cell>
          <cell r="P5378" t="str">
            <v>0B07Z</v>
          </cell>
        </row>
        <row r="5379">
          <cell r="O5379" t="str">
            <v>0B07</v>
          </cell>
          <cell r="P5379" t="str">
            <v>0B07Z</v>
          </cell>
        </row>
        <row r="5380">
          <cell r="O5380" t="str">
            <v>0B07</v>
          </cell>
          <cell r="P5380" t="str">
            <v>0B07Z</v>
          </cell>
        </row>
        <row r="5381">
          <cell r="O5381" t="str">
            <v>0B07</v>
          </cell>
          <cell r="P5381" t="str">
            <v>0B07Z</v>
          </cell>
        </row>
        <row r="5382">
          <cell r="O5382" t="str">
            <v>0B07</v>
          </cell>
          <cell r="P5382" t="str">
            <v>0B07Z</v>
          </cell>
        </row>
        <row r="5383">
          <cell r="O5383" t="str">
            <v>0B07</v>
          </cell>
          <cell r="P5383" t="str">
            <v>0B07Z</v>
          </cell>
        </row>
        <row r="5384">
          <cell r="O5384" t="str">
            <v>0B07</v>
          </cell>
          <cell r="P5384" t="str">
            <v>0B07Z</v>
          </cell>
        </row>
        <row r="5385">
          <cell r="O5385" t="str">
            <v>0B07</v>
          </cell>
          <cell r="P5385" t="str">
            <v>0B07Z</v>
          </cell>
        </row>
        <row r="5386">
          <cell r="O5386" t="str">
            <v>0B07</v>
          </cell>
          <cell r="P5386" t="str">
            <v>0B07Z</v>
          </cell>
        </row>
        <row r="5387">
          <cell r="O5387" t="str">
            <v>0B07</v>
          </cell>
          <cell r="P5387" t="str">
            <v>0B07Z</v>
          </cell>
        </row>
        <row r="5388">
          <cell r="O5388" t="str">
            <v>0B07</v>
          </cell>
          <cell r="P5388" t="str">
            <v>0B07Z</v>
          </cell>
        </row>
        <row r="5389">
          <cell r="O5389" t="str">
            <v>0B07</v>
          </cell>
          <cell r="P5389" t="str">
            <v>0B07Z</v>
          </cell>
        </row>
        <row r="5390">
          <cell r="O5390" t="str">
            <v>0B07</v>
          </cell>
          <cell r="P5390" t="str">
            <v>0B07Z</v>
          </cell>
        </row>
        <row r="5391">
          <cell r="O5391" t="str">
            <v>0B07</v>
          </cell>
          <cell r="P5391" t="str">
            <v>0B07Z</v>
          </cell>
        </row>
        <row r="5392">
          <cell r="O5392" t="str">
            <v>0B08</v>
          </cell>
          <cell r="P5392" t="str">
            <v>0B08Z</v>
          </cell>
        </row>
        <row r="5393">
          <cell r="O5393" t="str">
            <v>0B08</v>
          </cell>
          <cell r="P5393" t="str">
            <v>0B08Z</v>
          </cell>
        </row>
        <row r="5394">
          <cell r="O5394" t="str">
            <v>0B08</v>
          </cell>
          <cell r="P5394" t="str">
            <v>0B08Z</v>
          </cell>
        </row>
        <row r="5395">
          <cell r="O5395" t="str">
            <v>0B08</v>
          </cell>
          <cell r="P5395" t="str">
            <v>0B08Z</v>
          </cell>
        </row>
        <row r="5396">
          <cell r="O5396" t="str">
            <v>0B08</v>
          </cell>
          <cell r="P5396" t="str">
            <v>0B08Z</v>
          </cell>
        </row>
        <row r="5397">
          <cell r="O5397" t="str">
            <v>0B08</v>
          </cell>
          <cell r="P5397" t="str">
            <v>0B08Z</v>
          </cell>
        </row>
        <row r="5398">
          <cell r="O5398" t="str">
            <v>0B08</v>
          </cell>
          <cell r="P5398" t="str">
            <v>0B08Z</v>
          </cell>
        </row>
        <row r="5399">
          <cell r="O5399" t="str">
            <v>0B08</v>
          </cell>
          <cell r="P5399" t="str">
            <v>0B08Z</v>
          </cell>
        </row>
        <row r="5400">
          <cell r="O5400" t="str">
            <v>0B08</v>
          </cell>
          <cell r="P5400" t="str">
            <v>0B08Z</v>
          </cell>
        </row>
        <row r="5401">
          <cell r="O5401" t="str">
            <v>0B08</v>
          </cell>
          <cell r="P5401" t="str">
            <v>0B08Z</v>
          </cell>
        </row>
        <row r="5402">
          <cell r="O5402" t="str">
            <v>0B08</v>
          </cell>
          <cell r="P5402" t="str">
            <v>0B08Z</v>
          </cell>
        </row>
        <row r="5403">
          <cell r="O5403" t="str">
            <v>0B08</v>
          </cell>
          <cell r="P5403" t="str">
            <v>0B08Z</v>
          </cell>
        </row>
        <row r="5404">
          <cell r="O5404" t="str">
            <v>0B08</v>
          </cell>
          <cell r="P5404" t="str">
            <v>0B08Z</v>
          </cell>
        </row>
        <row r="5405">
          <cell r="O5405" t="str">
            <v>0B08</v>
          </cell>
          <cell r="P5405" t="str">
            <v>0B08Z</v>
          </cell>
        </row>
        <row r="5406">
          <cell r="O5406" t="str">
            <v>0B08</v>
          </cell>
          <cell r="P5406" t="str">
            <v>0B08Z</v>
          </cell>
        </row>
        <row r="5407">
          <cell r="O5407" t="str">
            <v>0B08</v>
          </cell>
          <cell r="P5407" t="str">
            <v>0B08Z</v>
          </cell>
        </row>
        <row r="5408">
          <cell r="O5408" t="str">
            <v>0B08</v>
          </cell>
          <cell r="P5408" t="str">
            <v>0B08Z</v>
          </cell>
        </row>
        <row r="5409">
          <cell r="O5409" t="str">
            <v>0B08</v>
          </cell>
          <cell r="P5409" t="str">
            <v>0B08Z</v>
          </cell>
        </row>
        <row r="5410">
          <cell r="O5410" t="str">
            <v>0B08</v>
          </cell>
          <cell r="P5410" t="str">
            <v>0B08Z</v>
          </cell>
        </row>
        <row r="5411">
          <cell r="O5411" t="str">
            <v>0B08</v>
          </cell>
          <cell r="P5411" t="str">
            <v>0B08Z</v>
          </cell>
        </row>
        <row r="5412">
          <cell r="O5412" t="str">
            <v>0B08</v>
          </cell>
          <cell r="P5412" t="str">
            <v>0B08Z</v>
          </cell>
        </row>
        <row r="5413">
          <cell r="O5413" t="str">
            <v>0B08</v>
          </cell>
          <cell r="P5413" t="str">
            <v>0B08Z</v>
          </cell>
        </row>
        <row r="5414">
          <cell r="O5414" t="str">
            <v>0B08</v>
          </cell>
          <cell r="P5414" t="str">
            <v>0B08Z</v>
          </cell>
        </row>
        <row r="5415">
          <cell r="O5415" t="str">
            <v>0B08</v>
          </cell>
          <cell r="P5415" t="str">
            <v>0B08Z</v>
          </cell>
        </row>
        <row r="5416">
          <cell r="O5416" t="str">
            <v>0B08</v>
          </cell>
          <cell r="P5416" t="str">
            <v>0B08Z</v>
          </cell>
        </row>
        <row r="5417">
          <cell r="O5417" t="str">
            <v>0B08</v>
          </cell>
          <cell r="P5417" t="str">
            <v>0B08Z</v>
          </cell>
        </row>
        <row r="5418">
          <cell r="O5418" t="str">
            <v>0B08</v>
          </cell>
          <cell r="P5418" t="str">
            <v>0B08Z</v>
          </cell>
        </row>
        <row r="5419">
          <cell r="O5419" t="str">
            <v>0B08</v>
          </cell>
          <cell r="P5419" t="str">
            <v>0B08Z</v>
          </cell>
        </row>
        <row r="5420">
          <cell r="O5420" t="str">
            <v>0B08</v>
          </cell>
          <cell r="P5420" t="str">
            <v>0B08Z</v>
          </cell>
        </row>
        <row r="5421">
          <cell r="O5421" t="str">
            <v>0B08</v>
          </cell>
          <cell r="P5421" t="str">
            <v>0B08Z</v>
          </cell>
        </row>
        <row r="5422">
          <cell r="O5422" t="str">
            <v>0B08</v>
          </cell>
          <cell r="P5422" t="str">
            <v>0B08Z</v>
          </cell>
        </row>
        <row r="5423">
          <cell r="O5423" t="str">
            <v>0B08</v>
          </cell>
          <cell r="P5423" t="str">
            <v>0B08Z</v>
          </cell>
        </row>
        <row r="5424">
          <cell r="O5424" t="str">
            <v>0B08</v>
          </cell>
          <cell r="P5424" t="str">
            <v>0B08Z</v>
          </cell>
        </row>
        <row r="5425">
          <cell r="O5425" t="str">
            <v>0B08</v>
          </cell>
          <cell r="P5425" t="str">
            <v>0B08Z</v>
          </cell>
        </row>
        <row r="5426">
          <cell r="O5426" t="str">
            <v>0B08</v>
          </cell>
          <cell r="P5426" t="str">
            <v>0B08Z</v>
          </cell>
        </row>
        <row r="5427">
          <cell r="O5427" t="str">
            <v>0B08</v>
          </cell>
          <cell r="P5427" t="str">
            <v>0B08Z</v>
          </cell>
        </row>
        <row r="5428">
          <cell r="O5428" t="str">
            <v>0B08</v>
          </cell>
          <cell r="P5428" t="str">
            <v>0B08Z</v>
          </cell>
        </row>
        <row r="5429">
          <cell r="O5429" t="str">
            <v>0B08</v>
          </cell>
          <cell r="P5429" t="str">
            <v>0B08Z</v>
          </cell>
        </row>
        <row r="5430">
          <cell r="O5430" t="str">
            <v>0B08</v>
          </cell>
          <cell r="P5430" t="str">
            <v>0B08Z</v>
          </cell>
        </row>
        <row r="5431">
          <cell r="O5431" t="str">
            <v>0B08</v>
          </cell>
          <cell r="P5431" t="str">
            <v>0B08Z</v>
          </cell>
        </row>
        <row r="5432">
          <cell r="O5432" t="str">
            <v>0B08</v>
          </cell>
          <cell r="P5432" t="str">
            <v>0B08Z</v>
          </cell>
        </row>
        <row r="5433">
          <cell r="O5433" t="str">
            <v>0B08</v>
          </cell>
          <cell r="P5433" t="str">
            <v>0B08Z</v>
          </cell>
        </row>
        <row r="5434">
          <cell r="O5434" t="str">
            <v>0B08</v>
          </cell>
          <cell r="P5434" t="str">
            <v>0B08Z</v>
          </cell>
        </row>
        <row r="5435">
          <cell r="O5435" t="str">
            <v>0B08</v>
          </cell>
          <cell r="P5435" t="str">
            <v>0B08Z</v>
          </cell>
        </row>
        <row r="5436">
          <cell r="O5436" t="str">
            <v>0B08</v>
          </cell>
          <cell r="P5436" t="str">
            <v>0B08Z</v>
          </cell>
        </row>
        <row r="5437">
          <cell r="O5437" t="str">
            <v>0B08</v>
          </cell>
          <cell r="P5437" t="str">
            <v>0B08Z</v>
          </cell>
        </row>
        <row r="5438">
          <cell r="O5438" t="str">
            <v>0B08</v>
          </cell>
          <cell r="P5438" t="str">
            <v>0B08Z</v>
          </cell>
        </row>
        <row r="5439">
          <cell r="O5439" t="str">
            <v>0B08</v>
          </cell>
          <cell r="P5439" t="str">
            <v>0B08Z</v>
          </cell>
        </row>
        <row r="5440">
          <cell r="O5440" t="str">
            <v>0B08</v>
          </cell>
          <cell r="P5440" t="str">
            <v>0B08Z</v>
          </cell>
        </row>
        <row r="5441">
          <cell r="O5441" t="str">
            <v>0B08</v>
          </cell>
          <cell r="P5441" t="str">
            <v>0B08Z</v>
          </cell>
        </row>
        <row r="5442">
          <cell r="O5442" t="str">
            <v>0B08</v>
          </cell>
          <cell r="P5442" t="str">
            <v>0B08Z</v>
          </cell>
        </row>
        <row r="5443">
          <cell r="O5443" t="str">
            <v>0B08</v>
          </cell>
          <cell r="P5443" t="str">
            <v>0B08Z</v>
          </cell>
        </row>
        <row r="5444">
          <cell r="O5444" t="str">
            <v>0B08</v>
          </cell>
          <cell r="P5444" t="str">
            <v>0B08Z</v>
          </cell>
        </row>
        <row r="5445">
          <cell r="O5445" t="str">
            <v>0B08</v>
          </cell>
          <cell r="P5445" t="str">
            <v>0B08Z</v>
          </cell>
        </row>
        <row r="5446">
          <cell r="O5446" t="str">
            <v>0B08</v>
          </cell>
          <cell r="P5446" t="str">
            <v>0B08Z</v>
          </cell>
        </row>
        <row r="5447">
          <cell r="O5447" t="str">
            <v>0B08</v>
          </cell>
          <cell r="P5447" t="str">
            <v>0B08Z</v>
          </cell>
        </row>
        <row r="5448">
          <cell r="O5448" t="str">
            <v>0B08</v>
          </cell>
          <cell r="P5448" t="str">
            <v>0B08Z</v>
          </cell>
        </row>
        <row r="5449">
          <cell r="O5449" t="str">
            <v>0B08</v>
          </cell>
          <cell r="P5449" t="str">
            <v>0B08Z</v>
          </cell>
        </row>
        <row r="5450">
          <cell r="O5450" t="str">
            <v>0B08</v>
          </cell>
          <cell r="P5450" t="str">
            <v>0B08Z</v>
          </cell>
        </row>
        <row r="5451">
          <cell r="O5451" t="str">
            <v>0B09</v>
          </cell>
          <cell r="P5451" t="str">
            <v>0B09Z</v>
          </cell>
        </row>
        <row r="5452">
          <cell r="O5452" t="str">
            <v>0B09</v>
          </cell>
          <cell r="P5452" t="str">
            <v>0B09Z</v>
          </cell>
        </row>
        <row r="5453">
          <cell r="O5453" t="str">
            <v>0B09</v>
          </cell>
          <cell r="P5453" t="str">
            <v>0B09Z</v>
          </cell>
        </row>
        <row r="5454">
          <cell r="O5454" t="str">
            <v>0B09</v>
          </cell>
          <cell r="P5454" t="str">
            <v>0B09Z</v>
          </cell>
        </row>
        <row r="5455">
          <cell r="O5455" t="str">
            <v>0B09</v>
          </cell>
          <cell r="P5455" t="str">
            <v>0B09Z</v>
          </cell>
        </row>
        <row r="5456">
          <cell r="O5456" t="str">
            <v>0B09</v>
          </cell>
          <cell r="P5456" t="str">
            <v>0B09Z</v>
          </cell>
        </row>
        <row r="5457">
          <cell r="O5457" t="str">
            <v>0B09</v>
          </cell>
          <cell r="P5457" t="str">
            <v>0B09Z</v>
          </cell>
        </row>
        <row r="5458">
          <cell r="O5458" t="str">
            <v>0B09</v>
          </cell>
          <cell r="P5458" t="str">
            <v>0B09Z</v>
          </cell>
        </row>
        <row r="5459">
          <cell r="O5459" t="str">
            <v>0B09</v>
          </cell>
          <cell r="P5459" t="str">
            <v>0B09Z</v>
          </cell>
        </row>
        <row r="5460">
          <cell r="O5460" t="str">
            <v>0B09</v>
          </cell>
          <cell r="P5460" t="str">
            <v>0B09Z</v>
          </cell>
        </row>
        <row r="5461">
          <cell r="O5461" t="str">
            <v>0B09</v>
          </cell>
          <cell r="P5461" t="str">
            <v>0B09Z</v>
          </cell>
        </row>
        <row r="5462">
          <cell r="O5462" t="str">
            <v>0B09</v>
          </cell>
          <cell r="P5462" t="str">
            <v>0B09Z</v>
          </cell>
        </row>
        <row r="5463">
          <cell r="O5463" t="str">
            <v>0B09</v>
          </cell>
          <cell r="P5463" t="str">
            <v>0B09Z</v>
          </cell>
        </row>
        <row r="5464">
          <cell r="O5464" t="str">
            <v>0B09</v>
          </cell>
          <cell r="P5464" t="str">
            <v>0B09Z</v>
          </cell>
        </row>
        <row r="5465">
          <cell r="O5465" t="str">
            <v>0B09</v>
          </cell>
          <cell r="P5465" t="str">
            <v>0B09Z</v>
          </cell>
        </row>
        <row r="5466">
          <cell r="O5466" t="str">
            <v>0B09</v>
          </cell>
          <cell r="P5466" t="str">
            <v>0B09Z</v>
          </cell>
        </row>
        <row r="5467">
          <cell r="O5467" t="str">
            <v>0B09</v>
          </cell>
          <cell r="P5467" t="str">
            <v>0B09Z</v>
          </cell>
        </row>
        <row r="5468">
          <cell r="O5468" t="str">
            <v>0B09</v>
          </cell>
          <cell r="P5468" t="str">
            <v>0B09Z</v>
          </cell>
        </row>
        <row r="5469">
          <cell r="O5469" t="str">
            <v>0B09</v>
          </cell>
          <cell r="P5469" t="str">
            <v>0B09Z</v>
          </cell>
        </row>
        <row r="5470">
          <cell r="O5470" t="str">
            <v>0B09</v>
          </cell>
          <cell r="P5470" t="str">
            <v>0B09Z</v>
          </cell>
        </row>
        <row r="5471">
          <cell r="O5471" t="str">
            <v>0B09</v>
          </cell>
          <cell r="P5471" t="str">
            <v>0B09Z</v>
          </cell>
        </row>
        <row r="5472">
          <cell r="O5472" t="str">
            <v>0B09</v>
          </cell>
          <cell r="P5472" t="str">
            <v>0B09Z</v>
          </cell>
        </row>
        <row r="5473">
          <cell r="O5473" t="str">
            <v>0B09</v>
          </cell>
          <cell r="P5473" t="str">
            <v>0B09Z</v>
          </cell>
        </row>
        <row r="5474">
          <cell r="O5474" t="str">
            <v>0B09</v>
          </cell>
          <cell r="P5474" t="str">
            <v>0B09Z</v>
          </cell>
        </row>
        <row r="5475">
          <cell r="O5475" t="str">
            <v>0B09</v>
          </cell>
          <cell r="P5475" t="str">
            <v>0B09Z</v>
          </cell>
        </row>
        <row r="5476">
          <cell r="O5476" t="str">
            <v>0B09</v>
          </cell>
          <cell r="P5476" t="str">
            <v>0B09Z</v>
          </cell>
        </row>
        <row r="5477">
          <cell r="O5477" t="str">
            <v>0B09</v>
          </cell>
          <cell r="P5477" t="str">
            <v>0B09Z</v>
          </cell>
        </row>
        <row r="5478">
          <cell r="O5478" t="str">
            <v>0B09</v>
          </cell>
          <cell r="P5478" t="str">
            <v>0B09Z</v>
          </cell>
        </row>
        <row r="5479">
          <cell r="O5479" t="str">
            <v>0B09</v>
          </cell>
          <cell r="P5479" t="str">
            <v>0B09Z</v>
          </cell>
        </row>
        <row r="5480">
          <cell r="O5480" t="str">
            <v>0B09</v>
          </cell>
          <cell r="P5480" t="str">
            <v>0B09Z</v>
          </cell>
        </row>
        <row r="5481">
          <cell r="O5481" t="str">
            <v>0B09</v>
          </cell>
          <cell r="P5481" t="str">
            <v>0B09Z</v>
          </cell>
        </row>
        <row r="5482">
          <cell r="O5482" t="str">
            <v>0B09</v>
          </cell>
          <cell r="P5482" t="str">
            <v>0B09Z</v>
          </cell>
        </row>
        <row r="5483">
          <cell r="O5483" t="str">
            <v>0B09</v>
          </cell>
          <cell r="P5483" t="str">
            <v>0B09Z</v>
          </cell>
        </row>
        <row r="5484">
          <cell r="O5484" t="str">
            <v>0B09</v>
          </cell>
          <cell r="P5484" t="str">
            <v>0B09Z</v>
          </cell>
        </row>
        <row r="5485">
          <cell r="O5485" t="str">
            <v>0B09</v>
          </cell>
          <cell r="P5485" t="str">
            <v>0B09Z</v>
          </cell>
        </row>
        <row r="5486">
          <cell r="O5486" t="str">
            <v>0B09</v>
          </cell>
          <cell r="P5486" t="str">
            <v>0B09Z</v>
          </cell>
        </row>
        <row r="5487">
          <cell r="O5487" t="str">
            <v>0B09</v>
          </cell>
          <cell r="P5487" t="str">
            <v>0B09Z</v>
          </cell>
        </row>
        <row r="5488">
          <cell r="O5488" t="str">
            <v>0B09</v>
          </cell>
          <cell r="P5488" t="str">
            <v>0B09Z</v>
          </cell>
        </row>
        <row r="5489">
          <cell r="O5489" t="str">
            <v>0B09</v>
          </cell>
          <cell r="P5489" t="str">
            <v>0B09Z</v>
          </cell>
        </row>
        <row r="5490">
          <cell r="O5490" t="str">
            <v>0B09</v>
          </cell>
          <cell r="P5490" t="str">
            <v>0B09Z</v>
          </cell>
        </row>
        <row r="5491">
          <cell r="O5491" t="str">
            <v>0B09</v>
          </cell>
          <cell r="P5491" t="str">
            <v>0B09Z</v>
          </cell>
        </row>
        <row r="5492">
          <cell r="O5492" t="str">
            <v>0B09</v>
          </cell>
          <cell r="P5492" t="str">
            <v>0B09Z</v>
          </cell>
        </row>
        <row r="5493">
          <cell r="O5493" t="str">
            <v>0B09</v>
          </cell>
          <cell r="P5493" t="str">
            <v>0B09Z</v>
          </cell>
        </row>
        <row r="5494">
          <cell r="O5494" t="str">
            <v>0B09</v>
          </cell>
          <cell r="P5494" t="str">
            <v>0B09Z</v>
          </cell>
        </row>
        <row r="5495">
          <cell r="O5495" t="str">
            <v>0B09</v>
          </cell>
          <cell r="P5495" t="str">
            <v>0B09Z</v>
          </cell>
        </row>
        <row r="5496">
          <cell r="O5496" t="str">
            <v>0B09</v>
          </cell>
          <cell r="P5496" t="str">
            <v>0B09Z</v>
          </cell>
        </row>
        <row r="5497">
          <cell r="O5497" t="str">
            <v>0B09</v>
          </cell>
          <cell r="P5497" t="str">
            <v>0B09Z</v>
          </cell>
        </row>
        <row r="5498">
          <cell r="O5498" t="str">
            <v>0B09</v>
          </cell>
          <cell r="P5498" t="str">
            <v>0B09Z</v>
          </cell>
        </row>
        <row r="5499">
          <cell r="O5499" t="str">
            <v>0B09</v>
          </cell>
          <cell r="P5499" t="str">
            <v>0B09Z</v>
          </cell>
        </row>
        <row r="5500">
          <cell r="O5500" t="str">
            <v>0B09</v>
          </cell>
          <cell r="P5500" t="str">
            <v>0B09Z</v>
          </cell>
        </row>
        <row r="5501">
          <cell r="O5501" t="str">
            <v>0B09</v>
          </cell>
          <cell r="P5501" t="str">
            <v>0B09Z</v>
          </cell>
        </row>
        <row r="5502">
          <cell r="O5502" t="str">
            <v>0B09</v>
          </cell>
          <cell r="P5502" t="str">
            <v>0B09Z</v>
          </cell>
        </row>
        <row r="5503">
          <cell r="O5503" t="str">
            <v>0B09</v>
          </cell>
          <cell r="P5503" t="str">
            <v>0B09Z</v>
          </cell>
        </row>
        <row r="5504">
          <cell r="O5504" t="str">
            <v>0B09</v>
          </cell>
          <cell r="P5504" t="str">
            <v>0B09Z</v>
          </cell>
        </row>
        <row r="5505">
          <cell r="O5505" t="str">
            <v>0B09</v>
          </cell>
          <cell r="P5505" t="str">
            <v>0B09Z</v>
          </cell>
        </row>
        <row r="5506">
          <cell r="O5506" t="str">
            <v>0B09</v>
          </cell>
          <cell r="P5506" t="str">
            <v>0B09Z</v>
          </cell>
        </row>
        <row r="5507">
          <cell r="O5507" t="str">
            <v>0B10</v>
          </cell>
          <cell r="P5507" t="str">
            <v>0B10Z</v>
          </cell>
        </row>
        <row r="5508">
          <cell r="O5508" t="str">
            <v>0B10</v>
          </cell>
          <cell r="P5508" t="str">
            <v>0B10Z</v>
          </cell>
        </row>
        <row r="5509">
          <cell r="O5509" t="str">
            <v>0B10</v>
          </cell>
          <cell r="P5509" t="str">
            <v>0B10Z</v>
          </cell>
        </row>
        <row r="5510">
          <cell r="O5510" t="str">
            <v>0B10</v>
          </cell>
          <cell r="P5510" t="str">
            <v>0B10Z</v>
          </cell>
        </row>
        <row r="5511">
          <cell r="O5511" t="str">
            <v>0B10</v>
          </cell>
          <cell r="P5511" t="str">
            <v>0B10Z</v>
          </cell>
        </row>
        <row r="5512">
          <cell r="O5512" t="str">
            <v>0B10</v>
          </cell>
          <cell r="P5512" t="str">
            <v>0B10Z</v>
          </cell>
        </row>
        <row r="5513">
          <cell r="O5513" t="str">
            <v>0B10</v>
          </cell>
          <cell r="P5513" t="str">
            <v>0B10Z</v>
          </cell>
        </row>
        <row r="5514">
          <cell r="O5514" t="str">
            <v>0B10</v>
          </cell>
          <cell r="P5514" t="str">
            <v>0B10Z</v>
          </cell>
        </row>
        <row r="5515">
          <cell r="O5515" t="str">
            <v>0B10</v>
          </cell>
          <cell r="P5515" t="str">
            <v>0B10Z</v>
          </cell>
        </row>
        <row r="5516">
          <cell r="O5516" t="str">
            <v>0B10</v>
          </cell>
          <cell r="P5516" t="str">
            <v>0B10Z</v>
          </cell>
        </row>
        <row r="5517">
          <cell r="O5517" t="str">
            <v>0B10</v>
          </cell>
          <cell r="P5517" t="str">
            <v>0B10Z</v>
          </cell>
        </row>
        <row r="5518">
          <cell r="O5518" t="str">
            <v>0B10</v>
          </cell>
          <cell r="P5518" t="str">
            <v>0B10Z</v>
          </cell>
        </row>
        <row r="5519">
          <cell r="O5519" t="str">
            <v>0B10</v>
          </cell>
          <cell r="P5519" t="str">
            <v>0B10Z</v>
          </cell>
        </row>
        <row r="5520">
          <cell r="O5520" t="str">
            <v>0B10</v>
          </cell>
          <cell r="P5520" t="str">
            <v>0B10Z</v>
          </cell>
        </row>
        <row r="5521">
          <cell r="O5521" t="str">
            <v>0B10</v>
          </cell>
          <cell r="P5521" t="str">
            <v>0B10Z</v>
          </cell>
        </row>
        <row r="5522">
          <cell r="O5522" t="str">
            <v>0B10</v>
          </cell>
          <cell r="P5522" t="str">
            <v>0B10Z</v>
          </cell>
        </row>
        <row r="5523">
          <cell r="O5523" t="str">
            <v>0B10</v>
          </cell>
          <cell r="P5523" t="str">
            <v>0B10Z</v>
          </cell>
        </row>
        <row r="5524">
          <cell r="O5524" t="str">
            <v>0B10</v>
          </cell>
          <cell r="P5524" t="str">
            <v>0B10Z</v>
          </cell>
        </row>
        <row r="5525">
          <cell r="O5525" t="str">
            <v>0B10</v>
          </cell>
          <cell r="P5525" t="str">
            <v>0B10Z</v>
          </cell>
        </row>
        <row r="5526">
          <cell r="O5526" t="str">
            <v>0B10</v>
          </cell>
          <cell r="P5526" t="str">
            <v>0B10Z</v>
          </cell>
        </row>
        <row r="5527">
          <cell r="O5527" t="str">
            <v>0B10</v>
          </cell>
          <cell r="P5527" t="str">
            <v>0B10Z</v>
          </cell>
        </row>
        <row r="5528">
          <cell r="O5528" t="str">
            <v>0B10</v>
          </cell>
          <cell r="P5528" t="str">
            <v>0B10Z</v>
          </cell>
        </row>
        <row r="5529">
          <cell r="O5529" t="str">
            <v>0B10</v>
          </cell>
          <cell r="P5529" t="str">
            <v>0B10Z</v>
          </cell>
        </row>
        <row r="5530">
          <cell r="O5530" t="str">
            <v>0B10</v>
          </cell>
          <cell r="P5530" t="str">
            <v>0B10Z</v>
          </cell>
        </row>
        <row r="5531">
          <cell r="O5531" t="str">
            <v>0B10</v>
          </cell>
          <cell r="P5531" t="str">
            <v>0B10Z</v>
          </cell>
        </row>
        <row r="5532">
          <cell r="O5532" t="str">
            <v>0B10</v>
          </cell>
          <cell r="P5532" t="str">
            <v>0B10Z</v>
          </cell>
        </row>
        <row r="5533">
          <cell r="O5533" t="str">
            <v>0B10</v>
          </cell>
          <cell r="P5533" t="str">
            <v>0B10Z</v>
          </cell>
        </row>
        <row r="5534">
          <cell r="O5534" t="str">
            <v>0B10</v>
          </cell>
          <cell r="P5534" t="str">
            <v>0B10Z</v>
          </cell>
        </row>
        <row r="5535">
          <cell r="O5535" t="str">
            <v>0B10</v>
          </cell>
          <cell r="P5535" t="str">
            <v>0B10Z</v>
          </cell>
        </row>
        <row r="5536">
          <cell r="O5536" t="str">
            <v>0B10</v>
          </cell>
          <cell r="P5536" t="str">
            <v>0B10Z</v>
          </cell>
        </row>
        <row r="5537">
          <cell r="O5537" t="str">
            <v>0B10</v>
          </cell>
          <cell r="P5537" t="str">
            <v>0B10Z</v>
          </cell>
        </row>
        <row r="5538">
          <cell r="O5538" t="str">
            <v>0B10</v>
          </cell>
          <cell r="P5538" t="str">
            <v>0B10Z</v>
          </cell>
        </row>
        <row r="5539">
          <cell r="O5539" t="str">
            <v>0B10</v>
          </cell>
          <cell r="P5539" t="str">
            <v>0B10Z</v>
          </cell>
        </row>
        <row r="5540">
          <cell r="O5540" t="str">
            <v>0B10</v>
          </cell>
          <cell r="P5540" t="str">
            <v>0B10Z</v>
          </cell>
        </row>
        <row r="5541">
          <cell r="O5541" t="str">
            <v>0B10</v>
          </cell>
          <cell r="P5541" t="str">
            <v>0B10Z</v>
          </cell>
        </row>
        <row r="5542">
          <cell r="O5542" t="str">
            <v>0B10</v>
          </cell>
          <cell r="P5542" t="str">
            <v>0B10Z</v>
          </cell>
        </row>
        <row r="5543">
          <cell r="O5543" t="str">
            <v>0B10</v>
          </cell>
          <cell r="P5543" t="str">
            <v>0B10Z</v>
          </cell>
        </row>
        <row r="5544">
          <cell r="O5544" t="str">
            <v>0B10</v>
          </cell>
          <cell r="P5544" t="str">
            <v>0B10Z</v>
          </cell>
        </row>
        <row r="5545">
          <cell r="O5545" t="str">
            <v>0B10</v>
          </cell>
          <cell r="P5545" t="str">
            <v>0B10Z</v>
          </cell>
        </row>
        <row r="5546">
          <cell r="O5546" t="str">
            <v>0B10</v>
          </cell>
          <cell r="P5546" t="str">
            <v>0B10Z</v>
          </cell>
        </row>
        <row r="5547">
          <cell r="O5547" t="str">
            <v>0B10</v>
          </cell>
          <cell r="P5547" t="str">
            <v>0B10Z</v>
          </cell>
        </row>
        <row r="5548">
          <cell r="O5548" t="str">
            <v>0B10</v>
          </cell>
          <cell r="P5548" t="str">
            <v>0B10Z</v>
          </cell>
        </row>
        <row r="5549">
          <cell r="O5549" t="str">
            <v>0B10</v>
          </cell>
          <cell r="P5549" t="str">
            <v>0B10Z</v>
          </cell>
        </row>
        <row r="5550">
          <cell r="O5550" t="str">
            <v>0B10</v>
          </cell>
          <cell r="P5550" t="str">
            <v>0B10Z</v>
          </cell>
        </row>
        <row r="5551">
          <cell r="O5551" t="str">
            <v>0B10</v>
          </cell>
          <cell r="P5551" t="str">
            <v>0B10Z</v>
          </cell>
        </row>
        <row r="5552">
          <cell r="O5552" t="str">
            <v>0B10</v>
          </cell>
          <cell r="P5552" t="str">
            <v>0B10Z</v>
          </cell>
        </row>
        <row r="5553">
          <cell r="O5553" t="str">
            <v>0B10</v>
          </cell>
          <cell r="P5553" t="str">
            <v>0B10Z</v>
          </cell>
        </row>
        <row r="5554">
          <cell r="O5554" t="str">
            <v>0B10</v>
          </cell>
          <cell r="P5554" t="str">
            <v>0B10Z</v>
          </cell>
        </row>
        <row r="5555">
          <cell r="O5555" t="str">
            <v>0B10</v>
          </cell>
          <cell r="P5555" t="str">
            <v>0B10Z</v>
          </cell>
        </row>
        <row r="5556">
          <cell r="O5556" t="str">
            <v>0B10</v>
          </cell>
          <cell r="P5556" t="str">
            <v>0B10Z</v>
          </cell>
        </row>
        <row r="5557">
          <cell r="O5557" t="str">
            <v>0B10</v>
          </cell>
          <cell r="P5557" t="str">
            <v>0B10Z</v>
          </cell>
        </row>
        <row r="5558">
          <cell r="O5558" t="str">
            <v>0B10</v>
          </cell>
          <cell r="P5558" t="str">
            <v>0B10Z</v>
          </cell>
        </row>
        <row r="5559">
          <cell r="O5559" t="str">
            <v>0B10</v>
          </cell>
          <cell r="P5559" t="str">
            <v>0B10Z</v>
          </cell>
        </row>
        <row r="5560">
          <cell r="O5560" t="str">
            <v>0B10</v>
          </cell>
          <cell r="P5560" t="str">
            <v>0B10Z</v>
          </cell>
        </row>
        <row r="5561">
          <cell r="O5561" t="str">
            <v>0B10</v>
          </cell>
          <cell r="P5561" t="str">
            <v>0B10Z</v>
          </cell>
        </row>
        <row r="5562">
          <cell r="O5562" t="str">
            <v>0B10</v>
          </cell>
          <cell r="P5562" t="str">
            <v>0B10Z</v>
          </cell>
        </row>
        <row r="5563">
          <cell r="O5563" t="str">
            <v>0B10</v>
          </cell>
          <cell r="P5563" t="str">
            <v>0B10Z</v>
          </cell>
        </row>
        <row r="5564">
          <cell r="O5564" t="str">
            <v>0B10</v>
          </cell>
          <cell r="P5564" t="str">
            <v>0B10Z</v>
          </cell>
        </row>
        <row r="5565">
          <cell r="O5565" t="str">
            <v>0B10</v>
          </cell>
          <cell r="P5565" t="str">
            <v>0B10Z</v>
          </cell>
        </row>
        <row r="5566">
          <cell r="O5566" t="str">
            <v>0B10</v>
          </cell>
          <cell r="P5566" t="str">
            <v>0B10Z</v>
          </cell>
        </row>
        <row r="5567">
          <cell r="O5567" t="str">
            <v>0B10</v>
          </cell>
          <cell r="P5567" t="str">
            <v>0B10Z</v>
          </cell>
        </row>
        <row r="5568">
          <cell r="O5568" t="str">
            <v>0B10</v>
          </cell>
          <cell r="P5568" t="str">
            <v>0B10Z</v>
          </cell>
        </row>
        <row r="5569">
          <cell r="O5569" t="str">
            <v>0B10</v>
          </cell>
          <cell r="P5569" t="str">
            <v>0B10Z</v>
          </cell>
        </row>
        <row r="5570">
          <cell r="O5570" t="str">
            <v>0B10</v>
          </cell>
          <cell r="P5570" t="str">
            <v>0B10Z</v>
          </cell>
        </row>
        <row r="5571">
          <cell r="O5571" t="str">
            <v>0B10</v>
          </cell>
          <cell r="P5571" t="str">
            <v>0B10Z</v>
          </cell>
        </row>
        <row r="5572">
          <cell r="O5572" t="str">
            <v>0B10</v>
          </cell>
          <cell r="P5572" t="str">
            <v>0B10Z</v>
          </cell>
        </row>
        <row r="5573">
          <cell r="O5573" t="str">
            <v>0B10</v>
          </cell>
          <cell r="P5573" t="str">
            <v>0B10Z</v>
          </cell>
        </row>
        <row r="5574">
          <cell r="O5574" t="str">
            <v>0B10</v>
          </cell>
          <cell r="P5574" t="str">
            <v>0B10Z</v>
          </cell>
        </row>
        <row r="5575">
          <cell r="O5575" t="str">
            <v>0B10</v>
          </cell>
          <cell r="P5575" t="str">
            <v>0B10Z</v>
          </cell>
        </row>
        <row r="5576">
          <cell r="O5576" t="str">
            <v>0B10</v>
          </cell>
          <cell r="P5576" t="str">
            <v>0B10Z</v>
          </cell>
        </row>
        <row r="5577">
          <cell r="O5577" t="str">
            <v>0B10</v>
          </cell>
          <cell r="P5577" t="str">
            <v>0B10Z</v>
          </cell>
        </row>
        <row r="5578">
          <cell r="O5578" t="str">
            <v>0B10</v>
          </cell>
          <cell r="P5578" t="str">
            <v>0B10Z</v>
          </cell>
        </row>
        <row r="5579">
          <cell r="O5579" t="str">
            <v>0B10</v>
          </cell>
          <cell r="P5579" t="str">
            <v>0B10Z</v>
          </cell>
        </row>
        <row r="5580">
          <cell r="O5580" t="str">
            <v>0B10</v>
          </cell>
          <cell r="P5580" t="str">
            <v>0B10Z</v>
          </cell>
        </row>
        <row r="5581">
          <cell r="O5581" t="str">
            <v>0B10</v>
          </cell>
          <cell r="P5581" t="str">
            <v>0B10Z</v>
          </cell>
        </row>
        <row r="5582">
          <cell r="O5582" t="str">
            <v>0B10</v>
          </cell>
          <cell r="P5582" t="str">
            <v>0B10Z</v>
          </cell>
        </row>
        <row r="5583">
          <cell r="O5583" t="str">
            <v>0B10</v>
          </cell>
          <cell r="P5583" t="str">
            <v>0B10Z</v>
          </cell>
        </row>
        <row r="5584">
          <cell r="O5584" t="str">
            <v>0B10</v>
          </cell>
          <cell r="P5584" t="str">
            <v>0B10Z</v>
          </cell>
        </row>
        <row r="5585">
          <cell r="O5585" t="str">
            <v>0B10</v>
          </cell>
          <cell r="P5585" t="str">
            <v>0B10Z</v>
          </cell>
        </row>
        <row r="5586">
          <cell r="O5586" t="str">
            <v>0B10</v>
          </cell>
          <cell r="P5586" t="str">
            <v>0B10Z</v>
          </cell>
        </row>
        <row r="5587">
          <cell r="O5587" t="str">
            <v>0B10</v>
          </cell>
          <cell r="P5587" t="str">
            <v>0B10Z</v>
          </cell>
        </row>
        <row r="5588">
          <cell r="O5588" t="str">
            <v>0B10</v>
          </cell>
          <cell r="P5588" t="str">
            <v>0B10Z</v>
          </cell>
        </row>
        <row r="5589">
          <cell r="O5589" t="str">
            <v>0B10</v>
          </cell>
          <cell r="P5589" t="str">
            <v>0B10Z</v>
          </cell>
        </row>
        <row r="5590">
          <cell r="O5590" t="str">
            <v>0B10</v>
          </cell>
          <cell r="P5590" t="str">
            <v>0B10Z</v>
          </cell>
        </row>
        <row r="5591">
          <cell r="O5591" t="str">
            <v>0B10</v>
          </cell>
          <cell r="P5591" t="str">
            <v>0B10Z</v>
          </cell>
        </row>
        <row r="5592">
          <cell r="O5592" t="str">
            <v>0B10</v>
          </cell>
          <cell r="P5592" t="str">
            <v>0B10Z</v>
          </cell>
        </row>
        <row r="5593">
          <cell r="O5593" t="str">
            <v>0B10</v>
          </cell>
          <cell r="P5593" t="str">
            <v>0B10Z</v>
          </cell>
        </row>
        <row r="5594">
          <cell r="O5594" t="str">
            <v>0B10</v>
          </cell>
          <cell r="P5594" t="str">
            <v>0B10Z</v>
          </cell>
        </row>
        <row r="5595">
          <cell r="O5595" t="str">
            <v>0B10</v>
          </cell>
          <cell r="P5595" t="str">
            <v>0B10Z</v>
          </cell>
        </row>
        <row r="5596">
          <cell r="O5596" t="str">
            <v>0B10</v>
          </cell>
          <cell r="P5596" t="str">
            <v>0B10Z</v>
          </cell>
        </row>
        <row r="5597">
          <cell r="O5597" t="str">
            <v>0B10</v>
          </cell>
          <cell r="P5597" t="str">
            <v>0B10Z</v>
          </cell>
        </row>
        <row r="5598">
          <cell r="O5598" t="str">
            <v>0B10</v>
          </cell>
          <cell r="P5598" t="str">
            <v>0B10Z</v>
          </cell>
        </row>
        <row r="5599">
          <cell r="O5599" t="str">
            <v>0B10</v>
          </cell>
          <cell r="P5599" t="str">
            <v>0B10Z</v>
          </cell>
        </row>
        <row r="5600">
          <cell r="O5600" t="str">
            <v>0B10</v>
          </cell>
          <cell r="P5600" t="str">
            <v>0B10Z</v>
          </cell>
        </row>
        <row r="5601">
          <cell r="O5601" t="str">
            <v>0B10</v>
          </cell>
          <cell r="P5601" t="str">
            <v>0B10Z</v>
          </cell>
        </row>
        <row r="5602">
          <cell r="O5602" t="str">
            <v>0B10</v>
          </cell>
          <cell r="P5602" t="str">
            <v>0B10Z</v>
          </cell>
        </row>
        <row r="5603">
          <cell r="O5603" t="str">
            <v>0B10</v>
          </cell>
          <cell r="P5603" t="str">
            <v>0B10Z</v>
          </cell>
        </row>
        <row r="5604">
          <cell r="O5604" t="str">
            <v>0B10</v>
          </cell>
          <cell r="P5604" t="str">
            <v>0B10Z</v>
          </cell>
        </row>
        <row r="5605">
          <cell r="O5605" t="str">
            <v>0B10</v>
          </cell>
          <cell r="P5605" t="str">
            <v>0B10Z</v>
          </cell>
        </row>
        <row r="5606">
          <cell r="O5606" t="str">
            <v>0B10</v>
          </cell>
          <cell r="P5606" t="str">
            <v>0B10Z</v>
          </cell>
        </row>
        <row r="5607">
          <cell r="O5607" t="str">
            <v>0B10</v>
          </cell>
          <cell r="P5607" t="str">
            <v>0B10Z</v>
          </cell>
        </row>
        <row r="5608">
          <cell r="O5608" t="str">
            <v>0B10</v>
          </cell>
          <cell r="P5608" t="str">
            <v>0B10Z</v>
          </cell>
        </row>
        <row r="5609">
          <cell r="O5609" t="str">
            <v>0B11</v>
          </cell>
          <cell r="P5609" t="str">
            <v>0B11Z</v>
          </cell>
        </row>
        <row r="5610">
          <cell r="O5610" t="str">
            <v>0B11</v>
          </cell>
          <cell r="P5610" t="str">
            <v>0B11Z</v>
          </cell>
        </row>
        <row r="5611">
          <cell r="O5611" t="str">
            <v>0B11</v>
          </cell>
          <cell r="P5611" t="str">
            <v>0B11Z</v>
          </cell>
        </row>
        <row r="5612">
          <cell r="O5612" t="str">
            <v>0B11</v>
          </cell>
          <cell r="P5612" t="str">
            <v>0B11Z</v>
          </cell>
        </row>
        <row r="5613">
          <cell r="O5613" t="str">
            <v>0B11</v>
          </cell>
          <cell r="P5613" t="str">
            <v>0B11Z</v>
          </cell>
        </row>
        <row r="5614">
          <cell r="O5614" t="str">
            <v>0B11</v>
          </cell>
          <cell r="P5614" t="str">
            <v>0B11Z</v>
          </cell>
        </row>
        <row r="5615">
          <cell r="O5615" t="str">
            <v>0B11</v>
          </cell>
          <cell r="P5615" t="str">
            <v>0B11Z</v>
          </cell>
        </row>
        <row r="5616">
          <cell r="O5616" t="str">
            <v>0B11</v>
          </cell>
          <cell r="P5616" t="str">
            <v>0B11Z</v>
          </cell>
        </row>
        <row r="5617">
          <cell r="O5617" t="str">
            <v>0B11</v>
          </cell>
          <cell r="P5617" t="str">
            <v>0B11Z</v>
          </cell>
        </row>
        <row r="5618">
          <cell r="O5618" t="str">
            <v>0B11</v>
          </cell>
          <cell r="P5618" t="str">
            <v>0B11Z</v>
          </cell>
        </row>
        <row r="5619">
          <cell r="O5619" t="str">
            <v>0B11</v>
          </cell>
          <cell r="P5619" t="str">
            <v>0B11Z</v>
          </cell>
        </row>
        <row r="5620">
          <cell r="O5620" t="str">
            <v>0B11</v>
          </cell>
          <cell r="P5620" t="str">
            <v>0B11Z</v>
          </cell>
        </row>
        <row r="5621">
          <cell r="O5621" t="str">
            <v>0B11</v>
          </cell>
          <cell r="P5621" t="str">
            <v>0B11Z</v>
          </cell>
        </row>
        <row r="5622">
          <cell r="O5622" t="str">
            <v>0B11</v>
          </cell>
          <cell r="P5622" t="str">
            <v>0B11Z</v>
          </cell>
        </row>
        <row r="5623">
          <cell r="O5623" t="str">
            <v>0B11</v>
          </cell>
          <cell r="P5623" t="str">
            <v>0B11Z</v>
          </cell>
        </row>
        <row r="5624">
          <cell r="O5624" t="str">
            <v>0B11</v>
          </cell>
          <cell r="P5624" t="str">
            <v>0B11Z</v>
          </cell>
        </row>
        <row r="5625">
          <cell r="O5625" t="str">
            <v>0B11</v>
          </cell>
          <cell r="P5625" t="str">
            <v>0B11Z</v>
          </cell>
        </row>
        <row r="5626">
          <cell r="O5626" t="str">
            <v>0B11</v>
          </cell>
          <cell r="P5626" t="str">
            <v>0B11Z</v>
          </cell>
        </row>
        <row r="5627">
          <cell r="O5627" t="str">
            <v>0B11</v>
          </cell>
          <cell r="P5627" t="str">
            <v>0B11Z</v>
          </cell>
        </row>
        <row r="5628">
          <cell r="O5628" t="str">
            <v>0B11</v>
          </cell>
          <cell r="P5628" t="str">
            <v>0B11Z</v>
          </cell>
        </row>
        <row r="5629">
          <cell r="O5629" t="str">
            <v>0B11</v>
          </cell>
          <cell r="P5629" t="str">
            <v>0B11Z</v>
          </cell>
        </row>
        <row r="5630">
          <cell r="O5630" t="str">
            <v>0B11</v>
          </cell>
          <cell r="P5630" t="str">
            <v>0B11Z</v>
          </cell>
        </row>
        <row r="5631">
          <cell r="O5631" t="str">
            <v>0B11</v>
          </cell>
          <cell r="P5631" t="str">
            <v>0B11Z</v>
          </cell>
        </row>
        <row r="5632">
          <cell r="O5632" t="str">
            <v>0B11</v>
          </cell>
          <cell r="P5632" t="str">
            <v>0B11Z</v>
          </cell>
        </row>
        <row r="5633">
          <cell r="O5633" t="str">
            <v>0B11</v>
          </cell>
          <cell r="P5633" t="str">
            <v>0B11Z</v>
          </cell>
        </row>
        <row r="5634">
          <cell r="O5634" t="str">
            <v>0B11</v>
          </cell>
          <cell r="P5634" t="str">
            <v>0B11Z</v>
          </cell>
        </row>
        <row r="5635">
          <cell r="O5635" t="str">
            <v>0B11</v>
          </cell>
          <cell r="P5635" t="str">
            <v>0B11Z</v>
          </cell>
        </row>
        <row r="5636">
          <cell r="O5636" t="str">
            <v>0B11</v>
          </cell>
          <cell r="P5636" t="str">
            <v>0B11Z</v>
          </cell>
        </row>
        <row r="5637">
          <cell r="O5637" t="str">
            <v>0B11</v>
          </cell>
          <cell r="P5637" t="str">
            <v>0B11Z</v>
          </cell>
        </row>
        <row r="5638">
          <cell r="O5638" t="str">
            <v>0B11</v>
          </cell>
          <cell r="P5638" t="str">
            <v>0B11Z</v>
          </cell>
        </row>
        <row r="5639">
          <cell r="O5639" t="str">
            <v>0B11</v>
          </cell>
          <cell r="P5639" t="str">
            <v>0B11Z</v>
          </cell>
        </row>
        <row r="5640">
          <cell r="O5640" t="str">
            <v>0B11</v>
          </cell>
          <cell r="P5640" t="str">
            <v>0B11Z</v>
          </cell>
        </row>
        <row r="5641">
          <cell r="O5641" t="str">
            <v>0B11</v>
          </cell>
          <cell r="P5641" t="str">
            <v>0B11Z</v>
          </cell>
        </row>
        <row r="5642">
          <cell r="O5642" t="str">
            <v>0B11</v>
          </cell>
          <cell r="P5642" t="str">
            <v>0B11Z</v>
          </cell>
        </row>
        <row r="5643">
          <cell r="O5643" t="str">
            <v>0B11</v>
          </cell>
          <cell r="P5643" t="str">
            <v>0B11Z</v>
          </cell>
        </row>
        <row r="5644">
          <cell r="O5644" t="str">
            <v>0B11</v>
          </cell>
          <cell r="P5644" t="str">
            <v>0B11Z</v>
          </cell>
        </row>
        <row r="5645">
          <cell r="O5645" t="str">
            <v>0B11</v>
          </cell>
          <cell r="P5645" t="str">
            <v>0B11Z</v>
          </cell>
        </row>
        <row r="5646">
          <cell r="O5646" t="str">
            <v>0B11</v>
          </cell>
          <cell r="P5646" t="str">
            <v>0B11Z</v>
          </cell>
        </row>
        <row r="5647">
          <cell r="O5647" t="str">
            <v>0B11</v>
          </cell>
          <cell r="P5647" t="str">
            <v>0B11Z</v>
          </cell>
        </row>
        <row r="5648">
          <cell r="O5648" t="str">
            <v>0B11</v>
          </cell>
          <cell r="P5648" t="str">
            <v>0B11Z</v>
          </cell>
        </row>
        <row r="5649">
          <cell r="O5649" t="str">
            <v>0B11</v>
          </cell>
          <cell r="P5649" t="str">
            <v>0B11Z</v>
          </cell>
        </row>
        <row r="5650">
          <cell r="O5650" t="str">
            <v>0B11</v>
          </cell>
          <cell r="P5650" t="str">
            <v>0B11Z</v>
          </cell>
        </row>
        <row r="5651">
          <cell r="O5651" t="str">
            <v>0B11</v>
          </cell>
          <cell r="P5651" t="str">
            <v>0B11Z</v>
          </cell>
        </row>
        <row r="5652">
          <cell r="O5652" t="str">
            <v>0B11</v>
          </cell>
          <cell r="P5652" t="str">
            <v>0B11Z</v>
          </cell>
        </row>
        <row r="5653">
          <cell r="O5653" t="str">
            <v>0B11</v>
          </cell>
          <cell r="P5653" t="str">
            <v>0B11Z</v>
          </cell>
        </row>
        <row r="5654">
          <cell r="O5654" t="str">
            <v>0B11</v>
          </cell>
          <cell r="P5654" t="str">
            <v>0B11Z</v>
          </cell>
        </row>
        <row r="5655">
          <cell r="O5655" t="str">
            <v>0B11</v>
          </cell>
          <cell r="P5655" t="str">
            <v>0B11Z</v>
          </cell>
        </row>
        <row r="5656">
          <cell r="O5656" t="str">
            <v>0B11</v>
          </cell>
          <cell r="P5656" t="str">
            <v>0B11Z</v>
          </cell>
        </row>
        <row r="5657">
          <cell r="O5657" t="str">
            <v>0B11</v>
          </cell>
          <cell r="P5657" t="str">
            <v>0B11Z</v>
          </cell>
        </row>
        <row r="5658">
          <cell r="O5658" t="str">
            <v>0B11</v>
          </cell>
          <cell r="P5658" t="str">
            <v>0B11Z</v>
          </cell>
        </row>
        <row r="5659">
          <cell r="O5659" t="str">
            <v>0B11</v>
          </cell>
          <cell r="P5659" t="str">
            <v>0B11Z</v>
          </cell>
        </row>
        <row r="5660">
          <cell r="O5660" t="str">
            <v>0B11</v>
          </cell>
          <cell r="P5660" t="str">
            <v>0B11Z</v>
          </cell>
        </row>
        <row r="5661">
          <cell r="O5661" t="str">
            <v>0B11</v>
          </cell>
          <cell r="P5661" t="str">
            <v>0B11Z</v>
          </cell>
        </row>
        <row r="5662">
          <cell r="O5662" t="str">
            <v>0B11</v>
          </cell>
          <cell r="P5662" t="str">
            <v>0B11Z</v>
          </cell>
        </row>
        <row r="5663">
          <cell r="O5663" t="str">
            <v>0B11</v>
          </cell>
          <cell r="P5663" t="str">
            <v>0B11Z</v>
          </cell>
        </row>
        <row r="5664">
          <cell r="O5664" t="str">
            <v>0B11</v>
          </cell>
          <cell r="P5664" t="str">
            <v>0B11Z</v>
          </cell>
        </row>
        <row r="5665">
          <cell r="O5665" t="str">
            <v>0B11</v>
          </cell>
          <cell r="P5665" t="str">
            <v>0B11Z</v>
          </cell>
        </row>
        <row r="5666">
          <cell r="O5666" t="str">
            <v>0B11</v>
          </cell>
          <cell r="P5666" t="str">
            <v>0B11Z</v>
          </cell>
        </row>
        <row r="5667">
          <cell r="O5667" t="str">
            <v>0B11</v>
          </cell>
          <cell r="P5667" t="str">
            <v>0B11Z</v>
          </cell>
        </row>
        <row r="5668">
          <cell r="O5668" t="str">
            <v>0B11</v>
          </cell>
          <cell r="P5668" t="str">
            <v>0B11Z</v>
          </cell>
        </row>
        <row r="5669">
          <cell r="O5669" t="str">
            <v>0B11</v>
          </cell>
          <cell r="P5669" t="str">
            <v>0B11Z</v>
          </cell>
        </row>
        <row r="5670">
          <cell r="O5670" t="str">
            <v>0B11</v>
          </cell>
          <cell r="P5670" t="str">
            <v>0B11Z</v>
          </cell>
        </row>
        <row r="5671">
          <cell r="O5671" t="str">
            <v>0B11</v>
          </cell>
          <cell r="P5671" t="str">
            <v>0B11Z</v>
          </cell>
        </row>
        <row r="5672">
          <cell r="O5672" t="str">
            <v>0B11</v>
          </cell>
          <cell r="P5672" t="str">
            <v>0B11Z</v>
          </cell>
        </row>
        <row r="5673">
          <cell r="O5673" t="str">
            <v>0B11</v>
          </cell>
          <cell r="P5673" t="str">
            <v>0B11Z</v>
          </cell>
        </row>
        <row r="5674">
          <cell r="O5674" t="str">
            <v>0B11</v>
          </cell>
          <cell r="P5674" t="str">
            <v>0B11Z</v>
          </cell>
        </row>
        <row r="5675">
          <cell r="O5675" t="str">
            <v>0B11</v>
          </cell>
          <cell r="P5675" t="str">
            <v>0B11Z</v>
          </cell>
        </row>
        <row r="5676">
          <cell r="O5676" t="str">
            <v>0B11</v>
          </cell>
          <cell r="P5676" t="str">
            <v>0B11Z</v>
          </cell>
        </row>
        <row r="5677">
          <cell r="O5677" t="str">
            <v>0B11</v>
          </cell>
          <cell r="P5677" t="str">
            <v>0B11Z</v>
          </cell>
        </row>
        <row r="5678">
          <cell r="O5678" t="str">
            <v>0B11</v>
          </cell>
          <cell r="P5678" t="str">
            <v>0B11Z</v>
          </cell>
        </row>
        <row r="5679">
          <cell r="O5679" t="str">
            <v>0B11</v>
          </cell>
          <cell r="P5679" t="str">
            <v>0B11Z</v>
          </cell>
        </row>
        <row r="5680">
          <cell r="O5680" t="str">
            <v>0B11</v>
          </cell>
          <cell r="P5680" t="str">
            <v>0B11Z</v>
          </cell>
        </row>
        <row r="5681">
          <cell r="O5681" t="str">
            <v>0B11</v>
          </cell>
          <cell r="P5681" t="str">
            <v>0B11Z</v>
          </cell>
        </row>
        <row r="5682">
          <cell r="O5682" t="str">
            <v>0B11</v>
          </cell>
          <cell r="P5682" t="str">
            <v>0B11Z</v>
          </cell>
        </row>
        <row r="5683">
          <cell r="O5683" t="str">
            <v>0B11</v>
          </cell>
          <cell r="P5683" t="str">
            <v>0B11Z</v>
          </cell>
        </row>
        <row r="5684">
          <cell r="O5684" t="str">
            <v>0B11</v>
          </cell>
          <cell r="P5684" t="str">
            <v>0B11Z</v>
          </cell>
        </row>
        <row r="5685">
          <cell r="O5685" t="str">
            <v>0B11</v>
          </cell>
          <cell r="P5685" t="str">
            <v>0B11Z</v>
          </cell>
        </row>
        <row r="5686">
          <cell r="O5686" t="str">
            <v>0B11</v>
          </cell>
          <cell r="P5686" t="str">
            <v>0B11Z</v>
          </cell>
        </row>
        <row r="5687">
          <cell r="O5687" t="str">
            <v>0B11</v>
          </cell>
          <cell r="P5687" t="str">
            <v>0B11Z</v>
          </cell>
        </row>
        <row r="5688">
          <cell r="O5688" t="str">
            <v>0B11</v>
          </cell>
          <cell r="P5688" t="str">
            <v>0B11Z</v>
          </cell>
        </row>
        <row r="5689">
          <cell r="O5689" t="str">
            <v>0B12</v>
          </cell>
          <cell r="P5689" t="str">
            <v>0B12Z</v>
          </cell>
        </row>
        <row r="5690">
          <cell r="O5690" t="str">
            <v>0B12</v>
          </cell>
          <cell r="P5690" t="str">
            <v>0B12Z</v>
          </cell>
        </row>
        <row r="5691">
          <cell r="O5691" t="str">
            <v>0B12</v>
          </cell>
          <cell r="P5691" t="str">
            <v>0B12Z</v>
          </cell>
        </row>
        <row r="5692">
          <cell r="O5692" t="str">
            <v>0B12</v>
          </cell>
          <cell r="P5692" t="str">
            <v>0B12Z</v>
          </cell>
        </row>
        <row r="5693">
          <cell r="O5693" t="str">
            <v>0B12</v>
          </cell>
          <cell r="P5693" t="str">
            <v>0B12Z</v>
          </cell>
        </row>
        <row r="5694">
          <cell r="O5694" t="str">
            <v>0B12</v>
          </cell>
          <cell r="P5694" t="str">
            <v>0B12Z</v>
          </cell>
        </row>
        <row r="5695">
          <cell r="O5695" t="str">
            <v>0B12</v>
          </cell>
          <cell r="P5695" t="str">
            <v>0B12Z</v>
          </cell>
        </row>
        <row r="5696">
          <cell r="O5696" t="str">
            <v>0B12</v>
          </cell>
          <cell r="P5696" t="str">
            <v>0B12Z</v>
          </cell>
        </row>
        <row r="5697">
          <cell r="O5697" t="str">
            <v>0B12</v>
          </cell>
          <cell r="P5697" t="str">
            <v>0B12Z</v>
          </cell>
        </row>
        <row r="5698">
          <cell r="O5698" t="str">
            <v>0B12</v>
          </cell>
          <cell r="P5698" t="str">
            <v>0B12Z</v>
          </cell>
        </row>
        <row r="5699">
          <cell r="O5699" t="str">
            <v>0B12</v>
          </cell>
          <cell r="P5699" t="str">
            <v>0B12Z</v>
          </cell>
        </row>
        <row r="5700">
          <cell r="O5700" t="str">
            <v>0B12</v>
          </cell>
          <cell r="P5700" t="str">
            <v>0B12Z</v>
          </cell>
        </row>
        <row r="5701">
          <cell r="O5701" t="str">
            <v>0B12</v>
          </cell>
          <cell r="P5701" t="str">
            <v>0B12Z</v>
          </cell>
        </row>
        <row r="5702">
          <cell r="O5702" t="str">
            <v>0B12</v>
          </cell>
          <cell r="P5702" t="str">
            <v>0B12Z</v>
          </cell>
        </row>
        <row r="5703">
          <cell r="O5703" t="str">
            <v>0B12</v>
          </cell>
          <cell r="P5703" t="str">
            <v>0B12Z</v>
          </cell>
        </row>
        <row r="5704">
          <cell r="O5704" t="str">
            <v>0B12</v>
          </cell>
          <cell r="P5704" t="str">
            <v>0B12Z</v>
          </cell>
        </row>
        <row r="5705">
          <cell r="O5705" t="str">
            <v>0B12</v>
          </cell>
          <cell r="P5705" t="str">
            <v>0B12Z</v>
          </cell>
        </row>
        <row r="5706">
          <cell r="O5706" t="str">
            <v>0B12</v>
          </cell>
          <cell r="P5706" t="str">
            <v>0B12Z</v>
          </cell>
        </row>
        <row r="5707">
          <cell r="O5707" t="str">
            <v>0B12</v>
          </cell>
          <cell r="P5707" t="str">
            <v>0B12Z</v>
          </cell>
        </row>
        <row r="5708">
          <cell r="O5708" t="str">
            <v>0B12</v>
          </cell>
          <cell r="P5708" t="str">
            <v>0B12Z</v>
          </cell>
        </row>
        <row r="5709">
          <cell r="O5709" t="str">
            <v>0B12</v>
          </cell>
          <cell r="P5709" t="str">
            <v>0B12Z</v>
          </cell>
        </row>
        <row r="5710">
          <cell r="O5710" t="str">
            <v>0B12</v>
          </cell>
          <cell r="P5710" t="str">
            <v>0B12Z</v>
          </cell>
        </row>
        <row r="5711">
          <cell r="O5711" t="str">
            <v>0B12</v>
          </cell>
          <cell r="P5711" t="str">
            <v>0B12Z</v>
          </cell>
        </row>
        <row r="5712">
          <cell r="O5712" t="str">
            <v>0B12</v>
          </cell>
          <cell r="P5712" t="str">
            <v>0B12Z</v>
          </cell>
        </row>
        <row r="5713">
          <cell r="O5713" t="str">
            <v>0B13</v>
          </cell>
          <cell r="P5713" t="str">
            <v>0B13Z</v>
          </cell>
        </row>
        <row r="5714">
          <cell r="O5714" t="str">
            <v>0B13</v>
          </cell>
          <cell r="P5714" t="str">
            <v>0B13Z</v>
          </cell>
        </row>
        <row r="5715">
          <cell r="O5715" t="str">
            <v>0B13</v>
          </cell>
          <cell r="P5715" t="str">
            <v>0B13Z</v>
          </cell>
        </row>
        <row r="5716">
          <cell r="O5716" t="str">
            <v>0B13</v>
          </cell>
          <cell r="P5716" t="str">
            <v>0B13Z</v>
          </cell>
        </row>
        <row r="5717">
          <cell r="O5717" t="str">
            <v>0B13</v>
          </cell>
          <cell r="P5717" t="str">
            <v>0B13Z</v>
          </cell>
        </row>
        <row r="5718">
          <cell r="O5718" t="str">
            <v>0B13</v>
          </cell>
          <cell r="P5718" t="str">
            <v>0B13Z</v>
          </cell>
        </row>
        <row r="5719">
          <cell r="O5719" t="str">
            <v>0B13</v>
          </cell>
          <cell r="P5719" t="str">
            <v>0B13Z</v>
          </cell>
        </row>
        <row r="5720">
          <cell r="O5720" t="str">
            <v>0B13</v>
          </cell>
          <cell r="P5720" t="str">
            <v>0B13Z</v>
          </cell>
        </row>
        <row r="5721">
          <cell r="O5721" t="str">
            <v>0B13</v>
          </cell>
          <cell r="P5721" t="str">
            <v>0B13Z</v>
          </cell>
        </row>
        <row r="5722">
          <cell r="O5722" t="str">
            <v>0B13</v>
          </cell>
          <cell r="P5722" t="str">
            <v>0B13Z</v>
          </cell>
        </row>
        <row r="5723">
          <cell r="O5723" t="str">
            <v>0B13</v>
          </cell>
          <cell r="P5723" t="str">
            <v>0B13Z</v>
          </cell>
        </row>
        <row r="5724">
          <cell r="O5724" t="str">
            <v>0B13</v>
          </cell>
          <cell r="P5724" t="str">
            <v>0B13Z</v>
          </cell>
        </row>
        <row r="5725">
          <cell r="O5725" t="str">
            <v>0B13</v>
          </cell>
          <cell r="P5725" t="str">
            <v>0B13Z</v>
          </cell>
        </row>
        <row r="5726">
          <cell r="O5726" t="str">
            <v>0B13</v>
          </cell>
          <cell r="P5726" t="str">
            <v>0B13Z</v>
          </cell>
        </row>
        <row r="5727">
          <cell r="O5727" t="str">
            <v>0B13</v>
          </cell>
          <cell r="P5727" t="str">
            <v>0B13Z</v>
          </cell>
        </row>
        <row r="5728">
          <cell r="O5728" t="str">
            <v>0B13</v>
          </cell>
          <cell r="P5728" t="str">
            <v>0B13Z</v>
          </cell>
        </row>
        <row r="5729">
          <cell r="O5729" t="str">
            <v>0B13</v>
          </cell>
          <cell r="P5729" t="str">
            <v>0B13Z</v>
          </cell>
        </row>
        <row r="5730">
          <cell r="O5730" t="str">
            <v>0B13</v>
          </cell>
          <cell r="P5730" t="str">
            <v>0B13Z</v>
          </cell>
        </row>
        <row r="5731">
          <cell r="O5731" t="str">
            <v>0B13</v>
          </cell>
          <cell r="P5731" t="str">
            <v>0B13Z</v>
          </cell>
        </row>
        <row r="5732">
          <cell r="O5732" t="str">
            <v>0B13</v>
          </cell>
          <cell r="P5732" t="str">
            <v>0B13Z</v>
          </cell>
        </row>
        <row r="5733">
          <cell r="O5733" t="str">
            <v>0B13</v>
          </cell>
          <cell r="P5733" t="str">
            <v>0B13Z</v>
          </cell>
        </row>
        <row r="5734">
          <cell r="O5734" t="str">
            <v>0B13</v>
          </cell>
          <cell r="P5734" t="str">
            <v>0B13Z</v>
          </cell>
        </row>
        <row r="5735">
          <cell r="O5735" t="str">
            <v>0B13</v>
          </cell>
          <cell r="P5735" t="str">
            <v>0B13Z</v>
          </cell>
        </row>
        <row r="5736">
          <cell r="O5736" t="str">
            <v>0B13</v>
          </cell>
          <cell r="P5736" t="str">
            <v>0B13Z</v>
          </cell>
        </row>
        <row r="5737">
          <cell r="O5737" t="str">
            <v>0B13</v>
          </cell>
          <cell r="P5737" t="str">
            <v>0B13Z</v>
          </cell>
        </row>
        <row r="5738">
          <cell r="O5738" t="str">
            <v>0B13</v>
          </cell>
          <cell r="P5738" t="str">
            <v>0B13Z</v>
          </cell>
        </row>
        <row r="5739">
          <cell r="O5739" t="str">
            <v>0B13</v>
          </cell>
          <cell r="P5739" t="str">
            <v>0B13Z</v>
          </cell>
        </row>
        <row r="5740">
          <cell r="O5740" t="str">
            <v>0B13</v>
          </cell>
          <cell r="P5740" t="str">
            <v>0B13Z</v>
          </cell>
        </row>
        <row r="5741">
          <cell r="O5741" t="str">
            <v>0B13</v>
          </cell>
          <cell r="P5741" t="str">
            <v>0B13Z</v>
          </cell>
        </row>
        <row r="5742">
          <cell r="O5742" t="str">
            <v>0B13</v>
          </cell>
          <cell r="P5742" t="str">
            <v>0B13Z</v>
          </cell>
        </row>
        <row r="5743">
          <cell r="O5743" t="str">
            <v>0B13</v>
          </cell>
          <cell r="P5743" t="str">
            <v>0B13Z</v>
          </cell>
        </row>
        <row r="5744">
          <cell r="O5744" t="str">
            <v>0B13</v>
          </cell>
          <cell r="P5744" t="str">
            <v>0B13Z</v>
          </cell>
        </row>
        <row r="5745">
          <cell r="O5745" t="str">
            <v>0B13</v>
          </cell>
          <cell r="P5745" t="str">
            <v>0B13Z</v>
          </cell>
        </row>
        <row r="5746">
          <cell r="O5746" t="str">
            <v>0B13</v>
          </cell>
          <cell r="P5746" t="str">
            <v>0B13Z</v>
          </cell>
        </row>
        <row r="5747">
          <cell r="O5747" t="str">
            <v>0B13</v>
          </cell>
          <cell r="P5747" t="str">
            <v>0B13Z</v>
          </cell>
        </row>
        <row r="5748">
          <cell r="O5748" t="str">
            <v>0B13</v>
          </cell>
          <cell r="P5748" t="str">
            <v>0B13Z</v>
          </cell>
        </row>
        <row r="5749">
          <cell r="O5749" t="str">
            <v>0B13</v>
          </cell>
          <cell r="P5749" t="str">
            <v>0B13Z</v>
          </cell>
        </row>
        <row r="5750">
          <cell r="O5750" t="str">
            <v>0B13</v>
          </cell>
          <cell r="P5750" t="str">
            <v>0B13Z</v>
          </cell>
        </row>
        <row r="5751">
          <cell r="O5751" t="str">
            <v>0B13</v>
          </cell>
          <cell r="P5751" t="str">
            <v>0B13Z</v>
          </cell>
        </row>
        <row r="5752">
          <cell r="O5752" t="str">
            <v>0B13</v>
          </cell>
          <cell r="P5752" t="str">
            <v>0B13Z</v>
          </cell>
        </row>
        <row r="5753">
          <cell r="O5753" t="str">
            <v>0B13</v>
          </cell>
          <cell r="P5753" t="str">
            <v>0B13Z</v>
          </cell>
        </row>
        <row r="5754">
          <cell r="O5754" t="str">
            <v>0B13</v>
          </cell>
          <cell r="P5754" t="str">
            <v>0B13Z</v>
          </cell>
        </row>
        <row r="5755">
          <cell r="O5755" t="str">
            <v>0B13</v>
          </cell>
          <cell r="P5755" t="str">
            <v>0B13Z</v>
          </cell>
        </row>
        <row r="5756">
          <cell r="O5756" t="str">
            <v>0B13</v>
          </cell>
          <cell r="P5756" t="str">
            <v>0B13Z</v>
          </cell>
        </row>
        <row r="5757">
          <cell r="O5757" t="str">
            <v>0B13</v>
          </cell>
          <cell r="P5757" t="str">
            <v>0B13Z</v>
          </cell>
        </row>
        <row r="5758">
          <cell r="O5758" t="str">
            <v>0B13</v>
          </cell>
          <cell r="P5758" t="str">
            <v>0B13Z</v>
          </cell>
        </row>
        <row r="5759">
          <cell r="O5759" t="str">
            <v>0B13</v>
          </cell>
          <cell r="P5759" t="str">
            <v>0B13Z</v>
          </cell>
        </row>
        <row r="5760">
          <cell r="O5760" t="str">
            <v>0B13</v>
          </cell>
          <cell r="P5760" t="str">
            <v>0B13Z</v>
          </cell>
        </row>
        <row r="5761">
          <cell r="O5761" t="str">
            <v>0B13</v>
          </cell>
          <cell r="P5761" t="str">
            <v>0B13Z</v>
          </cell>
        </row>
        <row r="5762">
          <cell r="O5762" t="str">
            <v>0B13</v>
          </cell>
          <cell r="P5762" t="str">
            <v>0B13Z</v>
          </cell>
        </row>
        <row r="5763">
          <cell r="O5763" t="str">
            <v>0B13</v>
          </cell>
          <cell r="P5763" t="str">
            <v>0B13Z</v>
          </cell>
        </row>
        <row r="5764">
          <cell r="O5764" t="str">
            <v>0B13</v>
          </cell>
          <cell r="P5764" t="str">
            <v>0B13Z</v>
          </cell>
        </row>
        <row r="5765">
          <cell r="O5765" t="str">
            <v>0B13</v>
          </cell>
          <cell r="P5765" t="str">
            <v>0B13Z</v>
          </cell>
        </row>
        <row r="5766">
          <cell r="O5766" t="str">
            <v>0B13</v>
          </cell>
          <cell r="P5766" t="str">
            <v>0B13Z</v>
          </cell>
        </row>
        <row r="5767">
          <cell r="O5767" t="str">
            <v>0B13</v>
          </cell>
          <cell r="P5767" t="str">
            <v>0B13Z</v>
          </cell>
        </row>
        <row r="5768">
          <cell r="O5768" t="str">
            <v>0B13</v>
          </cell>
          <cell r="P5768" t="str">
            <v>0B13Z</v>
          </cell>
        </row>
        <row r="5769">
          <cell r="O5769" t="str">
            <v>0B13</v>
          </cell>
          <cell r="P5769" t="str">
            <v>0B13Z</v>
          </cell>
        </row>
        <row r="5770">
          <cell r="O5770" t="str">
            <v>0B13</v>
          </cell>
          <cell r="P5770" t="str">
            <v>0B13Z</v>
          </cell>
        </row>
        <row r="5771">
          <cell r="O5771" t="str">
            <v>0B13</v>
          </cell>
          <cell r="P5771" t="str">
            <v>0B13Z</v>
          </cell>
        </row>
        <row r="5772">
          <cell r="O5772" t="str">
            <v>0B13</v>
          </cell>
          <cell r="P5772" t="str">
            <v>0B13Z</v>
          </cell>
        </row>
        <row r="5773">
          <cell r="O5773" t="str">
            <v>0B13</v>
          </cell>
          <cell r="P5773" t="str">
            <v>0B13Z</v>
          </cell>
        </row>
        <row r="5774">
          <cell r="O5774" t="str">
            <v>0B13</v>
          </cell>
          <cell r="P5774" t="str">
            <v>0B13Z</v>
          </cell>
        </row>
        <row r="5775">
          <cell r="O5775" t="str">
            <v>0B13</v>
          </cell>
          <cell r="P5775" t="str">
            <v>0B13Z</v>
          </cell>
        </row>
        <row r="5776">
          <cell r="O5776" t="str">
            <v>0B13</v>
          </cell>
          <cell r="P5776" t="str">
            <v>0B13Z</v>
          </cell>
        </row>
        <row r="5777">
          <cell r="O5777" t="str">
            <v>0B13</v>
          </cell>
          <cell r="P5777" t="str">
            <v>0B13Z</v>
          </cell>
        </row>
        <row r="5778">
          <cell r="O5778" t="str">
            <v>0B13</v>
          </cell>
          <cell r="P5778" t="str">
            <v>0B13Z</v>
          </cell>
        </row>
        <row r="5779">
          <cell r="O5779" t="str">
            <v>0B13</v>
          </cell>
          <cell r="P5779" t="str">
            <v>0B13Z</v>
          </cell>
        </row>
        <row r="5780">
          <cell r="O5780" t="str">
            <v>0B13</v>
          </cell>
          <cell r="P5780" t="str">
            <v>0B13Z</v>
          </cell>
        </row>
        <row r="5781">
          <cell r="O5781" t="str">
            <v>0B13</v>
          </cell>
          <cell r="P5781" t="str">
            <v>0B13Z</v>
          </cell>
        </row>
        <row r="5782">
          <cell r="O5782" t="str">
            <v>0B13</v>
          </cell>
          <cell r="P5782" t="str">
            <v>0B13Z</v>
          </cell>
        </row>
        <row r="5783">
          <cell r="O5783" t="str">
            <v>0B13</v>
          </cell>
          <cell r="P5783" t="str">
            <v>0B13Z</v>
          </cell>
        </row>
        <row r="5784">
          <cell r="O5784" t="str">
            <v>0B13</v>
          </cell>
          <cell r="P5784" t="str">
            <v>0B13Z</v>
          </cell>
        </row>
        <row r="5785">
          <cell r="O5785" t="str">
            <v>0B13</v>
          </cell>
          <cell r="P5785" t="str">
            <v>0B13Z</v>
          </cell>
        </row>
        <row r="5786">
          <cell r="O5786" t="str">
            <v>0B13</v>
          </cell>
          <cell r="P5786" t="str">
            <v>0B13Z</v>
          </cell>
        </row>
        <row r="5787">
          <cell r="O5787" t="str">
            <v>0B13</v>
          </cell>
          <cell r="P5787" t="str">
            <v>0B13Z</v>
          </cell>
        </row>
        <row r="5788">
          <cell r="O5788" t="str">
            <v>0B13</v>
          </cell>
          <cell r="P5788" t="str">
            <v>0B13Z</v>
          </cell>
        </row>
        <row r="5789">
          <cell r="O5789" t="str">
            <v>0B13</v>
          </cell>
          <cell r="P5789" t="str">
            <v>0B13Z</v>
          </cell>
        </row>
        <row r="5790">
          <cell r="O5790" t="str">
            <v>0B13</v>
          </cell>
          <cell r="P5790" t="str">
            <v>0B13Z</v>
          </cell>
        </row>
        <row r="5791">
          <cell r="O5791" t="str">
            <v>0B13</v>
          </cell>
          <cell r="P5791" t="str">
            <v>0B13Z</v>
          </cell>
        </row>
        <row r="5792">
          <cell r="O5792" t="str">
            <v>0B13</v>
          </cell>
          <cell r="P5792" t="str">
            <v>0B13Z</v>
          </cell>
        </row>
        <row r="5793">
          <cell r="O5793" t="str">
            <v>0B13</v>
          </cell>
          <cell r="P5793" t="str">
            <v>0B13Z</v>
          </cell>
        </row>
        <row r="5794">
          <cell r="O5794" t="str">
            <v>0B13</v>
          </cell>
          <cell r="P5794" t="str">
            <v>0B13Z</v>
          </cell>
        </row>
        <row r="5795">
          <cell r="O5795" t="str">
            <v>0B13</v>
          </cell>
          <cell r="P5795" t="str">
            <v>0B13Z</v>
          </cell>
        </row>
        <row r="5796">
          <cell r="O5796" t="str">
            <v>0B13</v>
          </cell>
          <cell r="P5796" t="str">
            <v>0B13Z</v>
          </cell>
        </row>
        <row r="5797">
          <cell r="O5797" t="str">
            <v>0B13</v>
          </cell>
          <cell r="P5797" t="str">
            <v>0B13Z</v>
          </cell>
        </row>
        <row r="5798">
          <cell r="O5798" t="str">
            <v>0B13</v>
          </cell>
          <cell r="P5798" t="str">
            <v>0B13Z</v>
          </cell>
        </row>
        <row r="5799">
          <cell r="O5799" t="str">
            <v>0B13</v>
          </cell>
          <cell r="P5799" t="str">
            <v>0B13Z</v>
          </cell>
        </row>
        <row r="5800">
          <cell r="O5800" t="str">
            <v>0B13</v>
          </cell>
          <cell r="P5800" t="str">
            <v>0B13Z</v>
          </cell>
        </row>
        <row r="5801">
          <cell r="O5801" t="str">
            <v>0B13</v>
          </cell>
          <cell r="P5801" t="str">
            <v>0B13Z</v>
          </cell>
        </row>
        <row r="5802">
          <cell r="O5802" t="str">
            <v>0B13</v>
          </cell>
          <cell r="P5802" t="str">
            <v>0B13Z</v>
          </cell>
        </row>
        <row r="5803">
          <cell r="O5803" t="str">
            <v>0B14</v>
          </cell>
          <cell r="P5803" t="str">
            <v>0B14Z</v>
          </cell>
        </row>
        <row r="5804">
          <cell r="O5804" t="str">
            <v>0B14</v>
          </cell>
          <cell r="P5804" t="str">
            <v>0B14Z</v>
          </cell>
        </row>
        <row r="5805">
          <cell r="O5805" t="str">
            <v>0B14</v>
          </cell>
          <cell r="P5805" t="str">
            <v>0B14Z</v>
          </cell>
        </row>
        <row r="5806">
          <cell r="O5806" t="str">
            <v>0B14</v>
          </cell>
          <cell r="P5806" t="str">
            <v>0B14Z</v>
          </cell>
        </row>
        <row r="5807">
          <cell r="O5807" t="str">
            <v>0B14</v>
          </cell>
          <cell r="P5807" t="str">
            <v>0B14Z</v>
          </cell>
        </row>
        <row r="5808">
          <cell r="O5808" t="str">
            <v>0B14</v>
          </cell>
          <cell r="P5808" t="str">
            <v>0B14Z</v>
          </cell>
        </row>
        <row r="5809">
          <cell r="O5809" t="str">
            <v>0B14</v>
          </cell>
          <cell r="P5809" t="str">
            <v>0B14Z</v>
          </cell>
        </row>
        <row r="5810">
          <cell r="O5810" t="str">
            <v>0B14</v>
          </cell>
          <cell r="P5810" t="str">
            <v>0B14Z</v>
          </cell>
        </row>
        <row r="5811">
          <cell r="O5811" t="str">
            <v>0B14</v>
          </cell>
          <cell r="P5811" t="str">
            <v>0B14Z</v>
          </cell>
        </row>
        <row r="5812">
          <cell r="O5812" t="str">
            <v>0B14</v>
          </cell>
          <cell r="P5812" t="str">
            <v>0B14Z</v>
          </cell>
        </row>
        <row r="5813">
          <cell r="O5813" t="str">
            <v>0B14</v>
          </cell>
          <cell r="P5813" t="str">
            <v>0B14Z</v>
          </cell>
        </row>
        <row r="5814">
          <cell r="O5814" t="str">
            <v>0B14</v>
          </cell>
          <cell r="P5814" t="str">
            <v>0B14Z</v>
          </cell>
        </row>
        <row r="5815">
          <cell r="O5815" t="str">
            <v>0B14</v>
          </cell>
          <cell r="P5815" t="str">
            <v>0B14Z</v>
          </cell>
        </row>
        <row r="5816">
          <cell r="O5816" t="str">
            <v>0B14</v>
          </cell>
          <cell r="P5816" t="str">
            <v>0B14Z</v>
          </cell>
        </row>
        <row r="5817">
          <cell r="O5817" t="str">
            <v>0B14</v>
          </cell>
          <cell r="P5817" t="str">
            <v>0B14Z</v>
          </cell>
        </row>
        <row r="5818">
          <cell r="O5818" t="str">
            <v>0B14</v>
          </cell>
          <cell r="P5818" t="str">
            <v>0B14Z</v>
          </cell>
        </row>
        <row r="5819">
          <cell r="O5819" t="str">
            <v>0B14</v>
          </cell>
          <cell r="P5819" t="str">
            <v>0B14Z</v>
          </cell>
        </row>
        <row r="5820">
          <cell r="O5820" t="str">
            <v>0B14</v>
          </cell>
          <cell r="P5820" t="str">
            <v>0B14Z</v>
          </cell>
        </row>
        <row r="5821">
          <cell r="O5821" t="str">
            <v>0B14</v>
          </cell>
          <cell r="P5821" t="str">
            <v>0B14Z</v>
          </cell>
        </row>
        <row r="5822">
          <cell r="O5822" t="str">
            <v>0B14</v>
          </cell>
          <cell r="P5822" t="str">
            <v>0B14Z</v>
          </cell>
        </row>
        <row r="5823">
          <cell r="O5823" t="str">
            <v>0B14</v>
          </cell>
          <cell r="P5823" t="str">
            <v>0B14Z</v>
          </cell>
        </row>
        <row r="5824">
          <cell r="O5824" t="str">
            <v>0B14</v>
          </cell>
          <cell r="P5824" t="str">
            <v>0B14Z</v>
          </cell>
        </row>
        <row r="5825">
          <cell r="O5825" t="str">
            <v>0B14</v>
          </cell>
          <cell r="P5825" t="str">
            <v>0B14Z</v>
          </cell>
        </row>
        <row r="5826">
          <cell r="O5826" t="str">
            <v>0B14</v>
          </cell>
          <cell r="P5826" t="str">
            <v>0B14Z</v>
          </cell>
        </row>
        <row r="5827">
          <cell r="O5827" t="str">
            <v>0B14</v>
          </cell>
          <cell r="P5827" t="str">
            <v>0B14Z</v>
          </cell>
        </row>
        <row r="5828">
          <cell r="O5828" t="str">
            <v>0B14</v>
          </cell>
          <cell r="P5828" t="str">
            <v>0B14Z</v>
          </cell>
        </row>
        <row r="5829">
          <cell r="O5829" t="str">
            <v>0B14</v>
          </cell>
          <cell r="P5829" t="str">
            <v>0B14Z</v>
          </cell>
        </row>
        <row r="5830">
          <cell r="O5830" t="str">
            <v>0B14</v>
          </cell>
          <cell r="P5830" t="str">
            <v>0B14Z</v>
          </cell>
        </row>
        <row r="5831">
          <cell r="O5831" t="str">
            <v>0B14</v>
          </cell>
          <cell r="P5831" t="str">
            <v>0B14Z</v>
          </cell>
        </row>
        <row r="5832">
          <cell r="O5832" t="str">
            <v>0B14</v>
          </cell>
          <cell r="P5832" t="str">
            <v>0B14Z</v>
          </cell>
        </row>
        <row r="5833">
          <cell r="O5833" t="str">
            <v>0B14</v>
          </cell>
          <cell r="P5833" t="str">
            <v>0B14Z</v>
          </cell>
        </row>
        <row r="5834">
          <cell r="O5834" t="str">
            <v>0B14</v>
          </cell>
          <cell r="P5834" t="str">
            <v>0B14Z</v>
          </cell>
        </row>
        <row r="5835">
          <cell r="O5835" t="str">
            <v>0B14</v>
          </cell>
          <cell r="P5835" t="str">
            <v>0B14Z</v>
          </cell>
        </row>
        <row r="5836">
          <cell r="O5836" t="str">
            <v>0B14</v>
          </cell>
          <cell r="P5836" t="str">
            <v>0B14Z</v>
          </cell>
        </row>
        <row r="5837">
          <cell r="O5837" t="str">
            <v>0B14</v>
          </cell>
          <cell r="P5837" t="str">
            <v>0B14Z</v>
          </cell>
        </row>
        <row r="5838">
          <cell r="O5838" t="str">
            <v>0B14</v>
          </cell>
          <cell r="P5838" t="str">
            <v>0B14Z</v>
          </cell>
        </row>
        <row r="5839">
          <cell r="O5839" t="str">
            <v>0B14</v>
          </cell>
          <cell r="P5839" t="str">
            <v>0B14Z</v>
          </cell>
        </row>
        <row r="5840">
          <cell r="O5840" t="str">
            <v>0B14</v>
          </cell>
          <cell r="P5840" t="str">
            <v>0B14Z</v>
          </cell>
        </row>
        <row r="5841">
          <cell r="O5841" t="str">
            <v>0B14</v>
          </cell>
          <cell r="P5841" t="str">
            <v>0B14Z</v>
          </cell>
        </row>
        <row r="5842">
          <cell r="O5842" t="str">
            <v>0B14</v>
          </cell>
          <cell r="P5842" t="str">
            <v>0B14Z</v>
          </cell>
        </row>
        <row r="5843">
          <cell r="O5843" t="str">
            <v>0B14</v>
          </cell>
          <cell r="P5843" t="str">
            <v>0B14Z</v>
          </cell>
        </row>
        <row r="5844">
          <cell r="O5844" t="str">
            <v>0B14</v>
          </cell>
          <cell r="P5844" t="str">
            <v>0B14Z</v>
          </cell>
        </row>
        <row r="5845">
          <cell r="O5845" t="str">
            <v>0B14</v>
          </cell>
          <cell r="P5845" t="str">
            <v>0B14Z</v>
          </cell>
        </row>
        <row r="5846">
          <cell r="O5846" t="str">
            <v>0B14</v>
          </cell>
          <cell r="P5846" t="str">
            <v>0B14Z</v>
          </cell>
        </row>
        <row r="5847">
          <cell r="O5847" t="str">
            <v>0B14</v>
          </cell>
          <cell r="P5847" t="str">
            <v>0B14Z</v>
          </cell>
        </row>
        <row r="5848">
          <cell r="O5848" t="str">
            <v>0B14</v>
          </cell>
          <cell r="P5848" t="str">
            <v>0B14Z</v>
          </cell>
        </row>
        <row r="5849">
          <cell r="O5849" t="str">
            <v>0B14</v>
          </cell>
          <cell r="P5849" t="str">
            <v>0B14Z</v>
          </cell>
        </row>
        <row r="5850">
          <cell r="O5850" t="str">
            <v>0B14</v>
          </cell>
          <cell r="P5850" t="str">
            <v>0B14Z</v>
          </cell>
        </row>
        <row r="5851">
          <cell r="O5851" t="str">
            <v>0B14</v>
          </cell>
          <cell r="P5851" t="str">
            <v>0B14Z</v>
          </cell>
        </row>
        <row r="5852">
          <cell r="O5852" t="str">
            <v>0B14</v>
          </cell>
          <cell r="P5852" t="str">
            <v>0B14Z</v>
          </cell>
        </row>
        <row r="5853">
          <cell r="O5853" t="str">
            <v>0B14</v>
          </cell>
          <cell r="P5853" t="str">
            <v>0B14Z</v>
          </cell>
        </row>
        <row r="5854">
          <cell r="O5854" t="str">
            <v>0B14</v>
          </cell>
          <cell r="P5854" t="str">
            <v>0B14Z</v>
          </cell>
        </row>
        <row r="5855">
          <cell r="O5855" t="str">
            <v>0B14</v>
          </cell>
          <cell r="P5855" t="str">
            <v>0B14Z</v>
          </cell>
        </row>
        <row r="5856">
          <cell r="O5856" t="str">
            <v>0B14</v>
          </cell>
          <cell r="P5856" t="str">
            <v>0B14Z</v>
          </cell>
        </row>
        <row r="5857">
          <cell r="O5857" t="str">
            <v>0B15</v>
          </cell>
          <cell r="P5857" t="str">
            <v>0B15Z</v>
          </cell>
        </row>
        <row r="5858">
          <cell r="O5858" t="str">
            <v>0B15</v>
          </cell>
          <cell r="P5858" t="str">
            <v>0B15Z</v>
          </cell>
        </row>
        <row r="5859">
          <cell r="O5859" t="str">
            <v>0B15</v>
          </cell>
          <cell r="P5859" t="str">
            <v>0B15Z</v>
          </cell>
        </row>
        <row r="5860">
          <cell r="O5860" t="str">
            <v>0B15</v>
          </cell>
          <cell r="P5860" t="str">
            <v>0B15Z</v>
          </cell>
        </row>
        <row r="5861">
          <cell r="O5861" t="str">
            <v>0B15</v>
          </cell>
          <cell r="P5861" t="str">
            <v>0B15Z</v>
          </cell>
        </row>
        <row r="5862">
          <cell r="O5862" t="str">
            <v>0B15</v>
          </cell>
          <cell r="P5862" t="str">
            <v>0B15Z</v>
          </cell>
        </row>
        <row r="5863">
          <cell r="O5863" t="str">
            <v>0B15</v>
          </cell>
          <cell r="P5863" t="str">
            <v>0B15Z</v>
          </cell>
        </row>
        <row r="5864">
          <cell r="O5864" t="str">
            <v>0B15</v>
          </cell>
          <cell r="P5864" t="str">
            <v>0B15Z</v>
          </cell>
        </row>
        <row r="5865">
          <cell r="O5865" t="str">
            <v>0B15</v>
          </cell>
          <cell r="P5865" t="str">
            <v>0B15Z</v>
          </cell>
        </row>
        <row r="5866">
          <cell r="O5866" t="str">
            <v>0B15</v>
          </cell>
          <cell r="P5866" t="str">
            <v>0B15Z</v>
          </cell>
        </row>
        <row r="5867">
          <cell r="O5867" t="str">
            <v>0B15</v>
          </cell>
          <cell r="P5867" t="str">
            <v>0B15Z</v>
          </cell>
        </row>
        <row r="5868">
          <cell r="O5868" t="str">
            <v>0B15</v>
          </cell>
          <cell r="P5868" t="str">
            <v>0B15Z</v>
          </cell>
        </row>
        <row r="5869">
          <cell r="O5869" t="str">
            <v>0B15</v>
          </cell>
          <cell r="P5869" t="str">
            <v>0B15Z</v>
          </cell>
        </row>
        <row r="5870">
          <cell r="O5870" t="str">
            <v>0B15</v>
          </cell>
          <cell r="P5870" t="str">
            <v>0B15Z</v>
          </cell>
        </row>
        <row r="5871">
          <cell r="O5871" t="str">
            <v>0B15</v>
          </cell>
          <cell r="P5871" t="str">
            <v>0B15Z</v>
          </cell>
        </row>
        <row r="5872">
          <cell r="O5872" t="str">
            <v>0B15</v>
          </cell>
          <cell r="P5872" t="str">
            <v>0B15Z</v>
          </cell>
        </row>
        <row r="5873">
          <cell r="O5873" t="str">
            <v>0B15</v>
          </cell>
          <cell r="P5873" t="str">
            <v>0B15Z</v>
          </cell>
        </row>
        <row r="5874">
          <cell r="O5874" t="str">
            <v>0B15</v>
          </cell>
          <cell r="P5874" t="str">
            <v>0B15Z</v>
          </cell>
        </row>
        <row r="5875">
          <cell r="O5875" t="str">
            <v>0B15</v>
          </cell>
          <cell r="P5875" t="str">
            <v>0B15Z</v>
          </cell>
        </row>
        <row r="5876">
          <cell r="O5876" t="str">
            <v>0B15</v>
          </cell>
          <cell r="P5876" t="str">
            <v>0B15Z</v>
          </cell>
        </row>
        <row r="5877">
          <cell r="O5877" t="str">
            <v>0B15</v>
          </cell>
          <cell r="P5877" t="str">
            <v>0B15Z</v>
          </cell>
        </row>
        <row r="5878">
          <cell r="O5878" t="str">
            <v>0B15</v>
          </cell>
          <cell r="P5878" t="str">
            <v>0B15Z</v>
          </cell>
        </row>
        <row r="5879">
          <cell r="O5879" t="str">
            <v>0B15</v>
          </cell>
          <cell r="P5879" t="str">
            <v>0B15Z</v>
          </cell>
        </row>
        <row r="5880">
          <cell r="O5880" t="str">
            <v>0B15</v>
          </cell>
          <cell r="P5880" t="str">
            <v>0B15Z</v>
          </cell>
        </row>
        <row r="5881">
          <cell r="O5881" t="str">
            <v>0B15</v>
          </cell>
          <cell r="P5881" t="str">
            <v>0B15Z</v>
          </cell>
        </row>
        <row r="5882">
          <cell r="O5882" t="str">
            <v>0B15</v>
          </cell>
          <cell r="P5882" t="str">
            <v>0B15Z</v>
          </cell>
        </row>
        <row r="5883">
          <cell r="O5883" t="str">
            <v>0B15</v>
          </cell>
          <cell r="P5883" t="str">
            <v>0B15Z</v>
          </cell>
        </row>
        <row r="5884">
          <cell r="O5884" t="str">
            <v>0B15</v>
          </cell>
          <cell r="P5884" t="str">
            <v>0B15Z</v>
          </cell>
        </row>
        <row r="5885">
          <cell r="O5885" t="str">
            <v>0B15</v>
          </cell>
          <cell r="P5885" t="str">
            <v>0B15Z</v>
          </cell>
        </row>
        <row r="5886">
          <cell r="O5886" t="str">
            <v>0B15</v>
          </cell>
          <cell r="P5886" t="str">
            <v>0B15Z</v>
          </cell>
        </row>
        <row r="5887">
          <cell r="O5887" t="str">
            <v>0B15</v>
          </cell>
          <cell r="P5887" t="str">
            <v>0B15Z</v>
          </cell>
        </row>
        <row r="5888">
          <cell r="O5888" t="str">
            <v>0B15</v>
          </cell>
          <cell r="P5888" t="str">
            <v>0B15Z</v>
          </cell>
        </row>
        <row r="5889">
          <cell r="O5889" t="str">
            <v>0B15</v>
          </cell>
          <cell r="P5889" t="str">
            <v>0B15Z</v>
          </cell>
        </row>
        <row r="5890">
          <cell r="O5890" t="str">
            <v>0B15</v>
          </cell>
          <cell r="P5890" t="str">
            <v>0B15Z</v>
          </cell>
        </row>
        <row r="5891">
          <cell r="O5891" t="str">
            <v>0B15</v>
          </cell>
          <cell r="P5891" t="str">
            <v>0B15Z</v>
          </cell>
        </row>
        <row r="5892">
          <cell r="O5892" t="str">
            <v>0B15</v>
          </cell>
          <cell r="P5892" t="str">
            <v>0B15Z</v>
          </cell>
        </row>
        <row r="5893">
          <cell r="O5893" t="str">
            <v>0B15</v>
          </cell>
          <cell r="P5893" t="str">
            <v>0B15Z</v>
          </cell>
        </row>
        <row r="5894">
          <cell r="O5894" t="str">
            <v>0B15</v>
          </cell>
          <cell r="P5894" t="str">
            <v>0B15Z</v>
          </cell>
        </row>
        <row r="5895">
          <cell r="O5895" t="str">
            <v>0B15</v>
          </cell>
          <cell r="P5895" t="str">
            <v>0B15Z</v>
          </cell>
        </row>
        <row r="5896">
          <cell r="O5896" t="str">
            <v>0B15</v>
          </cell>
          <cell r="P5896" t="str">
            <v>0B15Z</v>
          </cell>
        </row>
        <row r="5897">
          <cell r="O5897" t="str">
            <v>0B15</v>
          </cell>
          <cell r="P5897" t="str">
            <v>0B15Z</v>
          </cell>
        </row>
        <row r="5898">
          <cell r="O5898" t="str">
            <v>0B15</v>
          </cell>
          <cell r="P5898" t="str">
            <v>0B15Z</v>
          </cell>
        </row>
        <row r="5899">
          <cell r="O5899" t="str">
            <v>0B15</v>
          </cell>
          <cell r="P5899" t="str">
            <v>0B15Z</v>
          </cell>
        </row>
        <row r="5900">
          <cell r="O5900" t="str">
            <v>0B15</v>
          </cell>
          <cell r="P5900" t="str">
            <v>0B15Z</v>
          </cell>
        </row>
        <row r="5901">
          <cell r="O5901" t="str">
            <v>0B15</v>
          </cell>
          <cell r="P5901" t="str">
            <v>0B15Z</v>
          </cell>
        </row>
        <row r="5902">
          <cell r="O5902" t="str">
            <v>0B15</v>
          </cell>
          <cell r="P5902" t="str">
            <v>0B15Z</v>
          </cell>
        </row>
        <row r="5903">
          <cell r="O5903" t="str">
            <v>0B15</v>
          </cell>
          <cell r="P5903" t="str">
            <v>0B15Z</v>
          </cell>
        </row>
        <row r="5904">
          <cell r="O5904" t="str">
            <v>0B15</v>
          </cell>
          <cell r="P5904" t="str">
            <v>0B15Z</v>
          </cell>
        </row>
        <row r="5905">
          <cell r="O5905" t="str">
            <v>0B15</v>
          </cell>
          <cell r="P5905" t="str">
            <v>0B15Z</v>
          </cell>
        </row>
        <row r="5906">
          <cell r="O5906" t="str">
            <v>0B15</v>
          </cell>
          <cell r="P5906" t="str">
            <v>0B15Z</v>
          </cell>
        </row>
        <row r="5907">
          <cell r="O5907" t="str">
            <v>0B15</v>
          </cell>
          <cell r="P5907" t="str">
            <v>0B15Z</v>
          </cell>
        </row>
        <row r="5908">
          <cell r="O5908" t="str">
            <v>0B15</v>
          </cell>
          <cell r="P5908" t="str">
            <v>0B15Z</v>
          </cell>
        </row>
        <row r="5909">
          <cell r="O5909" t="str">
            <v>0B15</v>
          </cell>
          <cell r="P5909" t="str">
            <v>0B15Z</v>
          </cell>
        </row>
        <row r="5910">
          <cell r="O5910" t="str">
            <v>0B15</v>
          </cell>
          <cell r="P5910" t="str">
            <v>0B15Z</v>
          </cell>
        </row>
        <row r="5911">
          <cell r="O5911" t="str">
            <v>0B16</v>
          </cell>
          <cell r="P5911" t="str">
            <v>0B16Z</v>
          </cell>
        </row>
        <row r="5912">
          <cell r="O5912" t="str">
            <v>0B16</v>
          </cell>
          <cell r="P5912" t="str">
            <v>0B16Z</v>
          </cell>
        </row>
        <row r="5913">
          <cell r="O5913" t="str">
            <v>0B16</v>
          </cell>
          <cell r="P5913" t="str">
            <v>0B16Z</v>
          </cell>
        </row>
        <row r="5914">
          <cell r="O5914" t="str">
            <v>0B16</v>
          </cell>
          <cell r="P5914" t="str">
            <v>0B16Z</v>
          </cell>
        </row>
        <row r="5915">
          <cell r="O5915" t="str">
            <v>0B16</v>
          </cell>
          <cell r="P5915" t="str">
            <v>0B16Z</v>
          </cell>
        </row>
        <row r="5916">
          <cell r="O5916" t="str">
            <v>0B16</v>
          </cell>
          <cell r="P5916" t="str">
            <v>0B16Z</v>
          </cell>
        </row>
        <row r="5917">
          <cell r="O5917" t="str">
            <v>0B16</v>
          </cell>
          <cell r="P5917" t="str">
            <v>0B16Z</v>
          </cell>
        </row>
        <row r="5918">
          <cell r="O5918" t="str">
            <v>0B16</v>
          </cell>
          <cell r="P5918" t="str">
            <v>0B16Z</v>
          </cell>
        </row>
        <row r="5919">
          <cell r="O5919" t="str">
            <v>0B16</v>
          </cell>
          <cell r="P5919" t="str">
            <v>0B16Z</v>
          </cell>
        </row>
        <row r="5920">
          <cell r="O5920" t="str">
            <v>0B16</v>
          </cell>
          <cell r="P5920" t="str">
            <v>0B16Z</v>
          </cell>
        </row>
        <row r="5921">
          <cell r="O5921" t="str">
            <v>0B16</v>
          </cell>
          <cell r="P5921" t="str">
            <v>0B16Z</v>
          </cell>
        </row>
        <row r="5922">
          <cell r="O5922" t="str">
            <v>0B16</v>
          </cell>
          <cell r="P5922" t="str">
            <v>0B16Z</v>
          </cell>
        </row>
        <row r="5923">
          <cell r="O5923" t="str">
            <v>0B16</v>
          </cell>
          <cell r="P5923" t="str">
            <v>0B16Z</v>
          </cell>
        </row>
        <row r="5924">
          <cell r="O5924" t="str">
            <v>0B16</v>
          </cell>
          <cell r="P5924" t="str">
            <v>0B16Z</v>
          </cell>
        </row>
        <row r="5925">
          <cell r="O5925" t="str">
            <v>0B16</v>
          </cell>
          <cell r="P5925" t="str">
            <v>0B16Z</v>
          </cell>
        </row>
        <row r="5926">
          <cell r="O5926" t="str">
            <v>0B16</v>
          </cell>
          <cell r="P5926" t="str">
            <v>0B16Z</v>
          </cell>
        </row>
        <row r="5927">
          <cell r="O5927" t="str">
            <v>0B16</v>
          </cell>
          <cell r="P5927" t="str">
            <v>0B16Z</v>
          </cell>
        </row>
        <row r="5928">
          <cell r="O5928" t="str">
            <v>0B16</v>
          </cell>
          <cell r="P5928" t="str">
            <v>0B16Z</v>
          </cell>
        </row>
        <row r="5929">
          <cell r="O5929" t="str">
            <v>0B16</v>
          </cell>
          <cell r="P5929" t="str">
            <v>0B16Z</v>
          </cell>
        </row>
        <row r="5930">
          <cell r="O5930" t="str">
            <v>0B16</v>
          </cell>
          <cell r="P5930" t="str">
            <v>0B16Z</v>
          </cell>
        </row>
        <row r="5931">
          <cell r="O5931" t="str">
            <v>0B17</v>
          </cell>
          <cell r="P5931" t="str">
            <v>0B17Z</v>
          </cell>
        </row>
        <row r="5932">
          <cell r="O5932" t="str">
            <v>0B17</v>
          </cell>
          <cell r="P5932" t="str">
            <v>0B17Z</v>
          </cell>
        </row>
        <row r="5933">
          <cell r="O5933" t="str">
            <v>0B17</v>
          </cell>
          <cell r="P5933" t="str">
            <v>0B17Z</v>
          </cell>
        </row>
        <row r="5934">
          <cell r="O5934" t="str">
            <v>0B17</v>
          </cell>
          <cell r="P5934" t="str">
            <v>0B17Z</v>
          </cell>
        </row>
        <row r="5935">
          <cell r="O5935" t="str">
            <v>0B17</v>
          </cell>
          <cell r="P5935" t="str">
            <v>0B17Z</v>
          </cell>
        </row>
        <row r="5936">
          <cell r="O5936" t="str">
            <v>0B17</v>
          </cell>
          <cell r="P5936" t="str">
            <v>0B17Z</v>
          </cell>
        </row>
        <row r="5937">
          <cell r="O5937" t="str">
            <v>0B17</v>
          </cell>
          <cell r="P5937" t="str">
            <v>0B17Z</v>
          </cell>
        </row>
        <row r="5938">
          <cell r="O5938" t="str">
            <v>0B17</v>
          </cell>
          <cell r="P5938" t="str">
            <v>0B17Z</v>
          </cell>
        </row>
        <row r="5939">
          <cell r="O5939" t="str">
            <v>0B17</v>
          </cell>
          <cell r="P5939" t="str">
            <v>0B17Z</v>
          </cell>
        </row>
        <row r="5940">
          <cell r="O5940" t="str">
            <v>0B17</v>
          </cell>
          <cell r="P5940" t="str">
            <v>0B17Z</v>
          </cell>
        </row>
        <row r="5941">
          <cell r="O5941" t="str">
            <v>0B17</v>
          </cell>
          <cell r="P5941" t="str">
            <v>0B17Z</v>
          </cell>
        </row>
        <row r="5942">
          <cell r="O5942" t="str">
            <v>0B17</v>
          </cell>
          <cell r="P5942" t="str">
            <v>0B17Z</v>
          </cell>
        </row>
        <row r="5943">
          <cell r="O5943" t="str">
            <v>0B17</v>
          </cell>
          <cell r="P5943" t="str">
            <v>0B17Z</v>
          </cell>
        </row>
        <row r="5944">
          <cell r="O5944" t="str">
            <v>0B17</v>
          </cell>
          <cell r="P5944" t="str">
            <v>0B17Z</v>
          </cell>
        </row>
        <row r="5945">
          <cell r="O5945" t="str">
            <v>0B17</v>
          </cell>
          <cell r="P5945" t="str">
            <v>0B17Z</v>
          </cell>
        </row>
        <row r="5946">
          <cell r="O5946" t="str">
            <v>0B17</v>
          </cell>
          <cell r="P5946" t="str">
            <v>0B17Z</v>
          </cell>
        </row>
        <row r="5947">
          <cell r="O5947" t="str">
            <v>0B17</v>
          </cell>
          <cell r="P5947" t="str">
            <v>0B17Z</v>
          </cell>
        </row>
        <row r="5948">
          <cell r="O5948" t="str">
            <v>0B17</v>
          </cell>
          <cell r="P5948" t="str">
            <v>0B17Z</v>
          </cell>
        </row>
        <row r="5949">
          <cell r="O5949" t="str">
            <v>0B17</v>
          </cell>
          <cell r="P5949" t="str">
            <v>0B17Z</v>
          </cell>
        </row>
        <row r="5950">
          <cell r="O5950" t="str">
            <v>0B17</v>
          </cell>
          <cell r="P5950" t="str">
            <v>0B17Z</v>
          </cell>
        </row>
        <row r="5951">
          <cell r="O5951" t="str">
            <v>0B17</v>
          </cell>
          <cell r="P5951" t="str">
            <v>0B17Z</v>
          </cell>
        </row>
        <row r="5952">
          <cell r="O5952" t="str">
            <v>0B17</v>
          </cell>
          <cell r="P5952" t="str">
            <v>0B17Z</v>
          </cell>
        </row>
        <row r="5953">
          <cell r="O5953" t="str">
            <v>0B17</v>
          </cell>
          <cell r="P5953" t="str">
            <v>0B17Z</v>
          </cell>
        </row>
        <row r="5954">
          <cell r="O5954" t="str">
            <v>0B17</v>
          </cell>
          <cell r="P5954" t="str">
            <v>0B17Z</v>
          </cell>
        </row>
        <row r="5955">
          <cell r="O5955" t="str">
            <v>0B17</v>
          </cell>
          <cell r="P5955" t="str">
            <v>0B17Z</v>
          </cell>
        </row>
        <row r="5956">
          <cell r="O5956" t="str">
            <v>0B17</v>
          </cell>
          <cell r="P5956" t="str">
            <v>0B17Z</v>
          </cell>
        </row>
        <row r="5957">
          <cell r="O5957" t="str">
            <v>0B17</v>
          </cell>
          <cell r="P5957" t="str">
            <v>0B17Z</v>
          </cell>
        </row>
        <row r="5958">
          <cell r="O5958" t="str">
            <v>0B17</v>
          </cell>
          <cell r="P5958" t="str">
            <v>0B17Z</v>
          </cell>
        </row>
        <row r="5959">
          <cell r="O5959" t="str">
            <v>0B17</v>
          </cell>
          <cell r="P5959" t="str">
            <v>0B17Z</v>
          </cell>
        </row>
        <row r="5960">
          <cell r="O5960" t="str">
            <v>0B17</v>
          </cell>
          <cell r="P5960" t="str">
            <v>0B17Z</v>
          </cell>
        </row>
        <row r="5961">
          <cell r="O5961" t="str">
            <v>0B17</v>
          </cell>
          <cell r="P5961" t="str">
            <v>0B17Z</v>
          </cell>
        </row>
        <row r="5962">
          <cell r="O5962" t="str">
            <v>0B17</v>
          </cell>
          <cell r="P5962" t="str">
            <v>0B17Z</v>
          </cell>
        </row>
        <row r="5963">
          <cell r="O5963" t="str">
            <v>0B17</v>
          </cell>
          <cell r="P5963" t="str">
            <v>0B17Z</v>
          </cell>
        </row>
        <row r="5964">
          <cell r="O5964" t="str">
            <v>0B17</v>
          </cell>
          <cell r="P5964" t="str">
            <v>0B17Z</v>
          </cell>
        </row>
        <row r="5965">
          <cell r="O5965" t="str">
            <v>0B17</v>
          </cell>
          <cell r="P5965" t="str">
            <v>0B17Z</v>
          </cell>
        </row>
        <row r="5966">
          <cell r="O5966" t="str">
            <v>0B17</v>
          </cell>
          <cell r="P5966" t="str">
            <v>0B17Z</v>
          </cell>
        </row>
        <row r="5967">
          <cell r="O5967" t="str">
            <v>0B18</v>
          </cell>
          <cell r="P5967" t="str">
            <v>0B18Z</v>
          </cell>
        </row>
        <row r="5968">
          <cell r="O5968" t="str">
            <v>0B18</v>
          </cell>
          <cell r="P5968" t="str">
            <v>0B18Z</v>
          </cell>
        </row>
        <row r="5969">
          <cell r="O5969" t="str">
            <v>0B18</v>
          </cell>
          <cell r="P5969" t="str">
            <v>0B18Z</v>
          </cell>
        </row>
        <row r="5970">
          <cell r="O5970" t="str">
            <v>0B18</v>
          </cell>
          <cell r="P5970" t="str">
            <v>0B18Z</v>
          </cell>
        </row>
        <row r="5971">
          <cell r="O5971" t="str">
            <v>0B18</v>
          </cell>
          <cell r="P5971" t="str">
            <v>0B18Z</v>
          </cell>
        </row>
        <row r="5972">
          <cell r="O5972" t="str">
            <v>0B18</v>
          </cell>
          <cell r="P5972" t="str">
            <v>0B18Z</v>
          </cell>
        </row>
        <row r="5973">
          <cell r="O5973" t="str">
            <v>0B18</v>
          </cell>
          <cell r="P5973" t="str">
            <v>0B18Z</v>
          </cell>
        </row>
        <row r="5974">
          <cell r="O5974" t="str">
            <v>0B18</v>
          </cell>
          <cell r="P5974" t="str">
            <v>0B18Z</v>
          </cell>
        </row>
        <row r="5975">
          <cell r="O5975" t="str">
            <v>0B18</v>
          </cell>
          <cell r="P5975" t="str">
            <v>0B18Z</v>
          </cell>
        </row>
        <row r="5976">
          <cell r="O5976" t="str">
            <v>0B18</v>
          </cell>
          <cell r="P5976" t="str">
            <v>0B18Z</v>
          </cell>
        </row>
        <row r="5977">
          <cell r="O5977" t="str">
            <v>0B18</v>
          </cell>
          <cell r="P5977" t="str">
            <v>0B18Z</v>
          </cell>
        </row>
        <row r="5978">
          <cell r="O5978" t="str">
            <v>0B18</v>
          </cell>
          <cell r="P5978" t="str">
            <v>0B18Z</v>
          </cell>
        </row>
        <row r="5979">
          <cell r="O5979" t="str">
            <v>0B18</v>
          </cell>
          <cell r="P5979" t="str">
            <v>0B18Z</v>
          </cell>
        </row>
        <row r="5980">
          <cell r="O5980" t="str">
            <v>0B18</v>
          </cell>
          <cell r="P5980" t="str">
            <v>0B18Z</v>
          </cell>
        </row>
        <row r="5981">
          <cell r="O5981" t="str">
            <v>0B18</v>
          </cell>
          <cell r="P5981" t="str">
            <v>0B18Z</v>
          </cell>
        </row>
        <row r="5982">
          <cell r="O5982" t="str">
            <v>0B18</v>
          </cell>
          <cell r="P5982" t="str">
            <v>0B18Z</v>
          </cell>
        </row>
        <row r="5983">
          <cell r="O5983" t="str">
            <v>0B18</v>
          </cell>
          <cell r="P5983" t="str">
            <v>0B18Z</v>
          </cell>
        </row>
        <row r="5984">
          <cell r="O5984" t="str">
            <v>0B18</v>
          </cell>
          <cell r="P5984" t="str">
            <v>0B18Z</v>
          </cell>
        </row>
        <row r="5985">
          <cell r="O5985" t="str">
            <v>0B18</v>
          </cell>
          <cell r="P5985" t="str">
            <v>0B18Z</v>
          </cell>
        </row>
        <row r="5986">
          <cell r="O5986" t="str">
            <v>0B18</v>
          </cell>
          <cell r="P5986" t="str">
            <v>0B18Z</v>
          </cell>
        </row>
        <row r="5987">
          <cell r="O5987" t="str">
            <v>0B18</v>
          </cell>
          <cell r="P5987" t="str">
            <v>0B18Z</v>
          </cell>
        </row>
        <row r="5988">
          <cell r="O5988" t="str">
            <v>0B18</v>
          </cell>
          <cell r="P5988" t="str">
            <v>0B18Z</v>
          </cell>
        </row>
        <row r="5989">
          <cell r="O5989" t="str">
            <v>0B18</v>
          </cell>
          <cell r="P5989" t="str">
            <v>0B18Z</v>
          </cell>
        </row>
        <row r="5990">
          <cell r="O5990" t="str">
            <v>0B18</v>
          </cell>
          <cell r="P5990" t="str">
            <v>0B18Z</v>
          </cell>
        </row>
        <row r="5991">
          <cell r="O5991" t="str">
            <v>0B18</v>
          </cell>
          <cell r="P5991" t="str">
            <v>0B18Z</v>
          </cell>
        </row>
        <row r="5992">
          <cell r="O5992" t="str">
            <v>0B18</v>
          </cell>
          <cell r="P5992" t="str">
            <v>0B18Z</v>
          </cell>
        </row>
        <row r="5993">
          <cell r="O5993" t="str">
            <v>0B18</v>
          </cell>
          <cell r="P5993" t="str">
            <v>0B18Z</v>
          </cell>
        </row>
        <row r="5994">
          <cell r="O5994" t="str">
            <v>0B18</v>
          </cell>
          <cell r="P5994" t="str">
            <v>0B18Z</v>
          </cell>
        </row>
        <row r="5995">
          <cell r="O5995" t="str">
            <v>0B18</v>
          </cell>
          <cell r="P5995" t="str">
            <v>0B18Z</v>
          </cell>
        </row>
        <row r="5996">
          <cell r="O5996" t="str">
            <v>0B18</v>
          </cell>
          <cell r="P5996" t="str">
            <v>0B18Z</v>
          </cell>
        </row>
        <row r="5997">
          <cell r="O5997" t="str">
            <v>0B18</v>
          </cell>
          <cell r="P5997" t="str">
            <v>0B18Z</v>
          </cell>
        </row>
        <row r="5998">
          <cell r="O5998" t="str">
            <v>0B18</v>
          </cell>
          <cell r="P5998" t="str">
            <v>0B18Z</v>
          </cell>
        </row>
        <row r="5999">
          <cell r="O5999" t="str">
            <v>0B18</v>
          </cell>
          <cell r="P5999" t="str">
            <v>0B18Z</v>
          </cell>
        </row>
        <row r="6000">
          <cell r="O6000" t="str">
            <v>0B18</v>
          </cell>
          <cell r="P6000" t="str">
            <v>0B18Z</v>
          </cell>
        </row>
        <row r="6001">
          <cell r="O6001" t="str">
            <v>0B18</v>
          </cell>
          <cell r="P6001" t="str">
            <v>0B18Z</v>
          </cell>
        </row>
        <row r="6002">
          <cell r="O6002" t="str">
            <v>0B18</v>
          </cell>
          <cell r="P6002" t="str">
            <v>0B18Z</v>
          </cell>
        </row>
        <row r="6003">
          <cell r="O6003" t="str">
            <v>0B18</v>
          </cell>
          <cell r="P6003" t="str">
            <v>0B18Z</v>
          </cell>
        </row>
        <row r="6004">
          <cell r="O6004" t="str">
            <v>0B18</v>
          </cell>
          <cell r="P6004" t="str">
            <v>0B18Z</v>
          </cell>
        </row>
        <row r="6005">
          <cell r="O6005" t="str">
            <v>0B18</v>
          </cell>
          <cell r="P6005" t="str">
            <v>0B18Z</v>
          </cell>
        </row>
        <row r="6006">
          <cell r="O6006" t="str">
            <v>0B18</v>
          </cell>
          <cell r="P6006" t="str">
            <v>0B18Z</v>
          </cell>
        </row>
        <row r="6007">
          <cell r="O6007" t="str">
            <v>0B18</v>
          </cell>
          <cell r="P6007" t="str">
            <v>0B18Z</v>
          </cell>
        </row>
        <row r="6008">
          <cell r="O6008" t="str">
            <v>0B18</v>
          </cell>
          <cell r="P6008" t="str">
            <v>0B18Z</v>
          </cell>
        </row>
        <row r="6009">
          <cell r="O6009" t="str">
            <v>0B18</v>
          </cell>
          <cell r="P6009" t="str">
            <v>0B18Z</v>
          </cell>
        </row>
        <row r="6010">
          <cell r="O6010" t="str">
            <v>0B18</v>
          </cell>
          <cell r="P6010" t="str">
            <v>0B18Z</v>
          </cell>
        </row>
        <row r="6011">
          <cell r="O6011" t="str">
            <v>0B18</v>
          </cell>
          <cell r="P6011" t="str">
            <v>0B18Z</v>
          </cell>
        </row>
        <row r="6012">
          <cell r="O6012" t="str">
            <v>0B18</v>
          </cell>
          <cell r="P6012" t="str">
            <v>0B18Z</v>
          </cell>
        </row>
        <row r="6013">
          <cell r="O6013" t="str">
            <v>0B18</v>
          </cell>
          <cell r="P6013" t="str">
            <v>0B18Z</v>
          </cell>
        </row>
        <row r="6014">
          <cell r="O6014" t="str">
            <v>0B18</v>
          </cell>
          <cell r="P6014" t="str">
            <v>0B18Z</v>
          </cell>
        </row>
        <row r="6015">
          <cell r="O6015" t="str">
            <v>0B18</v>
          </cell>
          <cell r="P6015" t="str">
            <v>0B18Z</v>
          </cell>
        </row>
        <row r="6016">
          <cell r="O6016" t="str">
            <v>0B18</v>
          </cell>
          <cell r="P6016" t="str">
            <v>0B18Z</v>
          </cell>
        </row>
        <row r="6017">
          <cell r="O6017" t="str">
            <v>0B18</v>
          </cell>
          <cell r="P6017" t="str">
            <v>0B18Z</v>
          </cell>
        </row>
        <row r="6018">
          <cell r="O6018" t="str">
            <v>0B18</v>
          </cell>
          <cell r="P6018" t="str">
            <v>0B18Z</v>
          </cell>
        </row>
        <row r="6019">
          <cell r="O6019" t="str">
            <v>0B18</v>
          </cell>
          <cell r="P6019" t="str">
            <v>0B18Z</v>
          </cell>
        </row>
        <row r="6020">
          <cell r="O6020" t="str">
            <v>0B18</v>
          </cell>
          <cell r="P6020" t="str">
            <v>0B18Z</v>
          </cell>
        </row>
        <row r="6021">
          <cell r="O6021" t="str">
            <v>0B19</v>
          </cell>
          <cell r="P6021" t="str">
            <v>0B19Z</v>
          </cell>
        </row>
        <row r="6022">
          <cell r="O6022" t="str">
            <v>0B19</v>
          </cell>
          <cell r="P6022" t="str">
            <v>0B19Z</v>
          </cell>
        </row>
        <row r="6023">
          <cell r="O6023" t="str">
            <v>0B19</v>
          </cell>
          <cell r="P6023" t="str">
            <v>0B19Z</v>
          </cell>
        </row>
        <row r="6024">
          <cell r="O6024" t="str">
            <v>0B19</v>
          </cell>
          <cell r="P6024" t="str">
            <v>0B19Z</v>
          </cell>
        </row>
        <row r="6025">
          <cell r="O6025" t="str">
            <v>0B19</v>
          </cell>
          <cell r="P6025" t="str">
            <v>0B19Z</v>
          </cell>
        </row>
        <row r="6026">
          <cell r="O6026" t="str">
            <v>0B19</v>
          </cell>
          <cell r="P6026" t="str">
            <v>0B19Z</v>
          </cell>
        </row>
        <row r="6027">
          <cell r="O6027" t="str">
            <v>0B19</v>
          </cell>
          <cell r="P6027" t="str">
            <v>0B19Z</v>
          </cell>
        </row>
        <row r="6028">
          <cell r="O6028" t="str">
            <v>0B19</v>
          </cell>
          <cell r="P6028" t="str">
            <v>0B19Z</v>
          </cell>
        </row>
        <row r="6029">
          <cell r="O6029" t="str">
            <v>0B19</v>
          </cell>
          <cell r="P6029" t="str">
            <v>0B19Z</v>
          </cell>
        </row>
        <row r="6030">
          <cell r="O6030" t="str">
            <v>0B19</v>
          </cell>
          <cell r="P6030" t="str">
            <v>0B19Z</v>
          </cell>
        </row>
        <row r="6031">
          <cell r="O6031" t="str">
            <v>0B19</v>
          </cell>
          <cell r="P6031" t="str">
            <v>0B19Z</v>
          </cell>
        </row>
        <row r="6032">
          <cell r="O6032" t="str">
            <v>0B19</v>
          </cell>
          <cell r="P6032" t="str">
            <v>0B19Z</v>
          </cell>
        </row>
        <row r="6033">
          <cell r="O6033" t="str">
            <v>0B19</v>
          </cell>
          <cell r="P6033" t="str">
            <v>0B19Z</v>
          </cell>
        </row>
        <row r="6034">
          <cell r="O6034" t="str">
            <v>0B19</v>
          </cell>
          <cell r="P6034" t="str">
            <v>0B19Z</v>
          </cell>
        </row>
        <row r="6035">
          <cell r="O6035" t="str">
            <v>0B19</v>
          </cell>
          <cell r="P6035" t="str">
            <v>0B19Z</v>
          </cell>
        </row>
        <row r="6036">
          <cell r="O6036" t="str">
            <v>0B19</v>
          </cell>
          <cell r="P6036" t="str">
            <v>0B19Z</v>
          </cell>
        </row>
        <row r="6037">
          <cell r="O6037" t="str">
            <v>0B19</v>
          </cell>
          <cell r="P6037" t="str">
            <v>0B19Z</v>
          </cell>
        </row>
        <row r="6038">
          <cell r="O6038" t="str">
            <v>0B19</v>
          </cell>
          <cell r="P6038" t="str">
            <v>0B19Z</v>
          </cell>
        </row>
        <row r="6039">
          <cell r="O6039" t="str">
            <v>0B19</v>
          </cell>
          <cell r="P6039" t="str">
            <v>0B19Z</v>
          </cell>
        </row>
        <row r="6040">
          <cell r="O6040" t="str">
            <v>0B19</v>
          </cell>
          <cell r="P6040" t="str">
            <v>0B19Z</v>
          </cell>
        </row>
        <row r="6041">
          <cell r="O6041" t="str">
            <v>0B19</v>
          </cell>
          <cell r="P6041" t="str">
            <v>0B19Z</v>
          </cell>
        </row>
        <row r="6042">
          <cell r="O6042" t="str">
            <v>0B19</v>
          </cell>
          <cell r="P6042" t="str">
            <v>0B19Z</v>
          </cell>
        </row>
        <row r="6043">
          <cell r="O6043" t="str">
            <v>0B19</v>
          </cell>
          <cell r="P6043" t="str">
            <v>0B19Z</v>
          </cell>
        </row>
        <row r="6044">
          <cell r="O6044" t="str">
            <v>0B19</v>
          </cell>
          <cell r="P6044" t="str">
            <v>0B19Z</v>
          </cell>
        </row>
        <row r="6045">
          <cell r="O6045" t="str">
            <v>0B20</v>
          </cell>
          <cell r="P6045" t="str">
            <v>0B20Z</v>
          </cell>
        </row>
        <row r="6046">
          <cell r="O6046" t="str">
            <v>0B20</v>
          </cell>
          <cell r="P6046" t="str">
            <v>0B20Z</v>
          </cell>
        </row>
        <row r="6047">
          <cell r="O6047" t="str">
            <v>0B20</v>
          </cell>
          <cell r="P6047" t="str">
            <v>0B20Z</v>
          </cell>
        </row>
        <row r="6048">
          <cell r="O6048" t="str">
            <v>0B20</v>
          </cell>
          <cell r="P6048" t="str">
            <v>0B20Z</v>
          </cell>
        </row>
        <row r="6049">
          <cell r="O6049" t="str">
            <v>0B20</v>
          </cell>
          <cell r="P6049" t="str">
            <v>0B20Z</v>
          </cell>
        </row>
        <row r="6050">
          <cell r="O6050" t="str">
            <v>0B20</v>
          </cell>
          <cell r="P6050" t="str">
            <v>0B20Z</v>
          </cell>
        </row>
        <row r="6051">
          <cell r="O6051" t="str">
            <v>0B20</v>
          </cell>
          <cell r="P6051" t="str">
            <v>0B20Z</v>
          </cell>
        </row>
        <row r="6052">
          <cell r="O6052" t="str">
            <v>0B20</v>
          </cell>
          <cell r="P6052" t="str">
            <v>0B20Z</v>
          </cell>
        </row>
        <row r="6053">
          <cell r="O6053" t="str">
            <v>0B20</v>
          </cell>
          <cell r="P6053" t="str">
            <v>0B20Z</v>
          </cell>
        </row>
        <row r="6054">
          <cell r="O6054" t="str">
            <v>0B20</v>
          </cell>
          <cell r="P6054" t="str">
            <v>0B20Z</v>
          </cell>
        </row>
        <row r="6055">
          <cell r="O6055" t="str">
            <v>0B20</v>
          </cell>
          <cell r="P6055" t="str">
            <v>0B20Z</v>
          </cell>
        </row>
        <row r="6056">
          <cell r="O6056" t="str">
            <v>0B20</v>
          </cell>
          <cell r="P6056" t="str">
            <v>0B20Z</v>
          </cell>
        </row>
        <row r="6057">
          <cell r="O6057" t="str">
            <v>0B20</v>
          </cell>
          <cell r="P6057" t="str">
            <v>0B20Z</v>
          </cell>
        </row>
        <row r="6058">
          <cell r="O6058" t="str">
            <v>0B20</v>
          </cell>
          <cell r="P6058" t="str">
            <v>0B20X</v>
          </cell>
        </row>
        <row r="6059">
          <cell r="O6059" t="str">
            <v>0B20</v>
          </cell>
          <cell r="P6059" t="str">
            <v>0B20X</v>
          </cell>
        </row>
        <row r="6060">
          <cell r="O6060" t="str">
            <v>0B20</v>
          </cell>
          <cell r="P6060" t="str">
            <v>0B20X</v>
          </cell>
        </row>
        <row r="6061">
          <cell r="O6061" t="str">
            <v>0B20</v>
          </cell>
          <cell r="P6061" t="str">
            <v>0B20X</v>
          </cell>
        </row>
        <row r="6062">
          <cell r="O6062" t="str">
            <v>0B20</v>
          </cell>
          <cell r="P6062" t="str">
            <v>0B20Z</v>
          </cell>
        </row>
        <row r="6063">
          <cell r="O6063" t="str">
            <v>0B20</v>
          </cell>
          <cell r="P6063" t="str">
            <v>0B20Z</v>
          </cell>
        </row>
        <row r="6064">
          <cell r="O6064" t="str">
            <v>0B20</v>
          </cell>
          <cell r="P6064" t="str">
            <v>0B20Z</v>
          </cell>
        </row>
        <row r="6065">
          <cell r="O6065" t="str">
            <v>0B20</v>
          </cell>
          <cell r="P6065" t="str">
            <v>0B20Z</v>
          </cell>
        </row>
        <row r="6066">
          <cell r="O6066" t="str">
            <v>0B20</v>
          </cell>
          <cell r="P6066" t="str">
            <v>0B20Z</v>
          </cell>
        </row>
        <row r="6067">
          <cell r="O6067" t="str">
            <v>0B20</v>
          </cell>
          <cell r="P6067" t="str">
            <v>0B20Z</v>
          </cell>
        </row>
        <row r="6068">
          <cell r="O6068" t="str">
            <v>0B20</v>
          </cell>
          <cell r="P6068" t="str">
            <v>0B20Z</v>
          </cell>
        </row>
        <row r="6069">
          <cell r="O6069" t="str">
            <v>0B21</v>
          </cell>
          <cell r="P6069" t="str">
            <v>0B21Z</v>
          </cell>
        </row>
        <row r="6070">
          <cell r="O6070" t="str">
            <v>0B21</v>
          </cell>
          <cell r="P6070" t="str">
            <v>0B21Z</v>
          </cell>
        </row>
        <row r="6071">
          <cell r="O6071" t="str">
            <v>0B21</v>
          </cell>
          <cell r="P6071" t="str">
            <v>0B21Z</v>
          </cell>
        </row>
        <row r="6072">
          <cell r="O6072" t="str">
            <v>0B21</v>
          </cell>
          <cell r="P6072" t="str">
            <v>0B21Z</v>
          </cell>
        </row>
        <row r="6073">
          <cell r="O6073" t="str">
            <v>0B21</v>
          </cell>
          <cell r="P6073" t="str">
            <v>0B21Z</v>
          </cell>
        </row>
        <row r="6074">
          <cell r="O6074" t="str">
            <v>0B21</v>
          </cell>
          <cell r="P6074" t="str">
            <v>0B21Z</v>
          </cell>
        </row>
        <row r="6075">
          <cell r="O6075" t="str">
            <v>0B21</v>
          </cell>
          <cell r="P6075" t="str">
            <v>0B21Z</v>
          </cell>
        </row>
        <row r="6076">
          <cell r="O6076" t="str">
            <v>0B21</v>
          </cell>
          <cell r="P6076" t="str">
            <v>0B21Z</v>
          </cell>
        </row>
        <row r="6077">
          <cell r="O6077" t="str">
            <v>0B21</v>
          </cell>
          <cell r="P6077" t="str">
            <v>0B21Z</v>
          </cell>
        </row>
        <row r="6078">
          <cell r="O6078" t="str">
            <v>0B21</v>
          </cell>
          <cell r="P6078" t="str">
            <v>0B21Z</v>
          </cell>
        </row>
        <row r="6079">
          <cell r="O6079" t="str">
            <v>0B21</v>
          </cell>
          <cell r="P6079" t="str">
            <v>0B21Z</v>
          </cell>
        </row>
        <row r="6080">
          <cell r="O6080" t="str">
            <v>0B21</v>
          </cell>
          <cell r="P6080" t="str">
            <v>0B21Z</v>
          </cell>
        </row>
        <row r="6081">
          <cell r="O6081" t="str">
            <v>0B21</v>
          </cell>
          <cell r="P6081" t="str">
            <v>0B21Z</v>
          </cell>
        </row>
        <row r="6082">
          <cell r="O6082" t="str">
            <v>0B21</v>
          </cell>
          <cell r="P6082" t="str">
            <v>0B21Z</v>
          </cell>
        </row>
        <row r="6083">
          <cell r="O6083" t="str">
            <v>0B21</v>
          </cell>
          <cell r="P6083" t="str">
            <v>0B21Z</v>
          </cell>
        </row>
        <row r="6084">
          <cell r="O6084" t="str">
            <v>0B21</v>
          </cell>
          <cell r="P6084" t="str">
            <v>0B21Z</v>
          </cell>
        </row>
        <row r="6085">
          <cell r="O6085" t="str">
            <v>0B21</v>
          </cell>
          <cell r="P6085" t="str">
            <v>0B21Z</v>
          </cell>
        </row>
        <row r="6086">
          <cell r="O6086" t="str">
            <v>0B21</v>
          </cell>
          <cell r="P6086" t="str">
            <v>0B21Z</v>
          </cell>
        </row>
        <row r="6087">
          <cell r="O6087" t="str">
            <v>0B21</v>
          </cell>
          <cell r="P6087" t="str">
            <v>0B21Z</v>
          </cell>
        </row>
        <row r="6088">
          <cell r="O6088" t="str">
            <v>0B21</v>
          </cell>
          <cell r="P6088" t="str">
            <v>0B21Z</v>
          </cell>
        </row>
        <row r="6089">
          <cell r="O6089" t="str">
            <v>0B21</v>
          </cell>
          <cell r="P6089" t="str">
            <v>0B21Z</v>
          </cell>
        </row>
        <row r="6090">
          <cell r="O6090" t="str">
            <v>0B21</v>
          </cell>
          <cell r="P6090" t="str">
            <v>0B21Z</v>
          </cell>
        </row>
        <row r="6091">
          <cell r="O6091" t="str">
            <v>0B21</v>
          </cell>
          <cell r="P6091" t="str">
            <v>0B21Z</v>
          </cell>
        </row>
        <row r="6092">
          <cell r="O6092" t="str">
            <v>0B21</v>
          </cell>
          <cell r="P6092" t="str">
            <v>0B21Z</v>
          </cell>
        </row>
        <row r="6093">
          <cell r="O6093" t="str">
            <v>0B21</v>
          </cell>
          <cell r="P6093" t="str">
            <v>0B21Z</v>
          </cell>
        </row>
        <row r="6094">
          <cell r="O6094" t="str">
            <v>0B21</v>
          </cell>
          <cell r="P6094" t="str">
            <v>0B21Z</v>
          </cell>
        </row>
        <row r="6095">
          <cell r="O6095" t="str">
            <v>0B21</v>
          </cell>
          <cell r="P6095" t="str">
            <v>0B21Z</v>
          </cell>
        </row>
        <row r="6096">
          <cell r="O6096" t="str">
            <v>0B21</v>
          </cell>
          <cell r="P6096" t="str">
            <v>0B21Z</v>
          </cell>
        </row>
        <row r="6097">
          <cell r="O6097" t="str">
            <v>0B21</v>
          </cell>
          <cell r="P6097" t="str">
            <v>0B21Z</v>
          </cell>
        </row>
        <row r="6098">
          <cell r="O6098" t="str">
            <v>0B21</v>
          </cell>
          <cell r="P6098" t="str">
            <v>0B21Z</v>
          </cell>
        </row>
        <row r="6099">
          <cell r="O6099" t="str">
            <v>0B21</v>
          </cell>
          <cell r="P6099" t="str">
            <v>0B21Z</v>
          </cell>
        </row>
        <row r="6100">
          <cell r="O6100" t="str">
            <v>0B21</v>
          </cell>
          <cell r="P6100" t="str">
            <v>0B21Z</v>
          </cell>
        </row>
        <row r="6101">
          <cell r="O6101" t="str">
            <v>0B21</v>
          </cell>
          <cell r="P6101" t="str">
            <v>0B21Z</v>
          </cell>
        </row>
        <row r="6102">
          <cell r="O6102" t="str">
            <v>0B21</v>
          </cell>
          <cell r="P6102" t="str">
            <v>0B21Z</v>
          </cell>
        </row>
        <row r="6103">
          <cell r="O6103" t="str">
            <v>0B21</v>
          </cell>
          <cell r="P6103" t="str">
            <v>0B21Z</v>
          </cell>
        </row>
        <row r="6104">
          <cell r="O6104" t="str">
            <v>0B21</v>
          </cell>
          <cell r="P6104" t="str">
            <v>0B21Z</v>
          </cell>
        </row>
        <row r="6105">
          <cell r="O6105" t="str">
            <v>0B21</v>
          </cell>
          <cell r="P6105" t="str">
            <v>0B21Z</v>
          </cell>
        </row>
        <row r="6106">
          <cell r="O6106" t="str">
            <v>0B21</v>
          </cell>
          <cell r="P6106" t="str">
            <v>0B21Z</v>
          </cell>
        </row>
        <row r="6107">
          <cell r="O6107" t="str">
            <v>0B21</v>
          </cell>
          <cell r="P6107" t="str">
            <v>0B21Z</v>
          </cell>
        </row>
        <row r="6108">
          <cell r="O6108" t="str">
            <v>0B21</v>
          </cell>
          <cell r="P6108" t="str">
            <v>0B21Z</v>
          </cell>
        </row>
        <row r="6109">
          <cell r="O6109" t="str">
            <v>0B21</v>
          </cell>
          <cell r="P6109" t="str">
            <v>0B21Z</v>
          </cell>
        </row>
        <row r="6110">
          <cell r="O6110" t="str">
            <v>0B21</v>
          </cell>
          <cell r="P6110" t="str">
            <v>0B21Z</v>
          </cell>
        </row>
        <row r="6111">
          <cell r="O6111" t="str">
            <v>0B21</v>
          </cell>
          <cell r="P6111" t="str">
            <v>0B21Z</v>
          </cell>
        </row>
        <row r="6112">
          <cell r="O6112" t="str">
            <v>0B21</v>
          </cell>
          <cell r="P6112" t="str">
            <v>0B21Z</v>
          </cell>
        </row>
        <row r="6113">
          <cell r="O6113" t="str">
            <v>0B21</v>
          </cell>
          <cell r="P6113" t="str">
            <v>0B21Z</v>
          </cell>
        </row>
        <row r="6114">
          <cell r="O6114" t="str">
            <v>0B21</v>
          </cell>
          <cell r="P6114" t="str">
            <v>0B21Z</v>
          </cell>
        </row>
        <row r="6115">
          <cell r="O6115" t="str">
            <v>0B21</v>
          </cell>
          <cell r="P6115" t="str">
            <v>0B21Z</v>
          </cell>
        </row>
        <row r="6116">
          <cell r="O6116" t="str">
            <v>0B21</v>
          </cell>
          <cell r="P6116" t="str">
            <v>0B21Z</v>
          </cell>
        </row>
        <row r="6117">
          <cell r="O6117" t="str">
            <v>0B21</v>
          </cell>
          <cell r="P6117" t="str">
            <v>0B21Z</v>
          </cell>
        </row>
        <row r="6118">
          <cell r="O6118" t="str">
            <v>0B21</v>
          </cell>
          <cell r="P6118" t="str">
            <v>0B21Z</v>
          </cell>
        </row>
        <row r="6119">
          <cell r="O6119" t="str">
            <v>0B21</v>
          </cell>
          <cell r="P6119" t="str">
            <v>0B21Z</v>
          </cell>
        </row>
        <row r="6120">
          <cell r="O6120" t="str">
            <v>0B21</v>
          </cell>
          <cell r="P6120" t="str">
            <v>0B21Z</v>
          </cell>
        </row>
        <row r="6121">
          <cell r="O6121" t="str">
            <v>0B21</v>
          </cell>
          <cell r="P6121" t="str">
            <v>0B21Z</v>
          </cell>
        </row>
        <row r="6122">
          <cell r="O6122" t="str">
            <v>0B21</v>
          </cell>
          <cell r="P6122" t="str">
            <v>0B21Z</v>
          </cell>
        </row>
        <row r="6123">
          <cell r="O6123" t="str">
            <v>0B21</v>
          </cell>
          <cell r="P6123" t="str">
            <v>0B21Z</v>
          </cell>
        </row>
        <row r="6124">
          <cell r="O6124" t="str">
            <v>0B21</v>
          </cell>
          <cell r="P6124" t="str">
            <v>0B21Z</v>
          </cell>
        </row>
        <row r="6125">
          <cell r="O6125" t="str">
            <v>0B21</v>
          </cell>
          <cell r="P6125" t="str">
            <v>0B21Z</v>
          </cell>
        </row>
        <row r="6126">
          <cell r="O6126" t="str">
            <v>0B21</v>
          </cell>
          <cell r="P6126" t="str">
            <v>0B21Z</v>
          </cell>
        </row>
        <row r="6127">
          <cell r="O6127" t="str">
            <v>0B21</v>
          </cell>
          <cell r="P6127" t="str">
            <v>0B21Z</v>
          </cell>
        </row>
        <row r="6128">
          <cell r="O6128" t="str">
            <v>0B21</v>
          </cell>
          <cell r="P6128" t="str">
            <v>0B21Z</v>
          </cell>
        </row>
        <row r="6129">
          <cell r="O6129" t="str">
            <v>0B21</v>
          </cell>
          <cell r="P6129" t="str">
            <v>0B21Z</v>
          </cell>
        </row>
        <row r="6130">
          <cell r="O6130" t="str">
            <v>0B21</v>
          </cell>
          <cell r="P6130" t="str">
            <v>0B21Z</v>
          </cell>
        </row>
        <row r="6131">
          <cell r="O6131" t="str">
            <v>0B21</v>
          </cell>
          <cell r="P6131" t="str">
            <v>0B21Z</v>
          </cell>
        </row>
        <row r="6132">
          <cell r="O6132" t="str">
            <v>0B21</v>
          </cell>
          <cell r="P6132" t="str">
            <v>0B21Z</v>
          </cell>
        </row>
        <row r="6133">
          <cell r="O6133" t="str">
            <v>0B21</v>
          </cell>
          <cell r="P6133" t="str">
            <v>0B21Z</v>
          </cell>
        </row>
        <row r="6134">
          <cell r="O6134" t="str">
            <v>0B21</v>
          </cell>
          <cell r="P6134" t="str">
            <v>0B21Z</v>
          </cell>
        </row>
        <row r="6135">
          <cell r="O6135" t="str">
            <v>0B21</v>
          </cell>
          <cell r="P6135" t="str">
            <v>0B21Z</v>
          </cell>
        </row>
        <row r="6136">
          <cell r="O6136" t="str">
            <v>0B21</v>
          </cell>
          <cell r="P6136" t="str">
            <v>0B21Z</v>
          </cell>
        </row>
        <row r="6137">
          <cell r="O6137" t="str">
            <v>0B21</v>
          </cell>
          <cell r="P6137" t="str">
            <v>0B21Z</v>
          </cell>
        </row>
        <row r="6138">
          <cell r="O6138" t="str">
            <v>0B21</v>
          </cell>
          <cell r="P6138" t="str">
            <v>0B21Z</v>
          </cell>
        </row>
        <row r="6139">
          <cell r="O6139" t="str">
            <v>0B21</v>
          </cell>
          <cell r="P6139" t="str">
            <v>0B21Z</v>
          </cell>
        </row>
        <row r="6140">
          <cell r="O6140" t="str">
            <v>0B21</v>
          </cell>
          <cell r="P6140" t="str">
            <v>0B21Z</v>
          </cell>
        </row>
        <row r="6141">
          <cell r="O6141" t="str">
            <v>0B21</v>
          </cell>
          <cell r="P6141" t="str">
            <v>0B21Z</v>
          </cell>
        </row>
        <row r="6142">
          <cell r="O6142" t="str">
            <v>0B21</v>
          </cell>
          <cell r="P6142" t="str">
            <v>0B21Z</v>
          </cell>
        </row>
        <row r="6143">
          <cell r="O6143" t="str">
            <v>0B21</v>
          </cell>
          <cell r="P6143" t="str">
            <v>0B21Z</v>
          </cell>
        </row>
        <row r="6144">
          <cell r="O6144" t="str">
            <v>0B21</v>
          </cell>
          <cell r="P6144" t="str">
            <v>0B21Z</v>
          </cell>
        </row>
        <row r="6145">
          <cell r="O6145" t="str">
            <v>0B21</v>
          </cell>
          <cell r="P6145" t="str">
            <v>0B21Z</v>
          </cell>
        </row>
        <row r="6146">
          <cell r="O6146" t="str">
            <v>0B21</v>
          </cell>
          <cell r="P6146" t="str">
            <v>0B21Z</v>
          </cell>
        </row>
        <row r="6147">
          <cell r="O6147" t="str">
            <v>0B21</v>
          </cell>
          <cell r="P6147" t="str">
            <v>0B21Z</v>
          </cell>
        </row>
        <row r="6148">
          <cell r="O6148" t="str">
            <v>0B21</v>
          </cell>
          <cell r="P6148" t="str">
            <v>0B21Z</v>
          </cell>
        </row>
        <row r="6149">
          <cell r="O6149" t="str">
            <v>0B21</v>
          </cell>
          <cell r="P6149" t="str">
            <v>0B21Z</v>
          </cell>
        </row>
        <row r="6150">
          <cell r="O6150" t="str">
            <v>0B21</v>
          </cell>
          <cell r="P6150" t="str">
            <v>0B21Z</v>
          </cell>
        </row>
        <row r="6151">
          <cell r="O6151" t="str">
            <v>0B21</v>
          </cell>
          <cell r="P6151" t="str">
            <v>0B21Z</v>
          </cell>
        </row>
        <row r="6152">
          <cell r="O6152" t="str">
            <v>0B21</v>
          </cell>
          <cell r="P6152" t="str">
            <v>0B21Z</v>
          </cell>
        </row>
        <row r="6153">
          <cell r="O6153" t="str">
            <v>0B21</v>
          </cell>
          <cell r="P6153" t="str">
            <v>0B21Z</v>
          </cell>
        </row>
        <row r="6154">
          <cell r="O6154" t="str">
            <v>0B21</v>
          </cell>
          <cell r="P6154" t="str">
            <v>0B21Z</v>
          </cell>
        </row>
        <row r="6155">
          <cell r="O6155" t="str">
            <v>0B21</v>
          </cell>
          <cell r="P6155" t="str">
            <v>0B21Z</v>
          </cell>
        </row>
        <row r="6156">
          <cell r="O6156" t="str">
            <v>0B21</v>
          </cell>
          <cell r="P6156" t="str">
            <v>0B21Z</v>
          </cell>
        </row>
        <row r="6157">
          <cell r="O6157" t="str">
            <v>0B21</v>
          </cell>
          <cell r="P6157" t="str">
            <v>0B21Z</v>
          </cell>
        </row>
        <row r="6158">
          <cell r="O6158" t="str">
            <v>0B21</v>
          </cell>
          <cell r="P6158" t="str">
            <v>0B21Z</v>
          </cell>
        </row>
        <row r="6159">
          <cell r="O6159" t="str">
            <v>0B21</v>
          </cell>
          <cell r="P6159" t="str">
            <v>0B21Z</v>
          </cell>
        </row>
        <row r="6160">
          <cell r="O6160" t="str">
            <v>0B21</v>
          </cell>
          <cell r="P6160" t="str">
            <v>0B21Z</v>
          </cell>
        </row>
        <row r="6161">
          <cell r="O6161" t="str">
            <v>0B21</v>
          </cell>
          <cell r="P6161" t="str">
            <v>0B21Z</v>
          </cell>
        </row>
        <row r="6162">
          <cell r="O6162" t="str">
            <v>0B21</v>
          </cell>
          <cell r="P6162" t="str">
            <v>0B21Z</v>
          </cell>
        </row>
        <row r="6163">
          <cell r="O6163" t="str">
            <v>0B21</v>
          </cell>
          <cell r="P6163" t="str">
            <v>0B21Z</v>
          </cell>
        </row>
        <row r="6164">
          <cell r="O6164" t="str">
            <v>0B21</v>
          </cell>
          <cell r="P6164" t="str">
            <v>0B21Z</v>
          </cell>
        </row>
        <row r="6165">
          <cell r="O6165" t="str">
            <v>0B21</v>
          </cell>
          <cell r="P6165" t="str">
            <v>0B21Z</v>
          </cell>
        </row>
        <row r="6166">
          <cell r="O6166" t="str">
            <v>0B21</v>
          </cell>
          <cell r="P6166" t="str">
            <v>0B21Z</v>
          </cell>
        </row>
        <row r="6167">
          <cell r="O6167" t="str">
            <v>0B21</v>
          </cell>
          <cell r="P6167" t="str">
            <v>0B21Z</v>
          </cell>
        </row>
        <row r="6168">
          <cell r="O6168" t="str">
            <v>0B21</v>
          </cell>
          <cell r="P6168" t="str">
            <v>0B21Z</v>
          </cell>
        </row>
        <row r="6169">
          <cell r="O6169" t="str">
            <v>0B21</v>
          </cell>
          <cell r="P6169" t="str">
            <v>0B21Z</v>
          </cell>
        </row>
        <row r="6170">
          <cell r="O6170" t="str">
            <v>0B21</v>
          </cell>
          <cell r="P6170" t="str">
            <v>0B21Z</v>
          </cell>
        </row>
        <row r="6171">
          <cell r="O6171" t="str">
            <v>0B21</v>
          </cell>
          <cell r="P6171" t="str">
            <v>0B21Z</v>
          </cell>
        </row>
        <row r="6172">
          <cell r="O6172" t="str">
            <v>0B21</v>
          </cell>
          <cell r="P6172" t="str">
            <v>0B21Z</v>
          </cell>
        </row>
        <row r="6173">
          <cell r="O6173" t="str">
            <v>0B21</v>
          </cell>
          <cell r="P6173" t="str">
            <v>0B21Z</v>
          </cell>
        </row>
        <row r="6174">
          <cell r="O6174" t="str">
            <v>0B21</v>
          </cell>
          <cell r="P6174" t="str">
            <v>0B21Z</v>
          </cell>
        </row>
        <row r="6175">
          <cell r="O6175" t="str">
            <v>0B21</v>
          </cell>
          <cell r="P6175" t="str">
            <v>0B21Z</v>
          </cell>
        </row>
        <row r="6176">
          <cell r="O6176" t="str">
            <v>0B21</v>
          </cell>
          <cell r="P6176" t="str">
            <v>0B21Z</v>
          </cell>
        </row>
        <row r="6177">
          <cell r="O6177" t="str">
            <v>0B21</v>
          </cell>
          <cell r="P6177" t="str">
            <v>0B21Z</v>
          </cell>
        </row>
        <row r="6178">
          <cell r="O6178" t="str">
            <v>0B21</v>
          </cell>
          <cell r="P6178" t="str">
            <v>0B21Z</v>
          </cell>
        </row>
        <row r="6179">
          <cell r="O6179" t="str">
            <v>0B21</v>
          </cell>
          <cell r="P6179" t="str">
            <v>0B21Z</v>
          </cell>
        </row>
        <row r="6180">
          <cell r="O6180" t="str">
            <v>0B21</v>
          </cell>
          <cell r="P6180" t="str">
            <v>0B21Z</v>
          </cell>
        </row>
        <row r="6181">
          <cell r="O6181" t="str">
            <v>0B21</v>
          </cell>
          <cell r="P6181" t="str">
            <v>0B21Z</v>
          </cell>
        </row>
      </sheetData>
      <sheetData sheetId="10" refreshError="1">
        <row r="14">
          <cell r="O14" t="str">
            <v>0101</v>
          </cell>
          <cell r="P14" t="str">
            <v>0101Z</v>
          </cell>
        </row>
        <row r="15">
          <cell r="O15" t="str">
            <v>0101</v>
          </cell>
          <cell r="P15" t="str">
            <v>0101Z</v>
          </cell>
        </row>
        <row r="16">
          <cell r="O16" t="str">
            <v>0101</v>
          </cell>
          <cell r="P16" t="str">
            <v>0101Z</v>
          </cell>
        </row>
        <row r="17">
          <cell r="O17" t="str">
            <v>0101</v>
          </cell>
          <cell r="P17" t="str">
            <v>0101Z</v>
          </cell>
        </row>
        <row r="18">
          <cell r="O18" t="str">
            <v>0101</v>
          </cell>
          <cell r="P18" t="str">
            <v>0101Z</v>
          </cell>
        </row>
        <row r="19">
          <cell r="O19" t="str">
            <v>0101</v>
          </cell>
          <cell r="P19" t="str">
            <v>0101Z</v>
          </cell>
        </row>
        <row r="20">
          <cell r="O20" t="str">
            <v>0101</v>
          </cell>
          <cell r="P20" t="str">
            <v>0101Z</v>
          </cell>
        </row>
        <row r="21">
          <cell r="O21" t="str">
            <v>0101</v>
          </cell>
          <cell r="P21" t="str">
            <v>0101Z</v>
          </cell>
        </row>
        <row r="22">
          <cell r="O22" t="str">
            <v>0102</v>
          </cell>
          <cell r="P22" t="str">
            <v>0102Z</v>
          </cell>
        </row>
        <row r="23">
          <cell r="O23" t="str">
            <v>0102</v>
          </cell>
          <cell r="P23" t="str">
            <v>0102Z</v>
          </cell>
        </row>
        <row r="24">
          <cell r="O24" t="str">
            <v>0102</v>
          </cell>
          <cell r="P24" t="str">
            <v>0102Z</v>
          </cell>
        </row>
        <row r="25">
          <cell r="O25" t="str">
            <v>0102</v>
          </cell>
          <cell r="P25" t="str">
            <v>0102Z</v>
          </cell>
        </row>
        <row r="26">
          <cell r="O26" t="str">
            <v>0102</v>
          </cell>
          <cell r="P26" t="str">
            <v>0102Z</v>
          </cell>
        </row>
        <row r="27">
          <cell r="O27" t="str">
            <v>0102</v>
          </cell>
          <cell r="P27" t="str">
            <v>0102Z</v>
          </cell>
        </row>
        <row r="28">
          <cell r="O28" t="str">
            <v>0102</v>
          </cell>
          <cell r="P28" t="str">
            <v>0102Z</v>
          </cell>
        </row>
        <row r="29">
          <cell r="O29" t="str">
            <v>0102</v>
          </cell>
          <cell r="P29" t="str">
            <v>0102Z</v>
          </cell>
        </row>
        <row r="30">
          <cell r="O30" t="str">
            <v>0102</v>
          </cell>
          <cell r="P30" t="str">
            <v>0102Z</v>
          </cell>
        </row>
        <row r="31">
          <cell r="O31" t="str">
            <v>0102</v>
          </cell>
          <cell r="P31" t="str">
            <v>0102Z</v>
          </cell>
        </row>
        <row r="32">
          <cell r="O32" t="str">
            <v>0102</v>
          </cell>
          <cell r="P32" t="str">
            <v>0102Z</v>
          </cell>
        </row>
        <row r="33">
          <cell r="O33" t="str">
            <v>0102</v>
          </cell>
          <cell r="P33" t="str">
            <v>0102Z</v>
          </cell>
        </row>
        <row r="34">
          <cell r="O34" t="str">
            <v>0102</v>
          </cell>
          <cell r="P34" t="str">
            <v>0102Z</v>
          </cell>
        </row>
        <row r="35">
          <cell r="O35" t="str">
            <v>0102</v>
          </cell>
          <cell r="P35" t="str">
            <v>0102Z</v>
          </cell>
        </row>
        <row r="36">
          <cell r="O36" t="str">
            <v>0102</v>
          </cell>
          <cell r="P36" t="str">
            <v>0102Z</v>
          </cell>
        </row>
        <row r="37">
          <cell r="O37" t="str">
            <v>0102</v>
          </cell>
          <cell r="P37" t="str">
            <v>0102Z</v>
          </cell>
        </row>
        <row r="38">
          <cell r="O38" t="str">
            <v>0102</v>
          </cell>
          <cell r="P38" t="str">
            <v>0102Z</v>
          </cell>
        </row>
        <row r="39">
          <cell r="O39" t="str">
            <v>0102</v>
          </cell>
          <cell r="P39" t="str">
            <v>0102Z</v>
          </cell>
        </row>
        <row r="40">
          <cell r="O40" t="str">
            <v>0102</v>
          </cell>
          <cell r="P40" t="str">
            <v>0102Z</v>
          </cell>
        </row>
        <row r="41">
          <cell r="O41" t="str">
            <v>0102</v>
          </cell>
          <cell r="P41" t="str">
            <v>0102Z</v>
          </cell>
        </row>
        <row r="42">
          <cell r="O42" t="str">
            <v>0102</v>
          </cell>
          <cell r="P42" t="str">
            <v>0102Z</v>
          </cell>
        </row>
        <row r="43">
          <cell r="O43" t="str">
            <v>0102</v>
          </cell>
          <cell r="P43" t="str">
            <v>0102Z</v>
          </cell>
        </row>
        <row r="44">
          <cell r="O44" t="str">
            <v>0102</v>
          </cell>
          <cell r="P44" t="str">
            <v>0102Z</v>
          </cell>
        </row>
        <row r="45">
          <cell r="O45" t="str">
            <v>0102</v>
          </cell>
          <cell r="P45" t="str">
            <v>0102Z</v>
          </cell>
        </row>
        <row r="46">
          <cell r="O46" t="str">
            <v>0102</v>
          </cell>
          <cell r="P46" t="str">
            <v>0102Z</v>
          </cell>
        </row>
        <row r="47">
          <cell r="O47" t="str">
            <v>0102</v>
          </cell>
          <cell r="P47" t="str">
            <v>0102Z</v>
          </cell>
        </row>
        <row r="48">
          <cell r="O48" t="str">
            <v>0102</v>
          </cell>
          <cell r="P48" t="str">
            <v>0102Z</v>
          </cell>
        </row>
        <row r="49">
          <cell r="O49" t="str">
            <v>0102</v>
          </cell>
          <cell r="P49" t="str">
            <v>0102Z</v>
          </cell>
        </row>
        <row r="50">
          <cell r="O50" t="str">
            <v>0102</v>
          </cell>
          <cell r="P50" t="str">
            <v>0102Z</v>
          </cell>
        </row>
        <row r="51">
          <cell r="O51" t="str">
            <v>0102</v>
          </cell>
          <cell r="P51" t="str">
            <v>0102Z</v>
          </cell>
        </row>
        <row r="52">
          <cell r="O52" t="str">
            <v>0102</v>
          </cell>
          <cell r="P52" t="str">
            <v>0102Z</v>
          </cell>
        </row>
        <row r="53">
          <cell r="O53" t="str">
            <v>0102</v>
          </cell>
          <cell r="P53" t="str">
            <v>0102Z</v>
          </cell>
        </row>
        <row r="54">
          <cell r="O54" t="str">
            <v>0102</v>
          </cell>
          <cell r="P54" t="str">
            <v>0102Z</v>
          </cell>
        </row>
        <row r="55">
          <cell r="O55" t="str">
            <v>0102</v>
          </cell>
          <cell r="P55" t="str">
            <v>0102Z</v>
          </cell>
        </row>
        <row r="56">
          <cell r="O56" t="str">
            <v>0102</v>
          </cell>
          <cell r="P56" t="str">
            <v>0102Z</v>
          </cell>
        </row>
        <row r="57">
          <cell r="O57" t="str">
            <v>0102</v>
          </cell>
          <cell r="P57" t="str">
            <v>0102Z</v>
          </cell>
        </row>
        <row r="58">
          <cell r="O58" t="str">
            <v>0102</v>
          </cell>
          <cell r="P58" t="str">
            <v>0102Z</v>
          </cell>
        </row>
        <row r="59">
          <cell r="O59" t="str">
            <v>0103</v>
          </cell>
          <cell r="P59" t="str">
            <v>0103Z</v>
          </cell>
        </row>
        <row r="60">
          <cell r="O60" t="str">
            <v>0103</v>
          </cell>
          <cell r="P60" t="str">
            <v>0103Z</v>
          </cell>
        </row>
        <row r="61">
          <cell r="O61" t="str">
            <v>0103</v>
          </cell>
          <cell r="P61" t="str">
            <v>0103Z</v>
          </cell>
        </row>
        <row r="62">
          <cell r="O62" t="str">
            <v>0103</v>
          </cell>
          <cell r="P62" t="str">
            <v>0103Z</v>
          </cell>
        </row>
        <row r="63">
          <cell r="O63" t="str">
            <v>0103</v>
          </cell>
          <cell r="P63" t="str">
            <v>0103Z</v>
          </cell>
        </row>
        <row r="64">
          <cell r="O64" t="str">
            <v>0103</v>
          </cell>
          <cell r="P64" t="str">
            <v>0103Z</v>
          </cell>
        </row>
        <row r="65">
          <cell r="O65" t="str">
            <v>0104</v>
          </cell>
          <cell r="P65" t="str">
            <v>0104Z</v>
          </cell>
        </row>
        <row r="66">
          <cell r="O66" t="str">
            <v>0104</v>
          </cell>
          <cell r="P66" t="str">
            <v>0104Z</v>
          </cell>
        </row>
        <row r="67">
          <cell r="O67" t="str">
            <v>0104</v>
          </cell>
          <cell r="P67" t="str">
            <v>0104Z</v>
          </cell>
        </row>
        <row r="68">
          <cell r="O68" t="str">
            <v>0104</v>
          </cell>
          <cell r="P68" t="str">
            <v>0104Z</v>
          </cell>
        </row>
        <row r="69">
          <cell r="O69" t="str">
            <v>0104</v>
          </cell>
          <cell r="P69" t="str">
            <v>0104Z</v>
          </cell>
        </row>
        <row r="70">
          <cell r="O70" t="str">
            <v>0104</v>
          </cell>
          <cell r="P70" t="str">
            <v>0104Z</v>
          </cell>
        </row>
        <row r="71">
          <cell r="O71" t="str">
            <v>0104</v>
          </cell>
          <cell r="P71" t="str">
            <v>0104Z</v>
          </cell>
        </row>
        <row r="72">
          <cell r="O72" t="str">
            <v>0104</v>
          </cell>
          <cell r="P72" t="str">
            <v>0104Z</v>
          </cell>
        </row>
        <row r="73">
          <cell r="O73" t="str">
            <v>0104</v>
          </cell>
          <cell r="P73" t="str">
            <v>0104Z</v>
          </cell>
        </row>
        <row r="74">
          <cell r="O74" t="str">
            <v>0104</v>
          </cell>
          <cell r="P74" t="str">
            <v>0104Z</v>
          </cell>
        </row>
        <row r="75">
          <cell r="O75" t="str">
            <v>0104</v>
          </cell>
          <cell r="P75" t="str">
            <v>0104Z</v>
          </cell>
        </row>
        <row r="76">
          <cell r="O76" t="str">
            <v>0104</v>
          </cell>
          <cell r="P76" t="str">
            <v>0104Z</v>
          </cell>
        </row>
        <row r="77">
          <cell r="O77" t="str">
            <v>0104</v>
          </cell>
          <cell r="P77" t="str">
            <v>0104Z</v>
          </cell>
        </row>
        <row r="78">
          <cell r="O78" t="str">
            <v>0104</v>
          </cell>
          <cell r="P78" t="str">
            <v>0104Z</v>
          </cell>
        </row>
        <row r="79">
          <cell r="O79" t="str">
            <v>0104</v>
          </cell>
          <cell r="P79" t="str">
            <v>0104Z</v>
          </cell>
        </row>
        <row r="80">
          <cell r="O80" t="str">
            <v>0104</v>
          </cell>
          <cell r="P80" t="str">
            <v>0104Z</v>
          </cell>
        </row>
        <row r="81">
          <cell r="O81" t="str">
            <v>0104</v>
          </cell>
          <cell r="P81" t="str">
            <v>0104Z</v>
          </cell>
        </row>
        <row r="82">
          <cell r="O82" t="str">
            <v>0104</v>
          </cell>
          <cell r="P82" t="str">
            <v>0104Z</v>
          </cell>
        </row>
        <row r="83">
          <cell r="O83" t="str">
            <v>0104</v>
          </cell>
          <cell r="P83" t="str">
            <v>0104Z</v>
          </cell>
        </row>
        <row r="84">
          <cell r="O84" t="str">
            <v>0104</v>
          </cell>
          <cell r="P84" t="str">
            <v>0104Z</v>
          </cell>
        </row>
        <row r="85">
          <cell r="O85" t="str">
            <v>0104</v>
          </cell>
          <cell r="P85" t="str">
            <v>0104Z</v>
          </cell>
        </row>
        <row r="86">
          <cell r="O86" t="str">
            <v>0104</v>
          </cell>
          <cell r="P86" t="str">
            <v>0104Z</v>
          </cell>
        </row>
        <row r="87">
          <cell r="O87" t="str">
            <v>0104</v>
          </cell>
          <cell r="P87" t="str">
            <v>0104Z</v>
          </cell>
        </row>
        <row r="88">
          <cell r="O88" t="str">
            <v>0104</v>
          </cell>
          <cell r="P88" t="str">
            <v>0104Z</v>
          </cell>
        </row>
        <row r="89">
          <cell r="O89" t="str">
            <v>0105</v>
          </cell>
          <cell r="P89" t="str">
            <v>0105Z</v>
          </cell>
        </row>
        <row r="90">
          <cell r="O90" t="str">
            <v>0105</v>
          </cell>
          <cell r="P90" t="str">
            <v>0105Z</v>
          </cell>
        </row>
        <row r="91">
          <cell r="O91" t="str">
            <v>0105</v>
          </cell>
          <cell r="P91" t="str">
            <v>0105Z</v>
          </cell>
        </row>
        <row r="92">
          <cell r="O92" t="str">
            <v>0105</v>
          </cell>
          <cell r="P92" t="str">
            <v>0105Z</v>
          </cell>
        </row>
        <row r="93">
          <cell r="O93" t="str">
            <v>0105</v>
          </cell>
          <cell r="P93" t="str">
            <v>0105Z</v>
          </cell>
        </row>
        <row r="94">
          <cell r="O94" t="str">
            <v>0105</v>
          </cell>
          <cell r="P94" t="str">
            <v>0105Z</v>
          </cell>
        </row>
        <row r="95">
          <cell r="O95" t="str">
            <v>0105</v>
          </cell>
          <cell r="P95" t="str">
            <v>0105Z</v>
          </cell>
        </row>
        <row r="96">
          <cell r="O96" t="str">
            <v>0105</v>
          </cell>
          <cell r="P96" t="str">
            <v>0105Z</v>
          </cell>
        </row>
        <row r="97">
          <cell r="O97" t="str">
            <v>0105</v>
          </cell>
          <cell r="P97" t="str">
            <v>0105Z</v>
          </cell>
        </row>
        <row r="98">
          <cell r="O98" t="str">
            <v>0105</v>
          </cell>
          <cell r="P98" t="str">
            <v>0105Z</v>
          </cell>
        </row>
        <row r="99">
          <cell r="O99" t="str">
            <v>0105</v>
          </cell>
          <cell r="P99" t="str">
            <v>0105Z</v>
          </cell>
        </row>
        <row r="100">
          <cell r="O100" t="str">
            <v>0107</v>
          </cell>
          <cell r="P100" t="str">
            <v>0107Z</v>
          </cell>
        </row>
        <row r="101">
          <cell r="O101" t="str">
            <v>0107</v>
          </cell>
          <cell r="P101" t="str">
            <v>0107Z</v>
          </cell>
        </row>
        <row r="102">
          <cell r="O102" t="str">
            <v>0107</v>
          </cell>
          <cell r="P102" t="str">
            <v>0107Z</v>
          </cell>
        </row>
        <row r="103">
          <cell r="O103" t="str">
            <v>0107</v>
          </cell>
          <cell r="P103" t="str">
            <v>0107Z</v>
          </cell>
        </row>
        <row r="104">
          <cell r="O104" t="str">
            <v>0107</v>
          </cell>
          <cell r="P104" t="str">
            <v>0107Z</v>
          </cell>
        </row>
        <row r="105">
          <cell r="O105" t="str">
            <v>0107</v>
          </cell>
          <cell r="P105" t="str">
            <v>0107Z</v>
          </cell>
        </row>
        <row r="106">
          <cell r="O106" t="str">
            <v>0107</v>
          </cell>
          <cell r="P106" t="str">
            <v>0107Z</v>
          </cell>
        </row>
        <row r="107">
          <cell r="O107" t="str">
            <v>0107</v>
          </cell>
          <cell r="P107" t="str">
            <v>0107Z</v>
          </cell>
        </row>
        <row r="108">
          <cell r="O108" t="str">
            <v>0107</v>
          </cell>
          <cell r="P108" t="str">
            <v>0107Z</v>
          </cell>
        </row>
        <row r="109">
          <cell r="O109" t="str">
            <v>0107</v>
          </cell>
          <cell r="P109" t="str">
            <v>0107Z</v>
          </cell>
        </row>
        <row r="110">
          <cell r="O110" t="str">
            <v>0107</v>
          </cell>
          <cell r="P110" t="str">
            <v>0107Z</v>
          </cell>
        </row>
        <row r="111">
          <cell r="O111" t="str">
            <v>0107</v>
          </cell>
          <cell r="P111" t="str">
            <v>0107Z</v>
          </cell>
        </row>
        <row r="112">
          <cell r="O112" t="str">
            <v>0107</v>
          </cell>
          <cell r="P112" t="str">
            <v>0107Z</v>
          </cell>
        </row>
        <row r="113">
          <cell r="O113" t="str">
            <v>0107</v>
          </cell>
          <cell r="P113" t="str">
            <v>0107Z</v>
          </cell>
        </row>
        <row r="114">
          <cell r="O114" t="str">
            <v>0108</v>
          </cell>
          <cell r="P114" t="str">
            <v>0108Z</v>
          </cell>
        </row>
        <row r="115">
          <cell r="O115" t="str">
            <v>0108</v>
          </cell>
          <cell r="P115" t="str">
            <v>0108Z</v>
          </cell>
        </row>
        <row r="116">
          <cell r="O116" t="str">
            <v>0108</v>
          </cell>
          <cell r="P116" t="str">
            <v>0108Z</v>
          </cell>
        </row>
        <row r="117">
          <cell r="O117" t="str">
            <v>0108</v>
          </cell>
          <cell r="P117" t="str">
            <v>0108Z</v>
          </cell>
        </row>
        <row r="118">
          <cell r="O118" t="str">
            <v>0108</v>
          </cell>
          <cell r="P118" t="str">
            <v>0108Z</v>
          </cell>
        </row>
        <row r="119">
          <cell r="O119" t="str">
            <v>0108</v>
          </cell>
          <cell r="P119" t="str">
            <v>0108Z</v>
          </cell>
        </row>
        <row r="120">
          <cell r="O120" t="str">
            <v>0108</v>
          </cell>
          <cell r="P120" t="str">
            <v>0108Z</v>
          </cell>
        </row>
        <row r="121">
          <cell r="O121" t="str">
            <v>0108</v>
          </cell>
          <cell r="P121" t="str">
            <v>0108Z</v>
          </cell>
        </row>
        <row r="122">
          <cell r="O122" t="str">
            <v>0108</v>
          </cell>
          <cell r="P122" t="str">
            <v>0108Z</v>
          </cell>
        </row>
        <row r="123">
          <cell r="O123" t="str">
            <v>0108</v>
          </cell>
          <cell r="P123" t="str">
            <v>0108Z</v>
          </cell>
        </row>
        <row r="124">
          <cell r="O124" t="str">
            <v>0108</v>
          </cell>
          <cell r="P124" t="str">
            <v>0108Z</v>
          </cell>
        </row>
        <row r="125">
          <cell r="O125" t="str">
            <v>0108</v>
          </cell>
          <cell r="P125" t="str">
            <v>0108Z</v>
          </cell>
        </row>
        <row r="126">
          <cell r="O126" t="str">
            <v>0109</v>
          </cell>
          <cell r="P126" t="str">
            <v>0109Z</v>
          </cell>
        </row>
        <row r="127">
          <cell r="O127" t="str">
            <v>0109</v>
          </cell>
          <cell r="P127" t="str">
            <v>0109Z</v>
          </cell>
        </row>
        <row r="128">
          <cell r="O128" t="str">
            <v>0109</v>
          </cell>
          <cell r="P128" t="str">
            <v>0109Z</v>
          </cell>
        </row>
        <row r="129">
          <cell r="O129" t="str">
            <v>0109</v>
          </cell>
          <cell r="P129" t="str">
            <v>0109Z</v>
          </cell>
        </row>
        <row r="130">
          <cell r="O130" t="str">
            <v>0109</v>
          </cell>
          <cell r="P130" t="str">
            <v>0109Z</v>
          </cell>
        </row>
        <row r="131">
          <cell r="O131" t="str">
            <v>0109</v>
          </cell>
          <cell r="P131" t="str">
            <v>0109Z</v>
          </cell>
        </row>
        <row r="132">
          <cell r="O132" t="str">
            <v>0109</v>
          </cell>
          <cell r="P132" t="str">
            <v>0109Z</v>
          </cell>
        </row>
        <row r="133">
          <cell r="O133" t="str">
            <v>0109</v>
          </cell>
          <cell r="P133" t="str">
            <v>0109Z</v>
          </cell>
        </row>
        <row r="134">
          <cell r="O134" t="str">
            <v>0109</v>
          </cell>
          <cell r="P134" t="str">
            <v>0109Z</v>
          </cell>
        </row>
        <row r="135">
          <cell r="O135" t="str">
            <v>0109</v>
          </cell>
          <cell r="P135" t="str">
            <v>0109Z</v>
          </cell>
        </row>
        <row r="136">
          <cell r="O136" t="str">
            <v>0110</v>
          </cell>
          <cell r="P136" t="str">
            <v>0110Z</v>
          </cell>
        </row>
        <row r="137">
          <cell r="O137" t="str">
            <v>0110</v>
          </cell>
          <cell r="P137" t="str">
            <v>0110Z</v>
          </cell>
        </row>
        <row r="138">
          <cell r="O138" t="str">
            <v>0110</v>
          </cell>
          <cell r="P138" t="str">
            <v>0110Z</v>
          </cell>
        </row>
        <row r="139">
          <cell r="O139" t="str">
            <v>0110</v>
          </cell>
          <cell r="P139" t="str">
            <v>0110Z</v>
          </cell>
        </row>
        <row r="140">
          <cell r="O140" t="str">
            <v>0110</v>
          </cell>
          <cell r="P140" t="str">
            <v>0110Z</v>
          </cell>
        </row>
        <row r="141">
          <cell r="O141" t="str">
            <v>0110</v>
          </cell>
          <cell r="P141" t="str">
            <v>0110Z</v>
          </cell>
        </row>
        <row r="142">
          <cell r="O142" t="str">
            <v>0110</v>
          </cell>
          <cell r="P142" t="str">
            <v>0110Z</v>
          </cell>
        </row>
        <row r="143">
          <cell r="O143" t="str">
            <v>0110</v>
          </cell>
          <cell r="P143" t="str">
            <v>0110Z</v>
          </cell>
        </row>
        <row r="144">
          <cell r="O144" t="str">
            <v>0110</v>
          </cell>
          <cell r="P144" t="str">
            <v>0110Z</v>
          </cell>
        </row>
        <row r="145">
          <cell r="O145" t="str">
            <v>0110</v>
          </cell>
          <cell r="P145" t="str">
            <v>0110Z</v>
          </cell>
        </row>
        <row r="146">
          <cell r="O146" t="str">
            <v>0110</v>
          </cell>
          <cell r="P146" t="str">
            <v>0110Z</v>
          </cell>
        </row>
        <row r="147">
          <cell r="O147" t="str">
            <v>0110</v>
          </cell>
          <cell r="P147" t="str">
            <v>0110Z</v>
          </cell>
        </row>
        <row r="148">
          <cell r="O148" t="str">
            <v>0110</v>
          </cell>
          <cell r="P148" t="str">
            <v>0110Z</v>
          </cell>
        </row>
        <row r="149">
          <cell r="O149" t="str">
            <v>0111</v>
          </cell>
          <cell r="P149" t="str">
            <v>0111Z</v>
          </cell>
        </row>
        <row r="150">
          <cell r="O150" t="str">
            <v>0111</v>
          </cell>
          <cell r="P150" t="str">
            <v>0111Z</v>
          </cell>
        </row>
        <row r="151">
          <cell r="O151" t="str">
            <v>0111</v>
          </cell>
          <cell r="P151" t="str">
            <v>0111Z</v>
          </cell>
        </row>
        <row r="152">
          <cell r="O152" t="str">
            <v>0111</v>
          </cell>
          <cell r="P152" t="str">
            <v>0111Z</v>
          </cell>
        </row>
        <row r="153">
          <cell r="O153" t="str">
            <v>0111</v>
          </cell>
          <cell r="P153" t="str">
            <v>0111Z</v>
          </cell>
        </row>
        <row r="154">
          <cell r="O154" t="str">
            <v>0111</v>
          </cell>
          <cell r="P154" t="str">
            <v>0111Z</v>
          </cell>
        </row>
        <row r="155">
          <cell r="O155" t="str">
            <v>0111</v>
          </cell>
          <cell r="P155" t="str">
            <v>0111Z</v>
          </cell>
        </row>
        <row r="156">
          <cell r="O156" t="str">
            <v>0111</v>
          </cell>
          <cell r="P156" t="str">
            <v>0111Z</v>
          </cell>
        </row>
        <row r="157">
          <cell r="O157" t="str">
            <v>0111</v>
          </cell>
          <cell r="P157" t="str">
            <v>0111Z</v>
          </cell>
        </row>
        <row r="158">
          <cell r="O158" t="str">
            <v>0111</v>
          </cell>
          <cell r="P158" t="str">
            <v>0111Z</v>
          </cell>
        </row>
        <row r="159">
          <cell r="O159" t="str">
            <v>0111</v>
          </cell>
          <cell r="P159" t="str">
            <v>0111Z</v>
          </cell>
        </row>
        <row r="160">
          <cell r="O160" t="str">
            <v>0112</v>
          </cell>
          <cell r="P160" t="str">
            <v>0112Z</v>
          </cell>
        </row>
        <row r="161">
          <cell r="O161" t="str">
            <v>0112</v>
          </cell>
          <cell r="P161" t="str">
            <v>0112Z</v>
          </cell>
        </row>
        <row r="162">
          <cell r="O162" t="str">
            <v>0112</v>
          </cell>
          <cell r="P162" t="str">
            <v>0112Z</v>
          </cell>
        </row>
        <row r="163">
          <cell r="O163" t="str">
            <v>0112</v>
          </cell>
          <cell r="P163" t="str">
            <v>0112Z</v>
          </cell>
        </row>
        <row r="164">
          <cell r="O164" t="str">
            <v>0112</v>
          </cell>
          <cell r="P164" t="str">
            <v>0112Z</v>
          </cell>
        </row>
        <row r="165">
          <cell r="O165" t="str">
            <v>0112</v>
          </cell>
          <cell r="P165" t="str">
            <v>0112Z</v>
          </cell>
        </row>
        <row r="166">
          <cell r="O166" t="str">
            <v>0112</v>
          </cell>
          <cell r="P166" t="str">
            <v>0112Z</v>
          </cell>
        </row>
        <row r="167">
          <cell r="O167" t="str">
            <v>0112</v>
          </cell>
          <cell r="P167" t="str">
            <v>0112Z</v>
          </cell>
        </row>
        <row r="168">
          <cell r="O168" t="str">
            <v>0112</v>
          </cell>
          <cell r="P168" t="str">
            <v>0112Z</v>
          </cell>
        </row>
        <row r="169">
          <cell r="O169" t="str">
            <v>0112</v>
          </cell>
          <cell r="P169" t="str">
            <v>0112Z</v>
          </cell>
        </row>
        <row r="170">
          <cell r="O170" t="str">
            <v>0112</v>
          </cell>
          <cell r="P170" t="str">
            <v>0112Z</v>
          </cell>
        </row>
        <row r="171">
          <cell r="O171" t="str">
            <v>0112</v>
          </cell>
          <cell r="P171" t="str">
            <v>0112Z</v>
          </cell>
        </row>
        <row r="172">
          <cell r="O172" t="str">
            <v>0112</v>
          </cell>
          <cell r="P172" t="str">
            <v>0112Z</v>
          </cell>
        </row>
        <row r="173">
          <cell r="O173" t="str">
            <v>0112</v>
          </cell>
          <cell r="P173" t="str">
            <v>0112Z</v>
          </cell>
        </row>
        <row r="174">
          <cell r="O174" t="str">
            <v>0112</v>
          </cell>
          <cell r="P174" t="str">
            <v>0112Z</v>
          </cell>
        </row>
        <row r="175">
          <cell r="O175" t="str">
            <v>0112</v>
          </cell>
          <cell r="P175" t="str">
            <v>0112Z</v>
          </cell>
        </row>
        <row r="176">
          <cell r="O176" t="str">
            <v>0113</v>
          </cell>
          <cell r="P176" t="str">
            <v>0113Z</v>
          </cell>
        </row>
        <row r="177">
          <cell r="O177" t="str">
            <v>0113</v>
          </cell>
          <cell r="P177" t="str">
            <v>0113Z</v>
          </cell>
        </row>
        <row r="178">
          <cell r="O178" t="str">
            <v>0113</v>
          </cell>
          <cell r="P178" t="str">
            <v>0113Z</v>
          </cell>
        </row>
        <row r="179">
          <cell r="O179" t="str">
            <v>0113</v>
          </cell>
          <cell r="P179" t="str">
            <v>0113Z</v>
          </cell>
        </row>
        <row r="180">
          <cell r="O180" t="str">
            <v>0113</v>
          </cell>
          <cell r="P180" t="str">
            <v>0113Z</v>
          </cell>
        </row>
        <row r="181">
          <cell r="O181" t="str">
            <v>0113</v>
          </cell>
          <cell r="P181" t="str">
            <v>0113Z</v>
          </cell>
        </row>
        <row r="182">
          <cell r="O182" t="str">
            <v>0113</v>
          </cell>
          <cell r="P182" t="str">
            <v>0113Z</v>
          </cell>
        </row>
        <row r="183">
          <cell r="O183" t="str">
            <v>0113</v>
          </cell>
          <cell r="P183" t="str">
            <v>0113Z</v>
          </cell>
        </row>
        <row r="184">
          <cell r="O184" t="str">
            <v>0113</v>
          </cell>
          <cell r="P184" t="str">
            <v>0113Z</v>
          </cell>
        </row>
        <row r="185">
          <cell r="O185" t="str">
            <v>0113</v>
          </cell>
          <cell r="P185" t="str">
            <v>0113Z</v>
          </cell>
        </row>
        <row r="186">
          <cell r="O186" t="str">
            <v>0113</v>
          </cell>
          <cell r="P186" t="str">
            <v>0113Z</v>
          </cell>
        </row>
        <row r="187">
          <cell r="O187" t="str">
            <v>0113</v>
          </cell>
          <cell r="P187" t="str">
            <v>0113Z</v>
          </cell>
        </row>
        <row r="188">
          <cell r="O188" t="str">
            <v>0113</v>
          </cell>
          <cell r="P188" t="str">
            <v>0113Z</v>
          </cell>
        </row>
        <row r="189">
          <cell r="O189" t="str">
            <v>0113</v>
          </cell>
          <cell r="P189" t="str">
            <v>0113Z</v>
          </cell>
        </row>
        <row r="190">
          <cell r="O190" t="str">
            <v>0113</v>
          </cell>
          <cell r="P190" t="str">
            <v>0113Z</v>
          </cell>
        </row>
        <row r="191">
          <cell r="O191" t="str">
            <v>0113</v>
          </cell>
          <cell r="P191" t="str">
            <v>0113Z</v>
          </cell>
        </row>
        <row r="192">
          <cell r="O192" t="str">
            <v>0114</v>
          </cell>
          <cell r="P192" t="str">
            <v>0114Z</v>
          </cell>
        </row>
        <row r="193">
          <cell r="O193" t="str">
            <v>0114</v>
          </cell>
          <cell r="P193" t="str">
            <v>0114Z</v>
          </cell>
        </row>
        <row r="194">
          <cell r="O194" t="str">
            <v>0114</v>
          </cell>
          <cell r="P194" t="str">
            <v>0114Z</v>
          </cell>
        </row>
        <row r="195">
          <cell r="O195" t="str">
            <v>0114</v>
          </cell>
          <cell r="P195" t="str">
            <v>0114Z</v>
          </cell>
        </row>
        <row r="196">
          <cell r="O196" t="str">
            <v>0114</v>
          </cell>
          <cell r="P196" t="str">
            <v>0114Z</v>
          </cell>
        </row>
        <row r="197">
          <cell r="O197" t="str">
            <v>0114</v>
          </cell>
          <cell r="P197" t="str">
            <v>0114Z</v>
          </cell>
        </row>
        <row r="198">
          <cell r="O198" t="str">
            <v>0114</v>
          </cell>
          <cell r="P198" t="str">
            <v>0114Z</v>
          </cell>
        </row>
        <row r="199">
          <cell r="O199" t="str">
            <v>0114</v>
          </cell>
          <cell r="P199" t="str">
            <v>0114Z</v>
          </cell>
        </row>
        <row r="200">
          <cell r="O200" t="str">
            <v>0114</v>
          </cell>
          <cell r="P200" t="str">
            <v>0114Z</v>
          </cell>
        </row>
        <row r="201">
          <cell r="O201" t="str">
            <v>0114</v>
          </cell>
          <cell r="P201" t="str">
            <v>0114Z</v>
          </cell>
        </row>
        <row r="202">
          <cell r="O202" t="str">
            <v>0114</v>
          </cell>
          <cell r="P202" t="str">
            <v>0114Z</v>
          </cell>
        </row>
        <row r="203">
          <cell r="O203" t="str">
            <v>0114</v>
          </cell>
          <cell r="P203" t="str">
            <v>0114Z</v>
          </cell>
        </row>
        <row r="204">
          <cell r="O204" t="str">
            <v>0115</v>
          </cell>
          <cell r="P204" t="str">
            <v>0115Z</v>
          </cell>
        </row>
        <row r="205">
          <cell r="O205" t="str">
            <v>0115</v>
          </cell>
          <cell r="P205" t="str">
            <v>0115Z</v>
          </cell>
        </row>
        <row r="206">
          <cell r="O206" t="str">
            <v>0115</v>
          </cell>
          <cell r="P206" t="str">
            <v>0115Z</v>
          </cell>
        </row>
        <row r="207">
          <cell r="O207" t="str">
            <v>0115</v>
          </cell>
          <cell r="P207" t="str">
            <v>0115Z</v>
          </cell>
        </row>
        <row r="208">
          <cell r="O208" t="str">
            <v>0115</v>
          </cell>
          <cell r="P208" t="str">
            <v>0115Z</v>
          </cell>
        </row>
        <row r="209">
          <cell r="O209" t="str">
            <v>0115</v>
          </cell>
          <cell r="P209" t="str">
            <v>0115Z</v>
          </cell>
        </row>
        <row r="210">
          <cell r="O210" t="str">
            <v>0115</v>
          </cell>
          <cell r="P210" t="str">
            <v>0115Z</v>
          </cell>
        </row>
        <row r="211">
          <cell r="O211" t="str">
            <v>0115</v>
          </cell>
          <cell r="P211" t="str">
            <v>0115Z</v>
          </cell>
        </row>
        <row r="212">
          <cell r="O212" t="str">
            <v>0115</v>
          </cell>
          <cell r="P212" t="str">
            <v>0115Z</v>
          </cell>
        </row>
        <row r="213">
          <cell r="O213" t="str">
            <v>0115</v>
          </cell>
          <cell r="P213" t="str">
            <v>0115Z</v>
          </cell>
        </row>
        <row r="214">
          <cell r="O214" t="str">
            <v>0115</v>
          </cell>
          <cell r="P214" t="str">
            <v>0115Z</v>
          </cell>
        </row>
        <row r="215">
          <cell r="O215" t="str">
            <v>0115</v>
          </cell>
          <cell r="P215" t="str">
            <v>0115Z</v>
          </cell>
        </row>
        <row r="216">
          <cell r="O216" t="str">
            <v>0115</v>
          </cell>
          <cell r="P216" t="str">
            <v>0115Z</v>
          </cell>
        </row>
        <row r="217">
          <cell r="O217" t="str">
            <v>0115</v>
          </cell>
          <cell r="P217" t="str">
            <v>0115Z</v>
          </cell>
        </row>
        <row r="218">
          <cell r="O218" t="str">
            <v>0115</v>
          </cell>
          <cell r="P218" t="str">
            <v>0115Z</v>
          </cell>
        </row>
        <row r="219">
          <cell r="O219" t="str">
            <v>0115</v>
          </cell>
          <cell r="P219" t="str">
            <v>0115Z</v>
          </cell>
        </row>
        <row r="220">
          <cell r="O220" t="str">
            <v>0116</v>
          </cell>
          <cell r="P220" t="str">
            <v>0116Z</v>
          </cell>
        </row>
        <row r="221">
          <cell r="O221" t="str">
            <v>0116</v>
          </cell>
          <cell r="P221" t="str">
            <v>0116Z</v>
          </cell>
        </row>
        <row r="222">
          <cell r="O222" t="str">
            <v>0116</v>
          </cell>
          <cell r="P222" t="str">
            <v>0116Z</v>
          </cell>
        </row>
        <row r="223">
          <cell r="O223" t="str">
            <v>0116</v>
          </cell>
          <cell r="P223" t="str">
            <v>0116Z</v>
          </cell>
        </row>
        <row r="224">
          <cell r="O224" t="str">
            <v>0116</v>
          </cell>
          <cell r="P224" t="str">
            <v>0116Z</v>
          </cell>
        </row>
        <row r="225">
          <cell r="O225" t="str">
            <v>0116</v>
          </cell>
          <cell r="P225" t="str">
            <v>0116Z</v>
          </cell>
        </row>
        <row r="226">
          <cell r="O226" t="str">
            <v>0116</v>
          </cell>
          <cell r="P226" t="str">
            <v>0116Z</v>
          </cell>
        </row>
        <row r="227">
          <cell r="O227" t="str">
            <v>0116</v>
          </cell>
          <cell r="P227" t="str">
            <v>0116Z</v>
          </cell>
        </row>
        <row r="228">
          <cell r="O228" t="str">
            <v>0116</v>
          </cell>
          <cell r="P228" t="str">
            <v>0116Z</v>
          </cell>
        </row>
        <row r="229">
          <cell r="O229" t="str">
            <v>0116</v>
          </cell>
          <cell r="P229" t="str">
            <v>0116Z</v>
          </cell>
        </row>
        <row r="230">
          <cell r="O230" t="str">
            <v>0116</v>
          </cell>
          <cell r="P230" t="str">
            <v>0116Z</v>
          </cell>
        </row>
        <row r="231">
          <cell r="O231" t="str">
            <v>0116</v>
          </cell>
          <cell r="P231" t="str">
            <v>0116Z</v>
          </cell>
        </row>
        <row r="232">
          <cell r="O232" t="str">
            <v>0116</v>
          </cell>
          <cell r="P232" t="str">
            <v>0116Z</v>
          </cell>
        </row>
        <row r="233">
          <cell r="O233" t="str">
            <v>0116</v>
          </cell>
          <cell r="P233" t="str">
            <v>0116Z</v>
          </cell>
        </row>
        <row r="234">
          <cell r="O234" t="str">
            <v>0117</v>
          </cell>
          <cell r="P234" t="str">
            <v>0117Z</v>
          </cell>
        </row>
        <row r="235">
          <cell r="O235" t="str">
            <v>0117</v>
          </cell>
          <cell r="P235" t="str">
            <v>0117Z</v>
          </cell>
        </row>
        <row r="236">
          <cell r="O236" t="str">
            <v>0117</v>
          </cell>
          <cell r="P236" t="str">
            <v>0117Z</v>
          </cell>
        </row>
        <row r="237">
          <cell r="O237" t="str">
            <v>0117</v>
          </cell>
          <cell r="P237" t="str">
            <v>0117Z</v>
          </cell>
        </row>
        <row r="238">
          <cell r="O238" t="str">
            <v>0117</v>
          </cell>
          <cell r="P238" t="str">
            <v>0117Z</v>
          </cell>
        </row>
        <row r="239">
          <cell r="O239" t="str">
            <v>0117</v>
          </cell>
          <cell r="P239" t="str">
            <v>0117Z</v>
          </cell>
        </row>
        <row r="240">
          <cell r="O240" t="str">
            <v>0117</v>
          </cell>
          <cell r="P240" t="str">
            <v>0117Z</v>
          </cell>
        </row>
        <row r="241">
          <cell r="O241" t="str">
            <v>0117</v>
          </cell>
          <cell r="P241" t="str">
            <v>0117Z</v>
          </cell>
        </row>
        <row r="242">
          <cell r="O242" t="str">
            <v>0117</v>
          </cell>
          <cell r="P242" t="str">
            <v>0117Z</v>
          </cell>
        </row>
        <row r="243">
          <cell r="O243" t="str">
            <v>0117</v>
          </cell>
          <cell r="P243" t="str">
            <v>0117Z</v>
          </cell>
        </row>
        <row r="244">
          <cell r="O244" t="str">
            <v>0117</v>
          </cell>
          <cell r="P244" t="str">
            <v>0117Z</v>
          </cell>
        </row>
        <row r="245">
          <cell r="O245" t="str">
            <v>0117</v>
          </cell>
          <cell r="P245" t="str">
            <v>0117Z</v>
          </cell>
        </row>
        <row r="246">
          <cell r="O246" t="str">
            <v>0117</v>
          </cell>
          <cell r="P246" t="str">
            <v>0117Z</v>
          </cell>
        </row>
        <row r="247">
          <cell r="O247" t="str">
            <v>0117</v>
          </cell>
          <cell r="P247" t="str">
            <v>0117Z</v>
          </cell>
        </row>
        <row r="248">
          <cell r="O248" t="str">
            <v>0117</v>
          </cell>
          <cell r="P248" t="str">
            <v>0117Z</v>
          </cell>
        </row>
        <row r="249">
          <cell r="O249" t="str">
            <v>0117</v>
          </cell>
          <cell r="P249" t="str">
            <v>0117Z</v>
          </cell>
        </row>
        <row r="250">
          <cell r="O250" t="str">
            <v>0117</v>
          </cell>
          <cell r="P250" t="str">
            <v>0117Z</v>
          </cell>
        </row>
        <row r="251">
          <cell r="O251" t="str">
            <v>0118</v>
          </cell>
          <cell r="P251" t="str">
            <v>0118Z</v>
          </cell>
        </row>
        <row r="252">
          <cell r="O252" t="str">
            <v>0118</v>
          </cell>
          <cell r="P252" t="str">
            <v>0118Z</v>
          </cell>
        </row>
        <row r="253">
          <cell r="O253" t="str">
            <v>0118</v>
          </cell>
          <cell r="P253" t="str">
            <v>0118Z</v>
          </cell>
        </row>
        <row r="254">
          <cell r="O254" t="str">
            <v>0118</v>
          </cell>
          <cell r="P254" t="str">
            <v>0118Z</v>
          </cell>
        </row>
        <row r="255">
          <cell r="O255" t="str">
            <v>0118</v>
          </cell>
          <cell r="P255" t="str">
            <v>0118Z</v>
          </cell>
        </row>
        <row r="256">
          <cell r="O256" t="str">
            <v>0118</v>
          </cell>
          <cell r="P256" t="str">
            <v>0118Z</v>
          </cell>
        </row>
        <row r="257">
          <cell r="O257" t="str">
            <v>0118</v>
          </cell>
          <cell r="P257" t="str">
            <v>0118Z</v>
          </cell>
        </row>
        <row r="258">
          <cell r="O258" t="str">
            <v>0118</v>
          </cell>
          <cell r="P258" t="str">
            <v>0118Z</v>
          </cell>
        </row>
        <row r="259">
          <cell r="O259" t="str">
            <v>0119</v>
          </cell>
          <cell r="P259" t="str">
            <v>0119Z</v>
          </cell>
        </row>
        <row r="260">
          <cell r="O260" t="str">
            <v>0119</v>
          </cell>
          <cell r="P260" t="str">
            <v>0119Z</v>
          </cell>
        </row>
        <row r="261">
          <cell r="O261" t="str">
            <v>0119</v>
          </cell>
          <cell r="P261" t="str">
            <v>0119Z</v>
          </cell>
        </row>
        <row r="262">
          <cell r="O262" t="str">
            <v>0119</v>
          </cell>
          <cell r="P262" t="str">
            <v>0119Z</v>
          </cell>
        </row>
        <row r="263">
          <cell r="O263" t="str">
            <v>0119</v>
          </cell>
          <cell r="P263" t="str">
            <v>0119Z</v>
          </cell>
        </row>
        <row r="264">
          <cell r="O264" t="str">
            <v>0119</v>
          </cell>
          <cell r="P264" t="str">
            <v>0119Z</v>
          </cell>
        </row>
        <row r="265">
          <cell r="O265" t="str">
            <v>0119</v>
          </cell>
          <cell r="P265" t="str">
            <v>0119Z</v>
          </cell>
        </row>
        <row r="266">
          <cell r="O266" t="str">
            <v>0119</v>
          </cell>
          <cell r="P266" t="str">
            <v>0119Z</v>
          </cell>
        </row>
        <row r="267">
          <cell r="O267" t="str">
            <v>0119</v>
          </cell>
          <cell r="P267" t="str">
            <v>0119Z</v>
          </cell>
        </row>
        <row r="268">
          <cell r="O268" t="str">
            <v>0119</v>
          </cell>
          <cell r="P268" t="str">
            <v>0119Z</v>
          </cell>
        </row>
        <row r="269">
          <cell r="O269" t="str">
            <v>0119</v>
          </cell>
          <cell r="P269" t="str">
            <v>0119Z</v>
          </cell>
        </row>
        <row r="270">
          <cell r="O270" t="str">
            <v>0119</v>
          </cell>
          <cell r="P270" t="str">
            <v>0119Z</v>
          </cell>
        </row>
        <row r="271">
          <cell r="O271" t="str">
            <v>0119</v>
          </cell>
          <cell r="P271" t="str">
            <v>0119Z</v>
          </cell>
        </row>
        <row r="272">
          <cell r="O272" t="str">
            <v>0119</v>
          </cell>
          <cell r="P272" t="str">
            <v>0119Z</v>
          </cell>
        </row>
        <row r="273">
          <cell r="O273" t="str">
            <v>0119</v>
          </cell>
          <cell r="P273" t="str">
            <v>0119Z</v>
          </cell>
        </row>
        <row r="274">
          <cell r="O274" t="str">
            <v>0119</v>
          </cell>
          <cell r="P274" t="str">
            <v>0119Z</v>
          </cell>
        </row>
        <row r="275">
          <cell r="O275" t="str">
            <v>0119</v>
          </cell>
          <cell r="P275" t="str">
            <v>0119Z</v>
          </cell>
        </row>
        <row r="276">
          <cell r="O276" t="str">
            <v>0119</v>
          </cell>
          <cell r="P276" t="str">
            <v>0119Z</v>
          </cell>
        </row>
        <row r="277">
          <cell r="O277" t="str">
            <v>0119</v>
          </cell>
          <cell r="P277" t="str">
            <v>0119Z</v>
          </cell>
        </row>
        <row r="278">
          <cell r="O278" t="str">
            <v>0119</v>
          </cell>
          <cell r="P278" t="str">
            <v>0119Z</v>
          </cell>
        </row>
        <row r="279">
          <cell r="O279" t="str">
            <v>0119</v>
          </cell>
          <cell r="P279" t="str">
            <v>0119Z</v>
          </cell>
        </row>
        <row r="280">
          <cell r="O280" t="str">
            <v>0119</v>
          </cell>
          <cell r="P280" t="str">
            <v>0119Z</v>
          </cell>
        </row>
        <row r="281">
          <cell r="O281" t="str">
            <v>0119</v>
          </cell>
          <cell r="P281" t="str">
            <v>0119Z</v>
          </cell>
        </row>
        <row r="282">
          <cell r="O282" t="str">
            <v>0119</v>
          </cell>
          <cell r="P282" t="str">
            <v>0119Z</v>
          </cell>
        </row>
        <row r="283">
          <cell r="O283" t="str">
            <v>0119</v>
          </cell>
          <cell r="P283" t="str">
            <v>0119Z</v>
          </cell>
        </row>
        <row r="284">
          <cell r="O284" t="str">
            <v>0119</v>
          </cell>
          <cell r="P284" t="str">
            <v>0119Z</v>
          </cell>
        </row>
        <row r="285">
          <cell r="O285" t="str">
            <v>0119</v>
          </cell>
          <cell r="P285" t="str">
            <v>0119Z</v>
          </cell>
        </row>
        <row r="286">
          <cell r="O286" t="str">
            <v>0119</v>
          </cell>
          <cell r="P286" t="str">
            <v>0119Z</v>
          </cell>
        </row>
        <row r="287">
          <cell r="O287" t="str">
            <v>0119</v>
          </cell>
          <cell r="P287" t="str">
            <v>0119Z</v>
          </cell>
        </row>
        <row r="288">
          <cell r="O288" t="str">
            <v>0119</v>
          </cell>
          <cell r="P288" t="str">
            <v>0119Z</v>
          </cell>
        </row>
        <row r="289">
          <cell r="O289" t="str">
            <v>0119</v>
          </cell>
          <cell r="P289" t="str">
            <v>0119Z</v>
          </cell>
        </row>
        <row r="290">
          <cell r="O290" t="str">
            <v>0119</v>
          </cell>
          <cell r="P290" t="str">
            <v>0119Z</v>
          </cell>
        </row>
        <row r="291">
          <cell r="O291" t="str">
            <v>0119</v>
          </cell>
          <cell r="P291" t="str">
            <v>0119Z</v>
          </cell>
        </row>
        <row r="292">
          <cell r="O292" t="str">
            <v>0119</v>
          </cell>
          <cell r="P292" t="str">
            <v>0119Z</v>
          </cell>
        </row>
        <row r="293">
          <cell r="O293" t="str">
            <v>0120</v>
          </cell>
          <cell r="P293" t="str">
            <v>0120Z</v>
          </cell>
        </row>
        <row r="294">
          <cell r="O294" t="str">
            <v>0120</v>
          </cell>
          <cell r="P294" t="str">
            <v>0120Z</v>
          </cell>
        </row>
        <row r="295">
          <cell r="O295" t="str">
            <v>0120</v>
          </cell>
          <cell r="P295" t="str">
            <v>0120Z</v>
          </cell>
        </row>
        <row r="296">
          <cell r="O296" t="str">
            <v>0120</v>
          </cell>
          <cell r="P296" t="str">
            <v>0120Z</v>
          </cell>
        </row>
        <row r="297">
          <cell r="O297" t="str">
            <v>0120</v>
          </cell>
          <cell r="P297" t="str">
            <v>0120Z</v>
          </cell>
        </row>
        <row r="298">
          <cell r="O298" t="str">
            <v>0120</v>
          </cell>
          <cell r="P298" t="str">
            <v>0120Z</v>
          </cell>
        </row>
        <row r="299">
          <cell r="O299" t="str">
            <v>0120</v>
          </cell>
          <cell r="P299" t="str">
            <v>0120Z</v>
          </cell>
        </row>
        <row r="300">
          <cell r="O300" t="str">
            <v>0120</v>
          </cell>
          <cell r="P300" t="str">
            <v>0120Z</v>
          </cell>
        </row>
        <row r="301">
          <cell r="O301" t="str">
            <v>0120</v>
          </cell>
          <cell r="P301" t="str">
            <v>0120Z</v>
          </cell>
        </row>
        <row r="302">
          <cell r="O302" t="str">
            <v>0120</v>
          </cell>
          <cell r="P302" t="str">
            <v>0120Z</v>
          </cell>
        </row>
        <row r="303">
          <cell r="O303" t="str">
            <v>0120</v>
          </cell>
          <cell r="P303" t="str">
            <v>0120Z</v>
          </cell>
        </row>
        <row r="304">
          <cell r="O304" t="str">
            <v>0120</v>
          </cell>
          <cell r="P304" t="str">
            <v>0120Z</v>
          </cell>
        </row>
        <row r="305">
          <cell r="O305" t="str">
            <v>0120</v>
          </cell>
          <cell r="P305" t="str">
            <v>0120Z</v>
          </cell>
        </row>
        <row r="306">
          <cell r="O306" t="str">
            <v>0120</v>
          </cell>
          <cell r="P306" t="str">
            <v>0120Z</v>
          </cell>
        </row>
        <row r="307">
          <cell r="O307" t="str">
            <v>0120</v>
          </cell>
          <cell r="P307" t="str">
            <v>0120Z</v>
          </cell>
        </row>
        <row r="308">
          <cell r="O308" t="str">
            <v>0120</v>
          </cell>
          <cell r="P308" t="str">
            <v>0120Z</v>
          </cell>
        </row>
        <row r="309">
          <cell r="O309" t="str">
            <v>0120</v>
          </cell>
          <cell r="P309" t="str">
            <v>0120Z</v>
          </cell>
        </row>
        <row r="310">
          <cell r="O310" t="str">
            <v>0120</v>
          </cell>
          <cell r="P310" t="str">
            <v>0120Z</v>
          </cell>
        </row>
        <row r="311">
          <cell r="O311" t="str">
            <v>0120</v>
          </cell>
          <cell r="P311" t="str">
            <v>0120Z</v>
          </cell>
        </row>
        <row r="312">
          <cell r="O312" t="str">
            <v>0120</v>
          </cell>
          <cell r="P312" t="str">
            <v>0120Z</v>
          </cell>
        </row>
        <row r="313">
          <cell r="O313" t="str">
            <v>0120</v>
          </cell>
          <cell r="P313" t="str">
            <v>0120Z</v>
          </cell>
        </row>
        <row r="314">
          <cell r="O314" t="str">
            <v>0120</v>
          </cell>
          <cell r="P314" t="str">
            <v>0120Z</v>
          </cell>
        </row>
        <row r="315">
          <cell r="O315" t="str">
            <v>0120</v>
          </cell>
          <cell r="P315" t="str">
            <v>0120Z</v>
          </cell>
        </row>
        <row r="316">
          <cell r="O316" t="str">
            <v>0120</v>
          </cell>
          <cell r="P316" t="str">
            <v>0120Z</v>
          </cell>
        </row>
        <row r="317">
          <cell r="O317" t="str">
            <v>0120</v>
          </cell>
          <cell r="P317" t="str">
            <v>0120Z</v>
          </cell>
        </row>
        <row r="318">
          <cell r="O318" t="str">
            <v>0120</v>
          </cell>
          <cell r="P318" t="str">
            <v>0120Z</v>
          </cell>
        </row>
        <row r="319">
          <cell r="O319" t="str">
            <v>0120</v>
          </cell>
          <cell r="P319" t="str">
            <v>0120Z</v>
          </cell>
        </row>
        <row r="320">
          <cell r="O320" t="str">
            <v>0120</v>
          </cell>
          <cell r="P320" t="str">
            <v>0120Z</v>
          </cell>
        </row>
        <row r="321">
          <cell r="O321" t="str">
            <v>0120</v>
          </cell>
          <cell r="P321" t="str">
            <v>0120Z</v>
          </cell>
        </row>
        <row r="322">
          <cell r="O322" t="str">
            <v>0120</v>
          </cell>
          <cell r="P322" t="str">
            <v>0120Z</v>
          </cell>
        </row>
        <row r="323">
          <cell r="O323" t="str">
            <v>0120</v>
          </cell>
          <cell r="P323" t="str">
            <v>0120Z</v>
          </cell>
        </row>
        <row r="324">
          <cell r="O324" t="str">
            <v>0120</v>
          </cell>
          <cell r="P324" t="str">
            <v>0120Z</v>
          </cell>
        </row>
        <row r="325">
          <cell r="O325" t="str">
            <v>0120</v>
          </cell>
          <cell r="P325" t="str">
            <v>0120Z</v>
          </cell>
        </row>
        <row r="326">
          <cell r="O326" t="str">
            <v>0120</v>
          </cell>
          <cell r="P326" t="str">
            <v>0120Z</v>
          </cell>
        </row>
        <row r="327">
          <cell r="O327" t="str">
            <v>0120</v>
          </cell>
          <cell r="P327" t="str">
            <v>0120Z</v>
          </cell>
        </row>
        <row r="328">
          <cell r="O328" t="str">
            <v>0120</v>
          </cell>
          <cell r="P328" t="str">
            <v>0120Z</v>
          </cell>
        </row>
        <row r="329">
          <cell r="O329" t="str">
            <v>0120</v>
          </cell>
          <cell r="P329" t="str">
            <v>0120Z</v>
          </cell>
        </row>
        <row r="330">
          <cell r="O330" t="str">
            <v>0120</v>
          </cell>
          <cell r="P330" t="str">
            <v>0120Z</v>
          </cell>
        </row>
        <row r="331">
          <cell r="O331" t="str">
            <v>0120</v>
          </cell>
          <cell r="P331" t="str">
            <v>0120Z</v>
          </cell>
        </row>
        <row r="332">
          <cell r="O332" t="str">
            <v>0120</v>
          </cell>
          <cell r="P332" t="str">
            <v>0120Z</v>
          </cell>
        </row>
        <row r="333">
          <cell r="O333" t="str">
            <v>0120</v>
          </cell>
          <cell r="P333" t="str">
            <v>0120Z</v>
          </cell>
        </row>
        <row r="334">
          <cell r="O334" t="str">
            <v>0120</v>
          </cell>
          <cell r="P334" t="str">
            <v>0120Z</v>
          </cell>
        </row>
        <row r="335">
          <cell r="O335" t="str">
            <v>0120</v>
          </cell>
          <cell r="P335" t="str">
            <v>0120Z</v>
          </cell>
        </row>
        <row r="336">
          <cell r="O336" t="str">
            <v>0120</v>
          </cell>
          <cell r="P336" t="str">
            <v>0120Z</v>
          </cell>
        </row>
        <row r="337">
          <cell r="O337" t="str">
            <v>0120</v>
          </cell>
          <cell r="P337" t="str">
            <v>0120Z</v>
          </cell>
        </row>
        <row r="338">
          <cell r="O338" t="str">
            <v>0120</v>
          </cell>
          <cell r="P338" t="str">
            <v>0120Z</v>
          </cell>
        </row>
        <row r="339">
          <cell r="O339" t="str">
            <v>0120</v>
          </cell>
          <cell r="P339" t="str">
            <v>0120Z</v>
          </cell>
        </row>
        <row r="340">
          <cell r="O340" t="str">
            <v>0120</v>
          </cell>
          <cell r="P340" t="str">
            <v>0120Z</v>
          </cell>
        </row>
        <row r="341">
          <cell r="O341" t="str">
            <v>0120</v>
          </cell>
          <cell r="P341" t="str">
            <v>0120Z</v>
          </cell>
        </row>
        <row r="342">
          <cell r="O342" t="str">
            <v>0120</v>
          </cell>
          <cell r="P342" t="str">
            <v>0120Z</v>
          </cell>
        </row>
        <row r="343">
          <cell r="O343" t="str">
            <v>0120</v>
          </cell>
          <cell r="P343" t="str">
            <v>0120Z</v>
          </cell>
        </row>
        <row r="344">
          <cell r="O344" t="str">
            <v>0120</v>
          </cell>
          <cell r="P344" t="str">
            <v>0120Z</v>
          </cell>
        </row>
        <row r="345">
          <cell r="O345" t="str">
            <v>0120</v>
          </cell>
          <cell r="P345" t="str">
            <v>0120Z</v>
          </cell>
        </row>
        <row r="346">
          <cell r="O346" t="str">
            <v>0120</v>
          </cell>
          <cell r="P346" t="str">
            <v>0120Z</v>
          </cell>
        </row>
        <row r="347">
          <cell r="O347" t="str">
            <v>0120</v>
          </cell>
          <cell r="P347" t="str">
            <v>0120Z</v>
          </cell>
        </row>
        <row r="348">
          <cell r="O348" t="str">
            <v>0120</v>
          </cell>
          <cell r="P348" t="str">
            <v>0120Z</v>
          </cell>
        </row>
        <row r="349">
          <cell r="O349" t="str">
            <v>0201</v>
          </cell>
          <cell r="P349" t="str">
            <v>0201Z</v>
          </cell>
        </row>
        <row r="350">
          <cell r="O350" t="str">
            <v>0201</v>
          </cell>
          <cell r="P350" t="str">
            <v>0201Z</v>
          </cell>
        </row>
        <row r="351">
          <cell r="O351" t="str">
            <v>0201</v>
          </cell>
          <cell r="P351" t="str">
            <v>0201Z</v>
          </cell>
        </row>
        <row r="352">
          <cell r="O352" t="str">
            <v>0201</v>
          </cell>
          <cell r="P352" t="str">
            <v>0201Z</v>
          </cell>
        </row>
        <row r="353">
          <cell r="O353" t="str">
            <v>0201</v>
          </cell>
          <cell r="P353" t="str">
            <v>0201Z</v>
          </cell>
        </row>
        <row r="354">
          <cell r="O354" t="str">
            <v>0201</v>
          </cell>
          <cell r="P354" t="str">
            <v>0201Z</v>
          </cell>
        </row>
        <row r="355">
          <cell r="O355" t="str">
            <v>0201</v>
          </cell>
          <cell r="P355" t="str">
            <v>0201Z</v>
          </cell>
        </row>
        <row r="356">
          <cell r="O356" t="str">
            <v>0201</v>
          </cell>
          <cell r="P356" t="str">
            <v>0201Z</v>
          </cell>
        </row>
        <row r="357">
          <cell r="O357" t="str">
            <v>0201</v>
          </cell>
          <cell r="P357" t="str">
            <v>0201Z</v>
          </cell>
        </row>
        <row r="358">
          <cell r="O358" t="str">
            <v>0201</v>
          </cell>
          <cell r="P358" t="str">
            <v>0201Z</v>
          </cell>
        </row>
        <row r="359">
          <cell r="O359" t="str">
            <v>0202</v>
          </cell>
          <cell r="P359" t="str">
            <v>0202Z</v>
          </cell>
        </row>
        <row r="360">
          <cell r="O360" t="str">
            <v>0202</v>
          </cell>
          <cell r="P360" t="str">
            <v>0202Z</v>
          </cell>
        </row>
        <row r="361">
          <cell r="O361" t="str">
            <v>0202</v>
          </cell>
          <cell r="P361" t="str">
            <v>0202Z</v>
          </cell>
        </row>
        <row r="362">
          <cell r="O362" t="str">
            <v>0202</v>
          </cell>
          <cell r="P362" t="str">
            <v>0202Z</v>
          </cell>
        </row>
        <row r="363">
          <cell r="O363" t="str">
            <v>0202</v>
          </cell>
          <cell r="P363" t="str">
            <v>0202Z</v>
          </cell>
        </row>
        <row r="364">
          <cell r="O364" t="str">
            <v>0202</v>
          </cell>
          <cell r="P364" t="str">
            <v>0202Z</v>
          </cell>
        </row>
        <row r="365">
          <cell r="O365" t="str">
            <v>0202</v>
          </cell>
          <cell r="P365" t="str">
            <v>0202Z</v>
          </cell>
        </row>
        <row r="366">
          <cell r="O366" t="str">
            <v>0202</v>
          </cell>
          <cell r="P366" t="str">
            <v>0202Z</v>
          </cell>
        </row>
        <row r="367">
          <cell r="O367" t="str">
            <v>0202</v>
          </cell>
          <cell r="P367" t="str">
            <v>0202Z</v>
          </cell>
        </row>
        <row r="368">
          <cell r="O368" t="str">
            <v>0202</v>
          </cell>
          <cell r="P368" t="str">
            <v>0202Z</v>
          </cell>
        </row>
        <row r="369">
          <cell r="O369" t="str">
            <v>0202</v>
          </cell>
          <cell r="P369" t="str">
            <v>0202Z</v>
          </cell>
        </row>
        <row r="370">
          <cell r="O370" t="str">
            <v>0202</v>
          </cell>
          <cell r="P370" t="str">
            <v>0202Z</v>
          </cell>
        </row>
        <row r="371">
          <cell r="O371" t="str">
            <v>0202</v>
          </cell>
          <cell r="P371" t="str">
            <v>0202Z</v>
          </cell>
        </row>
        <row r="372">
          <cell r="O372" t="str">
            <v>0203</v>
          </cell>
          <cell r="P372" t="str">
            <v>0203Z</v>
          </cell>
        </row>
        <row r="373">
          <cell r="O373" t="str">
            <v>0203</v>
          </cell>
          <cell r="P373" t="str">
            <v>0203Z</v>
          </cell>
        </row>
        <row r="374">
          <cell r="O374" t="str">
            <v>0203</v>
          </cell>
          <cell r="P374" t="str">
            <v>0203Z</v>
          </cell>
        </row>
        <row r="375">
          <cell r="O375" t="str">
            <v>0203</v>
          </cell>
          <cell r="P375" t="str">
            <v>0203Z</v>
          </cell>
        </row>
        <row r="376">
          <cell r="O376" t="str">
            <v>0203</v>
          </cell>
          <cell r="P376" t="str">
            <v>0203Z</v>
          </cell>
        </row>
        <row r="377">
          <cell r="O377" t="str">
            <v>0203</v>
          </cell>
          <cell r="P377" t="str">
            <v>0203Z</v>
          </cell>
        </row>
        <row r="378">
          <cell r="O378" t="str">
            <v>0203</v>
          </cell>
          <cell r="P378" t="str">
            <v>0203Z</v>
          </cell>
        </row>
        <row r="379">
          <cell r="O379" t="str">
            <v>0204</v>
          </cell>
          <cell r="P379" t="str">
            <v>0204Z</v>
          </cell>
        </row>
        <row r="380">
          <cell r="O380" t="str">
            <v>0204</v>
          </cell>
          <cell r="P380" t="str">
            <v>0204Z</v>
          </cell>
        </row>
        <row r="381">
          <cell r="O381" t="str">
            <v>0204</v>
          </cell>
          <cell r="P381" t="str">
            <v>0204Z</v>
          </cell>
        </row>
        <row r="382">
          <cell r="O382" t="str">
            <v>0204</v>
          </cell>
          <cell r="P382" t="str">
            <v>0204Z</v>
          </cell>
        </row>
        <row r="383">
          <cell r="O383" t="str">
            <v>0204</v>
          </cell>
          <cell r="P383" t="str">
            <v>0204Z</v>
          </cell>
        </row>
        <row r="384">
          <cell r="O384" t="str">
            <v>0204</v>
          </cell>
          <cell r="P384" t="str">
            <v>0204Z</v>
          </cell>
        </row>
        <row r="385">
          <cell r="O385" t="str">
            <v>0204</v>
          </cell>
          <cell r="P385" t="str">
            <v>0204Z</v>
          </cell>
        </row>
        <row r="386">
          <cell r="O386" t="str">
            <v>0204</v>
          </cell>
          <cell r="P386" t="str">
            <v>0204Z</v>
          </cell>
        </row>
        <row r="387">
          <cell r="O387" t="str">
            <v>0204</v>
          </cell>
          <cell r="P387" t="str">
            <v>0204Z</v>
          </cell>
        </row>
        <row r="388">
          <cell r="O388" t="str">
            <v>0204</v>
          </cell>
          <cell r="P388" t="str">
            <v>0204Z</v>
          </cell>
        </row>
        <row r="389">
          <cell r="O389" t="str">
            <v>0204</v>
          </cell>
          <cell r="P389" t="str">
            <v>0204Z</v>
          </cell>
        </row>
        <row r="390">
          <cell r="O390" t="str">
            <v>0204</v>
          </cell>
          <cell r="P390" t="str">
            <v>0204Z</v>
          </cell>
        </row>
        <row r="391">
          <cell r="O391" t="str">
            <v>0205</v>
          </cell>
          <cell r="P391" t="str">
            <v>0205Z</v>
          </cell>
        </row>
        <row r="392">
          <cell r="O392" t="str">
            <v>0205</v>
          </cell>
          <cell r="P392" t="str">
            <v>0205Z</v>
          </cell>
        </row>
        <row r="393">
          <cell r="O393" t="str">
            <v>0205</v>
          </cell>
          <cell r="P393" t="str">
            <v>0205Z</v>
          </cell>
        </row>
        <row r="394">
          <cell r="O394" t="str">
            <v>0205</v>
          </cell>
          <cell r="P394" t="str">
            <v>0205Z</v>
          </cell>
        </row>
        <row r="395">
          <cell r="O395" t="str">
            <v>0205</v>
          </cell>
          <cell r="P395" t="str">
            <v>0205Z</v>
          </cell>
        </row>
        <row r="396">
          <cell r="O396" t="str">
            <v>0205</v>
          </cell>
          <cell r="P396" t="str">
            <v>0205Z</v>
          </cell>
        </row>
        <row r="397">
          <cell r="O397" t="str">
            <v>0205</v>
          </cell>
          <cell r="P397" t="str">
            <v>0205Z</v>
          </cell>
        </row>
        <row r="398">
          <cell r="O398" t="str">
            <v>0205</v>
          </cell>
          <cell r="P398" t="str">
            <v>0205Z</v>
          </cell>
        </row>
        <row r="399">
          <cell r="O399" t="str">
            <v>0205</v>
          </cell>
          <cell r="P399" t="str">
            <v>0205Z</v>
          </cell>
        </row>
        <row r="400">
          <cell r="O400" t="str">
            <v>0205</v>
          </cell>
          <cell r="P400" t="str">
            <v>0205Z</v>
          </cell>
        </row>
        <row r="401">
          <cell r="O401" t="str">
            <v>0206</v>
          </cell>
          <cell r="P401" t="str">
            <v>0206Z</v>
          </cell>
        </row>
        <row r="402">
          <cell r="O402" t="str">
            <v>0206</v>
          </cell>
          <cell r="P402" t="str">
            <v>0206Z</v>
          </cell>
        </row>
        <row r="403">
          <cell r="O403" t="str">
            <v>0206</v>
          </cell>
          <cell r="P403" t="str">
            <v>0206Z</v>
          </cell>
        </row>
        <row r="404">
          <cell r="O404" t="str">
            <v>0206</v>
          </cell>
          <cell r="P404" t="str">
            <v>0206Z</v>
          </cell>
        </row>
        <row r="405">
          <cell r="O405" t="str">
            <v>0206</v>
          </cell>
          <cell r="P405" t="str">
            <v>0206Z</v>
          </cell>
        </row>
        <row r="406">
          <cell r="O406" t="str">
            <v>0206</v>
          </cell>
          <cell r="P406" t="str">
            <v>0206Z</v>
          </cell>
        </row>
        <row r="407">
          <cell r="O407" t="str">
            <v>0206</v>
          </cell>
          <cell r="P407" t="str">
            <v>0206Z</v>
          </cell>
        </row>
        <row r="408">
          <cell r="O408" t="str">
            <v>0206</v>
          </cell>
          <cell r="P408" t="str">
            <v>0206Z</v>
          </cell>
        </row>
        <row r="409">
          <cell r="O409" t="str">
            <v>0206</v>
          </cell>
          <cell r="P409" t="str">
            <v>0206Z</v>
          </cell>
        </row>
        <row r="410">
          <cell r="O410" t="str">
            <v>0206</v>
          </cell>
          <cell r="P410" t="str">
            <v>0206Z</v>
          </cell>
        </row>
        <row r="411">
          <cell r="O411" t="str">
            <v>0206</v>
          </cell>
          <cell r="P411" t="str">
            <v>0206Z</v>
          </cell>
        </row>
        <row r="412">
          <cell r="O412" t="str">
            <v>0207</v>
          </cell>
          <cell r="P412" t="str">
            <v>0207Z</v>
          </cell>
        </row>
        <row r="413">
          <cell r="O413" t="str">
            <v>0207</v>
          </cell>
          <cell r="P413" t="str">
            <v>0207Z</v>
          </cell>
        </row>
        <row r="414">
          <cell r="O414" t="str">
            <v>0207</v>
          </cell>
          <cell r="P414" t="str">
            <v>0207Z</v>
          </cell>
        </row>
        <row r="415">
          <cell r="O415" t="str">
            <v>0207</v>
          </cell>
          <cell r="P415" t="str">
            <v>0207Z</v>
          </cell>
        </row>
        <row r="416">
          <cell r="O416" t="str">
            <v>0207</v>
          </cell>
          <cell r="P416" t="str">
            <v>0207Z</v>
          </cell>
        </row>
        <row r="417">
          <cell r="O417" t="str">
            <v>0207</v>
          </cell>
          <cell r="P417" t="str">
            <v>0207Z</v>
          </cell>
        </row>
        <row r="418">
          <cell r="O418" t="str">
            <v>0207</v>
          </cell>
          <cell r="P418" t="str">
            <v>0207Z</v>
          </cell>
        </row>
        <row r="419">
          <cell r="O419" t="str">
            <v>0207</v>
          </cell>
          <cell r="P419" t="str">
            <v>0207Z</v>
          </cell>
        </row>
        <row r="420">
          <cell r="O420" t="str">
            <v>0207</v>
          </cell>
          <cell r="P420" t="str">
            <v>0207Z</v>
          </cell>
        </row>
        <row r="421">
          <cell r="O421" t="str">
            <v>0207</v>
          </cell>
          <cell r="P421" t="str">
            <v>0207Z</v>
          </cell>
        </row>
        <row r="422">
          <cell r="O422" t="str">
            <v>0207</v>
          </cell>
          <cell r="P422" t="str">
            <v>0207Z</v>
          </cell>
        </row>
        <row r="423">
          <cell r="O423" t="str">
            <v>0207</v>
          </cell>
          <cell r="P423" t="str">
            <v>0207Z</v>
          </cell>
        </row>
        <row r="424">
          <cell r="O424" t="str">
            <v>0207</v>
          </cell>
          <cell r="P424" t="str">
            <v>0207Z</v>
          </cell>
        </row>
        <row r="425">
          <cell r="O425" t="str">
            <v>0208</v>
          </cell>
          <cell r="P425" t="str">
            <v>0208Z</v>
          </cell>
        </row>
        <row r="426">
          <cell r="O426" t="str">
            <v>0208</v>
          </cell>
          <cell r="P426" t="str">
            <v>0208Z</v>
          </cell>
        </row>
        <row r="427">
          <cell r="O427" t="str">
            <v>0208</v>
          </cell>
          <cell r="P427" t="str">
            <v>0208Z</v>
          </cell>
        </row>
        <row r="428">
          <cell r="O428" t="str">
            <v>0208</v>
          </cell>
          <cell r="P428" t="str">
            <v>0208Z</v>
          </cell>
        </row>
        <row r="429">
          <cell r="O429" t="str">
            <v>0208</v>
          </cell>
          <cell r="P429" t="str">
            <v>0208Z</v>
          </cell>
        </row>
        <row r="430">
          <cell r="O430" t="str">
            <v>0208</v>
          </cell>
          <cell r="P430" t="str">
            <v>0208Z</v>
          </cell>
        </row>
        <row r="431">
          <cell r="O431" t="str">
            <v>0208</v>
          </cell>
          <cell r="P431" t="str">
            <v>0208Z</v>
          </cell>
        </row>
        <row r="432">
          <cell r="O432" t="str">
            <v>0208</v>
          </cell>
          <cell r="P432" t="str">
            <v>0208Z</v>
          </cell>
        </row>
        <row r="433">
          <cell r="O433" t="str">
            <v>0208</v>
          </cell>
          <cell r="P433" t="str">
            <v>0208Z</v>
          </cell>
        </row>
        <row r="434">
          <cell r="O434" t="str">
            <v>0208</v>
          </cell>
          <cell r="P434" t="str">
            <v>0208Z</v>
          </cell>
        </row>
        <row r="435">
          <cell r="O435" t="str">
            <v>0209</v>
          </cell>
          <cell r="P435" t="str">
            <v>0209Z</v>
          </cell>
        </row>
        <row r="436">
          <cell r="O436" t="str">
            <v>0209</v>
          </cell>
          <cell r="P436" t="str">
            <v>0209Z</v>
          </cell>
        </row>
        <row r="437">
          <cell r="O437" t="str">
            <v>0209</v>
          </cell>
          <cell r="P437" t="str">
            <v>0209Z</v>
          </cell>
        </row>
        <row r="438">
          <cell r="O438" t="str">
            <v>0209</v>
          </cell>
          <cell r="P438" t="str">
            <v>0209Z</v>
          </cell>
        </row>
        <row r="439">
          <cell r="O439" t="str">
            <v>0209</v>
          </cell>
          <cell r="P439" t="str">
            <v>0209Z</v>
          </cell>
        </row>
        <row r="440">
          <cell r="O440" t="str">
            <v>0209</v>
          </cell>
          <cell r="P440" t="str">
            <v>0209Z</v>
          </cell>
        </row>
        <row r="441">
          <cell r="O441" t="str">
            <v>0209</v>
          </cell>
          <cell r="P441" t="str">
            <v>0209Z</v>
          </cell>
        </row>
        <row r="442">
          <cell r="O442" t="str">
            <v>0209</v>
          </cell>
          <cell r="P442" t="str">
            <v>0209Z</v>
          </cell>
        </row>
        <row r="443">
          <cell r="O443" t="str">
            <v>0209</v>
          </cell>
          <cell r="P443" t="str">
            <v>0209Z</v>
          </cell>
        </row>
        <row r="444">
          <cell r="O444" t="str">
            <v>0209</v>
          </cell>
          <cell r="P444" t="str">
            <v>0209Z</v>
          </cell>
        </row>
        <row r="445">
          <cell r="O445" t="str">
            <v>0210</v>
          </cell>
          <cell r="P445" t="str">
            <v>0210Z</v>
          </cell>
        </row>
        <row r="446">
          <cell r="O446" t="str">
            <v>0210</v>
          </cell>
          <cell r="P446" t="str">
            <v>0210Z</v>
          </cell>
        </row>
        <row r="447">
          <cell r="O447" t="str">
            <v>0210</v>
          </cell>
          <cell r="P447" t="str">
            <v>0210Z</v>
          </cell>
        </row>
        <row r="448">
          <cell r="O448" t="str">
            <v>0210</v>
          </cell>
          <cell r="P448" t="str">
            <v>0210Z</v>
          </cell>
        </row>
        <row r="449">
          <cell r="O449" t="str">
            <v>0210</v>
          </cell>
          <cell r="P449" t="str">
            <v>0210Z</v>
          </cell>
        </row>
        <row r="450">
          <cell r="O450" t="str">
            <v>0210</v>
          </cell>
          <cell r="P450" t="str">
            <v>0210Z</v>
          </cell>
        </row>
        <row r="451">
          <cell r="O451" t="str">
            <v>0210</v>
          </cell>
          <cell r="P451" t="str">
            <v>0210Z</v>
          </cell>
        </row>
        <row r="452">
          <cell r="O452" t="str">
            <v>0210</v>
          </cell>
          <cell r="P452" t="str">
            <v>0210Z</v>
          </cell>
        </row>
        <row r="453">
          <cell r="O453" t="str">
            <v>0210</v>
          </cell>
          <cell r="P453" t="str">
            <v>0210Z</v>
          </cell>
        </row>
        <row r="454">
          <cell r="O454" t="str">
            <v>0210</v>
          </cell>
          <cell r="P454" t="str">
            <v>0210Z</v>
          </cell>
        </row>
        <row r="455">
          <cell r="O455" t="str">
            <v>0210</v>
          </cell>
          <cell r="P455" t="str">
            <v>0210Z</v>
          </cell>
        </row>
        <row r="456">
          <cell r="O456" t="str">
            <v>0210</v>
          </cell>
          <cell r="P456" t="str">
            <v>0210Z</v>
          </cell>
        </row>
        <row r="457">
          <cell r="O457" t="str">
            <v>0210</v>
          </cell>
          <cell r="P457" t="str">
            <v>0210Z</v>
          </cell>
        </row>
        <row r="458">
          <cell r="O458" t="str">
            <v>0210</v>
          </cell>
          <cell r="P458" t="str">
            <v>0210Z</v>
          </cell>
        </row>
        <row r="459">
          <cell r="O459" t="str">
            <v>0210</v>
          </cell>
          <cell r="P459" t="str">
            <v>0210Z</v>
          </cell>
        </row>
        <row r="460">
          <cell r="O460" t="str">
            <v>0212</v>
          </cell>
          <cell r="P460" t="str">
            <v>0212Z</v>
          </cell>
        </row>
        <row r="461">
          <cell r="O461" t="str">
            <v>0212</v>
          </cell>
          <cell r="P461" t="str">
            <v>0212Z</v>
          </cell>
        </row>
        <row r="462">
          <cell r="O462" t="str">
            <v>0212</v>
          </cell>
          <cell r="P462" t="str">
            <v>0212Z</v>
          </cell>
        </row>
        <row r="463">
          <cell r="O463" t="str">
            <v>0212</v>
          </cell>
          <cell r="P463" t="str">
            <v>0212Z</v>
          </cell>
        </row>
        <row r="464">
          <cell r="O464" t="str">
            <v>0212</v>
          </cell>
          <cell r="P464" t="str">
            <v>0212Z</v>
          </cell>
        </row>
        <row r="465">
          <cell r="O465" t="str">
            <v>0212</v>
          </cell>
          <cell r="P465" t="str">
            <v>0212Z</v>
          </cell>
        </row>
        <row r="466">
          <cell r="O466" t="str">
            <v>0212</v>
          </cell>
          <cell r="P466" t="str">
            <v>0212Z</v>
          </cell>
        </row>
        <row r="467">
          <cell r="O467" t="str">
            <v>0212</v>
          </cell>
          <cell r="P467" t="str">
            <v>0212Z</v>
          </cell>
        </row>
        <row r="468">
          <cell r="O468" t="str">
            <v>0212</v>
          </cell>
          <cell r="P468" t="str">
            <v>0212Z</v>
          </cell>
        </row>
        <row r="469">
          <cell r="O469" t="str">
            <v>0212</v>
          </cell>
          <cell r="P469" t="str">
            <v>0212Z</v>
          </cell>
        </row>
        <row r="470">
          <cell r="O470" t="str">
            <v>0212</v>
          </cell>
          <cell r="P470" t="str">
            <v>0212Z</v>
          </cell>
        </row>
        <row r="471">
          <cell r="O471" t="str">
            <v>0212</v>
          </cell>
          <cell r="P471" t="str">
            <v>0212Z</v>
          </cell>
        </row>
        <row r="472">
          <cell r="O472" t="str">
            <v>0212</v>
          </cell>
          <cell r="P472" t="str">
            <v>0212Z</v>
          </cell>
        </row>
        <row r="473">
          <cell r="O473" t="str">
            <v>0214</v>
          </cell>
          <cell r="P473" t="str">
            <v>0214Z</v>
          </cell>
        </row>
        <row r="474">
          <cell r="O474" t="str">
            <v>0214</v>
          </cell>
          <cell r="P474" t="str">
            <v>0214Z</v>
          </cell>
        </row>
        <row r="475">
          <cell r="O475" t="str">
            <v>0214</v>
          </cell>
          <cell r="P475" t="str">
            <v>0214Z</v>
          </cell>
        </row>
        <row r="476">
          <cell r="O476" t="str">
            <v>0214</v>
          </cell>
          <cell r="P476" t="str">
            <v>0214Z</v>
          </cell>
        </row>
        <row r="477">
          <cell r="O477" t="str">
            <v>0214</v>
          </cell>
          <cell r="P477" t="str">
            <v>0214Z</v>
          </cell>
        </row>
        <row r="478">
          <cell r="O478" t="str">
            <v>0214</v>
          </cell>
          <cell r="P478" t="str">
            <v>0214Z</v>
          </cell>
        </row>
        <row r="479">
          <cell r="O479" t="str">
            <v>0214</v>
          </cell>
          <cell r="P479" t="str">
            <v>0214Z</v>
          </cell>
        </row>
        <row r="480">
          <cell r="O480" t="str">
            <v>0214</v>
          </cell>
          <cell r="P480" t="str">
            <v>0214Z</v>
          </cell>
        </row>
        <row r="481">
          <cell r="O481" t="str">
            <v>0214</v>
          </cell>
          <cell r="P481" t="str">
            <v>0214Z</v>
          </cell>
        </row>
        <row r="482">
          <cell r="O482" t="str">
            <v>0214</v>
          </cell>
          <cell r="P482" t="str">
            <v>0214Z</v>
          </cell>
        </row>
        <row r="483">
          <cell r="O483" t="str">
            <v>0214</v>
          </cell>
          <cell r="P483" t="str">
            <v>0214Z</v>
          </cell>
        </row>
        <row r="484">
          <cell r="O484" t="str">
            <v>0214</v>
          </cell>
          <cell r="P484" t="str">
            <v>0214Z</v>
          </cell>
        </row>
        <row r="485">
          <cell r="O485" t="str">
            <v>0214</v>
          </cell>
          <cell r="P485" t="str">
            <v>0214Z</v>
          </cell>
        </row>
        <row r="486">
          <cell r="O486" t="str">
            <v>0214</v>
          </cell>
          <cell r="P486" t="str">
            <v>0214Z</v>
          </cell>
        </row>
        <row r="487">
          <cell r="O487" t="str">
            <v>0214</v>
          </cell>
          <cell r="P487" t="str">
            <v>0214Z</v>
          </cell>
        </row>
        <row r="488">
          <cell r="O488" t="str">
            <v>0214</v>
          </cell>
          <cell r="P488" t="str">
            <v>0214Z</v>
          </cell>
        </row>
        <row r="489">
          <cell r="O489" t="str">
            <v>0214</v>
          </cell>
          <cell r="P489" t="str">
            <v>0214Z</v>
          </cell>
        </row>
        <row r="490">
          <cell r="O490" t="str">
            <v>0214</v>
          </cell>
          <cell r="P490" t="str">
            <v>0214Z</v>
          </cell>
        </row>
        <row r="491">
          <cell r="O491" t="str">
            <v>0214</v>
          </cell>
          <cell r="P491" t="str">
            <v>0214Z</v>
          </cell>
        </row>
        <row r="492">
          <cell r="O492" t="str">
            <v>0214</v>
          </cell>
          <cell r="P492" t="str">
            <v>0214Z</v>
          </cell>
        </row>
        <row r="493">
          <cell r="O493" t="str">
            <v>0215</v>
          </cell>
          <cell r="P493" t="str">
            <v>0215Z</v>
          </cell>
        </row>
        <row r="494">
          <cell r="O494" t="str">
            <v>0215</v>
          </cell>
          <cell r="P494" t="str">
            <v>0215Z</v>
          </cell>
        </row>
        <row r="495">
          <cell r="O495" t="str">
            <v>0215</v>
          </cell>
          <cell r="P495" t="str">
            <v>0215Z</v>
          </cell>
        </row>
        <row r="496">
          <cell r="O496" t="str">
            <v>0215</v>
          </cell>
          <cell r="P496" t="str">
            <v>0215Z</v>
          </cell>
        </row>
        <row r="497">
          <cell r="O497" t="str">
            <v>0215</v>
          </cell>
          <cell r="P497" t="str">
            <v>0215Z</v>
          </cell>
        </row>
        <row r="498">
          <cell r="O498" t="str">
            <v>0215</v>
          </cell>
          <cell r="P498" t="str">
            <v>0215Z</v>
          </cell>
        </row>
        <row r="499">
          <cell r="O499" t="str">
            <v>0215</v>
          </cell>
          <cell r="P499" t="str">
            <v>0215Z</v>
          </cell>
        </row>
        <row r="500">
          <cell r="O500" t="str">
            <v>0215</v>
          </cell>
          <cell r="P500" t="str">
            <v>0215Z</v>
          </cell>
        </row>
        <row r="501">
          <cell r="O501" t="str">
            <v>0215</v>
          </cell>
          <cell r="P501" t="str">
            <v>0215Z</v>
          </cell>
        </row>
        <row r="502">
          <cell r="O502" t="str">
            <v>0215</v>
          </cell>
          <cell r="P502" t="str">
            <v>0215Z</v>
          </cell>
        </row>
        <row r="503">
          <cell r="O503" t="str">
            <v>0215</v>
          </cell>
          <cell r="P503" t="str">
            <v>0215Z</v>
          </cell>
        </row>
        <row r="504">
          <cell r="O504" t="str">
            <v>0215</v>
          </cell>
          <cell r="P504" t="str">
            <v>0215Z</v>
          </cell>
        </row>
        <row r="505">
          <cell r="O505" t="str">
            <v>0216</v>
          </cell>
          <cell r="P505" t="str">
            <v>0216Z</v>
          </cell>
        </row>
        <row r="506">
          <cell r="O506" t="str">
            <v>0216</v>
          </cell>
          <cell r="P506" t="str">
            <v>0216Z</v>
          </cell>
        </row>
        <row r="507">
          <cell r="O507" t="str">
            <v>0216</v>
          </cell>
          <cell r="P507" t="str">
            <v>0216Z</v>
          </cell>
        </row>
        <row r="508">
          <cell r="O508" t="str">
            <v>0216</v>
          </cell>
          <cell r="P508" t="str">
            <v>0216Z</v>
          </cell>
        </row>
        <row r="509">
          <cell r="O509" t="str">
            <v>0216</v>
          </cell>
          <cell r="P509" t="str">
            <v>0216Z</v>
          </cell>
        </row>
        <row r="510">
          <cell r="O510" t="str">
            <v>0216</v>
          </cell>
          <cell r="P510" t="str">
            <v>0216Z</v>
          </cell>
        </row>
        <row r="511">
          <cell r="O511" t="str">
            <v>0216</v>
          </cell>
          <cell r="P511" t="str">
            <v>0216Z</v>
          </cell>
        </row>
        <row r="512">
          <cell r="O512" t="str">
            <v>0216</v>
          </cell>
          <cell r="P512" t="str">
            <v>0216Z</v>
          </cell>
        </row>
        <row r="513">
          <cell r="O513" t="str">
            <v>0216</v>
          </cell>
          <cell r="P513" t="str">
            <v>0216Z</v>
          </cell>
        </row>
        <row r="514">
          <cell r="O514" t="str">
            <v>0216</v>
          </cell>
          <cell r="P514" t="str">
            <v>0216Z</v>
          </cell>
        </row>
        <row r="515">
          <cell r="O515" t="str">
            <v>0216</v>
          </cell>
          <cell r="P515" t="str">
            <v>0216Z</v>
          </cell>
        </row>
        <row r="516">
          <cell r="O516" t="str">
            <v>0216</v>
          </cell>
          <cell r="P516" t="str">
            <v>0216Z</v>
          </cell>
        </row>
        <row r="517">
          <cell r="O517" t="str">
            <v>0216</v>
          </cell>
          <cell r="P517" t="str">
            <v>0216Z</v>
          </cell>
        </row>
        <row r="518">
          <cell r="O518" t="str">
            <v>0216</v>
          </cell>
          <cell r="P518" t="str">
            <v>0216Z</v>
          </cell>
        </row>
        <row r="519">
          <cell r="O519" t="str">
            <v>0216</v>
          </cell>
          <cell r="P519" t="str">
            <v>0216Z</v>
          </cell>
        </row>
        <row r="520">
          <cell r="O520" t="str">
            <v>0216</v>
          </cell>
          <cell r="P520" t="str">
            <v>0216Z</v>
          </cell>
        </row>
        <row r="521">
          <cell r="O521" t="str">
            <v>0216</v>
          </cell>
          <cell r="P521" t="str">
            <v>0216Z</v>
          </cell>
        </row>
        <row r="522">
          <cell r="O522" t="str">
            <v>0216</v>
          </cell>
          <cell r="P522" t="str">
            <v>0216Z</v>
          </cell>
        </row>
        <row r="523">
          <cell r="O523" t="str">
            <v>0216</v>
          </cell>
          <cell r="P523" t="str">
            <v>0216Z</v>
          </cell>
        </row>
        <row r="524">
          <cell r="O524" t="str">
            <v>0216</v>
          </cell>
          <cell r="P524" t="str">
            <v>0216Z</v>
          </cell>
        </row>
        <row r="525">
          <cell r="O525" t="str">
            <v>0217</v>
          </cell>
          <cell r="P525" t="str">
            <v>0217Z</v>
          </cell>
        </row>
        <row r="526">
          <cell r="O526" t="str">
            <v>0217</v>
          </cell>
          <cell r="P526" t="str">
            <v>0217Z</v>
          </cell>
        </row>
        <row r="527">
          <cell r="O527" t="str">
            <v>0217</v>
          </cell>
          <cell r="P527" t="str">
            <v>0217Z</v>
          </cell>
        </row>
        <row r="528">
          <cell r="O528" t="str">
            <v>0217</v>
          </cell>
          <cell r="P528" t="str">
            <v>0217Z</v>
          </cell>
        </row>
        <row r="529">
          <cell r="O529" t="str">
            <v>0217</v>
          </cell>
          <cell r="P529" t="str">
            <v>0217Z</v>
          </cell>
        </row>
        <row r="530">
          <cell r="O530" t="str">
            <v>0217</v>
          </cell>
          <cell r="P530" t="str">
            <v>0217Z</v>
          </cell>
        </row>
        <row r="531">
          <cell r="O531" t="str">
            <v>0217</v>
          </cell>
          <cell r="P531" t="str">
            <v>0217Z</v>
          </cell>
        </row>
        <row r="532">
          <cell r="O532" t="str">
            <v>0217</v>
          </cell>
          <cell r="P532" t="str">
            <v>0217Z</v>
          </cell>
        </row>
        <row r="533">
          <cell r="O533" t="str">
            <v>0217</v>
          </cell>
          <cell r="P533" t="str">
            <v>0217Z</v>
          </cell>
        </row>
        <row r="534">
          <cell r="O534" t="str">
            <v>0217</v>
          </cell>
          <cell r="P534" t="str">
            <v>0217Z</v>
          </cell>
        </row>
        <row r="535">
          <cell r="O535" t="str">
            <v>0217</v>
          </cell>
          <cell r="P535" t="str">
            <v>0217Z</v>
          </cell>
        </row>
        <row r="536">
          <cell r="O536" t="str">
            <v>0217</v>
          </cell>
          <cell r="P536" t="str">
            <v>0217Z</v>
          </cell>
        </row>
        <row r="537">
          <cell r="O537" t="str">
            <v>0218</v>
          </cell>
          <cell r="P537" t="str">
            <v>0218Z</v>
          </cell>
        </row>
        <row r="538">
          <cell r="O538" t="str">
            <v>0218</v>
          </cell>
          <cell r="P538" t="str">
            <v>0218Z</v>
          </cell>
        </row>
        <row r="539">
          <cell r="O539" t="str">
            <v>0218</v>
          </cell>
          <cell r="P539" t="str">
            <v>0218Z</v>
          </cell>
        </row>
        <row r="540">
          <cell r="O540" t="str">
            <v>0218</v>
          </cell>
          <cell r="P540" t="str">
            <v>0218Z</v>
          </cell>
        </row>
        <row r="541">
          <cell r="O541" t="str">
            <v>0218</v>
          </cell>
          <cell r="P541" t="str">
            <v>0218Z</v>
          </cell>
        </row>
        <row r="542">
          <cell r="O542" t="str">
            <v>0218</v>
          </cell>
          <cell r="P542" t="str">
            <v>0218Z</v>
          </cell>
        </row>
        <row r="543">
          <cell r="O543" t="str">
            <v>0218</v>
          </cell>
          <cell r="P543" t="str">
            <v>0218Z</v>
          </cell>
        </row>
        <row r="544">
          <cell r="O544" t="str">
            <v>0218</v>
          </cell>
          <cell r="P544" t="str">
            <v>0218Z</v>
          </cell>
        </row>
        <row r="545">
          <cell r="O545" t="str">
            <v>0218</v>
          </cell>
          <cell r="P545" t="str">
            <v>0218Z</v>
          </cell>
        </row>
        <row r="546">
          <cell r="O546" t="str">
            <v>0218</v>
          </cell>
          <cell r="P546" t="str">
            <v>0218Z</v>
          </cell>
        </row>
        <row r="547">
          <cell r="O547" t="str">
            <v>0218</v>
          </cell>
          <cell r="P547" t="str">
            <v>0218Z</v>
          </cell>
        </row>
        <row r="548">
          <cell r="O548" t="str">
            <v>0218</v>
          </cell>
          <cell r="P548" t="str">
            <v>0218Z</v>
          </cell>
        </row>
        <row r="549">
          <cell r="O549" t="str">
            <v>0219</v>
          </cell>
          <cell r="P549" t="str">
            <v>0219Z</v>
          </cell>
        </row>
        <row r="550">
          <cell r="O550" t="str">
            <v>0219</v>
          </cell>
          <cell r="P550" t="str">
            <v>0219Z</v>
          </cell>
        </row>
        <row r="551">
          <cell r="O551" t="str">
            <v>0219</v>
          </cell>
          <cell r="P551" t="str">
            <v>0219Z</v>
          </cell>
        </row>
        <row r="552">
          <cell r="O552" t="str">
            <v>0219</v>
          </cell>
          <cell r="P552" t="str">
            <v>0219Z</v>
          </cell>
        </row>
        <row r="553">
          <cell r="O553" t="str">
            <v>0219</v>
          </cell>
          <cell r="P553" t="str">
            <v>0219Z</v>
          </cell>
        </row>
        <row r="554">
          <cell r="O554" t="str">
            <v>0219</v>
          </cell>
          <cell r="P554" t="str">
            <v>0219Z</v>
          </cell>
        </row>
        <row r="555">
          <cell r="O555" t="str">
            <v>0219</v>
          </cell>
          <cell r="P555" t="str">
            <v>0219Z</v>
          </cell>
        </row>
        <row r="556">
          <cell r="O556" t="str">
            <v>0219</v>
          </cell>
          <cell r="P556" t="str">
            <v>0219Z</v>
          </cell>
        </row>
        <row r="557">
          <cell r="O557" t="str">
            <v>0219</v>
          </cell>
          <cell r="P557" t="str">
            <v>0219Z</v>
          </cell>
        </row>
        <row r="558">
          <cell r="O558" t="str">
            <v>0219</v>
          </cell>
          <cell r="P558" t="str">
            <v>0219Z</v>
          </cell>
        </row>
        <row r="559">
          <cell r="O559" t="str">
            <v>0219</v>
          </cell>
          <cell r="P559" t="str">
            <v>0219Z</v>
          </cell>
        </row>
        <row r="560">
          <cell r="O560" t="str">
            <v>0219</v>
          </cell>
          <cell r="P560" t="str">
            <v>0219Z</v>
          </cell>
        </row>
        <row r="561">
          <cell r="O561" t="str">
            <v>0220</v>
          </cell>
          <cell r="P561" t="str">
            <v>0220Z</v>
          </cell>
        </row>
        <row r="562">
          <cell r="O562" t="str">
            <v>0220</v>
          </cell>
          <cell r="P562" t="str">
            <v>0220Z</v>
          </cell>
        </row>
        <row r="563">
          <cell r="O563" t="str">
            <v>0220</v>
          </cell>
          <cell r="P563" t="str">
            <v>0220Z</v>
          </cell>
        </row>
        <row r="564">
          <cell r="O564" t="str">
            <v>0220</v>
          </cell>
          <cell r="P564" t="str">
            <v>0220Z</v>
          </cell>
        </row>
        <row r="565">
          <cell r="O565" t="str">
            <v>0220</v>
          </cell>
          <cell r="P565" t="str">
            <v>0220Z</v>
          </cell>
        </row>
        <row r="566">
          <cell r="O566" t="str">
            <v>0220</v>
          </cell>
          <cell r="P566" t="str">
            <v>0220Z</v>
          </cell>
        </row>
        <row r="567">
          <cell r="O567" t="str">
            <v>0220</v>
          </cell>
          <cell r="P567" t="str">
            <v>0220Z</v>
          </cell>
        </row>
        <row r="568">
          <cell r="O568" t="str">
            <v>0220</v>
          </cell>
          <cell r="P568" t="str">
            <v>0220Z</v>
          </cell>
        </row>
        <row r="569">
          <cell r="O569" t="str">
            <v>0220</v>
          </cell>
          <cell r="P569" t="str">
            <v>0220Z</v>
          </cell>
        </row>
        <row r="570">
          <cell r="O570" t="str">
            <v>0220</v>
          </cell>
          <cell r="P570" t="str">
            <v>0220Z</v>
          </cell>
        </row>
        <row r="571">
          <cell r="O571" t="str">
            <v>0220</v>
          </cell>
          <cell r="P571" t="str">
            <v>0220Z</v>
          </cell>
        </row>
        <row r="572">
          <cell r="O572" t="str">
            <v>0220</v>
          </cell>
          <cell r="P572" t="str">
            <v>0220Z</v>
          </cell>
        </row>
        <row r="573">
          <cell r="O573" t="str">
            <v>0221</v>
          </cell>
          <cell r="P573" t="str">
            <v>0221Z</v>
          </cell>
        </row>
        <row r="574">
          <cell r="O574" t="str">
            <v>0221</v>
          </cell>
          <cell r="P574" t="str">
            <v>0221Z</v>
          </cell>
        </row>
        <row r="575">
          <cell r="O575" t="str">
            <v>0221</v>
          </cell>
          <cell r="P575" t="str">
            <v>0221Z</v>
          </cell>
        </row>
        <row r="576">
          <cell r="O576" t="str">
            <v>0221</v>
          </cell>
          <cell r="P576" t="str">
            <v>0221Z</v>
          </cell>
        </row>
        <row r="577">
          <cell r="O577" t="str">
            <v>0221</v>
          </cell>
          <cell r="P577" t="str">
            <v>0221Z</v>
          </cell>
        </row>
        <row r="578">
          <cell r="O578" t="str">
            <v>0221</v>
          </cell>
          <cell r="P578" t="str">
            <v>0221Z</v>
          </cell>
        </row>
        <row r="579">
          <cell r="O579" t="str">
            <v>0221</v>
          </cell>
          <cell r="P579" t="str">
            <v>0221Z</v>
          </cell>
        </row>
        <row r="580">
          <cell r="O580" t="str">
            <v>0221</v>
          </cell>
          <cell r="P580" t="str">
            <v>0221Z</v>
          </cell>
        </row>
        <row r="581">
          <cell r="O581" t="str">
            <v>0221</v>
          </cell>
          <cell r="P581" t="str">
            <v>0221Z</v>
          </cell>
        </row>
        <row r="582">
          <cell r="O582" t="str">
            <v>0221</v>
          </cell>
          <cell r="P582" t="str">
            <v>0221Z</v>
          </cell>
        </row>
        <row r="583">
          <cell r="O583" t="str">
            <v>0221</v>
          </cell>
          <cell r="P583" t="str">
            <v>0221Z</v>
          </cell>
        </row>
        <row r="584">
          <cell r="O584" t="str">
            <v>0221</v>
          </cell>
          <cell r="P584" t="str">
            <v>0221Z</v>
          </cell>
        </row>
        <row r="585">
          <cell r="O585" t="str">
            <v>0222</v>
          </cell>
          <cell r="P585" t="str">
            <v>0222Z</v>
          </cell>
        </row>
        <row r="586">
          <cell r="O586" t="str">
            <v>0222</v>
          </cell>
          <cell r="P586" t="str">
            <v>0222Z</v>
          </cell>
        </row>
        <row r="587">
          <cell r="O587" t="str">
            <v>0222</v>
          </cell>
          <cell r="P587" t="str">
            <v>0222Z</v>
          </cell>
        </row>
        <row r="588">
          <cell r="O588" t="str">
            <v>0222</v>
          </cell>
          <cell r="P588" t="str">
            <v>0222Z</v>
          </cell>
        </row>
        <row r="589">
          <cell r="O589" t="str">
            <v>0222</v>
          </cell>
          <cell r="P589" t="str">
            <v>0222Z</v>
          </cell>
        </row>
        <row r="590">
          <cell r="O590" t="str">
            <v>0222</v>
          </cell>
          <cell r="P590" t="str">
            <v>0222Z</v>
          </cell>
        </row>
        <row r="591">
          <cell r="O591" t="str">
            <v>0222</v>
          </cell>
          <cell r="P591" t="str">
            <v>0222Z</v>
          </cell>
        </row>
        <row r="592">
          <cell r="O592" t="str">
            <v>0222</v>
          </cell>
          <cell r="P592" t="str">
            <v>0222Z</v>
          </cell>
        </row>
        <row r="593">
          <cell r="O593" t="str">
            <v>0222</v>
          </cell>
          <cell r="P593" t="str">
            <v>0222Z</v>
          </cell>
        </row>
        <row r="594">
          <cell r="O594" t="str">
            <v>0222</v>
          </cell>
          <cell r="P594" t="str">
            <v>0222Z</v>
          </cell>
        </row>
        <row r="595">
          <cell r="O595" t="str">
            <v>0222</v>
          </cell>
          <cell r="P595" t="str">
            <v>0222Z</v>
          </cell>
        </row>
        <row r="596">
          <cell r="O596" t="str">
            <v>0222</v>
          </cell>
          <cell r="P596" t="str">
            <v>0222Z</v>
          </cell>
        </row>
        <row r="597">
          <cell r="O597" t="str">
            <v>0223</v>
          </cell>
          <cell r="P597" t="str">
            <v>0223Z</v>
          </cell>
        </row>
        <row r="598">
          <cell r="O598" t="str">
            <v>0223</v>
          </cell>
          <cell r="P598" t="str">
            <v>0223Z</v>
          </cell>
        </row>
        <row r="599">
          <cell r="O599" t="str">
            <v>0223</v>
          </cell>
          <cell r="P599" t="str">
            <v>0223Z</v>
          </cell>
        </row>
        <row r="600">
          <cell r="O600" t="str">
            <v>0223</v>
          </cell>
          <cell r="P600" t="str">
            <v>0223Z</v>
          </cell>
        </row>
        <row r="601">
          <cell r="O601" t="str">
            <v>0223</v>
          </cell>
          <cell r="P601" t="str">
            <v>0223Z</v>
          </cell>
        </row>
        <row r="602">
          <cell r="O602" t="str">
            <v>0223</v>
          </cell>
          <cell r="P602" t="str">
            <v>0223Z</v>
          </cell>
        </row>
        <row r="603">
          <cell r="O603" t="str">
            <v>0223</v>
          </cell>
          <cell r="P603" t="str">
            <v>0223Z</v>
          </cell>
        </row>
        <row r="604">
          <cell r="O604" t="str">
            <v>0223</v>
          </cell>
          <cell r="P604" t="str">
            <v>0223Z</v>
          </cell>
        </row>
        <row r="605">
          <cell r="O605" t="str">
            <v>0223</v>
          </cell>
          <cell r="P605" t="str">
            <v>0223Z</v>
          </cell>
        </row>
        <row r="606">
          <cell r="O606" t="str">
            <v>0223</v>
          </cell>
          <cell r="P606" t="str">
            <v>0223Z</v>
          </cell>
        </row>
        <row r="607">
          <cell r="O607" t="str">
            <v>0223</v>
          </cell>
          <cell r="P607" t="str">
            <v>0223Z</v>
          </cell>
        </row>
        <row r="608">
          <cell r="O608" t="str">
            <v>0223</v>
          </cell>
          <cell r="P608" t="str">
            <v>0223Z</v>
          </cell>
        </row>
        <row r="609">
          <cell r="O609" t="str">
            <v>0224</v>
          </cell>
          <cell r="P609" t="str">
            <v>0224Z</v>
          </cell>
        </row>
        <row r="610">
          <cell r="O610" t="str">
            <v>0224</v>
          </cell>
          <cell r="P610" t="str">
            <v>0224Z</v>
          </cell>
        </row>
        <row r="611">
          <cell r="O611" t="str">
            <v>0224</v>
          </cell>
          <cell r="P611" t="str">
            <v>0224Z</v>
          </cell>
        </row>
        <row r="612">
          <cell r="O612" t="str">
            <v>0224</v>
          </cell>
          <cell r="P612" t="str">
            <v>0224Z</v>
          </cell>
        </row>
        <row r="613">
          <cell r="O613" t="str">
            <v>0224</v>
          </cell>
          <cell r="P613" t="str">
            <v>0224Z</v>
          </cell>
        </row>
        <row r="614">
          <cell r="O614" t="str">
            <v>0224</v>
          </cell>
          <cell r="P614" t="str">
            <v>0224Z</v>
          </cell>
        </row>
        <row r="615">
          <cell r="O615" t="str">
            <v>0301</v>
          </cell>
          <cell r="P615" t="str">
            <v>0301Z</v>
          </cell>
        </row>
        <row r="616">
          <cell r="O616" t="str">
            <v>0301</v>
          </cell>
          <cell r="P616" t="str">
            <v>0301Z</v>
          </cell>
        </row>
        <row r="617">
          <cell r="O617" t="str">
            <v>0301</v>
          </cell>
          <cell r="P617" t="str">
            <v>0301Z</v>
          </cell>
        </row>
        <row r="618">
          <cell r="O618" t="str">
            <v>0301</v>
          </cell>
          <cell r="P618" t="str">
            <v>0301Z</v>
          </cell>
        </row>
        <row r="619">
          <cell r="O619" t="str">
            <v>0301</v>
          </cell>
          <cell r="P619" t="str">
            <v>0301Z</v>
          </cell>
        </row>
        <row r="620">
          <cell r="O620" t="str">
            <v>0301</v>
          </cell>
          <cell r="P620" t="str">
            <v>0301Z</v>
          </cell>
        </row>
        <row r="621">
          <cell r="O621" t="str">
            <v>0301</v>
          </cell>
          <cell r="P621" t="str">
            <v>0301Z</v>
          </cell>
        </row>
        <row r="622">
          <cell r="O622" t="str">
            <v>0301</v>
          </cell>
          <cell r="P622" t="str">
            <v>0301Z</v>
          </cell>
        </row>
        <row r="623">
          <cell r="O623" t="str">
            <v>0302</v>
          </cell>
          <cell r="P623" t="str">
            <v>0302Z</v>
          </cell>
        </row>
        <row r="624">
          <cell r="O624" t="str">
            <v>0302</v>
          </cell>
          <cell r="P624" t="str">
            <v>0302Z</v>
          </cell>
        </row>
        <row r="625">
          <cell r="O625" t="str">
            <v>0302</v>
          </cell>
          <cell r="P625" t="str">
            <v>0302Z</v>
          </cell>
        </row>
        <row r="626">
          <cell r="O626" t="str">
            <v>0302</v>
          </cell>
          <cell r="P626" t="str">
            <v>0302Z</v>
          </cell>
        </row>
        <row r="627">
          <cell r="O627" t="str">
            <v>0302</v>
          </cell>
          <cell r="P627" t="str">
            <v>0302Z</v>
          </cell>
        </row>
        <row r="628">
          <cell r="O628" t="str">
            <v>0302</v>
          </cell>
          <cell r="P628" t="str">
            <v>0302Z</v>
          </cell>
        </row>
        <row r="629">
          <cell r="O629" t="str">
            <v>0302</v>
          </cell>
          <cell r="P629" t="str">
            <v>0302Z</v>
          </cell>
        </row>
        <row r="630">
          <cell r="O630" t="str">
            <v>0302</v>
          </cell>
          <cell r="P630" t="str">
            <v>0302Z</v>
          </cell>
        </row>
        <row r="631">
          <cell r="O631" t="str">
            <v>0302</v>
          </cell>
          <cell r="P631" t="str">
            <v>0302Z</v>
          </cell>
        </row>
        <row r="632">
          <cell r="O632" t="str">
            <v>0302</v>
          </cell>
          <cell r="P632" t="str">
            <v>0302Z</v>
          </cell>
        </row>
        <row r="633">
          <cell r="O633" t="str">
            <v>0302</v>
          </cell>
          <cell r="P633" t="str">
            <v>0302Z</v>
          </cell>
        </row>
        <row r="634">
          <cell r="O634" t="str">
            <v>0302</v>
          </cell>
          <cell r="P634" t="str">
            <v>0302Z</v>
          </cell>
        </row>
        <row r="635">
          <cell r="O635" t="str">
            <v>0302</v>
          </cell>
          <cell r="P635" t="str">
            <v>0302Z</v>
          </cell>
        </row>
        <row r="636">
          <cell r="O636" t="str">
            <v>0302</v>
          </cell>
          <cell r="P636" t="str">
            <v>0302Z</v>
          </cell>
        </row>
        <row r="637">
          <cell r="O637" t="str">
            <v>0302</v>
          </cell>
          <cell r="P637" t="str">
            <v>0302Z</v>
          </cell>
        </row>
        <row r="638">
          <cell r="O638" t="str">
            <v>0302</v>
          </cell>
          <cell r="P638" t="str">
            <v>0302Z</v>
          </cell>
        </row>
        <row r="639">
          <cell r="O639" t="str">
            <v>0303</v>
          </cell>
          <cell r="P639" t="str">
            <v>0303Z</v>
          </cell>
        </row>
        <row r="640">
          <cell r="O640" t="str">
            <v>0303</v>
          </cell>
          <cell r="P640" t="str">
            <v>0303Z</v>
          </cell>
        </row>
        <row r="641">
          <cell r="O641" t="str">
            <v>0303</v>
          </cell>
          <cell r="P641" t="str">
            <v>0303Z</v>
          </cell>
        </row>
        <row r="642">
          <cell r="O642" t="str">
            <v>0303</v>
          </cell>
          <cell r="P642" t="str">
            <v>0303Z</v>
          </cell>
        </row>
        <row r="643">
          <cell r="O643" t="str">
            <v>0303</v>
          </cell>
          <cell r="P643" t="str">
            <v>0303Z</v>
          </cell>
        </row>
        <row r="644">
          <cell r="O644" t="str">
            <v>0303</v>
          </cell>
          <cell r="P644" t="str">
            <v>0303Z</v>
          </cell>
        </row>
        <row r="645">
          <cell r="O645" t="str">
            <v>0303</v>
          </cell>
          <cell r="P645" t="str">
            <v>0303Z</v>
          </cell>
        </row>
        <row r="646">
          <cell r="O646" t="str">
            <v>0303</v>
          </cell>
          <cell r="P646" t="str">
            <v>0303Z</v>
          </cell>
        </row>
        <row r="647">
          <cell r="O647" t="str">
            <v>0303</v>
          </cell>
          <cell r="P647" t="str">
            <v>0303Z</v>
          </cell>
        </row>
        <row r="648">
          <cell r="O648" t="str">
            <v>0303</v>
          </cell>
          <cell r="P648" t="str">
            <v>0303Z</v>
          </cell>
        </row>
        <row r="649">
          <cell r="O649" t="str">
            <v>0303</v>
          </cell>
          <cell r="P649" t="str">
            <v>0303Z</v>
          </cell>
        </row>
        <row r="650">
          <cell r="O650" t="str">
            <v>0303</v>
          </cell>
          <cell r="P650" t="str">
            <v>0303Z</v>
          </cell>
        </row>
        <row r="651">
          <cell r="O651" t="str">
            <v>0304</v>
          </cell>
          <cell r="P651" t="str">
            <v>0304Z</v>
          </cell>
        </row>
        <row r="652">
          <cell r="O652" t="str">
            <v>0304</v>
          </cell>
          <cell r="P652" t="str">
            <v>0304Z</v>
          </cell>
        </row>
        <row r="653">
          <cell r="O653" t="str">
            <v>0304</v>
          </cell>
          <cell r="P653" t="str">
            <v>0304Z</v>
          </cell>
        </row>
        <row r="654">
          <cell r="O654" t="str">
            <v>0304</v>
          </cell>
          <cell r="P654" t="str">
            <v>0304Z</v>
          </cell>
        </row>
        <row r="655">
          <cell r="O655" t="str">
            <v>0304</v>
          </cell>
          <cell r="P655" t="str">
            <v>0304Z</v>
          </cell>
        </row>
        <row r="656">
          <cell r="O656" t="str">
            <v>0304</v>
          </cell>
          <cell r="P656" t="str">
            <v>0304Z</v>
          </cell>
        </row>
        <row r="657">
          <cell r="O657" t="str">
            <v>0304</v>
          </cell>
          <cell r="P657" t="str">
            <v>0304Z</v>
          </cell>
        </row>
        <row r="658">
          <cell r="O658" t="str">
            <v>0304</v>
          </cell>
          <cell r="P658" t="str">
            <v>0304Z</v>
          </cell>
        </row>
        <row r="659">
          <cell r="O659" t="str">
            <v>0304</v>
          </cell>
          <cell r="P659" t="str">
            <v>0304Z</v>
          </cell>
        </row>
        <row r="660">
          <cell r="O660" t="str">
            <v>0304</v>
          </cell>
          <cell r="P660" t="str">
            <v>0304Z</v>
          </cell>
        </row>
        <row r="661">
          <cell r="O661" t="str">
            <v>0304</v>
          </cell>
          <cell r="P661" t="str">
            <v>0304Z</v>
          </cell>
        </row>
        <row r="662">
          <cell r="O662" t="str">
            <v>0304</v>
          </cell>
          <cell r="P662" t="str">
            <v>0304Z</v>
          </cell>
        </row>
        <row r="663">
          <cell r="O663" t="str">
            <v>0304</v>
          </cell>
          <cell r="P663" t="str">
            <v>0304Z</v>
          </cell>
        </row>
        <row r="664">
          <cell r="O664" t="str">
            <v>0304</v>
          </cell>
          <cell r="P664" t="str">
            <v>0304Z</v>
          </cell>
        </row>
        <row r="665">
          <cell r="O665" t="str">
            <v>0304</v>
          </cell>
          <cell r="P665" t="str">
            <v>0304Z</v>
          </cell>
        </row>
        <row r="666">
          <cell r="O666" t="str">
            <v>0304</v>
          </cell>
          <cell r="P666" t="str">
            <v>0304Z</v>
          </cell>
        </row>
        <row r="667">
          <cell r="O667" t="str">
            <v>0304</v>
          </cell>
          <cell r="P667" t="str">
            <v>0304Z</v>
          </cell>
        </row>
        <row r="668">
          <cell r="O668" t="str">
            <v>0304</v>
          </cell>
          <cell r="P668" t="str">
            <v>0304Z</v>
          </cell>
        </row>
        <row r="669">
          <cell r="O669" t="str">
            <v>0304</v>
          </cell>
          <cell r="P669" t="str">
            <v>0304Z</v>
          </cell>
        </row>
        <row r="670">
          <cell r="O670" t="str">
            <v>0304</v>
          </cell>
          <cell r="P670" t="str">
            <v>0304Z</v>
          </cell>
        </row>
        <row r="671">
          <cell r="O671" t="str">
            <v>0304</v>
          </cell>
          <cell r="P671" t="str">
            <v>0304Z</v>
          </cell>
        </row>
        <row r="672">
          <cell r="O672" t="str">
            <v>0304</v>
          </cell>
          <cell r="P672" t="str">
            <v>0304Z</v>
          </cell>
        </row>
        <row r="673">
          <cell r="O673" t="str">
            <v>0305</v>
          </cell>
          <cell r="P673" t="str">
            <v>0305Z</v>
          </cell>
        </row>
        <row r="674">
          <cell r="O674" t="str">
            <v>0305</v>
          </cell>
          <cell r="P674" t="str">
            <v>0305Z</v>
          </cell>
        </row>
        <row r="675">
          <cell r="O675" t="str">
            <v>0305</v>
          </cell>
          <cell r="P675" t="str">
            <v>0305Z</v>
          </cell>
        </row>
        <row r="676">
          <cell r="O676" t="str">
            <v>0305</v>
          </cell>
          <cell r="P676" t="str">
            <v>0305Z</v>
          </cell>
        </row>
        <row r="677">
          <cell r="O677" t="str">
            <v>0306</v>
          </cell>
          <cell r="P677" t="str">
            <v>0306Z</v>
          </cell>
        </row>
        <row r="678">
          <cell r="O678" t="str">
            <v>0306</v>
          </cell>
          <cell r="P678" t="str">
            <v>0306Z</v>
          </cell>
        </row>
        <row r="679">
          <cell r="O679" t="str">
            <v>0306</v>
          </cell>
          <cell r="P679" t="str">
            <v>0306Z</v>
          </cell>
        </row>
        <row r="680">
          <cell r="O680" t="str">
            <v>0306</v>
          </cell>
          <cell r="P680" t="str">
            <v>0306Z</v>
          </cell>
        </row>
        <row r="681">
          <cell r="O681" t="str">
            <v>0306</v>
          </cell>
          <cell r="P681" t="str">
            <v>0306Z</v>
          </cell>
        </row>
        <row r="682">
          <cell r="O682" t="str">
            <v>0306</v>
          </cell>
          <cell r="P682" t="str">
            <v>0306Z</v>
          </cell>
        </row>
        <row r="683">
          <cell r="O683" t="str">
            <v>0306</v>
          </cell>
          <cell r="P683" t="str">
            <v>0306Z</v>
          </cell>
        </row>
        <row r="684">
          <cell r="O684" t="str">
            <v>0306</v>
          </cell>
          <cell r="P684" t="str">
            <v>0306Z</v>
          </cell>
        </row>
        <row r="685">
          <cell r="O685" t="str">
            <v>0306</v>
          </cell>
          <cell r="P685" t="str">
            <v>0306Z</v>
          </cell>
        </row>
        <row r="686">
          <cell r="O686" t="str">
            <v>0306</v>
          </cell>
          <cell r="P686" t="str">
            <v>0306Z</v>
          </cell>
        </row>
        <row r="687">
          <cell r="O687" t="str">
            <v>0306</v>
          </cell>
          <cell r="P687" t="str">
            <v>0306Z</v>
          </cell>
        </row>
        <row r="688">
          <cell r="O688" t="str">
            <v>0306</v>
          </cell>
          <cell r="P688" t="str">
            <v>0306Z</v>
          </cell>
        </row>
        <row r="689">
          <cell r="O689" t="str">
            <v>0306</v>
          </cell>
          <cell r="P689" t="str">
            <v>0306Z</v>
          </cell>
        </row>
        <row r="690">
          <cell r="O690" t="str">
            <v>0306</v>
          </cell>
          <cell r="P690" t="str">
            <v>0306Z</v>
          </cell>
        </row>
        <row r="691">
          <cell r="O691" t="str">
            <v>0306</v>
          </cell>
          <cell r="P691" t="str">
            <v>0306Z</v>
          </cell>
        </row>
        <row r="692">
          <cell r="O692" t="str">
            <v>0306</v>
          </cell>
          <cell r="P692" t="str">
            <v>0306Z</v>
          </cell>
        </row>
        <row r="693">
          <cell r="O693" t="str">
            <v>0307</v>
          </cell>
          <cell r="P693" t="str">
            <v>0307Z</v>
          </cell>
        </row>
        <row r="694">
          <cell r="O694" t="str">
            <v>0307</v>
          </cell>
          <cell r="P694" t="str">
            <v>0307Z</v>
          </cell>
        </row>
        <row r="695">
          <cell r="O695" t="str">
            <v>0307</v>
          </cell>
          <cell r="P695" t="str">
            <v>0307Z</v>
          </cell>
        </row>
        <row r="696">
          <cell r="O696" t="str">
            <v>0307</v>
          </cell>
          <cell r="P696" t="str">
            <v>0307Z</v>
          </cell>
        </row>
        <row r="697">
          <cell r="O697" t="str">
            <v>0307</v>
          </cell>
          <cell r="P697" t="str">
            <v>0307Z</v>
          </cell>
        </row>
        <row r="698">
          <cell r="O698" t="str">
            <v>0307</v>
          </cell>
          <cell r="P698" t="str">
            <v>0307Z</v>
          </cell>
        </row>
        <row r="699">
          <cell r="O699" t="str">
            <v>0307</v>
          </cell>
          <cell r="P699" t="str">
            <v>0307Z</v>
          </cell>
        </row>
        <row r="700">
          <cell r="O700" t="str">
            <v>0307</v>
          </cell>
          <cell r="P700" t="str">
            <v>0307Z</v>
          </cell>
        </row>
        <row r="701">
          <cell r="O701" t="str">
            <v>0307</v>
          </cell>
          <cell r="P701" t="str">
            <v>0307Z</v>
          </cell>
        </row>
        <row r="702">
          <cell r="O702" t="str">
            <v>0307</v>
          </cell>
          <cell r="P702" t="str">
            <v>0307Z</v>
          </cell>
        </row>
        <row r="703">
          <cell r="O703" t="str">
            <v>0307</v>
          </cell>
          <cell r="P703" t="str">
            <v>0307Z</v>
          </cell>
        </row>
        <row r="704">
          <cell r="O704" t="str">
            <v>0308</v>
          </cell>
          <cell r="P704" t="str">
            <v>0308Z</v>
          </cell>
        </row>
        <row r="705">
          <cell r="O705" t="str">
            <v>0308</v>
          </cell>
          <cell r="P705" t="str">
            <v>0308Z</v>
          </cell>
        </row>
        <row r="706">
          <cell r="O706" t="str">
            <v>0308</v>
          </cell>
          <cell r="P706" t="str">
            <v>0308Z</v>
          </cell>
        </row>
        <row r="707">
          <cell r="O707" t="str">
            <v>0308</v>
          </cell>
          <cell r="P707" t="str">
            <v>0308Z</v>
          </cell>
        </row>
        <row r="708">
          <cell r="O708" t="str">
            <v>0308</v>
          </cell>
          <cell r="P708" t="str">
            <v>0308Z</v>
          </cell>
        </row>
        <row r="709">
          <cell r="O709" t="str">
            <v>0308</v>
          </cell>
          <cell r="P709" t="str">
            <v>0308Z</v>
          </cell>
        </row>
        <row r="710">
          <cell r="O710" t="str">
            <v>0308</v>
          </cell>
          <cell r="P710" t="str">
            <v>0308Z</v>
          </cell>
        </row>
        <row r="711">
          <cell r="O711" t="str">
            <v>0308</v>
          </cell>
          <cell r="P711" t="str">
            <v>0308Z</v>
          </cell>
        </row>
        <row r="712">
          <cell r="O712" t="str">
            <v>0308</v>
          </cell>
          <cell r="P712" t="str">
            <v>0308Z</v>
          </cell>
        </row>
        <row r="713">
          <cell r="O713" t="str">
            <v>0308</v>
          </cell>
          <cell r="P713" t="str">
            <v>0308Z</v>
          </cell>
        </row>
        <row r="714">
          <cell r="O714" t="str">
            <v>0308</v>
          </cell>
          <cell r="P714" t="str">
            <v>0308Z</v>
          </cell>
        </row>
        <row r="715">
          <cell r="O715" t="str">
            <v>0308</v>
          </cell>
          <cell r="P715" t="str">
            <v>0308Z</v>
          </cell>
        </row>
        <row r="716">
          <cell r="O716" t="str">
            <v>0308</v>
          </cell>
          <cell r="P716" t="str">
            <v>0308Z</v>
          </cell>
        </row>
        <row r="717">
          <cell r="O717" t="str">
            <v>0309</v>
          </cell>
          <cell r="P717" t="str">
            <v>0309Z</v>
          </cell>
        </row>
        <row r="718">
          <cell r="O718" t="str">
            <v>0309</v>
          </cell>
          <cell r="P718" t="str">
            <v>0309Z</v>
          </cell>
        </row>
        <row r="719">
          <cell r="O719" t="str">
            <v>0309</v>
          </cell>
          <cell r="P719" t="str">
            <v>0309Z</v>
          </cell>
        </row>
        <row r="720">
          <cell r="O720" t="str">
            <v>0309</v>
          </cell>
          <cell r="P720" t="str">
            <v>0309Z</v>
          </cell>
        </row>
        <row r="721">
          <cell r="O721" t="str">
            <v>0309</v>
          </cell>
          <cell r="P721" t="str">
            <v>0309Z</v>
          </cell>
        </row>
        <row r="722">
          <cell r="O722" t="str">
            <v>0309</v>
          </cell>
          <cell r="P722" t="str">
            <v>0309Z</v>
          </cell>
        </row>
        <row r="723">
          <cell r="O723" t="str">
            <v>0309</v>
          </cell>
          <cell r="P723" t="str">
            <v>0309Z</v>
          </cell>
        </row>
        <row r="724">
          <cell r="O724" t="str">
            <v>0309</v>
          </cell>
          <cell r="P724" t="str">
            <v>0309Z</v>
          </cell>
        </row>
        <row r="725">
          <cell r="O725" t="str">
            <v>0309</v>
          </cell>
          <cell r="P725" t="str">
            <v>0309Z</v>
          </cell>
        </row>
        <row r="726">
          <cell r="O726" t="str">
            <v>0309</v>
          </cell>
          <cell r="P726" t="str">
            <v>0309Z</v>
          </cell>
        </row>
        <row r="727">
          <cell r="O727" t="str">
            <v>0309</v>
          </cell>
          <cell r="P727" t="str">
            <v>0309Z</v>
          </cell>
        </row>
        <row r="728">
          <cell r="O728" t="str">
            <v>0309</v>
          </cell>
          <cell r="P728" t="str">
            <v>0309Z</v>
          </cell>
        </row>
        <row r="729">
          <cell r="O729" t="str">
            <v>0309</v>
          </cell>
          <cell r="P729" t="str">
            <v>0309Z</v>
          </cell>
        </row>
        <row r="730">
          <cell r="O730" t="str">
            <v>0309</v>
          </cell>
          <cell r="P730" t="str">
            <v>0309Z</v>
          </cell>
        </row>
        <row r="731">
          <cell r="O731" t="str">
            <v>0310</v>
          </cell>
          <cell r="P731" t="str">
            <v>0310Z</v>
          </cell>
        </row>
        <row r="732">
          <cell r="O732" t="str">
            <v>0310</v>
          </cell>
          <cell r="P732" t="str">
            <v>0310Z</v>
          </cell>
        </row>
        <row r="733">
          <cell r="O733" t="str">
            <v>0310</v>
          </cell>
          <cell r="P733" t="str">
            <v>0310Z</v>
          </cell>
        </row>
        <row r="734">
          <cell r="O734" t="str">
            <v>0310</v>
          </cell>
          <cell r="P734" t="str">
            <v>0310Z</v>
          </cell>
        </row>
        <row r="735">
          <cell r="O735" t="str">
            <v>0310</v>
          </cell>
          <cell r="P735" t="str">
            <v>0310Z</v>
          </cell>
        </row>
        <row r="736">
          <cell r="O736" t="str">
            <v>0310</v>
          </cell>
          <cell r="P736" t="str">
            <v>0310Z</v>
          </cell>
        </row>
        <row r="737">
          <cell r="O737" t="str">
            <v>0310</v>
          </cell>
          <cell r="P737" t="str">
            <v>0310Z</v>
          </cell>
        </row>
        <row r="738">
          <cell r="O738" t="str">
            <v>0310</v>
          </cell>
          <cell r="P738" t="str">
            <v>0310Z</v>
          </cell>
        </row>
        <row r="739">
          <cell r="O739" t="str">
            <v>0310</v>
          </cell>
          <cell r="P739" t="str">
            <v>0310Z</v>
          </cell>
        </row>
        <row r="740">
          <cell r="O740" t="str">
            <v>0310</v>
          </cell>
          <cell r="P740" t="str">
            <v>0310Z</v>
          </cell>
        </row>
        <row r="741">
          <cell r="O741" t="str">
            <v>0310</v>
          </cell>
          <cell r="P741" t="str">
            <v>0310Z</v>
          </cell>
        </row>
        <row r="742">
          <cell r="O742" t="str">
            <v>0310</v>
          </cell>
          <cell r="P742" t="str">
            <v>0310Z</v>
          </cell>
        </row>
        <row r="743">
          <cell r="O743" t="str">
            <v>0311</v>
          </cell>
          <cell r="P743" t="str">
            <v>0311Z</v>
          </cell>
        </row>
        <row r="744">
          <cell r="O744" t="str">
            <v>0311</v>
          </cell>
          <cell r="P744" t="str">
            <v>0311Z</v>
          </cell>
        </row>
        <row r="745">
          <cell r="O745" t="str">
            <v>0311</v>
          </cell>
          <cell r="P745" t="str">
            <v>0311Z</v>
          </cell>
        </row>
        <row r="746">
          <cell r="O746" t="str">
            <v>0311</v>
          </cell>
          <cell r="P746" t="str">
            <v>0311Z</v>
          </cell>
        </row>
        <row r="747">
          <cell r="O747" t="str">
            <v>0311</v>
          </cell>
          <cell r="P747" t="str">
            <v>0311Z</v>
          </cell>
        </row>
        <row r="748">
          <cell r="O748" t="str">
            <v>0311</v>
          </cell>
          <cell r="P748" t="str">
            <v>0311Z</v>
          </cell>
        </row>
        <row r="749">
          <cell r="O749" t="str">
            <v>0311</v>
          </cell>
          <cell r="P749" t="str">
            <v>0311Z</v>
          </cell>
        </row>
        <row r="750">
          <cell r="O750" t="str">
            <v>0311</v>
          </cell>
          <cell r="P750" t="str">
            <v>0311Z</v>
          </cell>
        </row>
        <row r="751">
          <cell r="O751" t="str">
            <v>0311</v>
          </cell>
          <cell r="P751" t="str">
            <v>0311Z</v>
          </cell>
        </row>
        <row r="752">
          <cell r="O752" t="str">
            <v>0311</v>
          </cell>
          <cell r="P752" t="str">
            <v>0311Z</v>
          </cell>
        </row>
        <row r="753">
          <cell r="O753" t="str">
            <v>0312</v>
          </cell>
          <cell r="P753" t="str">
            <v>0312Z</v>
          </cell>
        </row>
        <row r="754">
          <cell r="O754" t="str">
            <v>0312</v>
          </cell>
          <cell r="P754" t="str">
            <v>0312Z</v>
          </cell>
        </row>
        <row r="755">
          <cell r="O755" t="str">
            <v>0312</v>
          </cell>
          <cell r="P755" t="str">
            <v>0312Z</v>
          </cell>
        </row>
        <row r="756">
          <cell r="O756" t="str">
            <v>0312</v>
          </cell>
          <cell r="P756" t="str">
            <v>0312Z</v>
          </cell>
        </row>
        <row r="757">
          <cell r="O757" t="str">
            <v>0312</v>
          </cell>
          <cell r="P757" t="str">
            <v>0312Z</v>
          </cell>
        </row>
        <row r="758">
          <cell r="O758" t="str">
            <v>0312</v>
          </cell>
          <cell r="P758" t="str">
            <v>0312Z</v>
          </cell>
        </row>
        <row r="759">
          <cell r="O759" t="str">
            <v>0312</v>
          </cell>
          <cell r="P759" t="str">
            <v>0312Z</v>
          </cell>
        </row>
        <row r="760">
          <cell r="O760" t="str">
            <v>0312</v>
          </cell>
          <cell r="P760" t="str">
            <v>0312Z</v>
          </cell>
        </row>
        <row r="761">
          <cell r="O761" t="str">
            <v>0312</v>
          </cell>
          <cell r="P761" t="str">
            <v>0312Z</v>
          </cell>
        </row>
        <row r="762">
          <cell r="O762" t="str">
            <v>0312</v>
          </cell>
          <cell r="P762" t="str">
            <v>0312Z</v>
          </cell>
        </row>
        <row r="763">
          <cell r="O763" t="str">
            <v>0312</v>
          </cell>
          <cell r="P763" t="str">
            <v>0312Z</v>
          </cell>
        </row>
        <row r="764">
          <cell r="O764" t="str">
            <v>0312</v>
          </cell>
          <cell r="P764" t="str">
            <v>0312Z</v>
          </cell>
        </row>
        <row r="765">
          <cell r="O765" t="str">
            <v>0312</v>
          </cell>
          <cell r="P765" t="str">
            <v>0312Z</v>
          </cell>
        </row>
        <row r="766">
          <cell r="O766" t="str">
            <v>0312</v>
          </cell>
          <cell r="P766" t="str">
            <v>0312Z</v>
          </cell>
        </row>
        <row r="767">
          <cell r="O767" t="str">
            <v>0312</v>
          </cell>
          <cell r="P767" t="str">
            <v>0312Z</v>
          </cell>
        </row>
        <row r="768">
          <cell r="O768" t="str">
            <v>0312</v>
          </cell>
          <cell r="P768" t="str">
            <v>0312Z</v>
          </cell>
        </row>
        <row r="769">
          <cell r="O769" t="str">
            <v>0312</v>
          </cell>
          <cell r="P769" t="str">
            <v>0312Z</v>
          </cell>
        </row>
        <row r="770">
          <cell r="O770" t="str">
            <v>0312</v>
          </cell>
          <cell r="P770" t="str">
            <v>0312Z</v>
          </cell>
        </row>
        <row r="771">
          <cell r="O771" t="str">
            <v>0312</v>
          </cell>
          <cell r="P771" t="str">
            <v>0312Z</v>
          </cell>
        </row>
        <row r="772">
          <cell r="O772" t="str">
            <v>0313</v>
          </cell>
          <cell r="P772" t="str">
            <v>0313Z</v>
          </cell>
        </row>
        <row r="773">
          <cell r="O773" t="str">
            <v>0313</v>
          </cell>
          <cell r="P773" t="str">
            <v>0313Z</v>
          </cell>
        </row>
        <row r="774">
          <cell r="O774" t="str">
            <v>0313</v>
          </cell>
          <cell r="P774" t="str">
            <v>0313Z</v>
          </cell>
        </row>
        <row r="775">
          <cell r="O775" t="str">
            <v>0313</v>
          </cell>
          <cell r="P775" t="str">
            <v>0313Z</v>
          </cell>
        </row>
        <row r="776">
          <cell r="O776" t="str">
            <v>0313</v>
          </cell>
          <cell r="P776" t="str">
            <v>0313Z</v>
          </cell>
        </row>
        <row r="777">
          <cell r="O777" t="str">
            <v>0313</v>
          </cell>
          <cell r="P777" t="str">
            <v>0313Z</v>
          </cell>
        </row>
        <row r="778">
          <cell r="O778" t="str">
            <v>0313</v>
          </cell>
          <cell r="P778" t="str">
            <v>0313Z</v>
          </cell>
        </row>
        <row r="779">
          <cell r="O779" t="str">
            <v>0313</v>
          </cell>
          <cell r="P779" t="str">
            <v>0313Z</v>
          </cell>
        </row>
        <row r="780">
          <cell r="O780" t="str">
            <v>0313</v>
          </cell>
          <cell r="P780" t="str">
            <v>0313Z</v>
          </cell>
        </row>
        <row r="781">
          <cell r="O781" t="str">
            <v>0313</v>
          </cell>
          <cell r="P781" t="str">
            <v>0313Z</v>
          </cell>
        </row>
        <row r="782">
          <cell r="O782" t="str">
            <v>0313</v>
          </cell>
          <cell r="P782" t="str">
            <v>0313Z</v>
          </cell>
        </row>
        <row r="783">
          <cell r="O783" t="str">
            <v>0313</v>
          </cell>
          <cell r="P783" t="str">
            <v>0313Z</v>
          </cell>
        </row>
        <row r="784">
          <cell r="O784" t="str">
            <v>0314</v>
          </cell>
          <cell r="P784" t="str">
            <v>0314Z</v>
          </cell>
        </row>
        <row r="785">
          <cell r="O785" t="str">
            <v>0314</v>
          </cell>
          <cell r="P785" t="str">
            <v>0314Z</v>
          </cell>
        </row>
        <row r="786">
          <cell r="O786" t="str">
            <v>0314</v>
          </cell>
          <cell r="P786" t="str">
            <v>0314Z</v>
          </cell>
        </row>
        <row r="787">
          <cell r="O787" t="str">
            <v>0314</v>
          </cell>
          <cell r="P787" t="str">
            <v>0314Z</v>
          </cell>
        </row>
        <row r="788">
          <cell r="O788" t="str">
            <v>0314</v>
          </cell>
          <cell r="P788" t="str">
            <v>0314Z</v>
          </cell>
        </row>
        <row r="789">
          <cell r="O789" t="str">
            <v>0314</v>
          </cell>
          <cell r="P789" t="str">
            <v>0314Z</v>
          </cell>
        </row>
        <row r="790">
          <cell r="O790" t="str">
            <v>0314</v>
          </cell>
          <cell r="P790" t="str">
            <v>0314Z</v>
          </cell>
        </row>
        <row r="791">
          <cell r="O791" t="str">
            <v>0314</v>
          </cell>
          <cell r="P791" t="str">
            <v>0314Z</v>
          </cell>
        </row>
        <row r="792">
          <cell r="O792" t="str">
            <v>0314</v>
          </cell>
          <cell r="P792" t="str">
            <v>0314Z</v>
          </cell>
        </row>
        <row r="793">
          <cell r="O793" t="str">
            <v>0314</v>
          </cell>
          <cell r="P793" t="str">
            <v>0314Z</v>
          </cell>
        </row>
        <row r="794">
          <cell r="O794" t="str">
            <v>0314</v>
          </cell>
          <cell r="P794" t="str">
            <v>0314Z</v>
          </cell>
        </row>
        <row r="795">
          <cell r="O795" t="str">
            <v>0314</v>
          </cell>
          <cell r="P795" t="str">
            <v>0314Z</v>
          </cell>
        </row>
        <row r="796">
          <cell r="O796" t="str">
            <v>0314</v>
          </cell>
          <cell r="P796" t="str">
            <v>0314Z</v>
          </cell>
        </row>
        <row r="797">
          <cell r="O797" t="str">
            <v>0315</v>
          </cell>
          <cell r="P797" t="str">
            <v>0315Z</v>
          </cell>
        </row>
        <row r="798">
          <cell r="O798" t="str">
            <v>0315</v>
          </cell>
          <cell r="P798" t="str">
            <v>0315Z</v>
          </cell>
        </row>
        <row r="799">
          <cell r="O799" t="str">
            <v>0315</v>
          </cell>
          <cell r="P799" t="str">
            <v>0315Z</v>
          </cell>
        </row>
        <row r="800">
          <cell r="O800" t="str">
            <v>0315</v>
          </cell>
          <cell r="P800" t="str">
            <v>0315Z</v>
          </cell>
        </row>
        <row r="801">
          <cell r="O801" t="str">
            <v>0315</v>
          </cell>
          <cell r="P801" t="str">
            <v>0315Z</v>
          </cell>
        </row>
        <row r="802">
          <cell r="O802" t="str">
            <v>0315</v>
          </cell>
          <cell r="P802" t="str">
            <v>0315Z</v>
          </cell>
        </row>
        <row r="803">
          <cell r="O803" t="str">
            <v>0315</v>
          </cell>
          <cell r="P803" t="str">
            <v>0315Z</v>
          </cell>
        </row>
        <row r="804">
          <cell r="O804" t="str">
            <v>0315</v>
          </cell>
          <cell r="P804" t="str">
            <v>0315Z</v>
          </cell>
        </row>
        <row r="805">
          <cell r="O805" t="str">
            <v>0315</v>
          </cell>
          <cell r="P805" t="str">
            <v>0315Z</v>
          </cell>
        </row>
        <row r="806">
          <cell r="O806" t="str">
            <v>0315</v>
          </cell>
          <cell r="P806" t="str">
            <v>0315Z</v>
          </cell>
        </row>
        <row r="807">
          <cell r="O807" t="str">
            <v>0315</v>
          </cell>
          <cell r="P807" t="str">
            <v>0315Z</v>
          </cell>
        </row>
        <row r="808">
          <cell r="O808" t="str">
            <v>0315</v>
          </cell>
          <cell r="P808" t="str">
            <v>0315Z</v>
          </cell>
        </row>
        <row r="809">
          <cell r="O809" t="str">
            <v>0315</v>
          </cell>
          <cell r="P809" t="str">
            <v>0315Z</v>
          </cell>
        </row>
        <row r="810">
          <cell r="O810" t="str">
            <v>0315</v>
          </cell>
          <cell r="P810" t="str">
            <v>0315Z</v>
          </cell>
        </row>
        <row r="811">
          <cell r="O811" t="str">
            <v>0316</v>
          </cell>
          <cell r="P811" t="str">
            <v>0316Z</v>
          </cell>
        </row>
        <row r="812">
          <cell r="O812" t="str">
            <v>0316</v>
          </cell>
          <cell r="P812" t="str">
            <v>0316Z</v>
          </cell>
        </row>
        <row r="813">
          <cell r="O813" t="str">
            <v>0316</v>
          </cell>
          <cell r="P813" t="str">
            <v>0316Z</v>
          </cell>
        </row>
        <row r="814">
          <cell r="O814" t="str">
            <v>0316</v>
          </cell>
          <cell r="P814" t="str">
            <v>0316Z</v>
          </cell>
        </row>
        <row r="815">
          <cell r="O815" t="str">
            <v>0316</v>
          </cell>
          <cell r="P815" t="str">
            <v>0316Z</v>
          </cell>
        </row>
        <row r="816">
          <cell r="O816" t="str">
            <v>0316</v>
          </cell>
          <cell r="P816" t="str">
            <v>0316Z</v>
          </cell>
        </row>
        <row r="817">
          <cell r="O817" t="str">
            <v>0316</v>
          </cell>
          <cell r="P817" t="str">
            <v>0316Z</v>
          </cell>
        </row>
        <row r="818">
          <cell r="O818" t="str">
            <v>0316</v>
          </cell>
          <cell r="P818" t="str">
            <v>0316Z</v>
          </cell>
        </row>
        <row r="819">
          <cell r="O819" t="str">
            <v>0316</v>
          </cell>
          <cell r="P819" t="str">
            <v>0316Z</v>
          </cell>
        </row>
        <row r="820">
          <cell r="O820" t="str">
            <v>0316</v>
          </cell>
          <cell r="P820" t="str">
            <v>0316Z</v>
          </cell>
        </row>
        <row r="821">
          <cell r="O821" t="str">
            <v>0316</v>
          </cell>
          <cell r="P821" t="str">
            <v>0316Z</v>
          </cell>
        </row>
        <row r="822">
          <cell r="O822" t="str">
            <v>0316</v>
          </cell>
          <cell r="P822" t="str">
            <v>0316Z</v>
          </cell>
        </row>
        <row r="823">
          <cell r="O823" t="str">
            <v>0317</v>
          </cell>
          <cell r="P823" t="str">
            <v>0317Z</v>
          </cell>
        </row>
        <row r="824">
          <cell r="O824" t="str">
            <v>0317</v>
          </cell>
          <cell r="P824" t="str">
            <v>0317Z</v>
          </cell>
        </row>
        <row r="825">
          <cell r="O825" t="str">
            <v>0317</v>
          </cell>
          <cell r="P825" t="str">
            <v>0317Z</v>
          </cell>
        </row>
        <row r="826">
          <cell r="O826" t="str">
            <v>0317</v>
          </cell>
          <cell r="P826" t="str">
            <v>0317Z</v>
          </cell>
        </row>
        <row r="827">
          <cell r="O827" t="str">
            <v>0317</v>
          </cell>
          <cell r="P827" t="str">
            <v>0317Z</v>
          </cell>
        </row>
        <row r="828">
          <cell r="O828" t="str">
            <v>0317</v>
          </cell>
          <cell r="P828" t="str">
            <v>0317Z</v>
          </cell>
        </row>
        <row r="829">
          <cell r="O829" t="str">
            <v>0317</v>
          </cell>
          <cell r="P829" t="str">
            <v>0317Z</v>
          </cell>
        </row>
        <row r="830">
          <cell r="O830" t="str">
            <v>0317</v>
          </cell>
          <cell r="P830" t="str">
            <v>0317Z</v>
          </cell>
        </row>
        <row r="831">
          <cell r="O831" t="str">
            <v>0317</v>
          </cell>
          <cell r="P831" t="str">
            <v>0317Z</v>
          </cell>
        </row>
        <row r="832">
          <cell r="O832" t="str">
            <v>0317</v>
          </cell>
          <cell r="P832" t="str">
            <v>0317Z</v>
          </cell>
        </row>
        <row r="833">
          <cell r="O833" t="str">
            <v>0317</v>
          </cell>
          <cell r="P833" t="str">
            <v>0317Z</v>
          </cell>
        </row>
        <row r="834">
          <cell r="O834" t="str">
            <v>0317</v>
          </cell>
          <cell r="P834" t="str">
            <v>0317Z</v>
          </cell>
        </row>
        <row r="835">
          <cell r="O835" t="str">
            <v>0317</v>
          </cell>
          <cell r="P835" t="str">
            <v>0317Z</v>
          </cell>
        </row>
        <row r="836">
          <cell r="O836" t="str">
            <v>0317</v>
          </cell>
          <cell r="P836" t="str">
            <v>0317Z</v>
          </cell>
        </row>
        <row r="837">
          <cell r="O837" t="str">
            <v>0317</v>
          </cell>
          <cell r="P837" t="str">
            <v>0317Z</v>
          </cell>
        </row>
        <row r="838">
          <cell r="O838" t="str">
            <v>0317</v>
          </cell>
          <cell r="P838" t="str">
            <v>0317Z</v>
          </cell>
        </row>
        <row r="839">
          <cell r="O839" t="str">
            <v>0317</v>
          </cell>
          <cell r="P839" t="str">
            <v>0317Z</v>
          </cell>
        </row>
        <row r="840">
          <cell r="O840" t="str">
            <v>0317</v>
          </cell>
          <cell r="P840" t="str">
            <v>0317Z</v>
          </cell>
        </row>
        <row r="841">
          <cell r="O841" t="str">
            <v>0317</v>
          </cell>
          <cell r="P841" t="str">
            <v>0317Z</v>
          </cell>
        </row>
        <row r="842">
          <cell r="O842" t="str">
            <v>0317</v>
          </cell>
          <cell r="P842" t="str">
            <v>0317Z</v>
          </cell>
        </row>
        <row r="843">
          <cell r="O843" t="str">
            <v>0317</v>
          </cell>
          <cell r="P843" t="str">
            <v>0317Z</v>
          </cell>
        </row>
        <row r="844">
          <cell r="O844" t="str">
            <v>0318</v>
          </cell>
          <cell r="P844" t="str">
            <v>0318Z</v>
          </cell>
        </row>
        <row r="845">
          <cell r="O845" t="str">
            <v>0318</v>
          </cell>
          <cell r="P845" t="str">
            <v>0318Z</v>
          </cell>
        </row>
        <row r="846">
          <cell r="O846" t="str">
            <v>0318</v>
          </cell>
          <cell r="P846" t="str">
            <v>0318Z</v>
          </cell>
        </row>
        <row r="847">
          <cell r="O847" t="str">
            <v>0318</v>
          </cell>
          <cell r="P847" t="str">
            <v>0318Z</v>
          </cell>
        </row>
        <row r="848">
          <cell r="O848" t="str">
            <v>0318</v>
          </cell>
          <cell r="P848" t="str">
            <v>0318Z</v>
          </cell>
        </row>
        <row r="849">
          <cell r="O849" t="str">
            <v>0318</v>
          </cell>
          <cell r="P849" t="str">
            <v>0318Z</v>
          </cell>
        </row>
        <row r="850">
          <cell r="O850" t="str">
            <v>0318</v>
          </cell>
          <cell r="P850" t="str">
            <v>0318Z</v>
          </cell>
        </row>
        <row r="851">
          <cell r="O851" t="str">
            <v>0318</v>
          </cell>
          <cell r="P851" t="str">
            <v>0318Z</v>
          </cell>
        </row>
        <row r="852">
          <cell r="O852" t="str">
            <v>0318</v>
          </cell>
          <cell r="P852" t="str">
            <v>0318Z</v>
          </cell>
        </row>
        <row r="853">
          <cell r="O853" t="str">
            <v>0318</v>
          </cell>
          <cell r="P853" t="str">
            <v>0318Z</v>
          </cell>
        </row>
        <row r="854">
          <cell r="O854" t="str">
            <v>0318</v>
          </cell>
          <cell r="P854" t="str">
            <v>0318Z</v>
          </cell>
        </row>
        <row r="855">
          <cell r="O855" t="str">
            <v>0318</v>
          </cell>
          <cell r="P855" t="str">
            <v>0318Z</v>
          </cell>
        </row>
        <row r="856">
          <cell r="O856" t="str">
            <v>0318</v>
          </cell>
          <cell r="P856" t="str">
            <v>0318Z</v>
          </cell>
        </row>
        <row r="857">
          <cell r="O857" t="str">
            <v>0318</v>
          </cell>
          <cell r="P857" t="str">
            <v>0318Z</v>
          </cell>
        </row>
        <row r="858">
          <cell r="O858" t="str">
            <v>0319</v>
          </cell>
          <cell r="P858" t="str">
            <v>0319Z</v>
          </cell>
        </row>
        <row r="859">
          <cell r="O859" t="str">
            <v>0319</v>
          </cell>
          <cell r="P859" t="str">
            <v>0319Z</v>
          </cell>
        </row>
        <row r="860">
          <cell r="O860" t="str">
            <v>0319</v>
          </cell>
          <cell r="P860" t="str">
            <v>0319Z</v>
          </cell>
        </row>
        <row r="861">
          <cell r="O861" t="str">
            <v>0319</v>
          </cell>
          <cell r="P861" t="str">
            <v>0319Z</v>
          </cell>
        </row>
        <row r="862">
          <cell r="O862" t="str">
            <v>0319</v>
          </cell>
          <cell r="P862" t="str">
            <v>0319Z</v>
          </cell>
        </row>
        <row r="863">
          <cell r="O863" t="str">
            <v>0319</v>
          </cell>
          <cell r="P863" t="str">
            <v>0319Z</v>
          </cell>
        </row>
        <row r="864">
          <cell r="O864" t="str">
            <v>0319</v>
          </cell>
          <cell r="P864" t="str">
            <v>0319Z</v>
          </cell>
        </row>
        <row r="865">
          <cell r="O865" t="str">
            <v>0319</v>
          </cell>
          <cell r="P865" t="str">
            <v>0319Z</v>
          </cell>
        </row>
        <row r="866">
          <cell r="O866" t="str">
            <v>0319</v>
          </cell>
          <cell r="P866" t="str">
            <v>0319Z</v>
          </cell>
        </row>
        <row r="867">
          <cell r="O867" t="str">
            <v>0319</v>
          </cell>
          <cell r="P867" t="str">
            <v>0319Z</v>
          </cell>
        </row>
        <row r="868">
          <cell r="O868" t="str">
            <v>0319</v>
          </cell>
          <cell r="P868" t="str">
            <v>0319Z</v>
          </cell>
        </row>
        <row r="869">
          <cell r="O869" t="str">
            <v>0319</v>
          </cell>
          <cell r="P869" t="str">
            <v>0319Z</v>
          </cell>
        </row>
        <row r="870">
          <cell r="O870" t="str">
            <v>0319</v>
          </cell>
          <cell r="P870" t="str">
            <v>0319Z</v>
          </cell>
        </row>
        <row r="871">
          <cell r="O871" t="str">
            <v>0319</v>
          </cell>
          <cell r="P871" t="str">
            <v>0319Z</v>
          </cell>
        </row>
        <row r="872">
          <cell r="O872" t="str">
            <v>0319</v>
          </cell>
          <cell r="P872" t="str">
            <v>0319Z</v>
          </cell>
        </row>
        <row r="873">
          <cell r="O873" t="str">
            <v>0319</v>
          </cell>
          <cell r="P873" t="str">
            <v>0319Z</v>
          </cell>
        </row>
        <row r="874">
          <cell r="O874" t="str">
            <v>0321</v>
          </cell>
          <cell r="P874" t="str">
            <v>0321Z</v>
          </cell>
        </row>
        <row r="875">
          <cell r="O875" t="str">
            <v>0321</v>
          </cell>
          <cell r="P875" t="str">
            <v>0321Z</v>
          </cell>
        </row>
        <row r="876">
          <cell r="O876" t="str">
            <v>0321</v>
          </cell>
          <cell r="P876" t="str">
            <v>0321Z</v>
          </cell>
        </row>
        <row r="877">
          <cell r="O877" t="str">
            <v>0321</v>
          </cell>
          <cell r="P877" t="str">
            <v>0321Z</v>
          </cell>
        </row>
        <row r="878">
          <cell r="O878" t="str">
            <v>0321</v>
          </cell>
          <cell r="P878" t="str">
            <v>0321Z</v>
          </cell>
        </row>
        <row r="879">
          <cell r="O879" t="str">
            <v>0321</v>
          </cell>
          <cell r="P879" t="str">
            <v>0321Z</v>
          </cell>
        </row>
        <row r="880">
          <cell r="O880" t="str">
            <v>0321</v>
          </cell>
          <cell r="P880" t="str">
            <v>0321Z</v>
          </cell>
        </row>
        <row r="881">
          <cell r="O881" t="str">
            <v>0321</v>
          </cell>
          <cell r="P881" t="str">
            <v>0321Z</v>
          </cell>
        </row>
        <row r="882">
          <cell r="O882" t="str">
            <v>0401</v>
          </cell>
          <cell r="P882" t="str">
            <v>0401Z</v>
          </cell>
        </row>
        <row r="883">
          <cell r="O883" t="str">
            <v>0401</v>
          </cell>
          <cell r="P883" t="str">
            <v>0401Z</v>
          </cell>
        </row>
        <row r="884">
          <cell r="O884" t="str">
            <v>0401</v>
          </cell>
          <cell r="P884" t="str">
            <v>0401Z</v>
          </cell>
        </row>
        <row r="885">
          <cell r="O885" t="str">
            <v>0401</v>
          </cell>
          <cell r="P885" t="str">
            <v>0401Z</v>
          </cell>
        </row>
        <row r="886">
          <cell r="O886" t="str">
            <v>0401</v>
          </cell>
          <cell r="P886" t="str">
            <v>0401Z</v>
          </cell>
        </row>
        <row r="887">
          <cell r="O887" t="str">
            <v>0401</v>
          </cell>
          <cell r="P887" t="str">
            <v>0401Z</v>
          </cell>
        </row>
        <row r="888">
          <cell r="O888" t="str">
            <v>0401</v>
          </cell>
          <cell r="P888" t="str">
            <v>0401Z</v>
          </cell>
        </row>
        <row r="889">
          <cell r="O889" t="str">
            <v>0401</v>
          </cell>
          <cell r="P889" t="str">
            <v>0401Z</v>
          </cell>
        </row>
        <row r="890">
          <cell r="O890" t="str">
            <v>0401</v>
          </cell>
          <cell r="P890" t="str">
            <v>0401Z</v>
          </cell>
        </row>
        <row r="891">
          <cell r="O891" t="str">
            <v>0401</v>
          </cell>
          <cell r="P891" t="str">
            <v>0401Z</v>
          </cell>
        </row>
        <row r="892">
          <cell r="O892" t="str">
            <v>0401</v>
          </cell>
          <cell r="P892" t="str">
            <v>0401Z</v>
          </cell>
        </row>
        <row r="893">
          <cell r="O893" t="str">
            <v>0401</v>
          </cell>
          <cell r="P893" t="str">
            <v>0401Z</v>
          </cell>
        </row>
        <row r="894">
          <cell r="O894" t="str">
            <v>0401</v>
          </cell>
          <cell r="P894" t="str">
            <v>0401Z</v>
          </cell>
        </row>
        <row r="895">
          <cell r="O895" t="str">
            <v>0401</v>
          </cell>
          <cell r="P895" t="str">
            <v>0401Z</v>
          </cell>
        </row>
        <row r="896">
          <cell r="O896" t="str">
            <v>0401</v>
          </cell>
          <cell r="P896" t="str">
            <v>0401Z</v>
          </cell>
        </row>
        <row r="897">
          <cell r="O897" t="str">
            <v>0401</v>
          </cell>
          <cell r="P897" t="str">
            <v>0401Z</v>
          </cell>
        </row>
        <row r="898">
          <cell r="O898" t="str">
            <v>0401</v>
          </cell>
          <cell r="P898" t="str">
            <v>0401Z</v>
          </cell>
        </row>
        <row r="899">
          <cell r="O899" t="str">
            <v>0401</v>
          </cell>
          <cell r="P899" t="str">
            <v>0401Z</v>
          </cell>
        </row>
        <row r="900">
          <cell r="O900" t="str">
            <v>0401</v>
          </cell>
          <cell r="P900" t="str">
            <v>0401Z</v>
          </cell>
        </row>
        <row r="901">
          <cell r="O901" t="str">
            <v>0401</v>
          </cell>
          <cell r="P901" t="str">
            <v>0401Z</v>
          </cell>
        </row>
        <row r="902">
          <cell r="O902" t="str">
            <v>0401</v>
          </cell>
          <cell r="P902" t="str">
            <v>0401Z</v>
          </cell>
        </row>
        <row r="903">
          <cell r="O903" t="str">
            <v>0401</v>
          </cell>
          <cell r="P903" t="str">
            <v>0401Z</v>
          </cell>
        </row>
        <row r="904">
          <cell r="O904" t="str">
            <v>0401</v>
          </cell>
          <cell r="P904" t="str">
            <v>0401Z</v>
          </cell>
        </row>
        <row r="905">
          <cell r="O905" t="str">
            <v>0401</v>
          </cell>
          <cell r="P905" t="str">
            <v>0401Z</v>
          </cell>
        </row>
        <row r="906">
          <cell r="O906" t="str">
            <v>0401</v>
          </cell>
          <cell r="P906" t="str">
            <v>0401Z</v>
          </cell>
        </row>
        <row r="907">
          <cell r="O907" t="str">
            <v>0401</v>
          </cell>
          <cell r="P907" t="str">
            <v>0401Z</v>
          </cell>
        </row>
        <row r="908">
          <cell r="O908" t="str">
            <v>0401</v>
          </cell>
          <cell r="P908" t="str">
            <v>0401Z</v>
          </cell>
        </row>
        <row r="909">
          <cell r="O909" t="str">
            <v>0401</v>
          </cell>
          <cell r="P909" t="str">
            <v>0401Z</v>
          </cell>
        </row>
        <row r="910">
          <cell r="O910" t="str">
            <v>0401</v>
          </cell>
          <cell r="P910" t="str">
            <v>0401Z</v>
          </cell>
        </row>
        <row r="911">
          <cell r="O911" t="str">
            <v>0401</v>
          </cell>
          <cell r="P911" t="str">
            <v>0401Z</v>
          </cell>
        </row>
        <row r="912">
          <cell r="O912" t="str">
            <v>0401</v>
          </cell>
          <cell r="P912" t="str">
            <v>0401Z</v>
          </cell>
        </row>
        <row r="913">
          <cell r="O913" t="str">
            <v>0402</v>
          </cell>
          <cell r="P913" t="str">
            <v>0402Z</v>
          </cell>
        </row>
        <row r="914">
          <cell r="O914" t="str">
            <v>0402</v>
          </cell>
          <cell r="P914" t="str">
            <v>0402Z</v>
          </cell>
        </row>
        <row r="915">
          <cell r="O915" t="str">
            <v>0402</v>
          </cell>
          <cell r="P915" t="str">
            <v>0402Z</v>
          </cell>
        </row>
        <row r="916">
          <cell r="O916" t="str">
            <v>0402</v>
          </cell>
          <cell r="P916" t="str">
            <v>0402Z</v>
          </cell>
        </row>
        <row r="917">
          <cell r="O917" t="str">
            <v>0402</v>
          </cell>
          <cell r="P917" t="str">
            <v>0402Z</v>
          </cell>
        </row>
        <row r="918">
          <cell r="O918" t="str">
            <v>0402</v>
          </cell>
          <cell r="P918" t="str">
            <v>0402Z</v>
          </cell>
        </row>
        <row r="919">
          <cell r="O919" t="str">
            <v>0402</v>
          </cell>
          <cell r="P919" t="str">
            <v>0402Z</v>
          </cell>
        </row>
        <row r="920">
          <cell r="O920" t="str">
            <v>0403</v>
          </cell>
          <cell r="P920" t="str">
            <v>0403Z</v>
          </cell>
        </row>
        <row r="921">
          <cell r="O921" t="str">
            <v>0403</v>
          </cell>
          <cell r="P921" t="str">
            <v>0403Z</v>
          </cell>
        </row>
        <row r="922">
          <cell r="O922" t="str">
            <v>0403</v>
          </cell>
          <cell r="P922" t="str">
            <v>0403Z</v>
          </cell>
        </row>
        <row r="923">
          <cell r="O923" t="str">
            <v>0403</v>
          </cell>
          <cell r="P923" t="str">
            <v>0403Z</v>
          </cell>
        </row>
        <row r="924">
          <cell r="O924" t="str">
            <v>0403</v>
          </cell>
          <cell r="P924" t="str">
            <v>0403Z</v>
          </cell>
        </row>
        <row r="925">
          <cell r="O925" t="str">
            <v>0403</v>
          </cell>
          <cell r="P925" t="str">
            <v>0403Z</v>
          </cell>
        </row>
        <row r="926">
          <cell r="O926" t="str">
            <v>0403</v>
          </cell>
          <cell r="P926" t="str">
            <v>0403Z</v>
          </cell>
        </row>
        <row r="927">
          <cell r="O927" t="str">
            <v>0403</v>
          </cell>
          <cell r="P927" t="str">
            <v>0403Z</v>
          </cell>
        </row>
        <row r="928">
          <cell r="O928" t="str">
            <v>0403</v>
          </cell>
          <cell r="P928" t="str">
            <v>0403Z</v>
          </cell>
        </row>
        <row r="929">
          <cell r="O929" t="str">
            <v>0403</v>
          </cell>
          <cell r="P929" t="str">
            <v>0403Z</v>
          </cell>
        </row>
        <row r="930">
          <cell r="O930" t="str">
            <v>0404</v>
          </cell>
          <cell r="P930" t="str">
            <v>0404Z</v>
          </cell>
        </row>
        <row r="931">
          <cell r="O931" t="str">
            <v>0404</v>
          </cell>
          <cell r="P931" t="str">
            <v>0404Z</v>
          </cell>
        </row>
        <row r="932">
          <cell r="O932" t="str">
            <v>0404</v>
          </cell>
          <cell r="P932" t="str">
            <v>0404Z</v>
          </cell>
        </row>
        <row r="933">
          <cell r="O933" t="str">
            <v>0404</v>
          </cell>
          <cell r="P933" t="str">
            <v>0404Z</v>
          </cell>
        </row>
        <row r="934">
          <cell r="O934" t="str">
            <v>0404</v>
          </cell>
          <cell r="P934" t="str">
            <v>0404Z</v>
          </cell>
        </row>
        <row r="935">
          <cell r="O935" t="str">
            <v>0404</v>
          </cell>
          <cell r="P935" t="str">
            <v>0404Z</v>
          </cell>
        </row>
        <row r="936">
          <cell r="O936" t="str">
            <v>0404</v>
          </cell>
          <cell r="P936" t="str">
            <v>0404Z</v>
          </cell>
        </row>
        <row r="937">
          <cell r="O937" t="str">
            <v>0404</v>
          </cell>
          <cell r="P937" t="str">
            <v>0404Z</v>
          </cell>
        </row>
        <row r="938">
          <cell r="O938" t="str">
            <v>0404</v>
          </cell>
          <cell r="P938" t="str">
            <v>0404Z</v>
          </cell>
        </row>
        <row r="939">
          <cell r="O939" t="str">
            <v>0404</v>
          </cell>
          <cell r="P939" t="str">
            <v>0404Z</v>
          </cell>
        </row>
        <row r="940">
          <cell r="O940" t="str">
            <v>0404</v>
          </cell>
          <cell r="P940" t="str">
            <v>0404Z</v>
          </cell>
        </row>
        <row r="941">
          <cell r="O941" t="str">
            <v>0404</v>
          </cell>
          <cell r="P941" t="str">
            <v>0404Z</v>
          </cell>
        </row>
        <row r="942">
          <cell r="O942" t="str">
            <v>0404</v>
          </cell>
          <cell r="P942" t="str">
            <v>0404Z</v>
          </cell>
        </row>
        <row r="943">
          <cell r="O943" t="str">
            <v>0404</v>
          </cell>
          <cell r="P943" t="str">
            <v>0404Z</v>
          </cell>
        </row>
        <row r="944">
          <cell r="O944" t="str">
            <v>0404</v>
          </cell>
          <cell r="P944" t="str">
            <v>0404Z</v>
          </cell>
        </row>
        <row r="945">
          <cell r="O945" t="str">
            <v>0404</v>
          </cell>
          <cell r="P945" t="str">
            <v>0404Z</v>
          </cell>
        </row>
        <row r="946">
          <cell r="O946" t="str">
            <v>0404</v>
          </cell>
          <cell r="P946" t="str">
            <v>0404Z</v>
          </cell>
        </row>
        <row r="947">
          <cell r="O947" t="str">
            <v>0404</v>
          </cell>
          <cell r="P947" t="str">
            <v>0404Z</v>
          </cell>
        </row>
        <row r="948">
          <cell r="O948" t="str">
            <v>0404</v>
          </cell>
          <cell r="P948" t="str">
            <v>0404Z</v>
          </cell>
        </row>
        <row r="949">
          <cell r="O949" t="str">
            <v>0404</v>
          </cell>
          <cell r="P949" t="str">
            <v>0404Z</v>
          </cell>
        </row>
        <row r="950">
          <cell r="O950" t="str">
            <v>0404</v>
          </cell>
          <cell r="P950" t="str">
            <v>0404Z</v>
          </cell>
        </row>
        <row r="951">
          <cell r="O951" t="str">
            <v>0404</v>
          </cell>
          <cell r="P951" t="str">
            <v>0404Z</v>
          </cell>
        </row>
        <row r="952">
          <cell r="O952" t="str">
            <v>0404</v>
          </cell>
          <cell r="P952" t="str">
            <v>0404Z</v>
          </cell>
        </row>
        <row r="953">
          <cell r="O953" t="str">
            <v>0404</v>
          </cell>
          <cell r="P953" t="str">
            <v>0404Z</v>
          </cell>
        </row>
        <row r="954">
          <cell r="O954" t="str">
            <v>0404</v>
          </cell>
          <cell r="P954" t="str">
            <v>0404Z</v>
          </cell>
        </row>
        <row r="955">
          <cell r="O955" t="str">
            <v>0404</v>
          </cell>
          <cell r="P955" t="str">
            <v>0404Z</v>
          </cell>
        </row>
        <row r="956">
          <cell r="O956" t="str">
            <v>0405</v>
          </cell>
          <cell r="P956" t="str">
            <v>0405Z</v>
          </cell>
        </row>
        <row r="957">
          <cell r="O957" t="str">
            <v>0405</v>
          </cell>
          <cell r="P957" t="str">
            <v>0405Z</v>
          </cell>
        </row>
        <row r="958">
          <cell r="O958" t="str">
            <v>0405</v>
          </cell>
          <cell r="P958" t="str">
            <v>0405Z</v>
          </cell>
        </row>
        <row r="959">
          <cell r="O959" t="str">
            <v>0405</v>
          </cell>
          <cell r="P959" t="str">
            <v>0405Z</v>
          </cell>
        </row>
        <row r="960">
          <cell r="O960" t="str">
            <v>0405</v>
          </cell>
          <cell r="P960" t="str">
            <v>0405Z</v>
          </cell>
        </row>
        <row r="961">
          <cell r="O961" t="str">
            <v>0405</v>
          </cell>
          <cell r="P961" t="str">
            <v>0405Z</v>
          </cell>
        </row>
        <row r="962">
          <cell r="O962" t="str">
            <v>0405</v>
          </cell>
          <cell r="P962" t="str">
            <v>0405Z</v>
          </cell>
        </row>
        <row r="963">
          <cell r="O963" t="str">
            <v>0405</v>
          </cell>
          <cell r="P963" t="str">
            <v>0405Z</v>
          </cell>
        </row>
        <row r="964">
          <cell r="O964" t="str">
            <v>0405</v>
          </cell>
          <cell r="P964" t="str">
            <v>0405Z</v>
          </cell>
        </row>
        <row r="965">
          <cell r="O965" t="str">
            <v>0405</v>
          </cell>
          <cell r="P965" t="str">
            <v>0405Z</v>
          </cell>
        </row>
        <row r="966">
          <cell r="O966" t="str">
            <v>0406</v>
          </cell>
          <cell r="P966" t="str">
            <v>0406Z</v>
          </cell>
        </row>
        <row r="967">
          <cell r="O967" t="str">
            <v>0406</v>
          </cell>
          <cell r="P967" t="str">
            <v>0406Z</v>
          </cell>
        </row>
        <row r="968">
          <cell r="O968" t="str">
            <v>0406</v>
          </cell>
          <cell r="P968" t="str">
            <v>0406Z</v>
          </cell>
        </row>
        <row r="969">
          <cell r="O969" t="str">
            <v>0406</v>
          </cell>
          <cell r="P969" t="str">
            <v>0406Z</v>
          </cell>
        </row>
        <row r="970">
          <cell r="O970" t="str">
            <v>0406</v>
          </cell>
          <cell r="P970" t="str">
            <v>0406Z</v>
          </cell>
        </row>
        <row r="971">
          <cell r="O971" t="str">
            <v>0406</v>
          </cell>
          <cell r="P971" t="str">
            <v>0406Z</v>
          </cell>
        </row>
        <row r="972">
          <cell r="O972" t="str">
            <v>0406</v>
          </cell>
          <cell r="P972" t="str">
            <v>0406Z</v>
          </cell>
        </row>
        <row r="973">
          <cell r="O973" t="str">
            <v>0406</v>
          </cell>
          <cell r="P973" t="str">
            <v>0406Z</v>
          </cell>
        </row>
        <row r="974">
          <cell r="O974" t="str">
            <v>0406</v>
          </cell>
          <cell r="P974" t="str">
            <v>0406Z</v>
          </cell>
        </row>
        <row r="975">
          <cell r="O975" t="str">
            <v>0406</v>
          </cell>
          <cell r="P975" t="str">
            <v>0406Z</v>
          </cell>
        </row>
        <row r="976">
          <cell r="O976" t="str">
            <v>0406</v>
          </cell>
          <cell r="P976" t="str">
            <v>0406Z</v>
          </cell>
        </row>
        <row r="977">
          <cell r="O977" t="str">
            <v>0406</v>
          </cell>
          <cell r="P977" t="str">
            <v>0406Z</v>
          </cell>
        </row>
        <row r="978">
          <cell r="O978" t="str">
            <v>0406</v>
          </cell>
          <cell r="P978" t="str">
            <v>0406Z</v>
          </cell>
        </row>
        <row r="979">
          <cell r="O979" t="str">
            <v>0406</v>
          </cell>
          <cell r="P979" t="str">
            <v>0406Z</v>
          </cell>
        </row>
        <row r="980">
          <cell r="O980" t="str">
            <v>0406</v>
          </cell>
          <cell r="P980" t="str">
            <v>0406Z</v>
          </cell>
        </row>
        <row r="981">
          <cell r="O981" t="str">
            <v>0406</v>
          </cell>
          <cell r="P981" t="str">
            <v>0406Z</v>
          </cell>
        </row>
        <row r="982">
          <cell r="O982" t="str">
            <v>0406</v>
          </cell>
          <cell r="P982" t="str">
            <v>0406Z</v>
          </cell>
        </row>
        <row r="983">
          <cell r="O983" t="str">
            <v>0406</v>
          </cell>
          <cell r="P983" t="str">
            <v>0406Z</v>
          </cell>
        </row>
        <row r="984">
          <cell r="O984" t="str">
            <v>0407</v>
          </cell>
          <cell r="P984" t="str">
            <v>0407Z</v>
          </cell>
        </row>
        <row r="985">
          <cell r="O985" t="str">
            <v>0407</v>
          </cell>
          <cell r="P985" t="str">
            <v>0407Z</v>
          </cell>
        </row>
        <row r="986">
          <cell r="O986" t="str">
            <v>0407</v>
          </cell>
          <cell r="P986" t="str">
            <v>0407Z</v>
          </cell>
        </row>
        <row r="987">
          <cell r="O987" t="str">
            <v>0407</v>
          </cell>
          <cell r="P987" t="str">
            <v>0407Z</v>
          </cell>
        </row>
        <row r="988">
          <cell r="O988" t="str">
            <v>0407</v>
          </cell>
          <cell r="P988" t="str">
            <v>0407Z</v>
          </cell>
        </row>
        <row r="989">
          <cell r="O989" t="str">
            <v>0407</v>
          </cell>
          <cell r="P989" t="str">
            <v>0407Z</v>
          </cell>
        </row>
        <row r="990">
          <cell r="O990" t="str">
            <v>0407</v>
          </cell>
          <cell r="P990" t="str">
            <v>0407Z</v>
          </cell>
        </row>
        <row r="991">
          <cell r="O991" t="str">
            <v>0407</v>
          </cell>
          <cell r="P991" t="str">
            <v>0407Z</v>
          </cell>
        </row>
        <row r="992">
          <cell r="O992" t="str">
            <v>0407</v>
          </cell>
          <cell r="P992" t="str">
            <v>0407Z</v>
          </cell>
        </row>
        <row r="993">
          <cell r="O993" t="str">
            <v>0407</v>
          </cell>
          <cell r="P993" t="str">
            <v>0407Z</v>
          </cell>
        </row>
        <row r="994">
          <cell r="O994" t="str">
            <v>0407</v>
          </cell>
          <cell r="P994" t="str">
            <v>0407Z</v>
          </cell>
        </row>
        <row r="995">
          <cell r="O995" t="str">
            <v>0407</v>
          </cell>
          <cell r="P995" t="str">
            <v>0407Z</v>
          </cell>
        </row>
        <row r="996">
          <cell r="O996" t="str">
            <v>0407</v>
          </cell>
          <cell r="P996" t="str">
            <v>0407Z</v>
          </cell>
        </row>
        <row r="997">
          <cell r="O997" t="str">
            <v>0407</v>
          </cell>
          <cell r="P997" t="str">
            <v>0407Z</v>
          </cell>
        </row>
        <row r="998">
          <cell r="O998" t="str">
            <v>0407</v>
          </cell>
          <cell r="P998" t="str">
            <v>0407Z</v>
          </cell>
        </row>
        <row r="999">
          <cell r="O999" t="str">
            <v>0407</v>
          </cell>
          <cell r="P999" t="str">
            <v>0407Z</v>
          </cell>
        </row>
        <row r="1000">
          <cell r="O1000" t="str">
            <v>0407</v>
          </cell>
          <cell r="P1000" t="str">
            <v>0407Z</v>
          </cell>
        </row>
        <row r="1001">
          <cell r="O1001" t="str">
            <v>0407</v>
          </cell>
          <cell r="P1001" t="str">
            <v>0407Z</v>
          </cell>
        </row>
        <row r="1002">
          <cell r="O1002" t="str">
            <v>0407</v>
          </cell>
          <cell r="P1002" t="str">
            <v>0407Z</v>
          </cell>
        </row>
        <row r="1003">
          <cell r="O1003" t="str">
            <v>0407</v>
          </cell>
          <cell r="P1003" t="str">
            <v>0407Z</v>
          </cell>
        </row>
        <row r="1004">
          <cell r="O1004" t="str">
            <v>0407</v>
          </cell>
          <cell r="P1004" t="str">
            <v>0407Z</v>
          </cell>
        </row>
        <row r="1005">
          <cell r="O1005" t="str">
            <v>0407</v>
          </cell>
          <cell r="P1005" t="str">
            <v>0407Z</v>
          </cell>
        </row>
        <row r="1006">
          <cell r="O1006" t="str">
            <v>0407</v>
          </cell>
          <cell r="P1006" t="str">
            <v>0407Z</v>
          </cell>
        </row>
        <row r="1007">
          <cell r="O1007" t="str">
            <v>0407</v>
          </cell>
          <cell r="P1007" t="str">
            <v>0407Z</v>
          </cell>
        </row>
        <row r="1008">
          <cell r="O1008" t="str">
            <v>0407</v>
          </cell>
          <cell r="P1008" t="str">
            <v>0407Z</v>
          </cell>
        </row>
        <row r="1009">
          <cell r="O1009" t="str">
            <v>0407</v>
          </cell>
          <cell r="P1009" t="str">
            <v>0407Z</v>
          </cell>
        </row>
        <row r="1010">
          <cell r="O1010" t="str">
            <v>0407</v>
          </cell>
          <cell r="P1010" t="str">
            <v>0407Z</v>
          </cell>
        </row>
        <row r="1011">
          <cell r="O1011" t="str">
            <v>0407</v>
          </cell>
          <cell r="P1011" t="str">
            <v>0407Z</v>
          </cell>
        </row>
        <row r="1012">
          <cell r="O1012" t="str">
            <v>0407</v>
          </cell>
          <cell r="P1012" t="str">
            <v>0407Z</v>
          </cell>
        </row>
        <row r="1013">
          <cell r="O1013" t="str">
            <v>0407</v>
          </cell>
          <cell r="P1013" t="str">
            <v>0407Z</v>
          </cell>
        </row>
        <row r="1014">
          <cell r="O1014" t="str">
            <v>0407</v>
          </cell>
          <cell r="P1014" t="str">
            <v>0407Z</v>
          </cell>
        </row>
        <row r="1015">
          <cell r="O1015" t="str">
            <v>0407</v>
          </cell>
          <cell r="P1015" t="str">
            <v>0407Z</v>
          </cell>
        </row>
        <row r="1016">
          <cell r="O1016" t="str">
            <v>0407</v>
          </cell>
          <cell r="P1016" t="str">
            <v>0407Z</v>
          </cell>
        </row>
        <row r="1017">
          <cell r="O1017" t="str">
            <v>0407</v>
          </cell>
          <cell r="P1017" t="str">
            <v>0407Z</v>
          </cell>
        </row>
        <row r="1018">
          <cell r="O1018" t="str">
            <v>0407</v>
          </cell>
          <cell r="P1018" t="str">
            <v>0407Z</v>
          </cell>
        </row>
        <row r="1019">
          <cell r="O1019" t="str">
            <v>0407</v>
          </cell>
          <cell r="P1019" t="str">
            <v>0407Z</v>
          </cell>
        </row>
        <row r="1020">
          <cell r="O1020" t="str">
            <v>0407</v>
          </cell>
          <cell r="P1020" t="str">
            <v>0407Z</v>
          </cell>
        </row>
        <row r="1021">
          <cell r="O1021" t="str">
            <v>0407</v>
          </cell>
          <cell r="P1021" t="str">
            <v>0407Z</v>
          </cell>
        </row>
        <row r="1022">
          <cell r="O1022" t="str">
            <v>0408</v>
          </cell>
          <cell r="P1022" t="str">
            <v>0408Z</v>
          </cell>
        </row>
        <row r="1023">
          <cell r="O1023" t="str">
            <v>0408</v>
          </cell>
          <cell r="P1023" t="str">
            <v>0408Z</v>
          </cell>
        </row>
        <row r="1024">
          <cell r="O1024" t="str">
            <v>0408</v>
          </cell>
          <cell r="P1024" t="str">
            <v>0408Z</v>
          </cell>
        </row>
        <row r="1025">
          <cell r="O1025" t="str">
            <v>0408</v>
          </cell>
          <cell r="P1025" t="str">
            <v>0408Z</v>
          </cell>
        </row>
        <row r="1026">
          <cell r="O1026" t="str">
            <v>0408</v>
          </cell>
          <cell r="P1026" t="str">
            <v>0408Z</v>
          </cell>
        </row>
        <row r="1027">
          <cell r="O1027" t="str">
            <v>0408</v>
          </cell>
          <cell r="P1027" t="str">
            <v>0408Z</v>
          </cell>
        </row>
        <row r="1028">
          <cell r="O1028" t="str">
            <v>0408</v>
          </cell>
          <cell r="P1028" t="str">
            <v>0408Z</v>
          </cell>
        </row>
        <row r="1029">
          <cell r="O1029" t="str">
            <v>0408</v>
          </cell>
          <cell r="P1029" t="str">
            <v>0408Z</v>
          </cell>
        </row>
        <row r="1030">
          <cell r="O1030" t="str">
            <v>0408</v>
          </cell>
          <cell r="P1030" t="str">
            <v>0408Z</v>
          </cell>
        </row>
        <row r="1031">
          <cell r="O1031" t="str">
            <v>0408</v>
          </cell>
          <cell r="P1031" t="str">
            <v>0408Z</v>
          </cell>
        </row>
        <row r="1032">
          <cell r="O1032" t="str">
            <v>0408</v>
          </cell>
          <cell r="P1032" t="str">
            <v>0408Z</v>
          </cell>
        </row>
        <row r="1033">
          <cell r="O1033" t="str">
            <v>0408</v>
          </cell>
          <cell r="P1033" t="str">
            <v>0408Z</v>
          </cell>
        </row>
        <row r="1034">
          <cell r="O1034" t="str">
            <v>0408</v>
          </cell>
          <cell r="P1034" t="str">
            <v>0408Z</v>
          </cell>
        </row>
        <row r="1035">
          <cell r="O1035" t="str">
            <v>0408</v>
          </cell>
          <cell r="P1035" t="str">
            <v>0408Z</v>
          </cell>
        </row>
        <row r="1036">
          <cell r="O1036" t="str">
            <v>0408</v>
          </cell>
          <cell r="P1036" t="str">
            <v>0408Z</v>
          </cell>
        </row>
        <row r="1037">
          <cell r="O1037" t="str">
            <v>0408</v>
          </cell>
          <cell r="P1037" t="str">
            <v>0408Z</v>
          </cell>
        </row>
        <row r="1038">
          <cell r="O1038" t="str">
            <v>0409</v>
          </cell>
          <cell r="P1038" t="str">
            <v>0409Z</v>
          </cell>
        </row>
        <row r="1039">
          <cell r="O1039" t="str">
            <v>0409</v>
          </cell>
          <cell r="P1039" t="str">
            <v>0409Z</v>
          </cell>
        </row>
        <row r="1040">
          <cell r="O1040" t="str">
            <v>0409</v>
          </cell>
          <cell r="P1040" t="str">
            <v>0409Z</v>
          </cell>
        </row>
        <row r="1041">
          <cell r="O1041" t="str">
            <v>0409</v>
          </cell>
          <cell r="P1041" t="str">
            <v>0409Z</v>
          </cell>
        </row>
        <row r="1042">
          <cell r="O1042" t="str">
            <v>0409</v>
          </cell>
          <cell r="P1042" t="str">
            <v>0409Z</v>
          </cell>
        </row>
        <row r="1043">
          <cell r="O1043" t="str">
            <v>0409</v>
          </cell>
          <cell r="P1043" t="str">
            <v>0409Z</v>
          </cell>
        </row>
        <row r="1044">
          <cell r="O1044" t="str">
            <v>0409</v>
          </cell>
          <cell r="P1044" t="str">
            <v>0409Z</v>
          </cell>
        </row>
        <row r="1045">
          <cell r="O1045" t="str">
            <v>0409</v>
          </cell>
          <cell r="P1045" t="str">
            <v>0409Z</v>
          </cell>
        </row>
        <row r="1046">
          <cell r="O1046" t="str">
            <v>0409</v>
          </cell>
          <cell r="P1046" t="str">
            <v>0409Z</v>
          </cell>
        </row>
        <row r="1047">
          <cell r="O1047" t="str">
            <v>0409</v>
          </cell>
          <cell r="P1047" t="str">
            <v>0409Z</v>
          </cell>
        </row>
        <row r="1048">
          <cell r="O1048" t="str">
            <v>0409</v>
          </cell>
          <cell r="P1048" t="str">
            <v>0409Z</v>
          </cell>
        </row>
        <row r="1049">
          <cell r="O1049" t="str">
            <v>0409</v>
          </cell>
          <cell r="P1049" t="str">
            <v>0409Z</v>
          </cell>
        </row>
        <row r="1050">
          <cell r="O1050" t="str">
            <v>0409</v>
          </cell>
          <cell r="P1050" t="str">
            <v>0409Z</v>
          </cell>
        </row>
        <row r="1051">
          <cell r="O1051" t="str">
            <v>0409</v>
          </cell>
          <cell r="P1051" t="str">
            <v>0409Z</v>
          </cell>
        </row>
        <row r="1052">
          <cell r="O1052" t="str">
            <v>0409</v>
          </cell>
          <cell r="P1052" t="str">
            <v>0409Z</v>
          </cell>
        </row>
        <row r="1053">
          <cell r="O1053" t="str">
            <v>0409</v>
          </cell>
          <cell r="P1053" t="str">
            <v>0409Z</v>
          </cell>
        </row>
        <row r="1054">
          <cell r="O1054" t="str">
            <v>0409</v>
          </cell>
          <cell r="P1054" t="str">
            <v>0409Z</v>
          </cell>
        </row>
        <row r="1055">
          <cell r="O1055" t="str">
            <v>0409</v>
          </cell>
          <cell r="P1055" t="str">
            <v>0409Z</v>
          </cell>
        </row>
        <row r="1056">
          <cell r="O1056" t="str">
            <v>0409</v>
          </cell>
          <cell r="P1056" t="str">
            <v>0409Z</v>
          </cell>
        </row>
        <row r="1057">
          <cell r="O1057" t="str">
            <v>0409</v>
          </cell>
          <cell r="P1057" t="str">
            <v>0409Z</v>
          </cell>
        </row>
        <row r="1058">
          <cell r="O1058" t="str">
            <v>0409</v>
          </cell>
          <cell r="P1058" t="str">
            <v>0409Z</v>
          </cell>
        </row>
        <row r="1059">
          <cell r="O1059" t="str">
            <v>0409</v>
          </cell>
          <cell r="P1059" t="str">
            <v>0409Z</v>
          </cell>
        </row>
        <row r="1060">
          <cell r="O1060" t="str">
            <v>0409</v>
          </cell>
          <cell r="P1060" t="str">
            <v>0409Z</v>
          </cell>
        </row>
        <row r="1061">
          <cell r="O1061" t="str">
            <v>0409</v>
          </cell>
          <cell r="P1061" t="str">
            <v>0409Z</v>
          </cell>
        </row>
        <row r="1062">
          <cell r="O1062" t="str">
            <v>0409</v>
          </cell>
          <cell r="P1062" t="str">
            <v>0409Z</v>
          </cell>
        </row>
        <row r="1063">
          <cell r="O1063" t="str">
            <v>0409</v>
          </cell>
          <cell r="P1063" t="str">
            <v>0409Z</v>
          </cell>
        </row>
        <row r="1064">
          <cell r="O1064" t="str">
            <v>0409</v>
          </cell>
          <cell r="P1064" t="str">
            <v>0409Z</v>
          </cell>
        </row>
        <row r="1065">
          <cell r="O1065" t="str">
            <v>0409</v>
          </cell>
          <cell r="P1065" t="str">
            <v>0409Z</v>
          </cell>
        </row>
        <row r="1066">
          <cell r="O1066" t="str">
            <v>0410</v>
          </cell>
          <cell r="P1066" t="str">
            <v>0410Z</v>
          </cell>
        </row>
        <row r="1067">
          <cell r="O1067" t="str">
            <v>0410</v>
          </cell>
          <cell r="P1067" t="str">
            <v>0410Z</v>
          </cell>
        </row>
        <row r="1068">
          <cell r="O1068" t="str">
            <v>0410</v>
          </cell>
          <cell r="P1068" t="str">
            <v>0410Z</v>
          </cell>
        </row>
        <row r="1069">
          <cell r="O1069" t="str">
            <v>0410</v>
          </cell>
          <cell r="P1069" t="str">
            <v>0410Z</v>
          </cell>
        </row>
        <row r="1070">
          <cell r="O1070" t="str">
            <v>0410</v>
          </cell>
          <cell r="P1070" t="str">
            <v>0410Z</v>
          </cell>
        </row>
        <row r="1071">
          <cell r="O1071" t="str">
            <v>0410</v>
          </cell>
          <cell r="P1071" t="str">
            <v>0410Z</v>
          </cell>
        </row>
        <row r="1072">
          <cell r="O1072" t="str">
            <v>0410</v>
          </cell>
          <cell r="P1072" t="str">
            <v>0410Z</v>
          </cell>
        </row>
        <row r="1073">
          <cell r="O1073" t="str">
            <v>0410</v>
          </cell>
          <cell r="P1073" t="str">
            <v>0410Z</v>
          </cell>
        </row>
        <row r="1074">
          <cell r="O1074" t="str">
            <v>0410</v>
          </cell>
          <cell r="P1074" t="str">
            <v>0410Z</v>
          </cell>
        </row>
        <row r="1075">
          <cell r="O1075" t="str">
            <v>0410</v>
          </cell>
          <cell r="P1075" t="str">
            <v>0410Z</v>
          </cell>
        </row>
        <row r="1076">
          <cell r="O1076" t="str">
            <v>0410</v>
          </cell>
          <cell r="P1076" t="str">
            <v>0410Z</v>
          </cell>
        </row>
        <row r="1077">
          <cell r="O1077" t="str">
            <v>0410</v>
          </cell>
          <cell r="P1077" t="str">
            <v>0410Z</v>
          </cell>
        </row>
        <row r="1078">
          <cell r="O1078" t="str">
            <v>0410</v>
          </cell>
          <cell r="P1078" t="str">
            <v>0410Z</v>
          </cell>
        </row>
        <row r="1079">
          <cell r="O1079" t="str">
            <v>0410</v>
          </cell>
          <cell r="P1079" t="str">
            <v>0410Z</v>
          </cell>
        </row>
        <row r="1080">
          <cell r="O1080" t="str">
            <v>0410</v>
          </cell>
          <cell r="P1080" t="str">
            <v>0410Z</v>
          </cell>
        </row>
        <row r="1081">
          <cell r="O1081" t="str">
            <v>0410</v>
          </cell>
          <cell r="P1081" t="str">
            <v>0410Z</v>
          </cell>
        </row>
        <row r="1082">
          <cell r="O1082" t="str">
            <v>0410</v>
          </cell>
          <cell r="P1082" t="str">
            <v>0410Z</v>
          </cell>
        </row>
        <row r="1083">
          <cell r="O1083" t="str">
            <v>0410</v>
          </cell>
          <cell r="P1083" t="str">
            <v>0410Z</v>
          </cell>
        </row>
        <row r="1084">
          <cell r="O1084" t="str">
            <v>0410</v>
          </cell>
          <cell r="P1084" t="str">
            <v>0410Z</v>
          </cell>
        </row>
        <row r="1085">
          <cell r="O1085" t="str">
            <v>0410</v>
          </cell>
          <cell r="P1085" t="str">
            <v>0410Z</v>
          </cell>
        </row>
        <row r="1086">
          <cell r="O1086" t="str">
            <v>0410</v>
          </cell>
          <cell r="P1086" t="str">
            <v>0410Z</v>
          </cell>
        </row>
        <row r="1087">
          <cell r="O1087" t="str">
            <v>0410</v>
          </cell>
          <cell r="P1087" t="str">
            <v>0410Z</v>
          </cell>
        </row>
        <row r="1088">
          <cell r="O1088" t="str">
            <v>0410</v>
          </cell>
          <cell r="P1088" t="str">
            <v>0410Z</v>
          </cell>
        </row>
        <row r="1089">
          <cell r="O1089" t="str">
            <v>0410</v>
          </cell>
          <cell r="P1089" t="str">
            <v>0410Z</v>
          </cell>
        </row>
        <row r="1090">
          <cell r="O1090" t="str">
            <v>0410</v>
          </cell>
          <cell r="P1090" t="str">
            <v>0410Z</v>
          </cell>
        </row>
        <row r="1091">
          <cell r="O1091" t="str">
            <v>0410</v>
          </cell>
          <cell r="P1091" t="str">
            <v>0410Z</v>
          </cell>
        </row>
        <row r="1092">
          <cell r="O1092" t="str">
            <v>0410</v>
          </cell>
          <cell r="P1092" t="str">
            <v>0410Z</v>
          </cell>
        </row>
        <row r="1093">
          <cell r="O1093" t="str">
            <v>0501</v>
          </cell>
          <cell r="P1093" t="str">
            <v>0501Z</v>
          </cell>
        </row>
        <row r="1094">
          <cell r="O1094" t="str">
            <v>0501</v>
          </cell>
          <cell r="P1094" t="str">
            <v>0501Z</v>
          </cell>
        </row>
        <row r="1095">
          <cell r="O1095" t="str">
            <v>0501</v>
          </cell>
          <cell r="P1095" t="str">
            <v>0501Z</v>
          </cell>
        </row>
        <row r="1096">
          <cell r="O1096" t="str">
            <v>0501</v>
          </cell>
          <cell r="P1096" t="str">
            <v>0501Z</v>
          </cell>
        </row>
        <row r="1097">
          <cell r="O1097" t="str">
            <v>0501</v>
          </cell>
          <cell r="P1097" t="str">
            <v>0501Z</v>
          </cell>
        </row>
        <row r="1098">
          <cell r="O1098" t="str">
            <v>0501</v>
          </cell>
          <cell r="P1098" t="str">
            <v>0501Z</v>
          </cell>
        </row>
        <row r="1099">
          <cell r="O1099" t="str">
            <v>0501</v>
          </cell>
          <cell r="P1099" t="str">
            <v>0501Z</v>
          </cell>
        </row>
        <row r="1100">
          <cell r="O1100" t="str">
            <v>0501</v>
          </cell>
          <cell r="P1100" t="str">
            <v>0501Z</v>
          </cell>
        </row>
        <row r="1101">
          <cell r="O1101" t="str">
            <v>0501</v>
          </cell>
          <cell r="P1101" t="str">
            <v>0501Z</v>
          </cell>
        </row>
        <row r="1102">
          <cell r="O1102" t="str">
            <v>0501</v>
          </cell>
          <cell r="P1102" t="str">
            <v>0501Z</v>
          </cell>
        </row>
        <row r="1103">
          <cell r="O1103" t="str">
            <v>0501</v>
          </cell>
          <cell r="P1103" t="str">
            <v>0501Z</v>
          </cell>
        </row>
        <row r="1104">
          <cell r="O1104" t="str">
            <v>0501</v>
          </cell>
          <cell r="P1104" t="str">
            <v>0501Z</v>
          </cell>
        </row>
        <row r="1105">
          <cell r="O1105" t="str">
            <v>0501</v>
          </cell>
          <cell r="P1105" t="str">
            <v>0501Z</v>
          </cell>
        </row>
        <row r="1106">
          <cell r="O1106" t="str">
            <v>0501</v>
          </cell>
          <cell r="P1106" t="str">
            <v>0501Z</v>
          </cell>
        </row>
        <row r="1107">
          <cell r="O1107" t="str">
            <v>0501</v>
          </cell>
          <cell r="P1107" t="str">
            <v>0501Z</v>
          </cell>
        </row>
        <row r="1108">
          <cell r="O1108" t="str">
            <v>0501</v>
          </cell>
          <cell r="P1108" t="str">
            <v>0501Z</v>
          </cell>
        </row>
        <row r="1109">
          <cell r="O1109" t="str">
            <v>0501</v>
          </cell>
          <cell r="P1109" t="str">
            <v>0501Z</v>
          </cell>
        </row>
        <row r="1110">
          <cell r="O1110" t="str">
            <v>0501</v>
          </cell>
          <cell r="P1110" t="str">
            <v>0501Z</v>
          </cell>
        </row>
        <row r="1111">
          <cell r="O1111" t="str">
            <v>0501</v>
          </cell>
          <cell r="P1111" t="str">
            <v>0501Z</v>
          </cell>
        </row>
        <row r="1112">
          <cell r="O1112" t="str">
            <v>0501</v>
          </cell>
          <cell r="P1112" t="str">
            <v>0501Z</v>
          </cell>
        </row>
        <row r="1113">
          <cell r="O1113" t="str">
            <v>0501</v>
          </cell>
          <cell r="P1113" t="str">
            <v>0501Z</v>
          </cell>
        </row>
        <row r="1114">
          <cell r="O1114" t="str">
            <v>0502</v>
          </cell>
          <cell r="P1114" t="str">
            <v>0502Z</v>
          </cell>
        </row>
        <row r="1115">
          <cell r="O1115" t="str">
            <v>0502</v>
          </cell>
          <cell r="P1115" t="str">
            <v>0502Z</v>
          </cell>
        </row>
        <row r="1116">
          <cell r="O1116" t="str">
            <v>0502</v>
          </cell>
          <cell r="P1116" t="str">
            <v>0502Z</v>
          </cell>
        </row>
        <row r="1117">
          <cell r="O1117" t="str">
            <v>0502</v>
          </cell>
          <cell r="P1117" t="str">
            <v>0502Z</v>
          </cell>
        </row>
        <row r="1118">
          <cell r="O1118" t="str">
            <v>0502</v>
          </cell>
          <cell r="P1118" t="str">
            <v>0502Z</v>
          </cell>
        </row>
        <row r="1119">
          <cell r="O1119" t="str">
            <v>0502</v>
          </cell>
          <cell r="P1119" t="str">
            <v>0502Z</v>
          </cell>
        </row>
        <row r="1120">
          <cell r="O1120" t="str">
            <v>0502</v>
          </cell>
          <cell r="P1120" t="str">
            <v>0502Z</v>
          </cell>
        </row>
        <row r="1121">
          <cell r="O1121" t="str">
            <v>0502</v>
          </cell>
          <cell r="P1121" t="str">
            <v>0502Z</v>
          </cell>
        </row>
        <row r="1122">
          <cell r="O1122" t="str">
            <v>0502</v>
          </cell>
          <cell r="P1122" t="str">
            <v>0502Z</v>
          </cell>
        </row>
        <row r="1123">
          <cell r="O1123" t="str">
            <v>0502</v>
          </cell>
          <cell r="P1123" t="str">
            <v>0502Z</v>
          </cell>
        </row>
        <row r="1124">
          <cell r="O1124" t="str">
            <v>0502</v>
          </cell>
          <cell r="P1124" t="str">
            <v>0502Z</v>
          </cell>
        </row>
        <row r="1125">
          <cell r="O1125" t="str">
            <v>0502</v>
          </cell>
          <cell r="P1125" t="str">
            <v>0502Z</v>
          </cell>
        </row>
        <row r="1126">
          <cell r="O1126" t="str">
            <v>0502</v>
          </cell>
          <cell r="P1126" t="str">
            <v>0502Z</v>
          </cell>
        </row>
        <row r="1127">
          <cell r="O1127" t="str">
            <v>0502</v>
          </cell>
          <cell r="P1127" t="str">
            <v>0502Z</v>
          </cell>
        </row>
        <row r="1128">
          <cell r="O1128" t="str">
            <v>0502</v>
          </cell>
          <cell r="P1128" t="str">
            <v>0502Z</v>
          </cell>
        </row>
        <row r="1129">
          <cell r="O1129" t="str">
            <v>0502</v>
          </cell>
          <cell r="P1129" t="str">
            <v>0502Z</v>
          </cell>
        </row>
        <row r="1130">
          <cell r="O1130" t="str">
            <v>0502</v>
          </cell>
          <cell r="P1130" t="str">
            <v>0502Z</v>
          </cell>
        </row>
        <row r="1131">
          <cell r="O1131" t="str">
            <v>0502</v>
          </cell>
          <cell r="P1131" t="str">
            <v>0502Z</v>
          </cell>
        </row>
        <row r="1132">
          <cell r="O1132" t="str">
            <v>0502</v>
          </cell>
          <cell r="P1132" t="str">
            <v>0502Z</v>
          </cell>
        </row>
        <row r="1133">
          <cell r="O1133" t="str">
            <v>0502</v>
          </cell>
          <cell r="P1133" t="str">
            <v>0502Z</v>
          </cell>
        </row>
        <row r="1134">
          <cell r="O1134" t="str">
            <v>0502</v>
          </cell>
          <cell r="P1134" t="str">
            <v>0502Z</v>
          </cell>
        </row>
        <row r="1135">
          <cell r="O1135" t="str">
            <v>0502</v>
          </cell>
          <cell r="P1135" t="str">
            <v>0502Z</v>
          </cell>
        </row>
        <row r="1136">
          <cell r="O1136" t="str">
            <v>0502</v>
          </cell>
          <cell r="P1136" t="str">
            <v>0502Z</v>
          </cell>
        </row>
        <row r="1137">
          <cell r="O1137" t="str">
            <v>0502</v>
          </cell>
          <cell r="P1137" t="str">
            <v>0502Z</v>
          </cell>
        </row>
        <row r="1138">
          <cell r="O1138" t="str">
            <v>0502</v>
          </cell>
          <cell r="P1138" t="str">
            <v>0502Z</v>
          </cell>
        </row>
        <row r="1139">
          <cell r="O1139" t="str">
            <v>0502</v>
          </cell>
          <cell r="P1139" t="str">
            <v>0502Z</v>
          </cell>
        </row>
        <row r="1140">
          <cell r="O1140" t="str">
            <v>0503</v>
          </cell>
          <cell r="P1140" t="str">
            <v>0503Z</v>
          </cell>
        </row>
        <row r="1141">
          <cell r="O1141" t="str">
            <v>0503</v>
          </cell>
          <cell r="P1141" t="str">
            <v>0503Z</v>
          </cell>
        </row>
        <row r="1142">
          <cell r="O1142" t="str">
            <v>0503</v>
          </cell>
          <cell r="P1142" t="str">
            <v>0503Z</v>
          </cell>
        </row>
        <row r="1143">
          <cell r="O1143" t="str">
            <v>0503</v>
          </cell>
          <cell r="P1143" t="str">
            <v>0503Z</v>
          </cell>
        </row>
        <row r="1144">
          <cell r="O1144" t="str">
            <v>0503</v>
          </cell>
          <cell r="P1144" t="str">
            <v>0503Z</v>
          </cell>
        </row>
        <row r="1145">
          <cell r="O1145" t="str">
            <v>0503</v>
          </cell>
          <cell r="P1145" t="str">
            <v>0503Z</v>
          </cell>
        </row>
        <row r="1146">
          <cell r="O1146" t="str">
            <v>0503</v>
          </cell>
          <cell r="P1146" t="str">
            <v>0503Z</v>
          </cell>
        </row>
        <row r="1147">
          <cell r="O1147" t="str">
            <v>0503</v>
          </cell>
          <cell r="P1147" t="str">
            <v>0503Z</v>
          </cell>
        </row>
        <row r="1148">
          <cell r="O1148" t="str">
            <v>0503</v>
          </cell>
          <cell r="P1148" t="str">
            <v>0503Z</v>
          </cell>
        </row>
        <row r="1149">
          <cell r="O1149" t="str">
            <v>0503</v>
          </cell>
          <cell r="P1149" t="str">
            <v>0503Z</v>
          </cell>
        </row>
        <row r="1150">
          <cell r="O1150" t="str">
            <v>0503</v>
          </cell>
          <cell r="P1150" t="str">
            <v>0503Z</v>
          </cell>
        </row>
        <row r="1151">
          <cell r="O1151" t="str">
            <v>0503</v>
          </cell>
          <cell r="P1151" t="str">
            <v>0503Z</v>
          </cell>
        </row>
        <row r="1152">
          <cell r="O1152" t="str">
            <v>0503</v>
          </cell>
          <cell r="P1152" t="str">
            <v>0503Z</v>
          </cell>
        </row>
        <row r="1153">
          <cell r="O1153" t="str">
            <v>0503</v>
          </cell>
          <cell r="P1153" t="str">
            <v>0503Z</v>
          </cell>
        </row>
        <row r="1154">
          <cell r="O1154" t="str">
            <v>0503</v>
          </cell>
          <cell r="P1154" t="str">
            <v>0503Z</v>
          </cell>
        </row>
        <row r="1155">
          <cell r="O1155" t="str">
            <v>0503</v>
          </cell>
          <cell r="P1155" t="str">
            <v>0503Z</v>
          </cell>
        </row>
        <row r="1156">
          <cell r="O1156" t="str">
            <v>0503</v>
          </cell>
          <cell r="P1156" t="str">
            <v>0503Z</v>
          </cell>
        </row>
        <row r="1157">
          <cell r="O1157" t="str">
            <v>0503</v>
          </cell>
          <cell r="P1157" t="str">
            <v>0503Z</v>
          </cell>
        </row>
        <row r="1158">
          <cell r="O1158" t="str">
            <v>0503</v>
          </cell>
          <cell r="P1158" t="str">
            <v>0503Z</v>
          </cell>
        </row>
        <row r="1159">
          <cell r="O1159" t="str">
            <v>0503</v>
          </cell>
          <cell r="P1159" t="str">
            <v>0503Z</v>
          </cell>
        </row>
        <row r="1160">
          <cell r="O1160" t="str">
            <v>0503</v>
          </cell>
          <cell r="P1160" t="str">
            <v>0503Z</v>
          </cell>
        </row>
        <row r="1161">
          <cell r="O1161" t="str">
            <v>0503</v>
          </cell>
          <cell r="P1161" t="str">
            <v>0503Z</v>
          </cell>
        </row>
        <row r="1162">
          <cell r="O1162" t="str">
            <v>0503</v>
          </cell>
          <cell r="P1162" t="str">
            <v>0503Z</v>
          </cell>
        </row>
        <row r="1163">
          <cell r="O1163" t="str">
            <v>0503</v>
          </cell>
          <cell r="P1163" t="str">
            <v>0503Z</v>
          </cell>
        </row>
        <row r="1164">
          <cell r="O1164" t="str">
            <v>0503</v>
          </cell>
          <cell r="P1164" t="str">
            <v>0503Z</v>
          </cell>
        </row>
        <row r="1165">
          <cell r="O1165" t="str">
            <v>0503</v>
          </cell>
          <cell r="P1165" t="str">
            <v>0503Z</v>
          </cell>
        </row>
        <row r="1166">
          <cell r="O1166" t="str">
            <v>0504</v>
          </cell>
          <cell r="P1166" t="str">
            <v>0504Z</v>
          </cell>
        </row>
        <row r="1167">
          <cell r="O1167" t="str">
            <v>0504</v>
          </cell>
          <cell r="P1167" t="str">
            <v>0504Z</v>
          </cell>
        </row>
        <row r="1168">
          <cell r="O1168" t="str">
            <v>0504</v>
          </cell>
          <cell r="P1168" t="str">
            <v>0504Z</v>
          </cell>
        </row>
        <row r="1169">
          <cell r="O1169" t="str">
            <v>0504</v>
          </cell>
          <cell r="P1169" t="str">
            <v>0504Z</v>
          </cell>
        </row>
        <row r="1170">
          <cell r="O1170" t="str">
            <v>0504</v>
          </cell>
          <cell r="P1170" t="str">
            <v>0504Z</v>
          </cell>
        </row>
        <row r="1171">
          <cell r="O1171" t="str">
            <v>0504</v>
          </cell>
          <cell r="P1171" t="str">
            <v>0504Z</v>
          </cell>
        </row>
        <row r="1172">
          <cell r="O1172" t="str">
            <v>0504</v>
          </cell>
          <cell r="P1172" t="str">
            <v>0504Z</v>
          </cell>
        </row>
        <row r="1173">
          <cell r="O1173" t="str">
            <v>0504</v>
          </cell>
          <cell r="P1173" t="str">
            <v>0504Z</v>
          </cell>
        </row>
        <row r="1174">
          <cell r="O1174" t="str">
            <v>0504</v>
          </cell>
          <cell r="P1174" t="str">
            <v>0504Z</v>
          </cell>
        </row>
        <row r="1175">
          <cell r="O1175" t="str">
            <v>0504</v>
          </cell>
          <cell r="P1175" t="str">
            <v>0504Z</v>
          </cell>
        </row>
        <row r="1176">
          <cell r="O1176" t="str">
            <v>0504</v>
          </cell>
          <cell r="P1176" t="str">
            <v>0504Z</v>
          </cell>
        </row>
        <row r="1177">
          <cell r="O1177" t="str">
            <v>0504</v>
          </cell>
          <cell r="P1177" t="str">
            <v>0504Z</v>
          </cell>
        </row>
        <row r="1178">
          <cell r="O1178" t="str">
            <v>0504</v>
          </cell>
          <cell r="P1178" t="str">
            <v>0504Z</v>
          </cell>
        </row>
        <row r="1179">
          <cell r="O1179" t="str">
            <v>0504</v>
          </cell>
          <cell r="P1179" t="str">
            <v>0504Z</v>
          </cell>
        </row>
        <row r="1180">
          <cell r="O1180" t="str">
            <v>0504</v>
          </cell>
          <cell r="P1180" t="str">
            <v>0504Z</v>
          </cell>
        </row>
        <row r="1181">
          <cell r="O1181" t="str">
            <v>0504</v>
          </cell>
          <cell r="P1181" t="str">
            <v>0504Z</v>
          </cell>
        </row>
        <row r="1182">
          <cell r="O1182" t="str">
            <v>0504</v>
          </cell>
          <cell r="P1182" t="str">
            <v>0504Z</v>
          </cell>
        </row>
        <row r="1183">
          <cell r="O1183" t="str">
            <v>0504</v>
          </cell>
          <cell r="P1183" t="str">
            <v>0504Z</v>
          </cell>
        </row>
        <row r="1184">
          <cell r="O1184" t="str">
            <v>0504</v>
          </cell>
          <cell r="P1184" t="str">
            <v>0504Z</v>
          </cell>
        </row>
        <row r="1185">
          <cell r="O1185" t="str">
            <v>0504</v>
          </cell>
          <cell r="P1185" t="str">
            <v>0504Z</v>
          </cell>
        </row>
        <row r="1186">
          <cell r="O1186" t="str">
            <v>0504</v>
          </cell>
          <cell r="P1186" t="str">
            <v>0504Z</v>
          </cell>
        </row>
        <row r="1187">
          <cell r="O1187" t="str">
            <v>0504</v>
          </cell>
          <cell r="P1187" t="str">
            <v>0504Z</v>
          </cell>
        </row>
        <row r="1188">
          <cell r="O1188" t="str">
            <v>0504</v>
          </cell>
          <cell r="P1188" t="str">
            <v>0504Z</v>
          </cell>
        </row>
        <row r="1189">
          <cell r="O1189" t="str">
            <v>0504</v>
          </cell>
          <cell r="P1189" t="str">
            <v>0504Z</v>
          </cell>
        </row>
        <row r="1190">
          <cell r="O1190" t="str">
            <v>0504</v>
          </cell>
          <cell r="P1190" t="str">
            <v>0504Z</v>
          </cell>
        </row>
        <row r="1191">
          <cell r="O1191" t="str">
            <v>0504</v>
          </cell>
          <cell r="P1191" t="str">
            <v>0504Z</v>
          </cell>
        </row>
        <row r="1192">
          <cell r="O1192" t="str">
            <v>0504</v>
          </cell>
          <cell r="P1192" t="str">
            <v>0504Z</v>
          </cell>
        </row>
        <row r="1193">
          <cell r="O1193" t="str">
            <v>0504</v>
          </cell>
          <cell r="P1193" t="str">
            <v>0504Z</v>
          </cell>
        </row>
        <row r="1194">
          <cell r="O1194" t="str">
            <v>0504</v>
          </cell>
          <cell r="P1194" t="str">
            <v>0504Z</v>
          </cell>
        </row>
        <row r="1195">
          <cell r="O1195" t="str">
            <v>0505</v>
          </cell>
          <cell r="P1195" t="str">
            <v>0505Z</v>
          </cell>
        </row>
        <row r="1196">
          <cell r="O1196" t="str">
            <v>0505</v>
          </cell>
          <cell r="P1196" t="str">
            <v>0505Z</v>
          </cell>
        </row>
        <row r="1197">
          <cell r="O1197" t="str">
            <v>0505</v>
          </cell>
          <cell r="P1197" t="str">
            <v>0505Z</v>
          </cell>
        </row>
        <row r="1198">
          <cell r="O1198" t="str">
            <v>0505</v>
          </cell>
          <cell r="P1198" t="str">
            <v>0505Z</v>
          </cell>
        </row>
        <row r="1199">
          <cell r="O1199" t="str">
            <v>0505</v>
          </cell>
          <cell r="P1199" t="str">
            <v>0505Z</v>
          </cell>
        </row>
        <row r="1200">
          <cell r="O1200" t="str">
            <v>0505</v>
          </cell>
          <cell r="P1200" t="str">
            <v>0505Z</v>
          </cell>
        </row>
        <row r="1201">
          <cell r="O1201" t="str">
            <v>0505</v>
          </cell>
          <cell r="P1201" t="str">
            <v>0505Z</v>
          </cell>
        </row>
        <row r="1202">
          <cell r="O1202" t="str">
            <v>0505</v>
          </cell>
          <cell r="P1202" t="str">
            <v>0505Z</v>
          </cell>
        </row>
        <row r="1203">
          <cell r="O1203" t="str">
            <v>0505</v>
          </cell>
          <cell r="P1203" t="str">
            <v>0505Z</v>
          </cell>
        </row>
        <row r="1204">
          <cell r="O1204" t="str">
            <v>0505</v>
          </cell>
          <cell r="P1204" t="str">
            <v>0505Z</v>
          </cell>
        </row>
        <row r="1205">
          <cell r="O1205" t="str">
            <v>0505</v>
          </cell>
          <cell r="P1205" t="str">
            <v>0505Z</v>
          </cell>
        </row>
        <row r="1206">
          <cell r="O1206" t="str">
            <v>0505</v>
          </cell>
          <cell r="P1206" t="str">
            <v>0505Z</v>
          </cell>
        </row>
        <row r="1207">
          <cell r="O1207" t="str">
            <v>0505</v>
          </cell>
          <cell r="P1207" t="str">
            <v>0505Z</v>
          </cell>
        </row>
        <row r="1208">
          <cell r="O1208" t="str">
            <v>0506</v>
          </cell>
          <cell r="P1208" t="str">
            <v>0506Z</v>
          </cell>
        </row>
        <row r="1209">
          <cell r="O1209" t="str">
            <v>0506</v>
          </cell>
          <cell r="P1209" t="str">
            <v>0506Z</v>
          </cell>
        </row>
        <row r="1210">
          <cell r="O1210" t="str">
            <v>0506</v>
          </cell>
          <cell r="P1210" t="str">
            <v>0506Z</v>
          </cell>
        </row>
        <row r="1211">
          <cell r="O1211" t="str">
            <v>0506</v>
          </cell>
          <cell r="P1211" t="str">
            <v>0506Z</v>
          </cell>
        </row>
        <row r="1212">
          <cell r="O1212" t="str">
            <v>0506</v>
          </cell>
          <cell r="P1212" t="str">
            <v>0506Z</v>
          </cell>
        </row>
        <row r="1213">
          <cell r="O1213" t="str">
            <v>0506</v>
          </cell>
          <cell r="P1213" t="str">
            <v>0506Z</v>
          </cell>
        </row>
        <row r="1214">
          <cell r="O1214" t="str">
            <v>0506</v>
          </cell>
          <cell r="P1214" t="str">
            <v>0506Z</v>
          </cell>
        </row>
        <row r="1215">
          <cell r="O1215" t="str">
            <v>0506</v>
          </cell>
          <cell r="P1215" t="str">
            <v>0506Z</v>
          </cell>
        </row>
        <row r="1216">
          <cell r="O1216" t="str">
            <v>0507</v>
          </cell>
          <cell r="P1216" t="str">
            <v>0507Z</v>
          </cell>
        </row>
        <row r="1217">
          <cell r="O1217" t="str">
            <v>0507</v>
          </cell>
          <cell r="P1217" t="str">
            <v>0507Z</v>
          </cell>
        </row>
        <row r="1218">
          <cell r="O1218" t="str">
            <v>0507</v>
          </cell>
          <cell r="P1218" t="str">
            <v>0507Z</v>
          </cell>
        </row>
        <row r="1219">
          <cell r="O1219" t="str">
            <v>0507</v>
          </cell>
          <cell r="P1219" t="str">
            <v>0507Z</v>
          </cell>
        </row>
        <row r="1220">
          <cell r="O1220" t="str">
            <v>0507</v>
          </cell>
          <cell r="P1220" t="str">
            <v>0507Z</v>
          </cell>
        </row>
        <row r="1221">
          <cell r="O1221" t="str">
            <v>0507</v>
          </cell>
          <cell r="P1221" t="str">
            <v>0507Z</v>
          </cell>
        </row>
        <row r="1222">
          <cell r="O1222" t="str">
            <v>0507</v>
          </cell>
          <cell r="P1222" t="str">
            <v>0507Z</v>
          </cell>
        </row>
        <row r="1223">
          <cell r="O1223" t="str">
            <v>0507</v>
          </cell>
          <cell r="P1223" t="str">
            <v>0507Z</v>
          </cell>
        </row>
        <row r="1224">
          <cell r="O1224" t="str">
            <v>0507</v>
          </cell>
          <cell r="P1224" t="str">
            <v>0507Z</v>
          </cell>
        </row>
        <row r="1225">
          <cell r="O1225" t="str">
            <v>0507</v>
          </cell>
          <cell r="P1225" t="str">
            <v>0507Z</v>
          </cell>
        </row>
        <row r="1226">
          <cell r="O1226" t="str">
            <v>0507</v>
          </cell>
          <cell r="P1226" t="str">
            <v>0507Z</v>
          </cell>
        </row>
        <row r="1227">
          <cell r="O1227" t="str">
            <v>0507</v>
          </cell>
          <cell r="P1227" t="str">
            <v>0507Z</v>
          </cell>
        </row>
        <row r="1228">
          <cell r="O1228" t="str">
            <v>0507</v>
          </cell>
          <cell r="P1228" t="str">
            <v>0507Z</v>
          </cell>
        </row>
        <row r="1229">
          <cell r="O1229" t="str">
            <v>0507</v>
          </cell>
          <cell r="P1229" t="str">
            <v>0507Z</v>
          </cell>
        </row>
        <row r="1230">
          <cell r="O1230" t="str">
            <v>0507</v>
          </cell>
          <cell r="P1230" t="str">
            <v>0507Z</v>
          </cell>
        </row>
        <row r="1231">
          <cell r="O1231" t="str">
            <v>0507</v>
          </cell>
          <cell r="P1231" t="str">
            <v>0507Z</v>
          </cell>
        </row>
        <row r="1232">
          <cell r="O1232" t="str">
            <v>0507</v>
          </cell>
          <cell r="P1232" t="str">
            <v>0507Z</v>
          </cell>
        </row>
        <row r="1233">
          <cell r="O1233" t="str">
            <v>0507</v>
          </cell>
          <cell r="P1233" t="str">
            <v>0507Z</v>
          </cell>
        </row>
        <row r="1234">
          <cell r="O1234" t="str">
            <v>0507</v>
          </cell>
          <cell r="P1234" t="str">
            <v>0507Z</v>
          </cell>
        </row>
        <row r="1235">
          <cell r="O1235" t="str">
            <v>0507</v>
          </cell>
          <cell r="P1235" t="str">
            <v>0507Z</v>
          </cell>
        </row>
        <row r="1236">
          <cell r="O1236" t="str">
            <v>0507</v>
          </cell>
          <cell r="P1236" t="str">
            <v>0507Z</v>
          </cell>
        </row>
        <row r="1237">
          <cell r="O1237" t="str">
            <v>0507</v>
          </cell>
          <cell r="P1237" t="str">
            <v>0507Z</v>
          </cell>
        </row>
        <row r="1238">
          <cell r="O1238" t="str">
            <v>0507</v>
          </cell>
          <cell r="P1238" t="str">
            <v>0507Z</v>
          </cell>
        </row>
        <row r="1239">
          <cell r="O1239" t="str">
            <v>0507</v>
          </cell>
          <cell r="P1239" t="str">
            <v>0507Z</v>
          </cell>
        </row>
        <row r="1240">
          <cell r="O1240" t="str">
            <v>0507</v>
          </cell>
          <cell r="P1240" t="str">
            <v>0507Z</v>
          </cell>
        </row>
        <row r="1241">
          <cell r="O1241" t="str">
            <v>0507</v>
          </cell>
          <cell r="P1241" t="str">
            <v>0507Z</v>
          </cell>
        </row>
        <row r="1242">
          <cell r="O1242" t="str">
            <v>0508</v>
          </cell>
          <cell r="P1242" t="str">
            <v>0508Z</v>
          </cell>
        </row>
        <row r="1243">
          <cell r="O1243" t="str">
            <v>0508</v>
          </cell>
          <cell r="P1243" t="str">
            <v>0508Z</v>
          </cell>
        </row>
        <row r="1244">
          <cell r="O1244" t="str">
            <v>0508</v>
          </cell>
          <cell r="P1244" t="str">
            <v>0508Z</v>
          </cell>
        </row>
        <row r="1245">
          <cell r="O1245" t="str">
            <v>0508</v>
          </cell>
          <cell r="P1245" t="str">
            <v>0508Z</v>
          </cell>
        </row>
        <row r="1246">
          <cell r="O1246" t="str">
            <v>0508</v>
          </cell>
          <cell r="P1246" t="str">
            <v>0508Z</v>
          </cell>
        </row>
        <row r="1247">
          <cell r="O1247" t="str">
            <v>0508</v>
          </cell>
          <cell r="P1247" t="str">
            <v>0508Z</v>
          </cell>
        </row>
        <row r="1248">
          <cell r="O1248" t="str">
            <v>0508</v>
          </cell>
          <cell r="P1248" t="str">
            <v>0508Z</v>
          </cell>
        </row>
        <row r="1249">
          <cell r="O1249" t="str">
            <v>0508</v>
          </cell>
          <cell r="P1249" t="str">
            <v>0508Z</v>
          </cell>
        </row>
        <row r="1250">
          <cell r="O1250" t="str">
            <v>0508</v>
          </cell>
          <cell r="P1250" t="str">
            <v>0508Z</v>
          </cell>
        </row>
        <row r="1251">
          <cell r="O1251" t="str">
            <v>0508</v>
          </cell>
          <cell r="P1251" t="str">
            <v>0508Z</v>
          </cell>
        </row>
        <row r="1252">
          <cell r="O1252" t="str">
            <v>0508</v>
          </cell>
          <cell r="P1252" t="str">
            <v>0508Z</v>
          </cell>
        </row>
        <row r="1253">
          <cell r="O1253" t="str">
            <v>0508</v>
          </cell>
          <cell r="P1253" t="str">
            <v>0508Z</v>
          </cell>
        </row>
        <row r="1254">
          <cell r="O1254" t="str">
            <v>0508</v>
          </cell>
          <cell r="P1254" t="str">
            <v>0508Z</v>
          </cell>
        </row>
        <row r="1255">
          <cell r="O1255" t="str">
            <v>0508</v>
          </cell>
          <cell r="P1255" t="str">
            <v>0508Z</v>
          </cell>
        </row>
        <row r="1256">
          <cell r="O1256" t="str">
            <v>0508</v>
          </cell>
          <cell r="P1256" t="str">
            <v>0508Z</v>
          </cell>
        </row>
        <row r="1257">
          <cell r="O1257" t="str">
            <v>0509</v>
          </cell>
          <cell r="P1257" t="str">
            <v>0509Z</v>
          </cell>
        </row>
        <row r="1258">
          <cell r="O1258" t="str">
            <v>0509</v>
          </cell>
          <cell r="P1258" t="str">
            <v>0509Z</v>
          </cell>
        </row>
        <row r="1259">
          <cell r="O1259" t="str">
            <v>0509</v>
          </cell>
          <cell r="P1259" t="str">
            <v>0509Z</v>
          </cell>
        </row>
        <row r="1260">
          <cell r="O1260" t="str">
            <v>0509</v>
          </cell>
          <cell r="P1260" t="str">
            <v>0509Z</v>
          </cell>
        </row>
        <row r="1261">
          <cell r="O1261" t="str">
            <v>0509</v>
          </cell>
          <cell r="P1261" t="str">
            <v>0509Z</v>
          </cell>
        </row>
        <row r="1262">
          <cell r="O1262" t="str">
            <v>0509</v>
          </cell>
          <cell r="P1262" t="str">
            <v>0509Z</v>
          </cell>
        </row>
        <row r="1263">
          <cell r="O1263" t="str">
            <v>0509</v>
          </cell>
          <cell r="P1263" t="str">
            <v>0509Z</v>
          </cell>
        </row>
        <row r="1264">
          <cell r="O1264" t="str">
            <v>0509</v>
          </cell>
          <cell r="P1264" t="str">
            <v>0509Z</v>
          </cell>
        </row>
        <row r="1265">
          <cell r="O1265" t="str">
            <v>0509</v>
          </cell>
          <cell r="P1265" t="str">
            <v>0509Z</v>
          </cell>
        </row>
        <row r="1266">
          <cell r="O1266" t="str">
            <v>0509</v>
          </cell>
          <cell r="P1266" t="str">
            <v>0509Z</v>
          </cell>
        </row>
        <row r="1267">
          <cell r="O1267" t="str">
            <v>0509</v>
          </cell>
          <cell r="P1267" t="str">
            <v>0509Z</v>
          </cell>
        </row>
        <row r="1268">
          <cell r="O1268" t="str">
            <v>0509</v>
          </cell>
          <cell r="P1268" t="str">
            <v>0509Z</v>
          </cell>
        </row>
        <row r="1269">
          <cell r="O1269" t="str">
            <v>0510</v>
          </cell>
          <cell r="P1269" t="str">
            <v>0510Z</v>
          </cell>
        </row>
        <row r="1270">
          <cell r="O1270" t="str">
            <v>0510</v>
          </cell>
          <cell r="P1270" t="str">
            <v>0510Z</v>
          </cell>
        </row>
        <row r="1271">
          <cell r="O1271" t="str">
            <v>0510</v>
          </cell>
          <cell r="P1271" t="str">
            <v>0510Z</v>
          </cell>
        </row>
        <row r="1272">
          <cell r="O1272" t="str">
            <v>0510</v>
          </cell>
          <cell r="P1272" t="str">
            <v>0510Z</v>
          </cell>
        </row>
        <row r="1273">
          <cell r="O1273" t="str">
            <v>0510</v>
          </cell>
          <cell r="P1273" t="str">
            <v>0510Z</v>
          </cell>
        </row>
        <row r="1274">
          <cell r="O1274" t="str">
            <v>0510</v>
          </cell>
          <cell r="P1274" t="str">
            <v>0510Z</v>
          </cell>
        </row>
        <row r="1275">
          <cell r="O1275" t="str">
            <v>0510</v>
          </cell>
          <cell r="P1275" t="str">
            <v>0510Z</v>
          </cell>
        </row>
        <row r="1276">
          <cell r="O1276" t="str">
            <v>0510</v>
          </cell>
          <cell r="P1276" t="str">
            <v>0510Z</v>
          </cell>
        </row>
        <row r="1277">
          <cell r="O1277" t="str">
            <v>0510</v>
          </cell>
          <cell r="P1277" t="str">
            <v>0510Z</v>
          </cell>
        </row>
        <row r="1278">
          <cell r="O1278" t="str">
            <v>0510</v>
          </cell>
          <cell r="P1278" t="str">
            <v>0510Z</v>
          </cell>
        </row>
        <row r="1279">
          <cell r="O1279" t="str">
            <v>0511</v>
          </cell>
          <cell r="P1279" t="str">
            <v>0511Z</v>
          </cell>
        </row>
        <row r="1280">
          <cell r="O1280" t="str">
            <v>0511</v>
          </cell>
          <cell r="P1280" t="str">
            <v>0511Z</v>
          </cell>
        </row>
        <row r="1281">
          <cell r="O1281" t="str">
            <v>0511</v>
          </cell>
          <cell r="P1281" t="str">
            <v>0511Z</v>
          </cell>
        </row>
        <row r="1282">
          <cell r="O1282" t="str">
            <v>0511</v>
          </cell>
          <cell r="P1282" t="str">
            <v>0511Z</v>
          </cell>
        </row>
        <row r="1283">
          <cell r="O1283" t="str">
            <v>0511</v>
          </cell>
          <cell r="P1283" t="str">
            <v>0511Z</v>
          </cell>
        </row>
        <row r="1284">
          <cell r="O1284" t="str">
            <v>0511</v>
          </cell>
          <cell r="P1284" t="str">
            <v>0511Z</v>
          </cell>
        </row>
        <row r="1285">
          <cell r="O1285" t="str">
            <v>0511</v>
          </cell>
          <cell r="P1285" t="str">
            <v>0511Z</v>
          </cell>
        </row>
        <row r="1286">
          <cell r="O1286" t="str">
            <v>0511</v>
          </cell>
          <cell r="P1286" t="str">
            <v>0511Z</v>
          </cell>
        </row>
        <row r="1287">
          <cell r="O1287" t="str">
            <v>0511</v>
          </cell>
          <cell r="P1287" t="str">
            <v>0511Z</v>
          </cell>
        </row>
        <row r="1288">
          <cell r="O1288" t="str">
            <v>0511</v>
          </cell>
          <cell r="P1288" t="str">
            <v>0511Z</v>
          </cell>
        </row>
        <row r="1289">
          <cell r="O1289" t="str">
            <v>0511</v>
          </cell>
          <cell r="P1289" t="str">
            <v>0511Z</v>
          </cell>
        </row>
        <row r="1290">
          <cell r="O1290" t="str">
            <v>0511</v>
          </cell>
          <cell r="P1290" t="str">
            <v>0511Z</v>
          </cell>
        </row>
        <row r="1291">
          <cell r="O1291" t="str">
            <v>0512</v>
          </cell>
          <cell r="P1291" t="str">
            <v>0512Z</v>
          </cell>
        </row>
        <row r="1292">
          <cell r="O1292" t="str">
            <v>0512</v>
          </cell>
          <cell r="P1292" t="str">
            <v>0512Z</v>
          </cell>
        </row>
        <row r="1293">
          <cell r="O1293" t="str">
            <v>0512</v>
          </cell>
          <cell r="P1293" t="str">
            <v>0512Z</v>
          </cell>
        </row>
        <row r="1294">
          <cell r="O1294" t="str">
            <v>0512</v>
          </cell>
          <cell r="P1294" t="str">
            <v>0512Z</v>
          </cell>
        </row>
        <row r="1295">
          <cell r="O1295" t="str">
            <v>0512</v>
          </cell>
          <cell r="P1295" t="str">
            <v>0512Z</v>
          </cell>
        </row>
        <row r="1296">
          <cell r="O1296" t="str">
            <v>0512</v>
          </cell>
          <cell r="P1296" t="str">
            <v>0512Z</v>
          </cell>
        </row>
        <row r="1297">
          <cell r="O1297" t="str">
            <v>0512</v>
          </cell>
          <cell r="P1297" t="str">
            <v>0512Z</v>
          </cell>
        </row>
        <row r="1298">
          <cell r="O1298" t="str">
            <v>0512</v>
          </cell>
          <cell r="P1298" t="str">
            <v>0512Z</v>
          </cell>
        </row>
        <row r="1299">
          <cell r="O1299" t="str">
            <v>0513</v>
          </cell>
          <cell r="P1299" t="str">
            <v>0513Z</v>
          </cell>
        </row>
        <row r="1300">
          <cell r="O1300" t="str">
            <v>0513</v>
          </cell>
          <cell r="P1300" t="str">
            <v>0513Z</v>
          </cell>
        </row>
        <row r="1301">
          <cell r="O1301" t="str">
            <v>0513</v>
          </cell>
          <cell r="P1301" t="str">
            <v>0513Z</v>
          </cell>
        </row>
        <row r="1302">
          <cell r="O1302" t="str">
            <v>0513</v>
          </cell>
          <cell r="P1302" t="str">
            <v>0513Z</v>
          </cell>
        </row>
        <row r="1303">
          <cell r="O1303" t="str">
            <v>0513</v>
          </cell>
          <cell r="P1303" t="str">
            <v>0513Z</v>
          </cell>
        </row>
        <row r="1304">
          <cell r="O1304" t="str">
            <v>0513</v>
          </cell>
          <cell r="P1304" t="str">
            <v>0513Z</v>
          </cell>
        </row>
        <row r="1305">
          <cell r="O1305" t="str">
            <v>0513</v>
          </cell>
          <cell r="P1305" t="str">
            <v>0513Z</v>
          </cell>
        </row>
        <row r="1306">
          <cell r="O1306" t="str">
            <v>0513</v>
          </cell>
          <cell r="P1306" t="str">
            <v>0513Z</v>
          </cell>
        </row>
        <row r="1307">
          <cell r="O1307" t="str">
            <v>0513</v>
          </cell>
          <cell r="P1307" t="str">
            <v>0513Z</v>
          </cell>
        </row>
        <row r="1308">
          <cell r="O1308" t="str">
            <v>0513</v>
          </cell>
          <cell r="P1308" t="str">
            <v>0513Z</v>
          </cell>
        </row>
        <row r="1309">
          <cell r="O1309" t="str">
            <v>0513</v>
          </cell>
          <cell r="P1309" t="str">
            <v>0513Z</v>
          </cell>
        </row>
        <row r="1310">
          <cell r="O1310" t="str">
            <v>0513</v>
          </cell>
          <cell r="P1310" t="str">
            <v>0513Z</v>
          </cell>
        </row>
        <row r="1311">
          <cell r="O1311" t="str">
            <v>0513</v>
          </cell>
          <cell r="P1311" t="str">
            <v>0513Z</v>
          </cell>
        </row>
        <row r="1312">
          <cell r="O1312" t="str">
            <v>0513</v>
          </cell>
          <cell r="P1312" t="str">
            <v>0513Z</v>
          </cell>
        </row>
        <row r="1313">
          <cell r="O1313" t="str">
            <v>0513</v>
          </cell>
          <cell r="P1313" t="str">
            <v>0513Z</v>
          </cell>
        </row>
        <row r="1314">
          <cell r="O1314" t="str">
            <v>0513</v>
          </cell>
          <cell r="P1314" t="str">
            <v>0513Z</v>
          </cell>
        </row>
        <row r="1315">
          <cell r="O1315" t="str">
            <v>0513</v>
          </cell>
          <cell r="P1315" t="str">
            <v>0513Z</v>
          </cell>
        </row>
        <row r="1316">
          <cell r="O1316" t="str">
            <v>0513</v>
          </cell>
          <cell r="P1316" t="str">
            <v>0513Z</v>
          </cell>
        </row>
        <row r="1317">
          <cell r="O1317" t="str">
            <v>0513</v>
          </cell>
          <cell r="P1317" t="str">
            <v>0513Z</v>
          </cell>
        </row>
        <row r="1318">
          <cell r="O1318" t="str">
            <v>0513</v>
          </cell>
          <cell r="P1318" t="str">
            <v>0513Z</v>
          </cell>
        </row>
        <row r="1319">
          <cell r="O1319" t="str">
            <v>0513</v>
          </cell>
          <cell r="P1319" t="str">
            <v>0513Z</v>
          </cell>
        </row>
        <row r="1320">
          <cell r="O1320" t="str">
            <v>0513</v>
          </cell>
          <cell r="P1320" t="str">
            <v>0513Z</v>
          </cell>
        </row>
        <row r="1321">
          <cell r="O1321" t="str">
            <v>0513</v>
          </cell>
          <cell r="P1321" t="str">
            <v>0513Z</v>
          </cell>
        </row>
        <row r="1322">
          <cell r="O1322" t="str">
            <v>0513</v>
          </cell>
          <cell r="P1322" t="str">
            <v>0513Z</v>
          </cell>
        </row>
        <row r="1323">
          <cell r="O1323" t="str">
            <v>0513</v>
          </cell>
          <cell r="P1323" t="str">
            <v>0513Z</v>
          </cell>
        </row>
        <row r="1324">
          <cell r="O1324" t="str">
            <v>0513</v>
          </cell>
          <cell r="P1324" t="str">
            <v>0513Z</v>
          </cell>
        </row>
        <row r="1325">
          <cell r="O1325" t="str">
            <v>0513</v>
          </cell>
          <cell r="P1325" t="str">
            <v>0513Z</v>
          </cell>
        </row>
        <row r="1326">
          <cell r="O1326" t="str">
            <v>0513</v>
          </cell>
          <cell r="P1326" t="str">
            <v>0513Z</v>
          </cell>
        </row>
        <row r="1327">
          <cell r="O1327" t="str">
            <v>0513</v>
          </cell>
          <cell r="P1327" t="str">
            <v>0513Z</v>
          </cell>
        </row>
        <row r="1328">
          <cell r="O1328" t="str">
            <v>0513</v>
          </cell>
          <cell r="P1328" t="str">
            <v>0513Z</v>
          </cell>
        </row>
        <row r="1329">
          <cell r="O1329" t="str">
            <v>0513</v>
          </cell>
          <cell r="P1329" t="str">
            <v>0513Z</v>
          </cell>
        </row>
        <row r="1330">
          <cell r="O1330" t="str">
            <v>0513</v>
          </cell>
          <cell r="P1330" t="str">
            <v>0513Z</v>
          </cell>
        </row>
        <row r="1331">
          <cell r="O1331" t="str">
            <v>0513</v>
          </cell>
          <cell r="P1331" t="str">
            <v>0513Z</v>
          </cell>
        </row>
        <row r="1332">
          <cell r="O1332" t="str">
            <v>0513</v>
          </cell>
          <cell r="P1332" t="str">
            <v>0513Z</v>
          </cell>
        </row>
        <row r="1333">
          <cell r="O1333" t="str">
            <v>0513</v>
          </cell>
          <cell r="P1333" t="str">
            <v>0513Z</v>
          </cell>
        </row>
        <row r="1334">
          <cell r="O1334" t="str">
            <v>0513</v>
          </cell>
          <cell r="P1334" t="str">
            <v>0513Z</v>
          </cell>
        </row>
        <row r="1335">
          <cell r="O1335" t="str">
            <v>0513</v>
          </cell>
          <cell r="P1335" t="str">
            <v>0513Z</v>
          </cell>
        </row>
        <row r="1336">
          <cell r="O1336" t="str">
            <v>0513</v>
          </cell>
          <cell r="P1336" t="str">
            <v>0513Z</v>
          </cell>
        </row>
        <row r="1337">
          <cell r="O1337" t="str">
            <v>0513</v>
          </cell>
          <cell r="P1337" t="str">
            <v>0513Z</v>
          </cell>
        </row>
        <row r="1338">
          <cell r="O1338" t="str">
            <v>0513</v>
          </cell>
          <cell r="P1338" t="str">
            <v>0513Z</v>
          </cell>
        </row>
        <row r="1339">
          <cell r="O1339" t="str">
            <v>0513</v>
          </cell>
          <cell r="P1339" t="str">
            <v>0513Z</v>
          </cell>
        </row>
        <row r="1340">
          <cell r="O1340" t="str">
            <v>0513</v>
          </cell>
          <cell r="P1340" t="str">
            <v>0513Z</v>
          </cell>
        </row>
        <row r="1341">
          <cell r="O1341" t="str">
            <v>0513</v>
          </cell>
          <cell r="P1341" t="str">
            <v>0513Z</v>
          </cell>
        </row>
        <row r="1342">
          <cell r="O1342" t="str">
            <v>0513</v>
          </cell>
          <cell r="P1342" t="str">
            <v>0513Z</v>
          </cell>
        </row>
        <row r="1343">
          <cell r="O1343" t="str">
            <v>0513</v>
          </cell>
          <cell r="P1343" t="str">
            <v>0513Z</v>
          </cell>
        </row>
        <row r="1344">
          <cell r="O1344" t="str">
            <v>0513</v>
          </cell>
          <cell r="P1344" t="str">
            <v>0513Z</v>
          </cell>
        </row>
        <row r="1345">
          <cell r="O1345" t="str">
            <v>0513</v>
          </cell>
          <cell r="P1345" t="str">
            <v>0513Z</v>
          </cell>
        </row>
        <row r="1346">
          <cell r="O1346" t="str">
            <v>0513</v>
          </cell>
          <cell r="P1346" t="str">
            <v>0513Z</v>
          </cell>
        </row>
        <row r="1347">
          <cell r="O1347" t="str">
            <v>0513</v>
          </cell>
          <cell r="P1347" t="str">
            <v>0513Z</v>
          </cell>
        </row>
        <row r="1348">
          <cell r="O1348" t="str">
            <v>0513</v>
          </cell>
          <cell r="P1348" t="str">
            <v>0513Z</v>
          </cell>
        </row>
        <row r="1349">
          <cell r="O1349" t="str">
            <v>0513</v>
          </cell>
          <cell r="P1349" t="str">
            <v>0513Z</v>
          </cell>
        </row>
        <row r="1350">
          <cell r="O1350" t="str">
            <v>0513</v>
          </cell>
          <cell r="P1350" t="str">
            <v>0513Z</v>
          </cell>
        </row>
        <row r="1351">
          <cell r="O1351" t="str">
            <v>0513</v>
          </cell>
          <cell r="P1351" t="str">
            <v>0513Z</v>
          </cell>
        </row>
        <row r="1352">
          <cell r="O1352" t="str">
            <v>0513</v>
          </cell>
          <cell r="P1352" t="str">
            <v>0513Z</v>
          </cell>
        </row>
        <row r="1353">
          <cell r="O1353" t="str">
            <v>0513</v>
          </cell>
          <cell r="P1353" t="str">
            <v>0513Z</v>
          </cell>
        </row>
        <row r="1354">
          <cell r="O1354" t="str">
            <v>0513</v>
          </cell>
          <cell r="P1354" t="str">
            <v>0513Z</v>
          </cell>
        </row>
        <row r="1355">
          <cell r="O1355" t="str">
            <v>0513</v>
          </cell>
          <cell r="P1355" t="str">
            <v>0513Z</v>
          </cell>
        </row>
        <row r="1356">
          <cell r="O1356" t="str">
            <v>0513</v>
          </cell>
          <cell r="P1356" t="str">
            <v>0513Z</v>
          </cell>
        </row>
        <row r="1357">
          <cell r="O1357" t="str">
            <v>0513</v>
          </cell>
          <cell r="P1357" t="str">
            <v>0513Z</v>
          </cell>
        </row>
        <row r="1358">
          <cell r="O1358" t="str">
            <v>0513</v>
          </cell>
          <cell r="P1358" t="str">
            <v>0513Z</v>
          </cell>
        </row>
        <row r="1359">
          <cell r="O1359" t="str">
            <v>0513</v>
          </cell>
          <cell r="P1359" t="str">
            <v>0513Z</v>
          </cell>
        </row>
        <row r="1360">
          <cell r="O1360" t="str">
            <v>0513</v>
          </cell>
          <cell r="P1360" t="str">
            <v>0513Z</v>
          </cell>
        </row>
        <row r="1361">
          <cell r="O1361" t="str">
            <v>0513</v>
          </cell>
          <cell r="P1361" t="str">
            <v>0513Z</v>
          </cell>
        </row>
        <row r="1362">
          <cell r="O1362" t="str">
            <v>0513</v>
          </cell>
          <cell r="P1362" t="str">
            <v>0513Z</v>
          </cell>
        </row>
        <row r="1363">
          <cell r="O1363" t="str">
            <v>0513</v>
          </cell>
          <cell r="P1363" t="str">
            <v>0513Z</v>
          </cell>
        </row>
        <row r="1364">
          <cell r="O1364" t="str">
            <v>0513</v>
          </cell>
          <cell r="P1364" t="str">
            <v>0513Z</v>
          </cell>
        </row>
        <row r="1365">
          <cell r="O1365" t="str">
            <v>0513</v>
          </cell>
          <cell r="P1365" t="str">
            <v>0513Z</v>
          </cell>
        </row>
        <row r="1366">
          <cell r="O1366" t="str">
            <v>0513</v>
          </cell>
          <cell r="P1366" t="str">
            <v>0513Z</v>
          </cell>
        </row>
        <row r="1367">
          <cell r="O1367" t="str">
            <v>0513</v>
          </cell>
          <cell r="P1367" t="str">
            <v>0513Z</v>
          </cell>
        </row>
        <row r="1368">
          <cell r="O1368" t="str">
            <v>0513</v>
          </cell>
          <cell r="P1368" t="str">
            <v>0513Z</v>
          </cell>
        </row>
        <row r="1369">
          <cell r="O1369" t="str">
            <v>0513</v>
          </cell>
          <cell r="P1369" t="str">
            <v>0513Z</v>
          </cell>
        </row>
        <row r="1370">
          <cell r="O1370" t="str">
            <v>0513</v>
          </cell>
          <cell r="P1370" t="str">
            <v>0513Z</v>
          </cell>
        </row>
        <row r="1371">
          <cell r="O1371" t="str">
            <v>0513</v>
          </cell>
          <cell r="P1371" t="str">
            <v>0513Z</v>
          </cell>
        </row>
        <row r="1372">
          <cell r="O1372" t="str">
            <v>0513</v>
          </cell>
          <cell r="P1372" t="str">
            <v>0513Z</v>
          </cell>
        </row>
        <row r="1373">
          <cell r="O1373" t="str">
            <v>0513</v>
          </cell>
          <cell r="P1373" t="str">
            <v>0513Z</v>
          </cell>
        </row>
        <row r="1374">
          <cell r="O1374" t="str">
            <v>0513</v>
          </cell>
          <cell r="P1374" t="str">
            <v>0513Z</v>
          </cell>
        </row>
        <row r="1375">
          <cell r="O1375" t="str">
            <v>0513</v>
          </cell>
          <cell r="P1375" t="str">
            <v>0513Z</v>
          </cell>
        </row>
        <row r="1376">
          <cell r="O1376" t="str">
            <v>0513</v>
          </cell>
          <cell r="P1376" t="str">
            <v>0513Z</v>
          </cell>
        </row>
        <row r="1377">
          <cell r="O1377" t="str">
            <v>0513</v>
          </cell>
          <cell r="P1377" t="str">
            <v>0513Z</v>
          </cell>
        </row>
        <row r="1378">
          <cell r="O1378" t="str">
            <v>0513</v>
          </cell>
          <cell r="P1378" t="str">
            <v>0513Z</v>
          </cell>
        </row>
        <row r="1379">
          <cell r="O1379" t="str">
            <v>0513</v>
          </cell>
          <cell r="P1379" t="str">
            <v>0513Z</v>
          </cell>
        </row>
        <row r="1380">
          <cell r="O1380" t="str">
            <v>0513</v>
          </cell>
          <cell r="P1380" t="str">
            <v>0513Z</v>
          </cell>
        </row>
        <row r="1381">
          <cell r="O1381" t="str">
            <v>0513</v>
          </cell>
          <cell r="P1381" t="str">
            <v>0513Z</v>
          </cell>
        </row>
        <row r="1382">
          <cell r="O1382" t="str">
            <v>0513</v>
          </cell>
          <cell r="P1382" t="str">
            <v>0513Z</v>
          </cell>
        </row>
        <row r="1383">
          <cell r="O1383" t="str">
            <v>0513</v>
          </cell>
          <cell r="P1383" t="str">
            <v>0513Z</v>
          </cell>
        </row>
        <row r="1384">
          <cell r="O1384" t="str">
            <v>0513</v>
          </cell>
          <cell r="P1384" t="str">
            <v>0513Z</v>
          </cell>
        </row>
        <row r="1385">
          <cell r="O1385" t="str">
            <v>0513</v>
          </cell>
          <cell r="P1385" t="str">
            <v>0513Z</v>
          </cell>
        </row>
        <row r="1386">
          <cell r="O1386" t="str">
            <v>0513</v>
          </cell>
          <cell r="P1386" t="str">
            <v>0513Z</v>
          </cell>
        </row>
        <row r="1387">
          <cell r="O1387" t="str">
            <v>0513</v>
          </cell>
          <cell r="P1387" t="str">
            <v>0513Z</v>
          </cell>
        </row>
        <row r="1388">
          <cell r="O1388" t="str">
            <v>0513</v>
          </cell>
          <cell r="P1388" t="str">
            <v>0513Z</v>
          </cell>
        </row>
        <row r="1389">
          <cell r="O1389" t="str">
            <v>0513</v>
          </cell>
          <cell r="P1389" t="str">
            <v>0513Z</v>
          </cell>
        </row>
        <row r="1390">
          <cell r="O1390" t="str">
            <v>0513</v>
          </cell>
          <cell r="P1390" t="str">
            <v>0513Z</v>
          </cell>
        </row>
        <row r="1391">
          <cell r="O1391" t="str">
            <v>0513</v>
          </cell>
          <cell r="P1391" t="str">
            <v>0513Z</v>
          </cell>
        </row>
        <row r="1392">
          <cell r="O1392" t="str">
            <v>0513</v>
          </cell>
          <cell r="P1392" t="str">
            <v>0513Z</v>
          </cell>
        </row>
        <row r="1393">
          <cell r="O1393" t="str">
            <v>0513</v>
          </cell>
          <cell r="P1393" t="str">
            <v>0513Z</v>
          </cell>
        </row>
        <row r="1394">
          <cell r="O1394" t="str">
            <v>0513</v>
          </cell>
          <cell r="P1394" t="str">
            <v>0513Z</v>
          </cell>
        </row>
        <row r="1395">
          <cell r="O1395" t="str">
            <v>0513</v>
          </cell>
          <cell r="P1395" t="str">
            <v>0513Z</v>
          </cell>
        </row>
        <row r="1396">
          <cell r="O1396" t="str">
            <v>0513</v>
          </cell>
          <cell r="P1396" t="str">
            <v>0513Z</v>
          </cell>
        </row>
        <row r="1397">
          <cell r="O1397" t="str">
            <v>0513</v>
          </cell>
          <cell r="P1397" t="str">
            <v>0513Z</v>
          </cell>
        </row>
        <row r="1398">
          <cell r="O1398" t="str">
            <v>0513</v>
          </cell>
          <cell r="P1398" t="str">
            <v>0513Z</v>
          </cell>
        </row>
        <row r="1399">
          <cell r="O1399" t="str">
            <v>0513</v>
          </cell>
          <cell r="P1399" t="str">
            <v>0513Z</v>
          </cell>
        </row>
        <row r="1400">
          <cell r="O1400" t="str">
            <v>0513</v>
          </cell>
          <cell r="P1400" t="str">
            <v>0513Z</v>
          </cell>
        </row>
        <row r="1401">
          <cell r="O1401" t="str">
            <v>0513</v>
          </cell>
          <cell r="P1401" t="str">
            <v>0513Z</v>
          </cell>
        </row>
        <row r="1402">
          <cell r="O1402" t="str">
            <v>0513</v>
          </cell>
          <cell r="P1402" t="str">
            <v>0513Z</v>
          </cell>
        </row>
        <row r="1403">
          <cell r="O1403" t="str">
            <v>0513</v>
          </cell>
          <cell r="P1403" t="str">
            <v>0513Z</v>
          </cell>
        </row>
        <row r="1404">
          <cell r="O1404" t="str">
            <v>0513</v>
          </cell>
          <cell r="P1404" t="str">
            <v>0513Z</v>
          </cell>
        </row>
        <row r="1405">
          <cell r="O1405" t="str">
            <v>0513</v>
          </cell>
          <cell r="P1405" t="str">
            <v>0513Z</v>
          </cell>
        </row>
        <row r="1406">
          <cell r="O1406" t="str">
            <v>0513</v>
          </cell>
          <cell r="P1406" t="str">
            <v>0513Z</v>
          </cell>
        </row>
        <row r="1407">
          <cell r="O1407" t="str">
            <v>0513</v>
          </cell>
          <cell r="P1407" t="str">
            <v>0513Z</v>
          </cell>
        </row>
        <row r="1408">
          <cell r="O1408" t="str">
            <v>0513</v>
          </cell>
          <cell r="P1408" t="str">
            <v>0513Z</v>
          </cell>
        </row>
        <row r="1409">
          <cell r="O1409" t="str">
            <v>0513</v>
          </cell>
          <cell r="P1409" t="str">
            <v>0513Z</v>
          </cell>
        </row>
        <row r="1410">
          <cell r="O1410" t="str">
            <v>0513</v>
          </cell>
          <cell r="P1410" t="str">
            <v>0513Z</v>
          </cell>
        </row>
        <row r="1411">
          <cell r="O1411" t="str">
            <v>0513</v>
          </cell>
          <cell r="P1411" t="str">
            <v>0513Z</v>
          </cell>
        </row>
        <row r="1412">
          <cell r="O1412" t="str">
            <v>0513</v>
          </cell>
          <cell r="P1412" t="str">
            <v>0513Z</v>
          </cell>
        </row>
        <row r="1413">
          <cell r="O1413" t="str">
            <v>0601</v>
          </cell>
          <cell r="P1413" t="str">
            <v>0601Z</v>
          </cell>
        </row>
        <row r="1414">
          <cell r="O1414" t="str">
            <v>0601</v>
          </cell>
          <cell r="P1414" t="str">
            <v>0601Z</v>
          </cell>
        </row>
        <row r="1415">
          <cell r="O1415" t="str">
            <v>0601</v>
          </cell>
          <cell r="P1415" t="str">
            <v>0601Z</v>
          </cell>
        </row>
        <row r="1416">
          <cell r="O1416" t="str">
            <v>0601</v>
          </cell>
          <cell r="P1416" t="str">
            <v>0601Z</v>
          </cell>
        </row>
        <row r="1417">
          <cell r="O1417" t="str">
            <v>0601</v>
          </cell>
          <cell r="P1417" t="str">
            <v>0601Z</v>
          </cell>
        </row>
        <row r="1418">
          <cell r="O1418" t="str">
            <v>0601</v>
          </cell>
          <cell r="P1418" t="str">
            <v>0601Z</v>
          </cell>
        </row>
        <row r="1419">
          <cell r="O1419" t="str">
            <v>0601</v>
          </cell>
          <cell r="P1419" t="str">
            <v>0601Z</v>
          </cell>
        </row>
        <row r="1420">
          <cell r="O1420" t="str">
            <v>0601</v>
          </cell>
          <cell r="P1420" t="str">
            <v>0601Z</v>
          </cell>
        </row>
        <row r="1421">
          <cell r="O1421" t="str">
            <v>0601</v>
          </cell>
          <cell r="P1421" t="str">
            <v>0601Z</v>
          </cell>
        </row>
        <row r="1422">
          <cell r="O1422" t="str">
            <v>0601</v>
          </cell>
          <cell r="P1422" t="str">
            <v>0601Z</v>
          </cell>
        </row>
        <row r="1423">
          <cell r="O1423" t="str">
            <v>0601</v>
          </cell>
          <cell r="P1423" t="str">
            <v>0601Z</v>
          </cell>
        </row>
        <row r="1424">
          <cell r="O1424" t="str">
            <v>0601</v>
          </cell>
          <cell r="P1424" t="str">
            <v>0601Z</v>
          </cell>
        </row>
        <row r="1425">
          <cell r="O1425" t="str">
            <v>0601</v>
          </cell>
          <cell r="P1425" t="str">
            <v>0601Z</v>
          </cell>
        </row>
        <row r="1426">
          <cell r="O1426" t="str">
            <v>0601</v>
          </cell>
          <cell r="P1426" t="str">
            <v>0601Z</v>
          </cell>
        </row>
        <row r="1427">
          <cell r="O1427" t="str">
            <v>0601</v>
          </cell>
          <cell r="P1427" t="str">
            <v>0601Z</v>
          </cell>
        </row>
        <row r="1428">
          <cell r="O1428" t="str">
            <v>0601</v>
          </cell>
          <cell r="P1428" t="str">
            <v>0601Z</v>
          </cell>
        </row>
        <row r="1429">
          <cell r="O1429" t="str">
            <v>0602</v>
          </cell>
          <cell r="P1429" t="str">
            <v>0602Z</v>
          </cell>
        </row>
        <row r="1430">
          <cell r="O1430" t="str">
            <v>0602</v>
          </cell>
          <cell r="P1430" t="str">
            <v>0602Z</v>
          </cell>
        </row>
        <row r="1431">
          <cell r="O1431" t="str">
            <v>0602</v>
          </cell>
          <cell r="P1431" t="str">
            <v>0602Z</v>
          </cell>
        </row>
        <row r="1432">
          <cell r="O1432" t="str">
            <v>0602</v>
          </cell>
          <cell r="P1432" t="str">
            <v>0602Z</v>
          </cell>
        </row>
        <row r="1433">
          <cell r="O1433" t="str">
            <v>0603</v>
          </cell>
          <cell r="P1433" t="str">
            <v>0603Z</v>
          </cell>
        </row>
        <row r="1434">
          <cell r="O1434" t="str">
            <v>0603</v>
          </cell>
          <cell r="P1434" t="str">
            <v>0603Z</v>
          </cell>
        </row>
        <row r="1435">
          <cell r="O1435" t="str">
            <v>0603</v>
          </cell>
          <cell r="P1435" t="str">
            <v>0603Z</v>
          </cell>
        </row>
        <row r="1436">
          <cell r="O1436" t="str">
            <v>0603</v>
          </cell>
          <cell r="P1436" t="str">
            <v>0603Z</v>
          </cell>
        </row>
        <row r="1437">
          <cell r="O1437" t="str">
            <v>0603</v>
          </cell>
          <cell r="P1437" t="str">
            <v>0603Z</v>
          </cell>
        </row>
        <row r="1438">
          <cell r="O1438" t="str">
            <v>0603</v>
          </cell>
          <cell r="P1438" t="str">
            <v>0603Z</v>
          </cell>
        </row>
        <row r="1439">
          <cell r="O1439" t="str">
            <v>0603</v>
          </cell>
          <cell r="P1439" t="str">
            <v>0603Z</v>
          </cell>
        </row>
        <row r="1440">
          <cell r="O1440" t="str">
            <v>0603</v>
          </cell>
          <cell r="P1440" t="str">
            <v>0603Z</v>
          </cell>
        </row>
        <row r="1441">
          <cell r="O1441" t="str">
            <v>0603</v>
          </cell>
          <cell r="P1441" t="str">
            <v>0603Z</v>
          </cell>
        </row>
        <row r="1442">
          <cell r="O1442" t="str">
            <v>0603</v>
          </cell>
          <cell r="P1442" t="str">
            <v>0603Z</v>
          </cell>
        </row>
        <row r="1443">
          <cell r="O1443" t="str">
            <v>0603</v>
          </cell>
          <cell r="P1443" t="str">
            <v>0603Z</v>
          </cell>
        </row>
        <row r="1444">
          <cell r="O1444" t="str">
            <v>0603</v>
          </cell>
          <cell r="P1444" t="str">
            <v>0603Z</v>
          </cell>
        </row>
        <row r="1445">
          <cell r="O1445" t="str">
            <v>0603</v>
          </cell>
          <cell r="P1445" t="str">
            <v>0603Z</v>
          </cell>
        </row>
        <row r="1446">
          <cell r="O1446" t="str">
            <v>0603</v>
          </cell>
          <cell r="P1446" t="str">
            <v>0603Z</v>
          </cell>
        </row>
        <row r="1447">
          <cell r="O1447" t="str">
            <v>0603</v>
          </cell>
          <cell r="P1447" t="str">
            <v>0603Z</v>
          </cell>
        </row>
        <row r="1448">
          <cell r="O1448" t="str">
            <v>0603</v>
          </cell>
          <cell r="P1448" t="str">
            <v>0603Z</v>
          </cell>
        </row>
        <row r="1449">
          <cell r="O1449" t="str">
            <v>0603</v>
          </cell>
          <cell r="P1449" t="str">
            <v>0603Z</v>
          </cell>
        </row>
        <row r="1450">
          <cell r="O1450" t="str">
            <v>0603</v>
          </cell>
          <cell r="P1450" t="str">
            <v>0603Z</v>
          </cell>
        </row>
        <row r="1451">
          <cell r="O1451" t="str">
            <v>0603</v>
          </cell>
          <cell r="P1451" t="str">
            <v>0603Z</v>
          </cell>
        </row>
        <row r="1452">
          <cell r="O1452" t="str">
            <v>0603</v>
          </cell>
          <cell r="P1452" t="str">
            <v>0603Z</v>
          </cell>
        </row>
        <row r="1453">
          <cell r="O1453" t="str">
            <v>0603</v>
          </cell>
          <cell r="P1453" t="str">
            <v>0603Z</v>
          </cell>
        </row>
        <row r="1454">
          <cell r="O1454" t="str">
            <v>0603</v>
          </cell>
          <cell r="P1454" t="str">
            <v>0603Z</v>
          </cell>
        </row>
        <row r="1455">
          <cell r="O1455" t="str">
            <v>0603</v>
          </cell>
          <cell r="P1455" t="str">
            <v>0603Z</v>
          </cell>
        </row>
        <row r="1456">
          <cell r="O1456" t="str">
            <v>0603</v>
          </cell>
          <cell r="P1456" t="str">
            <v>0603Z</v>
          </cell>
        </row>
        <row r="1457">
          <cell r="O1457" t="str">
            <v>0604</v>
          </cell>
          <cell r="P1457" t="str">
            <v>0604X</v>
          </cell>
        </row>
        <row r="1458">
          <cell r="O1458" t="str">
            <v>0604</v>
          </cell>
          <cell r="P1458" t="str">
            <v>0604X</v>
          </cell>
        </row>
        <row r="1459">
          <cell r="O1459" t="str">
            <v>0604</v>
          </cell>
          <cell r="P1459" t="str">
            <v>0604Z</v>
          </cell>
        </row>
        <row r="1460">
          <cell r="O1460" t="str">
            <v>0604</v>
          </cell>
          <cell r="P1460" t="str">
            <v>0604Z</v>
          </cell>
        </row>
        <row r="1461">
          <cell r="O1461" t="str">
            <v>0604</v>
          </cell>
          <cell r="P1461" t="str">
            <v>0604X</v>
          </cell>
        </row>
        <row r="1462">
          <cell r="O1462" t="str">
            <v>0604</v>
          </cell>
          <cell r="P1462" t="str">
            <v>0604X</v>
          </cell>
        </row>
        <row r="1463">
          <cell r="O1463" t="str">
            <v>0604</v>
          </cell>
          <cell r="P1463" t="str">
            <v>0604Z</v>
          </cell>
        </row>
        <row r="1464">
          <cell r="O1464" t="str">
            <v>0604</v>
          </cell>
          <cell r="P1464" t="str">
            <v>0604Z</v>
          </cell>
        </row>
        <row r="1465">
          <cell r="O1465" t="str">
            <v>0605</v>
          </cell>
          <cell r="P1465" t="str">
            <v>0605Z</v>
          </cell>
        </row>
        <row r="1466">
          <cell r="O1466" t="str">
            <v>0605</v>
          </cell>
          <cell r="P1466" t="str">
            <v>0605Z</v>
          </cell>
        </row>
        <row r="1467">
          <cell r="O1467" t="str">
            <v>0605</v>
          </cell>
          <cell r="P1467" t="str">
            <v>0605Z</v>
          </cell>
        </row>
        <row r="1468">
          <cell r="O1468" t="str">
            <v>0605</v>
          </cell>
          <cell r="P1468" t="str">
            <v>0605Z</v>
          </cell>
        </row>
        <row r="1469">
          <cell r="O1469" t="str">
            <v>0605</v>
          </cell>
          <cell r="P1469" t="str">
            <v>0605Z</v>
          </cell>
        </row>
        <row r="1470">
          <cell r="O1470" t="str">
            <v>0605</v>
          </cell>
          <cell r="P1470" t="str">
            <v>0605Z</v>
          </cell>
        </row>
        <row r="1471">
          <cell r="O1471" t="str">
            <v>0605</v>
          </cell>
          <cell r="P1471" t="str">
            <v>0605Z</v>
          </cell>
        </row>
        <row r="1472">
          <cell r="O1472" t="str">
            <v>0605</v>
          </cell>
          <cell r="P1472" t="str">
            <v>0605Z</v>
          </cell>
        </row>
        <row r="1473">
          <cell r="O1473" t="str">
            <v>0605</v>
          </cell>
          <cell r="P1473" t="str">
            <v>0605Z</v>
          </cell>
        </row>
        <row r="1474">
          <cell r="O1474" t="str">
            <v>0605</v>
          </cell>
          <cell r="P1474" t="str">
            <v>0605Z</v>
          </cell>
        </row>
        <row r="1475">
          <cell r="O1475" t="str">
            <v>0606</v>
          </cell>
          <cell r="P1475" t="str">
            <v>0606Z</v>
          </cell>
        </row>
        <row r="1476">
          <cell r="O1476" t="str">
            <v>0606</v>
          </cell>
          <cell r="P1476" t="str">
            <v>0606Z</v>
          </cell>
        </row>
        <row r="1477">
          <cell r="O1477" t="str">
            <v>0606</v>
          </cell>
          <cell r="P1477" t="str">
            <v>0606Z</v>
          </cell>
        </row>
        <row r="1478">
          <cell r="O1478" t="str">
            <v>0606</v>
          </cell>
          <cell r="P1478" t="str">
            <v>0606Z</v>
          </cell>
        </row>
        <row r="1479">
          <cell r="O1479" t="str">
            <v>0606</v>
          </cell>
          <cell r="P1479" t="str">
            <v>0606Z</v>
          </cell>
        </row>
        <row r="1480">
          <cell r="O1480" t="str">
            <v>0606</v>
          </cell>
          <cell r="P1480" t="str">
            <v>0606Z</v>
          </cell>
        </row>
        <row r="1481">
          <cell r="O1481" t="str">
            <v>0606</v>
          </cell>
          <cell r="P1481" t="str">
            <v>0606Z</v>
          </cell>
        </row>
        <row r="1482">
          <cell r="O1482" t="str">
            <v>0606</v>
          </cell>
          <cell r="P1482" t="str">
            <v>0606Z</v>
          </cell>
        </row>
        <row r="1483">
          <cell r="O1483" t="str">
            <v>0606</v>
          </cell>
          <cell r="P1483" t="str">
            <v>0606Z</v>
          </cell>
        </row>
        <row r="1484">
          <cell r="O1484" t="str">
            <v>0606</v>
          </cell>
          <cell r="P1484" t="str">
            <v>0606Z</v>
          </cell>
        </row>
        <row r="1485">
          <cell r="O1485" t="str">
            <v>0606</v>
          </cell>
          <cell r="P1485" t="str">
            <v>0606Z</v>
          </cell>
        </row>
        <row r="1486">
          <cell r="O1486" t="str">
            <v>0606</v>
          </cell>
          <cell r="P1486" t="str">
            <v>0606Z</v>
          </cell>
        </row>
        <row r="1487">
          <cell r="O1487" t="str">
            <v>0606</v>
          </cell>
          <cell r="P1487" t="str">
            <v>0606Z</v>
          </cell>
        </row>
        <row r="1488">
          <cell r="O1488" t="str">
            <v>0606</v>
          </cell>
          <cell r="P1488" t="str">
            <v>0606Z</v>
          </cell>
        </row>
        <row r="1489">
          <cell r="O1489" t="str">
            <v>0606</v>
          </cell>
          <cell r="P1489" t="str">
            <v>0606Z</v>
          </cell>
        </row>
        <row r="1490">
          <cell r="O1490" t="str">
            <v>0606</v>
          </cell>
          <cell r="P1490" t="str">
            <v>0606Z</v>
          </cell>
        </row>
        <row r="1491">
          <cell r="O1491" t="str">
            <v>0606</v>
          </cell>
          <cell r="P1491" t="str">
            <v>0606Z</v>
          </cell>
        </row>
        <row r="1492">
          <cell r="O1492" t="str">
            <v>0606</v>
          </cell>
          <cell r="P1492" t="str">
            <v>0606Z</v>
          </cell>
        </row>
        <row r="1493">
          <cell r="O1493" t="str">
            <v>0606</v>
          </cell>
          <cell r="P1493" t="str">
            <v>0606Z</v>
          </cell>
        </row>
        <row r="1494">
          <cell r="O1494" t="str">
            <v>0606</v>
          </cell>
          <cell r="P1494" t="str">
            <v>0606Z</v>
          </cell>
        </row>
        <row r="1495">
          <cell r="O1495" t="str">
            <v>0606</v>
          </cell>
          <cell r="P1495" t="str">
            <v>0606Z</v>
          </cell>
        </row>
        <row r="1496">
          <cell r="O1496" t="str">
            <v>0606</v>
          </cell>
          <cell r="P1496" t="str">
            <v>0606Z</v>
          </cell>
        </row>
        <row r="1497">
          <cell r="O1497" t="str">
            <v>0606</v>
          </cell>
          <cell r="P1497" t="str">
            <v>0606Z</v>
          </cell>
        </row>
        <row r="1498">
          <cell r="O1498" t="str">
            <v>0606</v>
          </cell>
          <cell r="P1498" t="str">
            <v>0606Z</v>
          </cell>
        </row>
        <row r="1499">
          <cell r="O1499" t="str">
            <v>0607</v>
          </cell>
          <cell r="P1499" t="str">
            <v>0607Z</v>
          </cell>
        </row>
        <row r="1500">
          <cell r="O1500" t="str">
            <v>0607</v>
          </cell>
          <cell r="P1500" t="str">
            <v>0607Z</v>
          </cell>
        </row>
        <row r="1501">
          <cell r="O1501" t="str">
            <v>0607</v>
          </cell>
          <cell r="P1501" t="str">
            <v>0607Z</v>
          </cell>
        </row>
        <row r="1502">
          <cell r="O1502" t="str">
            <v>0607</v>
          </cell>
          <cell r="P1502" t="str">
            <v>0607Z</v>
          </cell>
        </row>
        <row r="1503">
          <cell r="O1503" t="str">
            <v>0607</v>
          </cell>
          <cell r="P1503" t="str">
            <v>0607Z</v>
          </cell>
        </row>
        <row r="1504">
          <cell r="O1504" t="str">
            <v>0607</v>
          </cell>
          <cell r="P1504" t="str">
            <v>0607Z</v>
          </cell>
        </row>
        <row r="1505">
          <cell r="O1505" t="str">
            <v>0607</v>
          </cell>
          <cell r="P1505" t="str">
            <v>0607Z</v>
          </cell>
        </row>
        <row r="1506">
          <cell r="O1506" t="str">
            <v>0607</v>
          </cell>
          <cell r="P1506" t="str">
            <v>0607Z</v>
          </cell>
        </row>
        <row r="1507">
          <cell r="O1507" t="str">
            <v>0607</v>
          </cell>
          <cell r="P1507" t="str">
            <v>0607Z</v>
          </cell>
        </row>
        <row r="1508">
          <cell r="O1508" t="str">
            <v>0607</v>
          </cell>
          <cell r="P1508" t="str">
            <v>0607Z</v>
          </cell>
        </row>
        <row r="1509">
          <cell r="O1509" t="str">
            <v>0607</v>
          </cell>
          <cell r="P1509" t="str">
            <v>0607Z</v>
          </cell>
        </row>
        <row r="1510">
          <cell r="O1510" t="str">
            <v>0607</v>
          </cell>
          <cell r="P1510" t="str">
            <v>0607Z</v>
          </cell>
        </row>
        <row r="1511">
          <cell r="O1511" t="str">
            <v>0607</v>
          </cell>
          <cell r="P1511" t="str">
            <v>0607Z</v>
          </cell>
        </row>
        <row r="1512">
          <cell r="O1512" t="str">
            <v>0607</v>
          </cell>
          <cell r="P1512" t="str">
            <v>0607Z</v>
          </cell>
        </row>
        <row r="1513">
          <cell r="O1513" t="str">
            <v>0607</v>
          </cell>
          <cell r="P1513" t="str">
            <v>0607Z</v>
          </cell>
        </row>
        <row r="1514">
          <cell r="O1514" t="str">
            <v>0607</v>
          </cell>
          <cell r="P1514" t="str">
            <v>0607Z</v>
          </cell>
        </row>
        <row r="1515">
          <cell r="O1515" t="str">
            <v>0607</v>
          </cell>
          <cell r="P1515" t="str">
            <v>0607Z</v>
          </cell>
        </row>
        <row r="1516">
          <cell r="O1516" t="str">
            <v>0607</v>
          </cell>
          <cell r="P1516" t="str">
            <v>0607Z</v>
          </cell>
        </row>
        <row r="1517">
          <cell r="O1517" t="str">
            <v>0607</v>
          </cell>
          <cell r="P1517" t="str">
            <v>0607Z</v>
          </cell>
        </row>
        <row r="1518">
          <cell r="O1518" t="str">
            <v>0607</v>
          </cell>
          <cell r="P1518" t="str">
            <v>0607Z</v>
          </cell>
        </row>
        <row r="1519">
          <cell r="O1519" t="str">
            <v>0607</v>
          </cell>
          <cell r="P1519" t="str">
            <v>0607Z</v>
          </cell>
        </row>
        <row r="1520">
          <cell r="O1520" t="str">
            <v>0608</v>
          </cell>
          <cell r="P1520" t="str">
            <v>0608Z</v>
          </cell>
        </row>
        <row r="1521">
          <cell r="O1521" t="str">
            <v>0608</v>
          </cell>
          <cell r="P1521" t="str">
            <v>0608Z</v>
          </cell>
        </row>
        <row r="1522">
          <cell r="O1522" t="str">
            <v>0608</v>
          </cell>
          <cell r="P1522" t="str">
            <v>0608Z</v>
          </cell>
        </row>
        <row r="1523">
          <cell r="O1523" t="str">
            <v>0608</v>
          </cell>
          <cell r="P1523" t="str">
            <v>0608Z</v>
          </cell>
        </row>
        <row r="1524">
          <cell r="O1524" t="str">
            <v>0608</v>
          </cell>
          <cell r="P1524" t="str">
            <v>0608Z</v>
          </cell>
        </row>
        <row r="1525">
          <cell r="O1525" t="str">
            <v>0608</v>
          </cell>
          <cell r="P1525" t="str">
            <v>0608Z</v>
          </cell>
        </row>
        <row r="1526">
          <cell r="O1526" t="str">
            <v>0608</v>
          </cell>
          <cell r="P1526" t="str">
            <v>0608Z</v>
          </cell>
        </row>
        <row r="1527">
          <cell r="O1527" t="str">
            <v>0608</v>
          </cell>
          <cell r="P1527" t="str">
            <v>0608Z</v>
          </cell>
        </row>
        <row r="1528">
          <cell r="O1528" t="str">
            <v>0608</v>
          </cell>
          <cell r="P1528" t="str">
            <v>0608Z</v>
          </cell>
        </row>
        <row r="1529">
          <cell r="O1529" t="str">
            <v>0609</v>
          </cell>
          <cell r="P1529" t="str">
            <v>0609Z</v>
          </cell>
        </row>
        <row r="1530">
          <cell r="O1530" t="str">
            <v>0609</v>
          </cell>
          <cell r="P1530" t="str">
            <v>0609Z</v>
          </cell>
        </row>
        <row r="1531">
          <cell r="O1531" t="str">
            <v>0609</v>
          </cell>
          <cell r="P1531" t="str">
            <v>0609Z</v>
          </cell>
        </row>
        <row r="1532">
          <cell r="O1532" t="str">
            <v>0609</v>
          </cell>
          <cell r="P1532" t="str">
            <v>0609Z</v>
          </cell>
        </row>
        <row r="1533">
          <cell r="O1533" t="str">
            <v>0609</v>
          </cell>
          <cell r="P1533" t="str">
            <v>0609Z</v>
          </cell>
        </row>
        <row r="1534">
          <cell r="O1534" t="str">
            <v>0609</v>
          </cell>
          <cell r="P1534" t="str">
            <v>0609Z</v>
          </cell>
        </row>
        <row r="1535">
          <cell r="O1535" t="str">
            <v>0609</v>
          </cell>
          <cell r="P1535" t="str">
            <v>0609Z</v>
          </cell>
        </row>
        <row r="1536">
          <cell r="O1536" t="str">
            <v>0609</v>
          </cell>
          <cell r="P1536" t="str">
            <v>0609Z</v>
          </cell>
        </row>
        <row r="1537">
          <cell r="O1537" t="str">
            <v>0610</v>
          </cell>
          <cell r="P1537" t="str">
            <v>0610Z</v>
          </cell>
        </row>
        <row r="1538">
          <cell r="O1538" t="str">
            <v>0610</v>
          </cell>
          <cell r="P1538" t="str">
            <v>0610Z</v>
          </cell>
        </row>
        <row r="1539">
          <cell r="O1539" t="str">
            <v>0610</v>
          </cell>
          <cell r="P1539" t="str">
            <v>0610Z</v>
          </cell>
        </row>
        <row r="1540">
          <cell r="O1540" t="str">
            <v>0610</v>
          </cell>
          <cell r="P1540" t="str">
            <v>0610Z</v>
          </cell>
        </row>
        <row r="1541">
          <cell r="O1541" t="str">
            <v>0610</v>
          </cell>
          <cell r="P1541" t="str">
            <v>0610Z</v>
          </cell>
        </row>
        <row r="1542">
          <cell r="O1542" t="str">
            <v>0610</v>
          </cell>
          <cell r="P1542" t="str">
            <v>0610Z</v>
          </cell>
        </row>
        <row r="1543">
          <cell r="O1543" t="str">
            <v>0610</v>
          </cell>
          <cell r="P1543" t="str">
            <v>0610Z</v>
          </cell>
        </row>
        <row r="1544">
          <cell r="O1544" t="str">
            <v>0610</v>
          </cell>
          <cell r="P1544" t="str">
            <v>0610Z</v>
          </cell>
        </row>
        <row r="1545">
          <cell r="O1545" t="str">
            <v>0610</v>
          </cell>
          <cell r="P1545" t="str">
            <v>0610Z</v>
          </cell>
        </row>
        <row r="1546">
          <cell r="O1546" t="str">
            <v>0610</v>
          </cell>
          <cell r="P1546" t="str">
            <v>0610Z</v>
          </cell>
        </row>
        <row r="1547">
          <cell r="O1547" t="str">
            <v>0610</v>
          </cell>
          <cell r="P1547" t="str">
            <v>0610Z</v>
          </cell>
        </row>
        <row r="1548">
          <cell r="O1548" t="str">
            <v>0610</v>
          </cell>
          <cell r="P1548" t="str">
            <v>0610Z</v>
          </cell>
        </row>
        <row r="1549">
          <cell r="O1549" t="str">
            <v>0610</v>
          </cell>
          <cell r="P1549" t="str">
            <v>0610Z</v>
          </cell>
        </row>
        <row r="1550">
          <cell r="O1550" t="str">
            <v>0610</v>
          </cell>
          <cell r="P1550" t="str">
            <v>0610Z</v>
          </cell>
        </row>
        <row r="1551">
          <cell r="O1551" t="str">
            <v>0611</v>
          </cell>
          <cell r="P1551" t="str">
            <v>0611Z</v>
          </cell>
        </row>
        <row r="1552">
          <cell r="O1552" t="str">
            <v>0611</v>
          </cell>
          <cell r="P1552" t="str">
            <v>0611Z</v>
          </cell>
        </row>
        <row r="1553">
          <cell r="O1553" t="str">
            <v>0611</v>
          </cell>
          <cell r="P1553" t="str">
            <v>0611Z</v>
          </cell>
        </row>
        <row r="1554">
          <cell r="O1554" t="str">
            <v>0611</v>
          </cell>
          <cell r="P1554" t="str">
            <v>0611Z</v>
          </cell>
        </row>
        <row r="1555">
          <cell r="O1555" t="str">
            <v>0611</v>
          </cell>
          <cell r="P1555" t="str">
            <v>0611Z</v>
          </cell>
        </row>
        <row r="1556">
          <cell r="O1556" t="str">
            <v>0611</v>
          </cell>
          <cell r="P1556" t="str">
            <v>0611Z</v>
          </cell>
        </row>
        <row r="1557">
          <cell r="O1557" t="str">
            <v>0611</v>
          </cell>
          <cell r="P1557" t="str">
            <v>0611Z</v>
          </cell>
        </row>
        <row r="1558">
          <cell r="O1558" t="str">
            <v>0611</v>
          </cell>
          <cell r="P1558" t="str">
            <v>0611Z</v>
          </cell>
        </row>
        <row r="1559">
          <cell r="O1559" t="str">
            <v>0611</v>
          </cell>
          <cell r="P1559" t="str">
            <v>0611Z</v>
          </cell>
        </row>
        <row r="1560">
          <cell r="O1560" t="str">
            <v>0611</v>
          </cell>
          <cell r="P1560" t="str">
            <v>0611Z</v>
          </cell>
        </row>
        <row r="1561">
          <cell r="O1561" t="str">
            <v>0611</v>
          </cell>
          <cell r="P1561" t="str">
            <v>0611Z</v>
          </cell>
        </row>
        <row r="1562">
          <cell r="O1562" t="str">
            <v>0611</v>
          </cell>
          <cell r="P1562" t="str">
            <v>0611Z</v>
          </cell>
        </row>
        <row r="1563">
          <cell r="O1563" t="str">
            <v>0611</v>
          </cell>
          <cell r="P1563" t="str">
            <v>0611Z</v>
          </cell>
        </row>
        <row r="1564">
          <cell r="O1564" t="str">
            <v>0611</v>
          </cell>
          <cell r="P1564" t="str">
            <v>0611Z</v>
          </cell>
        </row>
        <row r="1565">
          <cell r="O1565" t="str">
            <v>0611</v>
          </cell>
          <cell r="P1565" t="str">
            <v>0611Z</v>
          </cell>
        </row>
        <row r="1566">
          <cell r="O1566" t="str">
            <v>0611</v>
          </cell>
          <cell r="P1566" t="str">
            <v>0611Z</v>
          </cell>
        </row>
        <row r="1567">
          <cell r="O1567" t="str">
            <v>0701</v>
          </cell>
          <cell r="P1567" t="str">
            <v>0701Z</v>
          </cell>
        </row>
        <row r="1568">
          <cell r="O1568" t="str">
            <v>0701</v>
          </cell>
          <cell r="P1568" t="str">
            <v>0701Z</v>
          </cell>
        </row>
        <row r="1569">
          <cell r="O1569" t="str">
            <v>0701</v>
          </cell>
          <cell r="P1569" t="str">
            <v>0701Z</v>
          </cell>
        </row>
        <row r="1570">
          <cell r="O1570" t="str">
            <v>0701</v>
          </cell>
          <cell r="P1570" t="str">
            <v>0701Z</v>
          </cell>
        </row>
        <row r="1571">
          <cell r="O1571" t="str">
            <v>0701</v>
          </cell>
          <cell r="P1571" t="str">
            <v>0701Z</v>
          </cell>
        </row>
        <row r="1572">
          <cell r="O1572" t="str">
            <v>0701</v>
          </cell>
          <cell r="P1572" t="str">
            <v>0701Z</v>
          </cell>
        </row>
        <row r="1573">
          <cell r="O1573" t="str">
            <v>0701</v>
          </cell>
          <cell r="P1573" t="str">
            <v>0701Z</v>
          </cell>
        </row>
        <row r="1574">
          <cell r="O1574" t="str">
            <v>0701</v>
          </cell>
          <cell r="P1574" t="str">
            <v>0701Z</v>
          </cell>
        </row>
        <row r="1575">
          <cell r="O1575" t="str">
            <v>0702</v>
          </cell>
          <cell r="P1575" t="str">
            <v>0702Z</v>
          </cell>
        </row>
        <row r="1576">
          <cell r="O1576" t="str">
            <v>0702</v>
          </cell>
          <cell r="P1576" t="str">
            <v>0702Z</v>
          </cell>
        </row>
        <row r="1577">
          <cell r="O1577" t="str">
            <v>0702</v>
          </cell>
          <cell r="P1577" t="str">
            <v>0702Z</v>
          </cell>
        </row>
        <row r="1578">
          <cell r="O1578" t="str">
            <v>0702</v>
          </cell>
          <cell r="P1578" t="str">
            <v>0702Z</v>
          </cell>
        </row>
        <row r="1579">
          <cell r="O1579" t="str">
            <v>0703</v>
          </cell>
          <cell r="P1579" t="str">
            <v>0703Z</v>
          </cell>
        </row>
        <row r="1580">
          <cell r="O1580" t="str">
            <v>0703</v>
          </cell>
          <cell r="P1580" t="str">
            <v>0703Z</v>
          </cell>
        </row>
        <row r="1581">
          <cell r="O1581" t="str">
            <v>0703</v>
          </cell>
          <cell r="P1581" t="str">
            <v>0703Z</v>
          </cell>
        </row>
        <row r="1582">
          <cell r="O1582" t="str">
            <v>0703</v>
          </cell>
          <cell r="P1582" t="str">
            <v>0703Z</v>
          </cell>
        </row>
        <row r="1583">
          <cell r="O1583" t="str">
            <v>0704</v>
          </cell>
          <cell r="P1583" t="str">
            <v>0704Z</v>
          </cell>
        </row>
        <row r="1584">
          <cell r="O1584" t="str">
            <v>0704</v>
          </cell>
          <cell r="P1584" t="str">
            <v>0704Z</v>
          </cell>
        </row>
        <row r="1585">
          <cell r="O1585" t="str">
            <v>0704</v>
          </cell>
          <cell r="P1585" t="str">
            <v>0704Z</v>
          </cell>
        </row>
        <row r="1586">
          <cell r="O1586" t="str">
            <v>0704</v>
          </cell>
          <cell r="P1586" t="str">
            <v>0704Z</v>
          </cell>
        </row>
        <row r="1587">
          <cell r="O1587" t="str">
            <v>0705</v>
          </cell>
          <cell r="P1587" t="str">
            <v>0705Z</v>
          </cell>
        </row>
        <row r="1588">
          <cell r="O1588" t="str">
            <v>0705</v>
          </cell>
          <cell r="P1588" t="str">
            <v>0705Z</v>
          </cell>
        </row>
        <row r="1589">
          <cell r="O1589" t="str">
            <v>0705</v>
          </cell>
          <cell r="P1589" t="str">
            <v>0705Z</v>
          </cell>
        </row>
        <row r="1590">
          <cell r="O1590" t="str">
            <v>0705</v>
          </cell>
          <cell r="P1590" t="str">
            <v>0705Z</v>
          </cell>
        </row>
        <row r="1591">
          <cell r="O1591" t="str">
            <v>0705</v>
          </cell>
          <cell r="P1591" t="str">
            <v>0705Z</v>
          </cell>
        </row>
        <row r="1592">
          <cell r="O1592" t="str">
            <v>0705</v>
          </cell>
          <cell r="P1592" t="str">
            <v>0705Z</v>
          </cell>
        </row>
        <row r="1593">
          <cell r="O1593" t="str">
            <v>0705</v>
          </cell>
          <cell r="P1593" t="str">
            <v>0705Z</v>
          </cell>
        </row>
        <row r="1594">
          <cell r="O1594" t="str">
            <v>0705</v>
          </cell>
          <cell r="P1594" t="str">
            <v>0705Z</v>
          </cell>
        </row>
        <row r="1595">
          <cell r="O1595" t="str">
            <v>0705</v>
          </cell>
          <cell r="P1595" t="str">
            <v>0705Z</v>
          </cell>
        </row>
        <row r="1596">
          <cell r="O1596" t="str">
            <v>0705</v>
          </cell>
          <cell r="P1596" t="str">
            <v>0705Z</v>
          </cell>
        </row>
        <row r="1597">
          <cell r="O1597" t="str">
            <v>0705</v>
          </cell>
          <cell r="P1597" t="str">
            <v>0705Z</v>
          </cell>
        </row>
        <row r="1598">
          <cell r="O1598" t="str">
            <v>0705</v>
          </cell>
          <cell r="P1598" t="str">
            <v>0705Z</v>
          </cell>
        </row>
        <row r="1599">
          <cell r="O1599" t="str">
            <v>0705</v>
          </cell>
          <cell r="P1599" t="str">
            <v>0705Z</v>
          </cell>
        </row>
        <row r="1600">
          <cell r="O1600" t="str">
            <v>0705</v>
          </cell>
          <cell r="P1600" t="str">
            <v>0705Z</v>
          </cell>
        </row>
        <row r="1601">
          <cell r="O1601" t="str">
            <v>0705</v>
          </cell>
          <cell r="P1601" t="str">
            <v>0705Z</v>
          </cell>
        </row>
        <row r="1602">
          <cell r="O1602" t="str">
            <v>0705</v>
          </cell>
          <cell r="P1602" t="str">
            <v>0705Z</v>
          </cell>
        </row>
        <row r="1603">
          <cell r="O1603" t="str">
            <v>0705</v>
          </cell>
          <cell r="P1603" t="str">
            <v>0705Z</v>
          </cell>
        </row>
        <row r="1604">
          <cell r="O1604" t="str">
            <v>0705</v>
          </cell>
          <cell r="P1604" t="str">
            <v>0705Z</v>
          </cell>
        </row>
        <row r="1605">
          <cell r="O1605" t="str">
            <v>0705</v>
          </cell>
          <cell r="P1605" t="str">
            <v>0705Z</v>
          </cell>
        </row>
        <row r="1606">
          <cell r="O1606" t="str">
            <v>0705</v>
          </cell>
          <cell r="P1606" t="str">
            <v>0705Z</v>
          </cell>
        </row>
        <row r="1607">
          <cell r="O1607" t="str">
            <v>0705</v>
          </cell>
          <cell r="P1607" t="str">
            <v>0705Z</v>
          </cell>
        </row>
        <row r="1608">
          <cell r="O1608" t="str">
            <v>0705</v>
          </cell>
          <cell r="P1608" t="str">
            <v>0705Z</v>
          </cell>
        </row>
        <row r="1609">
          <cell r="O1609" t="str">
            <v>0705</v>
          </cell>
          <cell r="P1609" t="str">
            <v>0705Z</v>
          </cell>
        </row>
        <row r="1610">
          <cell r="O1610" t="str">
            <v>0705</v>
          </cell>
          <cell r="P1610" t="str">
            <v>0705Z</v>
          </cell>
        </row>
        <row r="1611">
          <cell r="O1611" t="str">
            <v>0705</v>
          </cell>
          <cell r="P1611" t="str">
            <v>0705Z</v>
          </cell>
        </row>
        <row r="1612">
          <cell r="O1612" t="str">
            <v>0705</v>
          </cell>
          <cell r="P1612" t="str">
            <v>0705Z</v>
          </cell>
        </row>
        <row r="1613">
          <cell r="O1613" t="str">
            <v>0705</v>
          </cell>
          <cell r="P1613" t="str">
            <v>0705Z</v>
          </cell>
        </row>
        <row r="1614">
          <cell r="O1614" t="str">
            <v>0706</v>
          </cell>
          <cell r="P1614" t="str">
            <v>0706Z</v>
          </cell>
        </row>
        <row r="1615">
          <cell r="O1615" t="str">
            <v>0706</v>
          </cell>
          <cell r="P1615" t="str">
            <v>0706Z</v>
          </cell>
        </row>
        <row r="1616">
          <cell r="O1616" t="str">
            <v>0706</v>
          </cell>
          <cell r="P1616" t="str">
            <v>0706Z</v>
          </cell>
        </row>
        <row r="1617">
          <cell r="O1617" t="str">
            <v>0706</v>
          </cell>
          <cell r="P1617" t="str">
            <v>0706Z</v>
          </cell>
        </row>
        <row r="1618">
          <cell r="O1618" t="str">
            <v>0706</v>
          </cell>
          <cell r="P1618" t="str">
            <v>0706Z</v>
          </cell>
        </row>
        <row r="1619">
          <cell r="O1619" t="str">
            <v>0706</v>
          </cell>
          <cell r="P1619" t="str">
            <v>0706Z</v>
          </cell>
        </row>
        <row r="1620">
          <cell r="O1620" t="str">
            <v>0706</v>
          </cell>
          <cell r="P1620" t="str">
            <v>0706Z</v>
          </cell>
        </row>
        <row r="1621">
          <cell r="O1621" t="str">
            <v>0706</v>
          </cell>
          <cell r="P1621" t="str">
            <v>0706Z</v>
          </cell>
        </row>
        <row r="1622">
          <cell r="O1622" t="str">
            <v>0706</v>
          </cell>
          <cell r="P1622" t="str">
            <v>0706Z</v>
          </cell>
        </row>
        <row r="1623">
          <cell r="O1623" t="str">
            <v>0706</v>
          </cell>
          <cell r="P1623" t="str">
            <v>0706Z</v>
          </cell>
        </row>
        <row r="1624">
          <cell r="O1624" t="str">
            <v>0706</v>
          </cell>
          <cell r="P1624" t="str">
            <v>0706Z</v>
          </cell>
        </row>
        <row r="1625">
          <cell r="O1625" t="str">
            <v>0706</v>
          </cell>
          <cell r="P1625" t="str">
            <v>0706Z</v>
          </cell>
        </row>
        <row r="1626">
          <cell r="O1626" t="str">
            <v>0706</v>
          </cell>
          <cell r="P1626" t="str">
            <v>0706Z</v>
          </cell>
        </row>
        <row r="1627">
          <cell r="O1627" t="str">
            <v>0706</v>
          </cell>
          <cell r="P1627" t="str">
            <v>0706Z</v>
          </cell>
        </row>
        <row r="1628">
          <cell r="O1628" t="str">
            <v>0706</v>
          </cell>
          <cell r="P1628" t="str">
            <v>0706Z</v>
          </cell>
        </row>
        <row r="1629">
          <cell r="O1629" t="str">
            <v>0706</v>
          </cell>
          <cell r="P1629" t="str">
            <v>0706Z</v>
          </cell>
        </row>
        <row r="1630">
          <cell r="O1630" t="str">
            <v>0707</v>
          </cell>
          <cell r="P1630" t="str">
            <v>0707Z</v>
          </cell>
        </row>
        <row r="1631">
          <cell r="O1631" t="str">
            <v>0707</v>
          </cell>
          <cell r="P1631" t="str">
            <v>0707Z</v>
          </cell>
        </row>
        <row r="1632">
          <cell r="O1632" t="str">
            <v>0707</v>
          </cell>
          <cell r="P1632" t="str">
            <v>0707Z</v>
          </cell>
        </row>
        <row r="1633">
          <cell r="O1633" t="str">
            <v>0707</v>
          </cell>
          <cell r="P1633" t="str">
            <v>0707Z</v>
          </cell>
        </row>
        <row r="1634">
          <cell r="O1634" t="str">
            <v>0707</v>
          </cell>
          <cell r="P1634" t="str">
            <v>0707Z</v>
          </cell>
        </row>
        <row r="1635">
          <cell r="O1635" t="str">
            <v>0707</v>
          </cell>
          <cell r="P1635" t="str">
            <v>0707Z</v>
          </cell>
        </row>
        <row r="1636">
          <cell r="O1636" t="str">
            <v>0707</v>
          </cell>
          <cell r="P1636" t="str">
            <v>0707Z</v>
          </cell>
        </row>
        <row r="1637">
          <cell r="O1637" t="str">
            <v>0707</v>
          </cell>
          <cell r="P1637" t="str">
            <v>0707Z</v>
          </cell>
        </row>
        <row r="1638">
          <cell r="O1638" t="str">
            <v>0707</v>
          </cell>
          <cell r="P1638" t="str">
            <v>0707Z</v>
          </cell>
        </row>
        <row r="1639">
          <cell r="O1639" t="str">
            <v>0707</v>
          </cell>
          <cell r="P1639" t="str">
            <v>0707Z</v>
          </cell>
        </row>
        <row r="1640">
          <cell r="O1640" t="str">
            <v>0707</v>
          </cell>
          <cell r="P1640" t="str">
            <v>0707Z</v>
          </cell>
        </row>
        <row r="1641">
          <cell r="O1641" t="str">
            <v>0707</v>
          </cell>
          <cell r="P1641" t="str">
            <v>0707Z</v>
          </cell>
        </row>
        <row r="1642">
          <cell r="O1642" t="str">
            <v>0707</v>
          </cell>
          <cell r="P1642" t="str">
            <v>0707Z</v>
          </cell>
        </row>
        <row r="1643">
          <cell r="O1643" t="str">
            <v>0707</v>
          </cell>
          <cell r="P1643" t="str">
            <v>0707Z</v>
          </cell>
        </row>
        <row r="1644">
          <cell r="O1644" t="str">
            <v>0707</v>
          </cell>
          <cell r="P1644" t="str">
            <v>0707Z</v>
          </cell>
        </row>
        <row r="1645">
          <cell r="O1645" t="str">
            <v>0707</v>
          </cell>
          <cell r="P1645" t="str">
            <v>0707Z</v>
          </cell>
        </row>
        <row r="1646">
          <cell r="O1646" t="str">
            <v>0708</v>
          </cell>
          <cell r="P1646" t="str">
            <v>0708Z</v>
          </cell>
        </row>
        <row r="1647">
          <cell r="O1647" t="str">
            <v>0708</v>
          </cell>
          <cell r="P1647" t="str">
            <v>0708Z</v>
          </cell>
        </row>
        <row r="1648">
          <cell r="O1648" t="str">
            <v>0708</v>
          </cell>
          <cell r="P1648" t="str">
            <v>0708Z</v>
          </cell>
        </row>
        <row r="1649">
          <cell r="O1649" t="str">
            <v>0708</v>
          </cell>
          <cell r="P1649" t="str">
            <v>0708Z</v>
          </cell>
        </row>
        <row r="1650">
          <cell r="O1650" t="str">
            <v>0708</v>
          </cell>
          <cell r="P1650" t="str">
            <v>0708Z</v>
          </cell>
        </row>
        <row r="1651">
          <cell r="O1651" t="str">
            <v>0708</v>
          </cell>
          <cell r="P1651" t="str">
            <v>0708Z</v>
          </cell>
        </row>
        <row r="1652">
          <cell r="O1652" t="str">
            <v>0708</v>
          </cell>
          <cell r="P1652" t="str">
            <v>0708Z</v>
          </cell>
        </row>
        <row r="1653">
          <cell r="O1653" t="str">
            <v>0708</v>
          </cell>
          <cell r="P1653" t="str">
            <v>0708Z</v>
          </cell>
        </row>
        <row r="1654">
          <cell r="O1654" t="str">
            <v>0708</v>
          </cell>
          <cell r="P1654" t="str">
            <v>0708Z</v>
          </cell>
        </row>
        <row r="1655">
          <cell r="O1655" t="str">
            <v>0708</v>
          </cell>
          <cell r="P1655" t="str">
            <v>0708Z</v>
          </cell>
        </row>
        <row r="1656">
          <cell r="O1656" t="str">
            <v>0708</v>
          </cell>
          <cell r="P1656" t="str">
            <v>0708Z</v>
          </cell>
        </row>
        <row r="1657">
          <cell r="O1657" t="str">
            <v>0708</v>
          </cell>
          <cell r="P1657" t="str">
            <v>0708Z</v>
          </cell>
        </row>
        <row r="1658">
          <cell r="O1658" t="str">
            <v>0709</v>
          </cell>
          <cell r="P1658" t="str">
            <v>0709Z</v>
          </cell>
        </row>
        <row r="1659">
          <cell r="O1659" t="str">
            <v>0709</v>
          </cell>
          <cell r="P1659" t="str">
            <v>0709Z</v>
          </cell>
        </row>
        <row r="1660">
          <cell r="O1660" t="str">
            <v>0709</v>
          </cell>
          <cell r="P1660" t="str">
            <v>0709Z</v>
          </cell>
        </row>
        <row r="1661">
          <cell r="O1661" t="str">
            <v>0709</v>
          </cell>
          <cell r="P1661" t="str">
            <v>0709Z</v>
          </cell>
        </row>
        <row r="1662">
          <cell r="O1662" t="str">
            <v>0709</v>
          </cell>
          <cell r="P1662" t="str">
            <v>0709Z</v>
          </cell>
        </row>
        <row r="1663">
          <cell r="O1663" t="str">
            <v>0709</v>
          </cell>
          <cell r="P1663" t="str">
            <v>0709Z</v>
          </cell>
        </row>
        <row r="1664">
          <cell r="O1664" t="str">
            <v>0709</v>
          </cell>
          <cell r="P1664" t="str">
            <v>0709Z</v>
          </cell>
        </row>
        <row r="1665">
          <cell r="O1665" t="str">
            <v>0709</v>
          </cell>
          <cell r="P1665" t="str">
            <v>0709Z</v>
          </cell>
        </row>
        <row r="1666">
          <cell r="O1666" t="str">
            <v>0709</v>
          </cell>
          <cell r="P1666" t="str">
            <v>0709Z</v>
          </cell>
        </row>
        <row r="1667">
          <cell r="O1667" t="str">
            <v>0709</v>
          </cell>
          <cell r="P1667" t="str">
            <v>0709Z</v>
          </cell>
        </row>
        <row r="1668">
          <cell r="O1668" t="str">
            <v>0709</v>
          </cell>
          <cell r="P1668" t="str">
            <v>0709Z</v>
          </cell>
        </row>
        <row r="1669">
          <cell r="O1669" t="str">
            <v>0709</v>
          </cell>
          <cell r="P1669" t="str">
            <v>0709Z</v>
          </cell>
        </row>
        <row r="1670">
          <cell r="O1670" t="str">
            <v>0709</v>
          </cell>
          <cell r="P1670" t="str">
            <v>0709Z</v>
          </cell>
        </row>
        <row r="1671">
          <cell r="O1671" t="str">
            <v>0709</v>
          </cell>
          <cell r="P1671" t="str">
            <v>0709Z</v>
          </cell>
        </row>
        <row r="1672">
          <cell r="O1672" t="str">
            <v>0709</v>
          </cell>
          <cell r="P1672" t="str">
            <v>0709Z</v>
          </cell>
        </row>
        <row r="1673">
          <cell r="O1673" t="str">
            <v>0709</v>
          </cell>
          <cell r="P1673" t="str">
            <v>0709Z</v>
          </cell>
        </row>
        <row r="1674">
          <cell r="O1674" t="str">
            <v>0710</v>
          </cell>
          <cell r="P1674" t="str">
            <v>0710Z</v>
          </cell>
        </row>
        <row r="1675">
          <cell r="O1675" t="str">
            <v>0710</v>
          </cell>
          <cell r="P1675" t="str">
            <v>0710Z</v>
          </cell>
        </row>
        <row r="1676">
          <cell r="O1676" t="str">
            <v>0710</v>
          </cell>
          <cell r="P1676" t="str">
            <v>0710Z</v>
          </cell>
        </row>
        <row r="1677">
          <cell r="O1677" t="str">
            <v>0710</v>
          </cell>
          <cell r="P1677" t="str">
            <v>0710Z</v>
          </cell>
        </row>
        <row r="1678">
          <cell r="O1678" t="str">
            <v>0710</v>
          </cell>
          <cell r="P1678" t="str">
            <v>0710Z</v>
          </cell>
        </row>
        <row r="1679">
          <cell r="O1679" t="str">
            <v>0710</v>
          </cell>
          <cell r="P1679" t="str">
            <v>0710Z</v>
          </cell>
        </row>
        <row r="1680">
          <cell r="O1680" t="str">
            <v>0711</v>
          </cell>
          <cell r="P1680" t="str">
            <v>0711Z</v>
          </cell>
        </row>
        <row r="1681">
          <cell r="O1681" t="str">
            <v>0711</v>
          </cell>
          <cell r="P1681" t="str">
            <v>0711Z</v>
          </cell>
        </row>
        <row r="1682">
          <cell r="O1682" t="str">
            <v>0711</v>
          </cell>
          <cell r="P1682" t="str">
            <v>0711Z</v>
          </cell>
        </row>
        <row r="1683">
          <cell r="O1683" t="str">
            <v>0711</v>
          </cell>
          <cell r="P1683" t="str">
            <v>0711Z</v>
          </cell>
        </row>
        <row r="1684">
          <cell r="O1684" t="str">
            <v>0711</v>
          </cell>
          <cell r="P1684" t="str">
            <v>0711Z</v>
          </cell>
        </row>
        <row r="1685">
          <cell r="O1685" t="str">
            <v>0711</v>
          </cell>
          <cell r="P1685" t="str">
            <v>0711Z</v>
          </cell>
        </row>
        <row r="1686">
          <cell r="O1686" t="str">
            <v>0711</v>
          </cell>
          <cell r="P1686" t="str">
            <v>0711Z</v>
          </cell>
        </row>
        <row r="1687">
          <cell r="O1687" t="str">
            <v>0711</v>
          </cell>
          <cell r="P1687" t="str">
            <v>0711Z</v>
          </cell>
        </row>
        <row r="1688">
          <cell r="O1688" t="str">
            <v>0711</v>
          </cell>
          <cell r="P1688" t="str">
            <v>0711Z</v>
          </cell>
        </row>
        <row r="1689">
          <cell r="O1689" t="str">
            <v>0711</v>
          </cell>
          <cell r="P1689" t="str">
            <v>0711Z</v>
          </cell>
        </row>
        <row r="1690">
          <cell r="O1690" t="str">
            <v>0711</v>
          </cell>
          <cell r="P1690" t="str">
            <v>0711Z</v>
          </cell>
        </row>
        <row r="1691">
          <cell r="O1691" t="str">
            <v>0711</v>
          </cell>
          <cell r="P1691" t="str">
            <v>0711Z</v>
          </cell>
        </row>
        <row r="1692">
          <cell r="O1692" t="str">
            <v>0711</v>
          </cell>
          <cell r="P1692" t="str">
            <v>0711Z</v>
          </cell>
        </row>
        <row r="1693">
          <cell r="O1693" t="str">
            <v>0711</v>
          </cell>
          <cell r="P1693" t="str">
            <v>0711Z</v>
          </cell>
        </row>
        <row r="1694">
          <cell r="O1694" t="str">
            <v>0711</v>
          </cell>
          <cell r="P1694" t="str">
            <v>0711Z</v>
          </cell>
        </row>
        <row r="1695">
          <cell r="O1695" t="str">
            <v>0711</v>
          </cell>
          <cell r="P1695" t="str">
            <v>0711Z</v>
          </cell>
        </row>
        <row r="1696">
          <cell r="O1696" t="str">
            <v>0712</v>
          </cell>
          <cell r="P1696" t="str">
            <v>0712Z</v>
          </cell>
        </row>
        <row r="1697">
          <cell r="O1697" t="str">
            <v>0712</v>
          </cell>
          <cell r="P1697" t="str">
            <v>0712Z</v>
          </cell>
        </row>
        <row r="1698">
          <cell r="O1698" t="str">
            <v>0712</v>
          </cell>
          <cell r="P1698" t="str">
            <v>0712Z</v>
          </cell>
        </row>
        <row r="1699">
          <cell r="O1699" t="str">
            <v>0712</v>
          </cell>
          <cell r="P1699" t="str">
            <v>0712Z</v>
          </cell>
        </row>
        <row r="1700">
          <cell r="O1700" t="str">
            <v>0712</v>
          </cell>
          <cell r="P1700" t="str">
            <v>0712Z</v>
          </cell>
        </row>
        <row r="1701">
          <cell r="O1701" t="str">
            <v>0712</v>
          </cell>
          <cell r="P1701" t="str">
            <v>0712Z</v>
          </cell>
        </row>
        <row r="1702">
          <cell r="O1702" t="str">
            <v>0712</v>
          </cell>
          <cell r="P1702" t="str">
            <v>0712Z</v>
          </cell>
        </row>
        <row r="1703">
          <cell r="O1703" t="str">
            <v>0712</v>
          </cell>
          <cell r="P1703" t="str">
            <v>0712Z</v>
          </cell>
        </row>
        <row r="1704">
          <cell r="O1704" t="str">
            <v>0712</v>
          </cell>
          <cell r="P1704" t="str">
            <v>0712Z</v>
          </cell>
        </row>
        <row r="1705">
          <cell r="O1705" t="str">
            <v>0712</v>
          </cell>
          <cell r="P1705" t="str">
            <v>0712Z</v>
          </cell>
        </row>
        <row r="1706">
          <cell r="O1706" t="str">
            <v>0712</v>
          </cell>
          <cell r="P1706" t="str">
            <v>0712Z</v>
          </cell>
        </row>
        <row r="1707">
          <cell r="O1707" t="str">
            <v>0712</v>
          </cell>
          <cell r="P1707" t="str">
            <v>0712Z</v>
          </cell>
        </row>
        <row r="1708">
          <cell r="O1708" t="str">
            <v>0712</v>
          </cell>
          <cell r="P1708" t="str">
            <v>0712Z</v>
          </cell>
        </row>
        <row r="1709">
          <cell r="O1709" t="str">
            <v>0712</v>
          </cell>
          <cell r="P1709" t="str">
            <v>0712Z</v>
          </cell>
        </row>
        <row r="1710">
          <cell r="O1710" t="str">
            <v>0712</v>
          </cell>
          <cell r="P1710" t="str">
            <v>0712Z</v>
          </cell>
        </row>
        <row r="1711">
          <cell r="O1711" t="str">
            <v>0712</v>
          </cell>
          <cell r="P1711" t="str">
            <v>0712Z</v>
          </cell>
        </row>
        <row r="1712">
          <cell r="O1712" t="str">
            <v>0713</v>
          </cell>
          <cell r="P1712" t="str">
            <v>0713Z</v>
          </cell>
        </row>
        <row r="1713">
          <cell r="O1713" t="str">
            <v>0713</v>
          </cell>
          <cell r="P1713" t="str">
            <v>0713Z</v>
          </cell>
        </row>
        <row r="1714">
          <cell r="O1714" t="str">
            <v>0713</v>
          </cell>
          <cell r="P1714" t="str">
            <v>0713Z</v>
          </cell>
        </row>
        <row r="1715">
          <cell r="O1715" t="str">
            <v>0713</v>
          </cell>
          <cell r="P1715" t="str">
            <v>0713Z</v>
          </cell>
        </row>
        <row r="1716">
          <cell r="O1716" t="str">
            <v>0713</v>
          </cell>
          <cell r="P1716" t="str">
            <v>0713Z</v>
          </cell>
        </row>
        <row r="1717">
          <cell r="O1717" t="str">
            <v>0713</v>
          </cell>
          <cell r="P1717" t="str">
            <v>0713Z</v>
          </cell>
        </row>
        <row r="1718">
          <cell r="O1718" t="str">
            <v>0713</v>
          </cell>
          <cell r="P1718" t="str">
            <v>0713Z</v>
          </cell>
        </row>
        <row r="1719">
          <cell r="O1719" t="str">
            <v>0713</v>
          </cell>
          <cell r="P1719" t="str">
            <v>0713Z</v>
          </cell>
        </row>
        <row r="1720">
          <cell r="O1720" t="str">
            <v>0713</v>
          </cell>
          <cell r="P1720" t="str">
            <v>0713Z</v>
          </cell>
        </row>
        <row r="1721">
          <cell r="O1721" t="str">
            <v>0713</v>
          </cell>
          <cell r="P1721" t="str">
            <v>0713Z</v>
          </cell>
        </row>
        <row r="1722">
          <cell r="O1722" t="str">
            <v>0713</v>
          </cell>
          <cell r="P1722" t="str">
            <v>0713Z</v>
          </cell>
        </row>
        <row r="1723">
          <cell r="O1723" t="str">
            <v>0713</v>
          </cell>
          <cell r="P1723" t="str">
            <v>0713Z</v>
          </cell>
        </row>
        <row r="1724">
          <cell r="O1724" t="str">
            <v>0713</v>
          </cell>
          <cell r="P1724" t="str">
            <v>0713Z</v>
          </cell>
        </row>
        <row r="1725">
          <cell r="O1725" t="str">
            <v>0713</v>
          </cell>
          <cell r="P1725" t="str">
            <v>0713Z</v>
          </cell>
        </row>
        <row r="1726">
          <cell r="O1726" t="str">
            <v>0713</v>
          </cell>
          <cell r="P1726" t="str">
            <v>0713Z</v>
          </cell>
        </row>
        <row r="1727">
          <cell r="O1727" t="str">
            <v>0713</v>
          </cell>
          <cell r="P1727" t="str">
            <v>0713Z</v>
          </cell>
        </row>
        <row r="1728">
          <cell r="O1728" t="str">
            <v>0714</v>
          </cell>
          <cell r="P1728" t="str">
            <v>0714Z</v>
          </cell>
        </row>
        <row r="1729">
          <cell r="O1729" t="str">
            <v>0714</v>
          </cell>
          <cell r="P1729" t="str">
            <v>0714Z</v>
          </cell>
        </row>
        <row r="1730">
          <cell r="O1730" t="str">
            <v>0714</v>
          </cell>
          <cell r="P1730" t="str">
            <v>0714Z</v>
          </cell>
        </row>
        <row r="1731">
          <cell r="O1731" t="str">
            <v>0714</v>
          </cell>
          <cell r="P1731" t="str">
            <v>0714Z</v>
          </cell>
        </row>
        <row r="1732">
          <cell r="O1732" t="str">
            <v>0714</v>
          </cell>
          <cell r="P1732" t="str">
            <v>0714Z</v>
          </cell>
        </row>
        <row r="1733">
          <cell r="O1733" t="str">
            <v>0714</v>
          </cell>
          <cell r="P1733" t="str">
            <v>0714Z</v>
          </cell>
        </row>
        <row r="1734">
          <cell r="O1734" t="str">
            <v>0714</v>
          </cell>
          <cell r="P1734" t="str">
            <v>0714Z</v>
          </cell>
        </row>
        <row r="1735">
          <cell r="O1735" t="str">
            <v>0714</v>
          </cell>
          <cell r="P1735" t="str">
            <v>0714Z</v>
          </cell>
        </row>
        <row r="1736">
          <cell r="O1736" t="str">
            <v>0714</v>
          </cell>
          <cell r="P1736" t="str">
            <v>0714Z</v>
          </cell>
        </row>
        <row r="1737">
          <cell r="O1737" t="str">
            <v>0714</v>
          </cell>
          <cell r="P1737" t="str">
            <v>0714Z</v>
          </cell>
        </row>
        <row r="1738">
          <cell r="O1738" t="str">
            <v>0714</v>
          </cell>
          <cell r="P1738" t="str">
            <v>0714Z</v>
          </cell>
        </row>
        <row r="1739">
          <cell r="O1739" t="str">
            <v>0714</v>
          </cell>
          <cell r="P1739" t="str">
            <v>0714Z</v>
          </cell>
        </row>
        <row r="1740">
          <cell r="O1740" t="str">
            <v>0714</v>
          </cell>
          <cell r="P1740" t="str">
            <v>0714Z</v>
          </cell>
        </row>
        <row r="1741">
          <cell r="O1741" t="str">
            <v>0714</v>
          </cell>
          <cell r="P1741" t="str">
            <v>0714Z</v>
          </cell>
        </row>
        <row r="1742">
          <cell r="O1742" t="str">
            <v>0714</v>
          </cell>
          <cell r="P1742" t="str">
            <v>0714Z</v>
          </cell>
        </row>
        <row r="1743">
          <cell r="O1743" t="str">
            <v>0714</v>
          </cell>
          <cell r="P1743" t="str">
            <v>0714Z</v>
          </cell>
        </row>
        <row r="1744">
          <cell r="O1744" t="str">
            <v>0801</v>
          </cell>
          <cell r="P1744" t="str">
            <v>0801Z</v>
          </cell>
        </row>
        <row r="1745">
          <cell r="O1745" t="str">
            <v>0801</v>
          </cell>
          <cell r="P1745" t="str">
            <v>0801Z</v>
          </cell>
        </row>
        <row r="1746">
          <cell r="O1746" t="str">
            <v>0801</v>
          </cell>
          <cell r="P1746" t="str">
            <v>0801Z</v>
          </cell>
        </row>
        <row r="1747">
          <cell r="O1747" t="str">
            <v>0801</v>
          </cell>
          <cell r="P1747" t="str">
            <v>0801Z</v>
          </cell>
        </row>
        <row r="1748">
          <cell r="O1748" t="str">
            <v>0803</v>
          </cell>
          <cell r="P1748" t="str">
            <v>0803Z</v>
          </cell>
        </row>
        <row r="1749">
          <cell r="O1749" t="str">
            <v>0803</v>
          </cell>
          <cell r="P1749" t="str">
            <v>0803Z</v>
          </cell>
        </row>
        <row r="1750">
          <cell r="O1750" t="str">
            <v>0803</v>
          </cell>
          <cell r="P1750" t="str">
            <v>0803Z</v>
          </cell>
        </row>
        <row r="1751">
          <cell r="O1751" t="str">
            <v>0803</v>
          </cell>
          <cell r="P1751" t="str">
            <v>0803Z</v>
          </cell>
        </row>
        <row r="1752">
          <cell r="O1752" t="str">
            <v>0803</v>
          </cell>
          <cell r="P1752" t="str">
            <v>0803Z</v>
          </cell>
        </row>
        <row r="1753">
          <cell r="O1753" t="str">
            <v>0803</v>
          </cell>
          <cell r="P1753" t="str">
            <v>0803Z</v>
          </cell>
        </row>
        <row r="1754">
          <cell r="O1754" t="str">
            <v>0804</v>
          </cell>
          <cell r="P1754" t="str">
            <v>0804Z</v>
          </cell>
        </row>
        <row r="1755">
          <cell r="O1755" t="str">
            <v>0804</v>
          </cell>
          <cell r="P1755" t="str">
            <v>0804Z</v>
          </cell>
        </row>
        <row r="1756">
          <cell r="O1756" t="str">
            <v>0804</v>
          </cell>
          <cell r="P1756" t="str">
            <v>0804Z</v>
          </cell>
        </row>
        <row r="1757">
          <cell r="O1757" t="str">
            <v>0804</v>
          </cell>
          <cell r="P1757" t="str">
            <v>0804Z</v>
          </cell>
        </row>
        <row r="1758">
          <cell r="O1758" t="str">
            <v>0804</v>
          </cell>
          <cell r="P1758" t="str">
            <v>0804Z</v>
          </cell>
        </row>
        <row r="1759">
          <cell r="O1759" t="str">
            <v>0804</v>
          </cell>
          <cell r="P1759" t="str">
            <v>0804Z</v>
          </cell>
        </row>
        <row r="1760">
          <cell r="O1760" t="str">
            <v>0804</v>
          </cell>
          <cell r="P1760" t="str">
            <v>0804Z</v>
          </cell>
        </row>
        <row r="1761">
          <cell r="O1761" t="str">
            <v>0804</v>
          </cell>
          <cell r="P1761" t="str">
            <v>0804Z</v>
          </cell>
        </row>
        <row r="1762">
          <cell r="O1762" t="str">
            <v>0804</v>
          </cell>
          <cell r="P1762" t="str">
            <v>0804Z</v>
          </cell>
        </row>
        <row r="1763">
          <cell r="O1763" t="str">
            <v>0804</v>
          </cell>
          <cell r="P1763" t="str">
            <v>0804Z</v>
          </cell>
        </row>
        <row r="1764">
          <cell r="O1764" t="str">
            <v>0804</v>
          </cell>
          <cell r="P1764" t="str">
            <v>0804Z</v>
          </cell>
        </row>
        <row r="1765">
          <cell r="O1765" t="str">
            <v>0804</v>
          </cell>
          <cell r="P1765" t="str">
            <v>0804Z</v>
          </cell>
        </row>
        <row r="1766">
          <cell r="O1766" t="str">
            <v>0804</v>
          </cell>
          <cell r="P1766" t="str">
            <v>0804Z</v>
          </cell>
        </row>
        <row r="1767">
          <cell r="O1767" t="str">
            <v>0804</v>
          </cell>
          <cell r="P1767" t="str">
            <v>0804Z</v>
          </cell>
        </row>
        <row r="1768">
          <cell r="O1768" t="str">
            <v>0805</v>
          </cell>
          <cell r="P1768" t="str">
            <v>0805Z</v>
          </cell>
        </row>
        <row r="1769">
          <cell r="O1769" t="str">
            <v>0805</v>
          </cell>
          <cell r="P1769" t="str">
            <v>0805Z</v>
          </cell>
        </row>
        <row r="1770">
          <cell r="O1770" t="str">
            <v>0805</v>
          </cell>
          <cell r="P1770" t="str">
            <v>0805Z</v>
          </cell>
        </row>
        <row r="1771">
          <cell r="O1771" t="str">
            <v>0805</v>
          </cell>
          <cell r="P1771" t="str">
            <v>0805Z</v>
          </cell>
        </row>
        <row r="1772">
          <cell r="O1772" t="str">
            <v>0806</v>
          </cell>
          <cell r="P1772" t="str">
            <v>0806Z</v>
          </cell>
        </row>
        <row r="1773">
          <cell r="O1773" t="str">
            <v>0806</v>
          </cell>
          <cell r="P1773" t="str">
            <v>0806Z</v>
          </cell>
        </row>
        <row r="1774">
          <cell r="O1774" t="str">
            <v>0806</v>
          </cell>
          <cell r="P1774" t="str">
            <v>0806Z</v>
          </cell>
        </row>
        <row r="1775">
          <cell r="O1775" t="str">
            <v>0806</v>
          </cell>
          <cell r="P1775" t="str">
            <v>0806Z</v>
          </cell>
        </row>
        <row r="1776">
          <cell r="O1776" t="str">
            <v>0807</v>
          </cell>
          <cell r="P1776" t="str">
            <v>0807Z</v>
          </cell>
        </row>
        <row r="1777">
          <cell r="O1777" t="str">
            <v>0807</v>
          </cell>
          <cell r="P1777" t="str">
            <v>0807Z</v>
          </cell>
        </row>
        <row r="1778">
          <cell r="O1778" t="str">
            <v>0807</v>
          </cell>
          <cell r="P1778" t="str">
            <v>0807Z</v>
          </cell>
        </row>
        <row r="1779">
          <cell r="O1779" t="str">
            <v>0807</v>
          </cell>
          <cell r="P1779" t="str">
            <v>0807Z</v>
          </cell>
        </row>
        <row r="1780">
          <cell r="O1780" t="str">
            <v>0807</v>
          </cell>
          <cell r="P1780" t="str">
            <v>0807Z</v>
          </cell>
        </row>
        <row r="1781">
          <cell r="O1781" t="str">
            <v>0807</v>
          </cell>
          <cell r="P1781" t="str">
            <v>0807Z</v>
          </cell>
        </row>
        <row r="1782">
          <cell r="O1782" t="str">
            <v>0807</v>
          </cell>
          <cell r="P1782" t="str">
            <v>0807Z</v>
          </cell>
        </row>
        <row r="1783">
          <cell r="O1783" t="str">
            <v>0807</v>
          </cell>
          <cell r="P1783" t="str">
            <v>0807Z</v>
          </cell>
        </row>
        <row r="1784">
          <cell r="O1784" t="str">
            <v>0807</v>
          </cell>
          <cell r="P1784" t="str">
            <v>0807Z</v>
          </cell>
        </row>
        <row r="1785">
          <cell r="O1785" t="str">
            <v>0807</v>
          </cell>
          <cell r="P1785" t="str">
            <v>0807Z</v>
          </cell>
        </row>
        <row r="1786">
          <cell r="O1786" t="str">
            <v>0807</v>
          </cell>
          <cell r="P1786" t="str">
            <v>0807Z</v>
          </cell>
        </row>
        <row r="1787">
          <cell r="O1787" t="str">
            <v>0807</v>
          </cell>
          <cell r="P1787" t="str">
            <v>0807Z</v>
          </cell>
        </row>
        <row r="1788">
          <cell r="O1788" t="str">
            <v>0807</v>
          </cell>
          <cell r="P1788" t="str">
            <v>0807Z</v>
          </cell>
        </row>
        <row r="1789">
          <cell r="O1789" t="str">
            <v>0807</v>
          </cell>
          <cell r="P1789" t="str">
            <v>0807Z</v>
          </cell>
        </row>
        <row r="1790">
          <cell r="O1790" t="str">
            <v>0807</v>
          </cell>
          <cell r="P1790" t="str">
            <v>0807Z</v>
          </cell>
        </row>
        <row r="1791">
          <cell r="O1791" t="str">
            <v>0807</v>
          </cell>
          <cell r="P1791" t="str">
            <v>0807Z</v>
          </cell>
        </row>
        <row r="1792">
          <cell r="O1792" t="str">
            <v>0807</v>
          </cell>
          <cell r="P1792" t="str">
            <v>0807Z</v>
          </cell>
        </row>
        <row r="1793">
          <cell r="O1793" t="str">
            <v>0807</v>
          </cell>
          <cell r="P1793" t="str">
            <v>0807Z</v>
          </cell>
        </row>
        <row r="1794">
          <cell r="O1794" t="str">
            <v>0807</v>
          </cell>
          <cell r="P1794" t="str">
            <v>0807Z</v>
          </cell>
        </row>
        <row r="1795">
          <cell r="O1795" t="str">
            <v>0807</v>
          </cell>
          <cell r="P1795" t="str">
            <v>0807Z</v>
          </cell>
        </row>
        <row r="1796">
          <cell r="O1796" t="str">
            <v>0808</v>
          </cell>
          <cell r="P1796" t="str">
            <v>0808Z</v>
          </cell>
        </row>
        <row r="1797">
          <cell r="O1797" t="str">
            <v>0808</v>
          </cell>
          <cell r="P1797" t="str">
            <v>0808Z</v>
          </cell>
        </row>
        <row r="1798">
          <cell r="O1798" t="str">
            <v>0808</v>
          </cell>
          <cell r="P1798" t="str">
            <v>0808Z</v>
          </cell>
        </row>
        <row r="1799">
          <cell r="O1799" t="str">
            <v>0808</v>
          </cell>
          <cell r="P1799" t="str">
            <v>0808Z</v>
          </cell>
        </row>
        <row r="1800">
          <cell r="O1800" t="str">
            <v>0808</v>
          </cell>
          <cell r="P1800" t="str">
            <v>0808Z</v>
          </cell>
        </row>
        <row r="1801">
          <cell r="O1801" t="str">
            <v>0808</v>
          </cell>
          <cell r="P1801" t="str">
            <v>0808Z</v>
          </cell>
        </row>
        <row r="1802">
          <cell r="O1802" t="str">
            <v>0809</v>
          </cell>
          <cell r="P1802" t="str">
            <v>0809Z</v>
          </cell>
        </row>
        <row r="1803">
          <cell r="O1803" t="str">
            <v>0809</v>
          </cell>
          <cell r="P1803" t="str">
            <v>0809Z</v>
          </cell>
        </row>
        <row r="1804">
          <cell r="O1804" t="str">
            <v>0809</v>
          </cell>
          <cell r="P1804" t="str">
            <v>0809Z</v>
          </cell>
        </row>
        <row r="1805">
          <cell r="O1805" t="str">
            <v>0809</v>
          </cell>
          <cell r="P1805" t="str">
            <v>0809Z</v>
          </cell>
        </row>
        <row r="1806">
          <cell r="O1806" t="str">
            <v>0809</v>
          </cell>
          <cell r="P1806" t="str">
            <v>0809Z</v>
          </cell>
        </row>
        <row r="1807">
          <cell r="O1807" t="str">
            <v>0809</v>
          </cell>
          <cell r="P1807" t="str">
            <v>0809Z</v>
          </cell>
        </row>
        <row r="1808">
          <cell r="O1808" t="str">
            <v>0809</v>
          </cell>
          <cell r="P1808" t="str">
            <v>0809Z</v>
          </cell>
        </row>
        <row r="1809">
          <cell r="O1809" t="str">
            <v>0809</v>
          </cell>
          <cell r="P1809" t="str">
            <v>0809Z</v>
          </cell>
        </row>
        <row r="1810">
          <cell r="O1810" t="str">
            <v>0809</v>
          </cell>
          <cell r="P1810" t="str">
            <v>0809Z</v>
          </cell>
        </row>
        <row r="1811">
          <cell r="O1811" t="str">
            <v>0809</v>
          </cell>
          <cell r="P1811" t="str">
            <v>0809Z</v>
          </cell>
        </row>
        <row r="1812">
          <cell r="O1812" t="str">
            <v>0809</v>
          </cell>
          <cell r="P1812" t="str">
            <v>0809Z</v>
          </cell>
        </row>
        <row r="1813">
          <cell r="O1813" t="str">
            <v>0809</v>
          </cell>
          <cell r="P1813" t="str">
            <v>0809Z</v>
          </cell>
        </row>
        <row r="1814">
          <cell r="O1814" t="str">
            <v>0809</v>
          </cell>
          <cell r="P1814" t="str">
            <v>0809Z</v>
          </cell>
        </row>
        <row r="1815">
          <cell r="O1815" t="str">
            <v>0809</v>
          </cell>
          <cell r="P1815" t="str">
            <v>0809Z</v>
          </cell>
        </row>
        <row r="1816">
          <cell r="O1816" t="str">
            <v>0809</v>
          </cell>
          <cell r="P1816" t="str">
            <v>0809Z</v>
          </cell>
        </row>
        <row r="1817">
          <cell r="O1817" t="str">
            <v>0809</v>
          </cell>
          <cell r="P1817" t="str">
            <v>0809Z</v>
          </cell>
        </row>
        <row r="1818">
          <cell r="O1818" t="str">
            <v>0810</v>
          </cell>
          <cell r="P1818" t="str">
            <v>0810Z</v>
          </cell>
        </row>
        <row r="1819">
          <cell r="O1819" t="str">
            <v>0810</v>
          </cell>
          <cell r="P1819" t="str">
            <v>0810Z</v>
          </cell>
        </row>
        <row r="1820">
          <cell r="O1820" t="str">
            <v>0810</v>
          </cell>
          <cell r="P1820" t="str">
            <v>0810Z</v>
          </cell>
        </row>
        <row r="1821">
          <cell r="O1821" t="str">
            <v>0810</v>
          </cell>
          <cell r="P1821" t="str">
            <v>0810Z</v>
          </cell>
        </row>
        <row r="1822">
          <cell r="O1822" t="str">
            <v>0810</v>
          </cell>
          <cell r="P1822" t="str">
            <v>0810Z</v>
          </cell>
        </row>
        <row r="1823">
          <cell r="O1823" t="str">
            <v>0810</v>
          </cell>
          <cell r="P1823" t="str">
            <v>0810Z</v>
          </cell>
        </row>
        <row r="1824">
          <cell r="O1824" t="str">
            <v>0810</v>
          </cell>
          <cell r="P1824" t="str">
            <v>0810Z</v>
          </cell>
        </row>
        <row r="1825">
          <cell r="O1825" t="str">
            <v>0810</v>
          </cell>
          <cell r="P1825" t="str">
            <v>0810Z</v>
          </cell>
        </row>
        <row r="1826">
          <cell r="O1826" t="str">
            <v>0811</v>
          </cell>
          <cell r="P1826" t="str">
            <v>0811Z</v>
          </cell>
        </row>
        <row r="1827">
          <cell r="O1827" t="str">
            <v>0811</v>
          </cell>
          <cell r="P1827" t="str">
            <v>0811Z</v>
          </cell>
        </row>
        <row r="1828">
          <cell r="O1828" t="str">
            <v>0811</v>
          </cell>
          <cell r="P1828" t="str">
            <v>0811Z</v>
          </cell>
        </row>
        <row r="1829">
          <cell r="O1829" t="str">
            <v>0811</v>
          </cell>
          <cell r="P1829" t="str">
            <v>0811Z</v>
          </cell>
        </row>
        <row r="1830">
          <cell r="O1830" t="str">
            <v>0811</v>
          </cell>
          <cell r="P1830" t="str">
            <v>0811Z</v>
          </cell>
        </row>
        <row r="1831">
          <cell r="O1831" t="str">
            <v>0811</v>
          </cell>
          <cell r="P1831" t="str">
            <v>0811Z</v>
          </cell>
        </row>
        <row r="1832">
          <cell r="O1832" t="str">
            <v>0811</v>
          </cell>
          <cell r="P1832" t="str">
            <v>0811Z</v>
          </cell>
        </row>
        <row r="1833">
          <cell r="O1833" t="str">
            <v>0811</v>
          </cell>
          <cell r="P1833" t="str">
            <v>0811Z</v>
          </cell>
        </row>
        <row r="1834">
          <cell r="O1834" t="str">
            <v>0812</v>
          </cell>
          <cell r="P1834" t="str">
            <v>0812Z</v>
          </cell>
        </row>
        <row r="1835">
          <cell r="O1835" t="str">
            <v>0812</v>
          </cell>
          <cell r="P1835" t="str">
            <v>0812Z</v>
          </cell>
        </row>
        <row r="1836">
          <cell r="O1836" t="str">
            <v>0812</v>
          </cell>
          <cell r="P1836" t="str">
            <v>0812Z</v>
          </cell>
        </row>
        <row r="1837">
          <cell r="O1837" t="str">
            <v>0812</v>
          </cell>
          <cell r="P1837" t="str">
            <v>0812Z</v>
          </cell>
        </row>
        <row r="1838">
          <cell r="O1838" t="str">
            <v>0812</v>
          </cell>
          <cell r="P1838" t="str">
            <v>0812Z</v>
          </cell>
        </row>
        <row r="1839">
          <cell r="O1839" t="str">
            <v>0812</v>
          </cell>
          <cell r="P1839" t="str">
            <v>0812Z</v>
          </cell>
        </row>
        <row r="1840">
          <cell r="O1840" t="str">
            <v>0812</v>
          </cell>
          <cell r="P1840" t="str">
            <v>0812Z</v>
          </cell>
        </row>
        <row r="1841">
          <cell r="O1841" t="str">
            <v>0812</v>
          </cell>
          <cell r="P1841" t="str">
            <v>0812Z</v>
          </cell>
        </row>
        <row r="1842">
          <cell r="O1842" t="str">
            <v>0813</v>
          </cell>
          <cell r="P1842" t="str">
            <v>0813Z</v>
          </cell>
        </row>
        <row r="1843">
          <cell r="O1843" t="str">
            <v>0813</v>
          </cell>
          <cell r="P1843" t="str">
            <v>0813Z</v>
          </cell>
        </row>
        <row r="1844">
          <cell r="O1844" t="str">
            <v>0813</v>
          </cell>
          <cell r="P1844" t="str">
            <v>0813Z</v>
          </cell>
        </row>
        <row r="1845">
          <cell r="O1845" t="str">
            <v>0813</v>
          </cell>
          <cell r="P1845" t="str">
            <v>0813Z</v>
          </cell>
        </row>
        <row r="1846">
          <cell r="O1846" t="str">
            <v>0813</v>
          </cell>
          <cell r="P1846" t="str">
            <v>0813Z</v>
          </cell>
        </row>
        <row r="1847">
          <cell r="O1847" t="str">
            <v>0813</v>
          </cell>
          <cell r="P1847" t="str">
            <v>0813Z</v>
          </cell>
        </row>
        <row r="1848">
          <cell r="O1848" t="str">
            <v>0813</v>
          </cell>
          <cell r="P1848" t="str">
            <v>0813Z</v>
          </cell>
        </row>
        <row r="1849">
          <cell r="O1849" t="str">
            <v>0813</v>
          </cell>
          <cell r="P1849" t="str">
            <v>0813Z</v>
          </cell>
        </row>
        <row r="1850">
          <cell r="O1850" t="str">
            <v>0814</v>
          </cell>
          <cell r="P1850" t="str">
            <v>0814Z</v>
          </cell>
        </row>
        <row r="1851">
          <cell r="O1851" t="str">
            <v>0814</v>
          </cell>
          <cell r="P1851" t="str">
            <v>0814Z</v>
          </cell>
        </row>
        <row r="1852">
          <cell r="O1852" t="str">
            <v>0814</v>
          </cell>
          <cell r="P1852" t="str">
            <v>0814Z</v>
          </cell>
        </row>
        <row r="1853">
          <cell r="O1853" t="str">
            <v>0814</v>
          </cell>
          <cell r="P1853" t="str">
            <v>0814Z</v>
          </cell>
        </row>
        <row r="1854">
          <cell r="O1854" t="str">
            <v>0815</v>
          </cell>
          <cell r="P1854" t="str">
            <v>0815Z</v>
          </cell>
        </row>
        <row r="1855">
          <cell r="O1855" t="str">
            <v>0815</v>
          </cell>
          <cell r="P1855" t="str">
            <v>0815Z</v>
          </cell>
        </row>
        <row r="1856">
          <cell r="O1856" t="str">
            <v>0815</v>
          </cell>
          <cell r="P1856" t="str">
            <v>0815Z</v>
          </cell>
        </row>
        <row r="1857">
          <cell r="O1857" t="str">
            <v>0815</v>
          </cell>
          <cell r="P1857" t="str">
            <v>0815Z</v>
          </cell>
        </row>
        <row r="1858">
          <cell r="O1858" t="str">
            <v>0816</v>
          </cell>
          <cell r="P1858" t="str">
            <v>0816Z</v>
          </cell>
        </row>
        <row r="1859">
          <cell r="O1859" t="str">
            <v>0816</v>
          </cell>
          <cell r="P1859" t="str">
            <v>0816Z</v>
          </cell>
        </row>
        <row r="1860">
          <cell r="O1860" t="str">
            <v>0816</v>
          </cell>
          <cell r="P1860" t="str">
            <v>0816Z</v>
          </cell>
        </row>
        <row r="1861">
          <cell r="O1861" t="str">
            <v>0816</v>
          </cell>
          <cell r="P1861" t="str">
            <v>0816Z</v>
          </cell>
        </row>
        <row r="1862">
          <cell r="O1862" t="str">
            <v>0816</v>
          </cell>
          <cell r="P1862" t="str">
            <v>0816Z</v>
          </cell>
        </row>
        <row r="1863">
          <cell r="O1863" t="str">
            <v>0816</v>
          </cell>
          <cell r="P1863" t="str">
            <v>0816Z</v>
          </cell>
        </row>
        <row r="1864">
          <cell r="O1864" t="str">
            <v>0816</v>
          </cell>
          <cell r="P1864" t="str">
            <v>0816Z</v>
          </cell>
        </row>
        <row r="1865">
          <cell r="O1865" t="str">
            <v>0816</v>
          </cell>
          <cell r="P1865" t="str">
            <v>0816Z</v>
          </cell>
        </row>
        <row r="1866">
          <cell r="O1866" t="str">
            <v>0817</v>
          </cell>
          <cell r="P1866" t="str">
            <v>0817Z</v>
          </cell>
        </row>
        <row r="1867">
          <cell r="O1867" t="str">
            <v>0817</v>
          </cell>
          <cell r="P1867" t="str">
            <v>0817Z</v>
          </cell>
        </row>
        <row r="1868">
          <cell r="O1868" t="str">
            <v>0817</v>
          </cell>
          <cell r="P1868" t="str">
            <v>0817Z</v>
          </cell>
        </row>
        <row r="1869">
          <cell r="O1869" t="str">
            <v>0817</v>
          </cell>
          <cell r="P1869" t="str">
            <v>0817Z</v>
          </cell>
        </row>
        <row r="1870">
          <cell r="O1870" t="str">
            <v>0817</v>
          </cell>
          <cell r="P1870" t="str">
            <v>0817Z</v>
          </cell>
        </row>
        <row r="1871">
          <cell r="O1871" t="str">
            <v>0817</v>
          </cell>
          <cell r="P1871" t="str">
            <v>0817Z</v>
          </cell>
        </row>
        <row r="1872">
          <cell r="O1872" t="str">
            <v>0818</v>
          </cell>
          <cell r="P1872" t="str">
            <v>0818Z</v>
          </cell>
        </row>
        <row r="1873">
          <cell r="O1873" t="str">
            <v>0818</v>
          </cell>
          <cell r="P1873" t="str">
            <v>0818Z</v>
          </cell>
        </row>
        <row r="1874">
          <cell r="O1874" t="str">
            <v>0818</v>
          </cell>
          <cell r="P1874" t="str">
            <v>0818Z</v>
          </cell>
        </row>
        <row r="1875">
          <cell r="O1875" t="str">
            <v>0818</v>
          </cell>
          <cell r="P1875" t="str">
            <v>0818Z</v>
          </cell>
        </row>
        <row r="1876">
          <cell r="O1876" t="str">
            <v>0818</v>
          </cell>
          <cell r="P1876" t="str">
            <v>0818Z</v>
          </cell>
        </row>
        <row r="1877">
          <cell r="O1877" t="str">
            <v>0818</v>
          </cell>
          <cell r="P1877" t="str">
            <v>0818Z</v>
          </cell>
        </row>
        <row r="1878">
          <cell r="O1878" t="str">
            <v>0819</v>
          </cell>
          <cell r="P1878" t="str">
            <v>0819Z</v>
          </cell>
        </row>
        <row r="1879">
          <cell r="O1879" t="str">
            <v>0819</v>
          </cell>
          <cell r="P1879" t="str">
            <v>0819Z</v>
          </cell>
        </row>
        <row r="1880">
          <cell r="O1880" t="str">
            <v>0819</v>
          </cell>
          <cell r="P1880" t="str">
            <v>0819Z</v>
          </cell>
        </row>
        <row r="1881">
          <cell r="O1881" t="str">
            <v>0819</v>
          </cell>
          <cell r="P1881" t="str">
            <v>0819Z</v>
          </cell>
        </row>
        <row r="1882">
          <cell r="O1882" t="str">
            <v>0819</v>
          </cell>
          <cell r="P1882" t="str">
            <v>0819Z</v>
          </cell>
        </row>
        <row r="1883">
          <cell r="O1883" t="str">
            <v>0819</v>
          </cell>
          <cell r="P1883" t="str">
            <v>0819Z</v>
          </cell>
        </row>
        <row r="1884">
          <cell r="O1884" t="str">
            <v>0819</v>
          </cell>
          <cell r="P1884" t="str">
            <v>0819Z</v>
          </cell>
        </row>
        <row r="1885">
          <cell r="O1885" t="str">
            <v>0819</v>
          </cell>
          <cell r="P1885" t="str">
            <v>0819Z</v>
          </cell>
        </row>
        <row r="1886">
          <cell r="O1886" t="str">
            <v>0901</v>
          </cell>
          <cell r="P1886" t="str">
            <v>0901Z</v>
          </cell>
        </row>
        <row r="1887">
          <cell r="O1887" t="str">
            <v>0901</v>
          </cell>
          <cell r="P1887" t="str">
            <v>0901Z</v>
          </cell>
        </row>
        <row r="1888">
          <cell r="O1888" t="str">
            <v>0901</v>
          </cell>
          <cell r="P1888" t="str">
            <v>0901Z</v>
          </cell>
        </row>
        <row r="1889">
          <cell r="O1889" t="str">
            <v>0901</v>
          </cell>
          <cell r="P1889" t="str">
            <v>0901Z</v>
          </cell>
        </row>
        <row r="1890">
          <cell r="O1890" t="str">
            <v>0901</v>
          </cell>
          <cell r="P1890" t="str">
            <v>0901Z</v>
          </cell>
        </row>
        <row r="1891">
          <cell r="O1891" t="str">
            <v>0901</v>
          </cell>
          <cell r="P1891" t="str">
            <v>0901Z</v>
          </cell>
        </row>
        <row r="1892">
          <cell r="O1892" t="str">
            <v>0901</v>
          </cell>
          <cell r="P1892" t="str">
            <v>0901Z</v>
          </cell>
        </row>
        <row r="1893">
          <cell r="O1893" t="str">
            <v>0901</v>
          </cell>
          <cell r="P1893" t="str">
            <v>0901Z</v>
          </cell>
        </row>
        <row r="1894">
          <cell r="O1894" t="str">
            <v>0901</v>
          </cell>
          <cell r="P1894" t="str">
            <v>0901Z</v>
          </cell>
        </row>
        <row r="1895">
          <cell r="O1895" t="str">
            <v>0901</v>
          </cell>
          <cell r="P1895" t="str">
            <v>0901Z</v>
          </cell>
        </row>
        <row r="1896">
          <cell r="O1896" t="str">
            <v>0901</v>
          </cell>
          <cell r="P1896" t="str">
            <v>0901Z</v>
          </cell>
        </row>
        <row r="1897">
          <cell r="O1897" t="str">
            <v>0901</v>
          </cell>
          <cell r="P1897" t="str">
            <v>0901Z</v>
          </cell>
        </row>
        <row r="1898">
          <cell r="O1898" t="str">
            <v>0901</v>
          </cell>
          <cell r="P1898" t="str">
            <v>0901Z</v>
          </cell>
        </row>
        <row r="1899">
          <cell r="O1899" t="str">
            <v>0901</v>
          </cell>
          <cell r="P1899" t="str">
            <v>0901Z</v>
          </cell>
        </row>
        <row r="1900">
          <cell r="O1900" t="str">
            <v>0901</v>
          </cell>
          <cell r="P1900" t="str">
            <v>0901Z</v>
          </cell>
        </row>
        <row r="1901">
          <cell r="O1901" t="str">
            <v>0901</v>
          </cell>
          <cell r="P1901" t="str">
            <v>0901Z</v>
          </cell>
        </row>
        <row r="1902">
          <cell r="O1902" t="str">
            <v>0901</v>
          </cell>
          <cell r="P1902" t="str">
            <v>0901Z</v>
          </cell>
        </row>
        <row r="1903">
          <cell r="O1903" t="str">
            <v>0901</v>
          </cell>
          <cell r="P1903" t="str">
            <v>0901Z</v>
          </cell>
        </row>
        <row r="1904">
          <cell r="O1904" t="str">
            <v>0901</v>
          </cell>
          <cell r="P1904" t="str">
            <v>0901Z</v>
          </cell>
        </row>
        <row r="1905">
          <cell r="O1905" t="str">
            <v>0901</v>
          </cell>
          <cell r="P1905" t="str">
            <v>0901Z</v>
          </cell>
        </row>
        <row r="1906">
          <cell r="O1906" t="str">
            <v>0901</v>
          </cell>
          <cell r="P1906" t="str">
            <v>0901Z</v>
          </cell>
        </row>
        <row r="1907">
          <cell r="O1907" t="str">
            <v>0901</v>
          </cell>
          <cell r="P1907" t="str">
            <v>0901Z</v>
          </cell>
        </row>
        <row r="1908">
          <cell r="O1908" t="str">
            <v>0901</v>
          </cell>
          <cell r="P1908" t="str">
            <v>0901Z</v>
          </cell>
        </row>
        <row r="1909">
          <cell r="O1909" t="str">
            <v>0901</v>
          </cell>
          <cell r="P1909" t="str">
            <v>0901Z</v>
          </cell>
        </row>
        <row r="1910">
          <cell r="O1910" t="str">
            <v>0901</v>
          </cell>
          <cell r="P1910" t="str">
            <v>0901Z</v>
          </cell>
        </row>
        <row r="1911">
          <cell r="O1911" t="str">
            <v>0901</v>
          </cell>
          <cell r="P1911" t="str">
            <v>0901Z</v>
          </cell>
        </row>
        <row r="1912">
          <cell r="O1912" t="str">
            <v>0901</v>
          </cell>
          <cell r="P1912" t="str">
            <v>0901Z</v>
          </cell>
        </row>
        <row r="1913">
          <cell r="O1913" t="str">
            <v>0901</v>
          </cell>
          <cell r="P1913" t="str">
            <v>0901Z</v>
          </cell>
        </row>
        <row r="1914">
          <cell r="O1914" t="str">
            <v>0901</v>
          </cell>
          <cell r="P1914" t="str">
            <v>0901Z</v>
          </cell>
        </row>
        <row r="1915">
          <cell r="O1915" t="str">
            <v>0901</v>
          </cell>
          <cell r="P1915" t="str">
            <v>0901Z</v>
          </cell>
        </row>
        <row r="1916">
          <cell r="O1916" t="str">
            <v>0901</v>
          </cell>
          <cell r="P1916" t="str">
            <v>0901Z</v>
          </cell>
        </row>
        <row r="1917">
          <cell r="O1917" t="str">
            <v>0901</v>
          </cell>
          <cell r="P1917" t="str">
            <v>0901Z</v>
          </cell>
        </row>
        <row r="1918">
          <cell r="O1918" t="str">
            <v>0902</v>
          </cell>
          <cell r="P1918" t="str">
            <v>0902Z</v>
          </cell>
        </row>
        <row r="1919">
          <cell r="O1919" t="str">
            <v>0902</v>
          </cell>
          <cell r="P1919" t="str">
            <v>0902Z</v>
          </cell>
        </row>
        <row r="1920">
          <cell r="O1920" t="str">
            <v>0902</v>
          </cell>
          <cell r="P1920" t="str">
            <v>0902Z</v>
          </cell>
        </row>
        <row r="1921">
          <cell r="O1921" t="str">
            <v>0902</v>
          </cell>
          <cell r="P1921" t="str">
            <v>0902Z</v>
          </cell>
        </row>
        <row r="1922">
          <cell r="O1922" t="str">
            <v>0902</v>
          </cell>
          <cell r="P1922" t="str">
            <v>0902Z</v>
          </cell>
        </row>
        <row r="1923">
          <cell r="O1923" t="str">
            <v>0902</v>
          </cell>
          <cell r="P1923" t="str">
            <v>0902Z</v>
          </cell>
        </row>
        <row r="1924">
          <cell r="O1924" t="str">
            <v>0902</v>
          </cell>
          <cell r="P1924" t="str">
            <v>0902Z</v>
          </cell>
        </row>
        <row r="1925">
          <cell r="O1925" t="str">
            <v>0902</v>
          </cell>
          <cell r="P1925" t="str">
            <v>0902Z</v>
          </cell>
        </row>
        <row r="1926">
          <cell r="O1926" t="str">
            <v>0902</v>
          </cell>
          <cell r="P1926" t="str">
            <v>0902Z</v>
          </cell>
        </row>
        <row r="1927">
          <cell r="O1927" t="str">
            <v>0902</v>
          </cell>
          <cell r="P1927" t="str">
            <v>0902Z</v>
          </cell>
        </row>
        <row r="1928">
          <cell r="O1928" t="str">
            <v>0902</v>
          </cell>
          <cell r="P1928" t="str">
            <v>0902Z</v>
          </cell>
        </row>
        <row r="1929">
          <cell r="O1929" t="str">
            <v>0902</v>
          </cell>
          <cell r="P1929" t="str">
            <v>0902Z</v>
          </cell>
        </row>
        <row r="1930">
          <cell r="O1930" t="str">
            <v>0902</v>
          </cell>
          <cell r="P1930" t="str">
            <v>0902Z</v>
          </cell>
        </row>
        <row r="1931">
          <cell r="O1931" t="str">
            <v>0902</v>
          </cell>
          <cell r="P1931" t="str">
            <v>0902Z</v>
          </cell>
        </row>
        <row r="1932">
          <cell r="O1932" t="str">
            <v>0902</v>
          </cell>
          <cell r="P1932" t="str">
            <v>0902Z</v>
          </cell>
        </row>
        <row r="1933">
          <cell r="O1933" t="str">
            <v>0902</v>
          </cell>
          <cell r="P1933" t="str">
            <v>0902Z</v>
          </cell>
        </row>
        <row r="1934">
          <cell r="O1934" t="str">
            <v>0902</v>
          </cell>
          <cell r="P1934" t="str">
            <v>0902Z</v>
          </cell>
        </row>
        <row r="1935">
          <cell r="O1935" t="str">
            <v>0902</v>
          </cell>
          <cell r="P1935" t="str">
            <v>0902Z</v>
          </cell>
        </row>
        <row r="1936">
          <cell r="O1936" t="str">
            <v>0902</v>
          </cell>
          <cell r="P1936" t="str">
            <v>0902Z</v>
          </cell>
        </row>
        <row r="1937">
          <cell r="O1937" t="str">
            <v>0902</v>
          </cell>
          <cell r="P1937" t="str">
            <v>0902Z</v>
          </cell>
        </row>
        <row r="1938">
          <cell r="O1938" t="str">
            <v>0902</v>
          </cell>
          <cell r="P1938" t="str">
            <v>0902Z</v>
          </cell>
        </row>
        <row r="1939">
          <cell r="O1939" t="str">
            <v>0902</v>
          </cell>
          <cell r="P1939" t="str">
            <v>0902Z</v>
          </cell>
        </row>
        <row r="1940">
          <cell r="O1940" t="str">
            <v>0902</v>
          </cell>
          <cell r="P1940" t="str">
            <v>0902Z</v>
          </cell>
        </row>
        <row r="1941">
          <cell r="O1941" t="str">
            <v>0902</v>
          </cell>
          <cell r="P1941" t="str">
            <v>0902Z</v>
          </cell>
        </row>
        <row r="1942">
          <cell r="O1942" t="str">
            <v>0902</v>
          </cell>
          <cell r="P1942" t="str">
            <v>0902Z</v>
          </cell>
        </row>
        <row r="1943">
          <cell r="O1943" t="str">
            <v>0902</v>
          </cell>
          <cell r="P1943" t="str">
            <v>0902Z</v>
          </cell>
        </row>
        <row r="1944">
          <cell r="O1944" t="str">
            <v>0903</v>
          </cell>
          <cell r="P1944" t="str">
            <v>0903Z</v>
          </cell>
        </row>
        <row r="1945">
          <cell r="O1945" t="str">
            <v>0903</v>
          </cell>
          <cell r="P1945" t="str">
            <v>0903Z</v>
          </cell>
        </row>
        <row r="1946">
          <cell r="O1946" t="str">
            <v>0903</v>
          </cell>
          <cell r="P1946" t="str">
            <v>0903Z</v>
          </cell>
        </row>
        <row r="1947">
          <cell r="O1947" t="str">
            <v>0903</v>
          </cell>
          <cell r="P1947" t="str">
            <v>0903Z</v>
          </cell>
        </row>
        <row r="1948">
          <cell r="O1948" t="str">
            <v>0903</v>
          </cell>
          <cell r="P1948" t="str">
            <v>0903Z</v>
          </cell>
        </row>
        <row r="1949">
          <cell r="O1949" t="str">
            <v>0903</v>
          </cell>
          <cell r="P1949" t="str">
            <v>0903Z</v>
          </cell>
        </row>
        <row r="1950">
          <cell r="O1950" t="str">
            <v>0903</v>
          </cell>
          <cell r="P1950" t="str">
            <v>0903Z</v>
          </cell>
        </row>
        <row r="1951">
          <cell r="O1951" t="str">
            <v>0903</v>
          </cell>
          <cell r="P1951" t="str">
            <v>0903Z</v>
          </cell>
        </row>
        <row r="1952">
          <cell r="O1952" t="str">
            <v>0903</v>
          </cell>
          <cell r="P1952" t="str">
            <v>0903Z</v>
          </cell>
        </row>
        <row r="1953">
          <cell r="O1953" t="str">
            <v>0903</v>
          </cell>
          <cell r="P1953" t="str">
            <v>0903Z</v>
          </cell>
        </row>
        <row r="1954">
          <cell r="O1954" t="str">
            <v>0903</v>
          </cell>
          <cell r="P1954" t="str">
            <v>0903Z</v>
          </cell>
        </row>
        <row r="1955">
          <cell r="O1955" t="str">
            <v>0903</v>
          </cell>
          <cell r="P1955" t="str">
            <v>0903Z</v>
          </cell>
        </row>
        <row r="1956">
          <cell r="O1956" t="str">
            <v>0903</v>
          </cell>
          <cell r="P1956" t="str">
            <v>0903Z</v>
          </cell>
        </row>
        <row r="1957">
          <cell r="O1957" t="str">
            <v>0903</v>
          </cell>
          <cell r="P1957" t="str">
            <v>0903Z</v>
          </cell>
        </row>
        <row r="1958">
          <cell r="O1958" t="str">
            <v>0903</v>
          </cell>
          <cell r="P1958" t="str">
            <v>0903Z</v>
          </cell>
        </row>
        <row r="1959">
          <cell r="O1959" t="str">
            <v>0903</v>
          </cell>
          <cell r="P1959" t="str">
            <v>0903Z</v>
          </cell>
        </row>
        <row r="1960">
          <cell r="O1960" t="str">
            <v>0903</v>
          </cell>
          <cell r="P1960" t="str">
            <v>0903Z</v>
          </cell>
        </row>
        <row r="1961">
          <cell r="O1961" t="str">
            <v>0903</v>
          </cell>
          <cell r="P1961" t="str">
            <v>0903Z</v>
          </cell>
        </row>
        <row r="1962">
          <cell r="O1962" t="str">
            <v>0903</v>
          </cell>
          <cell r="P1962" t="str">
            <v>0903Z</v>
          </cell>
        </row>
        <row r="1963">
          <cell r="O1963" t="str">
            <v>0904</v>
          </cell>
          <cell r="P1963" t="str">
            <v>0904Z</v>
          </cell>
        </row>
        <row r="1964">
          <cell r="O1964" t="str">
            <v>0904</v>
          </cell>
          <cell r="P1964" t="str">
            <v>0904Z</v>
          </cell>
        </row>
        <row r="1965">
          <cell r="O1965" t="str">
            <v>0904</v>
          </cell>
          <cell r="P1965" t="str">
            <v>0904Z</v>
          </cell>
        </row>
        <row r="1966">
          <cell r="O1966" t="str">
            <v>0904</v>
          </cell>
          <cell r="P1966" t="str">
            <v>0904Z</v>
          </cell>
        </row>
        <row r="1967">
          <cell r="O1967" t="str">
            <v>0904</v>
          </cell>
          <cell r="P1967" t="str">
            <v>0904Z</v>
          </cell>
        </row>
        <row r="1968">
          <cell r="O1968" t="str">
            <v>0904</v>
          </cell>
          <cell r="P1968" t="str">
            <v>0904Z</v>
          </cell>
        </row>
        <row r="1969">
          <cell r="O1969" t="str">
            <v>0904</v>
          </cell>
          <cell r="P1969" t="str">
            <v>0904Z</v>
          </cell>
        </row>
        <row r="1970">
          <cell r="O1970" t="str">
            <v>0904</v>
          </cell>
          <cell r="P1970" t="str">
            <v>0904Z</v>
          </cell>
        </row>
        <row r="1971">
          <cell r="O1971" t="str">
            <v>0904</v>
          </cell>
          <cell r="P1971" t="str">
            <v>0904Z</v>
          </cell>
        </row>
        <row r="1972">
          <cell r="O1972" t="str">
            <v>0904</v>
          </cell>
          <cell r="P1972" t="str">
            <v>0904Z</v>
          </cell>
        </row>
        <row r="1973">
          <cell r="O1973" t="str">
            <v>0904</v>
          </cell>
          <cell r="P1973" t="str">
            <v>0904Z</v>
          </cell>
        </row>
        <row r="1974">
          <cell r="O1974" t="str">
            <v>0904</v>
          </cell>
          <cell r="P1974" t="str">
            <v>0904Z</v>
          </cell>
        </row>
        <row r="1975">
          <cell r="O1975" t="str">
            <v>0904</v>
          </cell>
          <cell r="P1975" t="str">
            <v>0904Z</v>
          </cell>
        </row>
        <row r="1976">
          <cell r="O1976" t="str">
            <v>0904</v>
          </cell>
          <cell r="P1976" t="str">
            <v>0904Z</v>
          </cell>
        </row>
        <row r="1977">
          <cell r="O1977" t="str">
            <v>0904</v>
          </cell>
          <cell r="P1977" t="str">
            <v>0904Z</v>
          </cell>
        </row>
        <row r="1978">
          <cell r="O1978" t="str">
            <v>0904</v>
          </cell>
          <cell r="P1978" t="str">
            <v>0904Z</v>
          </cell>
        </row>
        <row r="1979">
          <cell r="O1979" t="str">
            <v>0904</v>
          </cell>
          <cell r="P1979" t="str">
            <v>0904Z</v>
          </cell>
        </row>
        <row r="1980">
          <cell r="O1980" t="str">
            <v>0905</v>
          </cell>
          <cell r="P1980" t="str">
            <v>0905Z</v>
          </cell>
        </row>
        <row r="1981">
          <cell r="O1981" t="str">
            <v>0905</v>
          </cell>
          <cell r="P1981" t="str">
            <v>0905Z</v>
          </cell>
        </row>
        <row r="1982">
          <cell r="O1982" t="str">
            <v>0905</v>
          </cell>
          <cell r="P1982" t="str">
            <v>0905Z</v>
          </cell>
        </row>
        <row r="1983">
          <cell r="O1983" t="str">
            <v>0905</v>
          </cell>
          <cell r="P1983" t="str">
            <v>0905Z</v>
          </cell>
        </row>
        <row r="1984">
          <cell r="O1984" t="str">
            <v>0905</v>
          </cell>
          <cell r="P1984" t="str">
            <v>0905Z</v>
          </cell>
        </row>
        <row r="1985">
          <cell r="O1985" t="str">
            <v>0905</v>
          </cell>
          <cell r="P1985" t="str">
            <v>0905Z</v>
          </cell>
        </row>
        <row r="1986">
          <cell r="O1986" t="str">
            <v>0905</v>
          </cell>
          <cell r="P1986" t="str">
            <v>0905Z</v>
          </cell>
        </row>
        <row r="1987">
          <cell r="O1987" t="str">
            <v>0905</v>
          </cell>
          <cell r="P1987" t="str">
            <v>0905Z</v>
          </cell>
        </row>
        <row r="1988">
          <cell r="O1988" t="str">
            <v>0905</v>
          </cell>
          <cell r="P1988" t="str">
            <v>0905Z</v>
          </cell>
        </row>
        <row r="1989">
          <cell r="O1989" t="str">
            <v>0905</v>
          </cell>
          <cell r="P1989" t="str">
            <v>0905Z</v>
          </cell>
        </row>
        <row r="1990">
          <cell r="O1990" t="str">
            <v>0905</v>
          </cell>
          <cell r="P1990" t="str">
            <v>0905Z</v>
          </cell>
        </row>
        <row r="1991">
          <cell r="O1991" t="str">
            <v>0905</v>
          </cell>
          <cell r="P1991" t="str">
            <v>0905Z</v>
          </cell>
        </row>
        <row r="1992">
          <cell r="O1992" t="str">
            <v>0905</v>
          </cell>
          <cell r="P1992" t="str">
            <v>0905Z</v>
          </cell>
        </row>
        <row r="1993">
          <cell r="O1993" t="str">
            <v>0905</v>
          </cell>
          <cell r="P1993" t="str">
            <v>0905Z</v>
          </cell>
        </row>
        <row r="1994">
          <cell r="O1994" t="str">
            <v>0905</v>
          </cell>
          <cell r="P1994" t="str">
            <v>0905Z</v>
          </cell>
        </row>
        <row r="1995">
          <cell r="O1995" t="str">
            <v>0905</v>
          </cell>
          <cell r="P1995" t="str">
            <v>0905Z</v>
          </cell>
        </row>
        <row r="1996">
          <cell r="O1996" t="str">
            <v>0906</v>
          </cell>
          <cell r="P1996" t="str">
            <v>0906Z</v>
          </cell>
        </row>
        <row r="1997">
          <cell r="O1997" t="str">
            <v>0906</v>
          </cell>
          <cell r="P1997" t="str">
            <v>0906Z</v>
          </cell>
        </row>
        <row r="1998">
          <cell r="O1998" t="str">
            <v>0906</v>
          </cell>
          <cell r="P1998" t="str">
            <v>0906Z</v>
          </cell>
        </row>
        <row r="1999">
          <cell r="O1999" t="str">
            <v>0906</v>
          </cell>
          <cell r="P1999" t="str">
            <v>0906Z</v>
          </cell>
        </row>
        <row r="2000">
          <cell r="O2000" t="str">
            <v>0906</v>
          </cell>
          <cell r="P2000" t="str">
            <v>0906Z</v>
          </cell>
        </row>
        <row r="2001">
          <cell r="O2001" t="str">
            <v>0906</v>
          </cell>
          <cell r="P2001" t="str">
            <v>0906Z</v>
          </cell>
        </row>
        <row r="2002">
          <cell r="O2002" t="str">
            <v>0906</v>
          </cell>
          <cell r="P2002" t="str">
            <v>0906Z</v>
          </cell>
        </row>
        <row r="2003">
          <cell r="O2003" t="str">
            <v>0906</v>
          </cell>
          <cell r="P2003" t="str">
            <v>0906Z</v>
          </cell>
        </row>
        <row r="2004">
          <cell r="O2004" t="str">
            <v>0906</v>
          </cell>
          <cell r="P2004" t="str">
            <v>0906Z</v>
          </cell>
        </row>
        <row r="2005">
          <cell r="O2005" t="str">
            <v>0906</v>
          </cell>
          <cell r="P2005" t="str">
            <v>0906Z</v>
          </cell>
        </row>
        <row r="2006">
          <cell r="O2006" t="str">
            <v>0906</v>
          </cell>
          <cell r="P2006" t="str">
            <v>0906Z</v>
          </cell>
        </row>
        <row r="2007">
          <cell r="O2007" t="str">
            <v>0906</v>
          </cell>
          <cell r="P2007" t="str">
            <v>0906Z</v>
          </cell>
        </row>
        <row r="2008">
          <cell r="O2008" t="str">
            <v>0906</v>
          </cell>
          <cell r="P2008" t="str">
            <v>0906Z</v>
          </cell>
        </row>
        <row r="2009">
          <cell r="O2009" t="str">
            <v>0906</v>
          </cell>
          <cell r="P2009" t="str">
            <v>0906Z</v>
          </cell>
        </row>
        <row r="2010">
          <cell r="O2010" t="str">
            <v>0906</v>
          </cell>
          <cell r="P2010" t="str">
            <v>0906Z</v>
          </cell>
        </row>
        <row r="2011">
          <cell r="O2011" t="str">
            <v>0906</v>
          </cell>
          <cell r="P2011" t="str">
            <v>0906Z</v>
          </cell>
        </row>
        <row r="2012">
          <cell r="O2012" t="str">
            <v>0906</v>
          </cell>
          <cell r="P2012" t="str">
            <v>0906Z</v>
          </cell>
        </row>
        <row r="2013">
          <cell r="O2013" t="str">
            <v>0906</v>
          </cell>
          <cell r="P2013" t="str">
            <v>0906Z</v>
          </cell>
        </row>
        <row r="2014">
          <cell r="O2014" t="str">
            <v>0906</v>
          </cell>
          <cell r="P2014" t="str">
            <v>0906Z</v>
          </cell>
        </row>
        <row r="2015">
          <cell r="O2015" t="str">
            <v>0906</v>
          </cell>
          <cell r="P2015" t="str">
            <v>0906Z</v>
          </cell>
        </row>
        <row r="2016">
          <cell r="O2016" t="str">
            <v>0906</v>
          </cell>
          <cell r="P2016" t="str">
            <v>0906Z</v>
          </cell>
        </row>
        <row r="2017">
          <cell r="O2017" t="str">
            <v>0906</v>
          </cell>
          <cell r="P2017" t="str">
            <v>0906Z</v>
          </cell>
        </row>
        <row r="2018">
          <cell r="O2018" t="str">
            <v>0906</v>
          </cell>
          <cell r="P2018" t="str">
            <v>0906Z</v>
          </cell>
        </row>
        <row r="2019">
          <cell r="O2019" t="str">
            <v>0906</v>
          </cell>
          <cell r="P2019" t="str">
            <v>0906Z</v>
          </cell>
        </row>
        <row r="2020">
          <cell r="O2020" t="str">
            <v>0906</v>
          </cell>
          <cell r="P2020" t="str">
            <v>0906Z</v>
          </cell>
        </row>
        <row r="2021">
          <cell r="O2021" t="str">
            <v>0906</v>
          </cell>
          <cell r="P2021" t="str">
            <v>0906Z</v>
          </cell>
        </row>
        <row r="2022">
          <cell r="O2022" t="str">
            <v>0906</v>
          </cell>
          <cell r="P2022" t="str">
            <v>0906Z</v>
          </cell>
        </row>
        <row r="2023">
          <cell r="O2023" t="str">
            <v>0906</v>
          </cell>
          <cell r="P2023" t="str">
            <v>0906Z</v>
          </cell>
        </row>
        <row r="2024">
          <cell r="O2024" t="str">
            <v>0906</v>
          </cell>
          <cell r="P2024" t="str">
            <v>0906Z</v>
          </cell>
        </row>
        <row r="2025">
          <cell r="O2025" t="str">
            <v>0906</v>
          </cell>
          <cell r="P2025" t="str">
            <v>0906Z</v>
          </cell>
        </row>
        <row r="2026">
          <cell r="O2026" t="str">
            <v>0906</v>
          </cell>
          <cell r="P2026" t="str">
            <v>0906Z</v>
          </cell>
        </row>
        <row r="2027">
          <cell r="O2027" t="str">
            <v>0906</v>
          </cell>
          <cell r="P2027" t="str">
            <v>0906Z</v>
          </cell>
        </row>
        <row r="2028">
          <cell r="O2028" t="str">
            <v>0906</v>
          </cell>
          <cell r="P2028" t="str">
            <v>0906Z</v>
          </cell>
        </row>
        <row r="2029">
          <cell r="O2029" t="str">
            <v>0906</v>
          </cell>
          <cell r="P2029" t="str">
            <v>0906Z</v>
          </cell>
        </row>
        <row r="2030">
          <cell r="O2030" t="str">
            <v>0906</v>
          </cell>
          <cell r="P2030" t="str">
            <v>0906Z</v>
          </cell>
        </row>
        <row r="2031">
          <cell r="O2031" t="str">
            <v>0906</v>
          </cell>
          <cell r="P2031" t="str">
            <v>0906Z</v>
          </cell>
        </row>
        <row r="2032">
          <cell r="O2032" t="str">
            <v>0906</v>
          </cell>
          <cell r="P2032" t="str">
            <v>0906Z</v>
          </cell>
        </row>
        <row r="2033">
          <cell r="O2033" t="str">
            <v>0906</v>
          </cell>
          <cell r="P2033" t="str">
            <v>0906Z</v>
          </cell>
        </row>
        <row r="2034">
          <cell r="O2034" t="str">
            <v>0906</v>
          </cell>
          <cell r="P2034" t="str">
            <v>0906Z</v>
          </cell>
        </row>
        <row r="2035">
          <cell r="O2035" t="str">
            <v>0906</v>
          </cell>
          <cell r="P2035" t="str">
            <v>0906Z</v>
          </cell>
        </row>
        <row r="2036">
          <cell r="O2036" t="str">
            <v>0906</v>
          </cell>
          <cell r="P2036" t="str">
            <v>0906Z</v>
          </cell>
        </row>
        <row r="2037">
          <cell r="O2037" t="str">
            <v>0906</v>
          </cell>
          <cell r="P2037" t="str">
            <v>0906Z</v>
          </cell>
        </row>
        <row r="2038">
          <cell r="O2038" t="str">
            <v>0906</v>
          </cell>
          <cell r="P2038" t="str">
            <v>0906Z</v>
          </cell>
        </row>
        <row r="2039">
          <cell r="O2039" t="str">
            <v>0907</v>
          </cell>
          <cell r="P2039" t="str">
            <v>0907Z</v>
          </cell>
        </row>
        <row r="2040">
          <cell r="O2040" t="str">
            <v>0907</v>
          </cell>
          <cell r="P2040" t="str">
            <v>0907Z</v>
          </cell>
        </row>
        <row r="2041">
          <cell r="O2041" t="str">
            <v>0907</v>
          </cell>
          <cell r="P2041" t="str">
            <v>0907Z</v>
          </cell>
        </row>
        <row r="2042">
          <cell r="O2042" t="str">
            <v>0907</v>
          </cell>
          <cell r="P2042" t="str">
            <v>0907Z</v>
          </cell>
        </row>
        <row r="2043">
          <cell r="O2043" t="str">
            <v>0907</v>
          </cell>
          <cell r="P2043" t="str">
            <v>0907Z</v>
          </cell>
        </row>
        <row r="2044">
          <cell r="O2044" t="str">
            <v>0907</v>
          </cell>
          <cell r="P2044" t="str">
            <v>0907Z</v>
          </cell>
        </row>
        <row r="2045">
          <cell r="O2045" t="str">
            <v>0907</v>
          </cell>
          <cell r="P2045" t="str">
            <v>0907Z</v>
          </cell>
        </row>
        <row r="2046">
          <cell r="O2046" t="str">
            <v>0907</v>
          </cell>
          <cell r="P2046" t="str">
            <v>0907Z</v>
          </cell>
        </row>
        <row r="2047">
          <cell r="O2047" t="str">
            <v>0907</v>
          </cell>
          <cell r="P2047" t="str">
            <v>0907Z</v>
          </cell>
        </row>
        <row r="2048">
          <cell r="O2048" t="str">
            <v>0907</v>
          </cell>
          <cell r="P2048" t="str">
            <v>0907Z</v>
          </cell>
        </row>
        <row r="2049">
          <cell r="O2049" t="str">
            <v>0907</v>
          </cell>
          <cell r="P2049" t="str">
            <v>0907Z</v>
          </cell>
        </row>
        <row r="2050">
          <cell r="O2050" t="str">
            <v>0907</v>
          </cell>
          <cell r="P2050" t="str">
            <v>0907Z</v>
          </cell>
        </row>
        <row r="2051">
          <cell r="O2051" t="str">
            <v>0907</v>
          </cell>
          <cell r="P2051" t="str">
            <v>0907Z</v>
          </cell>
        </row>
        <row r="2052">
          <cell r="O2052" t="str">
            <v>0907</v>
          </cell>
          <cell r="P2052" t="str">
            <v>0907Z</v>
          </cell>
        </row>
        <row r="2053">
          <cell r="O2053" t="str">
            <v>0907</v>
          </cell>
          <cell r="P2053" t="str">
            <v>0907Z</v>
          </cell>
        </row>
        <row r="2054">
          <cell r="O2054" t="str">
            <v>0907</v>
          </cell>
          <cell r="P2054" t="str">
            <v>0907Z</v>
          </cell>
        </row>
        <row r="2055">
          <cell r="O2055" t="str">
            <v>0907</v>
          </cell>
          <cell r="P2055" t="str">
            <v>0907Z</v>
          </cell>
        </row>
        <row r="2056">
          <cell r="O2056" t="str">
            <v>0907</v>
          </cell>
          <cell r="P2056" t="str">
            <v>0907Z</v>
          </cell>
        </row>
        <row r="2057">
          <cell r="O2057" t="str">
            <v>0907</v>
          </cell>
          <cell r="P2057" t="str">
            <v>0907Z</v>
          </cell>
        </row>
        <row r="2058">
          <cell r="O2058" t="str">
            <v>0907</v>
          </cell>
          <cell r="P2058" t="str">
            <v>0907Z</v>
          </cell>
        </row>
        <row r="2059">
          <cell r="O2059" t="str">
            <v>0907</v>
          </cell>
          <cell r="P2059" t="str">
            <v>0907Z</v>
          </cell>
        </row>
        <row r="2060">
          <cell r="O2060" t="str">
            <v>0907</v>
          </cell>
          <cell r="P2060" t="str">
            <v>0907Z</v>
          </cell>
        </row>
        <row r="2061">
          <cell r="O2061" t="str">
            <v>0907</v>
          </cell>
          <cell r="P2061" t="str">
            <v>0907Z</v>
          </cell>
        </row>
        <row r="2062">
          <cell r="O2062" t="str">
            <v>0907</v>
          </cell>
          <cell r="P2062" t="str">
            <v>0907Z</v>
          </cell>
        </row>
        <row r="2063">
          <cell r="O2063" t="str">
            <v>0907</v>
          </cell>
          <cell r="P2063" t="str">
            <v>0907Z</v>
          </cell>
        </row>
        <row r="2064">
          <cell r="O2064" t="str">
            <v>0907</v>
          </cell>
          <cell r="P2064" t="str">
            <v>0907Z</v>
          </cell>
        </row>
        <row r="2065">
          <cell r="O2065" t="str">
            <v>0907</v>
          </cell>
          <cell r="P2065" t="str">
            <v>0907Z</v>
          </cell>
        </row>
        <row r="2066">
          <cell r="O2066" t="str">
            <v>0907</v>
          </cell>
          <cell r="P2066" t="str">
            <v>0907Z</v>
          </cell>
        </row>
        <row r="2067">
          <cell r="O2067" t="str">
            <v>0907</v>
          </cell>
          <cell r="P2067" t="str">
            <v>0907Z</v>
          </cell>
        </row>
        <row r="2068">
          <cell r="O2068" t="str">
            <v>0907</v>
          </cell>
          <cell r="P2068" t="str">
            <v>0907Z</v>
          </cell>
        </row>
        <row r="2069">
          <cell r="O2069" t="str">
            <v>0907</v>
          </cell>
          <cell r="P2069" t="str">
            <v>0907Z</v>
          </cell>
        </row>
        <row r="2070">
          <cell r="O2070" t="str">
            <v>0907</v>
          </cell>
          <cell r="P2070" t="str">
            <v>0907Z</v>
          </cell>
        </row>
        <row r="2071">
          <cell r="O2071" t="str">
            <v>0908</v>
          </cell>
          <cell r="P2071" t="str">
            <v>0908Z</v>
          </cell>
        </row>
        <row r="2072">
          <cell r="O2072" t="str">
            <v>0908</v>
          </cell>
          <cell r="P2072" t="str">
            <v>0908Z</v>
          </cell>
        </row>
        <row r="2073">
          <cell r="O2073" t="str">
            <v>0908</v>
          </cell>
          <cell r="P2073" t="str">
            <v>0908Z</v>
          </cell>
        </row>
        <row r="2074">
          <cell r="O2074" t="str">
            <v>0908</v>
          </cell>
          <cell r="P2074" t="str">
            <v>0908Z</v>
          </cell>
        </row>
        <row r="2075">
          <cell r="O2075" t="str">
            <v>0908</v>
          </cell>
          <cell r="P2075" t="str">
            <v>0908Z</v>
          </cell>
        </row>
        <row r="2076">
          <cell r="O2076" t="str">
            <v>0908</v>
          </cell>
          <cell r="P2076" t="str">
            <v>0908Z</v>
          </cell>
        </row>
        <row r="2077">
          <cell r="O2077" t="str">
            <v>0908</v>
          </cell>
          <cell r="P2077" t="str">
            <v>0908Z</v>
          </cell>
        </row>
        <row r="2078">
          <cell r="O2078" t="str">
            <v>0908</v>
          </cell>
          <cell r="P2078" t="str">
            <v>0908Z</v>
          </cell>
        </row>
        <row r="2079">
          <cell r="O2079" t="str">
            <v>0909</v>
          </cell>
          <cell r="P2079" t="str">
            <v>0909Z</v>
          </cell>
        </row>
        <row r="2080">
          <cell r="O2080" t="str">
            <v>0909</v>
          </cell>
          <cell r="P2080" t="str">
            <v>0909Z</v>
          </cell>
        </row>
        <row r="2081">
          <cell r="O2081" t="str">
            <v>0909</v>
          </cell>
          <cell r="P2081" t="str">
            <v>0909Z</v>
          </cell>
        </row>
        <row r="2082">
          <cell r="O2082" t="str">
            <v>0909</v>
          </cell>
          <cell r="P2082" t="str">
            <v>0909Z</v>
          </cell>
        </row>
        <row r="2083">
          <cell r="O2083" t="str">
            <v>0909</v>
          </cell>
          <cell r="P2083" t="str">
            <v>0909Z</v>
          </cell>
        </row>
        <row r="2084">
          <cell r="O2084" t="str">
            <v>0909</v>
          </cell>
          <cell r="P2084" t="str">
            <v>0909Z</v>
          </cell>
        </row>
        <row r="2085">
          <cell r="O2085" t="str">
            <v>0909</v>
          </cell>
          <cell r="P2085" t="str">
            <v>0909Z</v>
          </cell>
        </row>
        <row r="2086">
          <cell r="O2086" t="str">
            <v>0909</v>
          </cell>
          <cell r="P2086" t="str">
            <v>0909Z</v>
          </cell>
        </row>
        <row r="2087">
          <cell r="O2087" t="str">
            <v>0909</v>
          </cell>
          <cell r="P2087" t="str">
            <v>0909Z</v>
          </cell>
        </row>
        <row r="2088">
          <cell r="O2088" t="str">
            <v>0909</v>
          </cell>
          <cell r="P2088" t="str">
            <v>0909Z</v>
          </cell>
        </row>
        <row r="2089">
          <cell r="O2089" t="str">
            <v>0909</v>
          </cell>
          <cell r="P2089" t="str">
            <v>0909Z</v>
          </cell>
        </row>
        <row r="2090">
          <cell r="O2090" t="str">
            <v>0909</v>
          </cell>
          <cell r="P2090" t="str">
            <v>0909Z</v>
          </cell>
        </row>
        <row r="2091">
          <cell r="O2091" t="str">
            <v>0909</v>
          </cell>
          <cell r="P2091" t="str">
            <v>0909Z</v>
          </cell>
        </row>
        <row r="2092">
          <cell r="O2092" t="str">
            <v>0909</v>
          </cell>
          <cell r="P2092" t="str">
            <v>0909Z</v>
          </cell>
        </row>
        <row r="2093">
          <cell r="O2093" t="str">
            <v>0909</v>
          </cell>
          <cell r="P2093" t="str">
            <v>0909Z</v>
          </cell>
        </row>
        <row r="2094">
          <cell r="O2094" t="str">
            <v>0909</v>
          </cell>
          <cell r="P2094" t="str">
            <v>0909Z</v>
          </cell>
        </row>
        <row r="2095">
          <cell r="O2095" t="str">
            <v>0910</v>
          </cell>
          <cell r="P2095" t="str">
            <v>0910Z</v>
          </cell>
        </row>
        <row r="2096">
          <cell r="O2096" t="str">
            <v>0910</v>
          </cell>
          <cell r="P2096" t="str">
            <v>0910Z</v>
          </cell>
        </row>
        <row r="2097">
          <cell r="O2097" t="str">
            <v>0910</v>
          </cell>
          <cell r="P2097" t="str">
            <v>0910Z</v>
          </cell>
        </row>
        <row r="2098">
          <cell r="O2098" t="str">
            <v>0910</v>
          </cell>
          <cell r="P2098" t="str">
            <v>0910Z</v>
          </cell>
        </row>
        <row r="2099">
          <cell r="O2099" t="str">
            <v>0910</v>
          </cell>
          <cell r="P2099" t="str">
            <v>0910Z</v>
          </cell>
        </row>
        <row r="2100">
          <cell r="O2100" t="str">
            <v>0910</v>
          </cell>
          <cell r="P2100" t="str">
            <v>0910Z</v>
          </cell>
        </row>
        <row r="2101">
          <cell r="O2101" t="str">
            <v>0910</v>
          </cell>
          <cell r="P2101" t="str">
            <v>0910Z</v>
          </cell>
        </row>
        <row r="2102">
          <cell r="O2102" t="str">
            <v>0910</v>
          </cell>
          <cell r="P2102" t="str">
            <v>0910Z</v>
          </cell>
        </row>
        <row r="2103">
          <cell r="O2103" t="str">
            <v>0911</v>
          </cell>
          <cell r="P2103" t="str">
            <v>0911Z</v>
          </cell>
        </row>
        <row r="2104">
          <cell r="O2104" t="str">
            <v>0911</v>
          </cell>
          <cell r="P2104" t="str">
            <v>0911Z</v>
          </cell>
        </row>
        <row r="2105">
          <cell r="O2105" t="str">
            <v>0911</v>
          </cell>
          <cell r="P2105" t="str">
            <v>0911Z</v>
          </cell>
        </row>
        <row r="2106">
          <cell r="O2106" t="str">
            <v>0912</v>
          </cell>
          <cell r="P2106" t="str">
            <v>0912Z</v>
          </cell>
        </row>
        <row r="2107">
          <cell r="O2107" t="str">
            <v>0912</v>
          </cell>
          <cell r="P2107" t="str">
            <v>0912Z</v>
          </cell>
        </row>
        <row r="2108">
          <cell r="O2108" t="str">
            <v>0912</v>
          </cell>
          <cell r="P2108" t="str">
            <v>0912Z</v>
          </cell>
        </row>
        <row r="2109">
          <cell r="O2109" t="str">
            <v>0912</v>
          </cell>
          <cell r="P2109" t="str">
            <v>0912Z</v>
          </cell>
        </row>
        <row r="2110">
          <cell r="O2110" t="str">
            <v>0912</v>
          </cell>
          <cell r="P2110" t="str">
            <v>0912Z</v>
          </cell>
        </row>
        <row r="2111">
          <cell r="O2111" t="str">
            <v>0912</v>
          </cell>
          <cell r="P2111" t="str">
            <v>0912Z</v>
          </cell>
        </row>
        <row r="2112">
          <cell r="O2112" t="str">
            <v>0912</v>
          </cell>
          <cell r="P2112" t="str">
            <v>0912Z</v>
          </cell>
        </row>
        <row r="2113">
          <cell r="O2113" t="str">
            <v>0912</v>
          </cell>
          <cell r="P2113" t="str">
            <v>0912Z</v>
          </cell>
        </row>
        <row r="2114">
          <cell r="O2114" t="str">
            <v>0A01</v>
          </cell>
          <cell r="P2114" t="str">
            <v>0A01Z</v>
          </cell>
        </row>
        <row r="2115">
          <cell r="O2115" t="str">
            <v>0A01</v>
          </cell>
          <cell r="P2115" t="str">
            <v>0A01Z</v>
          </cell>
        </row>
        <row r="2116">
          <cell r="O2116" t="str">
            <v>0A01</v>
          </cell>
          <cell r="P2116" t="str">
            <v>0A01Z</v>
          </cell>
        </row>
        <row r="2117">
          <cell r="O2117" t="str">
            <v>0A01</v>
          </cell>
          <cell r="P2117" t="str">
            <v>0A01Z</v>
          </cell>
        </row>
        <row r="2118">
          <cell r="O2118" t="str">
            <v>0A01</v>
          </cell>
          <cell r="P2118" t="str">
            <v>0A01Z</v>
          </cell>
        </row>
        <row r="2119">
          <cell r="O2119" t="str">
            <v>0A01</v>
          </cell>
          <cell r="P2119" t="str">
            <v>0A01Z</v>
          </cell>
        </row>
        <row r="2120">
          <cell r="O2120" t="str">
            <v>0A01</v>
          </cell>
          <cell r="P2120" t="str">
            <v>0A01Z</v>
          </cell>
        </row>
        <row r="2121">
          <cell r="O2121" t="str">
            <v>0A01</v>
          </cell>
          <cell r="P2121" t="str">
            <v>0A01Z</v>
          </cell>
        </row>
        <row r="2122">
          <cell r="O2122" t="str">
            <v>0A01</v>
          </cell>
          <cell r="P2122" t="str">
            <v>0A01Z</v>
          </cell>
        </row>
        <row r="2123">
          <cell r="O2123" t="str">
            <v>0A01</v>
          </cell>
          <cell r="P2123" t="str">
            <v>0A01Z</v>
          </cell>
        </row>
        <row r="2124">
          <cell r="O2124" t="str">
            <v>0A01</v>
          </cell>
          <cell r="P2124" t="str">
            <v>0A01Z</v>
          </cell>
        </row>
        <row r="2125">
          <cell r="O2125" t="str">
            <v>0A01</v>
          </cell>
          <cell r="P2125" t="str">
            <v>0A01Z</v>
          </cell>
        </row>
        <row r="2126">
          <cell r="O2126" t="str">
            <v>0A01</v>
          </cell>
          <cell r="P2126" t="str">
            <v>0A01Z</v>
          </cell>
        </row>
        <row r="2127">
          <cell r="O2127" t="str">
            <v>0A01</v>
          </cell>
          <cell r="P2127" t="str">
            <v>0A01Z</v>
          </cell>
        </row>
        <row r="2128">
          <cell r="O2128" t="str">
            <v>0A01</v>
          </cell>
          <cell r="P2128" t="str">
            <v>0A01Z</v>
          </cell>
        </row>
        <row r="2129">
          <cell r="O2129" t="str">
            <v>0A01</v>
          </cell>
          <cell r="P2129" t="str">
            <v>0A01Z</v>
          </cell>
        </row>
        <row r="2130">
          <cell r="O2130" t="str">
            <v>0A01</v>
          </cell>
          <cell r="P2130" t="str">
            <v>0A01Z</v>
          </cell>
        </row>
        <row r="2131">
          <cell r="O2131" t="str">
            <v>0A01</v>
          </cell>
          <cell r="P2131" t="str">
            <v>0A01Z</v>
          </cell>
        </row>
        <row r="2132">
          <cell r="O2132" t="str">
            <v>0A01</v>
          </cell>
          <cell r="P2132" t="str">
            <v>0A01Z</v>
          </cell>
        </row>
        <row r="2133">
          <cell r="O2133" t="str">
            <v>0A01</v>
          </cell>
          <cell r="P2133" t="str">
            <v>0A01Z</v>
          </cell>
        </row>
        <row r="2134">
          <cell r="O2134" t="str">
            <v>0A01</v>
          </cell>
          <cell r="P2134" t="str">
            <v>0A01Z</v>
          </cell>
        </row>
        <row r="2135">
          <cell r="O2135" t="str">
            <v>0A01</v>
          </cell>
          <cell r="P2135" t="str">
            <v>0A01Z</v>
          </cell>
        </row>
        <row r="2136">
          <cell r="O2136" t="str">
            <v>0A01</v>
          </cell>
          <cell r="P2136" t="str">
            <v>0A01Z</v>
          </cell>
        </row>
        <row r="2137">
          <cell r="O2137" t="str">
            <v>0A01</v>
          </cell>
          <cell r="P2137" t="str">
            <v>0A01Z</v>
          </cell>
        </row>
        <row r="2138">
          <cell r="O2138" t="str">
            <v>0A02</v>
          </cell>
          <cell r="P2138" t="str">
            <v>0A02Z</v>
          </cell>
        </row>
        <row r="2139">
          <cell r="O2139" t="str">
            <v>0A02</v>
          </cell>
          <cell r="P2139" t="str">
            <v>0A02Z</v>
          </cell>
        </row>
        <row r="2140">
          <cell r="O2140" t="str">
            <v>0A02</v>
          </cell>
          <cell r="P2140" t="str">
            <v>0A02Z</v>
          </cell>
        </row>
        <row r="2141">
          <cell r="O2141" t="str">
            <v>0A02</v>
          </cell>
          <cell r="P2141" t="str">
            <v>0A02Z</v>
          </cell>
        </row>
        <row r="2142">
          <cell r="O2142" t="str">
            <v>0A02</v>
          </cell>
          <cell r="P2142" t="str">
            <v>0A02Z</v>
          </cell>
        </row>
        <row r="2143">
          <cell r="O2143" t="str">
            <v>0A02</v>
          </cell>
          <cell r="P2143" t="str">
            <v>0A02Z</v>
          </cell>
        </row>
        <row r="2144">
          <cell r="O2144" t="str">
            <v>0A02</v>
          </cell>
          <cell r="P2144" t="str">
            <v>0A02Z</v>
          </cell>
        </row>
        <row r="2145">
          <cell r="O2145" t="str">
            <v>0A02</v>
          </cell>
          <cell r="P2145" t="str">
            <v>0A02Z</v>
          </cell>
        </row>
        <row r="2146">
          <cell r="O2146" t="str">
            <v>0A02</v>
          </cell>
          <cell r="P2146" t="str">
            <v>0A02Z</v>
          </cell>
        </row>
        <row r="2147">
          <cell r="O2147" t="str">
            <v>0A02</v>
          </cell>
          <cell r="P2147" t="str">
            <v>0A02Z</v>
          </cell>
        </row>
        <row r="2148">
          <cell r="O2148" t="str">
            <v>0A02</v>
          </cell>
          <cell r="P2148" t="str">
            <v>0A02Z</v>
          </cell>
        </row>
        <row r="2149">
          <cell r="O2149" t="str">
            <v>0A02</v>
          </cell>
          <cell r="P2149" t="str">
            <v>0A02Z</v>
          </cell>
        </row>
        <row r="2150">
          <cell r="O2150" t="str">
            <v>0A02</v>
          </cell>
          <cell r="P2150" t="str">
            <v>0A02Z</v>
          </cell>
        </row>
        <row r="2151">
          <cell r="O2151" t="str">
            <v>0A02</v>
          </cell>
          <cell r="P2151" t="str">
            <v>0A02Z</v>
          </cell>
        </row>
        <row r="2152">
          <cell r="O2152" t="str">
            <v>0A02</v>
          </cell>
          <cell r="P2152" t="str">
            <v>0A02Z</v>
          </cell>
        </row>
        <row r="2153">
          <cell r="O2153" t="str">
            <v>0A02</v>
          </cell>
          <cell r="P2153" t="str">
            <v>0A02Z</v>
          </cell>
        </row>
        <row r="2154">
          <cell r="O2154" t="str">
            <v>0A03</v>
          </cell>
          <cell r="P2154" t="str">
            <v>0A03Z</v>
          </cell>
        </row>
        <row r="2155">
          <cell r="O2155" t="str">
            <v>0A03</v>
          </cell>
          <cell r="P2155" t="str">
            <v>0A03Z</v>
          </cell>
        </row>
        <row r="2156">
          <cell r="O2156" t="str">
            <v>0A03</v>
          </cell>
          <cell r="P2156" t="str">
            <v>0A03Z</v>
          </cell>
        </row>
        <row r="2157">
          <cell r="O2157" t="str">
            <v>0A03</v>
          </cell>
          <cell r="P2157" t="str">
            <v>0A03Z</v>
          </cell>
        </row>
        <row r="2158">
          <cell r="O2158" t="str">
            <v>0A03</v>
          </cell>
          <cell r="P2158" t="str">
            <v>0A03Z</v>
          </cell>
        </row>
        <row r="2159">
          <cell r="O2159" t="str">
            <v>0A03</v>
          </cell>
          <cell r="P2159" t="str">
            <v>0A03Z</v>
          </cell>
        </row>
        <row r="2160">
          <cell r="O2160" t="str">
            <v>0A03</v>
          </cell>
          <cell r="P2160" t="str">
            <v>0A03Z</v>
          </cell>
        </row>
        <row r="2161">
          <cell r="O2161" t="str">
            <v>0A03</v>
          </cell>
          <cell r="P2161" t="str">
            <v>0A03Z</v>
          </cell>
        </row>
        <row r="2162">
          <cell r="O2162" t="str">
            <v>0A03</v>
          </cell>
          <cell r="P2162" t="str">
            <v>0A03Z</v>
          </cell>
        </row>
        <row r="2163">
          <cell r="O2163" t="str">
            <v>0A03</v>
          </cell>
          <cell r="P2163" t="str">
            <v>0A03Z</v>
          </cell>
        </row>
        <row r="2164">
          <cell r="O2164" t="str">
            <v>0A04</v>
          </cell>
          <cell r="P2164" t="str">
            <v>0A04Z</v>
          </cell>
        </row>
        <row r="2165">
          <cell r="O2165" t="str">
            <v>0A04</v>
          </cell>
          <cell r="P2165" t="str">
            <v>0A04Z</v>
          </cell>
        </row>
        <row r="2166">
          <cell r="O2166" t="str">
            <v>0A04</v>
          </cell>
          <cell r="P2166" t="str">
            <v>0A04Z</v>
          </cell>
        </row>
        <row r="2167">
          <cell r="O2167" t="str">
            <v>0A04</v>
          </cell>
          <cell r="P2167" t="str">
            <v>0A04Z</v>
          </cell>
        </row>
        <row r="2168">
          <cell r="O2168" t="str">
            <v>0A04</v>
          </cell>
          <cell r="P2168" t="str">
            <v>0A04Z</v>
          </cell>
        </row>
        <row r="2169">
          <cell r="O2169" t="str">
            <v>0A04</v>
          </cell>
          <cell r="P2169" t="str">
            <v>0A04Z</v>
          </cell>
        </row>
        <row r="2170">
          <cell r="O2170" t="str">
            <v>0A04</v>
          </cell>
          <cell r="P2170" t="str">
            <v>0A04Z</v>
          </cell>
        </row>
        <row r="2171">
          <cell r="O2171" t="str">
            <v>0A04</v>
          </cell>
          <cell r="P2171" t="str">
            <v>0A04Z</v>
          </cell>
        </row>
        <row r="2172">
          <cell r="O2172" t="str">
            <v>0A04</v>
          </cell>
          <cell r="P2172" t="str">
            <v>0A04Z</v>
          </cell>
        </row>
        <row r="2173">
          <cell r="O2173" t="str">
            <v>0A04</v>
          </cell>
          <cell r="P2173" t="str">
            <v>0A04Z</v>
          </cell>
        </row>
        <row r="2174">
          <cell r="O2174" t="str">
            <v>0A05</v>
          </cell>
          <cell r="P2174" t="str">
            <v>0A05Z</v>
          </cell>
        </row>
        <row r="2175">
          <cell r="O2175" t="str">
            <v>0A05</v>
          </cell>
          <cell r="P2175" t="str">
            <v>0A05Z</v>
          </cell>
        </row>
        <row r="2176">
          <cell r="O2176" t="str">
            <v>0A05</v>
          </cell>
          <cell r="P2176" t="str">
            <v>0A05Z</v>
          </cell>
        </row>
        <row r="2177">
          <cell r="O2177" t="str">
            <v>0A05</v>
          </cell>
          <cell r="P2177" t="str">
            <v>0A05Z</v>
          </cell>
        </row>
        <row r="2178">
          <cell r="O2178" t="str">
            <v>0A05</v>
          </cell>
          <cell r="P2178" t="str">
            <v>0A05Z</v>
          </cell>
        </row>
        <row r="2179">
          <cell r="O2179" t="str">
            <v>0A05</v>
          </cell>
          <cell r="P2179" t="str">
            <v>0A05Z</v>
          </cell>
        </row>
        <row r="2180">
          <cell r="O2180" t="str">
            <v>0A05</v>
          </cell>
          <cell r="P2180" t="str">
            <v>0A05Z</v>
          </cell>
        </row>
        <row r="2181">
          <cell r="O2181" t="str">
            <v>0A05</v>
          </cell>
          <cell r="P2181" t="str">
            <v>0A05Z</v>
          </cell>
        </row>
        <row r="2182">
          <cell r="O2182" t="str">
            <v>0A05</v>
          </cell>
          <cell r="P2182" t="str">
            <v>0A05Z</v>
          </cell>
        </row>
        <row r="2183">
          <cell r="O2183" t="str">
            <v>0A05</v>
          </cell>
          <cell r="P2183" t="str">
            <v>0A05Z</v>
          </cell>
        </row>
        <row r="2184">
          <cell r="O2184" t="str">
            <v>0A06</v>
          </cell>
          <cell r="P2184" t="str">
            <v>0A06Z</v>
          </cell>
        </row>
        <row r="2185">
          <cell r="O2185" t="str">
            <v>0A06</v>
          </cell>
          <cell r="P2185" t="str">
            <v>0A06Z</v>
          </cell>
        </row>
        <row r="2186">
          <cell r="O2186" t="str">
            <v>0A06</v>
          </cell>
          <cell r="P2186" t="str">
            <v>0A06Z</v>
          </cell>
        </row>
        <row r="2187">
          <cell r="O2187" t="str">
            <v>0A06</v>
          </cell>
          <cell r="P2187" t="str">
            <v>0A06Z</v>
          </cell>
        </row>
        <row r="2188">
          <cell r="O2188" t="str">
            <v>0A06</v>
          </cell>
          <cell r="P2188" t="str">
            <v>0A06Z</v>
          </cell>
        </row>
        <row r="2189">
          <cell r="O2189" t="str">
            <v>0A06</v>
          </cell>
          <cell r="P2189" t="str">
            <v>0A06Z</v>
          </cell>
        </row>
        <row r="2190">
          <cell r="O2190" t="str">
            <v>0A06</v>
          </cell>
          <cell r="P2190" t="str">
            <v>0A06Z</v>
          </cell>
        </row>
        <row r="2191">
          <cell r="O2191" t="str">
            <v>0A06</v>
          </cell>
          <cell r="P2191" t="str">
            <v>0A06Z</v>
          </cell>
        </row>
        <row r="2192">
          <cell r="O2192" t="str">
            <v>0A06</v>
          </cell>
          <cell r="P2192" t="str">
            <v>0A06Z</v>
          </cell>
        </row>
        <row r="2193">
          <cell r="O2193" t="str">
            <v>0A06</v>
          </cell>
          <cell r="P2193" t="str">
            <v>0A06Z</v>
          </cell>
        </row>
        <row r="2194">
          <cell r="O2194" t="str">
            <v>0A07</v>
          </cell>
          <cell r="P2194" t="str">
            <v>0A07Z</v>
          </cell>
        </row>
        <row r="2195">
          <cell r="O2195" t="str">
            <v>0A07</v>
          </cell>
          <cell r="P2195" t="str">
            <v>0A07Z</v>
          </cell>
        </row>
        <row r="2196">
          <cell r="O2196" t="str">
            <v>0A07</v>
          </cell>
          <cell r="P2196" t="str">
            <v>0A07Z</v>
          </cell>
        </row>
        <row r="2197">
          <cell r="O2197" t="str">
            <v>0A07</v>
          </cell>
          <cell r="P2197" t="str">
            <v>0A07Z</v>
          </cell>
        </row>
        <row r="2198">
          <cell r="O2198" t="str">
            <v>0A07</v>
          </cell>
          <cell r="P2198" t="str">
            <v>0A07Z</v>
          </cell>
        </row>
        <row r="2199">
          <cell r="O2199" t="str">
            <v>0A07</v>
          </cell>
          <cell r="P2199" t="str">
            <v>0A07Z</v>
          </cell>
        </row>
        <row r="2200">
          <cell r="O2200" t="str">
            <v>0A07</v>
          </cell>
          <cell r="P2200" t="str">
            <v>0A07Z</v>
          </cell>
        </row>
        <row r="2201">
          <cell r="O2201" t="str">
            <v>0A07</v>
          </cell>
          <cell r="P2201" t="str">
            <v>0A07Z</v>
          </cell>
        </row>
        <row r="2202">
          <cell r="O2202" t="str">
            <v>0A07</v>
          </cell>
          <cell r="P2202" t="str">
            <v>0A07Z</v>
          </cell>
        </row>
        <row r="2203">
          <cell r="O2203" t="str">
            <v>0A07</v>
          </cell>
          <cell r="P2203" t="str">
            <v>0A07Z</v>
          </cell>
        </row>
        <row r="2204">
          <cell r="O2204" t="str">
            <v>0A08</v>
          </cell>
          <cell r="P2204" t="str">
            <v>0A08Z</v>
          </cell>
        </row>
        <row r="2205">
          <cell r="O2205" t="str">
            <v>0A08</v>
          </cell>
          <cell r="P2205" t="str">
            <v>0A08Z</v>
          </cell>
        </row>
        <row r="2206">
          <cell r="O2206" t="str">
            <v>0A08</v>
          </cell>
          <cell r="P2206" t="str">
            <v>0A08Z</v>
          </cell>
        </row>
        <row r="2207">
          <cell r="O2207" t="str">
            <v>0A08</v>
          </cell>
          <cell r="P2207" t="str">
            <v>0A08Z</v>
          </cell>
        </row>
        <row r="2208">
          <cell r="O2208" t="str">
            <v>0A08</v>
          </cell>
          <cell r="P2208" t="str">
            <v>0A08Z</v>
          </cell>
        </row>
        <row r="2209">
          <cell r="O2209" t="str">
            <v>0A08</v>
          </cell>
          <cell r="P2209" t="str">
            <v>0A08Z</v>
          </cell>
        </row>
        <row r="2210">
          <cell r="O2210" t="str">
            <v>0A08</v>
          </cell>
          <cell r="P2210" t="str">
            <v>0A08Z</v>
          </cell>
        </row>
        <row r="2211">
          <cell r="O2211" t="str">
            <v>0A08</v>
          </cell>
          <cell r="P2211" t="str">
            <v>0A08Z</v>
          </cell>
        </row>
        <row r="2212">
          <cell r="O2212" t="str">
            <v>0A08</v>
          </cell>
          <cell r="P2212" t="str">
            <v>0A08Z</v>
          </cell>
        </row>
        <row r="2213">
          <cell r="O2213" t="str">
            <v>0A08</v>
          </cell>
          <cell r="P2213" t="str">
            <v>0A08Z</v>
          </cell>
        </row>
        <row r="2214">
          <cell r="O2214" t="str">
            <v>0A08</v>
          </cell>
          <cell r="P2214" t="str">
            <v>0A08Z</v>
          </cell>
        </row>
        <row r="2215">
          <cell r="O2215" t="str">
            <v>0A08</v>
          </cell>
          <cell r="P2215" t="str">
            <v>0A08Z</v>
          </cell>
        </row>
        <row r="2216">
          <cell r="O2216" t="str">
            <v>0A08</v>
          </cell>
          <cell r="P2216" t="str">
            <v>0A08Z</v>
          </cell>
        </row>
        <row r="2217">
          <cell r="O2217" t="str">
            <v>0A08</v>
          </cell>
          <cell r="P2217" t="str">
            <v>0A08Z</v>
          </cell>
        </row>
        <row r="2218">
          <cell r="O2218" t="str">
            <v>0A08</v>
          </cell>
          <cell r="P2218" t="str">
            <v>0A08Z</v>
          </cell>
        </row>
        <row r="2219">
          <cell r="O2219" t="str">
            <v>0A08</v>
          </cell>
          <cell r="P2219" t="str">
            <v>0A08Z</v>
          </cell>
        </row>
        <row r="2220">
          <cell r="O2220" t="str">
            <v>0A08</v>
          </cell>
          <cell r="P2220" t="str">
            <v>0A08Z</v>
          </cell>
        </row>
        <row r="2221">
          <cell r="O2221" t="str">
            <v>0A08</v>
          </cell>
          <cell r="P2221" t="str">
            <v>0A08Z</v>
          </cell>
        </row>
        <row r="2222">
          <cell r="O2222" t="str">
            <v>0A08</v>
          </cell>
          <cell r="P2222" t="str">
            <v>0A08Z</v>
          </cell>
        </row>
        <row r="2223">
          <cell r="O2223" t="str">
            <v>0A08</v>
          </cell>
          <cell r="P2223" t="str">
            <v>0A08Z</v>
          </cell>
        </row>
        <row r="2224">
          <cell r="O2224" t="str">
            <v>0A08</v>
          </cell>
          <cell r="P2224" t="str">
            <v>0A08Z</v>
          </cell>
        </row>
        <row r="2225">
          <cell r="O2225" t="str">
            <v>0A08</v>
          </cell>
          <cell r="P2225" t="str">
            <v>0A08Z</v>
          </cell>
        </row>
        <row r="2226">
          <cell r="O2226" t="str">
            <v>0A08</v>
          </cell>
          <cell r="P2226" t="str">
            <v>0A08Z</v>
          </cell>
        </row>
        <row r="2227">
          <cell r="O2227" t="str">
            <v>0A08</v>
          </cell>
          <cell r="P2227" t="str">
            <v>0A08Z</v>
          </cell>
        </row>
        <row r="2228">
          <cell r="O2228" t="str">
            <v>0A08</v>
          </cell>
          <cell r="P2228" t="str">
            <v>0A08Z</v>
          </cell>
        </row>
        <row r="2229">
          <cell r="O2229" t="str">
            <v>0A08</v>
          </cell>
          <cell r="P2229" t="str">
            <v>0A08Z</v>
          </cell>
        </row>
        <row r="2230">
          <cell r="O2230" t="str">
            <v>0A08</v>
          </cell>
          <cell r="P2230" t="str">
            <v>0A08Z</v>
          </cell>
        </row>
        <row r="2231">
          <cell r="O2231" t="str">
            <v>0A08</v>
          </cell>
          <cell r="P2231" t="str">
            <v>0A08Z</v>
          </cell>
        </row>
        <row r="2232">
          <cell r="O2232" t="str">
            <v>0A08</v>
          </cell>
          <cell r="P2232" t="str">
            <v>0A08Z</v>
          </cell>
        </row>
        <row r="2233">
          <cell r="O2233" t="str">
            <v>0A08</v>
          </cell>
          <cell r="P2233" t="str">
            <v>0A08Z</v>
          </cell>
        </row>
        <row r="2234">
          <cell r="O2234" t="str">
            <v>0A08</v>
          </cell>
          <cell r="P2234" t="str">
            <v>0A08Z</v>
          </cell>
        </row>
        <row r="2235">
          <cell r="O2235" t="str">
            <v>0A08</v>
          </cell>
          <cell r="P2235" t="str">
            <v>0A08Z</v>
          </cell>
        </row>
        <row r="2236">
          <cell r="O2236" t="str">
            <v>0A08</v>
          </cell>
          <cell r="P2236" t="str">
            <v>0A08Z</v>
          </cell>
        </row>
        <row r="2237">
          <cell r="O2237" t="str">
            <v>0A08</v>
          </cell>
          <cell r="P2237" t="str">
            <v>0A08Z</v>
          </cell>
        </row>
        <row r="2238">
          <cell r="O2238" t="str">
            <v>0A09</v>
          </cell>
          <cell r="P2238" t="str">
            <v>0A09Z</v>
          </cell>
        </row>
        <row r="2239">
          <cell r="O2239" t="str">
            <v>0A09</v>
          </cell>
          <cell r="P2239" t="str">
            <v>0A09Z</v>
          </cell>
        </row>
        <row r="2240">
          <cell r="O2240" t="str">
            <v>0A09</v>
          </cell>
          <cell r="P2240" t="str">
            <v>0A09Z</v>
          </cell>
        </row>
        <row r="2241">
          <cell r="O2241" t="str">
            <v>0A09</v>
          </cell>
          <cell r="P2241" t="str">
            <v>0A09Z</v>
          </cell>
        </row>
        <row r="2242">
          <cell r="O2242" t="str">
            <v>0A09</v>
          </cell>
          <cell r="P2242" t="str">
            <v>0A09Z</v>
          </cell>
        </row>
        <row r="2243">
          <cell r="O2243" t="str">
            <v>0A09</v>
          </cell>
          <cell r="P2243" t="str">
            <v>0A09Z</v>
          </cell>
        </row>
        <row r="2244">
          <cell r="O2244" t="str">
            <v>0A09</v>
          </cell>
          <cell r="P2244" t="str">
            <v>0A09Z</v>
          </cell>
        </row>
        <row r="2245">
          <cell r="O2245" t="str">
            <v>0A09</v>
          </cell>
          <cell r="P2245" t="str">
            <v>0A09Z</v>
          </cell>
        </row>
        <row r="2246">
          <cell r="O2246" t="str">
            <v>0A09</v>
          </cell>
          <cell r="P2246" t="str">
            <v>0A09Z</v>
          </cell>
        </row>
        <row r="2247">
          <cell r="O2247" t="str">
            <v>0A09</v>
          </cell>
          <cell r="P2247" t="str">
            <v>0A09Z</v>
          </cell>
        </row>
        <row r="2248">
          <cell r="O2248" t="str">
            <v>0A10</v>
          </cell>
          <cell r="P2248" t="str">
            <v>0A10Z</v>
          </cell>
        </row>
        <row r="2249">
          <cell r="O2249" t="str">
            <v>0A10</v>
          </cell>
          <cell r="P2249" t="str">
            <v>0A10Z</v>
          </cell>
        </row>
        <row r="2250">
          <cell r="O2250" t="str">
            <v>0A10</v>
          </cell>
          <cell r="P2250" t="str">
            <v>0A10Z</v>
          </cell>
        </row>
        <row r="2251">
          <cell r="O2251" t="str">
            <v>0A10</v>
          </cell>
          <cell r="P2251" t="str">
            <v>0A10Z</v>
          </cell>
        </row>
        <row r="2252">
          <cell r="O2252" t="str">
            <v>0A10</v>
          </cell>
          <cell r="P2252" t="str">
            <v>0A10Z</v>
          </cell>
        </row>
        <row r="2253">
          <cell r="O2253" t="str">
            <v>0A10</v>
          </cell>
          <cell r="P2253" t="str">
            <v>0A10Z</v>
          </cell>
        </row>
        <row r="2254">
          <cell r="O2254" t="str">
            <v>0A10</v>
          </cell>
          <cell r="P2254" t="str">
            <v>0A10Z</v>
          </cell>
        </row>
        <row r="2255">
          <cell r="O2255" t="str">
            <v>0A10</v>
          </cell>
          <cell r="P2255" t="str">
            <v>0A10Z</v>
          </cell>
        </row>
        <row r="2256">
          <cell r="O2256" t="str">
            <v>0A10</v>
          </cell>
          <cell r="P2256" t="str">
            <v>0A10Z</v>
          </cell>
        </row>
        <row r="2257">
          <cell r="O2257" t="str">
            <v>0A10</v>
          </cell>
          <cell r="P2257" t="str">
            <v>0A10Z</v>
          </cell>
        </row>
        <row r="2258">
          <cell r="O2258" t="str">
            <v>0A10</v>
          </cell>
          <cell r="P2258" t="str">
            <v>0A10Z</v>
          </cell>
        </row>
        <row r="2259">
          <cell r="O2259" t="str">
            <v>0A10</v>
          </cell>
          <cell r="P2259" t="str">
            <v>0A10Z</v>
          </cell>
        </row>
        <row r="2260">
          <cell r="O2260" t="str">
            <v>0A10</v>
          </cell>
          <cell r="P2260" t="str">
            <v>0A10Z</v>
          </cell>
        </row>
        <row r="2261">
          <cell r="O2261" t="str">
            <v>0A10</v>
          </cell>
          <cell r="P2261" t="str">
            <v>0A10Z</v>
          </cell>
        </row>
        <row r="2262">
          <cell r="O2262" t="str">
            <v>0A10</v>
          </cell>
          <cell r="P2262" t="str">
            <v>0A10Z</v>
          </cell>
        </row>
        <row r="2263">
          <cell r="O2263" t="str">
            <v>0A10</v>
          </cell>
          <cell r="P2263" t="str">
            <v>0A10Z</v>
          </cell>
        </row>
        <row r="2264">
          <cell r="O2264" t="str">
            <v>0A10</v>
          </cell>
          <cell r="P2264" t="str">
            <v>0A10Z</v>
          </cell>
        </row>
        <row r="2265">
          <cell r="O2265" t="str">
            <v>0A10</v>
          </cell>
          <cell r="P2265" t="str">
            <v>0A10Z</v>
          </cell>
        </row>
        <row r="2266">
          <cell r="O2266" t="str">
            <v>0A10</v>
          </cell>
          <cell r="P2266" t="str">
            <v>0A10Z</v>
          </cell>
        </row>
        <row r="2267">
          <cell r="O2267" t="str">
            <v>0A10</v>
          </cell>
          <cell r="P2267" t="str">
            <v>0A10Z</v>
          </cell>
        </row>
        <row r="2268">
          <cell r="O2268" t="str">
            <v>0A10</v>
          </cell>
          <cell r="P2268" t="str">
            <v>0A10Z</v>
          </cell>
        </row>
        <row r="2269">
          <cell r="O2269" t="str">
            <v>0A10</v>
          </cell>
          <cell r="P2269" t="str">
            <v>0A10Z</v>
          </cell>
        </row>
        <row r="2270">
          <cell r="O2270" t="str">
            <v>0A10</v>
          </cell>
          <cell r="P2270" t="str">
            <v>0A10Z</v>
          </cell>
        </row>
        <row r="2271">
          <cell r="O2271" t="str">
            <v>0A10</v>
          </cell>
          <cell r="P2271" t="str">
            <v>0A10Z</v>
          </cell>
        </row>
        <row r="2272">
          <cell r="O2272" t="str">
            <v>0A10</v>
          </cell>
          <cell r="P2272" t="str">
            <v>0A10Z</v>
          </cell>
        </row>
        <row r="2273">
          <cell r="O2273" t="str">
            <v>0A10</v>
          </cell>
          <cell r="P2273" t="str">
            <v>0A10Z</v>
          </cell>
        </row>
        <row r="2274">
          <cell r="O2274" t="str">
            <v>0A10</v>
          </cell>
          <cell r="P2274" t="str">
            <v>0A10Z</v>
          </cell>
        </row>
        <row r="2275">
          <cell r="O2275" t="str">
            <v>0A10</v>
          </cell>
          <cell r="P2275" t="str">
            <v>0A10Z</v>
          </cell>
        </row>
        <row r="2276">
          <cell r="O2276" t="str">
            <v>0A10</v>
          </cell>
          <cell r="P2276" t="str">
            <v>0A10Z</v>
          </cell>
        </row>
        <row r="2277">
          <cell r="O2277" t="str">
            <v>0A10</v>
          </cell>
          <cell r="P2277" t="str">
            <v>0A10Z</v>
          </cell>
        </row>
        <row r="2278">
          <cell r="O2278" t="str">
            <v>0A10</v>
          </cell>
          <cell r="P2278" t="str">
            <v>0A10Z</v>
          </cell>
        </row>
        <row r="2279">
          <cell r="O2279" t="str">
            <v>0A10</v>
          </cell>
          <cell r="P2279" t="str">
            <v>0A10Z</v>
          </cell>
        </row>
        <row r="2280">
          <cell r="O2280" t="str">
            <v>0A10</v>
          </cell>
          <cell r="P2280" t="str">
            <v>0A10Z</v>
          </cell>
        </row>
        <row r="2281">
          <cell r="O2281" t="str">
            <v>0A10</v>
          </cell>
          <cell r="P2281" t="str">
            <v>0A10Z</v>
          </cell>
        </row>
        <row r="2282">
          <cell r="O2282" t="str">
            <v>0A10</v>
          </cell>
          <cell r="P2282" t="str">
            <v>0A10Z</v>
          </cell>
        </row>
        <row r="2283">
          <cell r="O2283" t="str">
            <v>0A10</v>
          </cell>
          <cell r="P2283" t="str">
            <v>0A10Z</v>
          </cell>
        </row>
        <row r="2284">
          <cell r="O2284" t="str">
            <v>0A10</v>
          </cell>
          <cell r="P2284" t="str">
            <v>0A10Z</v>
          </cell>
        </row>
        <row r="2285">
          <cell r="O2285" t="str">
            <v>0A10</v>
          </cell>
          <cell r="P2285" t="str">
            <v>0A10Z</v>
          </cell>
        </row>
        <row r="2286">
          <cell r="O2286" t="str">
            <v>0A10</v>
          </cell>
          <cell r="P2286" t="str">
            <v>0A10Z</v>
          </cell>
        </row>
        <row r="2287">
          <cell r="O2287" t="str">
            <v>0A10</v>
          </cell>
          <cell r="P2287" t="str">
            <v>0A10Z</v>
          </cell>
        </row>
        <row r="2288">
          <cell r="O2288" t="str">
            <v>0A10</v>
          </cell>
          <cell r="P2288" t="str">
            <v>0A10Z</v>
          </cell>
        </row>
        <row r="2289">
          <cell r="O2289" t="str">
            <v>0A10</v>
          </cell>
          <cell r="P2289" t="str">
            <v>0A10Z</v>
          </cell>
        </row>
        <row r="2290">
          <cell r="O2290" t="str">
            <v>0A10</v>
          </cell>
          <cell r="P2290" t="str">
            <v>0A10Z</v>
          </cell>
        </row>
        <row r="2291">
          <cell r="O2291" t="str">
            <v>0A10</v>
          </cell>
          <cell r="P2291" t="str">
            <v>0A10Z</v>
          </cell>
        </row>
        <row r="2292">
          <cell r="O2292" t="str">
            <v>0A10</v>
          </cell>
          <cell r="P2292" t="str">
            <v>0A10Z</v>
          </cell>
        </row>
        <row r="2293">
          <cell r="O2293" t="str">
            <v>0A10</v>
          </cell>
          <cell r="P2293" t="str">
            <v>0A10Z</v>
          </cell>
        </row>
        <row r="2294">
          <cell r="O2294" t="str">
            <v>0A10</v>
          </cell>
          <cell r="P2294" t="str">
            <v>0A10Z</v>
          </cell>
        </row>
        <row r="2295">
          <cell r="O2295" t="str">
            <v>0A10</v>
          </cell>
          <cell r="P2295" t="str">
            <v>0A10Z</v>
          </cell>
        </row>
        <row r="2296">
          <cell r="O2296" t="str">
            <v>0A10</v>
          </cell>
          <cell r="P2296" t="str">
            <v>0A10Z</v>
          </cell>
        </row>
        <row r="2297">
          <cell r="O2297" t="str">
            <v>0A10</v>
          </cell>
          <cell r="P2297" t="str">
            <v>0A10Z</v>
          </cell>
        </row>
        <row r="2298">
          <cell r="O2298" t="str">
            <v>0A10</v>
          </cell>
          <cell r="P2298" t="str">
            <v>0A10Z</v>
          </cell>
        </row>
        <row r="2299">
          <cell r="O2299" t="str">
            <v>0A10</v>
          </cell>
          <cell r="P2299" t="str">
            <v>0A10Z</v>
          </cell>
        </row>
        <row r="2300">
          <cell r="O2300" t="str">
            <v>0A10</v>
          </cell>
          <cell r="P2300" t="str">
            <v>0A10Z</v>
          </cell>
        </row>
        <row r="2301">
          <cell r="O2301" t="str">
            <v>0A10</v>
          </cell>
          <cell r="P2301" t="str">
            <v>0A10Z</v>
          </cell>
        </row>
        <row r="2302">
          <cell r="O2302" t="str">
            <v>0A10</v>
          </cell>
          <cell r="P2302" t="str">
            <v>0A10Z</v>
          </cell>
        </row>
        <row r="2303">
          <cell r="O2303" t="str">
            <v>0A10</v>
          </cell>
          <cell r="P2303" t="str">
            <v>0A10Z</v>
          </cell>
        </row>
        <row r="2304">
          <cell r="O2304" t="str">
            <v>0A10</v>
          </cell>
          <cell r="P2304" t="str">
            <v>0A10Z</v>
          </cell>
        </row>
        <row r="2305">
          <cell r="O2305" t="str">
            <v>0A10</v>
          </cell>
          <cell r="P2305" t="str">
            <v>0A10Z</v>
          </cell>
        </row>
        <row r="2306">
          <cell r="O2306" t="str">
            <v>0A10</v>
          </cell>
          <cell r="P2306" t="str">
            <v>0A10Z</v>
          </cell>
        </row>
        <row r="2307">
          <cell r="O2307" t="str">
            <v>0A10</v>
          </cell>
          <cell r="P2307" t="str">
            <v>0A10Z</v>
          </cell>
        </row>
        <row r="2308">
          <cell r="O2308" t="str">
            <v>0A10</v>
          </cell>
          <cell r="P2308" t="str">
            <v>0A10Z</v>
          </cell>
        </row>
        <row r="2309">
          <cell r="O2309" t="str">
            <v>0A10</v>
          </cell>
          <cell r="P2309" t="str">
            <v>0A10Z</v>
          </cell>
        </row>
        <row r="2310">
          <cell r="O2310" t="str">
            <v>0A10</v>
          </cell>
          <cell r="P2310" t="str">
            <v>0A10Z</v>
          </cell>
        </row>
        <row r="2311">
          <cell r="O2311" t="str">
            <v>0A10</v>
          </cell>
          <cell r="P2311" t="str">
            <v>0A10Z</v>
          </cell>
        </row>
        <row r="2312">
          <cell r="O2312" t="str">
            <v>0A10</v>
          </cell>
          <cell r="P2312" t="str">
            <v>0A10Z</v>
          </cell>
        </row>
        <row r="2313">
          <cell r="O2313" t="str">
            <v>0A10</v>
          </cell>
          <cell r="P2313" t="str">
            <v>0A10Z</v>
          </cell>
        </row>
        <row r="2314">
          <cell r="O2314" t="str">
            <v>0A10</v>
          </cell>
          <cell r="P2314" t="str">
            <v>0A10Z</v>
          </cell>
        </row>
        <row r="2315">
          <cell r="O2315" t="str">
            <v>0A10</v>
          </cell>
          <cell r="P2315" t="str">
            <v>0A10Z</v>
          </cell>
        </row>
        <row r="2316">
          <cell r="O2316" t="str">
            <v>0A10</v>
          </cell>
          <cell r="P2316" t="str">
            <v>0A10Z</v>
          </cell>
        </row>
        <row r="2317">
          <cell r="O2317" t="str">
            <v>0A10</v>
          </cell>
          <cell r="P2317" t="str">
            <v>0A10Z</v>
          </cell>
        </row>
        <row r="2318">
          <cell r="O2318" t="str">
            <v>0A10</v>
          </cell>
          <cell r="P2318" t="str">
            <v>0A10Z</v>
          </cell>
        </row>
        <row r="2319">
          <cell r="O2319" t="str">
            <v>0A10</v>
          </cell>
          <cell r="P2319" t="str">
            <v>0A10Z</v>
          </cell>
        </row>
        <row r="2320">
          <cell r="O2320" t="str">
            <v>0A10</v>
          </cell>
          <cell r="P2320" t="str">
            <v>0A10Z</v>
          </cell>
        </row>
        <row r="2321">
          <cell r="O2321" t="str">
            <v>0A10</v>
          </cell>
          <cell r="P2321" t="str">
            <v>0A10Z</v>
          </cell>
        </row>
        <row r="2322">
          <cell r="O2322" t="str">
            <v>0A10</v>
          </cell>
          <cell r="P2322" t="str">
            <v>0A10Z</v>
          </cell>
        </row>
        <row r="2323">
          <cell r="O2323" t="str">
            <v>0A10</v>
          </cell>
          <cell r="P2323" t="str">
            <v>0A10Z</v>
          </cell>
        </row>
        <row r="2324">
          <cell r="O2324" t="str">
            <v>0A10</v>
          </cell>
          <cell r="P2324" t="str">
            <v>0A10Z</v>
          </cell>
        </row>
        <row r="2325">
          <cell r="O2325" t="str">
            <v>0A10</v>
          </cell>
          <cell r="P2325" t="str">
            <v>0A10Z</v>
          </cell>
        </row>
        <row r="2326">
          <cell r="O2326" t="str">
            <v>0A10</v>
          </cell>
          <cell r="P2326" t="str">
            <v>0A10Z</v>
          </cell>
        </row>
        <row r="2327">
          <cell r="O2327" t="str">
            <v>0A10</v>
          </cell>
          <cell r="P2327" t="str">
            <v>0A10Z</v>
          </cell>
        </row>
        <row r="2328">
          <cell r="O2328" t="str">
            <v>0A10</v>
          </cell>
          <cell r="P2328" t="str">
            <v>0A10Z</v>
          </cell>
        </row>
        <row r="2329">
          <cell r="O2329" t="str">
            <v>0A10</v>
          </cell>
          <cell r="P2329" t="str">
            <v>0A10Z</v>
          </cell>
        </row>
        <row r="2330">
          <cell r="O2330" t="str">
            <v>0A10</v>
          </cell>
          <cell r="P2330" t="str">
            <v>0A10Z</v>
          </cell>
        </row>
        <row r="2331">
          <cell r="O2331" t="str">
            <v>0A10</v>
          </cell>
          <cell r="P2331" t="str">
            <v>0A10Z</v>
          </cell>
        </row>
        <row r="2332">
          <cell r="O2332" t="str">
            <v>0B01</v>
          </cell>
          <cell r="P2332" t="str">
            <v>0B01Z</v>
          </cell>
        </row>
        <row r="2333">
          <cell r="O2333" t="str">
            <v>0B01</v>
          </cell>
          <cell r="P2333" t="str">
            <v>0B01Z</v>
          </cell>
        </row>
        <row r="2334">
          <cell r="O2334" t="str">
            <v>0B01</v>
          </cell>
          <cell r="P2334" t="str">
            <v>0B01Z</v>
          </cell>
        </row>
        <row r="2335">
          <cell r="O2335" t="str">
            <v>0B01</v>
          </cell>
          <cell r="P2335" t="str">
            <v>0B01Z</v>
          </cell>
        </row>
        <row r="2336">
          <cell r="O2336" t="str">
            <v>0B01</v>
          </cell>
          <cell r="P2336" t="str">
            <v>0B01Z</v>
          </cell>
        </row>
        <row r="2337">
          <cell r="O2337" t="str">
            <v>0B01</v>
          </cell>
          <cell r="P2337" t="str">
            <v>0B01Z</v>
          </cell>
        </row>
        <row r="2338">
          <cell r="O2338" t="str">
            <v>0B02</v>
          </cell>
          <cell r="P2338" t="str">
            <v>0B02Z</v>
          </cell>
        </row>
        <row r="2339">
          <cell r="O2339" t="str">
            <v>0B02</v>
          </cell>
          <cell r="P2339" t="str">
            <v>0B02Z</v>
          </cell>
        </row>
        <row r="2340">
          <cell r="O2340" t="str">
            <v>0B02</v>
          </cell>
          <cell r="P2340" t="str">
            <v>0B02Z</v>
          </cell>
        </row>
        <row r="2341">
          <cell r="O2341" t="str">
            <v>0B02</v>
          </cell>
          <cell r="P2341" t="str">
            <v>0B02Z</v>
          </cell>
        </row>
        <row r="2342">
          <cell r="O2342" t="str">
            <v>0B02</v>
          </cell>
          <cell r="P2342" t="str">
            <v>0B02Z</v>
          </cell>
        </row>
        <row r="2343">
          <cell r="O2343" t="str">
            <v>0B02</v>
          </cell>
          <cell r="P2343" t="str">
            <v>0B02Z</v>
          </cell>
        </row>
        <row r="2344">
          <cell r="O2344" t="str">
            <v>0B02</v>
          </cell>
          <cell r="P2344" t="str">
            <v>0B02Z</v>
          </cell>
        </row>
        <row r="2345">
          <cell r="O2345" t="str">
            <v>0B02</v>
          </cell>
          <cell r="P2345" t="str">
            <v>0B02Z</v>
          </cell>
        </row>
        <row r="2346">
          <cell r="O2346" t="str">
            <v>0B02</v>
          </cell>
          <cell r="P2346" t="str">
            <v>0B02Z</v>
          </cell>
        </row>
        <row r="2347">
          <cell r="O2347" t="str">
            <v>0B02</v>
          </cell>
          <cell r="P2347" t="str">
            <v>0B02Z</v>
          </cell>
        </row>
        <row r="2348">
          <cell r="O2348" t="str">
            <v>0B02</v>
          </cell>
          <cell r="P2348" t="str">
            <v>0B02Z</v>
          </cell>
        </row>
        <row r="2349">
          <cell r="O2349" t="str">
            <v>0B02</v>
          </cell>
          <cell r="P2349" t="str">
            <v>0B02Z</v>
          </cell>
        </row>
        <row r="2350">
          <cell r="O2350" t="str">
            <v>0B02</v>
          </cell>
          <cell r="P2350" t="str">
            <v>0B02Z</v>
          </cell>
        </row>
        <row r="2351">
          <cell r="O2351" t="str">
            <v>0B02</v>
          </cell>
          <cell r="P2351" t="str">
            <v>0B02Z</v>
          </cell>
        </row>
        <row r="2352">
          <cell r="O2352" t="str">
            <v>0B02</v>
          </cell>
          <cell r="P2352" t="str">
            <v>0B02Z</v>
          </cell>
        </row>
        <row r="2353">
          <cell r="O2353" t="str">
            <v>0B02</v>
          </cell>
          <cell r="P2353" t="str">
            <v>0B02Z</v>
          </cell>
        </row>
        <row r="2354">
          <cell r="O2354" t="str">
            <v>0B02</v>
          </cell>
          <cell r="P2354" t="str">
            <v>0B02Z</v>
          </cell>
        </row>
        <row r="2355">
          <cell r="O2355" t="str">
            <v>0B02</v>
          </cell>
          <cell r="P2355" t="str">
            <v>0B02Z</v>
          </cell>
        </row>
        <row r="2356">
          <cell r="O2356" t="str">
            <v>0B02</v>
          </cell>
          <cell r="P2356" t="str">
            <v>0B02Z</v>
          </cell>
        </row>
        <row r="2357">
          <cell r="O2357" t="str">
            <v>0B02</v>
          </cell>
          <cell r="P2357" t="str">
            <v>0B02Z</v>
          </cell>
        </row>
        <row r="2358">
          <cell r="O2358" t="str">
            <v>0B03</v>
          </cell>
          <cell r="P2358" t="str">
            <v>0B03Z</v>
          </cell>
        </row>
        <row r="2359">
          <cell r="O2359" t="str">
            <v>0B03</v>
          </cell>
          <cell r="P2359" t="str">
            <v>0B03Z</v>
          </cell>
        </row>
        <row r="2360">
          <cell r="O2360" t="str">
            <v>0B03</v>
          </cell>
          <cell r="P2360" t="str">
            <v>0B03Z</v>
          </cell>
        </row>
        <row r="2361">
          <cell r="O2361" t="str">
            <v>0B03</v>
          </cell>
          <cell r="P2361" t="str">
            <v>0B03Z</v>
          </cell>
        </row>
        <row r="2362">
          <cell r="O2362" t="str">
            <v>0B03</v>
          </cell>
          <cell r="P2362" t="str">
            <v>0B03Z</v>
          </cell>
        </row>
        <row r="2363">
          <cell r="O2363" t="str">
            <v>0B03</v>
          </cell>
          <cell r="P2363" t="str">
            <v>0B03Z</v>
          </cell>
        </row>
        <row r="2364">
          <cell r="O2364" t="str">
            <v>0B03</v>
          </cell>
          <cell r="P2364" t="str">
            <v>0B03Z</v>
          </cell>
        </row>
        <row r="2365">
          <cell r="O2365" t="str">
            <v>0B03</v>
          </cell>
          <cell r="P2365" t="str">
            <v>0B03Z</v>
          </cell>
        </row>
        <row r="2366">
          <cell r="O2366" t="str">
            <v>0B03</v>
          </cell>
          <cell r="P2366" t="str">
            <v>0B03Z</v>
          </cell>
        </row>
        <row r="2367">
          <cell r="O2367" t="str">
            <v>0B03</v>
          </cell>
          <cell r="P2367" t="str">
            <v>0B03Z</v>
          </cell>
        </row>
        <row r="2368">
          <cell r="O2368" t="str">
            <v>0B03</v>
          </cell>
          <cell r="P2368" t="str">
            <v>0B03Z</v>
          </cell>
        </row>
        <row r="2369">
          <cell r="O2369" t="str">
            <v>0B03</v>
          </cell>
          <cell r="P2369" t="str">
            <v>0B03Z</v>
          </cell>
        </row>
        <row r="2370">
          <cell r="O2370" t="str">
            <v>0B03</v>
          </cell>
          <cell r="P2370" t="str">
            <v>0B03Z</v>
          </cell>
        </row>
        <row r="2371">
          <cell r="O2371" t="str">
            <v>0B03</v>
          </cell>
          <cell r="P2371" t="str">
            <v>0B03Z</v>
          </cell>
        </row>
        <row r="2372">
          <cell r="O2372" t="str">
            <v>0B03</v>
          </cell>
          <cell r="P2372" t="str">
            <v>0B03Z</v>
          </cell>
        </row>
        <row r="2373">
          <cell r="O2373" t="str">
            <v>0B03</v>
          </cell>
          <cell r="P2373" t="str">
            <v>0B03Z</v>
          </cell>
        </row>
        <row r="2374">
          <cell r="O2374" t="str">
            <v>0B04</v>
          </cell>
          <cell r="P2374" t="str">
            <v>0B04Z</v>
          </cell>
        </row>
        <row r="2375">
          <cell r="O2375" t="str">
            <v>0B04</v>
          </cell>
          <cell r="P2375" t="str">
            <v>0B04Z</v>
          </cell>
        </row>
        <row r="2376">
          <cell r="O2376" t="str">
            <v>0B04</v>
          </cell>
          <cell r="P2376" t="str">
            <v>0B04Z</v>
          </cell>
        </row>
        <row r="2377">
          <cell r="O2377" t="str">
            <v>0B04</v>
          </cell>
          <cell r="P2377" t="str">
            <v>0B04Z</v>
          </cell>
        </row>
        <row r="2378">
          <cell r="O2378" t="str">
            <v>0B04</v>
          </cell>
          <cell r="P2378" t="str">
            <v>0B04Z</v>
          </cell>
        </row>
        <row r="2379">
          <cell r="O2379" t="str">
            <v>0B04</v>
          </cell>
          <cell r="P2379" t="str">
            <v>0B04Z</v>
          </cell>
        </row>
        <row r="2380">
          <cell r="O2380" t="str">
            <v>0B05</v>
          </cell>
          <cell r="P2380" t="str">
            <v>0B05Z</v>
          </cell>
        </row>
        <row r="2381">
          <cell r="O2381" t="str">
            <v>0B05</v>
          </cell>
          <cell r="P2381" t="str">
            <v>0B05Z</v>
          </cell>
        </row>
        <row r="2382">
          <cell r="O2382" t="str">
            <v>0B05</v>
          </cell>
          <cell r="P2382" t="str">
            <v>0B05Z</v>
          </cell>
        </row>
        <row r="2383">
          <cell r="O2383" t="str">
            <v>0B05</v>
          </cell>
          <cell r="P2383" t="str">
            <v>0B05Z</v>
          </cell>
        </row>
        <row r="2384">
          <cell r="O2384" t="str">
            <v>0B06</v>
          </cell>
          <cell r="P2384" t="str">
            <v>0B06Z</v>
          </cell>
        </row>
        <row r="2385">
          <cell r="O2385" t="str">
            <v>0B06</v>
          </cell>
          <cell r="P2385" t="str">
            <v>0B06Z</v>
          </cell>
        </row>
        <row r="2386">
          <cell r="O2386" t="str">
            <v>0B06</v>
          </cell>
          <cell r="P2386" t="str">
            <v>0B06Z</v>
          </cell>
        </row>
        <row r="2387">
          <cell r="O2387" t="str">
            <v>0B06</v>
          </cell>
          <cell r="P2387" t="str">
            <v>0B06Z</v>
          </cell>
        </row>
        <row r="2388">
          <cell r="O2388" t="str">
            <v>0B06</v>
          </cell>
          <cell r="P2388" t="str">
            <v>0B06Z</v>
          </cell>
        </row>
        <row r="2389">
          <cell r="O2389" t="str">
            <v>0B06</v>
          </cell>
          <cell r="P2389" t="str">
            <v>0B06Z</v>
          </cell>
        </row>
        <row r="2390">
          <cell r="O2390" t="str">
            <v>0B06</v>
          </cell>
          <cell r="P2390" t="str">
            <v>0B06Z</v>
          </cell>
        </row>
        <row r="2391">
          <cell r="O2391" t="str">
            <v>0B06</v>
          </cell>
          <cell r="P2391" t="str">
            <v>0B06Z</v>
          </cell>
        </row>
        <row r="2392">
          <cell r="O2392" t="str">
            <v>0B06</v>
          </cell>
          <cell r="P2392" t="str">
            <v>0B06Z</v>
          </cell>
        </row>
        <row r="2393">
          <cell r="O2393" t="str">
            <v>0B07</v>
          </cell>
          <cell r="P2393" t="str">
            <v>0B07Z</v>
          </cell>
        </row>
        <row r="2394">
          <cell r="O2394" t="str">
            <v>0B07</v>
          </cell>
          <cell r="P2394" t="str">
            <v>0B07Z</v>
          </cell>
        </row>
        <row r="2395">
          <cell r="O2395" t="str">
            <v>0B07</v>
          </cell>
          <cell r="P2395" t="str">
            <v>0B07Z</v>
          </cell>
        </row>
        <row r="2396">
          <cell r="O2396" t="str">
            <v>0B07</v>
          </cell>
          <cell r="P2396" t="str">
            <v>0B07Z</v>
          </cell>
        </row>
        <row r="2397">
          <cell r="O2397" t="str">
            <v>0B07</v>
          </cell>
          <cell r="P2397" t="str">
            <v>0B07Z</v>
          </cell>
        </row>
        <row r="2398">
          <cell r="O2398" t="str">
            <v>0B07</v>
          </cell>
          <cell r="P2398" t="str">
            <v>0B07Z</v>
          </cell>
        </row>
        <row r="2399">
          <cell r="O2399" t="str">
            <v>0B07</v>
          </cell>
          <cell r="P2399" t="str">
            <v>0B07Z</v>
          </cell>
        </row>
        <row r="2400">
          <cell r="O2400" t="str">
            <v>0B07</v>
          </cell>
          <cell r="P2400" t="str">
            <v>0B07Z</v>
          </cell>
        </row>
        <row r="2401">
          <cell r="O2401" t="str">
            <v>0B07</v>
          </cell>
          <cell r="P2401" t="str">
            <v>0B07Z</v>
          </cell>
        </row>
        <row r="2402">
          <cell r="O2402" t="str">
            <v>0B07</v>
          </cell>
          <cell r="P2402" t="str">
            <v>0B07Z</v>
          </cell>
        </row>
        <row r="2403">
          <cell r="O2403" t="str">
            <v>0B07</v>
          </cell>
          <cell r="P2403" t="str">
            <v>0B07Z</v>
          </cell>
        </row>
        <row r="2404">
          <cell r="O2404" t="str">
            <v>0B07</v>
          </cell>
          <cell r="P2404" t="str">
            <v>0B07Z</v>
          </cell>
        </row>
        <row r="2405">
          <cell r="O2405" t="str">
            <v>0B07</v>
          </cell>
          <cell r="P2405" t="str">
            <v>0B07Z</v>
          </cell>
        </row>
        <row r="2406">
          <cell r="O2406" t="str">
            <v>0B07</v>
          </cell>
          <cell r="P2406" t="str">
            <v>0B07Z</v>
          </cell>
        </row>
        <row r="2407">
          <cell r="O2407" t="str">
            <v>0B07</v>
          </cell>
          <cell r="P2407" t="str">
            <v>0B07Z</v>
          </cell>
        </row>
        <row r="2408">
          <cell r="O2408" t="str">
            <v>0B07</v>
          </cell>
          <cell r="P2408" t="str">
            <v>0B07Z</v>
          </cell>
        </row>
        <row r="2409">
          <cell r="O2409" t="str">
            <v>0B07</v>
          </cell>
          <cell r="P2409" t="str">
            <v>0B07Z</v>
          </cell>
        </row>
        <row r="2410">
          <cell r="O2410" t="str">
            <v>0B07</v>
          </cell>
          <cell r="P2410" t="str">
            <v>0B07Z</v>
          </cell>
        </row>
        <row r="2411">
          <cell r="O2411" t="str">
            <v>0B07</v>
          </cell>
          <cell r="P2411" t="str">
            <v>0B07Z</v>
          </cell>
        </row>
        <row r="2412">
          <cell r="O2412" t="str">
            <v>0B07</v>
          </cell>
          <cell r="P2412" t="str">
            <v>0B07Z</v>
          </cell>
        </row>
        <row r="2413">
          <cell r="O2413" t="str">
            <v>0B07</v>
          </cell>
          <cell r="P2413" t="str">
            <v>0B07Z</v>
          </cell>
        </row>
        <row r="2414">
          <cell r="O2414" t="str">
            <v>0B07</v>
          </cell>
          <cell r="P2414" t="str">
            <v>0B07Z</v>
          </cell>
        </row>
        <row r="2415">
          <cell r="O2415" t="str">
            <v>0B07</v>
          </cell>
          <cell r="P2415" t="str">
            <v>0B07Z</v>
          </cell>
        </row>
        <row r="2416">
          <cell r="O2416" t="str">
            <v>0B07</v>
          </cell>
          <cell r="P2416" t="str">
            <v>0B07Z</v>
          </cell>
        </row>
        <row r="2417">
          <cell r="O2417" t="str">
            <v>0B07</v>
          </cell>
          <cell r="P2417" t="str">
            <v>0B07Z</v>
          </cell>
        </row>
        <row r="2418">
          <cell r="O2418" t="str">
            <v>0B07</v>
          </cell>
          <cell r="P2418" t="str">
            <v>0B07Z</v>
          </cell>
        </row>
        <row r="2419">
          <cell r="O2419" t="str">
            <v>0B07</v>
          </cell>
          <cell r="P2419" t="str">
            <v>0B07Z</v>
          </cell>
        </row>
        <row r="2420">
          <cell r="O2420" t="str">
            <v>0B07</v>
          </cell>
          <cell r="P2420" t="str">
            <v>0B07Z</v>
          </cell>
        </row>
        <row r="2421">
          <cell r="O2421" t="str">
            <v>0B07</v>
          </cell>
          <cell r="P2421" t="str">
            <v>0B07Z</v>
          </cell>
        </row>
        <row r="2422">
          <cell r="O2422" t="str">
            <v>0B07</v>
          </cell>
          <cell r="P2422" t="str">
            <v>0B07Z</v>
          </cell>
        </row>
        <row r="2423">
          <cell r="O2423" t="str">
            <v>0B07</v>
          </cell>
          <cell r="P2423" t="str">
            <v>0B07Z</v>
          </cell>
        </row>
        <row r="2424">
          <cell r="O2424" t="str">
            <v>0B07</v>
          </cell>
          <cell r="P2424" t="str">
            <v>0B07Z</v>
          </cell>
        </row>
        <row r="2425">
          <cell r="O2425" t="str">
            <v>0B07</v>
          </cell>
          <cell r="P2425" t="str">
            <v>0B07Z</v>
          </cell>
        </row>
        <row r="2426">
          <cell r="O2426" t="str">
            <v>0B08</v>
          </cell>
          <cell r="P2426" t="str">
            <v>0B08Z</v>
          </cell>
        </row>
        <row r="2427">
          <cell r="O2427" t="str">
            <v>0B08</v>
          </cell>
          <cell r="P2427" t="str">
            <v>0B08Z</v>
          </cell>
        </row>
        <row r="2428">
          <cell r="O2428" t="str">
            <v>0B08</v>
          </cell>
          <cell r="P2428" t="str">
            <v>0B08Z</v>
          </cell>
        </row>
        <row r="2429">
          <cell r="O2429" t="str">
            <v>0B08</v>
          </cell>
          <cell r="P2429" t="str">
            <v>0B08Z</v>
          </cell>
        </row>
        <row r="2430">
          <cell r="O2430" t="str">
            <v>0B09</v>
          </cell>
          <cell r="P2430" t="str">
            <v>0B09Z</v>
          </cell>
        </row>
        <row r="2431">
          <cell r="O2431" t="str">
            <v>0B09</v>
          </cell>
          <cell r="P2431" t="str">
            <v>0B09Z</v>
          </cell>
        </row>
        <row r="2432">
          <cell r="O2432" t="str">
            <v>0B09</v>
          </cell>
          <cell r="P2432" t="str">
            <v>0B09Z</v>
          </cell>
        </row>
        <row r="2433">
          <cell r="O2433" t="str">
            <v>0B09</v>
          </cell>
          <cell r="P2433" t="str">
            <v>0B09Z</v>
          </cell>
        </row>
        <row r="2434">
          <cell r="O2434" t="str">
            <v>0B10</v>
          </cell>
          <cell r="P2434" t="str">
            <v>0B10Z</v>
          </cell>
        </row>
        <row r="2435">
          <cell r="O2435" t="str">
            <v>0B10</v>
          </cell>
          <cell r="P2435" t="str">
            <v>0B10Z</v>
          </cell>
        </row>
        <row r="2436">
          <cell r="O2436" t="str">
            <v>0B10</v>
          </cell>
          <cell r="P2436" t="str">
            <v>0B10Z</v>
          </cell>
        </row>
        <row r="2437">
          <cell r="O2437" t="str">
            <v>0B10</v>
          </cell>
          <cell r="P2437" t="str">
            <v>0B10Z</v>
          </cell>
        </row>
        <row r="2438">
          <cell r="O2438" t="str">
            <v>0B10</v>
          </cell>
          <cell r="P2438" t="str">
            <v>0B10Z</v>
          </cell>
        </row>
        <row r="2439">
          <cell r="O2439" t="str">
            <v>0B10</v>
          </cell>
          <cell r="P2439" t="str">
            <v>0B10Z</v>
          </cell>
        </row>
        <row r="2440">
          <cell r="O2440" t="str">
            <v>0B10</v>
          </cell>
          <cell r="P2440" t="str">
            <v>0B10Z</v>
          </cell>
        </row>
        <row r="2441">
          <cell r="O2441" t="str">
            <v>0B10</v>
          </cell>
          <cell r="P2441" t="str">
            <v>0B10Z</v>
          </cell>
        </row>
        <row r="2442">
          <cell r="O2442" t="str">
            <v>0B10</v>
          </cell>
          <cell r="P2442" t="str">
            <v>0B10Z</v>
          </cell>
        </row>
        <row r="2443">
          <cell r="O2443" t="str">
            <v>0B10</v>
          </cell>
          <cell r="P2443" t="str">
            <v>0B10Z</v>
          </cell>
        </row>
        <row r="2444">
          <cell r="O2444" t="str">
            <v>0B10</v>
          </cell>
          <cell r="P2444" t="str">
            <v>0B10Z</v>
          </cell>
        </row>
        <row r="2445">
          <cell r="O2445" t="str">
            <v>0B10</v>
          </cell>
          <cell r="P2445" t="str">
            <v>0B10Z</v>
          </cell>
        </row>
        <row r="2446">
          <cell r="O2446" t="str">
            <v>0B10</v>
          </cell>
          <cell r="P2446" t="str">
            <v>0B10Z</v>
          </cell>
        </row>
        <row r="2447">
          <cell r="O2447" t="str">
            <v>0B10</v>
          </cell>
          <cell r="P2447" t="str">
            <v>0B10Z</v>
          </cell>
        </row>
        <row r="2448">
          <cell r="O2448" t="str">
            <v>0B10</v>
          </cell>
          <cell r="P2448" t="str">
            <v>0B10Z</v>
          </cell>
        </row>
        <row r="2449">
          <cell r="O2449" t="str">
            <v>0B10</v>
          </cell>
          <cell r="P2449" t="str">
            <v>0B10Z</v>
          </cell>
        </row>
        <row r="2450">
          <cell r="O2450" t="str">
            <v>0B10</v>
          </cell>
          <cell r="P2450" t="str">
            <v>0B10Z</v>
          </cell>
        </row>
        <row r="2451">
          <cell r="O2451" t="str">
            <v>0B10</v>
          </cell>
          <cell r="P2451" t="str">
            <v>0B10Z</v>
          </cell>
        </row>
        <row r="2452">
          <cell r="O2452" t="str">
            <v>0B10</v>
          </cell>
          <cell r="P2452" t="str">
            <v>0B10Z</v>
          </cell>
        </row>
        <row r="2453">
          <cell r="O2453" t="str">
            <v>0B10</v>
          </cell>
          <cell r="P2453" t="str">
            <v>0B10Z</v>
          </cell>
        </row>
        <row r="2454">
          <cell r="O2454" t="str">
            <v>0B10</v>
          </cell>
          <cell r="P2454" t="str">
            <v>0B10Z</v>
          </cell>
        </row>
        <row r="2455">
          <cell r="O2455" t="str">
            <v>0B10</v>
          </cell>
          <cell r="P2455" t="str">
            <v>0B10Z</v>
          </cell>
        </row>
        <row r="2456">
          <cell r="O2456" t="str">
            <v>0B10</v>
          </cell>
          <cell r="P2456" t="str">
            <v>0B10Z</v>
          </cell>
        </row>
        <row r="2457">
          <cell r="O2457" t="str">
            <v>0B10</v>
          </cell>
          <cell r="P2457" t="str">
            <v>0B10Z</v>
          </cell>
        </row>
        <row r="2458">
          <cell r="O2458" t="str">
            <v>0B10</v>
          </cell>
          <cell r="P2458" t="str">
            <v>0B10Z</v>
          </cell>
        </row>
        <row r="2459">
          <cell r="O2459" t="str">
            <v>0B10</v>
          </cell>
          <cell r="P2459" t="str">
            <v>0B10Z</v>
          </cell>
        </row>
        <row r="2460">
          <cell r="O2460" t="str">
            <v>0B10</v>
          </cell>
          <cell r="P2460" t="str">
            <v>0B10Z</v>
          </cell>
        </row>
        <row r="2461">
          <cell r="O2461" t="str">
            <v>0B10</v>
          </cell>
          <cell r="P2461" t="str">
            <v>0B10Z</v>
          </cell>
        </row>
        <row r="2462">
          <cell r="O2462" t="str">
            <v>0B10</v>
          </cell>
          <cell r="P2462" t="str">
            <v>0B10Z</v>
          </cell>
        </row>
        <row r="2463">
          <cell r="O2463" t="str">
            <v>0B10</v>
          </cell>
          <cell r="P2463" t="str">
            <v>0B10Z</v>
          </cell>
        </row>
        <row r="2464">
          <cell r="O2464" t="str">
            <v>0B11</v>
          </cell>
          <cell r="P2464" t="str">
            <v>0B11Z</v>
          </cell>
        </row>
        <row r="2465">
          <cell r="O2465" t="str">
            <v>0B11</v>
          </cell>
          <cell r="P2465" t="str">
            <v>0B11Z</v>
          </cell>
        </row>
        <row r="2466">
          <cell r="O2466" t="str">
            <v>0B11</v>
          </cell>
          <cell r="P2466" t="str">
            <v>0B11Z</v>
          </cell>
        </row>
        <row r="2467">
          <cell r="O2467" t="str">
            <v>0B11</v>
          </cell>
          <cell r="P2467" t="str">
            <v>0B11Z</v>
          </cell>
        </row>
        <row r="2468">
          <cell r="O2468" t="str">
            <v>0B11</v>
          </cell>
          <cell r="P2468" t="str">
            <v>0B11Z</v>
          </cell>
        </row>
        <row r="2469">
          <cell r="O2469" t="str">
            <v>0B11</v>
          </cell>
          <cell r="P2469" t="str">
            <v>0B11Z</v>
          </cell>
        </row>
        <row r="2470">
          <cell r="O2470" t="str">
            <v>0B11</v>
          </cell>
          <cell r="P2470" t="str">
            <v>0B11Z</v>
          </cell>
        </row>
        <row r="2471">
          <cell r="O2471" t="str">
            <v>0B11</v>
          </cell>
          <cell r="P2471" t="str">
            <v>0B11Z</v>
          </cell>
        </row>
        <row r="2472">
          <cell r="O2472" t="str">
            <v>0B12</v>
          </cell>
          <cell r="P2472" t="str">
            <v>0B12Z</v>
          </cell>
        </row>
        <row r="2473">
          <cell r="O2473" t="str">
            <v>0B12</v>
          </cell>
          <cell r="P2473" t="str">
            <v>0B12Z</v>
          </cell>
        </row>
        <row r="2474">
          <cell r="O2474" t="str">
            <v>0B12</v>
          </cell>
          <cell r="P2474" t="str">
            <v>0B12Z</v>
          </cell>
        </row>
        <row r="2475">
          <cell r="O2475" t="str">
            <v>0B12</v>
          </cell>
          <cell r="P2475" t="str">
            <v>0B12Z</v>
          </cell>
        </row>
        <row r="2476">
          <cell r="O2476" t="str">
            <v>0B13</v>
          </cell>
          <cell r="P2476" t="str">
            <v>0B13Z</v>
          </cell>
        </row>
        <row r="2477">
          <cell r="O2477" t="str">
            <v>0B13</v>
          </cell>
          <cell r="P2477" t="str">
            <v>0B13Z</v>
          </cell>
        </row>
        <row r="2478">
          <cell r="O2478" t="str">
            <v>0B13</v>
          </cell>
          <cell r="P2478" t="str">
            <v>0B13Z</v>
          </cell>
        </row>
        <row r="2479">
          <cell r="O2479" t="str">
            <v>0B13</v>
          </cell>
          <cell r="P2479" t="str">
            <v>0B13Z</v>
          </cell>
        </row>
        <row r="2480">
          <cell r="O2480" t="str">
            <v>0B13</v>
          </cell>
          <cell r="P2480" t="str">
            <v>0B13Z</v>
          </cell>
        </row>
        <row r="2481">
          <cell r="O2481" t="str">
            <v>0B13</v>
          </cell>
          <cell r="P2481" t="str">
            <v>0B13Z</v>
          </cell>
        </row>
        <row r="2482">
          <cell r="O2482" t="str">
            <v>0B13</v>
          </cell>
          <cell r="P2482" t="str">
            <v>0B13Z</v>
          </cell>
        </row>
        <row r="2483">
          <cell r="O2483" t="str">
            <v>0B13</v>
          </cell>
          <cell r="P2483" t="str">
            <v>0B13Z</v>
          </cell>
        </row>
        <row r="2484">
          <cell r="O2484" t="str">
            <v>0B14</v>
          </cell>
          <cell r="P2484" t="str">
            <v>0B14Z</v>
          </cell>
        </row>
        <row r="2485">
          <cell r="O2485" t="str">
            <v>0B14</v>
          </cell>
          <cell r="P2485" t="str">
            <v>0B14Z</v>
          </cell>
        </row>
        <row r="2486">
          <cell r="O2486" t="str">
            <v>0B14</v>
          </cell>
          <cell r="P2486" t="str">
            <v>0B14Z</v>
          </cell>
        </row>
        <row r="2487">
          <cell r="O2487" t="str">
            <v>0B14</v>
          </cell>
          <cell r="P2487" t="str">
            <v>0B14Z</v>
          </cell>
        </row>
        <row r="2488">
          <cell r="O2488" t="str">
            <v>0B14</v>
          </cell>
          <cell r="P2488" t="str">
            <v>0B14Z</v>
          </cell>
        </row>
        <row r="2489">
          <cell r="O2489" t="str">
            <v>0B14</v>
          </cell>
          <cell r="P2489" t="str">
            <v>0B14Z</v>
          </cell>
        </row>
        <row r="2490">
          <cell r="O2490" t="str">
            <v>0B14</v>
          </cell>
          <cell r="P2490" t="str">
            <v>0B14Z</v>
          </cell>
        </row>
        <row r="2491">
          <cell r="O2491" t="str">
            <v>0B14</v>
          </cell>
          <cell r="P2491" t="str">
            <v>0B14Z</v>
          </cell>
        </row>
        <row r="2492">
          <cell r="O2492" t="str">
            <v>0B15</v>
          </cell>
          <cell r="P2492" t="str">
            <v>0B15Z</v>
          </cell>
        </row>
        <row r="2493">
          <cell r="O2493" t="str">
            <v>0B15</v>
          </cell>
          <cell r="P2493" t="str">
            <v>0B15Z</v>
          </cell>
        </row>
        <row r="2494">
          <cell r="O2494" t="str">
            <v>0B15</v>
          </cell>
          <cell r="P2494" t="str">
            <v>0B15Z</v>
          </cell>
        </row>
        <row r="2495">
          <cell r="O2495" t="str">
            <v>0B15</v>
          </cell>
          <cell r="P2495" t="str">
            <v>0B15Z</v>
          </cell>
        </row>
        <row r="2496">
          <cell r="O2496" t="str">
            <v>0B15</v>
          </cell>
          <cell r="P2496" t="str">
            <v>0B15Z</v>
          </cell>
        </row>
        <row r="2497">
          <cell r="O2497" t="str">
            <v>0B15</v>
          </cell>
          <cell r="P2497" t="str">
            <v>0B15Z</v>
          </cell>
        </row>
        <row r="2498">
          <cell r="O2498" t="str">
            <v>0B15</v>
          </cell>
          <cell r="P2498" t="str">
            <v>0B15Z</v>
          </cell>
        </row>
        <row r="2499">
          <cell r="O2499" t="str">
            <v>0B15</v>
          </cell>
          <cell r="P2499" t="str">
            <v>0B15Z</v>
          </cell>
        </row>
        <row r="2500">
          <cell r="O2500" t="str">
            <v>0B16</v>
          </cell>
          <cell r="P2500" t="str">
            <v>0B16Z</v>
          </cell>
        </row>
        <row r="2501">
          <cell r="O2501" t="str">
            <v>0B16</v>
          </cell>
          <cell r="P2501" t="str">
            <v>0B16Z</v>
          </cell>
        </row>
        <row r="2502">
          <cell r="O2502" t="str">
            <v>0B16</v>
          </cell>
          <cell r="P2502" t="str">
            <v>0B16Z</v>
          </cell>
        </row>
        <row r="2503">
          <cell r="O2503" t="str">
            <v>0B16</v>
          </cell>
          <cell r="P2503" t="str">
            <v>0B16Z</v>
          </cell>
        </row>
        <row r="2504">
          <cell r="O2504" t="str">
            <v>0B17</v>
          </cell>
          <cell r="P2504" t="str">
            <v>0B17Z</v>
          </cell>
        </row>
        <row r="2505">
          <cell r="O2505" t="str">
            <v>0B17</v>
          </cell>
          <cell r="P2505" t="str">
            <v>0B17Z</v>
          </cell>
        </row>
        <row r="2506">
          <cell r="O2506" t="str">
            <v>0B17</v>
          </cell>
          <cell r="P2506" t="str">
            <v>0B17Z</v>
          </cell>
        </row>
        <row r="2507">
          <cell r="O2507" t="str">
            <v>0B17</v>
          </cell>
          <cell r="P2507" t="str">
            <v>0B17Z</v>
          </cell>
        </row>
        <row r="2508">
          <cell r="O2508" t="str">
            <v>0B17</v>
          </cell>
          <cell r="P2508" t="str">
            <v>0B17Z</v>
          </cell>
        </row>
        <row r="2509">
          <cell r="O2509" t="str">
            <v>0B17</v>
          </cell>
          <cell r="P2509" t="str">
            <v>0B17Z</v>
          </cell>
        </row>
        <row r="2510">
          <cell r="O2510" t="str">
            <v>0B17</v>
          </cell>
          <cell r="P2510" t="str">
            <v>0B17Z</v>
          </cell>
        </row>
        <row r="2511">
          <cell r="O2511" t="str">
            <v>0B17</v>
          </cell>
          <cell r="P2511" t="str">
            <v>0B17Z</v>
          </cell>
        </row>
        <row r="2512">
          <cell r="O2512" t="str">
            <v>0B18</v>
          </cell>
          <cell r="P2512" t="str">
            <v>0B18Z</v>
          </cell>
        </row>
        <row r="2513">
          <cell r="O2513" t="str">
            <v>0B18</v>
          </cell>
          <cell r="P2513" t="str">
            <v>0B18Z</v>
          </cell>
        </row>
        <row r="2514">
          <cell r="O2514" t="str">
            <v>0B18</v>
          </cell>
          <cell r="P2514" t="str">
            <v>0B18Z</v>
          </cell>
        </row>
        <row r="2515">
          <cell r="O2515" t="str">
            <v>0B18</v>
          </cell>
          <cell r="P2515" t="str">
            <v>0B18Z</v>
          </cell>
        </row>
        <row r="2516">
          <cell r="O2516" t="str">
            <v>0B18</v>
          </cell>
          <cell r="P2516" t="str">
            <v>0B18Z</v>
          </cell>
        </row>
        <row r="2517">
          <cell r="O2517" t="str">
            <v>0B18</v>
          </cell>
          <cell r="P2517" t="str">
            <v>0B18Z</v>
          </cell>
        </row>
        <row r="2518">
          <cell r="O2518" t="str">
            <v>0B18</v>
          </cell>
          <cell r="P2518" t="str">
            <v>0B18Z</v>
          </cell>
        </row>
        <row r="2519">
          <cell r="O2519" t="str">
            <v>0B18</v>
          </cell>
          <cell r="P2519" t="str">
            <v>0B18Z</v>
          </cell>
        </row>
        <row r="2520">
          <cell r="O2520" t="str">
            <v>0B19</v>
          </cell>
          <cell r="P2520" t="str">
            <v>0B19Z</v>
          </cell>
        </row>
        <row r="2521">
          <cell r="O2521" t="str">
            <v>0B19</v>
          </cell>
          <cell r="P2521" t="str">
            <v>0B19Z</v>
          </cell>
        </row>
        <row r="2522">
          <cell r="O2522" t="str">
            <v>0B19</v>
          </cell>
          <cell r="P2522" t="str">
            <v>0B19Z</v>
          </cell>
        </row>
        <row r="2523">
          <cell r="O2523" t="str">
            <v>0B19</v>
          </cell>
          <cell r="P2523" t="str">
            <v>0B19Z</v>
          </cell>
        </row>
        <row r="2524">
          <cell r="O2524" t="str">
            <v>0B20</v>
          </cell>
          <cell r="P2524" t="str">
            <v>0B20Z</v>
          </cell>
        </row>
        <row r="2525">
          <cell r="O2525" t="str">
            <v>0B20</v>
          </cell>
          <cell r="P2525" t="str">
            <v>0B20Z</v>
          </cell>
        </row>
        <row r="2526">
          <cell r="O2526" t="str">
            <v>0B20</v>
          </cell>
          <cell r="P2526" t="str">
            <v>0B20Z</v>
          </cell>
        </row>
        <row r="2527">
          <cell r="O2527" t="str">
            <v>0B20</v>
          </cell>
          <cell r="P2527" t="str">
            <v>0B20Z</v>
          </cell>
        </row>
        <row r="2528">
          <cell r="O2528" t="str">
            <v>0B21</v>
          </cell>
          <cell r="P2528" t="str">
            <v>0B21Z</v>
          </cell>
        </row>
        <row r="2529">
          <cell r="O2529" t="str">
            <v>0B21</v>
          </cell>
          <cell r="P2529" t="str">
            <v>0B21Z</v>
          </cell>
        </row>
        <row r="2530">
          <cell r="O2530" t="str">
            <v>0B21</v>
          </cell>
          <cell r="P2530" t="str">
            <v>0B21Z</v>
          </cell>
        </row>
        <row r="2531">
          <cell r="O2531" t="str">
            <v>0B21</v>
          </cell>
          <cell r="P2531" t="str">
            <v>0B21Z</v>
          </cell>
        </row>
        <row r="2532">
          <cell r="O2532" t="str">
            <v>0B21</v>
          </cell>
          <cell r="P2532" t="str">
            <v>0B21Z</v>
          </cell>
        </row>
        <row r="2533">
          <cell r="O2533" t="str">
            <v>0B21</v>
          </cell>
          <cell r="P2533" t="str">
            <v>0B21Z</v>
          </cell>
        </row>
        <row r="2534">
          <cell r="O2534" t="str">
            <v>0B21</v>
          </cell>
          <cell r="P2534" t="str">
            <v>0B21Z</v>
          </cell>
        </row>
        <row r="2535">
          <cell r="O2535" t="str">
            <v>0B21</v>
          </cell>
          <cell r="P2535" t="str">
            <v>0B21Z</v>
          </cell>
        </row>
        <row r="2536">
          <cell r="O2536" t="str">
            <v>0706</v>
          </cell>
          <cell r="P2536" t="str">
            <v>0706Z</v>
          </cell>
        </row>
        <row r="2537">
          <cell r="O2537" t="str">
            <v>0706</v>
          </cell>
          <cell r="P2537" t="str">
            <v>0706Z</v>
          </cell>
        </row>
        <row r="2538">
          <cell r="O2538" t="str">
            <v>0706</v>
          </cell>
          <cell r="P2538" t="str">
            <v>0706Z</v>
          </cell>
        </row>
        <row r="2539">
          <cell r="O2539" t="str">
            <v>0706</v>
          </cell>
          <cell r="P2539" t="str">
            <v>0706Z</v>
          </cell>
        </row>
        <row r="2540">
          <cell r="O2540" t="str">
            <v>0706</v>
          </cell>
          <cell r="P2540" t="str">
            <v>0706Z</v>
          </cell>
        </row>
        <row r="2541">
          <cell r="O2541" t="str">
            <v>0706</v>
          </cell>
          <cell r="P2541" t="str">
            <v>0706Z</v>
          </cell>
        </row>
        <row r="2542">
          <cell r="O2542" t="str">
            <v>0706</v>
          </cell>
          <cell r="P2542" t="str">
            <v>0706Z</v>
          </cell>
        </row>
        <row r="2543">
          <cell r="O2543" t="str">
            <v>0706</v>
          </cell>
          <cell r="P2543" t="str">
            <v>0706Z</v>
          </cell>
        </row>
        <row r="2544">
          <cell r="O2544" t="str">
            <v>0706</v>
          </cell>
          <cell r="P2544" t="str">
            <v>0706Z</v>
          </cell>
        </row>
        <row r="2545">
          <cell r="O2545" t="str">
            <v>0706</v>
          </cell>
          <cell r="P2545" t="str">
            <v>0706Z</v>
          </cell>
        </row>
        <row r="2546">
          <cell r="O2546" t="str">
            <v>0706</v>
          </cell>
          <cell r="P2546" t="str">
            <v>0706Z</v>
          </cell>
        </row>
        <row r="2547">
          <cell r="O2547" t="str">
            <v>0706</v>
          </cell>
          <cell r="P2547" t="str">
            <v>0706Z</v>
          </cell>
        </row>
        <row r="2548">
          <cell r="O2548" t="str">
            <v>0706</v>
          </cell>
          <cell r="P2548" t="str">
            <v>0706Z</v>
          </cell>
        </row>
        <row r="2549">
          <cell r="O2549" t="str">
            <v>0706</v>
          </cell>
          <cell r="P2549" t="str">
            <v>0706Z</v>
          </cell>
        </row>
        <row r="2550">
          <cell r="O2550" t="str">
            <v>0706</v>
          </cell>
          <cell r="P2550" t="str">
            <v>0706Z</v>
          </cell>
        </row>
        <row r="2551">
          <cell r="O2551" t="str">
            <v>0706</v>
          </cell>
          <cell r="P2551" t="str">
            <v>0706Z</v>
          </cell>
        </row>
        <row r="2552">
          <cell r="O2552" t="str">
            <v>0706</v>
          </cell>
          <cell r="P2552" t="str">
            <v>0706Z</v>
          </cell>
        </row>
        <row r="2553">
          <cell r="O2553" t="str">
            <v>0706</v>
          </cell>
          <cell r="P2553" t="str">
            <v>0706Z</v>
          </cell>
        </row>
        <row r="2554">
          <cell r="O2554" t="str">
            <v>0706</v>
          </cell>
          <cell r="P2554" t="str">
            <v>0706Z</v>
          </cell>
        </row>
        <row r="2555">
          <cell r="O2555" t="str">
            <v>0706</v>
          </cell>
          <cell r="P2555" t="str">
            <v>0706Z</v>
          </cell>
        </row>
        <row r="2556">
          <cell r="O2556" t="str">
            <v>0706</v>
          </cell>
          <cell r="P2556" t="str">
            <v>0706Z</v>
          </cell>
        </row>
        <row r="2557">
          <cell r="O2557" t="str">
            <v>0706</v>
          </cell>
          <cell r="P2557" t="str">
            <v>0706Z</v>
          </cell>
        </row>
        <row r="2558">
          <cell r="O2558" t="str">
            <v>0706</v>
          </cell>
          <cell r="P2558" t="str">
            <v>0706Z</v>
          </cell>
        </row>
        <row r="2559">
          <cell r="O2559" t="str">
            <v>0706</v>
          </cell>
          <cell r="P2559" t="str">
            <v>0706Z</v>
          </cell>
        </row>
        <row r="2560">
          <cell r="O2560" t="str">
            <v>0706</v>
          </cell>
          <cell r="P2560" t="str">
            <v>0706Z</v>
          </cell>
        </row>
        <row r="2561">
          <cell r="O2561" t="str">
            <v>0707</v>
          </cell>
          <cell r="P2561" t="str">
            <v>0707X</v>
          </cell>
        </row>
        <row r="2562">
          <cell r="O2562" t="str">
            <v>0707</v>
          </cell>
          <cell r="P2562" t="str">
            <v>0707Z</v>
          </cell>
        </row>
        <row r="2563">
          <cell r="O2563" t="str">
            <v>0707</v>
          </cell>
          <cell r="P2563" t="str">
            <v>0707Z</v>
          </cell>
        </row>
        <row r="2564">
          <cell r="O2564" t="str">
            <v>0707</v>
          </cell>
          <cell r="P2564" t="str">
            <v>0707Z</v>
          </cell>
        </row>
        <row r="2565">
          <cell r="O2565" t="str">
            <v>0707</v>
          </cell>
          <cell r="P2565" t="str">
            <v>0707Z</v>
          </cell>
        </row>
        <row r="2566">
          <cell r="O2566" t="str">
            <v>0708</v>
          </cell>
          <cell r="P2566" t="str">
            <v>0708Z</v>
          </cell>
        </row>
        <row r="2567">
          <cell r="O2567" t="str">
            <v>0708</v>
          </cell>
          <cell r="P2567" t="str">
            <v>0708Z</v>
          </cell>
        </row>
        <row r="2568">
          <cell r="O2568" t="str">
            <v>0708</v>
          </cell>
          <cell r="P2568" t="str">
            <v>0708Z</v>
          </cell>
        </row>
        <row r="2569">
          <cell r="O2569" t="str">
            <v>0708</v>
          </cell>
          <cell r="P2569" t="str">
            <v>0708X</v>
          </cell>
        </row>
        <row r="2570">
          <cell r="O2570" t="str">
            <v>0708</v>
          </cell>
          <cell r="P2570" t="str">
            <v>0708Z</v>
          </cell>
        </row>
        <row r="2571">
          <cell r="O2571" t="str">
            <v>0708</v>
          </cell>
          <cell r="P2571" t="str">
            <v>0708X</v>
          </cell>
        </row>
        <row r="2572">
          <cell r="O2572" t="str">
            <v>0708</v>
          </cell>
          <cell r="P2572" t="str">
            <v>0708X</v>
          </cell>
        </row>
        <row r="2573">
          <cell r="O2573" t="str">
            <v>0708</v>
          </cell>
          <cell r="P2573" t="str">
            <v>0708Z</v>
          </cell>
        </row>
        <row r="2574">
          <cell r="O2574" t="str">
            <v>0708</v>
          </cell>
          <cell r="P2574" t="str">
            <v>0708Z</v>
          </cell>
        </row>
        <row r="2575">
          <cell r="O2575" t="str">
            <v>0708</v>
          </cell>
          <cell r="P2575" t="str">
            <v>0708Z</v>
          </cell>
        </row>
        <row r="2576">
          <cell r="O2576" t="str">
            <v>0708</v>
          </cell>
          <cell r="P2576" t="str">
            <v>0708Z</v>
          </cell>
        </row>
        <row r="2577">
          <cell r="O2577" t="str">
            <v>0708</v>
          </cell>
          <cell r="P2577" t="str">
            <v>0708Z</v>
          </cell>
        </row>
        <row r="2578">
          <cell r="O2578" t="str">
            <v>0708</v>
          </cell>
          <cell r="P2578" t="str">
            <v>0708Z</v>
          </cell>
        </row>
        <row r="2579">
          <cell r="O2579" t="str">
            <v>0708</v>
          </cell>
          <cell r="P2579" t="str">
            <v>0708Z</v>
          </cell>
        </row>
        <row r="2580">
          <cell r="O2580" t="str">
            <v>0708</v>
          </cell>
          <cell r="P2580" t="str">
            <v>0708Z</v>
          </cell>
        </row>
        <row r="2581">
          <cell r="O2581" t="str">
            <v>0708</v>
          </cell>
          <cell r="P2581" t="str">
            <v>0708Z</v>
          </cell>
        </row>
        <row r="2582">
          <cell r="O2582" t="str">
            <v>0708</v>
          </cell>
          <cell r="P2582" t="str">
            <v>0708Z</v>
          </cell>
        </row>
        <row r="2583">
          <cell r="O2583" t="str">
            <v>0708</v>
          </cell>
          <cell r="P2583" t="str">
            <v>0708Z</v>
          </cell>
        </row>
        <row r="2584">
          <cell r="O2584" t="str">
            <v>0708</v>
          </cell>
          <cell r="P2584" t="str">
            <v>0708Z</v>
          </cell>
        </row>
        <row r="2585">
          <cell r="O2585" t="str">
            <v>0708</v>
          </cell>
          <cell r="P2585" t="str">
            <v>0708Z</v>
          </cell>
        </row>
        <row r="2586">
          <cell r="O2586" t="str">
            <v>0708</v>
          </cell>
          <cell r="P2586" t="str">
            <v>0708Z</v>
          </cell>
        </row>
        <row r="2587">
          <cell r="O2587" t="str">
            <v>0708</v>
          </cell>
          <cell r="P2587" t="str">
            <v>0708Z</v>
          </cell>
        </row>
        <row r="2588">
          <cell r="O2588" t="str">
            <v>0708</v>
          </cell>
          <cell r="P2588" t="str">
            <v>0708Z</v>
          </cell>
        </row>
        <row r="2589">
          <cell r="O2589" t="str">
            <v>0708</v>
          </cell>
          <cell r="P2589" t="str">
            <v>0708Z</v>
          </cell>
        </row>
        <row r="2590">
          <cell r="O2590" t="str">
            <v>0708</v>
          </cell>
          <cell r="P2590" t="str">
            <v>0708Z</v>
          </cell>
        </row>
        <row r="2591">
          <cell r="O2591" t="str">
            <v>0708</v>
          </cell>
          <cell r="P2591" t="str">
            <v>0708Z</v>
          </cell>
        </row>
        <row r="2592">
          <cell r="O2592" t="str">
            <v>0709</v>
          </cell>
          <cell r="P2592" t="str">
            <v>0709Z</v>
          </cell>
        </row>
        <row r="2593">
          <cell r="O2593" t="str">
            <v>0709</v>
          </cell>
          <cell r="P2593" t="str">
            <v>0709Z</v>
          </cell>
        </row>
        <row r="2594">
          <cell r="O2594" t="str">
            <v>0709</v>
          </cell>
          <cell r="P2594" t="str">
            <v>0709Z</v>
          </cell>
        </row>
        <row r="2595">
          <cell r="O2595" t="str">
            <v>0709</v>
          </cell>
          <cell r="P2595" t="str">
            <v>0709Z</v>
          </cell>
        </row>
        <row r="2596">
          <cell r="O2596" t="str">
            <v>0709</v>
          </cell>
          <cell r="P2596" t="str">
            <v>0709Z</v>
          </cell>
        </row>
        <row r="2597">
          <cell r="O2597" t="str">
            <v>0709</v>
          </cell>
          <cell r="P2597" t="str">
            <v>0709Z</v>
          </cell>
        </row>
        <row r="2598">
          <cell r="O2598" t="str">
            <v>0709</v>
          </cell>
          <cell r="P2598" t="str">
            <v>0709Z</v>
          </cell>
        </row>
        <row r="2599">
          <cell r="O2599" t="str">
            <v>0709</v>
          </cell>
          <cell r="P2599" t="str">
            <v>0709Z</v>
          </cell>
        </row>
        <row r="2600">
          <cell r="O2600" t="str">
            <v>0709</v>
          </cell>
          <cell r="P2600" t="str">
            <v>0709Z</v>
          </cell>
        </row>
        <row r="2601">
          <cell r="O2601" t="str">
            <v>0709</v>
          </cell>
          <cell r="P2601" t="str">
            <v>0709Z</v>
          </cell>
        </row>
        <row r="2602">
          <cell r="O2602" t="str">
            <v>0709</v>
          </cell>
          <cell r="P2602" t="str">
            <v>0709Z</v>
          </cell>
        </row>
        <row r="2603">
          <cell r="O2603" t="str">
            <v>0709</v>
          </cell>
          <cell r="P2603" t="str">
            <v>0709Z</v>
          </cell>
        </row>
        <row r="2604">
          <cell r="O2604" t="str">
            <v>0709</v>
          </cell>
          <cell r="P2604" t="str">
            <v>0709Z</v>
          </cell>
        </row>
        <row r="2605">
          <cell r="O2605" t="str">
            <v>0709</v>
          </cell>
          <cell r="P2605" t="str">
            <v>0709Z</v>
          </cell>
        </row>
        <row r="2606">
          <cell r="O2606" t="str">
            <v>0709</v>
          </cell>
          <cell r="P2606" t="str">
            <v>0709Z</v>
          </cell>
        </row>
        <row r="2607">
          <cell r="O2607" t="str">
            <v>0709</v>
          </cell>
          <cell r="P2607" t="str">
            <v>0709Z</v>
          </cell>
        </row>
        <row r="2608">
          <cell r="O2608" t="str">
            <v>0709</v>
          </cell>
          <cell r="P2608" t="str">
            <v>0709Z</v>
          </cell>
        </row>
        <row r="2609">
          <cell r="O2609" t="str">
            <v>0709</v>
          </cell>
          <cell r="P2609" t="str">
            <v>0709Z</v>
          </cell>
        </row>
        <row r="2610">
          <cell r="O2610" t="str">
            <v>0709</v>
          </cell>
          <cell r="P2610" t="str">
            <v>0709Z</v>
          </cell>
        </row>
        <row r="2611">
          <cell r="O2611" t="str">
            <v>0709</v>
          </cell>
          <cell r="P2611" t="str">
            <v>0709Z</v>
          </cell>
        </row>
        <row r="2612">
          <cell r="O2612" t="str">
            <v>0709</v>
          </cell>
          <cell r="P2612" t="str">
            <v>0709Z</v>
          </cell>
        </row>
        <row r="2613">
          <cell r="O2613" t="str">
            <v>0709</v>
          </cell>
          <cell r="P2613" t="str">
            <v>0709Z</v>
          </cell>
        </row>
        <row r="2614">
          <cell r="O2614" t="str">
            <v>0709</v>
          </cell>
          <cell r="P2614" t="str">
            <v>0709Z</v>
          </cell>
        </row>
        <row r="2615">
          <cell r="O2615" t="str">
            <v>0709</v>
          </cell>
          <cell r="P2615" t="str">
            <v>0709Z</v>
          </cell>
        </row>
        <row r="2616">
          <cell r="O2616" t="str">
            <v>0709</v>
          </cell>
          <cell r="P2616" t="str">
            <v>0709Z</v>
          </cell>
        </row>
        <row r="2617">
          <cell r="O2617" t="str">
            <v>0709</v>
          </cell>
          <cell r="P2617" t="str">
            <v>0709Z</v>
          </cell>
        </row>
        <row r="2618">
          <cell r="O2618" t="str">
            <v>0709</v>
          </cell>
          <cell r="P2618" t="str">
            <v>0709Z</v>
          </cell>
        </row>
        <row r="2619">
          <cell r="O2619" t="str">
            <v>0709</v>
          </cell>
          <cell r="P2619" t="str">
            <v>0709Z</v>
          </cell>
        </row>
        <row r="2620">
          <cell r="O2620" t="str">
            <v>0709</v>
          </cell>
          <cell r="P2620" t="str">
            <v>0709Z</v>
          </cell>
        </row>
        <row r="2621">
          <cell r="O2621" t="str">
            <v>0710</v>
          </cell>
          <cell r="P2621" t="str">
            <v>0710Z</v>
          </cell>
        </row>
        <row r="2622">
          <cell r="O2622" t="str">
            <v>0710</v>
          </cell>
          <cell r="P2622" t="str">
            <v>0710Z</v>
          </cell>
        </row>
        <row r="2623">
          <cell r="O2623" t="str">
            <v>0710</v>
          </cell>
          <cell r="P2623" t="str">
            <v>0710X</v>
          </cell>
        </row>
        <row r="2624">
          <cell r="O2624" t="str">
            <v>0710</v>
          </cell>
          <cell r="P2624" t="str">
            <v>0710Z</v>
          </cell>
        </row>
        <row r="2625">
          <cell r="O2625" t="str">
            <v>0710</v>
          </cell>
          <cell r="P2625" t="str">
            <v>0710Z</v>
          </cell>
        </row>
        <row r="2626">
          <cell r="O2626" t="str">
            <v>0710</v>
          </cell>
          <cell r="P2626" t="str">
            <v>0710Z</v>
          </cell>
        </row>
        <row r="2627">
          <cell r="O2627" t="str">
            <v>0710</v>
          </cell>
          <cell r="P2627" t="str">
            <v>0710X</v>
          </cell>
        </row>
        <row r="2628">
          <cell r="O2628" t="str">
            <v>0710</v>
          </cell>
          <cell r="P2628" t="str">
            <v>0710Z</v>
          </cell>
        </row>
        <row r="2629">
          <cell r="O2629" t="str">
            <v>0710</v>
          </cell>
          <cell r="P2629" t="str">
            <v>0710Z</v>
          </cell>
        </row>
        <row r="2630">
          <cell r="O2630" t="str">
            <v>0710</v>
          </cell>
          <cell r="P2630" t="str">
            <v>0710Z</v>
          </cell>
        </row>
        <row r="2631">
          <cell r="O2631" t="str">
            <v>0710</v>
          </cell>
          <cell r="P2631" t="str">
            <v>0710Z</v>
          </cell>
        </row>
        <row r="2632">
          <cell r="O2632" t="str">
            <v>0710</v>
          </cell>
          <cell r="P2632" t="str">
            <v>0710Z</v>
          </cell>
        </row>
        <row r="2633">
          <cell r="O2633" t="str">
            <v>0710</v>
          </cell>
          <cell r="P2633" t="str">
            <v>0710Z</v>
          </cell>
        </row>
        <row r="2634">
          <cell r="O2634" t="str">
            <v>0710</v>
          </cell>
          <cell r="P2634" t="str">
            <v>0710Z</v>
          </cell>
        </row>
        <row r="2635">
          <cell r="O2635" t="str">
            <v>0710</v>
          </cell>
          <cell r="P2635" t="str">
            <v>0710Z</v>
          </cell>
        </row>
        <row r="2636">
          <cell r="O2636" t="str">
            <v>0710</v>
          </cell>
          <cell r="P2636" t="str">
            <v>0710Z</v>
          </cell>
        </row>
        <row r="2637">
          <cell r="O2637" t="str">
            <v>0710</v>
          </cell>
          <cell r="P2637" t="str">
            <v>0710Z</v>
          </cell>
        </row>
        <row r="2638">
          <cell r="O2638" t="str">
            <v>0710</v>
          </cell>
          <cell r="P2638" t="str">
            <v>0710Z</v>
          </cell>
        </row>
        <row r="2639">
          <cell r="O2639" t="str">
            <v>0710</v>
          </cell>
          <cell r="P2639" t="str">
            <v>0710Z</v>
          </cell>
        </row>
        <row r="2640">
          <cell r="O2640" t="str">
            <v>0710</v>
          </cell>
          <cell r="P2640" t="str">
            <v>0710Z</v>
          </cell>
        </row>
        <row r="2641">
          <cell r="O2641" t="str">
            <v>0710</v>
          </cell>
          <cell r="P2641" t="str">
            <v>0710Z</v>
          </cell>
        </row>
        <row r="2642">
          <cell r="O2642" t="str">
            <v>0710</v>
          </cell>
          <cell r="P2642" t="str">
            <v>0710X</v>
          </cell>
        </row>
        <row r="2643">
          <cell r="O2643" t="str">
            <v>0710</v>
          </cell>
          <cell r="P2643" t="str">
            <v>0710Z</v>
          </cell>
        </row>
        <row r="2644">
          <cell r="O2644" t="str">
            <v>0710</v>
          </cell>
          <cell r="P2644" t="str">
            <v>0710Z</v>
          </cell>
        </row>
        <row r="2645">
          <cell r="O2645" t="str">
            <v>0711</v>
          </cell>
          <cell r="P2645" t="str">
            <v>0711Z</v>
          </cell>
        </row>
        <row r="2646">
          <cell r="O2646" t="str">
            <v>0711</v>
          </cell>
          <cell r="P2646" t="str">
            <v>0711Z</v>
          </cell>
        </row>
        <row r="2647">
          <cell r="O2647" t="str">
            <v>0711</v>
          </cell>
          <cell r="P2647" t="str">
            <v>0711Z</v>
          </cell>
        </row>
        <row r="2648">
          <cell r="O2648" t="str">
            <v>0711</v>
          </cell>
          <cell r="P2648" t="str">
            <v>0711Z</v>
          </cell>
        </row>
        <row r="2649">
          <cell r="O2649" t="str">
            <v>0711</v>
          </cell>
          <cell r="P2649" t="str">
            <v>0711Z</v>
          </cell>
        </row>
        <row r="2650">
          <cell r="O2650" t="str">
            <v>0711</v>
          </cell>
          <cell r="P2650" t="str">
            <v>0711Z</v>
          </cell>
        </row>
        <row r="2651">
          <cell r="O2651" t="str">
            <v>0711</v>
          </cell>
          <cell r="P2651" t="str">
            <v>0711Z</v>
          </cell>
        </row>
        <row r="2652">
          <cell r="O2652" t="str">
            <v>0711</v>
          </cell>
          <cell r="P2652" t="str">
            <v>0711Z</v>
          </cell>
        </row>
        <row r="2653">
          <cell r="O2653" t="str">
            <v>0711</v>
          </cell>
          <cell r="P2653" t="str">
            <v>0711Z</v>
          </cell>
        </row>
        <row r="2654">
          <cell r="O2654" t="str">
            <v>0711</v>
          </cell>
          <cell r="P2654" t="str">
            <v>0711Z</v>
          </cell>
        </row>
        <row r="2655">
          <cell r="O2655" t="str">
            <v>0711</v>
          </cell>
          <cell r="P2655" t="str">
            <v>0711Z</v>
          </cell>
        </row>
        <row r="2656">
          <cell r="O2656" t="str">
            <v>0711</v>
          </cell>
          <cell r="P2656" t="str">
            <v>0711Z</v>
          </cell>
        </row>
        <row r="2657">
          <cell r="O2657" t="str">
            <v>0711</v>
          </cell>
          <cell r="P2657" t="str">
            <v>0711Z</v>
          </cell>
        </row>
        <row r="2658">
          <cell r="O2658" t="str">
            <v>0711</v>
          </cell>
          <cell r="P2658" t="str">
            <v>0711Z</v>
          </cell>
        </row>
        <row r="2659">
          <cell r="O2659" t="str">
            <v>0711</v>
          </cell>
          <cell r="P2659" t="str">
            <v>0711Z</v>
          </cell>
        </row>
        <row r="2660">
          <cell r="O2660" t="str">
            <v>0711</v>
          </cell>
          <cell r="P2660" t="str">
            <v>0711Z</v>
          </cell>
        </row>
        <row r="2661">
          <cell r="O2661" t="str">
            <v>0711</v>
          </cell>
          <cell r="P2661" t="str">
            <v>0711Z</v>
          </cell>
        </row>
        <row r="2662">
          <cell r="O2662" t="str">
            <v>0711</v>
          </cell>
          <cell r="P2662" t="str">
            <v>0711Z</v>
          </cell>
        </row>
        <row r="2663">
          <cell r="O2663" t="str">
            <v>0711</v>
          </cell>
          <cell r="P2663" t="str">
            <v>0711Z</v>
          </cell>
        </row>
        <row r="2664">
          <cell r="O2664" t="str">
            <v>0711</v>
          </cell>
          <cell r="P2664" t="str">
            <v>0711Z</v>
          </cell>
        </row>
        <row r="2665">
          <cell r="O2665" t="str">
            <v>0711</v>
          </cell>
          <cell r="P2665" t="str">
            <v>0711Z</v>
          </cell>
        </row>
        <row r="2666">
          <cell r="O2666" t="str">
            <v>0711</v>
          </cell>
          <cell r="P2666" t="str">
            <v>0711Z</v>
          </cell>
        </row>
        <row r="2667">
          <cell r="O2667" t="str">
            <v>0711</v>
          </cell>
          <cell r="P2667" t="str">
            <v>0711Z</v>
          </cell>
        </row>
        <row r="2668">
          <cell r="O2668" t="str">
            <v>0711</v>
          </cell>
          <cell r="P2668" t="str">
            <v>0711Z</v>
          </cell>
        </row>
        <row r="2669">
          <cell r="O2669" t="str">
            <v>0711</v>
          </cell>
          <cell r="P2669" t="str">
            <v>0711Z</v>
          </cell>
        </row>
        <row r="2670">
          <cell r="O2670" t="str">
            <v>0711</v>
          </cell>
          <cell r="P2670" t="str">
            <v>0711Z</v>
          </cell>
        </row>
        <row r="2671">
          <cell r="O2671" t="str">
            <v>0711</v>
          </cell>
          <cell r="P2671" t="str">
            <v>0711Z</v>
          </cell>
        </row>
        <row r="2672">
          <cell r="O2672" t="str">
            <v>0711</v>
          </cell>
          <cell r="P2672" t="str">
            <v>0711Z</v>
          </cell>
        </row>
        <row r="2673">
          <cell r="O2673" t="str">
            <v>0711</v>
          </cell>
          <cell r="P2673" t="str">
            <v>0711Z</v>
          </cell>
        </row>
        <row r="2674">
          <cell r="O2674" t="str">
            <v>0711</v>
          </cell>
          <cell r="P2674" t="str">
            <v>0711Z</v>
          </cell>
        </row>
        <row r="2675">
          <cell r="O2675" t="str">
            <v>0711</v>
          </cell>
          <cell r="P2675" t="str">
            <v>0711Z</v>
          </cell>
        </row>
        <row r="2676">
          <cell r="O2676" t="str">
            <v>0711</v>
          </cell>
          <cell r="P2676" t="str">
            <v>0711Z</v>
          </cell>
        </row>
        <row r="2677">
          <cell r="O2677" t="str">
            <v>0711</v>
          </cell>
          <cell r="P2677" t="str">
            <v>0711Z</v>
          </cell>
        </row>
        <row r="2678">
          <cell r="O2678" t="str">
            <v>0711</v>
          </cell>
          <cell r="P2678" t="str">
            <v>0711Z</v>
          </cell>
        </row>
        <row r="2679">
          <cell r="O2679" t="str">
            <v>0711</v>
          </cell>
          <cell r="P2679" t="str">
            <v>0711Z</v>
          </cell>
        </row>
        <row r="2680">
          <cell r="O2680" t="str">
            <v>0711</v>
          </cell>
          <cell r="P2680" t="str">
            <v>0711Z</v>
          </cell>
        </row>
        <row r="2681">
          <cell r="O2681" t="str">
            <v>0711</v>
          </cell>
          <cell r="P2681" t="str">
            <v>0711Z</v>
          </cell>
        </row>
        <row r="2682">
          <cell r="O2682" t="str">
            <v>0712</v>
          </cell>
          <cell r="P2682" t="str">
            <v>0712Z</v>
          </cell>
        </row>
        <row r="2683">
          <cell r="O2683" t="str">
            <v>0712</v>
          </cell>
          <cell r="P2683" t="str">
            <v>0712Z</v>
          </cell>
        </row>
        <row r="2684">
          <cell r="O2684" t="str">
            <v>0712</v>
          </cell>
          <cell r="P2684" t="str">
            <v>0712Z</v>
          </cell>
        </row>
        <row r="2685">
          <cell r="O2685" t="str">
            <v>0712</v>
          </cell>
          <cell r="P2685" t="str">
            <v>0712Z</v>
          </cell>
        </row>
        <row r="2686">
          <cell r="O2686" t="str">
            <v>0712</v>
          </cell>
          <cell r="P2686" t="str">
            <v>0712Z</v>
          </cell>
        </row>
        <row r="2687">
          <cell r="O2687" t="str">
            <v>0712</v>
          </cell>
          <cell r="P2687" t="str">
            <v>0712X</v>
          </cell>
        </row>
        <row r="2688">
          <cell r="O2688" t="str">
            <v>0712</v>
          </cell>
          <cell r="P2688" t="str">
            <v>0712Z</v>
          </cell>
        </row>
        <row r="2689">
          <cell r="O2689" t="str">
            <v>0712</v>
          </cell>
          <cell r="P2689" t="str">
            <v>0712Z</v>
          </cell>
        </row>
        <row r="2690">
          <cell r="O2690" t="str">
            <v>0712</v>
          </cell>
          <cell r="P2690" t="str">
            <v>0712Z</v>
          </cell>
        </row>
        <row r="2691">
          <cell r="O2691" t="str">
            <v>0712</v>
          </cell>
          <cell r="P2691" t="str">
            <v>0712Z</v>
          </cell>
        </row>
        <row r="2692">
          <cell r="O2692" t="str">
            <v>0712</v>
          </cell>
          <cell r="P2692" t="str">
            <v>0712Z</v>
          </cell>
        </row>
        <row r="2693">
          <cell r="O2693" t="str">
            <v>0712</v>
          </cell>
          <cell r="P2693" t="str">
            <v>0712Z</v>
          </cell>
        </row>
        <row r="2694">
          <cell r="O2694" t="str">
            <v>0712</v>
          </cell>
          <cell r="P2694" t="str">
            <v>0712X</v>
          </cell>
        </row>
        <row r="2695">
          <cell r="O2695" t="str">
            <v>0712</v>
          </cell>
          <cell r="P2695" t="str">
            <v>0712Z</v>
          </cell>
        </row>
        <row r="2696">
          <cell r="O2696" t="str">
            <v>0712</v>
          </cell>
          <cell r="P2696" t="str">
            <v>0712Z</v>
          </cell>
        </row>
        <row r="2697">
          <cell r="O2697" t="str">
            <v>0712</v>
          </cell>
          <cell r="P2697" t="str">
            <v>0712Z</v>
          </cell>
        </row>
        <row r="2698">
          <cell r="O2698" t="str">
            <v>0712</v>
          </cell>
          <cell r="P2698" t="str">
            <v>0712Z</v>
          </cell>
        </row>
        <row r="2699">
          <cell r="O2699" t="str">
            <v>0712</v>
          </cell>
          <cell r="P2699" t="str">
            <v>0712Z</v>
          </cell>
        </row>
        <row r="2700">
          <cell r="O2700" t="str">
            <v>0713</v>
          </cell>
          <cell r="P2700" t="str">
            <v>0713Z</v>
          </cell>
        </row>
        <row r="2701">
          <cell r="O2701" t="str">
            <v>0713</v>
          </cell>
          <cell r="P2701" t="str">
            <v>0713Z</v>
          </cell>
        </row>
        <row r="2702">
          <cell r="O2702" t="str">
            <v>0713</v>
          </cell>
          <cell r="P2702" t="str">
            <v>0713Z</v>
          </cell>
        </row>
        <row r="2703">
          <cell r="O2703" t="str">
            <v>0713</v>
          </cell>
          <cell r="P2703" t="str">
            <v>0713Z</v>
          </cell>
        </row>
        <row r="2704">
          <cell r="O2704" t="str">
            <v>0713</v>
          </cell>
          <cell r="P2704" t="str">
            <v>0713Z</v>
          </cell>
        </row>
        <row r="2705">
          <cell r="O2705" t="str">
            <v>0713</v>
          </cell>
          <cell r="P2705" t="str">
            <v>0713Z</v>
          </cell>
        </row>
        <row r="2706">
          <cell r="O2706" t="str">
            <v>0713</v>
          </cell>
          <cell r="P2706" t="str">
            <v>0713Z</v>
          </cell>
        </row>
        <row r="2707">
          <cell r="O2707" t="str">
            <v>0713</v>
          </cell>
          <cell r="P2707" t="str">
            <v>0713X</v>
          </cell>
        </row>
        <row r="2708">
          <cell r="O2708" t="str">
            <v>0713</v>
          </cell>
          <cell r="P2708" t="str">
            <v>0713Z</v>
          </cell>
        </row>
        <row r="2709">
          <cell r="O2709" t="str">
            <v>0713</v>
          </cell>
          <cell r="P2709" t="str">
            <v>0713Z</v>
          </cell>
        </row>
        <row r="2710">
          <cell r="O2710" t="str">
            <v>0713</v>
          </cell>
          <cell r="P2710" t="str">
            <v>0713Z</v>
          </cell>
        </row>
        <row r="2711">
          <cell r="O2711" t="str">
            <v>0713</v>
          </cell>
          <cell r="P2711" t="str">
            <v>0713Z</v>
          </cell>
        </row>
        <row r="2712">
          <cell r="O2712" t="str">
            <v>0713</v>
          </cell>
          <cell r="P2712" t="str">
            <v>0713Z</v>
          </cell>
        </row>
        <row r="2713">
          <cell r="O2713" t="str">
            <v>0713</v>
          </cell>
          <cell r="P2713" t="str">
            <v>0713Z</v>
          </cell>
        </row>
        <row r="2714">
          <cell r="O2714" t="str">
            <v>0713</v>
          </cell>
          <cell r="P2714" t="str">
            <v>0713Z</v>
          </cell>
        </row>
        <row r="2715">
          <cell r="O2715" t="str">
            <v>0713</v>
          </cell>
          <cell r="P2715" t="str">
            <v>0713Z</v>
          </cell>
        </row>
        <row r="2716">
          <cell r="O2716" t="str">
            <v>0713</v>
          </cell>
          <cell r="P2716" t="str">
            <v>0713Z</v>
          </cell>
        </row>
        <row r="2717">
          <cell r="O2717" t="str">
            <v>0713</v>
          </cell>
          <cell r="P2717" t="str">
            <v>0713Z</v>
          </cell>
        </row>
        <row r="2718">
          <cell r="O2718" t="str">
            <v>0713</v>
          </cell>
          <cell r="P2718" t="str">
            <v>0713Z</v>
          </cell>
        </row>
        <row r="2719">
          <cell r="O2719" t="str">
            <v>0713</v>
          </cell>
          <cell r="P2719" t="str">
            <v>0713Z</v>
          </cell>
        </row>
        <row r="2720">
          <cell r="O2720" t="str">
            <v>0713</v>
          </cell>
          <cell r="P2720" t="str">
            <v>0713Z</v>
          </cell>
        </row>
        <row r="2721">
          <cell r="O2721" t="str">
            <v>0713</v>
          </cell>
          <cell r="P2721" t="str">
            <v>0713Z</v>
          </cell>
        </row>
        <row r="2722">
          <cell r="O2722" t="str">
            <v>0713</v>
          </cell>
          <cell r="P2722" t="str">
            <v>0713X</v>
          </cell>
        </row>
        <row r="2723">
          <cell r="O2723" t="str">
            <v>0713</v>
          </cell>
          <cell r="P2723" t="str">
            <v>0713Z</v>
          </cell>
        </row>
        <row r="2724">
          <cell r="O2724" t="str">
            <v>0713</v>
          </cell>
          <cell r="P2724" t="str">
            <v>0713Z</v>
          </cell>
        </row>
        <row r="2725">
          <cell r="O2725" t="str">
            <v>0713</v>
          </cell>
          <cell r="P2725" t="str">
            <v>0713Z</v>
          </cell>
        </row>
        <row r="2726">
          <cell r="O2726" t="str">
            <v>0713</v>
          </cell>
          <cell r="P2726" t="str">
            <v>0713Z</v>
          </cell>
        </row>
        <row r="2727">
          <cell r="O2727" t="str">
            <v>0713</v>
          </cell>
          <cell r="P2727" t="str">
            <v>0713Z</v>
          </cell>
        </row>
        <row r="2728">
          <cell r="O2728" t="str">
            <v>0713</v>
          </cell>
          <cell r="P2728" t="str">
            <v>0713Z</v>
          </cell>
        </row>
        <row r="2729">
          <cell r="O2729" t="str">
            <v>0713</v>
          </cell>
          <cell r="P2729" t="str">
            <v>0713Z</v>
          </cell>
        </row>
        <row r="2730">
          <cell r="O2730" t="str">
            <v>0714</v>
          </cell>
          <cell r="P2730" t="str">
            <v>0714Z</v>
          </cell>
        </row>
        <row r="2731">
          <cell r="O2731" t="str">
            <v>0714</v>
          </cell>
          <cell r="P2731" t="str">
            <v>0714Z</v>
          </cell>
        </row>
        <row r="2732">
          <cell r="O2732" t="str">
            <v>0714</v>
          </cell>
          <cell r="P2732" t="str">
            <v>0714Z</v>
          </cell>
        </row>
        <row r="2733">
          <cell r="O2733" t="str">
            <v>0714</v>
          </cell>
          <cell r="P2733" t="str">
            <v>0714Z</v>
          </cell>
        </row>
        <row r="2734">
          <cell r="O2734" t="str">
            <v>0714</v>
          </cell>
          <cell r="P2734" t="str">
            <v>0714Z</v>
          </cell>
        </row>
        <row r="2735">
          <cell r="O2735" t="str">
            <v>0714</v>
          </cell>
          <cell r="P2735" t="str">
            <v>0714Z</v>
          </cell>
        </row>
        <row r="2736">
          <cell r="O2736" t="str">
            <v>0714</v>
          </cell>
          <cell r="P2736" t="str">
            <v>0714X</v>
          </cell>
        </row>
        <row r="2737">
          <cell r="O2737" t="str">
            <v>0714</v>
          </cell>
          <cell r="P2737" t="str">
            <v>0714X</v>
          </cell>
        </row>
        <row r="2738">
          <cell r="O2738" t="str">
            <v>0714</v>
          </cell>
          <cell r="P2738" t="str">
            <v>0714Z</v>
          </cell>
        </row>
        <row r="2739">
          <cell r="O2739" t="str">
            <v>0714</v>
          </cell>
          <cell r="P2739" t="str">
            <v>0714Z</v>
          </cell>
        </row>
        <row r="2740">
          <cell r="O2740" t="str">
            <v>0714</v>
          </cell>
          <cell r="P2740" t="str">
            <v>0714Z</v>
          </cell>
        </row>
        <row r="2741">
          <cell r="O2741" t="str">
            <v>0714</v>
          </cell>
          <cell r="P2741" t="str">
            <v>0714Z</v>
          </cell>
        </row>
        <row r="2742">
          <cell r="O2742" t="str">
            <v>0714</v>
          </cell>
          <cell r="P2742" t="str">
            <v>0714Z</v>
          </cell>
        </row>
        <row r="2743">
          <cell r="O2743" t="str">
            <v>0714</v>
          </cell>
          <cell r="P2743" t="str">
            <v>0714Z</v>
          </cell>
        </row>
        <row r="2744">
          <cell r="O2744" t="str">
            <v>0714</v>
          </cell>
          <cell r="P2744" t="str">
            <v>0714Z</v>
          </cell>
        </row>
        <row r="2745">
          <cell r="O2745" t="str">
            <v>0714</v>
          </cell>
          <cell r="P2745" t="str">
            <v>0714Z</v>
          </cell>
        </row>
        <row r="2746">
          <cell r="O2746" t="str">
            <v>0714</v>
          </cell>
          <cell r="P2746" t="str">
            <v>0714Z</v>
          </cell>
        </row>
        <row r="2747">
          <cell r="O2747" t="str">
            <v>0714</v>
          </cell>
          <cell r="P2747" t="str">
            <v>0714Z</v>
          </cell>
        </row>
        <row r="2748">
          <cell r="O2748" t="str">
            <v>0714</v>
          </cell>
          <cell r="P2748" t="str">
            <v>0714Z</v>
          </cell>
        </row>
        <row r="2749">
          <cell r="O2749" t="str">
            <v>0714</v>
          </cell>
          <cell r="P2749" t="str">
            <v>0714Z</v>
          </cell>
        </row>
        <row r="2750">
          <cell r="O2750" t="str">
            <v>0714</v>
          </cell>
          <cell r="P2750" t="str">
            <v>0714Z</v>
          </cell>
        </row>
        <row r="2751">
          <cell r="O2751" t="str">
            <v>0714</v>
          </cell>
          <cell r="P2751" t="str">
            <v>0714Z</v>
          </cell>
        </row>
        <row r="2752">
          <cell r="O2752" t="str">
            <v>0714</v>
          </cell>
          <cell r="P2752" t="str">
            <v>0714Z</v>
          </cell>
        </row>
        <row r="2753">
          <cell r="O2753" t="str">
            <v>0714</v>
          </cell>
          <cell r="P2753" t="str">
            <v>0714Z</v>
          </cell>
        </row>
        <row r="2754">
          <cell r="O2754" t="str">
            <v>0714</v>
          </cell>
          <cell r="P2754" t="str">
            <v>0714Z</v>
          </cell>
        </row>
        <row r="2755">
          <cell r="O2755" t="str">
            <v>0714</v>
          </cell>
          <cell r="P2755" t="str">
            <v>0714Z</v>
          </cell>
        </row>
        <row r="2756">
          <cell r="O2756" t="str">
            <v>0714</v>
          </cell>
          <cell r="P2756" t="str">
            <v>0714Z</v>
          </cell>
        </row>
        <row r="2757">
          <cell r="O2757" t="str">
            <v>0714</v>
          </cell>
          <cell r="P2757" t="str">
            <v>0714X</v>
          </cell>
        </row>
        <row r="2758">
          <cell r="O2758" t="str">
            <v>0801</v>
          </cell>
          <cell r="P2758" t="str">
            <v>0801Z</v>
          </cell>
        </row>
        <row r="2759">
          <cell r="O2759" t="str">
            <v>0801</v>
          </cell>
          <cell r="P2759" t="str">
            <v>0801Z</v>
          </cell>
        </row>
        <row r="2760">
          <cell r="O2760" t="str">
            <v>0801</v>
          </cell>
          <cell r="P2760" t="str">
            <v>0801Z</v>
          </cell>
        </row>
        <row r="2761">
          <cell r="O2761" t="str">
            <v>0801</v>
          </cell>
          <cell r="P2761" t="str">
            <v>0801X</v>
          </cell>
        </row>
        <row r="2762">
          <cell r="O2762" t="str">
            <v>0801</v>
          </cell>
          <cell r="P2762" t="str">
            <v>0801Z</v>
          </cell>
        </row>
        <row r="2763">
          <cell r="O2763" t="str">
            <v>0801</v>
          </cell>
          <cell r="P2763" t="str">
            <v>0801Z</v>
          </cell>
        </row>
        <row r="2764">
          <cell r="O2764" t="str">
            <v>0801</v>
          </cell>
          <cell r="P2764" t="str">
            <v>0801Z</v>
          </cell>
        </row>
        <row r="2765">
          <cell r="O2765" t="str">
            <v>0801</v>
          </cell>
          <cell r="P2765" t="str">
            <v>0801Z</v>
          </cell>
        </row>
        <row r="2766">
          <cell r="O2766" t="str">
            <v>0801</v>
          </cell>
          <cell r="P2766" t="str">
            <v>0801Z</v>
          </cell>
        </row>
        <row r="2767">
          <cell r="O2767" t="str">
            <v>0801</v>
          </cell>
          <cell r="P2767" t="str">
            <v>0801Z</v>
          </cell>
        </row>
        <row r="2768">
          <cell r="O2768" t="str">
            <v>0801</v>
          </cell>
          <cell r="P2768" t="str">
            <v>0801Z</v>
          </cell>
        </row>
        <row r="2769">
          <cell r="O2769" t="str">
            <v>0801</v>
          </cell>
          <cell r="P2769" t="str">
            <v>0801Z</v>
          </cell>
        </row>
        <row r="2770">
          <cell r="O2770" t="str">
            <v>0801</v>
          </cell>
          <cell r="P2770" t="str">
            <v>0801Z</v>
          </cell>
        </row>
        <row r="2771">
          <cell r="O2771" t="str">
            <v>0801</v>
          </cell>
          <cell r="P2771" t="str">
            <v>0801Z</v>
          </cell>
        </row>
        <row r="2772">
          <cell r="O2772" t="str">
            <v>0801</v>
          </cell>
          <cell r="P2772" t="str">
            <v>0801Z</v>
          </cell>
        </row>
        <row r="2773">
          <cell r="O2773" t="str">
            <v>0801</v>
          </cell>
          <cell r="P2773" t="str">
            <v>0801Z</v>
          </cell>
        </row>
        <row r="2774">
          <cell r="O2774" t="str">
            <v>0801</v>
          </cell>
          <cell r="P2774" t="str">
            <v>0801Z</v>
          </cell>
        </row>
        <row r="2775">
          <cell r="O2775" t="str">
            <v>0801</v>
          </cell>
          <cell r="P2775" t="str">
            <v>0801Z</v>
          </cell>
        </row>
        <row r="2776">
          <cell r="O2776" t="str">
            <v>0801</v>
          </cell>
          <cell r="P2776" t="str">
            <v>0801Z</v>
          </cell>
        </row>
        <row r="2777">
          <cell r="O2777" t="str">
            <v>0801</v>
          </cell>
          <cell r="P2777" t="str">
            <v>0801Z</v>
          </cell>
        </row>
        <row r="2778">
          <cell r="O2778" t="str">
            <v>0803</v>
          </cell>
          <cell r="P2778" t="str">
            <v>0803Z</v>
          </cell>
        </row>
        <row r="2779">
          <cell r="O2779" t="str">
            <v>0803</v>
          </cell>
          <cell r="P2779" t="str">
            <v>0803X</v>
          </cell>
        </row>
        <row r="2780">
          <cell r="O2780" t="str">
            <v>0803</v>
          </cell>
          <cell r="P2780" t="str">
            <v>0803Z</v>
          </cell>
        </row>
        <row r="2781">
          <cell r="O2781" t="str">
            <v>0803</v>
          </cell>
          <cell r="P2781" t="str">
            <v>0803Z</v>
          </cell>
        </row>
        <row r="2782">
          <cell r="O2782" t="str">
            <v>0804</v>
          </cell>
          <cell r="P2782" t="str">
            <v>0804Z</v>
          </cell>
        </row>
        <row r="2783">
          <cell r="O2783" t="str">
            <v>0804</v>
          </cell>
          <cell r="P2783" t="str">
            <v>0804Z</v>
          </cell>
        </row>
        <row r="2784">
          <cell r="O2784" t="str">
            <v>0804</v>
          </cell>
          <cell r="P2784" t="str">
            <v>0804Z</v>
          </cell>
        </row>
        <row r="2785">
          <cell r="O2785" t="str">
            <v>0804</v>
          </cell>
          <cell r="P2785" t="str">
            <v>0804Z</v>
          </cell>
        </row>
        <row r="2786">
          <cell r="O2786" t="str">
            <v>0804</v>
          </cell>
          <cell r="P2786" t="str">
            <v>0804Z</v>
          </cell>
        </row>
        <row r="2787">
          <cell r="O2787" t="str">
            <v>0804</v>
          </cell>
          <cell r="P2787" t="str">
            <v>0804Z</v>
          </cell>
        </row>
        <row r="2788">
          <cell r="O2788" t="str">
            <v>0804</v>
          </cell>
          <cell r="P2788" t="str">
            <v>0804Z</v>
          </cell>
        </row>
        <row r="2789">
          <cell r="O2789" t="str">
            <v>0804</v>
          </cell>
          <cell r="P2789" t="str">
            <v>0804Z</v>
          </cell>
        </row>
        <row r="2790">
          <cell r="O2790" t="str">
            <v>0804</v>
          </cell>
          <cell r="P2790" t="str">
            <v>0804Z</v>
          </cell>
        </row>
        <row r="2791">
          <cell r="O2791" t="str">
            <v>0804</v>
          </cell>
          <cell r="P2791" t="str">
            <v>0804X</v>
          </cell>
        </row>
        <row r="2792">
          <cell r="O2792" t="str">
            <v>0804</v>
          </cell>
          <cell r="P2792" t="str">
            <v>0804Z</v>
          </cell>
        </row>
        <row r="2793">
          <cell r="O2793" t="str">
            <v>0804</v>
          </cell>
          <cell r="P2793" t="str">
            <v>0804Z</v>
          </cell>
        </row>
        <row r="2794">
          <cell r="O2794" t="str">
            <v>0804</v>
          </cell>
          <cell r="P2794" t="str">
            <v>0804Z</v>
          </cell>
        </row>
        <row r="2795">
          <cell r="O2795" t="str">
            <v>0804</v>
          </cell>
          <cell r="P2795" t="str">
            <v>0804Z</v>
          </cell>
        </row>
        <row r="2796">
          <cell r="O2796" t="str">
            <v>0804</v>
          </cell>
          <cell r="P2796" t="str">
            <v>0804Z</v>
          </cell>
        </row>
        <row r="2797">
          <cell r="O2797" t="str">
            <v>0804</v>
          </cell>
          <cell r="P2797" t="str">
            <v>0804Z</v>
          </cell>
        </row>
        <row r="2798">
          <cell r="O2798" t="str">
            <v>0804</v>
          </cell>
          <cell r="P2798" t="str">
            <v>0804Z</v>
          </cell>
        </row>
        <row r="2799">
          <cell r="O2799" t="str">
            <v>0804</v>
          </cell>
          <cell r="P2799" t="str">
            <v>0804Z</v>
          </cell>
        </row>
        <row r="2800">
          <cell r="O2800" t="str">
            <v>0804</v>
          </cell>
          <cell r="P2800" t="str">
            <v>0804Z</v>
          </cell>
        </row>
        <row r="2801">
          <cell r="O2801" t="str">
            <v>0804</v>
          </cell>
          <cell r="P2801" t="str">
            <v>0804Z</v>
          </cell>
        </row>
        <row r="2802">
          <cell r="O2802" t="str">
            <v>0804</v>
          </cell>
          <cell r="P2802" t="str">
            <v>0804Z</v>
          </cell>
        </row>
        <row r="2803">
          <cell r="O2803" t="str">
            <v>0804</v>
          </cell>
          <cell r="P2803" t="str">
            <v>0804Z</v>
          </cell>
        </row>
        <row r="2804">
          <cell r="O2804" t="str">
            <v>0804</v>
          </cell>
          <cell r="P2804" t="str">
            <v>0804Z</v>
          </cell>
        </row>
        <row r="2805">
          <cell r="O2805" t="str">
            <v>0804</v>
          </cell>
          <cell r="P2805" t="str">
            <v>0804Z</v>
          </cell>
        </row>
        <row r="2806">
          <cell r="O2806" t="str">
            <v>0804</v>
          </cell>
          <cell r="P2806" t="str">
            <v>0804Z</v>
          </cell>
        </row>
        <row r="2807">
          <cell r="O2807" t="str">
            <v>0804</v>
          </cell>
          <cell r="P2807" t="str">
            <v>0804Z</v>
          </cell>
        </row>
        <row r="2808">
          <cell r="O2808" t="str">
            <v>0804</v>
          </cell>
          <cell r="P2808" t="str">
            <v>0804Z</v>
          </cell>
        </row>
        <row r="2809">
          <cell r="O2809" t="str">
            <v>0804</v>
          </cell>
          <cell r="P2809" t="str">
            <v>0804Z</v>
          </cell>
        </row>
        <row r="2810">
          <cell r="O2810" t="str">
            <v>0804</v>
          </cell>
          <cell r="P2810" t="str">
            <v>0804Z</v>
          </cell>
        </row>
        <row r="2811">
          <cell r="O2811" t="str">
            <v>0805</v>
          </cell>
          <cell r="P2811" t="str">
            <v>0805Z</v>
          </cell>
        </row>
        <row r="2812">
          <cell r="O2812" t="str">
            <v>0805</v>
          </cell>
          <cell r="P2812" t="str">
            <v>0805Z</v>
          </cell>
        </row>
        <row r="2813">
          <cell r="O2813" t="str">
            <v>0805</v>
          </cell>
          <cell r="P2813" t="str">
            <v>0805Z</v>
          </cell>
        </row>
        <row r="2814">
          <cell r="O2814" t="str">
            <v>0805</v>
          </cell>
          <cell r="P2814" t="str">
            <v>0805Z</v>
          </cell>
        </row>
        <row r="2815">
          <cell r="O2815" t="str">
            <v>0805</v>
          </cell>
          <cell r="P2815" t="str">
            <v>0805Z</v>
          </cell>
        </row>
        <row r="2816">
          <cell r="O2816" t="str">
            <v>0806</v>
          </cell>
          <cell r="P2816" t="str">
            <v>0806Z</v>
          </cell>
        </row>
        <row r="2817">
          <cell r="O2817" t="str">
            <v>0806</v>
          </cell>
          <cell r="P2817" t="str">
            <v>0806Z</v>
          </cell>
        </row>
        <row r="2818">
          <cell r="O2818" t="str">
            <v>0806</v>
          </cell>
          <cell r="P2818" t="str">
            <v>0806Z</v>
          </cell>
        </row>
        <row r="2819">
          <cell r="O2819" t="str">
            <v>0806</v>
          </cell>
          <cell r="P2819" t="str">
            <v>0806Z</v>
          </cell>
        </row>
        <row r="2820">
          <cell r="O2820" t="str">
            <v>0806</v>
          </cell>
          <cell r="P2820" t="str">
            <v>0806Z</v>
          </cell>
        </row>
        <row r="2821">
          <cell r="O2821" t="str">
            <v>0807</v>
          </cell>
          <cell r="P2821" t="str">
            <v>0807Z</v>
          </cell>
        </row>
        <row r="2822">
          <cell r="O2822" t="str">
            <v>0807</v>
          </cell>
          <cell r="P2822" t="str">
            <v>0807Z</v>
          </cell>
        </row>
        <row r="2823">
          <cell r="O2823" t="str">
            <v>0807</v>
          </cell>
          <cell r="P2823" t="str">
            <v>0807Z</v>
          </cell>
        </row>
        <row r="2824">
          <cell r="O2824" t="str">
            <v>0807</v>
          </cell>
          <cell r="P2824" t="str">
            <v>0807Z</v>
          </cell>
        </row>
        <row r="2825">
          <cell r="O2825" t="str">
            <v>0807</v>
          </cell>
          <cell r="P2825" t="str">
            <v>0807Z</v>
          </cell>
        </row>
        <row r="2826">
          <cell r="O2826" t="str">
            <v>0807</v>
          </cell>
          <cell r="P2826" t="str">
            <v>0807Z</v>
          </cell>
        </row>
        <row r="2827">
          <cell r="O2827" t="str">
            <v>0807</v>
          </cell>
          <cell r="P2827" t="str">
            <v>0807Z</v>
          </cell>
        </row>
        <row r="2828">
          <cell r="O2828" t="str">
            <v>0807</v>
          </cell>
          <cell r="P2828" t="str">
            <v>0807Z</v>
          </cell>
        </row>
        <row r="2829">
          <cell r="O2829" t="str">
            <v>0807</v>
          </cell>
          <cell r="P2829" t="str">
            <v>0807X</v>
          </cell>
        </row>
        <row r="2830">
          <cell r="O2830" t="str">
            <v>0807</v>
          </cell>
          <cell r="P2830" t="str">
            <v>0807Z</v>
          </cell>
        </row>
        <row r="2831">
          <cell r="O2831" t="str">
            <v>0807</v>
          </cell>
          <cell r="P2831" t="str">
            <v>0807Z</v>
          </cell>
        </row>
        <row r="2832">
          <cell r="O2832" t="str">
            <v>0807</v>
          </cell>
          <cell r="P2832" t="str">
            <v>0807Z</v>
          </cell>
        </row>
        <row r="2833">
          <cell r="O2833" t="str">
            <v>0807</v>
          </cell>
          <cell r="P2833" t="str">
            <v>0807Z</v>
          </cell>
        </row>
        <row r="2834">
          <cell r="O2834" t="str">
            <v>0807</v>
          </cell>
          <cell r="P2834" t="str">
            <v>0807X</v>
          </cell>
        </row>
        <row r="2835">
          <cell r="O2835" t="str">
            <v>0807</v>
          </cell>
          <cell r="P2835" t="str">
            <v>0807X</v>
          </cell>
        </row>
        <row r="2836">
          <cell r="O2836" t="str">
            <v>0807</v>
          </cell>
          <cell r="P2836" t="str">
            <v>0807Z</v>
          </cell>
        </row>
        <row r="2837">
          <cell r="O2837" t="str">
            <v>0807</v>
          </cell>
          <cell r="P2837" t="str">
            <v>0807Z</v>
          </cell>
        </row>
        <row r="2838">
          <cell r="O2838" t="str">
            <v>0807</v>
          </cell>
          <cell r="P2838" t="str">
            <v>0807Z</v>
          </cell>
        </row>
        <row r="2839">
          <cell r="O2839" t="str">
            <v>0807</v>
          </cell>
          <cell r="P2839" t="str">
            <v>0807Z</v>
          </cell>
        </row>
        <row r="2840">
          <cell r="O2840" t="str">
            <v>0807</v>
          </cell>
          <cell r="P2840" t="str">
            <v>0807Z</v>
          </cell>
        </row>
        <row r="2841">
          <cell r="O2841" t="str">
            <v>0807</v>
          </cell>
          <cell r="P2841" t="str">
            <v>0807Z</v>
          </cell>
        </row>
        <row r="2842">
          <cell r="O2842" t="str">
            <v>0807</v>
          </cell>
          <cell r="P2842" t="str">
            <v>0807Z</v>
          </cell>
        </row>
        <row r="2843">
          <cell r="O2843" t="str">
            <v>0807</v>
          </cell>
          <cell r="P2843" t="str">
            <v>0807Z</v>
          </cell>
        </row>
        <row r="2844">
          <cell r="O2844" t="str">
            <v>0807</v>
          </cell>
          <cell r="P2844" t="str">
            <v>0807Z</v>
          </cell>
        </row>
        <row r="2845">
          <cell r="O2845" t="str">
            <v>0807</v>
          </cell>
          <cell r="P2845" t="str">
            <v>0807Z</v>
          </cell>
        </row>
        <row r="2846">
          <cell r="O2846" t="str">
            <v>0807</v>
          </cell>
          <cell r="P2846" t="str">
            <v>0807Z</v>
          </cell>
        </row>
        <row r="2847">
          <cell r="O2847" t="str">
            <v>0807</v>
          </cell>
          <cell r="P2847" t="str">
            <v>0807Z</v>
          </cell>
        </row>
        <row r="2848">
          <cell r="O2848" t="str">
            <v>0807</v>
          </cell>
          <cell r="P2848" t="str">
            <v>0807Z</v>
          </cell>
        </row>
        <row r="2849">
          <cell r="O2849" t="str">
            <v>0807</v>
          </cell>
          <cell r="P2849" t="str">
            <v>0807Z</v>
          </cell>
        </row>
        <row r="2850">
          <cell r="O2850" t="str">
            <v>0807</v>
          </cell>
          <cell r="P2850" t="str">
            <v>0807Z</v>
          </cell>
        </row>
        <row r="2851">
          <cell r="O2851" t="str">
            <v>0807</v>
          </cell>
          <cell r="P2851" t="str">
            <v>0807Z</v>
          </cell>
        </row>
        <row r="2852">
          <cell r="O2852" t="str">
            <v>0807</v>
          </cell>
          <cell r="P2852" t="str">
            <v>0807Z</v>
          </cell>
        </row>
        <row r="2853">
          <cell r="O2853" t="str">
            <v>0807</v>
          </cell>
          <cell r="P2853" t="str">
            <v>0807Z</v>
          </cell>
        </row>
        <row r="2854">
          <cell r="O2854" t="str">
            <v>0807</v>
          </cell>
          <cell r="P2854" t="str">
            <v>0807Z</v>
          </cell>
        </row>
        <row r="2855">
          <cell r="O2855" t="str">
            <v>0807</v>
          </cell>
          <cell r="P2855" t="str">
            <v>0807Z</v>
          </cell>
        </row>
        <row r="2856">
          <cell r="O2856" t="str">
            <v>0807</v>
          </cell>
          <cell r="P2856" t="str">
            <v>0807Z</v>
          </cell>
        </row>
        <row r="2857">
          <cell r="O2857" t="str">
            <v>0807</v>
          </cell>
          <cell r="P2857" t="str">
            <v>0807Z</v>
          </cell>
        </row>
        <row r="2858">
          <cell r="O2858" t="str">
            <v>0807</v>
          </cell>
          <cell r="P2858" t="str">
            <v>0807Z</v>
          </cell>
        </row>
        <row r="2859">
          <cell r="O2859" t="str">
            <v>0807</v>
          </cell>
          <cell r="P2859" t="str">
            <v>0807Z</v>
          </cell>
        </row>
        <row r="2860">
          <cell r="O2860" t="str">
            <v>0807</v>
          </cell>
          <cell r="P2860" t="str">
            <v>0807Z</v>
          </cell>
        </row>
        <row r="2861">
          <cell r="O2861" t="str">
            <v>0807</v>
          </cell>
          <cell r="P2861" t="str">
            <v>0807Z</v>
          </cell>
        </row>
        <row r="2862">
          <cell r="O2862" t="str">
            <v>0808</v>
          </cell>
          <cell r="P2862" t="str">
            <v>0808Z</v>
          </cell>
        </row>
        <row r="2863">
          <cell r="O2863" t="str">
            <v>0808</v>
          </cell>
          <cell r="P2863" t="str">
            <v>0808Z</v>
          </cell>
        </row>
        <row r="2864">
          <cell r="O2864" t="str">
            <v>0809</v>
          </cell>
          <cell r="P2864" t="str">
            <v>0809Z</v>
          </cell>
        </row>
        <row r="2865">
          <cell r="O2865" t="str">
            <v>0809</v>
          </cell>
          <cell r="P2865" t="str">
            <v>0809Z</v>
          </cell>
        </row>
        <row r="2866">
          <cell r="O2866" t="str">
            <v>0809</v>
          </cell>
          <cell r="P2866" t="str">
            <v>0809Z</v>
          </cell>
        </row>
        <row r="2867">
          <cell r="O2867" t="str">
            <v>0809</v>
          </cell>
          <cell r="P2867" t="str">
            <v>0809Z</v>
          </cell>
        </row>
        <row r="2868">
          <cell r="O2868" t="str">
            <v>0809</v>
          </cell>
          <cell r="P2868" t="str">
            <v>0809Z</v>
          </cell>
        </row>
        <row r="2869">
          <cell r="O2869" t="str">
            <v>0809</v>
          </cell>
          <cell r="P2869" t="str">
            <v>0809Z</v>
          </cell>
        </row>
        <row r="2870">
          <cell r="O2870" t="str">
            <v>0809</v>
          </cell>
          <cell r="P2870" t="str">
            <v>0809Z</v>
          </cell>
        </row>
        <row r="2871">
          <cell r="O2871" t="str">
            <v>0809</v>
          </cell>
          <cell r="P2871" t="str">
            <v>0809Z</v>
          </cell>
        </row>
        <row r="2872">
          <cell r="O2872" t="str">
            <v>0809</v>
          </cell>
          <cell r="P2872" t="str">
            <v>0809Z</v>
          </cell>
        </row>
        <row r="2873">
          <cell r="O2873" t="str">
            <v>0809</v>
          </cell>
          <cell r="P2873" t="str">
            <v>0809Z</v>
          </cell>
        </row>
        <row r="2874">
          <cell r="O2874" t="str">
            <v>0809</v>
          </cell>
          <cell r="P2874" t="str">
            <v>0809Z</v>
          </cell>
        </row>
        <row r="2875">
          <cell r="O2875" t="str">
            <v>0809</v>
          </cell>
          <cell r="P2875" t="str">
            <v>0809Z</v>
          </cell>
        </row>
        <row r="2876">
          <cell r="O2876" t="str">
            <v>0809</v>
          </cell>
          <cell r="P2876" t="str">
            <v>0809Z</v>
          </cell>
        </row>
        <row r="2877">
          <cell r="O2877" t="str">
            <v>0809</v>
          </cell>
          <cell r="P2877" t="str">
            <v>0809Z</v>
          </cell>
        </row>
        <row r="2878">
          <cell r="O2878" t="str">
            <v>0809</v>
          </cell>
          <cell r="P2878" t="str">
            <v>0809Z</v>
          </cell>
        </row>
        <row r="2879">
          <cell r="O2879" t="str">
            <v>0809</v>
          </cell>
          <cell r="P2879" t="str">
            <v>0809Z</v>
          </cell>
        </row>
        <row r="2880">
          <cell r="O2880" t="str">
            <v>0809</v>
          </cell>
          <cell r="P2880" t="str">
            <v>0809Z</v>
          </cell>
        </row>
        <row r="2881">
          <cell r="O2881" t="str">
            <v>0809</v>
          </cell>
          <cell r="P2881" t="str">
            <v>0809Z</v>
          </cell>
        </row>
        <row r="2882">
          <cell r="O2882" t="str">
            <v>0809</v>
          </cell>
          <cell r="P2882" t="str">
            <v>0809Z</v>
          </cell>
        </row>
        <row r="2883">
          <cell r="O2883" t="str">
            <v>0809</v>
          </cell>
          <cell r="P2883" t="str">
            <v>0809Z</v>
          </cell>
        </row>
        <row r="2884">
          <cell r="O2884" t="str">
            <v>0809</v>
          </cell>
          <cell r="P2884" t="str">
            <v>0809Z</v>
          </cell>
        </row>
        <row r="2885">
          <cell r="O2885" t="str">
            <v>0809</v>
          </cell>
          <cell r="P2885" t="str">
            <v>0809Z</v>
          </cell>
        </row>
        <row r="2886">
          <cell r="O2886" t="str">
            <v>0814</v>
          </cell>
          <cell r="P2886" t="str">
            <v>0814Z</v>
          </cell>
        </row>
        <row r="2887">
          <cell r="O2887" t="str">
            <v>0815</v>
          </cell>
          <cell r="P2887" t="str">
            <v>0815Z</v>
          </cell>
        </row>
        <row r="2888">
          <cell r="O2888" t="str">
            <v>0816</v>
          </cell>
          <cell r="P2888" t="str">
            <v>0816Z</v>
          </cell>
        </row>
        <row r="2889">
          <cell r="O2889" t="str">
            <v>0816</v>
          </cell>
          <cell r="P2889" t="str">
            <v>0816Z</v>
          </cell>
        </row>
        <row r="2890">
          <cell r="O2890" t="str">
            <v>0816</v>
          </cell>
          <cell r="P2890" t="str">
            <v>0816Z</v>
          </cell>
        </row>
        <row r="2891">
          <cell r="O2891" t="str">
            <v>0816</v>
          </cell>
          <cell r="P2891" t="str">
            <v>0816Z</v>
          </cell>
        </row>
        <row r="2892">
          <cell r="O2892" t="str">
            <v>0817</v>
          </cell>
          <cell r="P2892" t="str">
            <v>0817Z</v>
          </cell>
        </row>
        <row r="2893">
          <cell r="O2893" t="str">
            <v>0817</v>
          </cell>
          <cell r="P2893" t="str">
            <v>0817Z</v>
          </cell>
        </row>
        <row r="2894">
          <cell r="O2894" t="str">
            <v>0818</v>
          </cell>
          <cell r="P2894" t="str">
            <v>0818Z</v>
          </cell>
        </row>
        <row r="2895">
          <cell r="O2895" t="str">
            <v>0818</v>
          </cell>
          <cell r="P2895" t="str">
            <v>0818Z</v>
          </cell>
        </row>
        <row r="2896">
          <cell r="O2896" t="str">
            <v>0901</v>
          </cell>
          <cell r="P2896" t="str">
            <v>0901X</v>
          </cell>
        </row>
        <row r="2897">
          <cell r="O2897" t="str">
            <v>0901</v>
          </cell>
          <cell r="P2897" t="str">
            <v>0901Z</v>
          </cell>
        </row>
        <row r="2898">
          <cell r="O2898" t="str">
            <v>0901</v>
          </cell>
          <cell r="P2898" t="str">
            <v>0901Z</v>
          </cell>
        </row>
        <row r="2899">
          <cell r="O2899" t="str">
            <v>0901</v>
          </cell>
          <cell r="P2899" t="str">
            <v>0901Z</v>
          </cell>
        </row>
        <row r="2900">
          <cell r="O2900" t="str">
            <v>0901</v>
          </cell>
          <cell r="P2900" t="str">
            <v>0901Z</v>
          </cell>
        </row>
        <row r="2901">
          <cell r="O2901" t="str">
            <v>0901</v>
          </cell>
          <cell r="P2901" t="str">
            <v>0901X</v>
          </cell>
        </row>
        <row r="2902">
          <cell r="O2902" t="str">
            <v>0901</v>
          </cell>
          <cell r="P2902" t="str">
            <v>0901Z</v>
          </cell>
        </row>
        <row r="2903">
          <cell r="O2903" t="str">
            <v>0901</v>
          </cell>
          <cell r="P2903" t="str">
            <v>0901Z</v>
          </cell>
        </row>
        <row r="2904">
          <cell r="O2904" t="str">
            <v>0901</v>
          </cell>
          <cell r="P2904" t="str">
            <v>0901X</v>
          </cell>
        </row>
        <row r="2905">
          <cell r="O2905" t="str">
            <v>0901</v>
          </cell>
          <cell r="P2905" t="str">
            <v>0901Z</v>
          </cell>
        </row>
        <row r="2906">
          <cell r="O2906" t="str">
            <v>0901</v>
          </cell>
          <cell r="P2906" t="str">
            <v>0901X</v>
          </cell>
        </row>
        <row r="2907">
          <cell r="O2907" t="str">
            <v>0901</v>
          </cell>
          <cell r="P2907" t="str">
            <v>0901X</v>
          </cell>
        </row>
        <row r="2908">
          <cell r="O2908" t="str">
            <v>0901</v>
          </cell>
          <cell r="P2908" t="str">
            <v>0901Z</v>
          </cell>
        </row>
        <row r="2909">
          <cell r="O2909" t="str">
            <v>0901</v>
          </cell>
          <cell r="P2909" t="str">
            <v>0901Z</v>
          </cell>
        </row>
        <row r="2910">
          <cell r="O2910" t="str">
            <v>0901</v>
          </cell>
          <cell r="P2910" t="str">
            <v>0901X</v>
          </cell>
        </row>
        <row r="2911">
          <cell r="O2911" t="str">
            <v>0901</v>
          </cell>
          <cell r="P2911" t="str">
            <v>0901Z</v>
          </cell>
        </row>
        <row r="2912">
          <cell r="O2912" t="str">
            <v>0901</v>
          </cell>
          <cell r="P2912" t="str">
            <v>0901Z</v>
          </cell>
        </row>
        <row r="2913">
          <cell r="O2913" t="str">
            <v>0901</v>
          </cell>
          <cell r="P2913" t="str">
            <v>0901Z</v>
          </cell>
        </row>
        <row r="2914">
          <cell r="O2914" t="str">
            <v>0901</v>
          </cell>
          <cell r="P2914" t="str">
            <v>0901Z</v>
          </cell>
        </row>
        <row r="2915">
          <cell r="O2915" t="str">
            <v>0901</v>
          </cell>
          <cell r="P2915" t="str">
            <v>0901X</v>
          </cell>
        </row>
        <row r="2916">
          <cell r="O2916" t="str">
            <v>0901</v>
          </cell>
          <cell r="P2916" t="str">
            <v>0901X</v>
          </cell>
        </row>
        <row r="2917">
          <cell r="O2917" t="str">
            <v>0901</v>
          </cell>
          <cell r="P2917" t="str">
            <v>0901X</v>
          </cell>
        </row>
        <row r="2918">
          <cell r="O2918" t="str">
            <v>0901</v>
          </cell>
          <cell r="P2918" t="str">
            <v>0901X</v>
          </cell>
        </row>
        <row r="2919">
          <cell r="O2919" t="str">
            <v>0901</v>
          </cell>
          <cell r="P2919" t="str">
            <v>0901Z</v>
          </cell>
        </row>
        <row r="2920">
          <cell r="O2920" t="str">
            <v>0901</v>
          </cell>
          <cell r="P2920" t="str">
            <v>0901Z</v>
          </cell>
        </row>
        <row r="2921">
          <cell r="O2921" t="str">
            <v>0901</v>
          </cell>
          <cell r="P2921" t="str">
            <v>0901Z</v>
          </cell>
        </row>
        <row r="2922">
          <cell r="O2922" t="str">
            <v>0901</v>
          </cell>
          <cell r="P2922" t="str">
            <v>0901Z</v>
          </cell>
        </row>
        <row r="2923">
          <cell r="O2923" t="str">
            <v>0901</v>
          </cell>
          <cell r="P2923" t="str">
            <v>0901Z</v>
          </cell>
        </row>
        <row r="2924">
          <cell r="O2924" t="str">
            <v>0901</v>
          </cell>
          <cell r="P2924" t="str">
            <v>0901Z</v>
          </cell>
        </row>
        <row r="2925">
          <cell r="O2925" t="str">
            <v>0902</v>
          </cell>
          <cell r="P2925" t="str">
            <v>0902Z</v>
          </cell>
        </row>
        <row r="2926">
          <cell r="O2926" t="str">
            <v>0902</v>
          </cell>
          <cell r="P2926" t="str">
            <v>0902Z</v>
          </cell>
        </row>
        <row r="2927">
          <cell r="O2927" t="str">
            <v>0902</v>
          </cell>
          <cell r="P2927" t="str">
            <v>0902Z</v>
          </cell>
        </row>
        <row r="2928">
          <cell r="O2928" t="str">
            <v>0902</v>
          </cell>
          <cell r="P2928" t="str">
            <v>0902Z</v>
          </cell>
        </row>
        <row r="2929">
          <cell r="O2929" t="str">
            <v>0902</v>
          </cell>
          <cell r="P2929" t="str">
            <v>0902Z</v>
          </cell>
        </row>
        <row r="2930">
          <cell r="O2930" t="str">
            <v>0902</v>
          </cell>
          <cell r="P2930" t="str">
            <v>0902Z</v>
          </cell>
        </row>
        <row r="2931">
          <cell r="O2931" t="str">
            <v>0902</v>
          </cell>
          <cell r="P2931" t="str">
            <v>0902Z</v>
          </cell>
        </row>
        <row r="2932">
          <cell r="O2932" t="str">
            <v>0902</v>
          </cell>
          <cell r="P2932" t="str">
            <v>0902Z</v>
          </cell>
        </row>
        <row r="2933">
          <cell r="O2933" t="str">
            <v>0902</v>
          </cell>
          <cell r="P2933" t="str">
            <v>0902Z</v>
          </cell>
        </row>
        <row r="2934">
          <cell r="O2934" t="str">
            <v>0902</v>
          </cell>
          <cell r="P2934" t="str">
            <v>0902Z</v>
          </cell>
        </row>
        <row r="2935">
          <cell r="O2935" t="str">
            <v>0902</v>
          </cell>
          <cell r="P2935" t="str">
            <v>0902Z</v>
          </cell>
        </row>
        <row r="2936">
          <cell r="O2936" t="str">
            <v>0902</v>
          </cell>
          <cell r="P2936" t="str">
            <v>0902Z</v>
          </cell>
        </row>
        <row r="2937">
          <cell r="O2937" t="str">
            <v>0902</v>
          </cell>
          <cell r="P2937" t="str">
            <v>0902Z</v>
          </cell>
        </row>
        <row r="2938">
          <cell r="O2938" t="str">
            <v>0902</v>
          </cell>
          <cell r="P2938" t="str">
            <v>0902Z</v>
          </cell>
        </row>
        <row r="2939">
          <cell r="O2939" t="str">
            <v>0902</v>
          </cell>
          <cell r="P2939" t="str">
            <v>0902Z</v>
          </cell>
        </row>
        <row r="2940">
          <cell r="O2940" t="str">
            <v>0902</v>
          </cell>
          <cell r="P2940" t="str">
            <v>0902Z</v>
          </cell>
        </row>
        <row r="2941">
          <cell r="O2941" t="str">
            <v>0902</v>
          </cell>
          <cell r="P2941" t="str">
            <v>0902Z</v>
          </cell>
        </row>
        <row r="2942">
          <cell r="O2942" t="str">
            <v>0902</v>
          </cell>
          <cell r="P2942" t="str">
            <v>0902Z</v>
          </cell>
        </row>
        <row r="2943">
          <cell r="O2943" t="str">
            <v>0902</v>
          </cell>
          <cell r="P2943" t="str">
            <v>0902Z</v>
          </cell>
        </row>
        <row r="2944">
          <cell r="O2944" t="str">
            <v>0902</v>
          </cell>
          <cell r="P2944" t="str">
            <v>0902Z</v>
          </cell>
        </row>
        <row r="2945">
          <cell r="O2945" t="str">
            <v>0903</v>
          </cell>
          <cell r="P2945" t="str">
            <v>0903Z</v>
          </cell>
        </row>
        <row r="2946">
          <cell r="O2946" t="str">
            <v>0903</v>
          </cell>
          <cell r="P2946" t="str">
            <v>0903X</v>
          </cell>
        </row>
        <row r="2947">
          <cell r="O2947" t="str">
            <v>0903</v>
          </cell>
          <cell r="P2947" t="str">
            <v>0903Z</v>
          </cell>
        </row>
        <row r="2948">
          <cell r="O2948" t="str">
            <v>0903</v>
          </cell>
          <cell r="P2948" t="str">
            <v>0903X</v>
          </cell>
        </row>
        <row r="2949">
          <cell r="O2949" t="str">
            <v>0903</v>
          </cell>
          <cell r="P2949" t="str">
            <v>0903Z</v>
          </cell>
        </row>
        <row r="2950">
          <cell r="O2950" t="str">
            <v>0903</v>
          </cell>
          <cell r="P2950" t="str">
            <v>0903Z</v>
          </cell>
        </row>
        <row r="2951">
          <cell r="O2951" t="str">
            <v>0904</v>
          </cell>
          <cell r="P2951" t="str">
            <v>0904Z</v>
          </cell>
        </row>
        <row r="2952">
          <cell r="O2952" t="str">
            <v>0904</v>
          </cell>
          <cell r="P2952" t="str">
            <v>0904Z</v>
          </cell>
        </row>
        <row r="2953">
          <cell r="O2953" t="str">
            <v>0904</v>
          </cell>
          <cell r="P2953" t="str">
            <v>0904Z</v>
          </cell>
        </row>
        <row r="2954">
          <cell r="O2954" t="str">
            <v>0904</v>
          </cell>
          <cell r="P2954" t="str">
            <v>0904Z</v>
          </cell>
        </row>
        <row r="2955">
          <cell r="O2955" t="str">
            <v>0904</v>
          </cell>
          <cell r="P2955" t="str">
            <v>0904Z</v>
          </cell>
        </row>
        <row r="2956">
          <cell r="O2956" t="str">
            <v>0904</v>
          </cell>
          <cell r="P2956" t="str">
            <v>0904Z</v>
          </cell>
        </row>
        <row r="2957">
          <cell r="O2957" t="str">
            <v>0904</v>
          </cell>
          <cell r="P2957" t="str">
            <v>0904Z</v>
          </cell>
        </row>
        <row r="2958">
          <cell r="O2958" t="str">
            <v>0904</v>
          </cell>
          <cell r="P2958" t="str">
            <v>0904Z</v>
          </cell>
        </row>
        <row r="2959">
          <cell r="O2959" t="str">
            <v>0904</v>
          </cell>
          <cell r="P2959" t="str">
            <v>0904Z</v>
          </cell>
        </row>
        <row r="2960">
          <cell r="O2960" t="str">
            <v>0904</v>
          </cell>
          <cell r="P2960" t="str">
            <v>0904Z</v>
          </cell>
        </row>
        <row r="2961">
          <cell r="O2961" t="str">
            <v>0904</v>
          </cell>
          <cell r="P2961" t="str">
            <v>0904Z</v>
          </cell>
        </row>
        <row r="2962">
          <cell r="O2962" t="str">
            <v>0904</v>
          </cell>
          <cell r="P2962" t="str">
            <v>0904Z</v>
          </cell>
        </row>
        <row r="2963">
          <cell r="O2963" t="str">
            <v>0904</v>
          </cell>
          <cell r="P2963" t="str">
            <v>0904Z</v>
          </cell>
        </row>
        <row r="2964">
          <cell r="O2964" t="str">
            <v>0904</v>
          </cell>
          <cell r="P2964" t="str">
            <v>0904Z</v>
          </cell>
        </row>
        <row r="2965">
          <cell r="O2965" t="str">
            <v>0904</v>
          </cell>
          <cell r="P2965" t="str">
            <v>0904Z</v>
          </cell>
        </row>
        <row r="2966">
          <cell r="O2966" t="str">
            <v>0904</v>
          </cell>
          <cell r="P2966" t="str">
            <v>0904X</v>
          </cell>
        </row>
        <row r="2967">
          <cell r="O2967" t="str">
            <v>0904</v>
          </cell>
          <cell r="P2967" t="str">
            <v>0904X</v>
          </cell>
        </row>
        <row r="2968">
          <cell r="O2968" t="str">
            <v>0905</v>
          </cell>
          <cell r="P2968" t="str">
            <v>0905Z</v>
          </cell>
        </row>
        <row r="2969">
          <cell r="O2969" t="str">
            <v>0906</v>
          </cell>
          <cell r="P2969" t="str">
            <v>0906X</v>
          </cell>
        </row>
        <row r="2970">
          <cell r="O2970" t="str">
            <v>0906</v>
          </cell>
          <cell r="P2970" t="str">
            <v>0906Z</v>
          </cell>
        </row>
        <row r="2971">
          <cell r="O2971" t="str">
            <v>0906</v>
          </cell>
          <cell r="P2971" t="str">
            <v>0906X</v>
          </cell>
        </row>
        <row r="2972">
          <cell r="O2972" t="str">
            <v>0906</v>
          </cell>
          <cell r="P2972" t="str">
            <v>0906Z</v>
          </cell>
        </row>
        <row r="2973">
          <cell r="O2973" t="str">
            <v>0906</v>
          </cell>
          <cell r="P2973" t="str">
            <v>0906X</v>
          </cell>
        </row>
        <row r="2974">
          <cell r="O2974" t="str">
            <v>0906</v>
          </cell>
          <cell r="P2974" t="str">
            <v>0906Z</v>
          </cell>
        </row>
        <row r="2975">
          <cell r="O2975" t="str">
            <v>0906</v>
          </cell>
          <cell r="P2975" t="str">
            <v>0906Z</v>
          </cell>
        </row>
        <row r="2976">
          <cell r="O2976" t="str">
            <v>0907</v>
          </cell>
          <cell r="P2976" t="str">
            <v>0907Z</v>
          </cell>
        </row>
        <row r="2977">
          <cell r="O2977" t="str">
            <v>0907</v>
          </cell>
          <cell r="P2977" t="str">
            <v>0907X</v>
          </cell>
        </row>
        <row r="2978">
          <cell r="O2978" t="str">
            <v>0907</v>
          </cell>
          <cell r="P2978" t="str">
            <v>0907Z</v>
          </cell>
        </row>
        <row r="2979">
          <cell r="O2979" t="str">
            <v>0907</v>
          </cell>
          <cell r="P2979" t="str">
            <v>0907Z</v>
          </cell>
        </row>
        <row r="2980">
          <cell r="O2980" t="str">
            <v>0907</v>
          </cell>
          <cell r="P2980" t="str">
            <v>0907Z</v>
          </cell>
        </row>
        <row r="2981">
          <cell r="O2981" t="str">
            <v>0907</v>
          </cell>
          <cell r="P2981" t="str">
            <v>0907Z</v>
          </cell>
        </row>
        <row r="2982">
          <cell r="O2982" t="str">
            <v>0907</v>
          </cell>
          <cell r="P2982" t="str">
            <v>0907Z</v>
          </cell>
        </row>
        <row r="2983">
          <cell r="O2983" t="str">
            <v>0907</v>
          </cell>
          <cell r="P2983" t="str">
            <v>0907Z</v>
          </cell>
        </row>
        <row r="2984">
          <cell r="O2984" t="str">
            <v>0907</v>
          </cell>
          <cell r="P2984" t="str">
            <v>0907Z</v>
          </cell>
        </row>
        <row r="2985">
          <cell r="O2985" t="str">
            <v>0907</v>
          </cell>
          <cell r="P2985" t="str">
            <v>0907Z</v>
          </cell>
        </row>
        <row r="2986">
          <cell r="O2986" t="str">
            <v>0907</v>
          </cell>
          <cell r="P2986" t="str">
            <v>0907Z</v>
          </cell>
        </row>
        <row r="2987">
          <cell r="O2987" t="str">
            <v>0907</v>
          </cell>
          <cell r="P2987" t="str">
            <v>0907Z</v>
          </cell>
        </row>
        <row r="2988">
          <cell r="O2988" t="str">
            <v>0907</v>
          </cell>
          <cell r="P2988" t="str">
            <v>0907Z</v>
          </cell>
        </row>
        <row r="2989">
          <cell r="O2989" t="str">
            <v>0907</v>
          </cell>
          <cell r="P2989" t="str">
            <v>0907Z</v>
          </cell>
        </row>
        <row r="2990">
          <cell r="O2990" t="str">
            <v>0907</v>
          </cell>
          <cell r="P2990" t="str">
            <v>0907Z</v>
          </cell>
        </row>
        <row r="2991">
          <cell r="O2991" t="str">
            <v>0907</v>
          </cell>
          <cell r="P2991" t="str">
            <v>0907Z</v>
          </cell>
        </row>
        <row r="2992">
          <cell r="O2992" t="str">
            <v>0907</v>
          </cell>
          <cell r="P2992" t="str">
            <v>0907Z</v>
          </cell>
        </row>
        <row r="2993">
          <cell r="O2993" t="str">
            <v>0907</v>
          </cell>
          <cell r="P2993" t="str">
            <v>0907Z</v>
          </cell>
        </row>
        <row r="2994">
          <cell r="O2994" t="str">
            <v>0907</v>
          </cell>
          <cell r="P2994" t="str">
            <v>0907Z</v>
          </cell>
        </row>
        <row r="2995">
          <cell r="O2995" t="str">
            <v>0907</v>
          </cell>
          <cell r="P2995" t="str">
            <v>0907Z</v>
          </cell>
        </row>
        <row r="2996">
          <cell r="O2996" t="str">
            <v>0907</v>
          </cell>
          <cell r="P2996" t="str">
            <v>0907Z</v>
          </cell>
        </row>
        <row r="2997">
          <cell r="O2997" t="str">
            <v>0907</v>
          </cell>
          <cell r="P2997" t="str">
            <v>0907Z</v>
          </cell>
        </row>
        <row r="2998">
          <cell r="O2998" t="str">
            <v>0907</v>
          </cell>
          <cell r="P2998" t="str">
            <v>0907Z</v>
          </cell>
        </row>
        <row r="2999">
          <cell r="O2999" t="str">
            <v>0907</v>
          </cell>
          <cell r="P2999" t="str">
            <v>0907Z</v>
          </cell>
        </row>
        <row r="3000">
          <cell r="O3000" t="str">
            <v>0907</v>
          </cell>
          <cell r="P3000" t="str">
            <v>0907Z</v>
          </cell>
        </row>
        <row r="3001">
          <cell r="O3001" t="str">
            <v>0907</v>
          </cell>
          <cell r="P3001" t="str">
            <v>0907Z</v>
          </cell>
        </row>
        <row r="3002">
          <cell r="O3002" t="str">
            <v>0907</v>
          </cell>
          <cell r="P3002" t="str">
            <v>0907Z</v>
          </cell>
        </row>
        <row r="3003">
          <cell r="O3003" t="str">
            <v>0907</v>
          </cell>
          <cell r="P3003" t="str">
            <v>0907Z</v>
          </cell>
        </row>
        <row r="3004">
          <cell r="O3004" t="str">
            <v>0907</v>
          </cell>
          <cell r="P3004" t="str">
            <v>0907Z</v>
          </cell>
        </row>
        <row r="3005">
          <cell r="O3005" t="str">
            <v>0907</v>
          </cell>
          <cell r="P3005" t="str">
            <v>0907Z</v>
          </cell>
        </row>
        <row r="3006">
          <cell r="O3006" t="str">
            <v>0907</v>
          </cell>
          <cell r="P3006" t="str">
            <v>0907Z</v>
          </cell>
        </row>
        <row r="3007">
          <cell r="O3007" t="str">
            <v>0907</v>
          </cell>
          <cell r="P3007" t="str">
            <v>0907Z</v>
          </cell>
        </row>
        <row r="3008">
          <cell r="O3008" t="str">
            <v>0907</v>
          </cell>
          <cell r="P3008" t="str">
            <v>0907Z</v>
          </cell>
        </row>
        <row r="3009">
          <cell r="O3009" t="str">
            <v>0907</v>
          </cell>
          <cell r="P3009" t="str">
            <v>0907Z</v>
          </cell>
        </row>
        <row r="3010">
          <cell r="O3010" t="str">
            <v>0907</v>
          </cell>
          <cell r="P3010" t="str">
            <v>0907Z</v>
          </cell>
        </row>
        <row r="3011">
          <cell r="O3011" t="str">
            <v>0907</v>
          </cell>
          <cell r="P3011" t="str">
            <v>0907Z</v>
          </cell>
        </row>
        <row r="3012">
          <cell r="O3012" t="str">
            <v>0907</v>
          </cell>
          <cell r="P3012" t="str">
            <v>0907Z</v>
          </cell>
        </row>
        <row r="3013">
          <cell r="O3013" t="str">
            <v>0907</v>
          </cell>
          <cell r="P3013" t="str">
            <v>0907Z</v>
          </cell>
        </row>
        <row r="3014">
          <cell r="O3014" t="str">
            <v>0907</v>
          </cell>
          <cell r="P3014" t="str">
            <v>0907Z</v>
          </cell>
        </row>
        <row r="3015">
          <cell r="O3015" t="str">
            <v>0907</v>
          </cell>
          <cell r="P3015" t="str">
            <v>0907Z</v>
          </cell>
        </row>
        <row r="3016">
          <cell r="O3016" t="str">
            <v>0907</v>
          </cell>
          <cell r="P3016" t="str">
            <v>0907Z</v>
          </cell>
        </row>
        <row r="3017">
          <cell r="O3017" t="str">
            <v>0907</v>
          </cell>
          <cell r="P3017" t="str">
            <v>0907Z</v>
          </cell>
        </row>
        <row r="3018">
          <cell r="O3018" t="str">
            <v>0907</v>
          </cell>
          <cell r="P3018" t="str">
            <v>0907Z</v>
          </cell>
        </row>
        <row r="3019">
          <cell r="O3019" t="str">
            <v>0909</v>
          </cell>
          <cell r="P3019" t="str">
            <v>0909Z</v>
          </cell>
        </row>
        <row r="3020">
          <cell r="O3020" t="str">
            <v>0909</v>
          </cell>
          <cell r="P3020" t="str">
            <v>0909Z</v>
          </cell>
        </row>
        <row r="3021">
          <cell r="O3021" t="str">
            <v>0909</v>
          </cell>
          <cell r="P3021" t="str">
            <v>0909Z</v>
          </cell>
        </row>
        <row r="3022">
          <cell r="O3022" t="str">
            <v>0909</v>
          </cell>
          <cell r="P3022" t="str">
            <v>0909Z</v>
          </cell>
        </row>
        <row r="3023">
          <cell r="O3023" t="str">
            <v>0909</v>
          </cell>
          <cell r="P3023" t="str">
            <v>0909Z</v>
          </cell>
        </row>
        <row r="3024">
          <cell r="O3024" t="str">
            <v>0909</v>
          </cell>
          <cell r="P3024" t="str">
            <v>0909Z</v>
          </cell>
        </row>
        <row r="3025">
          <cell r="O3025" t="str">
            <v>0909</v>
          </cell>
          <cell r="P3025" t="str">
            <v>0909Z</v>
          </cell>
        </row>
        <row r="3026">
          <cell r="O3026" t="str">
            <v>0909</v>
          </cell>
          <cell r="P3026" t="str">
            <v>0909Z</v>
          </cell>
        </row>
        <row r="3027">
          <cell r="O3027" t="str">
            <v>0909</v>
          </cell>
          <cell r="P3027" t="str">
            <v>0909Z</v>
          </cell>
        </row>
        <row r="3028">
          <cell r="O3028" t="str">
            <v>0909</v>
          </cell>
          <cell r="P3028" t="str">
            <v>0909Z</v>
          </cell>
        </row>
        <row r="3029">
          <cell r="O3029" t="str">
            <v>0909</v>
          </cell>
          <cell r="P3029" t="str">
            <v>0909Z</v>
          </cell>
        </row>
        <row r="3030">
          <cell r="O3030" t="str">
            <v>0909</v>
          </cell>
          <cell r="P3030" t="str">
            <v>0909Z</v>
          </cell>
        </row>
        <row r="3031">
          <cell r="O3031" t="str">
            <v>0912</v>
          </cell>
          <cell r="P3031" t="str">
            <v>0912Z</v>
          </cell>
        </row>
        <row r="3032">
          <cell r="O3032" t="str">
            <v>0912</v>
          </cell>
          <cell r="P3032" t="str">
            <v>0912Z</v>
          </cell>
        </row>
        <row r="3033">
          <cell r="O3033" t="str">
            <v>0912</v>
          </cell>
          <cell r="P3033" t="str">
            <v>0912Z</v>
          </cell>
        </row>
        <row r="3034">
          <cell r="O3034" t="str">
            <v>0912</v>
          </cell>
          <cell r="P3034" t="str">
            <v>0912Z</v>
          </cell>
        </row>
        <row r="3035">
          <cell r="O3035" t="str">
            <v>0912</v>
          </cell>
          <cell r="P3035" t="str">
            <v>0912Z</v>
          </cell>
        </row>
        <row r="3036">
          <cell r="O3036" t="str">
            <v>0912</v>
          </cell>
          <cell r="P3036" t="str">
            <v>0912Z</v>
          </cell>
        </row>
        <row r="3037">
          <cell r="O3037" t="str">
            <v>0912</v>
          </cell>
          <cell r="P3037" t="str">
            <v>0912Z</v>
          </cell>
        </row>
        <row r="3038">
          <cell r="O3038" t="str">
            <v>0912</v>
          </cell>
          <cell r="P3038" t="str">
            <v>0912Z</v>
          </cell>
        </row>
        <row r="3039">
          <cell r="O3039" t="str">
            <v>0912</v>
          </cell>
          <cell r="P3039" t="str">
            <v>0912Z</v>
          </cell>
        </row>
        <row r="3040">
          <cell r="O3040" t="str">
            <v>0912</v>
          </cell>
          <cell r="P3040" t="str">
            <v>0912Z</v>
          </cell>
        </row>
        <row r="3041">
          <cell r="O3041" t="str">
            <v>0912</v>
          </cell>
          <cell r="P3041" t="str">
            <v>0912Z</v>
          </cell>
        </row>
        <row r="3042">
          <cell r="O3042" t="str">
            <v>0912</v>
          </cell>
          <cell r="P3042" t="str">
            <v>0912Z</v>
          </cell>
        </row>
        <row r="3043">
          <cell r="O3043" t="str">
            <v>0912</v>
          </cell>
          <cell r="P3043" t="str">
            <v>0912Z</v>
          </cell>
        </row>
        <row r="3044">
          <cell r="O3044" t="str">
            <v>0912</v>
          </cell>
          <cell r="P3044" t="str">
            <v>0912Z</v>
          </cell>
        </row>
        <row r="3045">
          <cell r="O3045" t="str">
            <v>0912</v>
          </cell>
          <cell r="P3045" t="str">
            <v>0912Z</v>
          </cell>
        </row>
        <row r="3046">
          <cell r="O3046" t="str">
            <v>0A01</v>
          </cell>
          <cell r="P3046" t="str">
            <v>0A01X</v>
          </cell>
        </row>
        <row r="3047">
          <cell r="O3047" t="str">
            <v>0A01</v>
          </cell>
          <cell r="P3047" t="str">
            <v>0A01X</v>
          </cell>
        </row>
        <row r="3048">
          <cell r="O3048" t="str">
            <v>0A01</v>
          </cell>
          <cell r="P3048" t="str">
            <v>0A01X</v>
          </cell>
        </row>
        <row r="3049">
          <cell r="O3049" t="str">
            <v>0A01</v>
          </cell>
          <cell r="P3049" t="str">
            <v>0A01X</v>
          </cell>
        </row>
        <row r="3050">
          <cell r="O3050" t="str">
            <v>0A01</v>
          </cell>
          <cell r="P3050" t="str">
            <v>0A01X</v>
          </cell>
        </row>
        <row r="3051">
          <cell r="O3051" t="str">
            <v>0A01</v>
          </cell>
          <cell r="P3051" t="str">
            <v>0A01X</v>
          </cell>
        </row>
        <row r="3052">
          <cell r="O3052" t="str">
            <v>0A01</v>
          </cell>
          <cell r="P3052" t="str">
            <v>0A01X</v>
          </cell>
        </row>
        <row r="3053">
          <cell r="O3053" t="str">
            <v>0A01</v>
          </cell>
          <cell r="P3053" t="str">
            <v>0A01X</v>
          </cell>
        </row>
        <row r="3054">
          <cell r="O3054" t="str">
            <v>0A01</v>
          </cell>
          <cell r="P3054" t="str">
            <v>0A01X</v>
          </cell>
        </row>
        <row r="3055">
          <cell r="O3055" t="str">
            <v>0A01</v>
          </cell>
          <cell r="P3055" t="str">
            <v>0A01X</v>
          </cell>
        </row>
        <row r="3056">
          <cell r="O3056" t="str">
            <v>0A01</v>
          </cell>
          <cell r="P3056" t="str">
            <v>0A01X</v>
          </cell>
        </row>
        <row r="3057">
          <cell r="O3057" t="str">
            <v>0A01</v>
          </cell>
          <cell r="P3057" t="str">
            <v>0A01X</v>
          </cell>
        </row>
        <row r="3058">
          <cell r="O3058" t="str">
            <v>0A01</v>
          </cell>
          <cell r="P3058" t="str">
            <v>0A01X</v>
          </cell>
        </row>
        <row r="3059">
          <cell r="O3059" t="str">
            <v>0A01</v>
          </cell>
          <cell r="P3059" t="str">
            <v>0A01X</v>
          </cell>
        </row>
        <row r="3060">
          <cell r="O3060" t="str">
            <v>0A01</v>
          </cell>
          <cell r="P3060" t="str">
            <v>0A01X</v>
          </cell>
        </row>
        <row r="3061">
          <cell r="O3061" t="str">
            <v>0A01</v>
          </cell>
          <cell r="P3061" t="str">
            <v>0A01X</v>
          </cell>
        </row>
        <row r="3062">
          <cell r="O3062" t="str">
            <v>0A01</v>
          </cell>
          <cell r="P3062" t="str">
            <v>0A01X</v>
          </cell>
        </row>
        <row r="3063">
          <cell r="O3063" t="str">
            <v>0A01</v>
          </cell>
          <cell r="P3063" t="str">
            <v>0A01Z</v>
          </cell>
        </row>
        <row r="3064">
          <cell r="O3064" t="str">
            <v>0A01</v>
          </cell>
          <cell r="P3064" t="str">
            <v>0A01Z</v>
          </cell>
        </row>
        <row r="3065">
          <cell r="O3065" t="str">
            <v>0A01</v>
          </cell>
          <cell r="P3065" t="str">
            <v>0A01X</v>
          </cell>
        </row>
        <row r="3066">
          <cell r="O3066" t="str">
            <v>0A01</v>
          </cell>
          <cell r="P3066" t="str">
            <v>0A01X</v>
          </cell>
        </row>
        <row r="3067">
          <cell r="O3067" t="str">
            <v>0A01</v>
          </cell>
          <cell r="P3067" t="str">
            <v>0A01X</v>
          </cell>
        </row>
        <row r="3068">
          <cell r="O3068" t="str">
            <v>0A01</v>
          </cell>
          <cell r="P3068" t="str">
            <v>0A01X</v>
          </cell>
        </row>
        <row r="3069">
          <cell r="O3069" t="str">
            <v>0A01</v>
          </cell>
          <cell r="P3069" t="str">
            <v>0A01Z</v>
          </cell>
        </row>
        <row r="3070">
          <cell r="O3070" t="str">
            <v>0A01</v>
          </cell>
          <cell r="P3070" t="str">
            <v>0A01Z</v>
          </cell>
        </row>
        <row r="3071">
          <cell r="O3071" t="str">
            <v>0B01</v>
          </cell>
          <cell r="P3071" t="str">
            <v>0B01X</v>
          </cell>
        </row>
        <row r="3072">
          <cell r="O3072" t="str">
            <v>0B01</v>
          </cell>
          <cell r="P3072" t="str">
            <v>0B01Z</v>
          </cell>
        </row>
        <row r="3073">
          <cell r="O3073" t="str">
            <v>0B02</v>
          </cell>
          <cell r="P3073" t="str">
            <v>0B02Z</v>
          </cell>
        </row>
        <row r="3074">
          <cell r="O3074" t="str">
            <v>0B02</v>
          </cell>
          <cell r="P3074" t="str">
            <v>0B02Z</v>
          </cell>
        </row>
        <row r="3075">
          <cell r="O3075" t="str">
            <v>0B02</v>
          </cell>
          <cell r="P3075" t="str">
            <v>0B02Z</v>
          </cell>
        </row>
        <row r="3076">
          <cell r="O3076" t="str">
            <v>0B02</v>
          </cell>
          <cell r="P3076" t="str">
            <v>0B02Z</v>
          </cell>
        </row>
        <row r="3077">
          <cell r="O3077" t="str">
            <v>0B02</v>
          </cell>
          <cell r="P3077" t="str">
            <v>0B02X</v>
          </cell>
        </row>
        <row r="3078">
          <cell r="O3078" t="str">
            <v>0B02</v>
          </cell>
          <cell r="P3078" t="str">
            <v>0B02Z</v>
          </cell>
        </row>
        <row r="3079">
          <cell r="O3079" t="str">
            <v>0B02</v>
          </cell>
          <cell r="P3079" t="str">
            <v>0B02Z</v>
          </cell>
        </row>
        <row r="3080">
          <cell r="O3080" t="str">
            <v>0B02</v>
          </cell>
          <cell r="P3080" t="str">
            <v>0B02Z</v>
          </cell>
        </row>
        <row r="3081">
          <cell r="O3081" t="str">
            <v>0B02</v>
          </cell>
          <cell r="P3081" t="str">
            <v>0B02Z</v>
          </cell>
        </row>
        <row r="3082">
          <cell r="O3082" t="str">
            <v>0B02</v>
          </cell>
          <cell r="P3082" t="str">
            <v>0B02Z</v>
          </cell>
        </row>
        <row r="3083">
          <cell r="O3083" t="str">
            <v>0B02</v>
          </cell>
          <cell r="P3083" t="str">
            <v>0B02Z</v>
          </cell>
        </row>
        <row r="3084">
          <cell r="O3084" t="str">
            <v>0B02</v>
          </cell>
          <cell r="P3084" t="str">
            <v>0B02Z</v>
          </cell>
        </row>
        <row r="3085">
          <cell r="O3085" t="str">
            <v>0B02</v>
          </cell>
          <cell r="P3085" t="str">
            <v>0B02Z</v>
          </cell>
        </row>
        <row r="3086">
          <cell r="O3086" t="str">
            <v>0B02</v>
          </cell>
          <cell r="P3086" t="str">
            <v>0B02Z</v>
          </cell>
        </row>
        <row r="3087">
          <cell r="O3087" t="str">
            <v>0B03</v>
          </cell>
          <cell r="P3087" t="str">
            <v>0B03Z</v>
          </cell>
        </row>
        <row r="3088">
          <cell r="O3088" t="str">
            <v>0B03</v>
          </cell>
          <cell r="P3088" t="str">
            <v>0B03Z</v>
          </cell>
        </row>
        <row r="3089">
          <cell r="O3089" t="str">
            <v>0B03</v>
          </cell>
          <cell r="P3089" t="str">
            <v>0B03Z</v>
          </cell>
        </row>
        <row r="3090">
          <cell r="O3090" t="str">
            <v>0B03</v>
          </cell>
          <cell r="P3090" t="str">
            <v>0B03Z</v>
          </cell>
        </row>
        <row r="3091">
          <cell r="O3091" t="str">
            <v>0B03</v>
          </cell>
          <cell r="P3091" t="str">
            <v>0B03Z</v>
          </cell>
        </row>
        <row r="3092">
          <cell r="O3092" t="str">
            <v>0B03</v>
          </cell>
          <cell r="P3092" t="str">
            <v>0B03Z</v>
          </cell>
        </row>
        <row r="3093">
          <cell r="O3093" t="str">
            <v>0B03</v>
          </cell>
          <cell r="P3093" t="str">
            <v>0B03Z</v>
          </cell>
        </row>
        <row r="3094">
          <cell r="O3094" t="str">
            <v>0B03</v>
          </cell>
          <cell r="P3094" t="str">
            <v>0B03Z</v>
          </cell>
        </row>
        <row r="3095">
          <cell r="O3095" t="str">
            <v>0B03</v>
          </cell>
          <cell r="P3095" t="str">
            <v>0B03Z</v>
          </cell>
        </row>
        <row r="3096">
          <cell r="O3096" t="str">
            <v>0B03</v>
          </cell>
          <cell r="P3096" t="str">
            <v>0B03Z</v>
          </cell>
        </row>
        <row r="3097">
          <cell r="O3097" t="str">
            <v>0B04</v>
          </cell>
          <cell r="P3097" t="str">
            <v>0B04Z</v>
          </cell>
        </row>
        <row r="3098">
          <cell r="O3098" t="str">
            <v>0B04</v>
          </cell>
          <cell r="P3098" t="str">
            <v>0B04Z</v>
          </cell>
        </row>
        <row r="3099">
          <cell r="O3099" t="str">
            <v>0B04</v>
          </cell>
          <cell r="P3099" t="str">
            <v>0B04Z</v>
          </cell>
        </row>
        <row r="3100">
          <cell r="O3100" t="str">
            <v>0B05</v>
          </cell>
          <cell r="P3100" t="str">
            <v>0B05Z</v>
          </cell>
        </row>
        <row r="3101">
          <cell r="O3101" t="str">
            <v>0B05</v>
          </cell>
          <cell r="P3101" t="str">
            <v>0B05Z</v>
          </cell>
        </row>
        <row r="3102">
          <cell r="O3102" t="str">
            <v>0B05</v>
          </cell>
          <cell r="P3102" t="str">
            <v>0B05X</v>
          </cell>
        </row>
        <row r="3103">
          <cell r="O3103" t="str">
            <v>0B06</v>
          </cell>
          <cell r="P3103" t="str">
            <v>0B06Z</v>
          </cell>
        </row>
        <row r="3104">
          <cell r="O3104" t="str">
            <v>0B06</v>
          </cell>
          <cell r="P3104" t="str">
            <v>0B06Z</v>
          </cell>
        </row>
        <row r="3105">
          <cell r="O3105" t="str">
            <v>0B06</v>
          </cell>
          <cell r="P3105" t="str">
            <v>0B06Z</v>
          </cell>
        </row>
        <row r="3106">
          <cell r="O3106" t="str">
            <v>0B06</v>
          </cell>
          <cell r="P3106" t="str">
            <v>0B06Z</v>
          </cell>
        </row>
        <row r="3107">
          <cell r="O3107" t="str">
            <v>0B06</v>
          </cell>
          <cell r="P3107" t="str">
            <v>0B06Z</v>
          </cell>
        </row>
        <row r="3108">
          <cell r="O3108" t="str">
            <v>0B06</v>
          </cell>
          <cell r="P3108" t="str">
            <v>0B06Z</v>
          </cell>
        </row>
        <row r="3109">
          <cell r="O3109" t="str">
            <v>0B07</v>
          </cell>
          <cell r="P3109" t="str">
            <v>0B07Z</v>
          </cell>
        </row>
        <row r="3110">
          <cell r="O3110" t="str">
            <v>0B07</v>
          </cell>
          <cell r="P3110" t="str">
            <v>0B07Z</v>
          </cell>
        </row>
        <row r="3111">
          <cell r="O3111" t="str">
            <v>0B07</v>
          </cell>
          <cell r="P3111" t="str">
            <v>0B07Z</v>
          </cell>
        </row>
        <row r="3112">
          <cell r="O3112" t="str">
            <v>0B07</v>
          </cell>
          <cell r="P3112" t="str">
            <v>0B07Z</v>
          </cell>
        </row>
        <row r="3113">
          <cell r="O3113" t="str">
            <v>0B07</v>
          </cell>
          <cell r="P3113" t="str">
            <v>0B07Z</v>
          </cell>
        </row>
        <row r="3114">
          <cell r="O3114" t="str">
            <v>0B07</v>
          </cell>
          <cell r="P3114" t="str">
            <v>0B07Z</v>
          </cell>
        </row>
        <row r="3115">
          <cell r="O3115" t="str">
            <v>0B07</v>
          </cell>
          <cell r="P3115" t="str">
            <v>0B07Z</v>
          </cell>
        </row>
        <row r="3116">
          <cell r="O3116" t="str">
            <v>0B07</v>
          </cell>
          <cell r="P3116" t="str">
            <v>0B07Z</v>
          </cell>
        </row>
        <row r="3117">
          <cell r="O3117" t="str">
            <v>0B07</v>
          </cell>
          <cell r="P3117" t="str">
            <v>0B07Z</v>
          </cell>
        </row>
        <row r="3118">
          <cell r="O3118" t="str">
            <v>0B07</v>
          </cell>
          <cell r="P3118" t="str">
            <v>0B07Z</v>
          </cell>
        </row>
        <row r="3119">
          <cell r="O3119" t="str">
            <v>0B07</v>
          </cell>
          <cell r="P3119" t="str">
            <v>0B07Z</v>
          </cell>
        </row>
        <row r="3120">
          <cell r="O3120" t="str">
            <v>0B07</v>
          </cell>
          <cell r="P3120" t="str">
            <v>0B07Z</v>
          </cell>
        </row>
        <row r="3121">
          <cell r="O3121" t="str">
            <v>0B07</v>
          </cell>
          <cell r="P3121" t="str">
            <v>0B07Z</v>
          </cell>
        </row>
        <row r="3122">
          <cell r="O3122" t="str">
            <v>0B07</v>
          </cell>
          <cell r="P3122" t="str">
            <v>0B07Z</v>
          </cell>
        </row>
        <row r="3123">
          <cell r="O3123" t="str">
            <v>0B07</v>
          </cell>
          <cell r="P3123" t="str">
            <v>0B07Z</v>
          </cell>
        </row>
        <row r="3124">
          <cell r="O3124" t="str">
            <v>0B07</v>
          </cell>
          <cell r="P3124" t="str">
            <v>0B07Z</v>
          </cell>
        </row>
        <row r="3125">
          <cell r="O3125" t="str">
            <v>0B07</v>
          </cell>
          <cell r="P3125" t="str">
            <v>0B07Z</v>
          </cell>
        </row>
        <row r="3126">
          <cell r="O3126" t="str">
            <v>0B07</v>
          </cell>
          <cell r="P3126" t="str">
            <v>0B07Z</v>
          </cell>
        </row>
        <row r="3127">
          <cell r="O3127" t="str">
            <v>0B07</v>
          </cell>
          <cell r="P3127" t="str">
            <v>0B07Z</v>
          </cell>
        </row>
        <row r="3128">
          <cell r="O3128" t="str">
            <v>0B07</v>
          </cell>
          <cell r="P3128" t="str">
            <v>0B07Z</v>
          </cell>
        </row>
        <row r="3129">
          <cell r="O3129" t="str">
            <v>0B07</v>
          </cell>
          <cell r="P3129" t="str">
            <v>0B07Z</v>
          </cell>
        </row>
        <row r="3130">
          <cell r="O3130" t="str">
            <v>0B07</v>
          </cell>
          <cell r="P3130" t="str">
            <v>0B07Z</v>
          </cell>
        </row>
        <row r="3131">
          <cell r="O3131" t="str">
            <v>0B07</v>
          </cell>
          <cell r="P3131" t="str">
            <v>0B07Z</v>
          </cell>
        </row>
        <row r="3132">
          <cell r="O3132" t="str">
            <v>0B07</v>
          </cell>
          <cell r="P3132" t="str">
            <v>0B07Z</v>
          </cell>
        </row>
        <row r="3133">
          <cell r="O3133" t="str">
            <v>0B07</v>
          </cell>
          <cell r="P3133" t="str">
            <v>0B07Z</v>
          </cell>
        </row>
        <row r="3134">
          <cell r="O3134" t="str">
            <v>0B07</v>
          </cell>
          <cell r="P3134" t="str">
            <v>0B07Z</v>
          </cell>
        </row>
        <row r="3135">
          <cell r="O3135" t="str">
            <v>0B07</v>
          </cell>
          <cell r="P3135" t="str">
            <v>0B07Z</v>
          </cell>
        </row>
        <row r="3136">
          <cell r="O3136" t="str">
            <v>0B07</v>
          </cell>
          <cell r="P3136" t="str">
            <v>0B07Z</v>
          </cell>
        </row>
        <row r="3137">
          <cell r="O3137" t="str">
            <v>0B07</v>
          </cell>
          <cell r="P3137" t="str">
            <v>0B07Z</v>
          </cell>
        </row>
        <row r="3138">
          <cell r="O3138" t="str">
            <v>0B07</v>
          </cell>
          <cell r="P3138" t="str">
            <v>0B07Z</v>
          </cell>
        </row>
        <row r="3139">
          <cell r="O3139" t="str">
            <v>0B07</v>
          </cell>
          <cell r="P3139" t="str">
            <v>0B07Z</v>
          </cell>
        </row>
        <row r="3140">
          <cell r="O3140" t="str">
            <v>0B07</v>
          </cell>
          <cell r="P3140" t="str">
            <v>0B07Z</v>
          </cell>
        </row>
        <row r="3141">
          <cell r="O3141" t="str">
            <v>0B07</v>
          </cell>
          <cell r="P3141" t="str">
            <v>0B07Z</v>
          </cell>
        </row>
        <row r="3142">
          <cell r="O3142" t="str">
            <v>0B07</v>
          </cell>
          <cell r="P3142" t="str">
            <v>0B07Z</v>
          </cell>
        </row>
        <row r="3143">
          <cell r="O3143" t="str">
            <v>0B07</v>
          </cell>
          <cell r="P3143" t="str">
            <v>0B07Z</v>
          </cell>
        </row>
        <row r="3144">
          <cell r="O3144" t="str">
            <v>0B07</v>
          </cell>
          <cell r="P3144" t="str">
            <v>0B07Z</v>
          </cell>
        </row>
        <row r="3145">
          <cell r="O3145" t="str">
            <v>0B07</v>
          </cell>
          <cell r="P3145" t="str">
            <v>0B07Z</v>
          </cell>
        </row>
        <row r="3146">
          <cell r="O3146" t="str">
            <v>0B07</v>
          </cell>
          <cell r="P3146" t="str">
            <v>0B07Z</v>
          </cell>
        </row>
        <row r="3147">
          <cell r="O3147" t="str">
            <v>0B07</v>
          </cell>
          <cell r="P3147" t="str">
            <v>0B07Z</v>
          </cell>
        </row>
        <row r="3148">
          <cell r="O3148" t="str">
            <v>0B07</v>
          </cell>
          <cell r="P3148" t="str">
            <v>0B07Z</v>
          </cell>
        </row>
        <row r="3149">
          <cell r="O3149" t="str">
            <v>0B07</v>
          </cell>
          <cell r="P3149" t="str">
            <v>0B07Z</v>
          </cell>
        </row>
        <row r="3150">
          <cell r="O3150" t="str">
            <v>0B07</v>
          </cell>
          <cell r="P3150" t="str">
            <v>0B07Z</v>
          </cell>
        </row>
        <row r="3151">
          <cell r="O3151" t="str">
            <v>0B07</v>
          </cell>
          <cell r="P3151" t="str">
            <v>0B07Z</v>
          </cell>
        </row>
        <row r="3152">
          <cell r="O3152" t="str">
            <v>0B07</v>
          </cell>
          <cell r="P3152" t="str">
            <v>0B07Z</v>
          </cell>
        </row>
        <row r="3153">
          <cell r="O3153" t="str">
            <v>0B07</v>
          </cell>
          <cell r="P3153" t="str">
            <v>0B07Z</v>
          </cell>
        </row>
        <row r="3154">
          <cell r="O3154" t="str">
            <v>0B07</v>
          </cell>
          <cell r="P3154" t="str">
            <v>0B07X</v>
          </cell>
        </row>
        <row r="3155">
          <cell r="O3155" t="str">
            <v>0B07</v>
          </cell>
          <cell r="P3155" t="str">
            <v>0B07Z</v>
          </cell>
        </row>
        <row r="3156">
          <cell r="O3156" t="str">
            <v>0B07</v>
          </cell>
          <cell r="P3156" t="str">
            <v>0B07Z</v>
          </cell>
        </row>
        <row r="3157">
          <cell r="O3157" t="str">
            <v>0B07</v>
          </cell>
          <cell r="P3157" t="str">
            <v>0B07Z</v>
          </cell>
        </row>
        <row r="3158">
          <cell r="O3158" t="str">
            <v>0B07</v>
          </cell>
          <cell r="P3158" t="str">
            <v>0B07Z</v>
          </cell>
        </row>
        <row r="3159">
          <cell r="O3159" t="str">
            <v>0B07</v>
          </cell>
          <cell r="P3159" t="str">
            <v>0B07Z</v>
          </cell>
        </row>
        <row r="3160">
          <cell r="O3160" t="str">
            <v>0B07</v>
          </cell>
          <cell r="P3160" t="str">
            <v>0B07Z</v>
          </cell>
        </row>
        <row r="3161">
          <cell r="O3161" t="str">
            <v>0B07</v>
          </cell>
          <cell r="P3161" t="str">
            <v>0B07Z</v>
          </cell>
        </row>
        <row r="3162">
          <cell r="O3162" t="str">
            <v>0B07</v>
          </cell>
          <cell r="P3162" t="str">
            <v>0B07Z</v>
          </cell>
        </row>
        <row r="3163">
          <cell r="O3163" t="str">
            <v>0B07</v>
          </cell>
          <cell r="P3163" t="str">
            <v>0B07Z</v>
          </cell>
        </row>
        <row r="3164">
          <cell r="O3164" t="str">
            <v>0B08</v>
          </cell>
          <cell r="P3164" t="str">
            <v>0B08Z</v>
          </cell>
        </row>
        <row r="3165">
          <cell r="O3165" t="str">
            <v>0B08</v>
          </cell>
          <cell r="P3165" t="str">
            <v>0B08Z</v>
          </cell>
        </row>
        <row r="3166">
          <cell r="O3166" t="str">
            <v>0B08</v>
          </cell>
          <cell r="P3166" t="str">
            <v>0B08Z</v>
          </cell>
        </row>
        <row r="3167">
          <cell r="O3167" t="str">
            <v>0B08</v>
          </cell>
          <cell r="P3167" t="str">
            <v>0B08Z</v>
          </cell>
        </row>
        <row r="3168">
          <cell r="O3168" t="str">
            <v>0B08</v>
          </cell>
          <cell r="P3168" t="str">
            <v>0B08Z</v>
          </cell>
        </row>
        <row r="3169">
          <cell r="O3169" t="str">
            <v>0B08</v>
          </cell>
          <cell r="P3169" t="str">
            <v>0B08Z</v>
          </cell>
        </row>
        <row r="3170">
          <cell r="O3170" t="str">
            <v>0B09</v>
          </cell>
          <cell r="P3170" t="str">
            <v>0B09Z</v>
          </cell>
        </row>
        <row r="3171">
          <cell r="O3171" t="str">
            <v>0B09</v>
          </cell>
          <cell r="P3171" t="str">
            <v>0B09Z</v>
          </cell>
        </row>
        <row r="3172">
          <cell r="O3172" t="str">
            <v>0B09</v>
          </cell>
          <cell r="P3172" t="str">
            <v>0B09Z</v>
          </cell>
        </row>
        <row r="3173">
          <cell r="O3173" t="str">
            <v>0B09</v>
          </cell>
          <cell r="P3173" t="str">
            <v>0B09Z</v>
          </cell>
        </row>
        <row r="3174">
          <cell r="O3174" t="str">
            <v>0B13</v>
          </cell>
          <cell r="P3174" t="str">
            <v>0B13Z</v>
          </cell>
        </row>
        <row r="3175">
          <cell r="O3175" t="str">
            <v>0B13</v>
          </cell>
          <cell r="P3175" t="str">
            <v>0B13Z</v>
          </cell>
        </row>
        <row r="3176">
          <cell r="O3176" t="str">
            <v>0B13</v>
          </cell>
          <cell r="P3176" t="str">
            <v>0B13Z</v>
          </cell>
        </row>
        <row r="3177">
          <cell r="O3177" t="str">
            <v>0B13</v>
          </cell>
          <cell r="P3177" t="str">
            <v>0B13Z</v>
          </cell>
        </row>
      </sheetData>
      <sheetData sheetId="11" refreshError="1">
        <row r="14">
          <cell r="O14" t="str">
            <v>0101</v>
          </cell>
          <cell r="P14" t="str">
            <v>0101Z</v>
          </cell>
        </row>
        <row r="15">
          <cell r="O15" t="str">
            <v>0101</v>
          </cell>
          <cell r="P15" t="str">
            <v>0101Z</v>
          </cell>
        </row>
        <row r="16">
          <cell r="O16" t="str">
            <v>0102</v>
          </cell>
          <cell r="P16" t="str">
            <v>0102Z</v>
          </cell>
        </row>
        <row r="17">
          <cell r="O17" t="str">
            <v>0102</v>
          </cell>
          <cell r="P17" t="str">
            <v>0102Z</v>
          </cell>
        </row>
        <row r="18">
          <cell r="O18" t="str">
            <v>0103</v>
          </cell>
          <cell r="P18" t="str">
            <v>0103Z</v>
          </cell>
        </row>
        <row r="19">
          <cell r="O19" t="str">
            <v>0103</v>
          </cell>
          <cell r="P19" t="str">
            <v>0103Z</v>
          </cell>
        </row>
        <row r="20">
          <cell r="O20" t="str">
            <v>0104</v>
          </cell>
          <cell r="P20" t="str">
            <v>0104Z</v>
          </cell>
        </row>
        <row r="21">
          <cell r="O21" t="str">
            <v>0104</v>
          </cell>
          <cell r="P21" t="str">
            <v>0104Z</v>
          </cell>
        </row>
        <row r="22">
          <cell r="O22" t="str">
            <v>0105</v>
          </cell>
          <cell r="P22" t="str">
            <v>0105Z</v>
          </cell>
        </row>
        <row r="23">
          <cell r="O23" t="str">
            <v>0105</v>
          </cell>
          <cell r="P23" t="str">
            <v>0105Z</v>
          </cell>
        </row>
        <row r="24">
          <cell r="O24" t="str">
            <v>0106</v>
          </cell>
          <cell r="P24" t="str">
            <v>0106Z</v>
          </cell>
        </row>
        <row r="25">
          <cell r="O25" t="str">
            <v>0106</v>
          </cell>
          <cell r="P25" t="str">
            <v>0106Z</v>
          </cell>
        </row>
        <row r="26">
          <cell r="O26" t="str">
            <v>0107</v>
          </cell>
          <cell r="P26" t="str">
            <v>0107Z</v>
          </cell>
        </row>
        <row r="27">
          <cell r="O27" t="str">
            <v>0107</v>
          </cell>
          <cell r="P27" t="str">
            <v>0107Z</v>
          </cell>
        </row>
        <row r="28">
          <cell r="O28" t="str">
            <v>0108</v>
          </cell>
          <cell r="P28" t="str">
            <v>0108Z</v>
          </cell>
        </row>
        <row r="29">
          <cell r="O29" t="str">
            <v>0108</v>
          </cell>
          <cell r="P29" t="str">
            <v>0108Z</v>
          </cell>
        </row>
        <row r="30">
          <cell r="O30" t="str">
            <v>0109</v>
          </cell>
          <cell r="P30" t="str">
            <v>0109Z</v>
          </cell>
        </row>
        <row r="31">
          <cell r="O31" t="str">
            <v>0109</v>
          </cell>
          <cell r="P31" t="str">
            <v>0109Z</v>
          </cell>
        </row>
        <row r="32">
          <cell r="O32" t="str">
            <v>0110</v>
          </cell>
          <cell r="P32" t="str">
            <v>0110Z</v>
          </cell>
        </row>
        <row r="33">
          <cell r="O33" t="str">
            <v>0110</v>
          </cell>
          <cell r="P33" t="str">
            <v>0110Z</v>
          </cell>
        </row>
        <row r="34">
          <cell r="O34" t="str">
            <v>0111</v>
          </cell>
          <cell r="P34" t="str">
            <v>0111Z</v>
          </cell>
        </row>
        <row r="35">
          <cell r="O35" t="str">
            <v>0111</v>
          </cell>
          <cell r="P35" t="str">
            <v>0111Z</v>
          </cell>
        </row>
        <row r="36">
          <cell r="O36" t="str">
            <v>0112</v>
          </cell>
          <cell r="P36" t="str">
            <v>0112Z</v>
          </cell>
        </row>
        <row r="37">
          <cell r="O37" t="str">
            <v>0112</v>
          </cell>
          <cell r="P37" t="str">
            <v>0112Z</v>
          </cell>
        </row>
        <row r="38">
          <cell r="O38" t="str">
            <v>0113</v>
          </cell>
          <cell r="P38" t="str">
            <v>0113Z</v>
          </cell>
        </row>
        <row r="39">
          <cell r="O39" t="str">
            <v>0113</v>
          </cell>
          <cell r="P39" t="str">
            <v>0113Z</v>
          </cell>
        </row>
        <row r="40">
          <cell r="O40" t="str">
            <v>0114</v>
          </cell>
          <cell r="P40" t="str">
            <v>0114Z</v>
          </cell>
        </row>
        <row r="41">
          <cell r="O41" t="str">
            <v>0114</v>
          </cell>
          <cell r="P41" t="str">
            <v>0114Z</v>
          </cell>
        </row>
        <row r="42">
          <cell r="O42" t="str">
            <v>0115</v>
          </cell>
          <cell r="P42" t="str">
            <v>0115Z</v>
          </cell>
        </row>
        <row r="43">
          <cell r="O43" t="str">
            <v>0115</v>
          </cell>
          <cell r="P43" t="str">
            <v>0115Z</v>
          </cell>
        </row>
        <row r="44">
          <cell r="O44" t="str">
            <v>0116</v>
          </cell>
          <cell r="P44" t="str">
            <v>0116Z</v>
          </cell>
        </row>
        <row r="45">
          <cell r="O45" t="str">
            <v>0116</v>
          </cell>
          <cell r="P45" t="str">
            <v>0116Z</v>
          </cell>
        </row>
        <row r="46">
          <cell r="O46" t="str">
            <v>0117</v>
          </cell>
          <cell r="P46" t="str">
            <v>0117Z</v>
          </cell>
        </row>
        <row r="47">
          <cell r="O47" t="str">
            <v>0117</v>
          </cell>
          <cell r="P47" t="str">
            <v>0117Z</v>
          </cell>
        </row>
        <row r="48">
          <cell r="O48" t="str">
            <v>0118</v>
          </cell>
          <cell r="P48" t="str">
            <v>0118Z</v>
          </cell>
        </row>
        <row r="49">
          <cell r="O49" t="str">
            <v>0118</v>
          </cell>
          <cell r="P49" t="str">
            <v>0118Z</v>
          </cell>
        </row>
        <row r="50">
          <cell r="O50" t="str">
            <v>0119</v>
          </cell>
          <cell r="P50" t="str">
            <v>0119Z</v>
          </cell>
        </row>
        <row r="51">
          <cell r="O51" t="str">
            <v>0119</v>
          </cell>
          <cell r="P51" t="str">
            <v>0119Z</v>
          </cell>
        </row>
        <row r="52">
          <cell r="O52" t="str">
            <v>0120</v>
          </cell>
          <cell r="P52" t="str">
            <v>0120Z</v>
          </cell>
        </row>
        <row r="53">
          <cell r="O53" t="str">
            <v>0120</v>
          </cell>
          <cell r="P53" t="str">
            <v>0120Z</v>
          </cell>
        </row>
        <row r="54">
          <cell r="O54" t="str">
            <v>0201</v>
          </cell>
          <cell r="P54" t="str">
            <v>0201Z</v>
          </cell>
        </row>
        <row r="55">
          <cell r="O55" t="str">
            <v>0201</v>
          </cell>
          <cell r="P55" t="str">
            <v>0201Z</v>
          </cell>
        </row>
        <row r="56">
          <cell r="O56" t="str">
            <v>0201</v>
          </cell>
          <cell r="P56" t="str">
            <v>0201Z</v>
          </cell>
        </row>
        <row r="57">
          <cell r="O57" t="str">
            <v>0201</v>
          </cell>
          <cell r="P57" t="str">
            <v>0201Z</v>
          </cell>
        </row>
        <row r="58">
          <cell r="O58" t="str">
            <v>0202</v>
          </cell>
          <cell r="P58" t="str">
            <v>0202Z</v>
          </cell>
        </row>
        <row r="59">
          <cell r="O59" t="str">
            <v>0202</v>
          </cell>
          <cell r="P59" t="str">
            <v>0202Z</v>
          </cell>
        </row>
        <row r="60">
          <cell r="O60" t="str">
            <v>0203</v>
          </cell>
          <cell r="P60" t="str">
            <v>0203Z</v>
          </cell>
        </row>
        <row r="61">
          <cell r="O61" t="str">
            <v>0203</v>
          </cell>
          <cell r="P61" t="str">
            <v>0203Z</v>
          </cell>
        </row>
        <row r="62">
          <cell r="O62" t="str">
            <v>0204</v>
          </cell>
          <cell r="P62" t="str">
            <v>0204Z</v>
          </cell>
        </row>
        <row r="63">
          <cell r="O63" t="str">
            <v>0204</v>
          </cell>
          <cell r="P63" t="str">
            <v>0204Z</v>
          </cell>
        </row>
        <row r="64">
          <cell r="O64" t="str">
            <v>0205</v>
          </cell>
          <cell r="P64" t="str">
            <v>0205Z</v>
          </cell>
        </row>
        <row r="65">
          <cell r="O65" t="str">
            <v>0205</v>
          </cell>
          <cell r="P65" t="str">
            <v>0205Z</v>
          </cell>
        </row>
        <row r="66">
          <cell r="O66" t="str">
            <v>0206</v>
          </cell>
          <cell r="P66" t="str">
            <v>0206Z</v>
          </cell>
        </row>
        <row r="67">
          <cell r="O67" t="str">
            <v>0206</v>
          </cell>
          <cell r="P67" t="str">
            <v>0206Z</v>
          </cell>
        </row>
        <row r="68">
          <cell r="O68" t="str">
            <v>0207</v>
          </cell>
          <cell r="P68" t="str">
            <v>0207Z</v>
          </cell>
        </row>
        <row r="69">
          <cell r="O69" t="str">
            <v>0207</v>
          </cell>
          <cell r="P69" t="str">
            <v>0207Z</v>
          </cell>
        </row>
        <row r="70">
          <cell r="O70" t="str">
            <v>0208</v>
          </cell>
          <cell r="P70" t="str">
            <v>0208Z</v>
          </cell>
        </row>
        <row r="71">
          <cell r="O71" t="str">
            <v>0208</v>
          </cell>
          <cell r="P71" t="str">
            <v>0208Z</v>
          </cell>
        </row>
        <row r="72">
          <cell r="O72" t="str">
            <v>0209</v>
          </cell>
          <cell r="P72" t="str">
            <v>0209Z</v>
          </cell>
        </row>
        <row r="73">
          <cell r="O73" t="str">
            <v>0209</v>
          </cell>
          <cell r="P73" t="str">
            <v>0209Z</v>
          </cell>
        </row>
        <row r="74">
          <cell r="O74" t="str">
            <v>0210</v>
          </cell>
          <cell r="P74" t="str">
            <v>0210Z</v>
          </cell>
        </row>
        <row r="75">
          <cell r="O75" t="str">
            <v>0210</v>
          </cell>
          <cell r="P75" t="str">
            <v>0210Z</v>
          </cell>
        </row>
        <row r="76">
          <cell r="O76" t="str">
            <v>0210</v>
          </cell>
          <cell r="P76" t="str">
            <v>0210Z</v>
          </cell>
        </row>
        <row r="77">
          <cell r="O77" t="str">
            <v>0210</v>
          </cell>
          <cell r="P77" t="str">
            <v>0210Z</v>
          </cell>
        </row>
        <row r="78">
          <cell r="O78" t="str">
            <v>0212</v>
          </cell>
          <cell r="P78" t="str">
            <v>0212Z</v>
          </cell>
        </row>
        <row r="79">
          <cell r="O79" t="str">
            <v>0212</v>
          </cell>
          <cell r="P79" t="str">
            <v>0212Z</v>
          </cell>
        </row>
        <row r="80">
          <cell r="O80" t="str">
            <v>0214</v>
          </cell>
          <cell r="P80" t="str">
            <v>0214Z</v>
          </cell>
        </row>
        <row r="81">
          <cell r="O81" t="str">
            <v>0214</v>
          </cell>
          <cell r="P81" t="str">
            <v>0214Z</v>
          </cell>
        </row>
        <row r="82">
          <cell r="O82" t="str">
            <v>0215</v>
          </cell>
          <cell r="P82" t="str">
            <v>0215Z</v>
          </cell>
        </row>
        <row r="83">
          <cell r="O83" t="str">
            <v>0215</v>
          </cell>
          <cell r="P83" t="str">
            <v>0215Z</v>
          </cell>
        </row>
        <row r="84">
          <cell r="O84" t="str">
            <v>0216</v>
          </cell>
          <cell r="P84" t="str">
            <v>0216Z</v>
          </cell>
        </row>
        <row r="85">
          <cell r="O85" t="str">
            <v>0216</v>
          </cell>
          <cell r="P85" t="str">
            <v>0216Z</v>
          </cell>
        </row>
        <row r="86">
          <cell r="O86" t="str">
            <v>0217</v>
          </cell>
          <cell r="P86" t="str">
            <v>0217Z</v>
          </cell>
        </row>
        <row r="87">
          <cell r="O87" t="str">
            <v>0217</v>
          </cell>
          <cell r="P87" t="str">
            <v>0217Z</v>
          </cell>
        </row>
        <row r="88">
          <cell r="O88" t="str">
            <v>0218</v>
          </cell>
          <cell r="P88" t="str">
            <v>0218Z</v>
          </cell>
        </row>
        <row r="89">
          <cell r="O89" t="str">
            <v>0218</v>
          </cell>
          <cell r="P89" t="str">
            <v>0218Z</v>
          </cell>
        </row>
        <row r="90">
          <cell r="O90" t="str">
            <v>0219</v>
          </cell>
          <cell r="P90" t="str">
            <v>0219Z</v>
          </cell>
        </row>
        <row r="91">
          <cell r="O91" t="str">
            <v>0219</v>
          </cell>
          <cell r="P91" t="str">
            <v>0219Z</v>
          </cell>
        </row>
        <row r="92">
          <cell r="O92" t="str">
            <v>0220</v>
          </cell>
          <cell r="P92" t="str">
            <v>0220Z</v>
          </cell>
        </row>
        <row r="93">
          <cell r="O93" t="str">
            <v>0220</v>
          </cell>
          <cell r="P93" t="str">
            <v>0220Z</v>
          </cell>
        </row>
        <row r="94">
          <cell r="O94" t="str">
            <v>0221</v>
          </cell>
          <cell r="P94" t="str">
            <v>0221Z</v>
          </cell>
        </row>
        <row r="95">
          <cell r="O95" t="str">
            <v>0221</v>
          </cell>
          <cell r="P95" t="str">
            <v>0221Z</v>
          </cell>
        </row>
        <row r="96">
          <cell r="O96" t="str">
            <v>0222</v>
          </cell>
          <cell r="P96" t="str">
            <v>0222Z</v>
          </cell>
        </row>
        <row r="97">
          <cell r="O97" t="str">
            <v>0222</v>
          </cell>
          <cell r="P97" t="str">
            <v>0222Z</v>
          </cell>
        </row>
        <row r="98">
          <cell r="O98" t="str">
            <v>0223</v>
          </cell>
          <cell r="P98" t="str">
            <v>0223Z</v>
          </cell>
        </row>
        <row r="99">
          <cell r="O99" t="str">
            <v>0223</v>
          </cell>
          <cell r="P99" t="str">
            <v>0223Z</v>
          </cell>
        </row>
        <row r="100">
          <cell r="O100" t="str">
            <v>0224</v>
          </cell>
          <cell r="P100" t="str">
            <v>0224Z</v>
          </cell>
        </row>
        <row r="101">
          <cell r="O101" t="str">
            <v>0301</v>
          </cell>
          <cell r="P101" t="str">
            <v>0301Z</v>
          </cell>
        </row>
        <row r="102">
          <cell r="O102" t="str">
            <v>0301</v>
          </cell>
          <cell r="P102" t="str">
            <v>0301Z</v>
          </cell>
        </row>
        <row r="103">
          <cell r="O103" t="str">
            <v>0301</v>
          </cell>
          <cell r="P103" t="str">
            <v>0301Z</v>
          </cell>
        </row>
        <row r="104">
          <cell r="O104" t="str">
            <v>0301</v>
          </cell>
          <cell r="P104" t="str">
            <v>0301Z</v>
          </cell>
        </row>
        <row r="105">
          <cell r="O105" t="str">
            <v>0302</v>
          </cell>
          <cell r="P105" t="str">
            <v>0302Z</v>
          </cell>
        </row>
        <row r="106">
          <cell r="O106" t="str">
            <v>0302</v>
          </cell>
          <cell r="P106" t="str">
            <v>0302Z</v>
          </cell>
        </row>
        <row r="107">
          <cell r="O107" t="str">
            <v>0303</v>
          </cell>
          <cell r="P107" t="str">
            <v>0303Z</v>
          </cell>
        </row>
        <row r="108">
          <cell r="O108" t="str">
            <v>0303</v>
          </cell>
          <cell r="P108" t="str">
            <v>0303Z</v>
          </cell>
        </row>
        <row r="109">
          <cell r="O109" t="str">
            <v>0305</v>
          </cell>
          <cell r="P109" t="str">
            <v>0305Z</v>
          </cell>
        </row>
        <row r="110">
          <cell r="O110" t="str">
            <v>0305</v>
          </cell>
          <cell r="P110" t="str">
            <v>0305Z</v>
          </cell>
        </row>
        <row r="111">
          <cell r="O111" t="str">
            <v>0307</v>
          </cell>
          <cell r="P111" t="str">
            <v>0307Z</v>
          </cell>
        </row>
        <row r="112">
          <cell r="O112" t="str">
            <v>0307</v>
          </cell>
          <cell r="P112" t="str">
            <v>0307Z</v>
          </cell>
        </row>
        <row r="113">
          <cell r="O113" t="str">
            <v>0308</v>
          </cell>
          <cell r="P113" t="str">
            <v>0308Z</v>
          </cell>
        </row>
        <row r="114">
          <cell r="O114" t="str">
            <v>0308</v>
          </cell>
          <cell r="P114" t="str">
            <v>0308Z</v>
          </cell>
        </row>
        <row r="115">
          <cell r="O115" t="str">
            <v>0309</v>
          </cell>
          <cell r="P115" t="str">
            <v>0309Z</v>
          </cell>
        </row>
        <row r="116">
          <cell r="O116" t="str">
            <v>0309</v>
          </cell>
          <cell r="P116" t="str">
            <v>0309Z</v>
          </cell>
        </row>
        <row r="117">
          <cell r="O117" t="str">
            <v>0310</v>
          </cell>
          <cell r="P117" t="str">
            <v>0310Z</v>
          </cell>
        </row>
        <row r="118">
          <cell r="O118" t="str">
            <v>0310</v>
          </cell>
          <cell r="P118" t="str">
            <v>0310Z</v>
          </cell>
        </row>
        <row r="119">
          <cell r="O119" t="str">
            <v>0311</v>
          </cell>
          <cell r="P119" t="str">
            <v>0311Z</v>
          </cell>
        </row>
        <row r="120">
          <cell r="O120" t="str">
            <v>0311</v>
          </cell>
          <cell r="P120" t="str">
            <v>0311Z</v>
          </cell>
        </row>
        <row r="121">
          <cell r="O121" t="str">
            <v>0312</v>
          </cell>
          <cell r="P121" t="str">
            <v>0312Z</v>
          </cell>
        </row>
        <row r="122">
          <cell r="O122" t="str">
            <v>0312</v>
          </cell>
          <cell r="P122" t="str">
            <v>0312Z</v>
          </cell>
        </row>
        <row r="123">
          <cell r="O123" t="str">
            <v>0313</v>
          </cell>
          <cell r="P123" t="str">
            <v>0313Z</v>
          </cell>
        </row>
        <row r="124">
          <cell r="O124" t="str">
            <v>0313</v>
          </cell>
          <cell r="P124" t="str">
            <v>0313Z</v>
          </cell>
        </row>
        <row r="125">
          <cell r="O125" t="str">
            <v>0314</v>
          </cell>
          <cell r="P125" t="str">
            <v>0314Z</v>
          </cell>
        </row>
        <row r="126">
          <cell r="O126" t="str">
            <v>0314</v>
          </cell>
          <cell r="P126" t="str">
            <v>0314Z</v>
          </cell>
        </row>
        <row r="127">
          <cell r="O127" t="str">
            <v>0315</v>
          </cell>
          <cell r="P127" t="str">
            <v>0315Z</v>
          </cell>
        </row>
        <row r="128">
          <cell r="O128" t="str">
            <v>0315</v>
          </cell>
          <cell r="P128" t="str">
            <v>0315Z</v>
          </cell>
        </row>
        <row r="129">
          <cell r="O129" t="str">
            <v>0316</v>
          </cell>
          <cell r="P129" t="str">
            <v>0316Z</v>
          </cell>
        </row>
        <row r="130">
          <cell r="O130" t="str">
            <v>0316</v>
          </cell>
          <cell r="P130" t="str">
            <v>0316Z</v>
          </cell>
        </row>
        <row r="131">
          <cell r="O131" t="str">
            <v>0317</v>
          </cell>
          <cell r="P131" t="str">
            <v>0317Z</v>
          </cell>
        </row>
        <row r="132">
          <cell r="O132" t="str">
            <v>0317</v>
          </cell>
          <cell r="P132" t="str">
            <v>0317Z</v>
          </cell>
        </row>
        <row r="133">
          <cell r="O133" t="str">
            <v>0318</v>
          </cell>
          <cell r="P133" t="str">
            <v>0318Z</v>
          </cell>
        </row>
        <row r="134">
          <cell r="O134" t="str">
            <v>0318</v>
          </cell>
          <cell r="P134" t="str">
            <v>0318Z</v>
          </cell>
        </row>
        <row r="135">
          <cell r="O135" t="str">
            <v>0319</v>
          </cell>
          <cell r="P135" t="str">
            <v>0319Z</v>
          </cell>
        </row>
        <row r="136">
          <cell r="O136" t="str">
            <v>0319</v>
          </cell>
          <cell r="P136" t="str">
            <v>0319Z</v>
          </cell>
        </row>
        <row r="137">
          <cell r="O137" t="str">
            <v>0321</v>
          </cell>
          <cell r="P137" t="str">
            <v>0321Z</v>
          </cell>
        </row>
        <row r="138">
          <cell r="O138" t="str">
            <v>0321</v>
          </cell>
          <cell r="P138" t="str">
            <v>0321Z</v>
          </cell>
        </row>
        <row r="139">
          <cell r="O139" t="str">
            <v>0321</v>
          </cell>
          <cell r="P139" t="str">
            <v>0321Z</v>
          </cell>
        </row>
        <row r="140">
          <cell r="O140" t="str">
            <v>0321</v>
          </cell>
          <cell r="P140" t="str">
            <v>0321Z</v>
          </cell>
        </row>
        <row r="141">
          <cell r="O141" t="str">
            <v>0401</v>
          </cell>
          <cell r="P141" t="str">
            <v>0401Z</v>
          </cell>
        </row>
        <row r="142">
          <cell r="O142" t="str">
            <v>0401</v>
          </cell>
          <cell r="P142" t="str">
            <v>0401Z</v>
          </cell>
        </row>
        <row r="143">
          <cell r="O143" t="str">
            <v>0402</v>
          </cell>
          <cell r="P143" t="str">
            <v>0402Z</v>
          </cell>
        </row>
        <row r="144">
          <cell r="O144" t="str">
            <v>0402</v>
          </cell>
          <cell r="P144" t="str">
            <v>0402Z</v>
          </cell>
        </row>
        <row r="145">
          <cell r="O145" t="str">
            <v>0403</v>
          </cell>
          <cell r="P145" t="str">
            <v>0403Z</v>
          </cell>
        </row>
        <row r="146">
          <cell r="O146" t="str">
            <v>0403</v>
          </cell>
          <cell r="P146" t="str">
            <v>0403Z</v>
          </cell>
        </row>
        <row r="147">
          <cell r="O147" t="str">
            <v>0404</v>
          </cell>
          <cell r="P147" t="str">
            <v>0404Z</v>
          </cell>
        </row>
        <row r="148">
          <cell r="O148" t="str">
            <v>0404</v>
          </cell>
          <cell r="P148" t="str">
            <v>0404Z</v>
          </cell>
        </row>
        <row r="149">
          <cell r="O149" t="str">
            <v>0405</v>
          </cell>
          <cell r="P149" t="str">
            <v>0405Z</v>
          </cell>
        </row>
        <row r="150">
          <cell r="O150" t="str">
            <v>0405</v>
          </cell>
          <cell r="P150" t="str">
            <v>0405Z</v>
          </cell>
        </row>
        <row r="151">
          <cell r="O151" t="str">
            <v>0406</v>
          </cell>
          <cell r="P151" t="str">
            <v>0406Z</v>
          </cell>
        </row>
        <row r="152">
          <cell r="O152" t="str">
            <v>0406</v>
          </cell>
          <cell r="P152" t="str">
            <v>0406Z</v>
          </cell>
        </row>
        <row r="153">
          <cell r="O153" t="str">
            <v>0407</v>
          </cell>
          <cell r="P153" t="str">
            <v>0407Z</v>
          </cell>
        </row>
        <row r="154">
          <cell r="O154" t="str">
            <v>0407</v>
          </cell>
          <cell r="P154" t="str">
            <v>0407Z</v>
          </cell>
        </row>
        <row r="155">
          <cell r="O155" t="str">
            <v>0501</v>
          </cell>
          <cell r="P155" t="str">
            <v>0501Z</v>
          </cell>
        </row>
        <row r="156">
          <cell r="O156" t="str">
            <v>0501</v>
          </cell>
          <cell r="P156" t="str">
            <v>0501Z</v>
          </cell>
        </row>
        <row r="157">
          <cell r="O157" t="str">
            <v>0502</v>
          </cell>
          <cell r="P157" t="str">
            <v>0502Z</v>
          </cell>
        </row>
        <row r="158">
          <cell r="O158" t="str">
            <v>0502</v>
          </cell>
          <cell r="P158" t="str">
            <v>0502Z</v>
          </cell>
        </row>
        <row r="159">
          <cell r="O159" t="str">
            <v>0503</v>
          </cell>
          <cell r="P159" t="str">
            <v>0503Z</v>
          </cell>
        </row>
        <row r="160">
          <cell r="O160" t="str">
            <v>0503</v>
          </cell>
          <cell r="P160" t="str">
            <v>0503Z</v>
          </cell>
        </row>
        <row r="161">
          <cell r="O161" t="str">
            <v>0504</v>
          </cell>
          <cell r="P161" t="str">
            <v>0504Z</v>
          </cell>
        </row>
        <row r="162">
          <cell r="O162" t="str">
            <v>0504</v>
          </cell>
          <cell r="P162" t="str">
            <v>0504Z</v>
          </cell>
        </row>
        <row r="163">
          <cell r="O163" t="str">
            <v>0505</v>
          </cell>
          <cell r="P163" t="str">
            <v>0505Z</v>
          </cell>
        </row>
        <row r="164">
          <cell r="O164" t="str">
            <v>0505</v>
          </cell>
          <cell r="P164" t="str">
            <v>0505Z</v>
          </cell>
        </row>
        <row r="165">
          <cell r="O165" t="str">
            <v>0506</v>
          </cell>
          <cell r="P165" t="str">
            <v>0506Z</v>
          </cell>
        </row>
        <row r="166">
          <cell r="O166" t="str">
            <v>0506</v>
          </cell>
          <cell r="P166" t="str">
            <v>0506Z</v>
          </cell>
        </row>
        <row r="167">
          <cell r="O167" t="str">
            <v>0507</v>
          </cell>
          <cell r="P167" t="str">
            <v>0507Z</v>
          </cell>
        </row>
        <row r="168">
          <cell r="O168" t="str">
            <v>0507</v>
          </cell>
          <cell r="P168" t="str">
            <v>0507Z</v>
          </cell>
        </row>
        <row r="169">
          <cell r="O169" t="str">
            <v>0508</v>
          </cell>
          <cell r="P169" t="str">
            <v>0508Z</v>
          </cell>
        </row>
        <row r="170">
          <cell r="O170" t="str">
            <v>0508</v>
          </cell>
          <cell r="P170" t="str">
            <v>0508Z</v>
          </cell>
        </row>
        <row r="171">
          <cell r="O171" t="str">
            <v>0509</v>
          </cell>
          <cell r="P171" t="str">
            <v>0509Z</v>
          </cell>
        </row>
        <row r="172">
          <cell r="O172" t="str">
            <v>0509</v>
          </cell>
          <cell r="P172" t="str">
            <v>0509Z</v>
          </cell>
        </row>
        <row r="173">
          <cell r="O173" t="str">
            <v>0510</v>
          </cell>
          <cell r="P173" t="str">
            <v>0510Z</v>
          </cell>
        </row>
        <row r="174">
          <cell r="O174" t="str">
            <v>0510</v>
          </cell>
          <cell r="P174" t="str">
            <v>0510Z</v>
          </cell>
        </row>
        <row r="175">
          <cell r="O175" t="str">
            <v>0511</v>
          </cell>
          <cell r="P175" t="str">
            <v>0511Z</v>
          </cell>
        </row>
        <row r="176">
          <cell r="O176" t="str">
            <v>0511</v>
          </cell>
          <cell r="P176" t="str">
            <v>0511Z</v>
          </cell>
        </row>
        <row r="177">
          <cell r="O177" t="str">
            <v>0512</v>
          </cell>
          <cell r="P177" t="str">
            <v>0512Z</v>
          </cell>
        </row>
        <row r="178">
          <cell r="O178" t="str">
            <v>0512</v>
          </cell>
          <cell r="P178" t="str">
            <v>0512Z</v>
          </cell>
        </row>
        <row r="179">
          <cell r="O179" t="str">
            <v>0513</v>
          </cell>
          <cell r="P179" t="str">
            <v>0513Z</v>
          </cell>
        </row>
        <row r="180">
          <cell r="O180" t="str">
            <v>0513</v>
          </cell>
          <cell r="P180" t="str">
            <v>0513Z</v>
          </cell>
        </row>
        <row r="181">
          <cell r="O181" t="str">
            <v>0611</v>
          </cell>
          <cell r="P181" t="str">
            <v>0611Z</v>
          </cell>
        </row>
        <row r="182">
          <cell r="O182" t="str">
            <v>0611</v>
          </cell>
          <cell r="P182" t="str">
            <v>0611Z</v>
          </cell>
        </row>
        <row r="183">
          <cell r="O183" t="str">
            <v>0701</v>
          </cell>
          <cell r="P183" t="str">
            <v>0701Z</v>
          </cell>
        </row>
        <row r="184">
          <cell r="O184" t="str">
            <v>0701</v>
          </cell>
          <cell r="P184" t="str">
            <v>0701Z</v>
          </cell>
        </row>
        <row r="185">
          <cell r="O185" t="str">
            <v>0702</v>
          </cell>
          <cell r="P185" t="str">
            <v>0702Z</v>
          </cell>
        </row>
        <row r="186">
          <cell r="O186" t="str">
            <v>0702</v>
          </cell>
          <cell r="P186" t="str">
            <v>0702Z</v>
          </cell>
        </row>
        <row r="187">
          <cell r="O187" t="str">
            <v>0703</v>
          </cell>
          <cell r="P187" t="str">
            <v>0703Z</v>
          </cell>
        </row>
        <row r="188">
          <cell r="O188" t="str">
            <v>0703</v>
          </cell>
          <cell r="P188" t="str">
            <v>0703Z</v>
          </cell>
        </row>
        <row r="189">
          <cell r="O189" t="str">
            <v>0704</v>
          </cell>
          <cell r="P189" t="str">
            <v>0704Z</v>
          </cell>
        </row>
        <row r="190">
          <cell r="O190" t="str">
            <v>0704</v>
          </cell>
          <cell r="P190" t="str">
            <v>0704Z</v>
          </cell>
        </row>
        <row r="191">
          <cell r="O191" t="str">
            <v>0705</v>
          </cell>
          <cell r="P191" t="str">
            <v>0705Z</v>
          </cell>
        </row>
        <row r="192">
          <cell r="O192" t="str">
            <v>0705</v>
          </cell>
          <cell r="P192" t="str">
            <v>0705Z</v>
          </cell>
        </row>
        <row r="193">
          <cell r="O193" t="str">
            <v>0706</v>
          </cell>
          <cell r="P193" t="str">
            <v>0706Z</v>
          </cell>
        </row>
        <row r="194">
          <cell r="O194" t="str">
            <v>0706</v>
          </cell>
          <cell r="P194" t="str">
            <v>0706Z</v>
          </cell>
        </row>
        <row r="195">
          <cell r="O195" t="str">
            <v>0707</v>
          </cell>
          <cell r="P195" t="str">
            <v>0707Z</v>
          </cell>
        </row>
        <row r="196">
          <cell r="O196" t="str">
            <v>0707</v>
          </cell>
          <cell r="P196" t="str">
            <v>0707Z</v>
          </cell>
        </row>
        <row r="197">
          <cell r="O197" t="str">
            <v>0708</v>
          </cell>
          <cell r="P197" t="str">
            <v>0708Z</v>
          </cell>
        </row>
        <row r="198">
          <cell r="O198" t="str">
            <v>0708</v>
          </cell>
          <cell r="P198" t="str">
            <v>0708Z</v>
          </cell>
        </row>
        <row r="199">
          <cell r="O199" t="str">
            <v>0709</v>
          </cell>
          <cell r="P199" t="str">
            <v>0709Z</v>
          </cell>
        </row>
        <row r="200">
          <cell r="O200" t="str">
            <v>0709</v>
          </cell>
          <cell r="P200" t="str">
            <v>0709Z</v>
          </cell>
        </row>
        <row r="201">
          <cell r="O201" t="str">
            <v>0710</v>
          </cell>
          <cell r="P201" t="str">
            <v>0710Z</v>
          </cell>
        </row>
        <row r="202">
          <cell r="O202" t="str">
            <v>0710</v>
          </cell>
          <cell r="P202" t="str">
            <v>0710Z</v>
          </cell>
        </row>
        <row r="203">
          <cell r="O203" t="str">
            <v>0711</v>
          </cell>
          <cell r="P203" t="str">
            <v>0711Z</v>
          </cell>
        </row>
        <row r="204">
          <cell r="O204" t="str">
            <v>0711</v>
          </cell>
          <cell r="P204" t="str">
            <v>0711Z</v>
          </cell>
        </row>
        <row r="205">
          <cell r="O205" t="str">
            <v>0712</v>
          </cell>
          <cell r="P205" t="str">
            <v>0712Z</v>
          </cell>
        </row>
        <row r="206">
          <cell r="O206" t="str">
            <v>0712</v>
          </cell>
          <cell r="P206" t="str">
            <v>0712Z</v>
          </cell>
        </row>
        <row r="207">
          <cell r="O207" t="str">
            <v>0713</v>
          </cell>
          <cell r="P207" t="str">
            <v>0713Z</v>
          </cell>
        </row>
        <row r="208">
          <cell r="O208" t="str">
            <v>0713</v>
          </cell>
          <cell r="P208" t="str">
            <v>0713Z</v>
          </cell>
        </row>
        <row r="209">
          <cell r="O209" t="str">
            <v>0714</v>
          </cell>
          <cell r="P209" t="str">
            <v>0714Z</v>
          </cell>
        </row>
        <row r="210">
          <cell r="O210" t="str">
            <v>0714</v>
          </cell>
          <cell r="P210" t="str">
            <v>0714Z</v>
          </cell>
        </row>
        <row r="211">
          <cell r="O211" t="str">
            <v>0801</v>
          </cell>
          <cell r="P211" t="str">
            <v>0801Z</v>
          </cell>
        </row>
        <row r="212">
          <cell r="O212" t="str">
            <v>0801</v>
          </cell>
          <cell r="P212" t="str">
            <v>0801Z</v>
          </cell>
        </row>
        <row r="213">
          <cell r="O213" t="str">
            <v>0803</v>
          </cell>
          <cell r="P213" t="str">
            <v>0803Z</v>
          </cell>
        </row>
        <row r="214">
          <cell r="O214" t="str">
            <v>0803</v>
          </cell>
          <cell r="P214" t="str">
            <v>0803Z</v>
          </cell>
        </row>
        <row r="215">
          <cell r="O215" t="str">
            <v>0804</v>
          </cell>
          <cell r="P215" t="str">
            <v>0804Z</v>
          </cell>
        </row>
        <row r="216">
          <cell r="O216" t="str">
            <v>0804</v>
          </cell>
          <cell r="P216" t="str">
            <v>0804Z</v>
          </cell>
        </row>
        <row r="217">
          <cell r="O217" t="str">
            <v>0805</v>
          </cell>
          <cell r="P217" t="str">
            <v>0805Z</v>
          </cell>
        </row>
        <row r="218">
          <cell r="O218" t="str">
            <v>0805</v>
          </cell>
          <cell r="P218" t="str">
            <v>0805Z</v>
          </cell>
        </row>
        <row r="219">
          <cell r="O219" t="str">
            <v>0806</v>
          </cell>
          <cell r="P219" t="str">
            <v>0806Z</v>
          </cell>
        </row>
        <row r="220">
          <cell r="O220" t="str">
            <v>0806</v>
          </cell>
          <cell r="P220" t="str">
            <v>0806Z</v>
          </cell>
        </row>
        <row r="221">
          <cell r="O221" t="str">
            <v>0807</v>
          </cell>
          <cell r="P221" t="str">
            <v>0807Z</v>
          </cell>
        </row>
        <row r="222">
          <cell r="O222" t="str">
            <v>0807</v>
          </cell>
          <cell r="P222" t="str">
            <v>0807Z</v>
          </cell>
        </row>
        <row r="223">
          <cell r="O223" t="str">
            <v>0808</v>
          </cell>
          <cell r="P223" t="str">
            <v>0808Z</v>
          </cell>
        </row>
        <row r="224">
          <cell r="O224" t="str">
            <v>0808</v>
          </cell>
          <cell r="P224" t="str">
            <v>0808Z</v>
          </cell>
        </row>
        <row r="225">
          <cell r="O225" t="str">
            <v>0809</v>
          </cell>
          <cell r="P225" t="str">
            <v>0809Z</v>
          </cell>
        </row>
        <row r="226">
          <cell r="O226" t="str">
            <v>0809</v>
          </cell>
          <cell r="P226" t="str">
            <v>0809Z</v>
          </cell>
        </row>
        <row r="227">
          <cell r="O227" t="str">
            <v>0810</v>
          </cell>
          <cell r="P227" t="str">
            <v>0810Z</v>
          </cell>
        </row>
        <row r="228">
          <cell r="O228" t="str">
            <v>0810</v>
          </cell>
          <cell r="P228" t="str">
            <v>0810Z</v>
          </cell>
        </row>
        <row r="229">
          <cell r="O229" t="str">
            <v>0811</v>
          </cell>
          <cell r="P229" t="str">
            <v>0811Z</v>
          </cell>
        </row>
        <row r="230">
          <cell r="O230" t="str">
            <v>0811</v>
          </cell>
          <cell r="P230" t="str">
            <v>0811Z</v>
          </cell>
        </row>
        <row r="231">
          <cell r="O231" t="str">
            <v>0812</v>
          </cell>
          <cell r="P231" t="str">
            <v>0812Z</v>
          </cell>
        </row>
        <row r="232">
          <cell r="O232" t="str">
            <v>0812</v>
          </cell>
          <cell r="P232" t="str">
            <v>0812Z</v>
          </cell>
        </row>
        <row r="233">
          <cell r="O233" t="str">
            <v>0813</v>
          </cell>
          <cell r="P233" t="str">
            <v>0813Z</v>
          </cell>
        </row>
        <row r="234">
          <cell r="O234" t="str">
            <v>0813</v>
          </cell>
          <cell r="P234" t="str">
            <v>0813Z</v>
          </cell>
        </row>
        <row r="235">
          <cell r="O235" t="str">
            <v>0814</v>
          </cell>
          <cell r="P235" t="str">
            <v>0814Z</v>
          </cell>
        </row>
        <row r="236">
          <cell r="O236" t="str">
            <v>0814</v>
          </cell>
          <cell r="P236" t="str">
            <v>0814Z</v>
          </cell>
        </row>
        <row r="237">
          <cell r="O237" t="str">
            <v>0815</v>
          </cell>
          <cell r="P237" t="str">
            <v>0815Z</v>
          </cell>
        </row>
        <row r="238">
          <cell r="O238" t="str">
            <v>0815</v>
          </cell>
          <cell r="P238" t="str">
            <v>0815Z</v>
          </cell>
        </row>
        <row r="239">
          <cell r="O239" t="str">
            <v>0816</v>
          </cell>
          <cell r="P239" t="str">
            <v>0816Z</v>
          </cell>
        </row>
        <row r="240">
          <cell r="O240" t="str">
            <v>0816</v>
          </cell>
          <cell r="P240" t="str">
            <v>0816Z</v>
          </cell>
        </row>
        <row r="241">
          <cell r="O241" t="str">
            <v>0817</v>
          </cell>
          <cell r="P241" t="str">
            <v>0817Z</v>
          </cell>
        </row>
        <row r="242">
          <cell r="O242" t="str">
            <v>0817</v>
          </cell>
          <cell r="P242" t="str">
            <v>0817Z</v>
          </cell>
        </row>
        <row r="243">
          <cell r="O243" t="str">
            <v>0818</v>
          </cell>
          <cell r="P243" t="str">
            <v>0818Z</v>
          </cell>
        </row>
        <row r="244">
          <cell r="O244" t="str">
            <v>0818</v>
          </cell>
          <cell r="P244" t="str">
            <v>0818Z</v>
          </cell>
        </row>
        <row r="245">
          <cell r="O245" t="str">
            <v>0819</v>
          </cell>
          <cell r="P245" t="str">
            <v>0819Z</v>
          </cell>
        </row>
        <row r="246">
          <cell r="O246" t="str">
            <v>0819</v>
          </cell>
          <cell r="P246" t="str">
            <v>0819Z</v>
          </cell>
        </row>
        <row r="247">
          <cell r="O247" t="str">
            <v>0901</v>
          </cell>
          <cell r="P247" t="str">
            <v>0901Z</v>
          </cell>
        </row>
        <row r="248">
          <cell r="O248" t="str">
            <v>0901</v>
          </cell>
          <cell r="P248" t="str">
            <v>0901Z</v>
          </cell>
        </row>
        <row r="249">
          <cell r="O249" t="str">
            <v>0902</v>
          </cell>
          <cell r="P249" t="str">
            <v>0902Z</v>
          </cell>
        </row>
        <row r="250">
          <cell r="O250" t="str">
            <v>0902</v>
          </cell>
          <cell r="P250" t="str">
            <v>0902Z</v>
          </cell>
        </row>
        <row r="251">
          <cell r="O251" t="str">
            <v>0903</v>
          </cell>
          <cell r="P251" t="str">
            <v>0903Z</v>
          </cell>
        </row>
        <row r="252">
          <cell r="O252" t="str">
            <v>0903</v>
          </cell>
          <cell r="P252" t="str">
            <v>0903Z</v>
          </cell>
        </row>
        <row r="253">
          <cell r="O253" t="str">
            <v>0904</v>
          </cell>
          <cell r="P253" t="str">
            <v>0904Z</v>
          </cell>
        </row>
        <row r="254">
          <cell r="O254" t="str">
            <v>0904</v>
          </cell>
          <cell r="P254" t="str">
            <v>0904Z</v>
          </cell>
        </row>
        <row r="255">
          <cell r="O255" t="str">
            <v>0905</v>
          </cell>
          <cell r="P255" t="str">
            <v>0905Z</v>
          </cell>
        </row>
        <row r="256">
          <cell r="O256" t="str">
            <v>0905</v>
          </cell>
          <cell r="P256" t="str">
            <v>0905Z</v>
          </cell>
        </row>
        <row r="257">
          <cell r="O257" t="str">
            <v>0906</v>
          </cell>
          <cell r="P257" t="str">
            <v>0906Z</v>
          </cell>
        </row>
        <row r="258">
          <cell r="O258" t="str">
            <v>0906</v>
          </cell>
          <cell r="P258" t="str">
            <v>0906Z</v>
          </cell>
        </row>
        <row r="259">
          <cell r="O259" t="str">
            <v>0907</v>
          </cell>
          <cell r="P259" t="str">
            <v>0907Z</v>
          </cell>
        </row>
        <row r="260">
          <cell r="O260" t="str">
            <v>0907</v>
          </cell>
          <cell r="P260" t="str">
            <v>0907Z</v>
          </cell>
        </row>
        <row r="261">
          <cell r="O261" t="str">
            <v>0908</v>
          </cell>
          <cell r="P261" t="str">
            <v>0908Z</v>
          </cell>
        </row>
        <row r="262">
          <cell r="O262" t="str">
            <v>0908</v>
          </cell>
          <cell r="P262" t="str">
            <v>0908Z</v>
          </cell>
        </row>
        <row r="263">
          <cell r="O263" t="str">
            <v>0909</v>
          </cell>
          <cell r="P263" t="str">
            <v>0909Z</v>
          </cell>
        </row>
        <row r="264">
          <cell r="O264" t="str">
            <v>0909</v>
          </cell>
          <cell r="P264" t="str">
            <v>0909Z</v>
          </cell>
        </row>
        <row r="265">
          <cell r="O265" t="str">
            <v>0910</v>
          </cell>
          <cell r="P265" t="str">
            <v>0910Z</v>
          </cell>
        </row>
        <row r="266">
          <cell r="O266" t="str">
            <v>0910</v>
          </cell>
          <cell r="P266" t="str">
            <v>0910Z</v>
          </cell>
        </row>
        <row r="267">
          <cell r="O267" t="str">
            <v>0911</v>
          </cell>
          <cell r="P267" t="str">
            <v>0911Z</v>
          </cell>
        </row>
        <row r="268">
          <cell r="O268" t="str">
            <v>0911</v>
          </cell>
          <cell r="P268" t="str">
            <v>0911Z</v>
          </cell>
        </row>
        <row r="269">
          <cell r="O269" t="str">
            <v>0912</v>
          </cell>
          <cell r="P269" t="str">
            <v>0912Z</v>
          </cell>
        </row>
        <row r="270">
          <cell r="O270" t="str">
            <v>0912</v>
          </cell>
          <cell r="P270" t="str">
            <v>0912Z</v>
          </cell>
        </row>
        <row r="271">
          <cell r="O271" t="str">
            <v>0B01</v>
          </cell>
          <cell r="P271" t="str">
            <v>0B01Z</v>
          </cell>
        </row>
        <row r="272">
          <cell r="O272" t="str">
            <v>0B01</v>
          </cell>
          <cell r="P272" t="str">
            <v>0B01Z</v>
          </cell>
        </row>
        <row r="273">
          <cell r="O273" t="str">
            <v>0B02</v>
          </cell>
          <cell r="P273" t="str">
            <v>0B02Z</v>
          </cell>
        </row>
        <row r="274">
          <cell r="O274" t="str">
            <v>0B02</v>
          </cell>
          <cell r="P274" t="str">
            <v>0B02Z</v>
          </cell>
        </row>
        <row r="275">
          <cell r="O275" t="str">
            <v>0B03</v>
          </cell>
          <cell r="P275" t="str">
            <v>0B03Z</v>
          </cell>
        </row>
        <row r="276">
          <cell r="O276" t="str">
            <v>0B03</v>
          </cell>
          <cell r="P276" t="str">
            <v>0B03Z</v>
          </cell>
        </row>
        <row r="277">
          <cell r="O277" t="str">
            <v>0B04</v>
          </cell>
          <cell r="P277" t="str">
            <v>0B04Z</v>
          </cell>
        </row>
        <row r="278">
          <cell r="O278" t="str">
            <v>0B04</v>
          </cell>
          <cell r="P278" t="str">
            <v>0B04Z</v>
          </cell>
        </row>
        <row r="279">
          <cell r="O279" t="str">
            <v>0B05</v>
          </cell>
          <cell r="P279" t="str">
            <v>0B05Z</v>
          </cell>
        </row>
        <row r="280">
          <cell r="O280" t="str">
            <v>0B05</v>
          </cell>
          <cell r="P280" t="str">
            <v>0B05Z</v>
          </cell>
        </row>
        <row r="281">
          <cell r="O281" t="str">
            <v>0B06</v>
          </cell>
          <cell r="P281" t="str">
            <v>0B06Z</v>
          </cell>
        </row>
        <row r="282">
          <cell r="O282" t="str">
            <v>0B06</v>
          </cell>
          <cell r="P282" t="str">
            <v>0B06Z</v>
          </cell>
        </row>
        <row r="283">
          <cell r="O283" t="str">
            <v>0B07</v>
          </cell>
          <cell r="P283" t="str">
            <v>0B07Z</v>
          </cell>
        </row>
        <row r="284">
          <cell r="O284" t="str">
            <v>0B07</v>
          </cell>
          <cell r="P284" t="str">
            <v>0B07Z</v>
          </cell>
        </row>
        <row r="285">
          <cell r="O285" t="str">
            <v>0B08</v>
          </cell>
          <cell r="P285" t="str">
            <v>0B08Z</v>
          </cell>
        </row>
        <row r="286">
          <cell r="O286" t="str">
            <v>0B08</v>
          </cell>
          <cell r="P286" t="str">
            <v>0B08Z</v>
          </cell>
        </row>
        <row r="287">
          <cell r="O287" t="str">
            <v>0B09</v>
          </cell>
          <cell r="P287" t="str">
            <v>0B09Z</v>
          </cell>
        </row>
        <row r="288">
          <cell r="O288" t="str">
            <v>0B09</v>
          </cell>
          <cell r="P288" t="str">
            <v>0B09Z</v>
          </cell>
        </row>
        <row r="289">
          <cell r="O289" t="str">
            <v>0B10</v>
          </cell>
          <cell r="P289" t="str">
            <v>0B10Z</v>
          </cell>
        </row>
        <row r="290">
          <cell r="O290" t="str">
            <v>0B10</v>
          </cell>
          <cell r="P290" t="str">
            <v>0B10Z</v>
          </cell>
        </row>
        <row r="291">
          <cell r="O291" t="str">
            <v>0B11</v>
          </cell>
          <cell r="P291" t="str">
            <v>0B11Z</v>
          </cell>
        </row>
        <row r="292">
          <cell r="O292" t="str">
            <v>0B11</v>
          </cell>
          <cell r="P292" t="str">
            <v>0B11Z</v>
          </cell>
        </row>
        <row r="293">
          <cell r="O293" t="str">
            <v>0B12</v>
          </cell>
          <cell r="P293" t="str">
            <v>0B12Z</v>
          </cell>
        </row>
        <row r="294">
          <cell r="O294" t="str">
            <v>0B12</v>
          </cell>
          <cell r="P294" t="str">
            <v>0B12Z</v>
          </cell>
        </row>
        <row r="295">
          <cell r="O295" t="str">
            <v>0B13</v>
          </cell>
          <cell r="P295" t="str">
            <v>0B13Z</v>
          </cell>
        </row>
        <row r="296">
          <cell r="O296" t="str">
            <v>0B13</v>
          </cell>
          <cell r="P296" t="str">
            <v>0B13Z</v>
          </cell>
        </row>
        <row r="297">
          <cell r="O297" t="str">
            <v>0B14</v>
          </cell>
          <cell r="P297" t="str">
            <v>0B14Z</v>
          </cell>
        </row>
        <row r="298">
          <cell r="O298" t="str">
            <v>0B14</v>
          </cell>
          <cell r="P298" t="str">
            <v>0B14Z</v>
          </cell>
        </row>
        <row r="299">
          <cell r="O299" t="str">
            <v>0B15</v>
          </cell>
          <cell r="P299" t="str">
            <v>0B15Z</v>
          </cell>
        </row>
        <row r="300">
          <cell r="O300" t="str">
            <v>0B15</v>
          </cell>
          <cell r="P300" t="str">
            <v>0B15Z</v>
          </cell>
        </row>
        <row r="301">
          <cell r="O301" t="str">
            <v>0B16</v>
          </cell>
          <cell r="P301" t="str">
            <v>0B16Z</v>
          </cell>
        </row>
        <row r="302">
          <cell r="O302" t="str">
            <v>0B16</v>
          </cell>
          <cell r="P302" t="str">
            <v>0B16Z</v>
          </cell>
        </row>
        <row r="303">
          <cell r="O303" t="str">
            <v>0B17</v>
          </cell>
          <cell r="P303" t="str">
            <v>0B17Z</v>
          </cell>
        </row>
        <row r="304">
          <cell r="O304" t="str">
            <v>0B17</v>
          </cell>
          <cell r="P304" t="str">
            <v>0B17Z</v>
          </cell>
        </row>
        <row r="305">
          <cell r="O305" t="str">
            <v>0B18</v>
          </cell>
          <cell r="P305" t="str">
            <v>0B18Z</v>
          </cell>
        </row>
        <row r="306">
          <cell r="O306" t="str">
            <v>0B18</v>
          </cell>
          <cell r="P306" t="str">
            <v>0B18Z</v>
          </cell>
        </row>
        <row r="307">
          <cell r="O307" t="str">
            <v>0B19</v>
          </cell>
          <cell r="P307" t="str">
            <v>0B19Z</v>
          </cell>
        </row>
        <row r="308">
          <cell r="O308" t="str">
            <v>0B19</v>
          </cell>
          <cell r="P308" t="str">
            <v>0B19Z</v>
          </cell>
        </row>
        <row r="309">
          <cell r="O309" t="str">
            <v>0B20</v>
          </cell>
          <cell r="P309" t="str">
            <v>0B20Z</v>
          </cell>
        </row>
        <row r="310">
          <cell r="O310" t="str">
            <v>0B20</v>
          </cell>
          <cell r="P310" t="str">
            <v>0B20Z</v>
          </cell>
        </row>
        <row r="311">
          <cell r="O311" t="str">
            <v>0B21</v>
          </cell>
          <cell r="P311" t="str">
            <v>0B21Z</v>
          </cell>
        </row>
        <row r="312">
          <cell r="O312" t="str">
            <v>0B21</v>
          </cell>
          <cell r="P312" t="str">
            <v>0B21Z</v>
          </cell>
        </row>
        <row r="313">
          <cell r="O313" t="str">
            <v>0B21</v>
          </cell>
          <cell r="P313" t="str">
            <v>0B21Z</v>
          </cell>
        </row>
        <row r="314">
          <cell r="O314" t="str">
            <v>0B21</v>
          </cell>
          <cell r="P314" t="str">
            <v>0B21Z</v>
          </cell>
        </row>
        <row r="315">
          <cell r="O315" t="str">
            <v>0611</v>
          </cell>
          <cell r="P315" t="str">
            <v>0611Z</v>
          </cell>
        </row>
        <row r="316">
          <cell r="O316" t="str">
            <v>0611</v>
          </cell>
          <cell r="P316" t="str">
            <v>0611Z</v>
          </cell>
        </row>
        <row r="317">
          <cell r="O317" t="str">
            <v>0611</v>
          </cell>
          <cell r="P317" t="str">
            <v>0611Z</v>
          </cell>
        </row>
        <row r="318">
          <cell r="O318" t="str">
            <v>0611</v>
          </cell>
          <cell r="P318" t="str">
            <v>0611Z</v>
          </cell>
        </row>
        <row r="319">
          <cell r="O319" t="str">
            <v>0611</v>
          </cell>
          <cell r="P319" t="str">
            <v>0611Z</v>
          </cell>
        </row>
        <row r="320">
          <cell r="O320" t="str">
            <v>0701</v>
          </cell>
          <cell r="P320" t="str">
            <v>0701X</v>
          </cell>
        </row>
        <row r="321">
          <cell r="O321" t="str">
            <v>0701</v>
          </cell>
          <cell r="P321" t="str">
            <v>0701X</v>
          </cell>
        </row>
        <row r="322">
          <cell r="O322" t="str">
            <v>0701</v>
          </cell>
          <cell r="P322" t="str">
            <v>0701Z</v>
          </cell>
        </row>
        <row r="323">
          <cell r="O323" t="str">
            <v>0701</v>
          </cell>
          <cell r="P323" t="str">
            <v>0701X</v>
          </cell>
        </row>
        <row r="324">
          <cell r="O324" t="str">
            <v>0702</v>
          </cell>
          <cell r="P324" t="str">
            <v>0702Z</v>
          </cell>
        </row>
        <row r="325">
          <cell r="O325" t="str">
            <v>0702</v>
          </cell>
          <cell r="P325" t="str">
            <v>0702Z</v>
          </cell>
        </row>
        <row r="326">
          <cell r="O326" t="str">
            <v>0702</v>
          </cell>
          <cell r="P326" t="str">
            <v>0702Z</v>
          </cell>
        </row>
        <row r="327">
          <cell r="O327" t="str">
            <v>0702</v>
          </cell>
          <cell r="P327" t="str">
            <v>0702Z</v>
          </cell>
        </row>
        <row r="328">
          <cell r="O328" t="str">
            <v>0702</v>
          </cell>
          <cell r="P328" t="str">
            <v>0702Z</v>
          </cell>
        </row>
        <row r="329">
          <cell r="O329" t="str">
            <v>0702</v>
          </cell>
          <cell r="P329" t="str">
            <v>0702Z</v>
          </cell>
        </row>
        <row r="330">
          <cell r="O330" t="str">
            <v>0702</v>
          </cell>
          <cell r="P330" t="str">
            <v>0702Z</v>
          </cell>
        </row>
        <row r="331">
          <cell r="O331" t="str">
            <v>0702</v>
          </cell>
          <cell r="P331" t="str">
            <v>0702Z</v>
          </cell>
        </row>
        <row r="332">
          <cell r="O332" t="str">
            <v>0702</v>
          </cell>
          <cell r="P332" t="str">
            <v>0702Z</v>
          </cell>
        </row>
        <row r="333">
          <cell r="O333" t="str">
            <v>0702</v>
          </cell>
          <cell r="P333" t="str">
            <v>0702Z</v>
          </cell>
        </row>
        <row r="334">
          <cell r="O334" t="str">
            <v>0702</v>
          </cell>
          <cell r="P334" t="str">
            <v>0702Z</v>
          </cell>
        </row>
        <row r="335">
          <cell r="O335" t="str">
            <v>0702</v>
          </cell>
          <cell r="P335" t="str">
            <v>0702Z</v>
          </cell>
        </row>
        <row r="336">
          <cell r="O336" t="str">
            <v>0702</v>
          </cell>
          <cell r="P336" t="str">
            <v>0702Z</v>
          </cell>
        </row>
        <row r="337">
          <cell r="O337" t="str">
            <v>0702</v>
          </cell>
          <cell r="P337" t="str">
            <v>0702Z</v>
          </cell>
        </row>
        <row r="338">
          <cell r="O338" t="str">
            <v>0702</v>
          </cell>
          <cell r="P338" t="str">
            <v>0702Z</v>
          </cell>
        </row>
        <row r="339">
          <cell r="O339" t="str">
            <v>0702</v>
          </cell>
          <cell r="P339" t="str">
            <v>0702Z</v>
          </cell>
        </row>
        <row r="340">
          <cell r="O340" t="str">
            <v>0702</v>
          </cell>
          <cell r="P340" t="str">
            <v>0702Z</v>
          </cell>
        </row>
        <row r="341">
          <cell r="O341" t="str">
            <v>0702</v>
          </cell>
          <cell r="P341" t="str">
            <v>0702Z</v>
          </cell>
        </row>
        <row r="342">
          <cell r="O342" t="str">
            <v>0703</v>
          </cell>
          <cell r="P342" t="str">
            <v>0703Z</v>
          </cell>
        </row>
        <row r="343">
          <cell r="O343" t="str">
            <v>0703</v>
          </cell>
          <cell r="P343" t="str">
            <v>0703Z</v>
          </cell>
        </row>
        <row r="344">
          <cell r="O344" t="str">
            <v>0703</v>
          </cell>
          <cell r="P344" t="str">
            <v>0703Z</v>
          </cell>
        </row>
        <row r="345">
          <cell r="O345" t="str">
            <v>0703</v>
          </cell>
          <cell r="P345" t="str">
            <v>0703Z</v>
          </cell>
        </row>
        <row r="346">
          <cell r="O346" t="str">
            <v>0703</v>
          </cell>
          <cell r="P346" t="str">
            <v>0703Z</v>
          </cell>
        </row>
        <row r="347">
          <cell r="O347" t="str">
            <v>0703</v>
          </cell>
          <cell r="P347" t="str">
            <v>0703Z</v>
          </cell>
        </row>
        <row r="348">
          <cell r="O348" t="str">
            <v>0703</v>
          </cell>
          <cell r="P348" t="str">
            <v>0703Z</v>
          </cell>
        </row>
        <row r="349">
          <cell r="O349" t="str">
            <v>0703</v>
          </cell>
          <cell r="P349" t="str">
            <v>0703Z</v>
          </cell>
        </row>
        <row r="350">
          <cell r="O350" t="str">
            <v>0703</v>
          </cell>
          <cell r="P350" t="str">
            <v>0703Z</v>
          </cell>
        </row>
        <row r="351">
          <cell r="O351" t="str">
            <v>0703</v>
          </cell>
          <cell r="P351" t="str">
            <v>0703Z</v>
          </cell>
        </row>
        <row r="352">
          <cell r="O352" t="str">
            <v>0703</v>
          </cell>
          <cell r="P352" t="str">
            <v>0703Z</v>
          </cell>
        </row>
        <row r="353">
          <cell r="O353" t="str">
            <v>0703</v>
          </cell>
          <cell r="P353" t="str">
            <v>0703Z</v>
          </cell>
        </row>
        <row r="354">
          <cell r="O354" t="str">
            <v>0703</v>
          </cell>
          <cell r="P354" t="str">
            <v>0703Z</v>
          </cell>
        </row>
        <row r="355">
          <cell r="O355" t="str">
            <v>0703</v>
          </cell>
          <cell r="P355" t="str">
            <v>0703Z</v>
          </cell>
        </row>
        <row r="356">
          <cell r="O356" t="str">
            <v>0703</v>
          </cell>
          <cell r="P356" t="str">
            <v>0703Z</v>
          </cell>
        </row>
        <row r="357">
          <cell r="O357" t="str">
            <v>0703</v>
          </cell>
          <cell r="P357" t="str">
            <v>0703Z</v>
          </cell>
        </row>
        <row r="358">
          <cell r="O358" t="str">
            <v>0703</v>
          </cell>
          <cell r="P358" t="str">
            <v>0703Z</v>
          </cell>
        </row>
        <row r="359">
          <cell r="O359" t="str">
            <v>0703</v>
          </cell>
          <cell r="P359" t="str">
            <v>0703Z</v>
          </cell>
        </row>
        <row r="360">
          <cell r="O360" t="str">
            <v>0703</v>
          </cell>
          <cell r="P360" t="str">
            <v>0703Z</v>
          </cell>
        </row>
        <row r="361">
          <cell r="O361" t="str">
            <v>0703</v>
          </cell>
          <cell r="P361" t="str">
            <v>0703Z</v>
          </cell>
        </row>
        <row r="362">
          <cell r="O362" t="str">
            <v>0703</v>
          </cell>
          <cell r="P362" t="str">
            <v>0703Z</v>
          </cell>
        </row>
        <row r="363">
          <cell r="O363" t="str">
            <v>0703</v>
          </cell>
          <cell r="P363" t="str">
            <v>0703Z</v>
          </cell>
        </row>
        <row r="364">
          <cell r="O364" t="str">
            <v>0703</v>
          </cell>
          <cell r="P364" t="str">
            <v>0703Z</v>
          </cell>
        </row>
        <row r="365">
          <cell r="O365" t="str">
            <v>0703</v>
          </cell>
          <cell r="P365" t="str">
            <v>0703Z</v>
          </cell>
        </row>
        <row r="366">
          <cell r="O366" t="str">
            <v>0704</v>
          </cell>
          <cell r="P366" t="str">
            <v>0704Z</v>
          </cell>
        </row>
        <row r="367">
          <cell r="O367" t="str">
            <v>0704</v>
          </cell>
          <cell r="P367" t="str">
            <v>0704Z</v>
          </cell>
        </row>
        <row r="368">
          <cell r="O368" t="str">
            <v>0704</v>
          </cell>
          <cell r="P368" t="str">
            <v>0704Z</v>
          </cell>
        </row>
        <row r="369">
          <cell r="O369" t="str">
            <v>0704</v>
          </cell>
          <cell r="P369" t="str">
            <v>0704Z</v>
          </cell>
        </row>
        <row r="370">
          <cell r="O370" t="str">
            <v>0704</v>
          </cell>
          <cell r="P370" t="str">
            <v>0704Z</v>
          </cell>
        </row>
        <row r="371">
          <cell r="O371" t="str">
            <v>0704</v>
          </cell>
          <cell r="P371" t="str">
            <v>0704Z</v>
          </cell>
        </row>
        <row r="372">
          <cell r="O372" t="str">
            <v>0704</v>
          </cell>
          <cell r="P372" t="str">
            <v>0704Z</v>
          </cell>
        </row>
        <row r="373">
          <cell r="O373" t="str">
            <v>0704</v>
          </cell>
          <cell r="P373" t="str">
            <v>0704Z</v>
          </cell>
        </row>
        <row r="374">
          <cell r="O374" t="str">
            <v>0704</v>
          </cell>
          <cell r="P374" t="str">
            <v>0704Z</v>
          </cell>
        </row>
        <row r="375">
          <cell r="O375" t="str">
            <v>0704</v>
          </cell>
          <cell r="P375" t="str">
            <v>0704Z</v>
          </cell>
        </row>
        <row r="376">
          <cell r="O376" t="str">
            <v>0709</v>
          </cell>
          <cell r="P376" t="str">
            <v>0709Z</v>
          </cell>
        </row>
        <row r="377">
          <cell r="O377" t="str">
            <v>0709</v>
          </cell>
          <cell r="P377" t="str">
            <v>0709X</v>
          </cell>
        </row>
        <row r="378">
          <cell r="O378" t="str">
            <v>0710</v>
          </cell>
          <cell r="P378" t="str">
            <v>0710X</v>
          </cell>
        </row>
        <row r="379">
          <cell r="O379" t="str">
            <v>0710</v>
          </cell>
          <cell r="P379" t="str">
            <v>0710Z</v>
          </cell>
        </row>
        <row r="380">
          <cell r="O380" t="str">
            <v>0711</v>
          </cell>
          <cell r="P380" t="str">
            <v>0711X</v>
          </cell>
        </row>
        <row r="381">
          <cell r="O381" t="str">
            <v>0711</v>
          </cell>
          <cell r="P381" t="str">
            <v>0711Z</v>
          </cell>
        </row>
        <row r="382">
          <cell r="O382" t="str">
            <v>0712</v>
          </cell>
          <cell r="P382" t="str">
            <v>0712Z</v>
          </cell>
        </row>
        <row r="383">
          <cell r="O383" t="str">
            <v>0712</v>
          </cell>
          <cell r="P383" t="str">
            <v>0712X</v>
          </cell>
        </row>
        <row r="384">
          <cell r="O384" t="str">
            <v>0712</v>
          </cell>
          <cell r="P384" t="str">
            <v>0712Z</v>
          </cell>
        </row>
        <row r="385">
          <cell r="O385" t="str">
            <v>0712</v>
          </cell>
          <cell r="P385" t="str">
            <v>0712Z</v>
          </cell>
        </row>
        <row r="386">
          <cell r="O386" t="str">
            <v>0801</v>
          </cell>
          <cell r="P386" t="str">
            <v>0801X</v>
          </cell>
        </row>
        <row r="387">
          <cell r="O387" t="str">
            <v>0801</v>
          </cell>
          <cell r="P387" t="str">
            <v>0801Z</v>
          </cell>
        </row>
        <row r="388">
          <cell r="O388" t="str">
            <v>0801</v>
          </cell>
          <cell r="P388" t="str">
            <v>0801Z</v>
          </cell>
        </row>
        <row r="389">
          <cell r="O389" t="str">
            <v>0801</v>
          </cell>
          <cell r="P389" t="str">
            <v>0801Z</v>
          </cell>
        </row>
        <row r="390">
          <cell r="O390" t="str">
            <v>0803</v>
          </cell>
          <cell r="P390" t="str">
            <v>0803Z</v>
          </cell>
        </row>
        <row r="391">
          <cell r="O391" t="str">
            <v>0803</v>
          </cell>
          <cell r="P391" t="str">
            <v>0803Z</v>
          </cell>
        </row>
        <row r="392">
          <cell r="O392" t="str">
            <v>0804</v>
          </cell>
          <cell r="P392" t="str">
            <v>0804X</v>
          </cell>
        </row>
        <row r="393">
          <cell r="O393" t="str">
            <v>0805</v>
          </cell>
          <cell r="P393" t="str">
            <v>0805Z</v>
          </cell>
        </row>
        <row r="394">
          <cell r="O394" t="str">
            <v>0805</v>
          </cell>
          <cell r="P394" t="str">
            <v>0805Z</v>
          </cell>
        </row>
        <row r="395">
          <cell r="O395" t="str">
            <v>0806</v>
          </cell>
          <cell r="P395" t="str">
            <v>0806Z</v>
          </cell>
        </row>
        <row r="396">
          <cell r="O396" t="str">
            <v>0806</v>
          </cell>
          <cell r="P396" t="str">
            <v>0806Z</v>
          </cell>
        </row>
        <row r="397">
          <cell r="O397" t="str">
            <v>0809</v>
          </cell>
          <cell r="P397" t="str">
            <v>0809Z</v>
          </cell>
        </row>
        <row r="398">
          <cell r="O398" t="str">
            <v>0809</v>
          </cell>
          <cell r="P398" t="str">
            <v>0809Z</v>
          </cell>
        </row>
        <row r="399">
          <cell r="O399" t="str">
            <v>0809</v>
          </cell>
          <cell r="P399" t="str">
            <v>0809Z</v>
          </cell>
        </row>
        <row r="400">
          <cell r="O400" t="str">
            <v>0809</v>
          </cell>
          <cell r="P400" t="str">
            <v>0809Z</v>
          </cell>
        </row>
        <row r="401">
          <cell r="O401" t="str">
            <v>0809</v>
          </cell>
          <cell r="P401" t="str">
            <v>0809Z</v>
          </cell>
        </row>
        <row r="402">
          <cell r="O402" t="str">
            <v>0809</v>
          </cell>
          <cell r="P402" t="str">
            <v>0809X</v>
          </cell>
        </row>
        <row r="403">
          <cell r="O403" t="str">
            <v>0810</v>
          </cell>
          <cell r="P403" t="str">
            <v>0810Z</v>
          </cell>
        </row>
        <row r="404">
          <cell r="O404" t="str">
            <v>0810</v>
          </cell>
          <cell r="P404" t="str">
            <v>0810Z</v>
          </cell>
        </row>
        <row r="405">
          <cell r="O405" t="str">
            <v>0810</v>
          </cell>
          <cell r="P405" t="str">
            <v>0810Z</v>
          </cell>
        </row>
        <row r="406">
          <cell r="O406" t="str">
            <v>0810</v>
          </cell>
          <cell r="P406" t="str">
            <v>0810Z</v>
          </cell>
        </row>
        <row r="407">
          <cell r="O407" t="str">
            <v>0811</v>
          </cell>
          <cell r="P407" t="str">
            <v>0811Z</v>
          </cell>
        </row>
        <row r="408">
          <cell r="O408" t="str">
            <v>0811</v>
          </cell>
          <cell r="P408" t="str">
            <v>0811Z</v>
          </cell>
        </row>
        <row r="409">
          <cell r="O409" t="str">
            <v>0811</v>
          </cell>
          <cell r="P409" t="str">
            <v>0811Z</v>
          </cell>
        </row>
        <row r="410">
          <cell r="O410" t="str">
            <v>0811</v>
          </cell>
          <cell r="P410" t="str">
            <v>0811Z</v>
          </cell>
        </row>
        <row r="411">
          <cell r="O411" t="str">
            <v>0812</v>
          </cell>
          <cell r="P411" t="str">
            <v>0812Z</v>
          </cell>
        </row>
        <row r="412">
          <cell r="O412" t="str">
            <v>0812</v>
          </cell>
          <cell r="P412" t="str">
            <v>0812Z</v>
          </cell>
        </row>
        <row r="413">
          <cell r="O413" t="str">
            <v>0812</v>
          </cell>
          <cell r="P413" t="str">
            <v>0812Z</v>
          </cell>
        </row>
        <row r="414">
          <cell r="O414" t="str">
            <v>0812</v>
          </cell>
          <cell r="P414" t="str">
            <v>0812Z</v>
          </cell>
        </row>
        <row r="415">
          <cell r="O415" t="str">
            <v>0813</v>
          </cell>
          <cell r="P415" t="str">
            <v>0813Z</v>
          </cell>
        </row>
        <row r="416">
          <cell r="O416" t="str">
            <v>0813</v>
          </cell>
          <cell r="P416" t="str">
            <v>0813Z</v>
          </cell>
        </row>
        <row r="417">
          <cell r="O417" t="str">
            <v>0814</v>
          </cell>
          <cell r="P417" t="str">
            <v>0814Z</v>
          </cell>
        </row>
        <row r="418">
          <cell r="O418" t="str">
            <v>0814</v>
          </cell>
          <cell r="P418" t="str">
            <v>0814Z</v>
          </cell>
        </row>
        <row r="419">
          <cell r="O419" t="str">
            <v>0816</v>
          </cell>
          <cell r="P419" t="str">
            <v>0816Z</v>
          </cell>
        </row>
        <row r="420">
          <cell r="O420" t="str">
            <v>0816</v>
          </cell>
          <cell r="P420" t="str">
            <v>0816X</v>
          </cell>
        </row>
        <row r="421">
          <cell r="O421" t="str">
            <v>0816</v>
          </cell>
          <cell r="P421" t="str">
            <v>0816Z</v>
          </cell>
        </row>
        <row r="422">
          <cell r="O422" t="str">
            <v>0816</v>
          </cell>
          <cell r="P422" t="str">
            <v>0816Z</v>
          </cell>
        </row>
        <row r="423">
          <cell r="O423" t="str">
            <v>0818</v>
          </cell>
          <cell r="P423" t="str">
            <v>0818Z</v>
          </cell>
        </row>
        <row r="424">
          <cell r="O424" t="str">
            <v>0818</v>
          </cell>
          <cell r="P424" t="str">
            <v>0818X</v>
          </cell>
        </row>
        <row r="425">
          <cell r="O425" t="str">
            <v>0819</v>
          </cell>
          <cell r="P425" t="str">
            <v>0819X</v>
          </cell>
        </row>
        <row r="426">
          <cell r="O426" t="str">
            <v>0819</v>
          </cell>
          <cell r="P426" t="str">
            <v>0819X</v>
          </cell>
        </row>
        <row r="427">
          <cell r="O427" t="str">
            <v>0819</v>
          </cell>
          <cell r="P427" t="str">
            <v>0819X</v>
          </cell>
        </row>
        <row r="428">
          <cell r="O428" t="str">
            <v>0819</v>
          </cell>
          <cell r="P428" t="str">
            <v>0819Z</v>
          </cell>
        </row>
        <row r="429">
          <cell r="O429" t="str">
            <v>0901</v>
          </cell>
          <cell r="P429" t="str">
            <v>0901X</v>
          </cell>
        </row>
        <row r="430">
          <cell r="O430" t="str">
            <v>0901</v>
          </cell>
          <cell r="P430" t="str">
            <v>0901X</v>
          </cell>
        </row>
        <row r="431">
          <cell r="O431" t="str">
            <v>0902</v>
          </cell>
          <cell r="P431" t="str">
            <v>0902Z</v>
          </cell>
        </row>
        <row r="432">
          <cell r="O432" t="str">
            <v>0902</v>
          </cell>
          <cell r="P432" t="str">
            <v>0902Z</v>
          </cell>
        </row>
        <row r="433">
          <cell r="O433" t="str">
            <v>0902</v>
          </cell>
          <cell r="P433" t="str">
            <v>0902Z</v>
          </cell>
        </row>
        <row r="434">
          <cell r="O434" t="str">
            <v>0902</v>
          </cell>
          <cell r="P434" t="str">
            <v>0902Z</v>
          </cell>
        </row>
        <row r="435">
          <cell r="O435" t="str">
            <v>0903</v>
          </cell>
          <cell r="P435" t="str">
            <v>0903X</v>
          </cell>
        </row>
        <row r="436">
          <cell r="O436" t="str">
            <v>0903</v>
          </cell>
          <cell r="P436" t="str">
            <v>0903Z</v>
          </cell>
        </row>
        <row r="437">
          <cell r="O437" t="str">
            <v>0903</v>
          </cell>
          <cell r="P437" t="str">
            <v>0903Z</v>
          </cell>
        </row>
        <row r="438">
          <cell r="O438" t="str">
            <v>0903</v>
          </cell>
          <cell r="P438" t="str">
            <v>0903Z</v>
          </cell>
        </row>
        <row r="439">
          <cell r="O439" t="str">
            <v>0905</v>
          </cell>
          <cell r="P439" t="str">
            <v>0905Z</v>
          </cell>
        </row>
        <row r="440">
          <cell r="O440" t="str">
            <v>0905</v>
          </cell>
          <cell r="P440" t="str">
            <v>0905Z</v>
          </cell>
        </row>
        <row r="441">
          <cell r="O441" t="str">
            <v>0905</v>
          </cell>
          <cell r="P441" t="str">
            <v>0905Z</v>
          </cell>
        </row>
        <row r="442">
          <cell r="O442" t="str">
            <v>0905</v>
          </cell>
          <cell r="P442" t="str">
            <v>0905X</v>
          </cell>
        </row>
        <row r="443">
          <cell r="O443" t="str">
            <v>0906</v>
          </cell>
          <cell r="P443" t="str">
            <v>0906Z</v>
          </cell>
        </row>
        <row r="444">
          <cell r="O444" t="str">
            <v>0906</v>
          </cell>
          <cell r="P444" t="str">
            <v>0906Z</v>
          </cell>
        </row>
        <row r="445">
          <cell r="O445" t="str">
            <v>0906</v>
          </cell>
          <cell r="P445" t="str">
            <v>0906Z</v>
          </cell>
        </row>
        <row r="446">
          <cell r="O446" t="str">
            <v>0906</v>
          </cell>
          <cell r="P446" t="str">
            <v>0906X</v>
          </cell>
        </row>
        <row r="447">
          <cell r="O447" t="str">
            <v>0906</v>
          </cell>
          <cell r="P447" t="str">
            <v>0906Z</v>
          </cell>
        </row>
        <row r="448">
          <cell r="O448" t="str">
            <v>0906</v>
          </cell>
          <cell r="P448" t="str">
            <v>0906Z</v>
          </cell>
        </row>
        <row r="449">
          <cell r="O449" t="str">
            <v>0906</v>
          </cell>
          <cell r="P449" t="str">
            <v>0906Z</v>
          </cell>
        </row>
        <row r="450">
          <cell r="O450" t="str">
            <v>0906</v>
          </cell>
          <cell r="P450" t="str">
            <v>0906Z</v>
          </cell>
        </row>
        <row r="451">
          <cell r="O451" t="str">
            <v>0907</v>
          </cell>
          <cell r="P451" t="str">
            <v>0907Z</v>
          </cell>
        </row>
        <row r="452">
          <cell r="O452" t="str">
            <v>0907</v>
          </cell>
          <cell r="P452" t="str">
            <v>0907Z</v>
          </cell>
        </row>
        <row r="453">
          <cell r="O453" t="str">
            <v>0907</v>
          </cell>
          <cell r="P453" t="str">
            <v>0907Z</v>
          </cell>
        </row>
        <row r="454">
          <cell r="O454" t="str">
            <v>0907</v>
          </cell>
          <cell r="P454" t="str">
            <v>0907Z</v>
          </cell>
        </row>
        <row r="455">
          <cell r="O455" t="str">
            <v>0908</v>
          </cell>
          <cell r="P455" t="str">
            <v>0908X</v>
          </cell>
        </row>
        <row r="456">
          <cell r="O456" t="str">
            <v>0908</v>
          </cell>
          <cell r="P456" t="str">
            <v>0908Z</v>
          </cell>
        </row>
        <row r="457">
          <cell r="O457" t="str">
            <v>0910</v>
          </cell>
          <cell r="P457" t="str">
            <v>0910Z</v>
          </cell>
        </row>
        <row r="458">
          <cell r="O458" t="str">
            <v>0910</v>
          </cell>
          <cell r="P458" t="str">
            <v>0910Z</v>
          </cell>
        </row>
        <row r="459">
          <cell r="O459" t="str">
            <v>0911</v>
          </cell>
          <cell r="P459" t="str">
            <v>0911Z</v>
          </cell>
        </row>
        <row r="460">
          <cell r="O460" t="str">
            <v>0911</v>
          </cell>
          <cell r="P460" t="str">
            <v>0911Z</v>
          </cell>
        </row>
        <row r="461">
          <cell r="O461" t="str">
            <v>0912</v>
          </cell>
          <cell r="P461" t="str">
            <v>0912Z</v>
          </cell>
        </row>
        <row r="462">
          <cell r="O462" t="str">
            <v>0912</v>
          </cell>
          <cell r="P462" t="str">
            <v>0912Z</v>
          </cell>
        </row>
        <row r="463">
          <cell r="O463" t="str">
            <v>0912</v>
          </cell>
          <cell r="P463" t="str">
            <v>0912Z</v>
          </cell>
        </row>
        <row r="464">
          <cell r="O464" t="str">
            <v>0912</v>
          </cell>
          <cell r="P464" t="str">
            <v>0912Z</v>
          </cell>
        </row>
        <row r="465">
          <cell r="O465" t="str">
            <v>0B01</v>
          </cell>
          <cell r="P465" t="str">
            <v>0B01Z</v>
          </cell>
        </row>
        <row r="466">
          <cell r="O466" t="str">
            <v>0B01</v>
          </cell>
          <cell r="P466" t="str">
            <v>0B01Z</v>
          </cell>
        </row>
        <row r="467">
          <cell r="O467" t="str">
            <v>0B02</v>
          </cell>
          <cell r="P467" t="str">
            <v>0B02Z</v>
          </cell>
        </row>
        <row r="468">
          <cell r="O468" t="str">
            <v>0B02</v>
          </cell>
          <cell r="P468" t="str">
            <v>0B02Z</v>
          </cell>
        </row>
        <row r="469">
          <cell r="O469" t="str">
            <v>0B02</v>
          </cell>
          <cell r="P469" t="str">
            <v>0B02Z</v>
          </cell>
        </row>
        <row r="470">
          <cell r="O470" t="str">
            <v>0B02</v>
          </cell>
          <cell r="P470" t="str">
            <v>0B02Z</v>
          </cell>
        </row>
        <row r="471">
          <cell r="O471" t="str">
            <v>0B02</v>
          </cell>
          <cell r="P471" t="str">
            <v>0B02Z</v>
          </cell>
        </row>
        <row r="472">
          <cell r="O472" t="str">
            <v>0B02</v>
          </cell>
          <cell r="P472" t="str">
            <v>0B02Z</v>
          </cell>
        </row>
        <row r="473">
          <cell r="O473" t="str">
            <v>0B03</v>
          </cell>
          <cell r="P473" t="str">
            <v>0B03Z</v>
          </cell>
        </row>
        <row r="474">
          <cell r="O474" t="str">
            <v>0B03</v>
          </cell>
          <cell r="P474" t="str">
            <v>0B03Z</v>
          </cell>
        </row>
        <row r="475">
          <cell r="O475" t="str">
            <v>0B03</v>
          </cell>
          <cell r="P475" t="str">
            <v>0B03Z</v>
          </cell>
        </row>
        <row r="476">
          <cell r="O476" t="str">
            <v>0B03</v>
          </cell>
          <cell r="P476" t="str">
            <v>0B03Z</v>
          </cell>
        </row>
        <row r="477">
          <cell r="O477" t="str">
            <v>0B04</v>
          </cell>
          <cell r="P477" t="str">
            <v>0B04Z</v>
          </cell>
        </row>
        <row r="478">
          <cell r="O478" t="str">
            <v>0B04</v>
          </cell>
          <cell r="P478" t="str">
            <v>0B04Z</v>
          </cell>
        </row>
        <row r="479">
          <cell r="O479" t="str">
            <v>0B06</v>
          </cell>
          <cell r="P479" t="str">
            <v>0B06Z</v>
          </cell>
        </row>
        <row r="480">
          <cell r="O480" t="str">
            <v>0B06</v>
          </cell>
          <cell r="P480" t="str">
            <v>0B06Z</v>
          </cell>
        </row>
        <row r="481">
          <cell r="O481" t="str">
            <v>0B06</v>
          </cell>
          <cell r="P481" t="str">
            <v>0B06Z</v>
          </cell>
        </row>
        <row r="482">
          <cell r="O482" t="str">
            <v>0B07</v>
          </cell>
          <cell r="P482" t="str">
            <v>0B07Z</v>
          </cell>
        </row>
        <row r="483">
          <cell r="O483" t="str">
            <v>0B07</v>
          </cell>
          <cell r="P483" t="str">
            <v>0B07Z</v>
          </cell>
        </row>
        <row r="484">
          <cell r="O484" t="str">
            <v>0B07</v>
          </cell>
          <cell r="P484" t="str">
            <v>0B07Z</v>
          </cell>
        </row>
        <row r="485">
          <cell r="O485" t="str">
            <v>0B11</v>
          </cell>
          <cell r="P485" t="str">
            <v>0B11Z</v>
          </cell>
        </row>
        <row r="486">
          <cell r="O486" t="str">
            <v>0B11</v>
          </cell>
          <cell r="P486" t="str">
            <v>0B11Z</v>
          </cell>
        </row>
        <row r="487">
          <cell r="O487" t="str">
            <v>0B11</v>
          </cell>
          <cell r="P487" t="str">
            <v>0B11Z</v>
          </cell>
        </row>
        <row r="488">
          <cell r="O488" t="str">
            <v>0B11</v>
          </cell>
          <cell r="P488" t="str">
            <v>0B11Z</v>
          </cell>
        </row>
        <row r="489">
          <cell r="O489" t="str">
            <v>0B14</v>
          </cell>
          <cell r="P489" t="str">
            <v>0B14Z</v>
          </cell>
        </row>
        <row r="490">
          <cell r="O490" t="str">
            <v>0B14</v>
          </cell>
          <cell r="P490" t="str">
            <v>0B14Z</v>
          </cell>
        </row>
        <row r="491">
          <cell r="O491" t="str">
            <v>0B14</v>
          </cell>
          <cell r="P491" t="str">
            <v>0B14Z</v>
          </cell>
        </row>
        <row r="492">
          <cell r="O492" t="str">
            <v>0B14</v>
          </cell>
          <cell r="P492" t="str">
            <v>0B14Z</v>
          </cell>
        </row>
        <row r="493">
          <cell r="O493" t="str">
            <v>0B15</v>
          </cell>
          <cell r="P493" t="str">
            <v>0B15Z</v>
          </cell>
        </row>
        <row r="494">
          <cell r="O494" t="str">
            <v>0B15</v>
          </cell>
          <cell r="P494" t="str">
            <v>0B15Z</v>
          </cell>
        </row>
        <row r="495">
          <cell r="O495" t="str">
            <v>0B15</v>
          </cell>
          <cell r="P495" t="str">
            <v>0B15Z</v>
          </cell>
        </row>
        <row r="496">
          <cell r="O496" t="str">
            <v>0B15</v>
          </cell>
          <cell r="P496" t="str">
            <v>0B15Z</v>
          </cell>
        </row>
        <row r="497">
          <cell r="O497" t="str">
            <v>0B16</v>
          </cell>
          <cell r="P497" t="str">
            <v>0B16Z</v>
          </cell>
        </row>
        <row r="498">
          <cell r="O498" t="str">
            <v>0B16</v>
          </cell>
          <cell r="P498" t="str">
            <v>0B16Z</v>
          </cell>
        </row>
        <row r="499">
          <cell r="O499" t="str">
            <v>0B17</v>
          </cell>
          <cell r="P499" t="str">
            <v>0B17Z</v>
          </cell>
        </row>
        <row r="500">
          <cell r="O500" t="str">
            <v>0B17</v>
          </cell>
          <cell r="P500" t="str">
            <v>0B17Z</v>
          </cell>
        </row>
        <row r="501">
          <cell r="O501" t="str">
            <v>0B17</v>
          </cell>
          <cell r="P501" t="str">
            <v>0B17Z</v>
          </cell>
        </row>
        <row r="502">
          <cell r="O502" t="str">
            <v>0B17</v>
          </cell>
          <cell r="P502" t="str">
            <v>0B17Z</v>
          </cell>
        </row>
        <row r="503">
          <cell r="O503" t="str">
            <v>0B17</v>
          </cell>
          <cell r="P503" t="str">
            <v>0B17Z</v>
          </cell>
        </row>
        <row r="504">
          <cell r="O504" t="str">
            <v>0B17</v>
          </cell>
          <cell r="P504" t="str">
            <v>0B17Z</v>
          </cell>
        </row>
        <row r="505">
          <cell r="O505" t="str">
            <v>0B17</v>
          </cell>
          <cell r="P505" t="str">
            <v>0B17Z</v>
          </cell>
        </row>
        <row r="506">
          <cell r="O506" t="str">
            <v>0B17</v>
          </cell>
          <cell r="P506" t="str">
            <v>0B17Z</v>
          </cell>
        </row>
        <row r="507">
          <cell r="O507" t="str">
            <v>0B18</v>
          </cell>
          <cell r="P507" t="str">
            <v>0B18Z</v>
          </cell>
        </row>
        <row r="508">
          <cell r="O508" t="str">
            <v>0B18</v>
          </cell>
          <cell r="P508" t="str">
            <v>0B18Z</v>
          </cell>
        </row>
        <row r="509">
          <cell r="O509" t="str">
            <v>0B18</v>
          </cell>
          <cell r="P509" t="str">
            <v>0B18Z</v>
          </cell>
        </row>
        <row r="510">
          <cell r="O510" t="str">
            <v>0B18</v>
          </cell>
          <cell r="P510" t="str">
            <v>0B18Z</v>
          </cell>
        </row>
        <row r="511">
          <cell r="O511" t="str">
            <v>0120</v>
          </cell>
          <cell r="P511" t="str">
            <v>0120X</v>
          </cell>
        </row>
        <row r="512">
          <cell r="O512" t="str">
            <v>0120</v>
          </cell>
          <cell r="P512" t="str">
            <v>0120X</v>
          </cell>
        </row>
        <row r="513">
          <cell r="O513" t="str">
            <v>0120</v>
          </cell>
          <cell r="P513" t="str">
            <v>0120X</v>
          </cell>
        </row>
        <row r="514">
          <cell r="O514" t="str">
            <v>0120</v>
          </cell>
          <cell r="P514" t="str">
            <v>0120X</v>
          </cell>
        </row>
        <row r="515">
          <cell r="O515" t="str">
            <v>0120</v>
          </cell>
          <cell r="P515" t="str">
            <v>0120X</v>
          </cell>
        </row>
        <row r="516">
          <cell r="O516" t="str">
            <v>0120</v>
          </cell>
          <cell r="P516" t="str">
            <v>0120X</v>
          </cell>
        </row>
        <row r="517">
          <cell r="O517" t="str">
            <v>0120</v>
          </cell>
          <cell r="P517" t="str">
            <v>0120X</v>
          </cell>
        </row>
        <row r="518">
          <cell r="O518" t="str">
            <v>0120</v>
          </cell>
          <cell r="P518" t="str">
            <v>0120X</v>
          </cell>
        </row>
        <row r="519">
          <cell r="O519" t="str">
            <v>0120</v>
          </cell>
          <cell r="P519" t="str">
            <v>0120X</v>
          </cell>
        </row>
        <row r="520">
          <cell r="O520" t="str">
            <v>0120</v>
          </cell>
          <cell r="P520" t="str">
            <v>0120X</v>
          </cell>
        </row>
        <row r="521">
          <cell r="O521" t="str">
            <v>0120</v>
          </cell>
          <cell r="P521" t="str">
            <v>0120X</v>
          </cell>
        </row>
        <row r="522">
          <cell r="O522" t="str">
            <v>0120</v>
          </cell>
          <cell r="P522" t="str">
            <v>0120X</v>
          </cell>
        </row>
        <row r="523">
          <cell r="O523" t="str">
            <v>0120</v>
          </cell>
          <cell r="P523" t="str">
            <v>0120X</v>
          </cell>
        </row>
        <row r="524">
          <cell r="O524" t="str">
            <v>0201</v>
          </cell>
          <cell r="P524" t="str">
            <v>0201Z</v>
          </cell>
        </row>
        <row r="525">
          <cell r="O525" t="str">
            <v>0201</v>
          </cell>
          <cell r="P525" t="str">
            <v>0201X</v>
          </cell>
        </row>
        <row r="526">
          <cell r="O526" t="str">
            <v>0201</v>
          </cell>
          <cell r="P526" t="str">
            <v>0201X</v>
          </cell>
        </row>
        <row r="527">
          <cell r="O527" t="str">
            <v>0201</v>
          </cell>
          <cell r="P527" t="str">
            <v>0201X</v>
          </cell>
        </row>
        <row r="528">
          <cell r="O528" t="str">
            <v>0201</v>
          </cell>
          <cell r="P528" t="str">
            <v>0201X</v>
          </cell>
        </row>
        <row r="529">
          <cell r="O529" t="str">
            <v>0201</v>
          </cell>
          <cell r="P529" t="str">
            <v>0201X</v>
          </cell>
        </row>
        <row r="530">
          <cell r="O530" t="str">
            <v>0201</v>
          </cell>
          <cell r="P530" t="str">
            <v>0201X</v>
          </cell>
        </row>
        <row r="531">
          <cell r="O531" t="str">
            <v>0201</v>
          </cell>
          <cell r="P531" t="str">
            <v>0201X</v>
          </cell>
        </row>
        <row r="532">
          <cell r="O532" t="str">
            <v>0201</v>
          </cell>
          <cell r="P532" t="str">
            <v>0201X</v>
          </cell>
        </row>
        <row r="533">
          <cell r="O533" t="str">
            <v>0201</v>
          </cell>
          <cell r="P533" t="str">
            <v>0201X</v>
          </cell>
        </row>
        <row r="534">
          <cell r="O534" t="str">
            <v>0201</v>
          </cell>
          <cell r="P534" t="str">
            <v>0201X</v>
          </cell>
        </row>
        <row r="535">
          <cell r="O535" t="str">
            <v>0201</v>
          </cell>
          <cell r="P535" t="str">
            <v>0201X</v>
          </cell>
        </row>
        <row r="536">
          <cell r="O536" t="str">
            <v>0201</v>
          </cell>
          <cell r="P536" t="str">
            <v>0201X</v>
          </cell>
        </row>
        <row r="537">
          <cell r="O537" t="str">
            <v>0201</v>
          </cell>
          <cell r="P537" t="str">
            <v>0201X</v>
          </cell>
        </row>
        <row r="538">
          <cell r="O538" t="str">
            <v>0201</v>
          </cell>
          <cell r="P538" t="str">
            <v>0201X</v>
          </cell>
        </row>
        <row r="539">
          <cell r="O539" t="str">
            <v>0201</v>
          </cell>
          <cell r="P539" t="str">
            <v>0201X</v>
          </cell>
        </row>
        <row r="540">
          <cell r="O540" t="str">
            <v>0201</v>
          </cell>
          <cell r="P540" t="str">
            <v>0201X</v>
          </cell>
        </row>
        <row r="541">
          <cell r="O541" t="str">
            <v>0201</v>
          </cell>
          <cell r="P541" t="str">
            <v>0201X</v>
          </cell>
        </row>
        <row r="542">
          <cell r="O542" t="str">
            <v>0201</v>
          </cell>
          <cell r="P542" t="str">
            <v>0201X</v>
          </cell>
        </row>
        <row r="543">
          <cell r="O543" t="str">
            <v>0201</v>
          </cell>
          <cell r="P543" t="str">
            <v>0201X</v>
          </cell>
        </row>
        <row r="544">
          <cell r="O544" t="str">
            <v>0201</v>
          </cell>
          <cell r="P544" t="str">
            <v>0201X</v>
          </cell>
        </row>
        <row r="545">
          <cell r="O545" t="str">
            <v>0201</v>
          </cell>
          <cell r="P545" t="str">
            <v>0201X</v>
          </cell>
        </row>
        <row r="546">
          <cell r="O546" t="str">
            <v>0201</v>
          </cell>
          <cell r="P546" t="str">
            <v>0201X</v>
          </cell>
        </row>
        <row r="547">
          <cell r="O547" t="str">
            <v>0201</v>
          </cell>
          <cell r="P547" t="str">
            <v>0201X</v>
          </cell>
        </row>
        <row r="548">
          <cell r="O548" t="str">
            <v>0201</v>
          </cell>
          <cell r="P548" t="str">
            <v>0201X</v>
          </cell>
        </row>
        <row r="549">
          <cell r="O549" t="str">
            <v>0201</v>
          </cell>
          <cell r="P549" t="str">
            <v>0201Z</v>
          </cell>
        </row>
        <row r="550">
          <cell r="O550" t="str">
            <v>0201</v>
          </cell>
          <cell r="P550" t="str">
            <v>0201X</v>
          </cell>
        </row>
        <row r="551">
          <cell r="O551" t="str">
            <v>0201</v>
          </cell>
          <cell r="P551" t="str">
            <v>0201Z</v>
          </cell>
        </row>
        <row r="552">
          <cell r="O552" t="str">
            <v>0202</v>
          </cell>
          <cell r="P552" t="str">
            <v>0202X</v>
          </cell>
        </row>
        <row r="553">
          <cell r="O553" t="str">
            <v>0202</v>
          </cell>
          <cell r="P553" t="str">
            <v>0202Z</v>
          </cell>
        </row>
        <row r="554">
          <cell r="O554" t="str">
            <v>0202</v>
          </cell>
          <cell r="P554" t="str">
            <v>0202Z</v>
          </cell>
        </row>
        <row r="555">
          <cell r="O555" t="str">
            <v>0202</v>
          </cell>
          <cell r="P555" t="str">
            <v>0202Z</v>
          </cell>
        </row>
        <row r="556">
          <cell r="O556" t="str">
            <v>0202</v>
          </cell>
          <cell r="P556" t="str">
            <v>0202Z</v>
          </cell>
        </row>
        <row r="557">
          <cell r="O557" t="str">
            <v>0202</v>
          </cell>
          <cell r="P557" t="str">
            <v>0202Z</v>
          </cell>
        </row>
        <row r="558">
          <cell r="O558" t="str">
            <v>0202</v>
          </cell>
          <cell r="P558" t="str">
            <v>0202Z</v>
          </cell>
        </row>
        <row r="559">
          <cell r="O559" t="str">
            <v>0202</v>
          </cell>
          <cell r="P559" t="str">
            <v>0202X</v>
          </cell>
        </row>
        <row r="560">
          <cell r="O560" t="str">
            <v>0202</v>
          </cell>
          <cell r="P560" t="str">
            <v>0202Z</v>
          </cell>
        </row>
        <row r="561">
          <cell r="O561" t="str">
            <v>0202</v>
          </cell>
          <cell r="P561" t="str">
            <v>0202X</v>
          </cell>
        </row>
        <row r="562">
          <cell r="O562" t="str">
            <v>0202</v>
          </cell>
          <cell r="P562" t="str">
            <v>0202X</v>
          </cell>
        </row>
        <row r="563">
          <cell r="O563" t="str">
            <v>0202</v>
          </cell>
          <cell r="P563" t="str">
            <v>0202Z</v>
          </cell>
        </row>
        <row r="564">
          <cell r="O564" t="str">
            <v>0202</v>
          </cell>
          <cell r="P564" t="str">
            <v>0202X</v>
          </cell>
        </row>
        <row r="565">
          <cell r="O565" t="str">
            <v>0202</v>
          </cell>
          <cell r="P565" t="str">
            <v>0202Z</v>
          </cell>
        </row>
        <row r="566">
          <cell r="O566" t="str">
            <v>0202</v>
          </cell>
          <cell r="P566" t="str">
            <v>0202Z</v>
          </cell>
        </row>
        <row r="567">
          <cell r="O567" t="str">
            <v>0202</v>
          </cell>
          <cell r="P567" t="str">
            <v>0202Z</v>
          </cell>
        </row>
        <row r="568">
          <cell r="O568" t="str">
            <v>0203</v>
          </cell>
          <cell r="P568" t="str">
            <v>0203Z</v>
          </cell>
        </row>
        <row r="569">
          <cell r="O569" t="str">
            <v>0203</v>
          </cell>
          <cell r="P569" t="str">
            <v>0203Z</v>
          </cell>
        </row>
        <row r="570">
          <cell r="O570" t="str">
            <v>0203</v>
          </cell>
          <cell r="P570" t="str">
            <v>0203X</v>
          </cell>
        </row>
        <row r="571">
          <cell r="O571" t="str">
            <v>0203</v>
          </cell>
          <cell r="P571" t="str">
            <v>0203X</v>
          </cell>
        </row>
        <row r="572">
          <cell r="O572" t="str">
            <v>0203</v>
          </cell>
          <cell r="P572" t="str">
            <v>0203X</v>
          </cell>
        </row>
        <row r="573">
          <cell r="O573" t="str">
            <v>0203</v>
          </cell>
          <cell r="P573" t="str">
            <v>0203X</v>
          </cell>
        </row>
        <row r="574">
          <cell r="O574" t="str">
            <v>0203</v>
          </cell>
          <cell r="P574" t="str">
            <v>0203X</v>
          </cell>
        </row>
        <row r="575">
          <cell r="O575" t="str">
            <v>0203</v>
          </cell>
          <cell r="P575" t="str">
            <v>0203X</v>
          </cell>
        </row>
        <row r="576">
          <cell r="O576" t="str">
            <v>0203</v>
          </cell>
          <cell r="P576" t="str">
            <v>0203X</v>
          </cell>
        </row>
        <row r="577">
          <cell r="O577" t="str">
            <v>0203</v>
          </cell>
          <cell r="P577" t="str">
            <v>0203X</v>
          </cell>
        </row>
        <row r="578">
          <cell r="O578" t="str">
            <v>0203</v>
          </cell>
          <cell r="P578" t="str">
            <v>0203X</v>
          </cell>
        </row>
        <row r="579">
          <cell r="O579" t="str">
            <v>0203</v>
          </cell>
          <cell r="P579" t="str">
            <v>0203X</v>
          </cell>
        </row>
        <row r="580">
          <cell r="O580" t="str">
            <v>0203</v>
          </cell>
          <cell r="P580" t="str">
            <v>0203X</v>
          </cell>
        </row>
        <row r="581">
          <cell r="O581" t="str">
            <v>0203</v>
          </cell>
          <cell r="P581" t="str">
            <v>0203X</v>
          </cell>
        </row>
        <row r="582">
          <cell r="O582" t="str">
            <v>0203</v>
          </cell>
          <cell r="P582" t="str">
            <v>0203X</v>
          </cell>
        </row>
        <row r="583">
          <cell r="O583" t="str">
            <v>0203</v>
          </cell>
          <cell r="P583" t="str">
            <v>0203X</v>
          </cell>
        </row>
        <row r="584">
          <cell r="O584" t="str">
            <v>0203</v>
          </cell>
          <cell r="P584" t="str">
            <v>0203X</v>
          </cell>
        </row>
        <row r="585">
          <cell r="O585" t="str">
            <v>0203</v>
          </cell>
          <cell r="P585" t="str">
            <v>0203X</v>
          </cell>
        </row>
        <row r="586">
          <cell r="O586" t="str">
            <v>0203</v>
          </cell>
          <cell r="P586" t="str">
            <v>0203X</v>
          </cell>
        </row>
        <row r="587">
          <cell r="O587" t="str">
            <v>0203</v>
          </cell>
          <cell r="P587" t="str">
            <v>0203X</v>
          </cell>
        </row>
        <row r="588">
          <cell r="O588" t="str">
            <v>0203</v>
          </cell>
          <cell r="P588" t="str">
            <v>0203X</v>
          </cell>
        </row>
        <row r="589">
          <cell r="O589" t="str">
            <v>0203</v>
          </cell>
          <cell r="P589" t="str">
            <v>0203Z</v>
          </cell>
        </row>
        <row r="590">
          <cell r="O590" t="str">
            <v>0203</v>
          </cell>
          <cell r="P590" t="str">
            <v>0203X</v>
          </cell>
        </row>
        <row r="591">
          <cell r="O591" t="str">
            <v>0203</v>
          </cell>
          <cell r="P591" t="str">
            <v>0203Z</v>
          </cell>
        </row>
        <row r="592">
          <cell r="O592" t="str">
            <v>0203</v>
          </cell>
          <cell r="P592" t="str">
            <v>0203X</v>
          </cell>
        </row>
        <row r="593">
          <cell r="O593" t="str">
            <v>0203</v>
          </cell>
          <cell r="P593" t="str">
            <v>0203X</v>
          </cell>
        </row>
        <row r="594">
          <cell r="O594" t="str">
            <v>0204</v>
          </cell>
          <cell r="P594" t="str">
            <v>0204Z</v>
          </cell>
        </row>
        <row r="595">
          <cell r="O595" t="str">
            <v>0204</v>
          </cell>
          <cell r="P595" t="str">
            <v>0204Z</v>
          </cell>
        </row>
        <row r="596">
          <cell r="O596" t="str">
            <v>0204</v>
          </cell>
          <cell r="P596" t="str">
            <v>0204Z</v>
          </cell>
        </row>
        <row r="597">
          <cell r="O597" t="str">
            <v>0204</v>
          </cell>
          <cell r="P597" t="str">
            <v>0204Z</v>
          </cell>
        </row>
        <row r="598">
          <cell r="O598" t="str">
            <v>0204</v>
          </cell>
          <cell r="P598" t="str">
            <v>0204X</v>
          </cell>
        </row>
        <row r="599">
          <cell r="O599" t="str">
            <v>0204</v>
          </cell>
          <cell r="P599" t="str">
            <v>0204X</v>
          </cell>
        </row>
        <row r="600">
          <cell r="O600" t="str">
            <v>0204</v>
          </cell>
          <cell r="P600" t="str">
            <v>0204Z</v>
          </cell>
        </row>
        <row r="601">
          <cell r="O601" t="str">
            <v>0204</v>
          </cell>
          <cell r="P601" t="str">
            <v>0204X</v>
          </cell>
        </row>
        <row r="602">
          <cell r="O602" t="str">
            <v>0204</v>
          </cell>
          <cell r="P602" t="str">
            <v>0204Z</v>
          </cell>
        </row>
        <row r="603">
          <cell r="O603" t="str">
            <v>0204</v>
          </cell>
          <cell r="P603" t="str">
            <v>0204Z</v>
          </cell>
        </row>
        <row r="604">
          <cell r="O604" t="str">
            <v>0204</v>
          </cell>
          <cell r="P604" t="str">
            <v>0204Z</v>
          </cell>
        </row>
        <row r="605">
          <cell r="O605" t="str">
            <v>0204</v>
          </cell>
          <cell r="P605" t="str">
            <v>0204Z</v>
          </cell>
        </row>
        <row r="606">
          <cell r="O606" t="str">
            <v>0204</v>
          </cell>
          <cell r="P606" t="str">
            <v>0204Z</v>
          </cell>
        </row>
        <row r="607">
          <cell r="O607" t="str">
            <v>0204</v>
          </cell>
          <cell r="P607" t="str">
            <v>0204Z</v>
          </cell>
        </row>
        <row r="608">
          <cell r="O608" t="str">
            <v>0204</v>
          </cell>
          <cell r="P608" t="str">
            <v>0204Z</v>
          </cell>
        </row>
        <row r="609">
          <cell r="O609" t="str">
            <v>0204</v>
          </cell>
          <cell r="P609" t="str">
            <v>0204Z</v>
          </cell>
        </row>
        <row r="610">
          <cell r="O610" t="str">
            <v>0204</v>
          </cell>
          <cell r="P610" t="str">
            <v>0204X</v>
          </cell>
        </row>
        <row r="611">
          <cell r="O611" t="str">
            <v>0204</v>
          </cell>
          <cell r="P611" t="str">
            <v>0204X</v>
          </cell>
        </row>
        <row r="612">
          <cell r="O612" t="str">
            <v>0204</v>
          </cell>
          <cell r="P612" t="str">
            <v>0204Z</v>
          </cell>
        </row>
        <row r="613">
          <cell r="O613" t="str">
            <v>0204</v>
          </cell>
          <cell r="P613" t="str">
            <v>0204X</v>
          </cell>
        </row>
        <row r="614">
          <cell r="O614" t="str">
            <v>0204</v>
          </cell>
          <cell r="P614" t="str">
            <v>0204Z</v>
          </cell>
        </row>
        <row r="615">
          <cell r="O615" t="str">
            <v>0204</v>
          </cell>
          <cell r="P615" t="str">
            <v>0204Z</v>
          </cell>
        </row>
        <row r="616">
          <cell r="O616" t="str">
            <v>0204</v>
          </cell>
          <cell r="P616" t="str">
            <v>0204Z</v>
          </cell>
        </row>
        <row r="617">
          <cell r="O617" t="str">
            <v>0204</v>
          </cell>
          <cell r="P617" t="str">
            <v>0204Z</v>
          </cell>
        </row>
        <row r="618">
          <cell r="O618" t="str">
            <v>0204</v>
          </cell>
          <cell r="P618" t="str">
            <v>0204Z</v>
          </cell>
        </row>
        <row r="619">
          <cell r="O619" t="str">
            <v>0205</v>
          </cell>
          <cell r="P619" t="str">
            <v>0205Z</v>
          </cell>
        </row>
        <row r="620">
          <cell r="O620" t="str">
            <v>0205</v>
          </cell>
          <cell r="P620" t="str">
            <v>0205Z</v>
          </cell>
        </row>
        <row r="621">
          <cell r="O621" t="str">
            <v>0205</v>
          </cell>
          <cell r="P621" t="str">
            <v>0205Z</v>
          </cell>
        </row>
        <row r="622">
          <cell r="O622" t="str">
            <v>0205</v>
          </cell>
          <cell r="P622" t="str">
            <v>0205Z</v>
          </cell>
        </row>
        <row r="623">
          <cell r="O623" t="str">
            <v>0205</v>
          </cell>
          <cell r="P623" t="str">
            <v>0205Z</v>
          </cell>
        </row>
        <row r="624">
          <cell r="O624" t="str">
            <v>0205</v>
          </cell>
          <cell r="P624" t="str">
            <v>0205Z</v>
          </cell>
        </row>
        <row r="625">
          <cell r="O625" t="str">
            <v>0205</v>
          </cell>
          <cell r="P625" t="str">
            <v>0205Z</v>
          </cell>
        </row>
        <row r="626">
          <cell r="O626" t="str">
            <v>0205</v>
          </cell>
          <cell r="P626" t="str">
            <v>0205Z</v>
          </cell>
        </row>
        <row r="627">
          <cell r="O627" t="str">
            <v>0205</v>
          </cell>
          <cell r="P627" t="str">
            <v>0205Z</v>
          </cell>
        </row>
        <row r="628">
          <cell r="O628" t="str">
            <v>0205</v>
          </cell>
          <cell r="P628" t="str">
            <v>0205X</v>
          </cell>
        </row>
        <row r="629">
          <cell r="O629" t="str">
            <v>0205</v>
          </cell>
          <cell r="P629" t="str">
            <v>0205X</v>
          </cell>
        </row>
        <row r="630">
          <cell r="O630" t="str">
            <v>0205</v>
          </cell>
          <cell r="P630" t="str">
            <v>0205Z</v>
          </cell>
        </row>
        <row r="631">
          <cell r="O631" t="str">
            <v>0205</v>
          </cell>
          <cell r="P631" t="str">
            <v>0205Z</v>
          </cell>
        </row>
        <row r="632">
          <cell r="O632" t="str">
            <v>0205</v>
          </cell>
          <cell r="P632" t="str">
            <v>0205Z</v>
          </cell>
        </row>
        <row r="633">
          <cell r="O633" t="str">
            <v>0205</v>
          </cell>
          <cell r="P633" t="str">
            <v>0205Z</v>
          </cell>
        </row>
        <row r="634">
          <cell r="O634" t="str">
            <v>0205</v>
          </cell>
          <cell r="P634" t="str">
            <v>0205Z</v>
          </cell>
        </row>
        <row r="635">
          <cell r="O635" t="str">
            <v>0205</v>
          </cell>
          <cell r="P635" t="str">
            <v>0205Z</v>
          </cell>
        </row>
        <row r="636">
          <cell r="O636" t="str">
            <v>0205</v>
          </cell>
          <cell r="P636" t="str">
            <v>0205Z</v>
          </cell>
        </row>
        <row r="637">
          <cell r="O637" t="str">
            <v>0205</v>
          </cell>
          <cell r="P637" t="str">
            <v>0205Z</v>
          </cell>
        </row>
        <row r="638">
          <cell r="O638" t="str">
            <v>0205</v>
          </cell>
          <cell r="P638" t="str">
            <v>0205X</v>
          </cell>
        </row>
        <row r="639">
          <cell r="O639" t="str">
            <v>0205</v>
          </cell>
          <cell r="P639" t="str">
            <v>0205Z</v>
          </cell>
        </row>
        <row r="640">
          <cell r="O640" t="str">
            <v>0205</v>
          </cell>
          <cell r="P640" t="str">
            <v>0205X</v>
          </cell>
        </row>
        <row r="641">
          <cell r="O641" t="str">
            <v>0205</v>
          </cell>
          <cell r="P641" t="str">
            <v>0205X</v>
          </cell>
        </row>
        <row r="642">
          <cell r="O642" t="str">
            <v>0205</v>
          </cell>
          <cell r="P642" t="str">
            <v>0205Z</v>
          </cell>
        </row>
        <row r="643">
          <cell r="O643" t="str">
            <v>0205</v>
          </cell>
          <cell r="P643" t="str">
            <v>0205Z</v>
          </cell>
        </row>
        <row r="644">
          <cell r="O644" t="str">
            <v>0205</v>
          </cell>
          <cell r="P644" t="str">
            <v>0205Z</v>
          </cell>
        </row>
        <row r="645">
          <cell r="O645" t="str">
            <v>0206</v>
          </cell>
          <cell r="P645" t="str">
            <v>0206Z</v>
          </cell>
        </row>
        <row r="646">
          <cell r="O646" t="str">
            <v>0206</v>
          </cell>
          <cell r="P646" t="str">
            <v>0206Z</v>
          </cell>
        </row>
        <row r="647">
          <cell r="O647" t="str">
            <v>0206</v>
          </cell>
          <cell r="P647" t="str">
            <v>0206Z</v>
          </cell>
        </row>
        <row r="648">
          <cell r="O648" t="str">
            <v>0206</v>
          </cell>
          <cell r="P648" t="str">
            <v>0206Z</v>
          </cell>
        </row>
        <row r="649">
          <cell r="O649" t="str">
            <v>0206</v>
          </cell>
          <cell r="P649" t="str">
            <v>0206X</v>
          </cell>
        </row>
        <row r="650">
          <cell r="O650" t="str">
            <v>0206</v>
          </cell>
          <cell r="P650" t="str">
            <v>0206X</v>
          </cell>
        </row>
        <row r="651">
          <cell r="O651" t="str">
            <v>0206</v>
          </cell>
          <cell r="P651" t="str">
            <v>0206Z</v>
          </cell>
        </row>
        <row r="652">
          <cell r="O652" t="str">
            <v>0206</v>
          </cell>
          <cell r="P652" t="str">
            <v>0206Z</v>
          </cell>
        </row>
        <row r="653">
          <cell r="O653" t="str">
            <v>0206</v>
          </cell>
          <cell r="P653" t="str">
            <v>0206Z</v>
          </cell>
        </row>
        <row r="654">
          <cell r="O654" t="str">
            <v>0206</v>
          </cell>
          <cell r="P654" t="str">
            <v>0206Z</v>
          </cell>
        </row>
        <row r="655">
          <cell r="O655" t="str">
            <v>0206</v>
          </cell>
          <cell r="P655" t="str">
            <v>0206Z</v>
          </cell>
        </row>
        <row r="656">
          <cell r="O656" t="str">
            <v>0206</v>
          </cell>
          <cell r="P656" t="str">
            <v>0206Z</v>
          </cell>
        </row>
        <row r="657">
          <cell r="O657" t="str">
            <v>0206</v>
          </cell>
          <cell r="P657" t="str">
            <v>0206Z</v>
          </cell>
        </row>
        <row r="658">
          <cell r="O658" t="str">
            <v>0206</v>
          </cell>
          <cell r="P658" t="str">
            <v>0206Z</v>
          </cell>
        </row>
        <row r="659">
          <cell r="O659" t="str">
            <v>0206</v>
          </cell>
          <cell r="P659" t="str">
            <v>0206Z</v>
          </cell>
        </row>
        <row r="660">
          <cell r="O660" t="str">
            <v>0206</v>
          </cell>
          <cell r="P660" t="str">
            <v>0206Z</v>
          </cell>
        </row>
        <row r="661">
          <cell r="O661" t="str">
            <v>0206</v>
          </cell>
          <cell r="P661" t="str">
            <v>0206Z</v>
          </cell>
        </row>
        <row r="662">
          <cell r="O662" t="str">
            <v>0206</v>
          </cell>
          <cell r="P662" t="str">
            <v>0206Z</v>
          </cell>
        </row>
        <row r="663">
          <cell r="O663" t="str">
            <v>0206</v>
          </cell>
          <cell r="P663" t="str">
            <v>0206X</v>
          </cell>
        </row>
        <row r="664">
          <cell r="O664" t="str">
            <v>0206</v>
          </cell>
          <cell r="P664" t="str">
            <v>0206X</v>
          </cell>
        </row>
        <row r="665">
          <cell r="O665" t="str">
            <v>0206</v>
          </cell>
          <cell r="P665" t="str">
            <v>0206X</v>
          </cell>
        </row>
        <row r="666">
          <cell r="O666" t="str">
            <v>0206</v>
          </cell>
          <cell r="P666" t="str">
            <v>0206Z</v>
          </cell>
        </row>
        <row r="667">
          <cell r="O667" t="str">
            <v>0206</v>
          </cell>
          <cell r="P667" t="str">
            <v>0206Z</v>
          </cell>
        </row>
        <row r="668">
          <cell r="O668" t="str">
            <v>0206</v>
          </cell>
          <cell r="P668" t="str">
            <v>0206Z</v>
          </cell>
        </row>
        <row r="669">
          <cell r="O669" t="str">
            <v>0206</v>
          </cell>
          <cell r="P669" t="str">
            <v>0206Z</v>
          </cell>
        </row>
        <row r="670">
          <cell r="O670" t="str">
            <v>0206</v>
          </cell>
          <cell r="P670" t="str">
            <v>0206Z</v>
          </cell>
        </row>
        <row r="671">
          <cell r="O671" t="str">
            <v>0206</v>
          </cell>
          <cell r="P671" t="str">
            <v>0206Z</v>
          </cell>
        </row>
        <row r="672">
          <cell r="O672" t="str">
            <v>0206</v>
          </cell>
          <cell r="P672" t="str">
            <v>0206Z</v>
          </cell>
        </row>
        <row r="673">
          <cell r="O673" t="str">
            <v>0206</v>
          </cell>
          <cell r="P673" t="str">
            <v>0206Z</v>
          </cell>
        </row>
        <row r="674">
          <cell r="O674" t="str">
            <v>0206</v>
          </cell>
          <cell r="P674" t="str">
            <v>0206Z</v>
          </cell>
        </row>
        <row r="675">
          <cell r="O675" t="str">
            <v>0206</v>
          </cell>
          <cell r="P675" t="str">
            <v>0206Z</v>
          </cell>
        </row>
        <row r="676">
          <cell r="O676" t="str">
            <v>0206</v>
          </cell>
          <cell r="P676" t="str">
            <v>0206Z</v>
          </cell>
        </row>
        <row r="677">
          <cell r="O677" t="str">
            <v>0207</v>
          </cell>
          <cell r="P677" t="str">
            <v>0207Z</v>
          </cell>
        </row>
        <row r="678">
          <cell r="O678" t="str">
            <v>0207</v>
          </cell>
          <cell r="P678" t="str">
            <v>0207Z</v>
          </cell>
        </row>
        <row r="679">
          <cell r="O679" t="str">
            <v>0207</v>
          </cell>
          <cell r="P679" t="str">
            <v>0207X</v>
          </cell>
        </row>
        <row r="680">
          <cell r="O680" t="str">
            <v>0207</v>
          </cell>
          <cell r="P680" t="str">
            <v>0207X</v>
          </cell>
        </row>
        <row r="681">
          <cell r="O681" t="str">
            <v>0207</v>
          </cell>
          <cell r="P681" t="str">
            <v>0207X</v>
          </cell>
        </row>
        <row r="682">
          <cell r="O682" t="str">
            <v>0207</v>
          </cell>
          <cell r="P682" t="str">
            <v>0207X</v>
          </cell>
        </row>
        <row r="683">
          <cell r="O683" t="str">
            <v>0207</v>
          </cell>
          <cell r="P683" t="str">
            <v>0207X</v>
          </cell>
        </row>
        <row r="684">
          <cell r="O684" t="str">
            <v>0207</v>
          </cell>
          <cell r="P684" t="str">
            <v>0207X</v>
          </cell>
        </row>
        <row r="685">
          <cell r="O685" t="str">
            <v>0207</v>
          </cell>
          <cell r="P685" t="str">
            <v>0207X</v>
          </cell>
        </row>
        <row r="686">
          <cell r="O686" t="str">
            <v>0207</v>
          </cell>
          <cell r="P686" t="str">
            <v>0207Z</v>
          </cell>
        </row>
        <row r="687">
          <cell r="O687" t="str">
            <v>0207</v>
          </cell>
          <cell r="P687" t="str">
            <v>0207Z</v>
          </cell>
        </row>
        <row r="688">
          <cell r="O688" t="str">
            <v>0207</v>
          </cell>
          <cell r="P688" t="str">
            <v>0207X</v>
          </cell>
        </row>
        <row r="689">
          <cell r="O689" t="str">
            <v>0207</v>
          </cell>
          <cell r="P689" t="str">
            <v>0207X</v>
          </cell>
        </row>
        <row r="690">
          <cell r="O690" t="str">
            <v>0207</v>
          </cell>
          <cell r="P690" t="str">
            <v>0207Z</v>
          </cell>
        </row>
        <row r="691">
          <cell r="O691" t="str">
            <v>0207</v>
          </cell>
          <cell r="P691" t="str">
            <v>0207Z</v>
          </cell>
        </row>
        <row r="692">
          <cell r="O692" t="str">
            <v>0207</v>
          </cell>
          <cell r="P692" t="str">
            <v>0207Z</v>
          </cell>
        </row>
        <row r="693">
          <cell r="O693" t="str">
            <v>0207</v>
          </cell>
          <cell r="P693" t="str">
            <v>0207Z</v>
          </cell>
        </row>
        <row r="694">
          <cell r="O694" t="str">
            <v>0207</v>
          </cell>
          <cell r="P694" t="str">
            <v>0207Z</v>
          </cell>
        </row>
        <row r="695">
          <cell r="O695" t="str">
            <v>0207</v>
          </cell>
          <cell r="P695" t="str">
            <v>0207Z</v>
          </cell>
        </row>
        <row r="696">
          <cell r="O696" t="str">
            <v>0207</v>
          </cell>
          <cell r="P696" t="str">
            <v>0207X</v>
          </cell>
        </row>
        <row r="697">
          <cell r="O697" t="str">
            <v>0207</v>
          </cell>
          <cell r="P697" t="str">
            <v>0207X</v>
          </cell>
        </row>
        <row r="698">
          <cell r="O698" t="str">
            <v>0207</v>
          </cell>
          <cell r="P698" t="str">
            <v>0207X</v>
          </cell>
        </row>
        <row r="699">
          <cell r="O699" t="str">
            <v>0207</v>
          </cell>
          <cell r="P699" t="str">
            <v>0207Z</v>
          </cell>
        </row>
        <row r="700">
          <cell r="O700" t="str">
            <v>0207</v>
          </cell>
          <cell r="P700" t="str">
            <v>0207Z</v>
          </cell>
        </row>
        <row r="701">
          <cell r="O701" t="str">
            <v>0207</v>
          </cell>
          <cell r="P701" t="str">
            <v>0207Z</v>
          </cell>
        </row>
        <row r="702">
          <cell r="O702" t="str">
            <v>0207</v>
          </cell>
          <cell r="P702" t="str">
            <v>0207Z</v>
          </cell>
        </row>
        <row r="703">
          <cell r="O703" t="str">
            <v>0208</v>
          </cell>
          <cell r="P703" t="str">
            <v>0208Z</v>
          </cell>
        </row>
        <row r="704">
          <cell r="O704" t="str">
            <v>0208</v>
          </cell>
          <cell r="P704" t="str">
            <v>0208Z</v>
          </cell>
        </row>
        <row r="705">
          <cell r="O705" t="str">
            <v>0208</v>
          </cell>
          <cell r="P705" t="str">
            <v>0208X</v>
          </cell>
        </row>
        <row r="706">
          <cell r="O706" t="str">
            <v>0208</v>
          </cell>
          <cell r="P706" t="str">
            <v>0208Z</v>
          </cell>
        </row>
        <row r="707">
          <cell r="O707" t="str">
            <v>0208</v>
          </cell>
          <cell r="P707" t="str">
            <v>0208X</v>
          </cell>
        </row>
        <row r="708">
          <cell r="O708" t="str">
            <v>0208</v>
          </cell>
          <cell r="P708" t="str">
            <v>0208X</v>
          </cell>
        </row>
        <row r="709">
          <cell r="O709" t="str">
            <v>0208</v>
          </cell>
          <cell r="P709" t="str">
            <v>0208X</v>
          </cell>
        </row>
        <row r="710">
          <cell r="O710" t="str">
            <v>0208</v>
          </cell>
          <cell r="P710" t="str">
            <v>0208X</v>
          </cell>
        </row>
        <row r="711">
          <cell r="O711" t="str">
            <v>0208</v>
          </cell>
          <cell r="P711" t="str">
            <v>0208Z</v>
          </cell>
        </row>
        <row r="712">
          <cell r="O712" t="str">
            <v>0208</v>
          </cell>
          <cell r="P712" t="str">
            <v>0208X</v>
          </cell>
        </row>
        <row r="713">
          <cell r="O713" t="str">
            <v>0208</v>
          </cell>
          <cell r="P713" t="str">
            <v>0208Z</v>
          </cell>
        </row>
        <row r="714">
          <cell r="O714" t="str">
            <v>0208</v>
          </cell>
          <cell r="P714" t="str">
            <v>0208Z</v>
          </cell>
        </row>
        <row r="715">
          <cell r="O715" t="str">
            <v>0208</v>
          </cell>
          <cell r="P715" t="str">
            <v>0208Z</v>
          </cell>
        </row>
        <row r="716">
          <cell r="O716" t="str">
            <v>0208</v>
          </cell>
          <cell r="P716" t="str">
            <v>0208Z</v>
          </cell>
        </row>
        <row r="717">
          <cell r="O717" t="str">
            <v>0208</v>
          </cell>
          <cell r="P717" t="str">
            <v>0208Z</v>
          </cell>
        </row>
        <row r="718">
          <cell r="O718" t="str">
            <v>0208</v>
          </cell>
          <cell r="P718" t="str">
            <v>0208Z</v>
          </cell>
        </row>
        <row r="719">
          <cell r="O719" t="str">
            <v>0208</v>
          </cell>
          <cell r="P719" t="str">
            <v>0208Z</v>
          </cell>
        </row>
        <row r="720">
          <cell r="O720" t="str">
            <v>0208</v>
          </cell>
          <cell r="P720" t="str">
            <v>0208Z</v>
          </cell>
        </row>
        <row r="721">
          <cell r="O721" t="str">
            <v>0208</v>
          </cell>
          <cell r="P721" t="str">
            <v>0208X</v>
          </cell>
        </row>
        <row r="722">
          <cell r="O722" t="str">
            <v>0208</v>
          </cell>
          <cell r="P722" t="str">
            <v>0208X</v>
          </cell>
        </row>
        <row r="723">
          <cell r="O723" t="str">
            <v>0208</v>
          </cell>
          <cell r="P723" t="str">
            <v>0208X</v>
          </cell>
        </row>
        <row r="724">
          <cell r="O724" t="str">
            <v>0208</v>
          </cell>
          <cell r="P724" t="str">
            <v>0208Z</v>
          </cell>
        </row>
        <row r="725">
          <cell r="O725" t="str">
            <v>0208</v>
          </cell>
          <cell r="P725" t="str">
            <v>0208X</v>
          </cell>
        </row>
        <row r="726">
          <cell r="O726" t="str">
            <v>0208</v>
          </cell>
          <cell r="P726" t="str">
            <v>0208Z</v>
          </cell>
        </row>
        <row r="727">
          <cell r="O727" t="str">
            <v>0208</v>
          </cell>
          <cell r="P727" t="str">
            <v>0208Z</v>
          </cell>
        </row>
        <row r="728">
          <cell r="O728" t="str">
            <v>0208</v>
          </cell>
          <cell r="P728" t="str">
            <v>0208Z</v>
          </cell>
        </row>
        <row r="729">
          <cell r="O729" t="str">
            <v>0208</v>
          </cell>
          <cell r="P729" t="str">
            <v>0208X</v>
          </cell>
        </row>
        <row r="730">
          <cell r="O730" t="str">
            <v>0208</v>
          </cell>
          <cell r="P730" t="str">
            <v>0208Z</v>
          </cell>
        </row>
        <row r="731">
          <cell r="O731" t="str">
            <v>0208</v>
          </cell>
          <cell r="P731" t="str">
            <v>0208Z</v>
          </cell>
        </row>
        <row r="732">
          <cell r="O732" t="str">
            <v>0208</v>
          </cell>
          <cell r="P732" t="str">
            <v>0208Z</v>
          </cell>
        </row>
        <row r="733">
          <cell r="O733" t="str">
            <v>0208</v>
          </cell>
          <cell r="P733" t="str">
            <v>0208Z</v>
          </cell>
        </row>
        <row r="734">
          <cell r="O734" t="str">
            <v>0208</v>
          </cell>
          <cell r="P734" t="str">
            <v>0208Z</v>
          </cell>
        </row>
        <row r="735">
          <cell r="O735" t="str">
            <v>0209</v>
          </cell>
          <cell r="P735" t="str">
            <v>0209Z</v>
          </cell>
        </row>
        <row r="736">
          <cell r="O736" t="str">
            <v>0209</v>
          </cell>
          <cell r="P736" t="str">
            <v>0209X</v>
          </cell>
        </row>
        <row r="737">
          <cell r="O737" t="str">
            <v>0209</v>
          </cell>
          <cell r="P737" t="str">
            <v>0209X</v>
          </cell>
        </row>
        <row r="738">
          <cell r="O738" t="str">
            <v>0209</v>
          </cell>
          <cell r="P738" t="str">
            <v>0209Z</v>
          </cell>
        </row>
        <row r="739">
          <cell r="O739" t="str">
            <v>0209</v>
          </cell>
          <cell r="P739" t="str">
            <v>0209X</v>
          </cell>
        </row>
        <row r="740">
          <cell r="O740" t="str">
            <v>0209</v>
          </cell>
          <cell r="P740" t="str">
            <v>0209X</v>
          </cell>
        </row>
        <row r="741">
          <cell r="O741" t="str">
            <v>0209</v>
          </cell>
          <cell r="P741" t="str">
            <v>0209X</v>
          </cell>
        </row>
        <row r="742">
          <cell r="O742" t="str">
            <v>0209</v>
          </cell>
          <cell r="P742" t="str">
            <v>0209X</v>
          </cell>
        </row>
        <row r="743">
          <cell r="O743" t="str">
            <v>0209</v>
          </cell>
          <cell r="P743" t="str">
            <v>0209X</v>
          </cell>
        </row>
        <row r="744">
          <cell r="O744" t="str">
            <v>0209</v>
          </cell>
          <cell r="P744" t="str">
            <v>0209X</v>
          </cell>
        </row>
        <row r="745">
          <cell r="O745" t="str">
            <v>0209</v>
          </cell>
          <cell r="P745" t="str">
            <v>0209Z</v>
          </cell>
        </row>
        <row r="746">
          <cell r="O746" t="str">
            <v>0209</v>
          </cell>
          <cell r="P746" t="str">
            <v>0209Z</v>
          </cell>
        </row>
        <row r="747">
          <cell r="O747" t="str">
            <v>0209</v>
          </cell>
          <cell r="P747" t="str">
            <v>0209Z</v>
          </cell>
        </row>
        <row r="748">
          <cell r="O748" t="str">
            <v>0209</v>
          </cell>
          <cell r="P748" t="str">
            <v>0209Z</v>
          </cell>
        </row>
        <row r="749">
          <cell r="O749" t="str">
            <v>0209</v>
          </cell>
          <cell r="P749" t="str">
            <v>0209Z</v>
          </cell>
        </row>
        <row r="750">
          <cell r="O750" t="str">
            <v>0209</v>
          </cell>
          <cell r="P750" t="str">
            <v>0209Z</v>
          </cell>
        </row>
        <row r="751">
          <cell r="O751" t="str">
            <v>0209</v>
          </cell>
          <cell r="P751" t="str">
            <v>0209Z</v>
          </cell>
        </row>
        <row r="752">
          <cell r="O752" t="str">
            <v>0209</v>
          </cell>
          <cell r="P752" t="str">
            <v>0209Z</v>
          </cell>
        </row>
        <row r="753">
          <cell r="O753" t="str">
            <v>0209</v>
          </cell>
          <cell r="P753" t="str">
            <v>0209X</v>
          </cell>
        </row>
        <row r="754">
          <cell r="O754" t="str">
            <v>0209</v>
          </cell>
          <cell r="P754" t="str">
            <v>0209X</v>
          </cell>
        </row>
        <row r="755">
          <cell r="O755" t="str">
            <v>0209</v>
          </cell>
          <cell r="P755" t="str">
            <v>0209X</v>
          </cell>
        </row>
        <row r="756">
          <cell r="O756" t="str">
            <v>0209</v>
          </cell>
          <cell r="P756" t="str">
            <v>0209X</v>
          </cell>
        </row>
        <row r="757">
          <cell r="O757" t="str">
            <v>0209</v>
          </cell>
          <cell r="P757" t="str">
            <v>0209X</v>
          </cell>
        </row>
        <row r="758">
          <cell r="O758" t="str">
            <v>0209</v>
          </cell>
          <cell r="P758" t="str">
            <v>0209Z</v>
          </cell>
        </row>
        <row r="759">
          <cell r="O759" t="str">
            <v>0209</v>
          </cell>
          <cell r="P759" t="str">
            <v>0209X</v>
          </cell>
        </row>
        <row r="760">
          <cell r="O760" t="str">
            <v>0209</v>
          </cell>
          <cell r="P760" t="str">
            <v>0209Z</v>
          </cell>
        </row>
        <row r="761">
          <cell r="O761" t="str">
            <v>0210</v>
          </cell>
          <cell r="P761" t="str">
            <v>0210Z</v>
          </cell>
        </row>
        <row r="762">
          <cell r="O762" t="str">
            <v>0210</v>
          </cell>
          <cell r="P762" t="str">
            <v>0210Z</v>
          </cell>
        </row>
        <row r="763">
          <cell r="O763" t="str">
            <v>0210</v>
          </cell>
          <cell r="P763" t="str">
            <v>0210Z</v>
          </cell>
        </row>
        <row r="764">
          <cell r="O764" t="str">
            <v>0210</v>
          </cell>
          <cell r="P764" t="str">
            <v>0210X</v>
          </cell>
        </row>
        <row r="765">
          <cell r="O765" t="str">
            <v>0210</v>
          </cell>
          <cell r="P765" t="str">
            <v>0210X</v>
          </cell>
        </row>
        <row r="766">
          <cell r="O766" t="str">
            <v>0210</v>
          </cell>
          <cell r="P766" t="str">
            <v>0210X</v>
          </cell>
        </row>
        <row r="767">
          <cell r="O767" t="str">
            <v>0210</v>
          </cell>
          <cell r="P767" t="str">
            <v>0210X</v>
          </cell>
        </row>
        <row r="768">
          <cell r="O768" t="str">
            <v>0210</v>
          </cell>
          <cell r="P768" t="str">
            <v>0210X</v>
          </cell>
        </row>
        <row r="769">
          <cell r="O769" t="str">
            <v>0210</v>
          </cell>
          <cell r="P769" t="str">
            <v>0210X</v>
          </cell>
        </row>
        <row r="770">
          <cell r="O770" t="str">
            <v>0210</v>
          </cell>
          <cell r="P770" t="str">
            <v>0210Z</v>
          </cell>
        </row>
        <row r="771">
          <cell r="O771" t="str">
            <v>0210</v>
          </cell>
          <cell r="P771" t="str">
            <v>0210X</v>
          </cell>
        </row>
        <row r="772">
          <cell r="O772" t="str">
            <v>0210</v>
          </cell>
          <cell r="P772" t="str">
            <v>0210X</v>
          </cell>
        </row>
        <row r="773">
          <cell r="O773" t="str">
            <v>0210</v>
          </cell>
          <cell r="P773" t="str">
            <v>0210Z</v>
          </cell>
        </row>
        <row r="774">
          <cell r="O774" t="str">
            <v>0210</v>
          </cell>
          <cell r="P774" t="str">
            <v>0210X</v>
          </cell>
        </row>
        <row r="775">
          <cell r="O775" t="str">
            <v>0210</v>
          </cell>
          <cell r="P775" t="str">
            <v>0210Z</v>
          </cell>
        </row>
        <row r="776">
          <cell r="O776" t="str">
            <v>0210</v>
          </cell>
          <cell r="P776" t="str">
            <v>0210X</v>
          </cell>
        </row>
        <row r="777">
          <cell r="O777" t="str">
            <v>0210</v>
          </cell>
          <cell r="P777" t="str">
            <v>0210Z</v>
          </cell>
        </row>
        <row r="778">
          <cell r="O778" t="str">
            <v>0210</v>
          </cell>
          <cell r="P778" t="str">
            <v>0210X</v>
          </cell>
        </row>
        <row r="779">
          <cell r="O779" t="str">
            <v>0210</v>
          </cell>
          <cell r="P779" t="str">
            <v>0210Z</v>
          </cell>
        </row>
        <row r="780">
          <cell r="O780" t="str">
            <v>0210</v>
          </cell>
          <cell r="P780" t="str">
            <v>0210Z</v>
          </cell>
        </row>
        <row r="781">
          <cell r="O781" t="str">
            <v>0210</v>
          </cell>
          <cell r="P781" t="str">
            <v>0210X</v>
          </cell>
        </row>
        <row r="782">
          <cell r="O782" t="str">
            <v>0210</v>
          </cell>
          <cell r="P782" t="str">
            <v>0210X</v>
          </cell>
        </row>
        <row r="783">
          <cell r="O783" t="str">
            <v>0210</v>
          </cell>
          <cell r="P783" t="str">
            <v>0210X</v>
          </cell>
        </row>
        <row r="784">
          <cell r="O784" t="str">
            <v>0210</v>
          </cell>
          <cell r="P784" t="str">
            <v>0210Z</v>
          </cell>
        </row>
        <row r="785">
          <cell r="O785" t="str">
            <v>0210</v>
          </cell>
          <cell r="P785" t="str">
            <v>0210X</v>
          </cell>
        </row>
        <row r="786">
          <cell r="O786" t="str">
            <v>0210</v>
          </cell>
          <cell r="P786" t="str">
            <v>0210Z</v>
          </cell>
        </row>
        <row r="787">
          <cell r="O787" t="str">
            <v>0210</v>
          </cell>
          <cell r="P787" t="str">
            <v>0210X</v>
          </cell>
        </row>
        <row r="788">
          <cell r="O788" t="str">
            <v>0210</v>
          </cell>
          <cell r="P788" t="str">
            <v>0210X</v>
          </cell>
        </row>
        <row r="789">
          <cell r="O789" t="str">
            <v>0210</v>
          </cell>
          <cell r="P789" t="str">
            <v>0210X</v>
          </cell>
        </row>
        <row r="790">
          <cell r="O790" t="str">
            <v>0210</v>
          </cell>
          <cell r="P790" t="str">
            <v>0210X</v>
          </cell>
        </row>
        <row r="791">
          <cell r="O791" t="str">
            <v>0210</v>
          </cell>
          <cell r="P791" t="str">
            <v>0210Z</v>
          </cell>
        </row>
        <row r="792">
          <cell r="O792" t="str">
            <v>0210</v>
          </cell>
          <cell r="P792" t="str">
            <v>0210X</v>
          </cell>
        </row>
        <row r="793">
          <cell r="O793" t="str">
            <v>0210</v>
          </cell>
          <cell r="P793" t="str">
            <v>0210X</v>
          </cell>
        </row>
        <row r="794">
          <cell r="O794" t="str">
            <v>0210</v>
          </cell>
          <cell r="P794" t="str">
            <v>0210X</v>
          </cell>
        </row>
        <row r="795">
          <cell r="O795" t="str">
            <v>0210</v>
          </cell>
          <cell r="P795" t="str">
            <v>0210X</v>
          </cell>
        </row>
        <row r="796">
          <cell r="O796" t="str">
            <v>0210</v>
          </cell>
          <cell r="P796" t="str">
            <v>0210X</v>
          </cell>
        </row>
        <row r="797">
          <cell r="O797" t="str">
            <v>0210</v>
          </cell>
          <cell r="P797" t="str">
            <v>0210Z</v>
          </cell>
        </row>
        <row r="798">
          <cell r="O798" t="str">
            <v>0210</v>
          </cell>
          <cell r="P798" t="str">
            <v>0210Z</v>
          </cell>
        </row>
        <row r="799">
          <cell r="O799" t="str">
            <v>0210</v>
          </cell>
          <cell r="P799" t="str">
            <v>0210Z</v>
          </cell>
        </row>
        <row r="800">
          <cell r="O800" t="str">
            <v>0212</v>
          </cell>
          <cell r="P800" t="str">
            <v>0212Z</v>
          </cell>
        </row>
        <row r="801">
          <cell r="O801" t="str">
            <v>0212</v>
          </cell>
          <cell r="P801" t="str">
            <v>0212Z</v>
          </cell>
        </row>
        <row r="802">
          <cell r="O802" t="str">
            <v>0212</v>
          </cell>
          <cell r="P802" t="str">
            <v>0212X</v>
          </cell>
        </row>
        <row r="803">
          <cell r="O803" t="str">
            <v>0212</v>
          </cell>
          <cell r="P803" t="str">
            <v>0212Z</v>
          </cell>
        </row>
        <row r="804">
          <cell r="O804" t="str">
            <v>0212</v>
          </cell>
          <cell r="P804" t="str">
            <v>0212Z</v>
          </cell>
        </row>
        <row r="805">
          <cell r="O805" t="str">
            <v>0212</v>
          </cell>
          <cell r="P805" t="str">
            <v>0212Z</v>
          </cell>
        </row>
        <row r="806">
          <cell r="O806" t="str">
            <v>0212</v>
          </cell>
          <cell r="P806" t="str">
            <v>0212Z</v>
          </cell>
        </row>
        <row r="807">
          <cell r="O807" t="str">
            <v>0212</v>
          </cell>
          <cell r="P807" t="str">
            <v>0212X</v>
          </cell>
        </row>
        <row r="808">
          <cell r="O808" t="str">
            <v>0212</v>
          </cell>
          <cell r="P808" t="str">
            <v>0212X</v>
          </cell>
        </row>
        <row r="809">
          <cell r="O809" t="str">
            <v>0212</v>
          </cell>
          <cell r="P809" t="str">
            <v>0212X</v>
          </cell>
        </row>
        <row r="810">
          <cell r="O810" t="str">
            <v>0212</v>
          </cell>
          <cell r="P810" t="str">
            <v>0212Z</v>
          </cell>
        </row>
        <row r="811">
          <cell r="O811" t="str">
            <v>0212</v>
          </cell>
          <cell r="P811" t="str">
            <v>0212X</v>
          </cell>
        </row>
        <row r="812">
          <cell r="O812" t="str">
            <v>0212</v>
          </cell>
          <cell r="P812" t="str">
            <v>0212Z</v>
          </cell>
        </row>
        <row r="813">
          <cell r="O813" t="str">
            <v>0212</v>
          </cell>
          <cell r="P813" t="str">
            <v>0212Z</v>
          </cell>
        </row>
        <row r="814">
          <cell r="O814" t="str">
            <v>0212</v>
          </cell>
          <cell r="P814" t="str">
            <v>0212Z</v>
          </cell>
        </row>
        <row r="815">
          <cell r="O815" t="str">
            <v>0212</v>
          </cell>
          <cell r="P815" t="str">
            <v>0212Z</v>
          </cell>
        </row>
        <row r="816">
          <cell r="O816" t="str">
            <v>0212</v>
          </cell>
          <cell r="P816" t="str">
            <v>0212Z</v>
          </cell>
        </row>
        <row r="817">
          <cell r="O817" t="str">
            <v>0212</v>
          </cell>
          <cell r="P817" t="str">
            <v>0212Z</v>
          </cell>
        </row>
        <row r="818">
          <cell r="O818" t="str">
            <v>0212</v>
          </cell>
          <cell r="P818" t="str">
            <v>0212Z</v>
          </cell>
        </row>
        <row r="819">
          <cell r="O819" t="str">
            <v>0212</v>
          </cell>
          <cell r="P819" t="str">
            <v>0212Z</v>
          </cell>
        </row>
        <row r="820">
          <cell r="O820" t="str">
            <v>0212</v>
          </cell>
          <cell r="P820" t="str">
            <v>0212Z</v>
          </cell>
        </row>
        <row r="821">
          <cell r="O821" t="str">
            <v>0212</v>
          </cell>
          <cell r="P821" t="str">
            <v>0212Z</v>
          </cell>
        </row>
        <row r="822">
          <cell r="O822" t="str">
            <v>0212</v>
          </cell>
          <cell r="P822" t="str">
            <v>0212X</v>
          </cell>
        </row>
        <row r="823">
          <cell r="O823" t="str">
            <v>0212</v>
          </cell>
          <cell r="P823" t="str">
            <v>0212X</v>
          </cell>
        </row>
        <row r="824">
          <cell r="O824" t="str">
            <v>0212</v>
          </cell>
          <cell r="P824" t="str">
            <v>0212X</v>
          </cell>
        </row>
        <row r="825">
          <cell r="O825" t="str">
            <v>0212</v>
          </cell>
          <cell r="P825" t="str">
            <v>0212X</v>
          </cell>
        </row>
        <row r="826">
          <cell r="O826" t="str">
            <v>0212</v>
          </cell>
          <cell r="P826" t="str">
            <v>0212Z</v>
          </cell>
        </row>
        <row r="827">
          <cell r="O827" t="str">
            <v>0212</v>
          </cell>
          <cell r="P827" t="str">
            <v>0212X</v>
          </cell>
        </row>
        <row r="828">
          <cell r="O828" t="str">
            <v>0212</v>
          </cell>
          <cell r="P828" t="str">
            <v>0212X</v>
          </cell>
        </row>
        <row r="829">
          <cell r="O829" t="str">
            <v>0212</v>
          </cell>
          <cell r="P829" t="str">
            <v>0212Z</v>
          </cell>
        </row>
        <row r="830">
          <cell r="O830" t="str">
            <v>0212</v>
          </cell>
          <cell r="P830" t="str">
            <v>0212Z</v>
          </cell>
        </row>
        <row r="831">
          <cell r="O831" t="str">
            <v>0212</v>
          </cell>
          <cell r="P831" t="str">
            <v>0212Z</v>
          </cell>
        </row>
        <row r="832">
          <cell r="O832" t="str">
            <v>0214</v>
          </cell>
          <cell r="P832" t="str">
            <v>0214Z</v>
          </cell>
        </row>
        <row r="833">
          <cell r="O833" t="str">
            <v>0214</v>
          </cell>
          <cell r="P833" t="str">
            <v>0214Z</v>
          </cell>
        </row>
        <row r="834">
          <cell r="O834" t="str">
            <v>0214</v>
          </cell>
          <cell r="P834" t="str">
            <v>0214X</v>
          </cell>
        </row>
        <row r="835">
          <cell r="O835" t="str">
            <v>0214</v>
          </cell>
          <cell r="P835" t="str">
            <v>0214X</v>
          </cell>
        </row>
        <row r="836">
          <cell r="O836" t="str">
            <v>0214</v>
          </cell>
          <cell r="P836" t="str">
            <v>0214X</v>
          </cell>
        </row>
        <row r="837">
          <cell r="O837" t="str">
            <v>0214</v>
          </cell>
          <cell r="P837" t="str">
            <v>0214Z</v>
          </cell>
        </row>
        <row r="838">
          <cell r="O838" t="str">
            <v>0214</v>
          </cell>
          <cell r="P838" t="str">
            <v>0214Z</v>
          </cell>
        </row>
        <row r="839">
          <cell r="O839" t="str">
            <v>0214</v>
          </cell>
          <cell r="P839" t="str">
            <v>0214X</v>
          </cell>
        </row>
        <row r="840">
          <cell r="O840" t="str">
            <v>0214</v>
          </cell>
          <cell r="P840" t="str">
            <v>0214Z</v>
          </cell>
        </row>
        <row r="841">
          <cell r="O841" t="str">
            <v>0214</v>
          </cell>
          <cell r="P841" t="str">
            <v>0214X</v>
          </cell>
        </row>
        <row r="842">
          <cell r="O842" t="str">
            <v>0214</v>
          </cell>
          <cell r="P842" t="str">
            <v>0214X</v>
          </cell>
        </row>
        <row r="843">
          <cell r="O843" t="str">
            <v>0214</v>
          </cell>
          <cell r="P843" t="str">
            <v>0214X</v>
          </cell>
        </row>
        <row r="844">
          <cell r="O844" t="str">
            <v>0214</v>
          </cell>
          <cell r="P844" t="str">
            <v>0214X</v>
          </cell>
        </row>
        <row r="845">
          <cell r="O845" t="str">
            <v>0214</v>
          </cell>
          <cell r="P845" t="str">
            <v>0214X</v>
          </cell>
        </row>
        <row r="846">
          <cell r="O846" t="str">
            <v>0214</v>
          </cell>
          <cell r="P846" t="str">
            <v>0214Z</v>
          </cell>
        </row>
        <row r="847">
          <cell r="O847" t="str">
            <v>0214</v>
          </cell>
          <cell r="P847" t="str">
            <v>0214X</v>
          </cell>
        </row>
        <row r="848">
          <cell r="O848" t="str">
            <v>0214</v>
          </cell>
          <cell r="P848" t="str">
            <v>0214Z</v>
          </cell>
        </row>
        <row r="849">
          <cell r="O849" t="str">
            <v>0214</v>
          </cell>
          <cell r="P849" t="str">
            <v>0214X</v>
          </cell>
        </row>
        <row r="850">
          <cell r="O850" t="str">
            <v>0214</v>
          </cell>
          <cell r="P850" t="str">
            <v>0214X</v>
          </cell>
        </row>
        <row r="851">
          <cell r="O851" t="str">
            <v>0214</v>
          </cell>
          <cell r="P851" t="str">
            <v>0214X</v>
          </cell>
        </row>
        <row r="852">
          <cell r="O852" t="str">
            <v>0214</v>
          </cell>
          <cell r="P852" t="str">
            <v>0214X</v>
          </cell>
        </row>
        <row r="853">
          <cell r="O853" t="str">
            <v>0214</v>
          </cell>
          <cell r="P853" t="str">
            <v>0214Z</v>
          </cell>
        </row>
        <row r="854">
          <cell r="O854" t="str">
            <v>0214</v>
          </cell>
          <cell r="P854" t="str">
            <v>0214Z</v>
          </cell>
        </row>
        <row r="855">
          <cell r="O855" t="str">
            <v>0214</v>
          </cell>
          <cell r="P855" t="str">
            <v>0214X</v>
          </cell>
        </row>
        <row r="856">
          <cell r="O856" t="str">
            <v>0214</v>
          </cell>
          <cell r="P856" t="str">
            <v>0214X</v>
          </cell>
        </row>
        <row r="857">
          <cell r="O857" t="str">
            <v>0214</v>
          </cell>
          <cell r="P857" t="str">
            <v>0214X</v>
          </cell>
        </row>
        <row r="858">
          <cell r="O858" t="str">
            <v>0214</v>
          </cell>
          <cell r="P858" t="str">
            <v>0214X</v>
          </cell>
        </row>
        <row r="859">
          <cell r="O859" t="str">
            <v>0214</v>
          </cell>
          <cell r="P859" t="str">
            <v>0214X</v>
          </cell>
        </row>
        <row r="860">
          <cell r="O860" t="str">
            <v>0214</v>
          </cell>
          <cell r="P860" t="str">
            <v>0214X</v>
          </cell>
        </row>
        <row r="861">
          <cell r="O861" t="str">
            <v>0215</v>
          </cell>
          <cell r="P861" t="str">
            <v>0215Z</v>
          </cell>
        </row>
        <row r="862">
          <cell r="O862" t="str">
            <v>0215</v>
          </cell>
          <cell r="P862" t="str">
            <v>0215X</v>
          </cell>
        </row>
        <row r="863">
          <cell r="O863" t="str">
            <v>0215</v>
          </cell>
          <cell r="P863" t="str">
            <v>0215Z</v>
          </cell>
        </row>
        <row r="864">
          <cell r="O864" t="str">
            <v>0215</v>
          </cell>
          <cell r="P864" t="str">
            <v>0215Z</v>
          </cell>
        </row>
        <row r="865">
          <cell r="O865" t="str">
            <v>0215</v>
          </cell>
          <cell r="P865" t="str">
            <v>0215Z</v>
          </cell>
        </row>
        <row r="866">
          <cell r="O866" t="str">
            <v>0215</v>
          </cell>
          <cell r="P866" t="str">
            <v>0215Z</v>
          </cell>
        </row>
        <row r="867">
          <cell r="O867" t="str">
            <v>0215</v>
          </cell>
          <cell r="P867" t="str">
            <v>0215Z</v>
          </cell>
        </row>
        <row r="868">
          <cell r="O868" t="str">
            <v>0215</v>
          </cell>
          <cell r="P868" t="str">
            <v>0215Z</v>
          </cell>
        </row>
        <row r="869">
          <cell r="O869" t="str">
            <v>0215</v>
          </cell>
          <cell r="P869" t="str">
            <v>0215X</v>
          </cell>
        </row>
        <row r="870">
          <cell r="O870" t="str">
            <v>0215</v>
          </cell>
          <cell r="P870" t="str">
            <v>0215Z</v>
          </cell>
        </row>
        <row r="871">
          <cell r="O871" t="str">
            <v>0216</v>
          </cell>
          <cell r="P871" t="str">
            <v>0216X</v>
          </cell>
        </row>
        <row r="872">
          <cell r="O872" t="str">
            <v>0216</v>
          </cell>
          <cell r="P872" t="str">
            <v>0216X</v>
          </cell>
        </row>
        <row r="873">
          <cell r="O873" t="str">
            <v>0216</v>
          </cell>
          <cell r="P873" t="str">
            <v>0216X</v>
          </cell>
        </row>
        <row r="874">
          <cell r="O874" t="str">
            <v>0216</v>
          </cell>
          <cell r="P874" t="str">
            <v>0216X</v>
          </cell>
        </row>
        <row r="875">
          <cell r="O875" t="str">
            <v>0216</v>
          </cell>
          <cell r="P875" t="str">
            <v>0216Z</v>
          </cell>
        </row>
        <row r="876">
          <cell r="O876" t="str">
            <v>0216</v>
          </cell>
          <cell r="P876" t="str">
            <v>0216Z</v>
          </cell>
        </row>
        <row r="877">
          <cell r="O877" t="str">
            <v>0216</v>
          </cell>
          <cell r="P877" t="str">
            <v>0216Z</v>
          </cell>
        </row>
        <row r="878">
          <cell r="O878" t="str">
            <v>0216</v>
          </cell>
          <cell r="P878" t="str">
            <v>0216X</v>
          </cell>
        </row>
        <row r="879">
          <cell r="O879" t="str">
            <v>0216</v>
          </cell>
          <cell r="P879" t="str">
            <v>0216X</v>
          </cell>
        </row>
        <row r="880">
          <cell r="O880" t="str">
            <v>0216</v>
          </cell>
          <cell r="P880" t="str">
            <v>0216X</v>
          </cell>
        </row>
        <row r="881">
          <cell r="O881" t="str">
            <v>0217</v>
          </cell>
          <cell r="P881" t="str">
            <v>0217Z</v>
          </cell>
        </row>
        <row r="882">
          <cell r="O882" t="str">
            <v>0217</v>
          </cell>
          <cell r="P882" t="str">
            <v>0217Z</v>
          </cell>
        </row>
        <row r="883">
          <cell r="O883" t="str">
            <v>0218</v>
          </cell>
          <cell r="P883" t="str">
            <v>0218X</v>
          </cell>
        </row>
        <row r="884">
          <cell r="O884" t="str">
            <v>0218</v>
          </cell>
          <cell r="P884" t="str">
            <v>0218Z</v>
          </cell>
        </row>
        <row r="885">
          <cell r="O885" t="str">
            <v>0219</v>
          </cell>
          <cell r="P885" t="str">
            <v>0219X</v>
          </cell>
        </row>
        <row r="886">
          <cell r="O886" t="str">
            <v>0219</v>
          </cell>
          <cell r="P886" t="str">
            <v>0219X</v>
          </cell>
        </row>
        <row r="887">
          <cell r="O887" t="str">
            <v>0220</v>
          </cell>
          <cell r="P887" t="str">
            <v>0220X</v>
          </cell>
        </row>
        <row r="888">
          <cell r="O888" t="str">
            <v>0220</v>
          </cell>
          <cell r="P888" t="str">
            <v>0220X</v>
          </cell>
        </row>
        <row r="889">
          <cell r="O889" t="str">
            <v>0221</v>
          </cell>
          <cell r="P889" t="str">
            <v>0221X</v>
          </cell>
        </row>
        <row r="890">
          <cell r="O890" t="str">
            <v>0221</v>
          </cell>
          <cell r="P890" t="str">
            <v>0221X</v>
          </cell>
        </row>
        <row r="891">
          <cell r="O891" t="str">
            <v>0222</v>
          </cell>
          <cell r="P891" t="str">
            <v>0222X</v>
          </cell>
        </row>
        <row r="892">
          <cell r="O892" t="str">
            <v>0222</v>
          </cell>
          <cell r="P892" t="str">
            <v>0222X</v>
          </cell>
        </row>
        <row r="893">
          <cell r="O893" t="str">
            <v>0223</v>
          </cell>
          <cell r="P893" t="str">
            <v>0223X</v>
          </cell>
        </row>
        <row r="894">
          <cell r="O894" t="str">
            <v>0223</v>
          </cell>
          <cell r="P894" t="str">
            <v>0223Z</v>
          </cell>
        </row>
        <row r="895">
          <cell r="O895" t="str">
            <v>0223</v>
          </cell>
          <cell r="P895" t="str">
            <v>0223Z</v>
          </cell>
        </row>
        <row r="896">
          <cell r="O896" t="str">
            <v>0223</v>
          </cell>
          <cell r="P896" t="str">
            <v>0223X</v>
          </cell>
        </row>
        <row r="897">
          <cell r="O897" t="str">
            <v>0223</v>
          </cell>
          <cell r="P897" t="str">
            <v>0223Z</v>
          </cell>
        </row>
        <row r="898">
          <cell r="O898" t="str">
            <v>0223</v>
          </cell>
          <cell r="P898" t="str">
            <v>0223Z</v>
          </cell>
        </row>
        <row r="899">
          <cell r="O899" t="str">
            <v>0224</v>
          </cell>
          <cell r="P899" t="str">
            <v>0224Z</v>
          </cell>
        </row>
        <row r="900">
          <cell r="O900" t="str">
            <v>0224</v>
          </cell>
          <cell r="P900" t="str">
            <v>0224X</v>
          </cell>
        </row>
        <row r="901">
          <cell r="O901" t="str">
            <v>0224</v>
          </cell>
          <cell r="P901" t="str">
            <v>0224X</v>
          </cell>
        </row>
        <row r="902">
          <cell r="O902" t="str">
            <v>0224</v>
          </cell>
          <cell r="P902" t="str">
            <v>0224X</v>
          </cell>
        </row>
        <row r="903">
          <cell r="O903" t="str">
            <v>0224</v>
          </cell>
          <cell r="P903" t="str">
            <v>0224X</v>
          </cell>
        </row>
        <row r="904">
          <cell r="O904" t="str">
            <v>0224</v>
          </cell>
          <cell r="P904" t="str">
            <v>0224X</v>
          </cell>
        </row>
        <row r="905">
          <cell r="O905" t="str">
            <v>0224</v>
          </cell>
          <cell r="P905" t="str">
            <v>0224X</v>
          </cell>
        </row>
        <row r="906">
          <cell r="O906" t="str">
            <v>0224</v>
          </cell>
          <cell r="P906" t="str">
            <v>0224X</v>
          </cell>
        </row>
        <row r="907">
          <cell r="O907" t="str">
            <v>0224</v>
          </cell>
          <cell r="P907" t="str">
            <v>0224Z</v>
          </cell>
        </row>
        <row r="908">
          <cell r="O908" t="str">
            <v>0224</v>
          </cell>
          <cell r="P908" t="str">
            <v>0224X</v>
          </cell>
        </row>
        <row r="909">
          <cell r="O909" t="str">
            <v>0224</v>
          </cell>
          <cell r="P909" t="str">
            <v>0224X</v>
          </cell>
        </row>
        <row r="910">
          <cell r="O910" t="str">
            <v>0224</v>
          </cell>
          <cell r="P910" t="str">
            <v>0224X</v>
          </cell>
        </row>
        <row r="911">
          <cell r="O911" t="str">
            <v>0224</v>
          </cell>
          <cell r="P911" t="str">
            <v>0224X</v>
          </cell>
        </row>
        <row r="912">
          <cell r="O912" t="str">
            <v>0224</v>
          </cell>
          <cell r="P912" t="str">
            <v>0224X</v>
          </cell>
        </row>
        <row r="913">
          <cell r="O913" t="str">
            <v>0224</v>
          </cell>
          <cell r="P913" t="str">
            <v>0224X</v>
          </cell>
        </row>
        <row r="914">
          <cell r="O914" t="str">
            <v>0224</v>
          </cell>
          <cell r="P914" t="str">
            <v>0224X</v>
          </cell>
        </row>
        <row r="915">
          <cell r="O915" t="str">
            <v>0224</v>
          </cell>
          <cell r="P915" t="str">
            <v>0224X</v>
          </cell>
        </row>
        <row r="916">
          <cell r="O916" t="str">
            <v>0224</v>
          </cell>
          <cell r="P916" t="str">
            <v>0224X</v>
          </cell>
        </row>
        <row r="917">
          <cell r="O917" t="str">
            <v>0301</v>
          </cell>
          <cell r="P917" t="str">
            <v>0301X</v>
          </cell>
        </row>
        <row r="918">
          <cell r="O918" t="str">
            <v>0301</v>
          </cell>
          <cell r="P918" t="str">
            <v>0301X</v>
          </cell>
        </row>
        <row r="919">
          <cell r="O919" t="str">
            <v>0301</v>
          </cell>
          <cell r="P919" t="str">
            <v>0301X</v>
          </cell>
        </row>
        <row r="920">
          <cell r="O920" t="str">
            <v>0301</v>
          </cell>
          <cell r="P920" t="str">
            <v>0301X</v>
          </cell>
        </row>
        <row r="921">
          <cell r="O921" t="str">
            <v>0301</v>
          </cell>
          <cell r="P921" t="str">
            <v>0301X</v>
          </cell>
        </row>
        <row r="922">
          <cell r="O922" t="str">
            <v>0301</v>
          </cell>
          <cell r="P922" t="str">
            <v>0301X</v>
          </cell>
        </row>
        <row r="923">
          <cell r="O923" t="str">
            <v>0301</v>
          </cell>
          <cell r="P923" t="str">
            <v>0301X</v>
          </cell>
        </row>
        <row r="924">
          <cell r="O924" t="str">
            <v>0301</v>
          </cell>
          <cell r="P924" t="str">
            <v>0301X</v>
          </cell>
        </row>
        <row r="925">
          <cell r="O925" t="str">
            <v>0301</v>
          </cell>
          <cell r="P925" t="str">
            <v>0301X</v>
          </cell>
        </row>
        <row r="926">
          <cell r="O926" t="str">
            <v>0301</v>
          </cell>
          <cell r="P926" t="str">
            <v>0301X</v>
          </cell>
        </row>
        <row r="927">
          <cell r="O927" t="str">
            <v>0301</v>
          </cell>
          <cell r="P927" t="str">
            <v>0301X</v>
          </cell>
        </row>
        <row r="928">
          <cell r="O928" t="str">
            <v>0301</v>
          </cell>
          <cell r="P928" t="str">
            <v>0301X</v>
          </cell>
        </row>
        <row r="929">
          <cell r="O929" t="str">
            <v>0302</v>
          </cell>
          <cell r="P929" t="str">
            <v>0302Z</v>
          </cell>
        </row>
        <row r="930">
          <cell r="O930" t="str">
            <v>0302</v>
          </cell>
          <cell r="P930" t="str">
            <v>0302X</v>
          </cell>
        </row>
        <row r="931">
          <cell r="O931" t="str">
            <v>0302</v>
          </cell>
          <cell r="P931" t="str">
            <v>0302X</v>
          </cell>
        </row>
        <row r="932">
          <cell r="O932" t="str">
            <v>0302</v>
          </cell>
          <cell r="P932" t="str">
            <v>0302X</v>
          </cell>
        </row>
        <row r="933">
          <cell r="O933" t="str">
            <v>0302</v>
          </cell>
          <cell r="P933" t="str">
            <v>0302X</v>
          </cell>
        </row>
        <row r="934">
          <cell r="O934" t="str">
            <v>0302</v>
          </cell>
          <cell r="P934" t="str">
            <v>0302X</v>
          </cell>
        </row>
        <row r="935">
          <cell r="O935" t="str">
            <v>0302</v>
          </cell>
          <cell r="P935" t="str">
            <v>0302X</v>
          </cell>
        </row>
        <row r="936">
          <cell r="O936" t="str">
            <v>0302</v>
          </cell>
          <cell r="P936" t="str">
            <v>0302X</v>
          </cell>
        </row>
        <row r="937">
          <cell r="O937" t="str">
            <v>0302</v>
          </cell>
          <cell r="P937" t="str">
            <v>0302X</v>
          </cell>
        </row>
        <row r="938">
          <cell r="O938" t="str">
            <v>0302</v>
          </cell>
          <cell r="P938" t="str">
            <v>0302X</v>
          </cell>
        </row>
        <row r="939">
          <cell r="O939" t="str">
            <v>0302</v>
          </cell>
          <cell r="P939" t="str">
            <v>0302X</v>
          </cell>
        </row>
        <row r="940">
          <cell r="O940" t="str">
            <v>0302</v>
          </cell>
          <cell r="P940" t="str">
            <v>0302Z</v>
          </cell>
        </row>
        <row r="941">
          <cell r="O941" t="str">
            <v>0303</v>
          </cell>
          <cell r="P941" t="str">
            <v>0303X</v>
          </cell>
        </row>
        <row r="942">
          <cell r="O942" t="str">
            <v>0303</v>
          </cell>
          <cell r="P942" t="str">
            <v>0303X</v>
          </cell>
        </row>
        <row r="943">
          <cell r="O943" t="str">
            <v>0303</v>
          </cell>
          <cell r="P943" t="str">
            <v>0303X</v>
          </cell>
        </row>
        <row r="944">
          <cell r="O944" t="str">
            <v>0303</v>
          </cell>
          <cell r="P944" t="str">
            <v>0303Z</v>
          </cell>
        </row>
        <row r="945">
          <cell r="O945" t="str">
            <v>0303</v>
          </cell>
          <cell r="P945" t="str">
            <v>0303Z</v>
          </cell>
        </row>
        <row r="946">
          <cell r="O946" t="str">
            <v>0303</v>
          </cell>
          <cell r="P946" t="str">
            <v>0303Z</v>
          </cell>
        </row>
        <row r="947">
          <cell r="O947" t="str">
            <v>0303</v>
          </cell>
          <cell r="P947" t="str">
            <v>0303Z</v>
          </cell>
        </row>
        <row r="948">
          <cell r="O948" t="str">
            <v>0303</v>
          </cell>
          <cell r="P948" t="str">
            <v>0303Z</v>
          </cell>
        </row>
        <row r="949">
          <cell r="O949" t="str">
            <v>0303</v>
          </cell>
          <cell r="P949" t="str">
            <v>0303X</v>
          </cell>
        </row>
        <row r="950">
          <cell r="O950" t="str">
            <v>0303</v>
          </cell>
          <cell r="P950" t="str">
            <v>0303X</v>
          </cell>
        </row>
        <row r="951">
          <cell r="O951" t="str">
            <v>0303</v>
          </cell>
          <cell r="P951" t="str">
            <v>0303Z</v>
          </cell>
        </row>
        <row r="952">
          <cell r="O952" t="str">
            <v>0303</v>
          </cell>
          <cell r="P952" t="str">
            <v>0303Z</v>
          </cell>
        </row>
        <row r="953">
          <cell r="O953" t="str">
            <v>0304</v>
          </cell>
          <cell r="P953" t="str">
            <v>0304X</v>
          </cell>
        </row>
        <row r="954">
          <cell r="O954" t="str">
            <v>0304</v>
          </cell>
          <cell r="P954" t="str">
            <v>0304X</v>
          </cell>
        </row>
        <row r="955">
          <cell r="O955" t="str">
            <v>0304</v>
          </cell>
          <cell r="P955" t="str">
            <v>0304X</v>
          </cell>
        </row>
        <row r="956">
          <cell r="O956" t="str">
            <v>0304</v>
          </cell>
          <cell r="P956" t="str">
            <v>0304X</v>
          </cell>
        </row>
        <row r="957">
          <cell r="O957" t="str">
            <v>0304</v>
          </cell>
          <cell r="P957" t="str">
            <v>0304X</v>
          </cell>
        </row>
        <row r="958">
          <cell r="O958" t="str">
            <v>0304</v>
          </cell>
          <cell r="P958" t="str">
            <v>0304X</v>
          </cell>
        </row>
        <row r="959">
          <cell r="O959" t="str">
            <v>0304</v>
          </cell>
          <cell r="P959" t="str">
            <v>0304X</v>
          </cell>
        </row>
        <row r="960">
          <cell r="O960" t="str">
            <v>0304</v>
          </cell>
          <cell r="P960" t="str">
            <v>0304X</v>
          </cell>
        </row>
        <row r="961">
          <cell r="O961" t="str">
            <v>0304</v>
          </cell>
          <cell r="P961" t="str">
            <v>0304X</v>
          </cell>
        </row>
        <row r="962">
          <cell r="O962" t="str">
            <v>0304</v>
          </cell>
          <cell r="P962" t="str">
            <v>0304X</v>
          </cell>
        </row>
        <row r="963">
          <cell r="O963" t="str">
            <v>0304</v>
          </cell>
          <cell r="P963" t="str">
            <v>0304X</v>
          </cell>
        </row>
        <row r="964">
          <cell r="O964" t="str">
            <v>0304</v>
          </cell>
          <cell r="P964" t="str">
            <v>0304Z</v>
          </cell>
        </row>
        <row r="965">
          <cell r="O965" t="str">
            <v>0304</v>
          </cell>
          <cell r="P965" t="str">
            <v>0304X</v>
          </cell>
        </row>
        <row r="966">
          <cell r="O966" t="str">
            <v>0304</v>
          </cell>
          <cell r="P966" t="str">
            <v>0304X</v>
          </cell>
        </row>
        <row r="967">
          <cell r="O967" t="str">
            <v>0304</v>
          </cell>
          <cell r="P967" t="str">
            <v>0304X</v>
          </cell>
        </row>
        <row r="968">
          <cell r="O968" t="str">
            <v>0304</v>
          </cell>
          <cell r="P968" t="str">
            <v>0304X</v>
          </cell>
        </row>
        <row r="969">
          <cell r="O969" t="str">
            <v>0304</v>
          </cell>
          <cell r="P969" t="str">
            <v>0304X</v>
          </cell>
        </row>
        <row r="970">
          <cell r="O970" t="str">
            <v>0304</v>
          </cell>
          <cell r="P970" t="str">
            <v>0304X</v>
          </cell>
        </row>
        <row r="971">
          <cell r="O971" t="str">
            <v>0304</v>
          </cell>
          <cell r="P971" t="str">
            <v>0304X</v>
          </cell>
        </row>
        <row r="972">
          <cell r="O972" t="str">
            <v>0304</v>
          </cell>
          <cell r="P972" t="str">
            <v>0304X</v>
          </cell>
        </row>
        <row r="973">
          <cell r="O973" t="str">
            <v>0304</v>
          </cell>
          <cell r="P973" t="str">
            <v>0304X</v>
          </cell>
        </row>
        <row r="974">
          <cell r="O974" t="str">
            <v>0304</v>
          </cell>
          <cell r="P974" t="str">
            <v>0304X</v>
          </cell>
        </row>
        <row r="975">
          <cell r="O975" t="str">
            <v>0304</v>
          </cell>
          <cell r="P975" t="str">
            <v>0304X</v>
          </cell>
        </row>
        <row r="976">
          <cell r="O976" t="str">
            <v>0304</v>
          </cell>
          <cell r="P976" t="str">
            <v>0304Z</v>
          </cell>
        </row>
        <row r="977">
          <cell r="O977" t="str">
            <v>0305</v>
          </cell>
          <cell r="P977" t="str">
            <v>0305Z</v>
          </cell>
        </row>
        <row r="978">
          <cell r="O978" t="str">
            <v>0305</v>
          </cell>
          <cell r="P978" t="str">
            <v>0305Z</v>
          </cell>
        </row>
        <row r="979">
          <cell r="O979" t="str">
            <v>0305</v>
          </cell>
          <cell r="P979" t="str">
            <v>0305Z</v>
          </cell>
        </row>
        <row r="980">
          <cell r="O980" t="str">
            <v>0305</v>
          </cell>
          <cell r="P980" t="str">
            <v>0305X</v>
          </cell>
        </row>
        <row r="981">
          <cell r="O981" t="str">
            <v>0305</v>
          </cell>
          <cell r="P981" t="str">
            <v>0305X</v>
          </cell>
        </row>
        <row r="982">
          <cell r="O982" t="str">
            <v>0305</v>
          </cell>
          <cell r="P982" t="str">
            <v>0305X</v>
          </cell>
        </row>
        <row r="983">
          <cell r="O983" t="str">
            <v>0305</v>
          </cell>
          <cell r="P983" t="str">
            <v>0305X</v>
          </cell>
        </row>
        <row r="984">
          <cell r="O984" t="str">
            <v>0305</v>
          </cell>
          <cell r="P984" t="str">
            <v>0305X</v>
          </cell>
        </row>
        <row r="985">
          <cell r="O985" t="str">
            <v>0305</v>
          </cell>
          <cell r="P985" t="str">
            <v>0305X</v>
          </cell>
        </row>
        <row r="986">
          <cell r="O986" t="str">
            <v>0305</v>
          </cell>
          <cell r="P986" t="str">
            <v>0305X</v>
          </cell>
        </row>
        <row r="987">
          <cell r="O987" t="str">
            <v>0305</v>
          </cell>
          <cell r="P987" t="str">
            <v>0305Z</v>
          </cell>
        </row>
        <row r="988">
          <cell r="O988" t="str">
            <v>0305</v>
          </cell>
          <cell r="P988" t="str">
            <v>0305Z</v>
          </cell>
        </row>
        <row r="989">
          <cell r="O989" t="str">
            <v>0305</v>
          </cell>
          <cell r="P989" t="str">
            <v>0305Z</v>
          </cell>
        </row>
        <row r="990">
          <cell r="O990" t="str">
            <v>0305</v>
          </cell>
          <cell r="P990" t="str">
            <v>0305Z</v>
          </cell>
        </row>
        <row r="991">
          <cell r="O991" t="str">
            <v>0305</v>
          </cell>
          <cell r="P991" t="str">
            <v>0305Z</v>
          </cell>
        </row>
        <row r="992">
          <cell r="O992" t="str">
            <v>0305</v>
          </cell>
          <cell r="P992" t="str">
            <v>0305Z</v>
          </cell>
        </row>
        <row r="993">
          <cell r="O993" t="str">
            <v>0305</v>
          </cell>
          <cell r="P993" t="str">
            <v>0305Z</v>
          </cell>
        </row>
        <row r="994">
          <cell r="O994" t="str">
            <v>0305</v>
          </cell>
          <cell r="P994" t="str">
            <v>0305Z</v>
          </cell>
        </row>
        <row r="995">
          <cell r="O995" t="str">
            <v>0305</v>
          </cell>
          <cell r="P995" t="str">
            <v>0305Z</v>
          </cell>
        </row>
        <row r="996">
          <cell r="O996" t="str">
            <v>0305</v>
          </cell>
          <cell r="P996" t="str">
            <v>0305Z</v>
          </cell>
        </row>
        <row r="997">
          <cell r="O997" t="str">
            <v>0305</v>
          </cell>
          <cell r="P997" t="str">
            <v>0305Z</v>
          </cell>
        </row>
        <row r="998">
          <cell r="O998" t="str">
            <v>0305</v>
          </cell>
          <cell r="P998" t="str">
            <v>0305X</v>
          </cell>
        </row>
        <row r="999">
          <cell r="O999" t="str">
            <v>0305</v>
          </cell>
          <cell r="P999" t="str">
            <v>0305X</v>
          </cell>
        </row>
        <row r="1000">
          <cell r="O1000" t="str">
            <v>0305</v>
          </cell>
          <cell r="P1000" t="str">
            <v>0305X</v>
          </cell>
        </row>
        <row r="1001">
          <cell r="O1001" t="str">
            <v>0305</v>
          </cell>
          <cell r="P1001" t="str">
            <v>0305X</v>
          </cell>
        </row>
        <row r="1002">
          <cell r="O1002" t="str">
            <v>0305</v>
          </cell>
          <cell r="P1002" t="str">
            <v>0305Z</v>
          </cell>
        </row>
        <row r="1003">
          <cell r="O1003" t="str">
            <v>0305</v>
          </cell>
          <cell r="P1003" t="str">
            <v>0305Z</v>
          </cell>
        </row>
        <row r="1004">
          <cell r="O1004" t="str">
            <v>0305</v>
          </cell>
          <cell r="P1004" t="str">
            <v>0305Z</v>
          </cell>
        </row>
        <row r="1005">
          <cell r="O1005" t="str">
            <v>0305</v>
          </cell>
          <cell r="P1005" t="str">
            <v>0305Z</v>
          </cell>
        </row>
        <row r="1006">
          <cell r="O1006" t="str">
            <v>0305</v>
          </cell>
          <cell r="P1006" t="str">
            <v>0305Z</v>
          </cell>
        </row>
        <row r="1007">
          <cell r="O1007" t="str">
            <v>0305</v>
          </cell>
          <cell r="P1007" t="str">
            <v>0305Z</v>
          </cell>
        </row>
        <row r="1008">
          <cell r="O1008" t="str">
            <v>0306</v>
          </cell>
          <cell r="P1008" t="str">
            <v>0306Z</v>
          </cell>
        </row>
        <row r="1009">
          <cell r="O1009" t="str">
            <v>0306</v>
          </cell>
          <cell r="P1009" t="str">
            <v>0306X</v>
          </cell>
        </row>
        <row r="1010">
          <cell r="O1010" t="str">
            <v>0306</v>
          </cell>
          <cell r="P1010" t="str">
            <v>0306Z</v>
          </cell>
        </row>
        <row r="1011">
          <cell r="O1011" t="str">
            <v>0306</v>
          </cell>
          <cell r="P1011" t="str">
            <v>0306X</v>
          </cell>
        </row>
        <row r="1012">
          <cell r="O1012" t="str">
            <v>0306</v>
          </cell>
          <cell r="P1012" t="str">
            <v>0306X</v>
          </cell>
        </row>
        <row r="1013">
          <cell r="O1013" t="str">
            <v>0306</v>
          </cell>
          <cell r="P1013" t="str">
            <v>0306X</v>
          </cell>
        </row>
        <row r="1014">
          <cell r="O1014" t="str">
            <v>0306</v>
          </cell>
          <cell r="P1014" t="str">
            <v>0306X</v>
          </cell>
        </row>
        <row r="1015">
          <cell r="O1015" t="str">
            <v>0306</v>
          </cell>
          <cell r="P1015" t="str">
            <v>0306X</v>
          </cell>
        </row>
        <row r="1016">
          <cell r="O1016" t="str">
            <v>0306</v>
          </cell>
          <cell r="P1016" t="str">
            <v>0306X</v>
          </cell>
        </row>
        <row r="1017">
          <cell r="O1017" t="str">
            <v>0306</v>
          </cell>
          <cell r="P1017" t="str">
            <v>0306Z</v>
          </cell>
        </row>
        <row r="1018">
          <cell r="O1018" t="str">
            <v>0307</v>
          </cell>
          <cell r="P1018" t="str">
            <v>0307Z</v>
          </cell>
        </row>
        <row r="1019">
          <cell r="O1019" t="str">
            <v>0307</v>
          </cell>
          <cell r="P1019" t="str">
            <v>0307X</v>
          </cell>
        </row>
        <row r="1020">
          <cell r="O1020" t="str">
            <v>0307</v>
          </cell>
          <cell r="P1020" t="str">
            <v>0307Z</v>
          </cell>
        </row>
        <row r="1021">
          <cell r="O1021" t="str">
            <v>0307</v>
          </cell>
          <cell r="P1021" t="str">
            <v>0307X</v>
          </cell>
        </row>
        <row r="1022">
          <cell r="O1022" t="str">
            <v>0307</v>
          </cell>
          <cell r="P1022" t="str">
            <v>0307X</v>
          </cell>
        </row>
        <row r="1023">
          <cell r="O1023" t="str">
            <v>0307</v>
          </cell>
          <cell r="P1023" t="str">
            <v>0307X</v>
          </cell>
        </row>
        <row r="1024">
          <cell r="O1024" t="str">
            <v>0307</v>
          </cell>
          <cell r="P1024" t="str">
            <v>0307X</v>
          </cell>
        </row>
        <row r="1025">
          <cell r="O1025" t="str">
            <v>0307</v>
          </cell>
          <cell r="P1025" t="str">
            <v>0307X</v>
          </cell>
        </row>
        <row r="1026">
          <cell r="O1026" t="str">
            <v>0307</v>
          </cell>
          <cell r="P1026" t="str">
            <v>0307X</v>
          </cell>
        </row>
        <row r="1027">
          <cell r="O1027" t="str">
            <v>0307</v>
          </cell>
          <cell r="P1027" t="str">
            <v>0307X</v>
          </cell>
        </row>
        <row r="1028">
          <cell r="O1028" t="str">
            <v>0307</v>
          </cell>
          <cell r="P1028" t="str">
            <v>0307X</v>
          </cell>
        </row>
        <row r="1029">
          <cell r="O1029" t="str">
            <v>0307</v>
          </cell>
          <cell r="P1029" t="str">
            <v>0307Z</v>
          </cell>
        </row>
        <row r="1030">
          <cell r="O1030" t="str">
            <v>0307</v>
          </cell>
          <cell r="P1030" t="str">
            <v>0307X</v>
          </cell>
        </row>
        <row r="1031">
          <cell r="O1031" t="str">
            <v>0307</v>
          </cell>
          <cell r="P1031" t="str">
            <v>0307X</v>
          </cell>
        </row>
        <row r="1032">
          <cell r="O1032" t="str">
            <v>0307</v>
          </cell>
          <cell r="P1032" t="str">
            <v>0307X</v>
          </cell>
        </row>
        <row r="1033">
          <cell r="O1033" t="str">
            <v>0307</v>
          </cell>
          <cell r="P1033" t="str">
            <v>0307Z</v>
          </cell>
        </row>
        <row r="1034">
          <cell r="O1034" t="str">
            <v>0307</v>
          </cell>
          <cell r="P1034" t="str">
            <v>0307Z</v>
          </cell>
        </row>
        <row r="1035">
          <cell r="O1035" t="str">
            <v>0307</v>
          </cell>
          <cell r="P1035" t="str">
            <v>0307X</v>
          </cell>
        </row>
        <row r="1036">
          <cell r="O1036" t="str">
            <v>0307</v>
          </cell>
          <cell r="P1036" t="str">
            <v>0307X</v>
          </cell>
        </row>
        <row r="1037">
          <cell r="O1037" t="str">
            <v>0307</v>
          </cell>
          <cell r="P1037" t="str">
            <v>0307X</v>
          </cell>
        </row>
        <row r="1038">
          <cell r="O1038" t="str">
            <v>0307</v>
          </cell>
          <cell r="P1038" t="str">
            <v>0307Z</v>
          </cell>
        </row>
        <row r="1039">
          <cell r="O1039" t="str">
            <v>0307</v>
          </cell>
          <cell r="P1039" t="str">
            <v>0307Z</v>
          </cell>
        </row>
        <row r="1040">
          <cell r="O1040" t="str">
            <v>0307</v>
          </cell>
          <cell r="P1040" t="str">
            <v>0307Z</v>
          </cell>
        </row>
        <row r="1041">
          <cell r="O1041" t="str">
            <v>0307</v>
          </cell>
          <cell r="P1041" t="str">
            <v>0307X</v>
          </cell>
        </row>
        <row r="1042">
          <cell r="O1042" t="str">
            <v>0307</v>
          </cell>
          <cell r="P1042" t="str">
            <v>0307X</v>
          </cell>
        </row>
        <row r="1043">
          <cell r="O1043" t="str">
            <v>0307</v>
          </cell>
          <cell r="P1043" t="str">
            <v>0307Z</v>
          </cell>
        </row>
        <row r="1044">
          <cell r="O1044" t="str">
            <v>0307</v>
          </cell>
          <cell r="P1044" t="str">
            <v>0307X</v>
          </cell>
        </row>
        <row r="1045">
          <cell r="O1045" t="str">
            <v>0307</v>
          </cell>
          <cell r="P1045" t="str">
            <v>0307X</v>
          </cell>
        </row>
        <row r="1046">
          <cell r="O1046" t="str">
            <v>0307</v>
          </cell>
          <cell r="P1046" t="str">
            <v>0307Z</v>
          </cell>
        </row>
        <row r="1047">
          <cell r="O1047" t="str">
            <v>0307</v>
          </cell>
          <cell r="P1047" t="str">
            <v>0307X</v>
          </cell>
        </row>
        <row r="1048">
          <cell r="O1048" t="str">
            <v>0307</v>
          </cell>
          <cell r="P1048" t="str">
            <v>0307X</v>
          </cell>
        </row>
        <row r="1049">
          <cell r="O1049" t="str">
            <v>0307</v>
          </cell>
          <cell r="P1049" t="str">
            <v>0307X</v>
          </cell>
        </row>
        <row r="1050">
          <cell r="O1050" t="str">
            <v>0307</v>
          </cell>
          <cell r="P1050" t="str">
            <v>0307Z</v>
          </cell>
        </row>
        <row r="1051">
          <cell r="O1051" t="str">
            <v>0308</v>
          </cell>
          <cell r="P1051" t="str">
            <v>0308Z</v>
          </cell>
        </row>
        <row r="1052">
          <cell r="O1052" t="str">
            <v>0308</v>
          </cell>
          <cell r="P1052" t="str">
            <v>0308Z</v>
          </cell>
        </row>
        <row r="1053">
          <cell r="O1053" t="str">
            <v>0308</v>
          </cell>
          <cell r="P1053" t="str">
            <v>0308Z</v>
          </cell>
        </row>
        <row r="1054">
          <cell r="O1054" t="str">
            <v>0308</v>
          </cell>
          <cell r="P1054" t="str">
            <v>0308Z</v>
          </cell>
        </row>
        <row r="1055">
          <cell r="O1055" t="str">
            <v>0308</v>
          </cell>
          <cell r="P1055" t="str">
            <v>0308X</v>
          </cell>
        </row>
        <row r="1056">
          <cell r="O1056" t="str">
            <v>0308</v>
          </cell>
          <cell r="P1056" t="str">
            <v>0308X</v>
          </cell>
        </row>
        <row r="1057">
          <cell r="O1057" t="str">
            <v>0308</v>
          </cell>
          <cell r="P1057" t="str">
            <v>0308Z</v>
          </cell>
        </row>
        <row r="1058">
          <cell r="O1058" t="str">
            <v>0308</v>
          </cell>
          <cell r="P1058" t="str">
            <v>0308Z</v>
          </cell>
        </row>
        <row r="1059">
          <cell r="O1059" t="str">
            <v>0308</v>
          </cell>
          <cell r="P1059" t="str">
            <v>0308Z</v>
          </cell>
        </row>
        <row r="1060">
          <cell r="O1060" t="str">
            <v>0308</v>
          </cell>
          <cell r="P1060" t="str">
            <v>0308Z</v>
          </cell>
        </row>
        <row r="1061">
          <cell r="O1061" t="str">
            <v>0308</v>
          </cell>
          <cell r="P1061" t="str">
            <v>0308Z</v>
          </cell>
        </row>
        <row r="1062">
          <cell r="O1062" t="str">
            <v>0308</v>
          </cell>
          <cell r="P1062" t="str">
            <v>0308Z</v>
          </cell>
        </row>
        <row r="1063">
          <cell r="O1063" t="str">
            <v>0308</v>
          </cell>
          <cell r="P1063" t="str">
            <v>0308Z</v>
          </cell>
        </row>
        <row r="1064">
          <cell r="O1064" t="str">
            <v>0308</v>
          </cell>
          <cell r="P1064" t="str">
            <v>0308Z</v>
          </cell>
        </row>
        <row r="1065">
          <cell r="O1065" t="str">
            <v>0308</v>
          </cell>
          <cell r="P1065" t="str">
            <v>0308Z</v>
          </cell>
        </row>
        <row r="1066">
          <cell r="O1066" t="str">
            <v>0308</v>
          </cell>
          <cell r="P1066" t="str">
            <v>0308Z</v>
          </cell>
        </row>
        <row r="1067">
          <cell r="O1067" t="str">
            <v>0308</v>
          </cell>
          <cell r="P1067" t="str">
            <v>0308Z</v>
          </cell>
        </row>
        <row r="1068">
          <cell r="O1068" t="str">
            <v>0308</v>
          </cell>
          <cell r="P1068" t="str">
            <v>0308Z</v>
          </cell>
        </row>
        <row r="1069">
          <cell r="O1069" t="str">
            <v>0308</v>
          </cell>
          <cell r="P1069" t="str">
            <v>0308Z</v>
          </cell>
        </row>
        <row r="1070">
          <cell r="O1070" t="str">
            <v>0308</v>
          </cell>
          <cell r="P1070" t="str">
            <v>0308Z</v>
          </cell>
        </row>
        <row r="1071">
          <cell r="O1071" t="str">
            <v>0308</v>
          </cell>
          <cell r="P1071" t="str">
            <v>0308Z</v>
          </cell>
        </row>
        <row r="1072">
          <cell r="O1072" t="str">
            <v>0308</v>
          </cell>
          <cell r="P1072" t="str">
            <v>0308Z</v>
          </cell>
        </row>
        <row r="1073">
          <cell r="O1073" t="str">
            <v>0308</v>
          </cell>
          <cell r="P1073" t="str">
            <v>0308Z</v>
          </cell>
        </row>
        <row r="1074">
          <cell r="O1074" t="str">
            <v>0308</v>
          </cell>
          <cell r="P1074" t="str">
            <v>0308Z</v>
          </cell>
        </row>
        <row r="1075">
          <cell r="O1075" t="str">
            <v>0308</v>
          </cell>
          <cell r="P1075" t="str">
            <v>0308X</v>
          </cell>
        </row>
        <row r="1076">
          <cell r="O1076" t="str">
            <v>0308</v>
          </cell>
          <cell r="P1076" t="str">
            <v>0308Z</v>
          </cell>
        </row>
        <row r="1077">
          <cell r="O1077" t="str">
            <v>0308</v>
          </cell>
          <cell r="P1077" t="str">
            <v>0308X</v>
          </cell>
        </row>
        <row r="1078">
          <cell r="O1078" t="str">
            <v>0308</v>
          </cell>
          <cell r="P1078" t="str">
            <v>0308Z</v>
          </cell>
        </row>
        <row r="1079">
          <cell r="O1079" t="str">
            <v>0308</v>
          </cell>
          <cell r="P1079" t="str">
            <v>0308Z</v>
          </cell>
        </row>
        <row r="1080">
          <cell r="O1080" t="str">
            <v>0308</v>
          </cell>
          <cell r="P1080" t="str">
            <v>0308Z</v>
          </cell>
        </row>
        <row r="1081">
          <cell r="O1081" t="str">
            <v>0308</v>
          </cell>
          <cell r="P1081" t="str">
            <v>0308Z</v>
          </cell>
        </row>
        <row r="1082">
          <cell r="O1082" t="str">
            <v>0308</v>
          </cell>
          <cell r="P1082" t="str">
            <v>0308Z</v>
          </cell>
        </row>
        <row r="1083">
          <cell r="O1083" t="str">
            <v>0308</v>
          </cell>
          <cell r="P1083" t="str">
            <v>0308Z</v>
          </cell>
        </row>
        <row r="1084">
          <cell r="O1084" t="str">
            <v>0308</v>
          </cell>
          <cell r="P1084" t="str">
            <v>0308Z</v>
          </cell>
        </row>
        <row r="1085">
          <cell r="O1085" t="str">
            <v>0308</v>
          </cell>
          <cell r="P1085" t="str">
            <v>0308Z</v>
          </cell>
        </row>
        <row r="1086">
          <cell r="O1086" t="str">
            <v>0308</v>
          </cell>
          <cell r="P1086" t="str">
            <v>0308Z</v>
          </cell>
        </row>
        <row r="1087">
          <cell r="O1087" t="str">
            <v>0309</v>
          </cell>
          <cell r="P1087" t="str">
            <v>0309X</v>
          </cell>
        </row>
        <row r="1088">
          <cell r="O1088" t="str">
            <v>0309</v>
          </cell>
          <cell r="P1088" t="str">
            <v>0309X</v>
          </cell>
        </row>
        <row r="1089">
          <cell r="O1089" t="str">
            <v>0309</v>
          </cell>
          <cell r="P1089" t="str">
            <v>0309X</v>
          </cell>
        </row>
        <row r="1090">
          <cell r="O1090" t="str">
            <v>0309</v>
          </cell>
          <cell r="P1090" t="str">
            <v>0309X</v>
          </cell>
        </row>
        <row r="1091">
          <cell r="O1091" t="str">
            <v>0309</v>
          </cell>
          <cell r="P1091" t="str">
            <v>0309X</v>
          </cell>
        </row>
        <row r="1092">
          <cell r="O1092" t="str">
            <v>0309</v>
          </cell>
          <cell r="P1092" t="str">
            <v>0309Z</v>
          </cell>
        </row>
        <row r="1093">
          <cell r="O1093" t="str">
            <v>0309</v>
          </cell>
          <cell r="P1093" t="str">
            <v>0309X</v>
          </cell>
        </row>
        <row r="1094">
          <cell r="O1094" t="str">
            <v>0309</v>
          </cell>
          <cell r="P1094" t="str">
            <v>0309X</v>
          </cell>
        </row>
        <row r="1095">
          <cell r="O1095" t="str">
            <v>0309</v>
          </cell>
          <cell r="P1095" t="str">
            <v>0309X</v>
          </cell>
        </row>
        <row r="1096">
          <cell r="O1096" t="str">
            <v>0309</v>
          </cell>
          <cell r="P1096" t="str">
            <v>0309X</v>
          </cell>
        </row>
        <row r="1097">
          <cell r="O1097" t="str">
            <v>0309</v>
          </cell>
          <cell r="P1097" t="str">
            <v>0309X</v>
          </cell>
        </row>
        <row r="1098">
          <cell r="O1098" t="str">
            <v>0309</v>
          </cell>
          <cell r="P1098" t="str">
            <v>0309X</v>
          </cell>
        </row>
        <row r="1099">
          <cell r="O1099" t="str">
            <v>0309</v>
          </cell>
          <cell r="P1099" t="str">
            <v>0309X</v>
          </cell>
        </row>
        <row r="1100">
          <cell r="O1100" t="str">
            <v>0309</v>
          </cell>
          <cell r="P1100" t="str">
            <v>0309X</v>
          </cell>
        </row>
        <row r="1101">
          <cell r="O1101" t="str">
            <v>0309</v>
          </cell>
          <cell r="P1101" t="str">
            <v>0309X</v>
          </cell>
        </row>
        <row r="1102">
          <cell r="O1102" t="str">
            <v>0310</v>
          </cell>
          <cell r="P1102" t="str">
            <v>0310Z</v>
          </cell>
        </row>
        <row r="1103">
          <cell r="O1103" t="str">
            <v>0310</v>
          </cell>
          <cell r="P1103" t="str">
            <v>0310Z</v>
          </cell>
        </row>
        <row r="1104">
          <cell r="O1104" t="str">
            <v>0310</v>
          </cell>
          <cell r="P1104" t="str">
            <v>0310Z</v>
          </cell>
        </row>
        <row r="1105">
          <cell r="O1105" t="str">
            <v>0310</v>
          </cell>
          <cell r="P1105" t="str">
            <v>0310Z</v>
          </cell>
        </row>
        <row r="1106">
          <cell r="O1106" t="str">
            <v>0310</v>
          </cell>
          <cell r="P1106" t="str">
            <v>0310Z</v>
          </cell>
        </row>
        <row r="1107">
          <cell r="O1107" t="str">
            <v>0310</v>
          </cell>
          <cell r="P1107" t="str">
            <v>0310Z</v>
          </cell>
        </row>
        <row r="1108">
          <cell r="O1108" t="str">
            <v>0310</v>
          </cell>
          <cell r="P1108" t="str">
            <v>0310Z</v>
          </cell>
        </row>
        <row r="1109">
          <cell r="O1109" t="str">
            <v>0310</v>
          </cell>
          <cell r="P1109" t="str">
            <v>0310X</v>
          </cell>
        </row>
        <row r="1110">
          <cell r="O1110" t="str">
            <v>0310</v>
          </cell>
          <cell r="P1110" t="str">
            <v>0310Z</v>
          </cell>
        </row>
        <row r="1111">
          <cell r="O1111" t="str">
            <v>0310</v>
          </cell>
          <cell r="P1111" t="str">
            <v>0310Z</v>
          </cell>
        </row>
        <row r="1112">
          <cell r="O1112" t="str">
            <v>0310</v>
          </cell>
          <cell r="P1112" t="str">
            <v>0310X</v>
          </cell>
        </row>
        <row r="1113">
          <cell r="O1113" t="str">
            <v>0310</v>
          </cell>
          <cell r="P1113" t="str">
            <v>0310Z</v>
          </cell>
        </row>
        <row r="1114">
          <cell r="O1114" t="str">
            <v>0310</v>
          </cell>
          <cell r="P1114" t="str">
            <v>0310Z</v>
          </cell>
        </row>
        <row r="1115">
          <cell r="O1115" t="str">
            <v>0310</v>
          </cell>
          <cell r="P1115" t="str">
            <v>0310Z</v>
          </cell>
        </row>
        <row r="1116">
          <cell r="O1116" t="str">
            <v>0310</v>
          </cell>
          <cell r="P1116" t="str">
            <v>0310Z</v>
          </cell>
        </row>
        <row r="1117">
          <cell r="O1117" t="str">
            <v>0310</v>
          </cell>
          <cell r="P1117" t="str">
            <v>0310Z</v>
          </cell>
        </row>
        <row r="1118">
          <cell r="O1118" t="str">
            <v>0310</v>
          </cell>
          <cell r="P1118" t="str">
            <v>0310X</v>
          </cell>
        </row>
        <row r="1119">
          <cell r="O1119" t="str">
            <v>0310</v>
          </cell>
          <cell r="P1119" t="str">
            <v>0310Z</v>
          </cell>
        </row>
        <row r="1120">
          <cell r="O1120" t="str">
            <v>0310</v>
          </cell>
          <cell r="P1120" t="str">
            <v>0310Z</v>
          </cell>
        </row>
        <row r="1121">
          <cell r="O1121" t="str">
            <v>0310</v>
          </cell>
          <cell r="P1121" t="str">
            <v>0310Z</v>
          </cell>
        </row>
        <row r="1122">
          <cell r="O1122" t="str">
            <v>0310</v>
          </cell>
          <cell r="P1122" t="str">
            <v>0310Z</v>
          </cell>
        </row>
        <row r="1123">
          <cell r="O1123" t="str">
            <v>0310</v>
          </cell>
          <cell r="P1123" t="str">
            <v>0310Z</v>
          </cell>
        </row>
        <row r="1124">
          <cell r="O1124" t="str">
            <v>0311</v>
          </cell>
          <cell r="P1124" t="str">
            <v>0311Z</v>
          </cell>
        </row>
        <row r="1125">
          <cell r="O1125" t="str">
            <v>0311</v>
          </cell>
          <cell r="P1125" t="str">
            <v>0311X</v>
          </cell>
        </row>
        <row r="1126">
          <cell r="O1126" t="str">
            <v>0311</v>
          </cell>
          <cell r="P1126" t="str">
            <v>0311X</v>
          </cell>
        </row>
        <row r="1127">
          <cell r="O1127" t="str">
            <v>0311</v>
          </cell>
          <cell r="P1127" t="str">
            <v>0311X</v>
          </cell>
        </row>
        <row r="1128">
          <cell r="O1128" t="str">
            <v>0311</v>
          </cell>
          <cell r="P1128" t="str">
            <v>0311X</v>
          </cell>
        </row>
        <row r="1129">
          <cell r="O1129" t="str">
            <v>0311</v>
          </cell>
          <cell r="P1129" t="str">
            <v>0311X</v>
          </cell>
        </row>
        <row r="1130">
          <cell r="O1130" t="str">
            <v>0311</v>
          </cell>
          <cell r="P1130" t="str">
            <v>0311Z</v>
          </cell>
        </row>
        <row r="1131">
          <cell r="O1131" t="str">
            <v>0311</v>
          </cell>
          <cell r="P1131" t="str">
            <v>0311Z</v>
          </cell>
        </row>
        <row r="1132">
          <cell r="O1132" t="str">
            <v>0311</v>
          </cell>
          <cell r="P1132" t="str">
            <v>0311Z</v>
          </cell>
        </row>
        <row r="1133">
          <cell r="O1133" t="str">
            <v>0311</v>
          </cell>
          <cell r="P1133" t="str">
            <v>0311X</v>
          </cell>
        </row>
        <row r="1134">
          <cell r="O1134" t="str">
            <v>0311</v>
          </cell>
          <cell r="P1134" t="str">
            <v>0311Z</v>
          </cell>
        </row>
        <row r="1135">
          <cell r="O1135" t="str">
            <v>0311</v>
          </cell>
          <cell r="P1135" t="str">
            <v>0311Z</v>
          </cell>
        </row>
        <row r="1136">
          <cell r="O1136" t="str">
            <v>0311</v>
          </cell>
          <cell r="P1136" t="str">
            <v>0311Z</v>
          </cell>
        </row>
        <row r="1137">
          <cell r="O1137" t="str">
            <v>0311</v>
          </cell>
          <cell r="P1137" t="str">
            <v>0311Z</v>
          </cell>
        </row>
        <row r="1138">
          <cell r="O1138" t="str">
            <v>0311</v>
          </cell>
          <cell r="P1138" t="str">
            <v>0311Z</v>
          </cell>
        </row>
        <row r="1139">
          <cell r="O1139" t="str">
            <v>0311</v>
          </cell>
          <cell r="P1139" t="str">
            <v>0311Z</v>
          </cell>
        </row>
        <row r="1140">
          <cell r="O1140" t="str">
            <v>0311</v>
          </cell>
          <cell r="P1140" t="str">
            <v>0311X</v>
          </cell>
        </row>
        <row r="1141">
          <cell r="O1141" t="str">
            <v>0311</v>
          </cell>
          <cell r="P1141" t="str">
            <v>0311X</v>
          </cell>
        </row>
        <row r="1142">
          <cell r="O1142" t="str">
            <v>0311</v>
          </cell>
          <cell r="P1142" t="str">
            <v>0311Z</v>
          </cell>
        </row>
        <row r="1143">
          <cell r="O1143" t="str">
            <v>0311</v>
          </cell>
          <cell r="P1143" t="str">
            <v>0311X</v>
          </cell>
        </row>
        <row r="1144">
          <cell r="O1144" t="str">
            <v>0311</v>
          </cell>
          <cell r="P1144" t="str">
            <v>0311Z</v>
          </cell>
        </row>
        <row r="1145">
          <cell r="O1145" t="str">
            <v>0311</v>
          </cell>
          <cell r="P1145" t="str">
            <v>0311X</v>
          </cell>
        </row>
        <row r="1146">
          <cell r="O1146" t="str">
            <v>0311</v>
          </cell>
          <cell r="P1146" t="str">
            <v>0311Z</v>
          </cell>
        </row>
        <row r="1147">
          <cell r="O1147" t="str">
            <v>0311</v>
          </cell>
          <cell r="P1147" t="str">
            <v>0311Z</v>
          </cell>
        </row>
        <row r="1148">
          <cell r="O1148" t="str">
            <v>0311</v>
          </cell>
          <cell r="P1148" t="str">
            <v>0311Z</v>
          </cell>
        </row>
        <row r="1149">
          <cell r="O1149" t="str">
            <v>0311</v>
          </cell>
          <cell r="P1149" t="str">
            <v>0311Z</v>
          </cell>
        </row>
        <row r="1150">
          <cell r="O1150" t="str">
            <v>0311</v>
          </cell>
          <cell r="P1150" t="str">
            <v>0311Z</v>
          </cell>
        </row>
        <row r="1151">
          <cell r="O1151" t="str">
            <v>0311</v>
          </cell>
          <cell r="P1151" t="str">
            <v>0311Z</v>
          </cell>
        </row>
        <row r="1152">
          <cell r="O1152" t="str">
            <v>0312</v>
          </cell>
          <cell r="P1152" t="str">
            <v>0312X</v>
          </cell>
        </row>
        <row r="1153">
          <cell r="O1153" t="str">
            <v>0312</v>
          </cell>
          <cell r="P1153" t="str">
            <v>0312Z</v>
          </cell>
        </row>
        <row r="1154">
          <cell r="O1154" t="str">
            <v>0312</v>
          </cell>
          <cell r="P1154" t="str">
            <v>0312X</v>
          </cell>
        </row>
        <row r="1155">
          <cell r="O1155" t="str">
            <v>0312</v>
          </cell>
          <cell r="P1155" t="str">
            <v>0312X</v>
          </cell>
        </row>
        <row r="1156">
          <cell r="O1156" t="str">
            <v>0312</v>
          </cell>
          <cell r="P1156" t="str">
            <v>0312X</v>
          </cell>
        </row>
        <row r="1157">
          <cell r="O1157" t="str">
            <v>0312</v>
          </cell>
          <cell r="P1157" t="str">
            <v>0312Z</v>
          </cell>
        </row>
        <row r="1158">
          <cell r="O1158" t="str">
            <v>0312</v>
          </cell>
          <cell r="P1158" t="str">
            <v>0312Z</v>
          </cell>
        </row>
        <row r="1159">
          <cell r="O1159" t="str">
            <v>0312</v>
          </cell>
          <cell r="P1159" t="str">
            <v>0312X</v>
          </cell>
        </row>
        <row r="1160">
          <cell r="O1160" t="str">
            <v>0312</v>
          </cell>
          <cell r="P1160" t="str">
            <v>0312X</v>
          </cell>
        </row>
        <row r="1161">
          <cell r="O1161" t="str">
            <v>0312</v>
          </cell>
          <cell r="P1161" t="str">
            <v>0312X</v>
          </cell>
        </row>
        <row r="1162">
          <cell r="O1162" t="str">
            <v>0312</v>
          </cell>
          <cell r="P1162" t="str">
            <v>0312Z</v>
          </cell>
        </row>
        <row r="1163">
          <cell r="O1163" t="str">
            <v>0312</v>
          </cell>
          <cell r="P1163" t="str">
            <v>0312X</v>
          </cell>
        </row>
        <row r="1164">
          <cell r="O1164" t="str">
            <v>0312</v>
          </cell>
          <cell r="P1164" t="str">
            <v>0312X</v>
          </cell>
        </row>
        <row r="1165">
          <cell r="O1165" t="str">
            <v>0312</v>
          </cell>
          <cell r="P1165" t="str">
            <v>0312X</v>
          </cell>
        </row>
        <row r="1166">
          <cell r="O1166" t="str">
            <v>0313</v>
          </cell>
          <cell r="P1166" t="str">
            <v>0313Z</v>
          </cell>
        </row>
        <row r="1167">
          <cell r="O1167" t="str">
            <v>0313</v>
          </cell>
          <cell r="P1167" t="str">
            <v>0313Z</v>
          </cell>
        </row>
        <row r="1168">
          <cell r="O1168" t="str">
            <v>0313</v>
          </cell>
          <cell r="P1168" t="str">
            <v>0313X</v>
          </cell>
        </row>
        <row r="1169">
          <cell r="O1169" t="str">
            <v>0313</v>
          </cell>
          <cell r="P1169" t="str">
            <v>0313Z</v>
          </cell>
        </row>
        <row r="1170">
          <cell r="O1170" t="str">
            <v>0313</v>
          </cell>
          <cell r="P1170" t="str">
            <v>0313X</v>
          </cell>
        </row>
        <row r="1171">
          <cell r="O1171" t="str">
            <v>0313</v>
          </cell>
          <cell r="P1171" t="str">
            <v>0313X</v>
          </cell>
        </row>
        <row r="1172">
          <cell r="O1172" t="str">
            <v>0313</v>
          </cell>
          <cell r="P1172" t="str">
            <v>0313X</v>
          </cell>
        </row>
        <row r="1173">
          <cell r="O1173" t="str">
            <v>0313</v>
          </cell>
          <cell r="P1173" t="str">
            <v>0313X</v>
          </cell>
        </row>
        <row r="1174">
          <cell r="O1174" t="str">
            <v>0313</v>
          </cell>
          <cell r="P1174" t="str">
            <v>0313Z</v>
          </cell>
        </row>
        <row r="1175">
          <cell r="O1175" t="str">
            <v>0313</v>
          </cell>
          <cell r="P1175" t="str">
            <v>0313Z</v>
          </cell>
        </row>
        <row r="1176">
          <cell r="O1176" t="str">
            <v>0313</v>
          </cell>
          <cell r="P1176" t="str">
            <v>0313Z</v>
          </cell>
        </row>
        <row r="1177">
          <cell r="O1177" t="str">
            <v>0313</v>
          </cell>
          <cell r="P1177" t="str">
            <v>0313Z</v>
          </cell>
        </row>
        <row r="1178">
          <cell r="O1178" t="str">
            <v>0313</v>
          </cell>
          <cell r="P1178" t="str">
            <v>0313X</v>
          </cell>
        </row>
        <row r="1179">
          <cell r="O1179" t="str">
            <v>0313</v>
          </cell>
          <cell r="P1179" t="str">
            <v>0313X</v>
          </cell>
        </row>
        <row r="1180">
          <cell r="O1180" t="str">
            <v>0313</v>
          </cell>
          <cell r="P1180" t="str">
            <v>0313X</v>
          </cell>
        </row>
        <row r="1181">
          <cell r="O1181" t="str">
            <v>0313</v>
          </cell>
          <cell r="P1181" t="str">
            <v>0313Z</v>
          </cell>
        </row>
        <row r="1182">
          <cell r="O1182" t="str">
            <v>0313</v>
          </cell>
          <cell r="P1182" t="str">
            <v>0313X</v>
          </cell>
        </row>
        <row r="1183">
          <cell r="O1183" t="str">
            <v>0313</v>
          </cell>
          <cell r="P1183" t="str">
            <v>0313Z</v>
          </cell>
        </row>
        <row r="1184">
          <cell r="O1184" t="str">
            <v>0313</v>
          </cell>
          <cell r="P1184" t="str">
            <v>0313Z</v>
          </cell>
        </row>
        <row r="1185">
          <cell r="O1185" t="str">
            <v>0313</v>
          </cell>
          <cell r="P1185" t="str">
            <v>0313Z</v>
          </cell>
        </row>
        <row r="1186">
          <cell r="O1186" t="str">
            <v>0314</v>
          </cell>
          <cell r="P1186" t="str">
            <v>0314Z</v>
          </cell>
        </row>
        <row r="1187">
          <cell r="O1187" t="str">
            <v>0314</v>
          </cell>
          <cell r="P1187" t="str">
            <v>0314Z</v>
          </cell>
        </row>
        <row r="1188">
          <cell r="O1188" t="str">
            <v>0314</v>
          </cell>
          <cell r="P1188" t="str">
            <v>0314Z</v>
          </cell>
        </row>
        <row r="1189">
          <cell r="O1189" t="str">
            <v>0314</v>
          </cell>
          <cell r="P1189" t="str">
            <v>0314Z</v>
          </cell>
        </row>
        <row r="1190">
          <cell r="O1190" t="str">
            <v>0314</v>
          </cell>
          <cell r="P1190" t="str">
            <v>0314X</v>
          </cell>
        </row>
        <row r="1191">
          <cell r="O1191" t="str">
            <v>0314</v>
          </cell>
          <cell r="P1191" t="str">
            <v>0314Z</v>
          </cell>
        </row>
        <row r="1192">
          <cell r="O1192" t="str">
            <v>0314</v>
          </cell>
          <cell r="P1192" t="str">
            <v>0314X</v>
          </cell>
        </row>
        <row r="1193">
          <cell r="O1193" t="str">
            <v>0314</v>
          </cell>
          <cell r="P1193" t="str">
            <v>0314X</v>
          </cell>
        </row>
        <row r="1194">
          <cell r="O1194" t="str">
            <v>0314</v>
          </cell>
          <cell r="P1194" t="str">
            <v>0314Z</v>
          </cell>
        </row>
        <row r="1195">
          <cell r="O1195" t="str">
            <v>0314</v>
          </cell>
          <cell r="P1195" t="str">
            <v>0314Z</v>
          </cell>
        </row>
        <row r="1196">
          <cell r="O1196" t="str">
            <v>0314</v>
          </cell>
          <cell r="P1196" t="str">
            <v>0314Z</v>
          </cell>
        </row>
        <row r="1197">
          <cell r="O1197" t="str">
            <v>0314</v>
          </cell>
          <cell r="P1197" t="str">
            <v>0314Z</v>
          </cell>
        </row>
        <row r="1198">
          <cell r="O1198" t="str">
            <v>0314</v>
          </cell>
          <cell r="P1198" t="str">
            <v>0314Z</v>
          </cell>
        </row>
        <row r="1199">
          <cell r="O1199" t="str">
            <v>0314</v>
          </cell>
          <cell r="P1199" t="str">
            <v>0314Z</v>
          </cell>
        </row>
        <row r="1200">
          <cell r="O1200" t="str">
            <v>0314</v>
          </cell>
          <cell r="P1200" t="str">
            <v>0314Z</v>
          </cell>
        </row>
        <row r="1201">
          <cell r="O1201" t="str">
            <v>0314</v>
          </cell>
          <cell r="P1201" t="str">
            <v>0314Z</v>
          </cell>
        </row>
        <row r="1202">
          <cell r="O1202" t="str">
            <v>0314</v>
          </cell>
          <cell r="P1202" t="str">
            <v>0314Z</v>
          </cell>
        </row>
        <row r="1203">
          <cell r="O1203" t="str">
            <v>0314</v>
          </cell>
          <cell r="P1203" t="str">
            <v>0314X</v>
          </cell>
        </row>
        <row r="1204">
          <cell r="O1204" t="str">
            <v>0314</v>
          </cell>
          <cell r="P1204" t="str">
            <v>0314Z</v>
          </cell>
        </row>
        <row r="1205">
          <cell r="O1205" t="str">
            <v>0314</v>
          </cell>
          <cell r="P1205" t="str">
            <v>0314Z</v>
          </cell>
        </row>
        <row r="1206">
          <cell r="O1206" t="str">
            <v>0314</v>
          </cell>
          <cell r="P1206" t="str">
            <v>0314Z</v>
          </cell>
        </row>
        <row r="1207">
          <cell r="O1207" t="str">
            <v>0314</v>
          </cell>
          <cell r="P1207" t="str">
            <v>0314Z</v>
          </cell>
        </row>
        <row r="1208">
          <cell r="O1208" t="str">
            <v>0315</v>
          </cell>
          <cell r="P1208" t="str">
            <v>0315Z</v>
          </cell>
        </row>
        <row r="1209">
          <cell r="O1209" t="str">
            <v>0315</v>
          </cell>
          <cell r="P1209" t="str">
            <v>0315Z</v>
          </cell>
        </row>
        <row r="1210">
          <cell r="O1210" t="str">
            <v>0315</v>
          </cell>
          <cell r="P1210" t="str">
            <v>0315Z</v>
          </cell>
        </row>
        <row r="1211">
          <cell r="O1211" t="str">
            <v>0315</v>
          </cell>
          <cell r="P1211" t="str">
            <v>0315Z</v>
          </cell>
        </row>
        <row r="1212">
          <cell r="O1212" t="str">
            <v>0315</v>
          </cell>
          <cell r="P1212" t="str">
            <v>0315Z</v>
          </cell>
        </row>
        <row r="1213">
          <cell r="O1213" t="str">
            <v>0315</v>
          </cell>
          <cell r="P1213" t="str">
            <v>0315Z</v>
          </cell>
        </row>
        <row r="1214">
          <cell r="O1214" t="str">
            <v>0315</v>
          </cell>
          <cell r="P1214" t="str">
            <v>0315Z</v>
          </cell>
        </row>
        <row r="1215">
          <cell r="O1215" t="str">
            <v>0315</v>
          </cell>
          <cell r="P1215" t="str">
            <v>0315Z</v>
          </cell>
        </row>
        <row r="1216">
          <cell r="O1216" t="str">
            <v>0315</v>
          </cell>
          <cell r="P1216" t="str">
            <v>0315X</v>
          </cell>
        </row>
        <row r="1217">
          <cell r="O1217" t="str">
            <v>0315</v>
          </cell>
          <cell r="P1217" t="str">
            <v>0315Z</v>
          </cell>
        </row>
        <row r="1218">
          <cell r="O1218" t="str">
            <v>0315</v>
          </cell>
          <cell r="P1218" t="str">
            <v>0315Z</v>
          </cell>
        </row>
        <row r="1219">
          <cell r="O1219" t="str">
            <v>0315</v>
          </cell>
          <cell r="P1219" t="str">
            <v>0315X</v>
          </cell>
        </row>
        <row r="1220">
          <cell r="O1220" t="str">
            <v>0315</v>
          </cell>
          <cell r="P1220" t="str">
            <v>0315X</v>
          </cell>
        </row>
        <row r="1221">
          <cell r="O1221" t="str">
            <v>0315</v>
          </cell>
          <cell r="P1221" t="str">
            <v>0315Z</v>
          </cell>
        </row>
        <row r="1222">
          <cell r="O1222" t="str">
            <v>0315</v>
          </cell>
          <cell r="P1222" t="str">
            <v>0315Z</v>
          </cell>
        </row>
        <row r="1223">
          <cell r="O1223" t="str">
            <v>0315</v>
          </cell>
          <cell r="P1223" t="str">
            <v>0315Z</v>
          </cell>
        </row>
        <row r="1224">
          <cell r="O1224" t="str">
            <v>0315</v>
          </cell>
          <cell r="P1224" t="str">
            <v>0315Z</v>
          </cell>
        </row>
        <row r="1225">
          <cell r="O1225" t="str">
            <v>0315</v>
          </cell>
          <cell r="P1225" t="str">
            <v>0315Z</v>
          </cell>
        </row>
        <row r="1226">
          <cell r="O1226" t="str">
            <v>0315</v>
          </cell>
          <cell r="P1226" t="str">
            <v>0315Z</v>
          </cell>
        </row>
        <row r="1227">
          <cell r="O1227" t="str">
            <v>0315</v>
          </cell>
          <cell r="P1227" t="str">
            <v>0315Z</v>
          </cell>
        </row>
        <row r="1228">
          <cell r="O1228" t="str">
            <v>0315</v>
          </cell>
          <cell r="P1228" t="str">
            <v>0315Z</v>
          </cell>
        </row>
        <row r="1229">
          <cell r="O1229" t="str">
            <v>0315</v>
          </cell>
          <cell r="P1229" t="str">
            <v>0315Z</v>
          </cell>
        </row>
        <row r="1230">
          <cell r="O1230" t="str">
            <v>0315</v>
          </cell>
          <cell r="P1230" t="str">
            <v>0315Z</v>
          </cell>
        </row>
        <row r="1231">
          <cell r="O1231" t="str">
            <v>0315</v>
          </cell>
          <cell r="P1231" t="str">
            <v>0315Z</v>
          </cell>
        </row>
        <row r="1232">
          <cell r="O1232" t="str">
            <v>0315</v>
          </cell>
          <cell r="P1232" t="str">
            <v>0315X</v>
          </cell>
        </row>
        <row r="1233">
          <cell r="O1233" t="str">
            <v>0315</v>
          </cell>
          <cell r="P1233" t="str">
            <v>0315X</v>
          </cell>
        </row>
        <row r="1234">
          <cell r="O1234" t="str">
            <v>0315</v>
          </cell>
          <cell r="P1234" t="str">
            <v>0315Z</v>
          </cell>
        </row>
        <row r="1235">
          <cell r="O1235" t="str">
            <v>0315</v>
          </cell>
          <cell r="P1235" t="str">
            <v>0315Z</v>
          </cell>
        </row>
        <row r="1236">
          <cell r="O1236" t="str">
            <v>0316</v>
          </cell>
          <cell r="P1236" t="str">
            <v>0316Z</v>
          </cell>
        </row>
        <row r="1237">
          <cell r="O1237" t="str">
            <v>0316</v>
          </cell>
          <cell r="P1237" t="str">
            <v>0316X</v>
          </cell>
        </row>
        <row r="1238">
          <cell r="O1238" t="str">
            <v>0316</v>
          </cell>
          <cell r="P1238" t="str">
            <v>0316X</v>
          </cell>
        </row>
        <row r="1239">
          <cell r="O1239" t="str">
            <v>0316</v>
          </cell>
          <cell r="P1239" t="str">
            <v>0316X</v>
          </cell>
        </row>
        <row r="1240">
          <cell r="O1240" t="str">
            <v>0316</v>
          </cell>
          <cell r="P1240" t="str">
            <v>0316X</v>
          </cell>
        </row>
        <row r="1241">
          <cell r="O1241" t="str">
            <v>0316</v>
          </cell>
          <cell r="P1241" t="str">
            <v>0316Z</v>
          </cell>
        </row>
        <row r="1242">
          <cell r="O1242" t="str">
            <v>0316</v>
          </cell>
          <cell r="P1242" t="str">
            <v>0316X</v>
          </cell>
        </row>
        <row r="1243">
          <cell r="O1243" t="str">
            <v>0316</v>
          </cell>
          <cell r="P1243" t="str">
            <v>0316Z</v>
          </cell>
        </row>
        <row r="1244">
          <cell r="O1244" t="str">
            <v>0316</v>
          </cell>
          <cell r="P1244" t="str">
            <v>0316X</v>
          </cell>
        </row>
        <row r="1245">
          <cell r="O1245" t="str">
            <v>0316</v>
          </cell>
          <cell r="P1245" t="str">
            <v>0316Z</v>
          </cell>
        </row>
        <row r="1246">
          <cell r="O1246" t="str">
            <v>0316</v>
          </cell>
          <cell r="P1246" t="str">
            <v>0316Z</v>
          </cell>
        </row>
        <row r="1247">
          <cell r="O1247" t="str">
            <v>0316</v>
          </cell>
          <cell r="P1247" t="str">
            <v>0316Z</v>
          </cell>
        </row>
        <row r="1248">
          <cell r="O1248" t="str">
            <v>0316</v>
          </cell>
          <cell r="P1248" t="str">
            <v>0316Z</v>
          </cell>
        </row>
        <row r="1249">
          <cell r="O1249" t="str">
            <v>0316</v>
          </cell>
          <cell r="P1249" t="str">
            <v>0316Z</v>
          </cell>
        </row>
        <row r="1250">
          <cell r="O1250" t="str">
            <v>0316</v>
          </cell>
          <cell r="P1250" t="str">
            <v>0316Z</v>
          </cell>
        </row>
        <row r="1251">
          <cell r="O1251" t="str">
            <v>0316</v>
          </cell>
          <cell r="P1251" t="str">
            <v>0316Z</v>
          </cell>
        </row>
        <row r="1252">
          <cell r="O1252" t="str">
            <v>0316</v>
          </cell>
          <cell r="P1252" t="str">
            <v>0316Z</v>
          </cell>
        </row>
        <row r="1253">
          <cell r="O1253" t="str">
            <v>0316</v>
          </cell>
          <cell r="P1253" t="str">
            <v>0316Z</v>
          </cell>
        </row>
        <row r="1254">
          <cell r="O1254" t="str">
            <v>0316</v>
          </cell>
          <cell r="P1254" t="str">
            <v>0316Z</v>
          </cell>
        </row>
        <row r="1255">
          <cell r="O1255" t="str">
            <v>0316</v>
          </cell>
          <cell r="P1255" t="str">
            <v>0316X</v>
          </cell>
        </row>
        <row r="1256">
          <cell r="O1256" t="str">
            <v>0316</v>
          </cell>
          <cell r="P1256" t="str">
            <v>0316Z</v>
          </cell>
        </row>
        <row r="1257">
          <cell r="O1257" t="str">
            <v>0316</v>
          </cell>
          <cell r="P1257" t="str">
            <v>0316X</v>
          </cell>
        </row>
        <row r="1258">
          <cell r="O1258" t="str">
            <v>0316</v>
          </cell>
          <cell r="P1258" t="str">
            <v>0316X</v>
          </cell>
        </row>
        <row r="1259">
          <cell r="O1259" t="str">
            <v>0316</v>
          </cell>
          <cell r="P1259" t="str">
            <v>0316X</v>
          </cell>
        </row>
        <row r="1260">
          <cell r="O1260" t="str">
            <v>0316</v>
          </cell>
          <cell r="P1260" t="str">
            <v>0316Z</v>
          </cell>
        </row>
        <row r="1261">
          <cell r="O1261" t="str">
            <v>0316</v>
          </cell>
          <cell r="P1261" t="str">
            <v>0316X</v>
          </cell>
        </row>
        <row r="1262">
          <cell r="O1262" t="str">
            <v>0316</v>
          </cell>
          <cell r="P1262" t="str">
            <v>0316X</v>
          </cell>
        </row>
        <row r="1263">
          <cell r="O1263" t="str">
            <v>0316</v>
          </cell>
          <cell r="P1263" t="str">
            <v>0316X</v>
          </cell>
        </row>
        <row r="1264">
          <cell r="O1264" t="str">
            <v>0316</v>
          </cell>
          <cell r="P1264" t="str">
            <v>0316X</v>
          </cell>
        </row>
        <row r="1265">
          <cell r="O1265" t="str">
            <v>0316</v>
          </cell>
          <cell r="P1265" t="str">
            <v>0316Z</v>
          </cell>
        </row>
        <row r="1266">
          <cell r="O1266" t="str">
            <v>0316</v>
          </cell>
          <cell r="P1266" t="str">
            <v>0316Z</v>
          </cell>
        </row>
        <row r="1267">
          <cell r="O1267" t="str">
            <v>0317</v>
          </cell>
          <cell r="P1267" t="str">
            <v>0317Z</v>
          </cell>
        </row>
        <row r="1268">
          <cell r="O1268" t="str">
            <v>0317</v>
          </cell>
          <cell r="P1268" t="str">
            <v>0317X</v>
          </cell>
        </row>
        <row r="1269">
          <cell r="O1269" t="str">
            <v>0317</v>
          </cell>
          <cell r="P1269" t="str">
            <v>0317X</v>
          </cell>
        </row>
        <row r="1270">
          <cell r="O1270" t="str">
            <v>0317</v>
          </cell>
          <cell r="P1270" t="str">
            <v>0317X</v>
          </cell>
        </row>
        <row r="1271">
          <cell r="O1271" t="str">
            <v>0317</v>
          </cell>
          <cell r="P1271" t="str">
            <v>0317Z</v>
          </cell>
        </row>
        <row r="1272">
          <cell r="O1272" t="str">
            <v>0317</v>
          </cell>
          <cell r="P1272" t="str">
            <v>0317X</v>
          </cell>
        </row>
        <row r="1273">
          <cell r="O1273" t="str">
            <v>0317</v>
          </cell>
          <cell r="P1273" t="str">
            <v>0317Z</v>
          </cell>
        </row>
        <row r="1274">
          <cell r="O1274" t="str">
            <v>0317</v>
          </cell>
          <cell r="P1274" t="str">
            <v>0317X</v>
          </cell>
        </row>
        <row r="1275">
          <cell r="O1275" t="str">
            <v>0317</v>
          </cell>
          <cell r="P1275" t="str">
            <v>0317X</v>
          </cell>
        </row>
        <row r="1276">
          <cell r="O1276" t="str">
            <v>0317</v>
          </cell>
          <cell r="P1276" t="str">
            <v>0317Z</v>
          </cell>
        </row>
        <row r="1277">
          <cell r="O1277" t="str">
            <v>0317</v>
          </cell>
          <cell r="P1277" t="str">
            <v>0317Z</v>
          </cell>
        </row>
        <row r="1278">
          <cell r="O1278" t="str">
            <v>0317</v>
          </cell>
          <cell r="P1278" t="str">
            <v>0317Z</v>
          </cell>
        </row>
        <row r="1279">
          <cell r="O1279" t="str">
            <v>0317</v>
          </cell>
          <cell r="P1279" t="str">
            <v>0317Z</v>
          </cell>
        </row>
        <row r="1280">
          <cell r="O1280" t="str">
            <v>0317</v>
          </cell>
          <cell r="P1280" t="str">
            <v>0317Z</v>
          </cell>
        </row>
        <row r="1281">
          <cell r="O1281" t="str">
            <v>0317</v>
          </cell>
          <cell r="P1281" t="str">
            <v>0317Z</v>
          </cell>
        </row>
        <row r="1282">
          <cell r="O1282" t="str">
            <v>0317</v>
          </cell>
          <cell r="P1282" t="str">
            <v>0317Z</v>
          </cell>
        </row>
        <row r="1283">
          <cell r="O1283" t="str">
            <v>0317</v>
          </cell>
          <cell r="P1283" t="str">
            <v>0317Z</v>
          </cell>
        </row>
        <row r="1284">
          <cell r="O1284" t="str">
            <v>0317</v>
          </cell>
          <cell r="P1284" t="str">
            <v>0317Z</v>
          </cell>
        </row>
        <row r="1285">
          <cell r="O1285" t="str">
            <v>0317</v>
          </cell>
          <cell r="P1285" t="str">
            <v>0317Z</v>
          </cell>
        </row>
        <row r="1286">
          <cell r="O1286" t="str">
            <v>0317</v>
          </cell>
          <cell r="P1286" t="str">
            <v>0317Z</v>
          </cell>
        </row>
        <row r="1287">
          <cell r="O1287" t="str">
            <v>0317</v>
          </cell>
          <cell r="P1287" t="str">
            <v>0317X</v>
          </cell>
        </row>
        <row r="1288">
          <cell r="O1288" t="str">
            <v>0317</v>
          </cell>
          <cell r="P1288" t="str">
            <v>0317X</v>
          </cell>
        </row>
        <row r="1289">
          <cell r="O1289" t="str">
            <v>0317</v>
          </cell>
          <cell r="P1289" t="str">
            <v>0317X</v>
          </cell>
        </row>
        <row r="1290">
          <cell r="O1290" t="str">
            <v>0317</v>
          </cell>
          <cell r="P1290" t="str">
            <v>0317X</v>
          </cell>
        </row>
        <row r="1291">
          <cell r="O1291" t="str">
            <v>0317</v>
          </cell>
          <cell r="P1291" t="str">
            <v>0317X</v>
          </cell>
        </row>
        <row r="1292">
          <cell r="O1292" t="str">
            <v>0317</v>
          </cell>
          <cell r="P1292" t="str">
            <v>0317X</v>
          </cell>
        </row>
        <row r="1293">
          <cell r="O1293" t="str">
            <v>0317</v>
          </cell>
          <cell r="P1293" t="str">
            <v>0317Z</v>
          </cell>
        </row>
        <row r="1294">
          <cell r="O1294" t="str">
            <v>0318</v>
          </cell>
          <cell r="P1294" t="str">
            <v>0318Z</v>
          </cell>
        </row>
        <row r="1295">
          <cell r="O1295" t="str">
            <v>0318</v>
          </cell>
          <cell r="P1295" t="str">
            <v>0318Z</v>
          </cell>
        </row>
        <row r="1296">
          <cell r="O1296" t="str">
            <v>0318</v>
          </cell>
          <cell r="P1296" t="str">
            <v>0318Z</v>
          </cell>
        </row>
        <row r="1297">
          <cell r="O1297" t="str">
            <v>0318</v>
          </cell>
          <cell r="P1297" t="str">
            <v>0318Z</v>
          </cell>
        </row>
        <row r="1298">
          <cell r="O1298" t="str">
            <v>0318</v>
          </cell>
          <cell r="P1298" t="str">
            <v>0318Z</v>
          </cell>
        </row>
        <row r="1299">
          <cell r="O1299" t="str">
            <v>0318</v>
          </cell>
          <cell r="P1299" t="str">
            <v>0318Z</v>
          </cell>
        </row>
        <row r="1300">
          <cell r="O1300" t="str">
            <v>0318</v>
          </cell>
          <cell r="P1300" t="str">
            <v>0318Z</v>
          </cell>
        </row>
        <row r="1301">
          <cell r="O1301" t="str">
            <v>0318</v>
          </cell>
          <cell r="P1301" t="str">
            <v>0318Z</v>
          </cell>
        </row>
        <row r="1302">
          <cell r="O1302" t="str">
            <v>0318</v>
          </cell>
          <cell r="P1302" t="str">
            <v>0318X</v>
          </cell>
        </row>
        <row r="1303">
          <cell r="O1303" t="str">
            <v>0318</v>
          </cell>
          <cell r="P1303" t="str">
            <v>0318Z</v>
          </cell>
        </row>
        <row r="1304">
          <cell r="O1304" t="str">
            <v>0318</v>
          </cell>
          <cell r="P1304" t="str">
            <v>0318Z</v>
          </cell>
        </row>
        <row r="1305">
          <cell r="O1305" t="str">
            <v>0318</v>
          </cell>
          <cell r="P1305" t="str">
            <v>0318Z</v>
          </cell>
        </row>
        <row r="1306">
          <cell r="O1306" t="str">
            <v>0318</v>
          </cell>
          <cell r="P1306" t="str">
            <v>0318Z</v>
          </cell>
        </row>
        <row r="1307">
          <cell r="O1307" t="str">
            <v>0318</v>
          </cell>
          <cell r="P1307" t="str">
            <v>0318Z</v>
          </cell>
        </row>
        <row r="1308">
          <cell r="O1308" t="str">
            <v>0318</v>
          </cell>
          <cell r="P1308" t="str">
            <v>0318Z</v>
          </cell>
        </row>
        <row r="1309">
          <cell r="O1309" t="str">
            <v>0318</v>
          </cell>
          <cell r="P1309" t="str">
            <v>0318Z</v>
          </cell>
        </row>
        <row r="1310">
          <cell r="O1310" t="str">
            <v>0318</v>
          </cell>
          <cell r="P1310" t="str">
            <v>0318Z</v>
          </cell>
        </row>
        <row r="1311">
          <cell r="O1311" t="str">
            <v>0318</v>
          </cell>
          <cell r="P1311" t="str">
            <v>0318X</v>
          </cell>
        </row>
        <row r="1312">
          <cell r="O1312" t="str">
            <v>0318</v>
          </cell>
          <cell r="P1312" t="str">
            <v>0318Z</v>
          </cell>
        </row>
        <row r="1313">
          <cell r="O1313" t="str">
            <v>0318</v>
          </cell>
          <cell r="P1313" t="str">
            <v>0318Z</v>
          </cell>
        </row>
        <row r="1314">
          <cell r="O1314" t="str">
            <v>0318</v>
          </cell>
          <cell r="P1314" t="str">
            <v>0318Z</v>
          </cell>
        </row>
        <row r="1315">
          <cell r="O1315" t="str">
            <v>0318</v>
          </cell>
          <cell r="P1315" t="str">
            <v>0318Z</v>
          </cell>
        </row>
        <row r="1316">
          <cell r="O1316" t="str">
            <v>0318</v>
          </cell>
          <cell r="P1316" t="str">
            <v>0318Z</v>
          </cell>
        </row>
        <row r="1317">
          <cell r="O1317" t="str">
            <v>0318</v>
          </cell>
          <cell r="P1317" t="str">
            <v>0318Z</v>
          </cell>
        </row>
        <row r="1318">
          <cell r="O1318" t="str">
            <v>0318</v>
          </cell>
          <cell r="P1318" t="str">
            <v>0318Z</v>
          </cell>
        </row>
        <row r="1319">
          <cell r="O1319" t="str">
            <v>0318</v>
          </cell>
          <cell r="P1319" t="str">
            <v>0318Z</v>
          </cell>
        </row>
        <row r="1320">
          <cell r="O1320" t="str">
            <v>0318</v>
          </cell>
          <cell r="P1320" t="str">
            <v>0318Z</v>
          </cell>
        </row>
        <row r="1321">
          <cell r="O1321" t="str">
            <v>0318</v>
          </cell>
          <cell r="P1321" t="str">
            <v>0318Z</v>
          </cell>
        </row>
        <row r="1322">
          <cell r="O1322" t="str">
            <v>0318</v>
          </cell>
          <cell r="P1322" t="str">
            <v>0318Z</v>
          </cell>
        </row>
        <row r="1323">
          <cell r="O1323" t="str">
            <v>0318</v>
          </cell>
          <cell r="P1323" t="str">
            <v>0318Z</v>
          </cell>
        </row>
        <row r="1324">
          <cell r="O1324" t="str">
            <v>0318</v>
          </cell>
          <cell r="P1324" t="str">
            <v>0318Z</v>
          </cell>
        </row>
        <row r="1325">
          <cell r="O1325" t="str">
            <v>0318</v>
          </cell>
          <cell r="P1325" t="str">
            <v>0318Z</v>
          </cell>
        </row>
        <row r="1326">
          <cell r="O1326" t="str">
            <v>0318</v>
          </cell>
          <cell r="P1326" t="str">
            <v>0318Z</v>
          </cell>
        </row>
        <row r="1327">
          <cell r="O1327" t="str">
            <v>0318</v>
          </cell>
          <cell r="P1327" t="str">
            <v>0318Z</v>
          </cell>
        </row>
        <row r="1328">
          <cell r="O1328" t="str">
            <v>0318</v>
          </cell>
          <cell r="P1328" t="str">
            <v>0318Z</v>
          </cell>
        </row>
        <row r="1329">
          <cell r="O1329" t="str">
            <v>0318</v>
          </cell>
          <cell r="P1329" t="str">
            <v>0318Z</v>
          </cell>
        </row>
        <row r="1330">
          <cell r="O1330" t="str">
            <v>0318</v>
          </cell>
          <cell r="P1330" t="str">
            <v>0318Z</v>
          </cell>
        </row>
        <row r="1331">
          <cell r="O1331" t="str">
            <v>0318</v>
          </cell>
          <cell r="P1331" t="str">
            <v>0318Z</v>
          </cell>
        </row>
        <row r="1332">
          <cell r="O1332" t="str">
            <v>0318</v>
          </cell>
          <cell r="P1332" t="str">
            <v>0318Z</v>
          </cell>
        </row>
        <row r="1333">
          <cell r="O1333" t="str">
            <v>0318</v>
          </cell>
          <cell r="P1333" t="str">
            <v>0318Z</v>
          </cell>
        </row>
        <row r="1334">
          <cell r="O1334" t="str">
            <v>0318</v>
          </cell>
          <cell r="P1334" t="str">
            <v>0318Z</v>
          </cell>
        </row>
        <row r="1335">
          <cell r="O1335" t="str">
            <v>0318</v>
          </cell>
          <cell r="P1335" t="str">
            <v>0318Z</v>
          </cell>
        </row>
        <row r="1336">
          <cell r="O1336" t="str">
            <v>0318</v>
          </cell>
          <cell r="P1336" t="str">
            <v>0318Z</v>
          </cell>
        </row>
        <row r="1337">
          <cell r="O1337" t="str">
            <v>0318</v>
          </cell>
          <cell r="P1337" t="str">
            <v>0318Z</v>
          </cell>
        </row>
        <row r="1338">
          <cell r="O1338" t="str">
            <v>0318</v>
          </cell>
          <cell r="P1338" t="str">
            <v>0318Z</v>
          </cell>
        </row>
        <row r="1339">
          <cell r="O1339" t="str">
            <v>0318</v>
          </cell>
          <cell r="P1339" t="str">
            <v>0318X</v>
          </cell>
        </row>
        <row r="1340">
          <cell r="O1340" t="str">
            <v>0318</v>
          </cell>
          <cell r="P1340" t="str">
            <v>0318X</v>
          </cell>
        </row>
        <row r="1341">
          <cell r="O1341" t="str">
            <v>0318</v>
          </cell>
          <cell r="P1341" t="str">
            <v>0318Z</v>
          </cell>
        </row>
        <row r="1342">
          <cell r="O1342" t="str">
            <v>0318</v>
          </cell>
          <cell r="P1342" t="str">
            <v>0318Z</v>
          </cell>
        </row>
        <row r="1343">
          <cell r="O1343" t="str">
            <v>0318</v>
          </cell>
          <cell r="P1343" t="str">
            <v>0318Z</v>
          </cell>
        </row>
        <row r="1344">
          <cell r="O1344" t="str">
            <v>0318</v>
          </cell>
          <cell r="P1344" t="str">
            <v>0318Z</v>
          </cell>
        </row>
        <row r="1345">
          <cell r="O1345" t="str">
            <v>0318</v>
          </cell>
          <cell r="P1345" t="str">
            <v>0318Z</v>
          </cell>
        </row>
        <row r="1346">
          <cell r="O1346" t="str">
            <v>0318</v>
          </cell>
          <cell r="P1346" t="str">
            <v>0318Z</v>
          </cell>
        </row>
        <row r="1347">
          <cell r="O1347" t="str">
            <v>0318</v>
          </cell>
          <cell r="P1347" t="str">
            <v>0318Z</v>
          </cell>
        </row>
        <row r="1348">
          <cell r="O1348" t="str">
            <v>0318</v>
          </cell>
          <cell r="P1348" t="str">
            <v>0318Z</v>
          </cell>
        </row>
        <row r="1349">
          <cell r="O1349" t="str">
            <v>0318</v>
          </cell>
          <cell r="P1349" t="str">
            <v>0318Z</v>
          </cell>
        </row>
        <row r="1350">
          <cell r="O1350" t="str">
            <v>0318</v>
          </cell>
          <cell r="P1350" t="str">
            <v>0318Z</v>
          </cell>
        </row>
        <row r="1351">
          <cell r="O1351" t="str">
            <v>0318</v>
          </cell>
          <cell r="P1351" t="str">
            <v>0318Z</v>
          </cell>
        </row>
        <row r="1352">
          <cell r="O1352" t="str">
            <v>0318</v>
          </cell>
          <cell r="P1352" t="str">
            <v>0318Z</v>
          </cell>
        </row>
        <row r="1353">
          <cell r="O1353" t="str">
            <v>0318</v>
          </cell>
          <cell r="P1353" t="str">
            <v>0318Z</v>
          </cell>
        </row>
        <row r="1354">
          <cell r="O1354" t="str">
            <v>0318</v>
          </cell>
          <cell r="P1354" t="str">
            <v>0318Z</v>
          </cell>
        </row>
        <row r="1355">
          <cell r="O1355" t="str">
            <v>0318</v>
          </cell>
          <cell r="P1355" t="str">
            <v>0318Z</v>
          </cell>
        </row>
        <row r="1356">
          <cell r="O1356" t="str">
            <v>0318</v>
          </cell>
          <cell r="P1356" t="str">
            <v>0318Z</v>
          </cell>
        </row>
        <row r="1357">
          <cell r="O1357" t="str">
            <v>0318</v>
          </cell>
          <cell r="P1357" t="str">
            <v>0318Z</v>
          </cell>
        </row>
        <row r="1358">
          <cell r="O1358" t="str">
            <v>0318</v>
          </cell>
          <cell r="P1358" t="str">
            <v>0318Z</v>
          </cell>
        </row>
        <row r="1359">
          <cell r="O1359" t="str">
            <v>0318</v>
          </cell>
          <cell r="P1359" t="str">
            <v>0318Z</v>
          </cell>
        </row>
        <row r="1360">
          <cell r="O1360" t="str">
            <v>0318</v>
          </cell>
          <cell r="P1360" t="str">
            <v>0318Z</v>
          </cell>
        </row>
        <row r="1361">
          <cell r="O1361" t="str">
            <v>0318</v>
          </cell>
          <cell r="P1361" t="str">
            <v>0318Z</v>
          </cell>
        </row>
        <row r="1362">
          <cell r="O1362" t="str">
            <v>0318</v>
          </cell>
          <cell r="P1362" t="str">
            <v>0318Z</v>
          </cell>
        </row>
        <row r="1363">
          <cell r="O1363" t="str">
            <v>0318</v>
          </cell>
          <cell r="P1363" t="str">
            <v>0318Z</v>
          </cell>
        </row>
        <row r="1364">
          <cell r="O1364" t="str">
            <v>0318</v>
          </cell>
          <cell r="P1364" t="str">
            <v>0318Z</v>
          </cell>
        </row>
        <row r="1365">
          <cell r="O1365" t="str">
            <v>0318</v>
          </cell>
          <cell r="P1365" t="str">
            <v>0318Z</v>
          </cell>
        </row>
        <row r="1366">
          <cell r="O1366" t="str">
            <v>0318</v>
          </cell>
          <cell r="P1366" t="str">
            <v>0318Z</v>
          </cell>
        </row>
        <row r="1367">
          <cell r="O1367" t="str">
            <v>0318</v>
          </cell>
          <cell r="P1367" t="str">
            <v>0318Z</v>
          </cell>
        </row>
        <row r="1368">
          <cell r="O1368" t="str">
            <v>0318</v>
          </cell>
          <cell r="P1368" t="str">
            <v>0318Z</v>
          </cell>
        </row>
        <row r="1369">
          <cell r="O1369" t="str">
            <v>0319</v>
          </cell>
          <cell r="P1369" t="str">
            <v>0319Z</v>
          </cell>
        </row>
        <row r="1370">
          <cell r="O1370" t="str">
            <v>0319</v>
          </cell>
          <cell r="P1370" t="str">
            <v>0319Z</v>
          </cell>
        </row>
        <row r="1371">
          <cell r="O1371" t="str">
            <v>0319</v>
          </cell>
          <cell r="P1371" t="str">
            <v>0319Z</v>
          </cell>
        </row>
        <row r="1372">
          <cell r="O1372" t="str">
            <v>0319</v>
          </cell>
          <cell r="P1372" t="str">
            <v>0319Z</v>
          </cell>
        </row>
        <row r="1373">
          <cell r="O1373" t="str">
            <v>0319</v>
          </cell>
          <cell r="P1373" t="str">
            <v>0319X</v>
          </cell>
        </row>
        <row r="1374">
          <cell r="O1374" t="str">
            <v>0319</v>
          </cell>
          <cell r="P1374" t="str">
            <v>0319X</v>
          </cell>
        </row>
        <row r="1375">
          <cell r="O1375" t="str">
            <v>0319</v>
          </cell>
          <cell r="P1375" t="str">
            <v>0319Z</v>
          </cell>
        </row>
        <row r="1376">
          <cell r="O1376" t="str">
            <v>0319</v>
          </cell>
          <cell r="P1376" t="str">
            <v>0319Z</v>
          </cell>
        </row>
        <row r="1377">
          <cell r="O1377" t="str">
            <v>0319</v>
          </cell>
          <cell r="P1377" t="str">
            <v>0319X</v>
          </cell>
        </row>
        <row r="1378">
          <cell r="O1378" t="str">
            <v>0319</v>
          </cell>
          <cell r="P1378" t="str">
            <v>0319X</v>
          </cell>
        </row>
        <row r="1379">
          <cell r="O1379" t="str">
            <v>0319</v>
          </cell>
          <cell r="P1379" t="str">
            <v>0319Z</v>
          </cell>
        </row>
        <row r="1380">
          <cell r="O1380" t="str">
            <v>0319</v>
          </cell>
          <cell r="P1380" t="str">
            <v>0319Z</v>
          </cell>
        </row>
        <row r="1381">
          <cell r="O1381" t="str">
            <v>0319</v>
          </cell>
          <cell r="P1381" t="str">
            <v>0319Z</v>
          </cell>
        </row>
        <row r="1382">
          <cell r="O1382" t="str">
            <v>0319</v>
          </cell>
          <cell r="P1382" t="str">
            <v>0319Z</v>
          </cell>
        </row>
        <row r="1383">
          <cell r="O1383" t="str">
            <v>0319</v>
          </cell>
          <cell r="P1383" t="str">
            <v>0319Z</v>
          </cell>
        </row>
        <row r="1384">
          <cell r="O1384" t="str">
            <v>0319</v>
          </cell>
          <cell r="P1384" t="str">
            <v>0319Z</v>
          </cell>
        </row>
        <row r="1385">
          <cell r="O1385" t="str">
            <v>0319</v>
          </cell>
          <cell r="P1385" t="str">
            <v>0319Z</v>
          </cell>
        </row>
        <row r="1386">
          <cell r="O1386" t="str">
            <v>0319</v>
          </cell>
          <cell r="P1386" t="str">
            <v>0319Z</v>
          </cell>
        </row>
        <row r="1387">
          <cell r="O1387" t="str">
            <v>0319</v>
          </cell>
          <cell r="P1387" t="str">
            <v>0319Z</v>
          </cell>
        </row>
        <row r="1388">
          <cell r="O1388" t="str">
            <v>0319</v>
          </cell>
          <cell r="P1388" t="str">
            <v>0319Z</v>
          </cell>
        </row>
        <row r="1389">
          <cell r="O1389" t="str">
            <v>0319</v>
          </cell>
          <cell r="P1389" t="str">
            <v>0319X</v>
          </cell>
        </row>
        <row r="1390">
          <cell r="O1390" t="str">
            <v>0319</v>
          </cell>
          <cell r="P1390" t="str">
            <v>0319Z</v>
          </cell>
        </row>
        <row r="1391">
          <cell r="O1391" t="str">
            <v>0319</v>
          </cell>
          <cell r="P1391" t="str">
            <v>0319Z</v>
          </cell>
        </row>
        <row r="1392">
          <cell r="O1392" t="str">
            <v>0319</v>
          </cell>
          <cell r="P1392" t="str">
            <v>0319Z</v>
          </cell>
        </row>
        <row r="1393">
          <cell r="O1393" t="str">
            <v>0319</v>
          </cell>
          <cell r="P1393" t="str">
            <v>0319Z</v>
          </cell>
        </row>
        <row r="1394">
          <cell r="O1394" t="str">
            <v>0319</v>
          </cell>
          <cell r="P1394" t="str">
            <v>0319Z</v>
          </cell>
        </row>
        <row r="1395">
          <cell r="O1395" t="str">
            <v>0319</v>
          </cell>
          <cell r="P1395" t="str">
            <v>0319Z</v>
          </cell>
        </row>
        <row r="1396">
          <cell r="O1396" t="str">
            <v>0319</v>
          </cell>
          <cell r="P1396" t="str">
            <v>0319Z</v>
          </cell>
        </row>
        <row r="1397">
          <cell r="O1397" t="str">
            <v>0319</v>
          </cell>
          <cell r="P1397" t="str">
            <v>0319Z</v>
          </cell>
        </row>
        <row r="1398">
          <cell r="O1398" t="str">
            <v>0319</v>
          </cell>
          <cell r="P1398" t="str">
            <v>0319Z</v>
          </cell>
        </row>
        <row r="1399">
          <cell r="O1399" t="str">
            <v>0319</v>
          </cell>
          <cell r="P1399" t="str">
            <v>0319Z</v>
          </cell>
        </row>
        <row r="1400">
          <cell r="O1400" t="str">
            <v>0319</v>
          </cell>
          <cell r="P1400" t="str">
            <v>0319Z</v>
          </cell>
        </row>
        <row r="1401">
          <cell r="O1401" t="str">
            <v>0319</v>
          </cell>
          <cell r="P1401" t="str">
            <v>0319Z</v>
          </cell>
        </row>
        <row r="1402">
          <cell r="O1402" t="str">
            <v>0319</v>
          </cell>
          <cell r="P1402" t="str">
            <v>0319Z</v>
          </cell>
        </row>
        <row r="1403">
          <cell r="O1403" t="str">
            <v>0319</v>
          </cell>
          <cell r="P1403" t="str">
            <v>0319X</v>
          </cell>
        </row>
        <row r="1404">
          <cell r="O1404" t="str">
            <v>0319</v>
          </cell>
          <cell r="P1404" t="str">
            <v>0319Z</v>
          </cell>
        </row>
        <row r="1405">
          <cell r="O1405" t="str">
            <v>0319</v>
          </cell>
          <cell r="P1405" t="str">
            <v>0319Z</v>
          </cell>
        </row>
        <row r="1406">
          <cell r="O1406" t="str">
            <v>0319</v>
          </cell>
          <cell r="P1406" t="str">
            <v>0319Z</v>
          </cell>
        </row>
        <row r="1407">
          <cell r="O1407" t="str">
            <v>0319</v>
          </cell>
          <cell r="P1407" t="str">
            <v>0319Z</v>
          </cell>
        </row>
        <row r="1408">
          <cell r="O1408" t="str">
            <v>0319</v>
          </cell>
          <cell r="P1408" t="str">
            <v>0319Z</v>
          </cell>
        </row>
        <row r="1409">
          <cell r="O1409" t="str">
            <v>0319</v>
          </cell>
          <cell r="P1409" t="str">
            <v>0319Z</v>
          </cell>
        </row>
        <row r="1410">
          <cell r="O1410" t="str">
            <v>0319</v>
          </cell>
          <cell r="P1410" t="str">
            <v>0319Z</v>
          </cell>
        </row>
        <row r="1411">
          <cell r="O1411" t="str">
            <v>0319</v>
          </cell>
          <cell r="P1411" t="str">
            <v>0319Z</v>
          </cell>
        </row>
        <row r="1412">
          <cell r="O1412" t="str">
            <v>0319</v>
          </cell>
          <cell r="P1412" t="str">
            <v>0319Z</v>
          </cell>
        </row>
        <row r="1413">
          <cell r="O1413" t="str">
            <v>0319</v>
          </cell>
          <cell r="P1413" t="str">
            <v>0319Z</v>
          </cell>
        </row>
        <row r="1414">
          <cell r="O1414" t="str">
            <v>0319</v>
          </cell>
          <cell r="P1414" t="str">
            <v>0319Z</v>
          </cell>
        </row>
        <row r="1415">
          <cell r="O1415" t="str">
            <v>0319</v>
          </cell>
          <cell r="P1415" t="str">
            <v>0319Z</v>
          </cell>
        </row>
        <row r="1416">
          <cell r="O1416" t="str">
            <v>0319</v>
          </cell>
          <cell r="P1416" t="str">
            <v>0319Z</v>
          </cell>
        </row>
        <row r="1417">
          <cell r="O1417" t="str">
            <v>0319</v>
          </cell>
          <cell r="P1417" t="str">
            <v>0319X</v>
          </cell>
        </row>
        <row r="1418">
          <cell r="O1418" t="str">
            <v>0319</v>
          </cell>
          <cell r="P1418" t="str">
            <v>0319Z</v>
          </cell>
        </row>
        <row r="1419">
          <cell r="O1419" t="str">
            <v>0319</v>
          </cell>
          <cell r="P1419" t="str">
            <v>0319X</v>
          </cell>
        </row>
        <row r="1420">
          <cell r="O1420" t="str">
            <v>0319</v>
          </cell>
          <cell r="P1420" t="str">
            <v>0319Z</v>
          </cell>
        </row>
        <row r="1421">
          <cell r="O1421" t="str">
            <v>0319</v>
          </cell>
          <cell r="P1421" t="str">
            <v>0319X</v>
          </cell>
        </row>
        <row r="1422">
          <cell r="O1422" t="str">
            <v>0319</v>
          </cell>
          <cell r="P1422" t="str">
            <v>0319Z</v>
          </cell>
        </row>
        <row r="1423">
          <cell r="O1423" t="str">
            <v>0321</v>
          </cell>
          <cell r="P1423" t="str">
            <v>0321X</v>
          </cell>
        </row>
        <row r="1424">
          <cell r="O1424" t="str">
            <v>0321</v>
          </cell>
          <cell r="P1424" t="str">
            <v>0321X</v>
          </cell>
        </row>
        <row r="1425">
          <cell r="O1425" t="str">
            <v>0321</v>
          </cell>
          <cell r="P1425" t="str">
            <v>0321X</v>
          </cell>
        </row>
        <row r="1426">
          <cell r="O1426" t="str">
            <v>0321</v>
          </cell>
          <cell r="P1426" t="str">
            <v>0321X</v>
          </cell>
        </row>
        <row r="1427">
          <cell r="O1427" t="str">
            <v>0321</v>
          </cell>
          <cell r="P1427" t="str">
            <v>0321X</v>
          </cell>
        </row>
        <row r="1428">
          <cell r="O1428" t="str">
            <v>0321</v>
          </cell>
          <cell r="P1428" t="str">
            <v>0321X</v>
          </cell>
        </row>
        <row r="1429">
          <cell r="O1429" t="str">
            <v>0321</v>
          </cell>
          <cell r="P1429" t="str">
            <v>0321X</v>
          </cell>
        </row>
        <row r="1430">
          <cell r="O1430" t="str">
            <v>0321</v>
          </cell>
          <cell r="P1430" t="str">
            <v>0321X</v>
          </cell>
        </row>
        <row r="1431">
          <cell r="O1431" t="str">
            <v>0321</v>
          </cell>
          <cell r="P1431" t="str">
            <v>0321X</v>
          </cell>
        </row>
        <row r="1432">
          <cell r="O1432" t="str">
            <v>0321</v>
          </cell>
          <cell r="P1432" t="str">
            <v>0321X</v>
          </cell>
        </row>
        <row r="1433">
          <cell r="O1433" t="str">
            <v>0321</v>
          </cell>
          <cell r="P1433" t="str">
            <v>0321X</v>
          </cell>
        </row>
        <row r="1434">
          <cell r="O1434" t="str">
            <v>0321</v>
          </cell>
          <cell r="P1434" t="str">
            <v>0321Z</v>
          </cell>
        </row>
        <row r="1435">
          <cell r="O1435" t="str">
            <v>0401</v>
          </cell>
          <cell r="P1435" t="str">
            <v>0401X</v>
          </cell>
        </row>
        <row r="1436">
          <cell r="O1436" t="str">
            <v>0401</v>
          </cell>
          <cell r="P1436" t="str">
            <v>0401Z</v>
          </cell>
        </row>
        <row r="1437">
          <cell r="O1437" t="str">
            <v>0401</v>
          </cell>
          <cell r="P1437" t="str">
            <v>0401X</v>
          </cell>
        </row>
        <row r="1438">
          <cell r="O1438" t="str">
            <v>0401</v>
          </cell>
          <cell r="P1438" t="str">
            <v>0401X</v>
          </cell>
        </row>
        <row r="1439">
          <cell r="O1439" t="str">
            <v>0401</v>
          </cell>
          <cell r="P1439" t="str">
            <v>0401Z</v>
          </cell>
        </row>
        <row r="1440">
          <cell r="O1440" t="str">
            <v>0401</v>
          </cell>
          <cell r="P1440" t="str">
            <v>0401Z</v>
          </cell>
        </row>
        <row r="1441">
          <cell r="O1441" t="str">
            <v>0401</v>
          </cell>
          <cell r="P1441" t="str">
            <v>0401Z</v>
          </cell>
        </row>
        <row r="1442">
          <cell r="O1442" t="str">
            <v>0401</v>
          </cell>
          <cell r="P1442" t="str">
            <v>0401Z</v>
          </cell>
        </row>
        <row r="1443">
          <cell r="O1443" t="str">
            <v>0401</v>
          </cell>
          <cell r="P1443" t="str">
            <v>0401X</v>
          </cell>
        </row>
        <row r="1444">
          <cell r="O1444" t="str">
            <v>0401</v>
          </cell>
          <cell r="P1444" t="str">
            <v>0401X</v>
          </cell>
        </row>
        <row r="1445">
          <cell r="O1445" t="str">
            <v>0401</v>
          </cell>
          <cell r="P1445" t="str">
            <v>0401X</v>
          </cell>
        </row>
        <row r="1446">
          <cell r="O1446" t="str">
            <v>0401</v>
          </cell>
          <cell r="P1446" t="str">
            <v>0401Z</v>
          </cell>
        </row>
        <row r="1447">
          <cell r="O1447" t="str">
            <v>0402</v>
          </cell>
          <cell r="P1447" t="str">
            <v>0402Z</v>
          </cell>
        </row>
        <row r="1448">
          <cell r="O1448" t="str">
            <v>0402</v>
          </cell>
          <cell r="P1448" t="str">
            <v>0402Z</v>
          </cell>
        </row>
        <row r="1449">
          <cell r="O1449" t="str">
            <v>0402</v>
          </cell>
          <cell r="P1449" t="str">
            <v>0402Z</v>
          </cell>
        </row>
        <row r="1450">
          <cell r="O1450" t="str">
            <v>0402</v>
          </cell>
          <cell r="P1450" t="str">
            <v>0402Z</v>
          </cell>
        </row>
        <row r="1451">
          <cell r="O1451" t="str">
            <v>0402</v>
          </cell>
          <cell r="P1451" t="str">
            <v>0402X</v>
          </cell>
        </row>
        <row r="1452">
          <cell r="O1452" t="str">
            <v>0402</v>
          </cell>
          <cell r="P1452" t="str">
            <v>0402Z</v>
          </cell>
        </row>
        <row r="1453">
          <cell r="O1453" t="str">
            <v>0402</v>
          </cell>
          <cell r="P1453" t="str">
            <v>0402Z</v>
          </cell>
        </row>
        <row r="1454">
          <cell r="O1454" t="str">
            <v>0402</v>
          </cell>
          <cell r="P1454" t="str">
            <v>0402Z</v>
          </cell>
        </row>
        <row r="1455">
          <cell r="O1455" t="str">
            <v>0402</v>
          </cell>
          <cell r="P1455" t="str">
            <v>0402Z</v>
          </cell>
        </row>
        <row r="1456">
          <cell r="O1456" t="str">
            <v>0402</v>
          </cell>
          <cell r="P1456" t="str">
            <v>0402Z</v>
          </cell>
        </row>
        <row r="1457">
          <cell r="O1457" t="str">
            <v>0402</v>
          </cell>
          <cell r="P1457" t="str">
            <v>0402Z</v>
          </cell>
        </row>
        <row r="1458">
          <cell r="O1458" t="str">
            <v>0402</v>
          </cell>
          <cell r="P1458" t="str">
            <v>0402Z</v>
          </cell>
        </row>
        <row r="1459">
          <cell r="O1459" t="str">
            <v>0402</v>
          </cell>
          <cell r="P1459" t="str">
            <v>0402Z</v>
          </cell>
        </row>
        <row r="1460">
          <cell r="O1460" t="str">
            <v>0402</v>
          </cell>
          <cell r="P1460" t="str">
            <v>0402X</v>
          </cell>
        </row>
        <row r="1461">
          <cell r="O1461" t="str">
            <v>0402</v>
          </cell>
          <cell r="P1461" t="str">
            <v>0402Z</v>
          </cell>
        </row>
        <row r="1462">
          <cell r="O1462" t="str">
            <v>0402</v>
          </cell>
          <cell r="P1462" t="str">
            <v>0402Z</v>
          </cell>
        </row>
        <row r="1463">
          <cell r="O1463" t="str">
            <v>0402</v>
          </cell>
          <cell r="P1463" t="str">
            <v>0402Z</v>
          </cell>
        </row>
        <row r="1464">
          <cell r="O1464" t="str">
            <v>0402</v>
          </cell>
          <cell r="P1464" t="str">
            <v>0402Z</v>
          </cell>
        </row>
        <row r="1465">
          <cell r="O1465" t="str">
            <v>0402</v>
          </cell>
          <cell r="P1465" t="str">
            <v>0402Z</v>
          </cell>
        </row>
        <row r="1466">
          <cell r="O1466" t="str">
            <v>0403</v>
          </cell>
          <cell r="P1466" t="str">
            <v>0403Z</v>
          </cell>
        </row>
        <row r="1467">
          <cell r="O1467" t="str">
            <v>0403</v>
          </cell>
          <cell r="P1467" t="str">
            <v>0403Z</v>
          </cell>
        </row>
        <row r="1468">
          <cell r="O1468" t="str">
            <v>0403</v>
          </cell>
          <cell r="P1468" t="str">
            <v>0403X</v>
          </cell>
        </row>
        <row r="1469">
          <cell r="O1469" t="str">
            <v>0403</v>
          </cell>
          <cell r="P1469" t="str">
            <v>0403Z</v>
          </cell>
        </row>
        <row r="1470">
          <cell r="O1470" t="str">
            <v>0403</v>
          </cell>
          <cell r="P1470" t="str">
            <v>0403Z</v>
          </cell>
        </row>
        <row r="1471">
          <cell r="O1471" t="str">
            <v>0403</v>
          </cell>
          <cell r="P1471" t="str">
            <v>0403Z</v>
          </cell>
        </row>
        <row r="1472">
          <cell r="O1472" t="str">
            <v>0403</v>
          </cell>
          <cell r="P1472" t="str">
            <v>0403Z</v>
          </cell>
        </row>
        <row r="1473">
          <cell r="O1473" t="str">
            <v>0403</v>
          </cell>
          <cell r="P1473" t="str">
            <v>0403Z</v>
          </cell>
        </row>
        <row r="1474">
          <cell r="O1474" t="str">
            <v>0403</v>
          </cell>
          <cell r="P1474" t="str">
            <v>0403Z</v>
          </cell>
        </row>
        <row r="1475">
          <cell r="O1475" t="str">
            <v>0403</v>
          </cell>
          <cell r="P1475" t="str">
            <v>0403X</v>
          </cell>
        </row>
        <row r="1476">
          <cell r="O1476" t="str">
            <v>0403</v>
          </cell>
          <cell r="P1476" t="str">
            <v>0403Z</v>
          </cell>
        </row>
        <row r="1477">
          <cell r="O1477" t="str">
            <v>0403</v>
          </cell>
          <cell r="P1477" t="str">
            <v>0403Z</v>
          </cell>
        </row>
        <row r="1478">
          <cell r="O1478" t="str">
            <v>0403</v>
          </cell>
          <cell r="P1478" t="str">
            <v>0403Z</v>
          </cell>
        </row>
        <row r="1479">
          <cell r="O1479" t="str">
            <v>0403</v>
          </cell>
          <cell r="P1479" t="str">
            <v>0403Z</v>
          </cell>
        </row>
        <row r="1480">
          <cell r="O1480" t="str">
            <v>0403</v>
          </cell>
          <cell r="P1480" t="str">
            <v>0403Z</v>
          </cell>
        </row>
        <row r="1481">
          <cell r="O1481" t="str">
            <v>0403</v>
          </cell>
          <cell r="P1481" t="str">
            <v>0403Z</v>
          </cell>
        </row>
        <row r="1482">
          <cell r="O1482" t="str">
            <v>0403</v>
          </cell>
          <cell r="P1482" t="str">
            <v>0403Z</v>
          </cell>
        </row>
        <row r="1483">
          <cell r="O1483" t="str">
            <v>0404</v>
          </cell>
          <cell r="P1483" t="str">
            <v>0404Z</v>
          </cell>
        </row>
        <row r="1484">
          <cell r="O1484" t="str">
            <v>0404</v>
          </cell>
          <cell r="P1484" t="str">
            <v>0404Z</v>
          </cell>
        </row>
        <row r="1485">
          <cell r="O1485" t="str">
            <v>0404</v>
          </cell>
          <cell r="P1485" t="str">
            <v>0404Z</v>
          </cell>
        </row>
        <row r="1486">
          <cell r="O1486" t="str">
            <v>0404</v>
          </cell>
          <cell r="P1486" t="str">
            <v>0404Z</v>
          </cell>
        </row>
        <row r="1487">
          <cell r="O1487" t="str">
            <v>0404</v>
          </cell>
          <cell r="P1487" t="str">
            <v>0404X</v>
          </cell>
        </row>
        <row r="1488">
          <cell r="O1488" t="str">
            <v>0404</v>
          </cell>
          <cell r="P1488" t="str">
            <v>0404Z</v>
          </cell>
        </row>
        <row r="1489">
          <cell r="O1489" t="str">
            <v>0404</v>
          </cell>
          <cell r="P1489" t="str">
            <v>0404Z</v>
          </cell>
        </row>
        <row r="1490">
          <cell r="O1490" t="str">
            <v>0404</v>
          </cell>
          <cell r="P1490" t="str">
            <v>0404Z</v>
          </cell>
        </row>
        <row r="1491">
          <cell r="O1491" t="str">
            <v>0404</v>
          </cell>
          <cell r="P1491" t="str">
            <v>0404Z</v>
          </cell>
        </row>
        <row r="1492">
          <cell r="O1492" t="str">
            <v>0404</v>
          </cell>
          <cell r="P1492" t="str">
            <v>0404Z</v>
          </cell>
        </row>
        <row r="1493">
          <cell r="O1493" t="str">
            <v>0404</v>
          </cell>
          <cell r="P1493" t="str">
            <v>0404Z</v>
          </cell>
        </row>
        <row r="1494">
          <cell r="O1494" t="str">
            <v>0404</v>
          </cell>
          <cell r="P1494" t="str">
            <v>0404Z</v>
          </cell>
        </row>
        <row r="1495">
          <cell r="O1495" t="str">
            <v>0404</v>
          </cell>
          <cell r="P1495" t="str">
            <v>0404Z</v>
          </cell>
        </row>
        <row r="1496">
          <cell r="O1496" t="str">
            <v>0404</v>
          </cell>
          <cell r="P1496" t="str">
            <v>0404Z</v>
          </cell>
        </row>
        <row r="1497">
          <cell r="O1497" t="str">
            <v>0404</v>
          </cell>
          <cell r="P1497" t="str">
            <v>0404Z</v>
          </cell>
        </row>
        <row r="1498">
          <cell r="O1498" t="str">
            <v>0404</v>
          </cell>
          <cell r="P1498" t="str">
            <v>0404Z</v>
          </cell>
        </row>
        <row r="1499">
          <cell r="O1499" t="str">
            <v>0404</v>
          </cell>
          <cell r="P1499" t="str">
            <v>0404Z</v>
          </cell>
        </row>
        <row r="1500">
          <cell r="O1500" t="str">
            <v>0404</v>
          </cell>
          <cell r="P1500" t="str">
            <v>0404Z</v>
          </cell>
        </row>
        <row r="1501">
          <cell r="O1501" t="str">
            <v>0404</v>
          </cell>
          <cell r="P1501" t="str">
            <v>0404Z</v>
          </cell>
        </row>
        <row r="1502">
          <cell r="O1502" t="str">
            <v>0404</v>
          </cell>
          <cell r="P1502" t="str">
            <v>0404Z</v>
          </cell>
        </row>
        <row r="1503">
          <cell r="O1503" t="str">
            <v>0404</v>
          </cell>
          <cell r="P1503" t="str">
            <v>0404Z</v>
          </cell>
        </row>
        <row r="1504">
          <cell r="O1504" t="str">
            <v>0404</v>
          </cell>
          <cell r="P1504" t="str">
            <v>0404Z</v>
          </cell>
        </row>
        <row r="1505">
          <cell r="O1505" t="str">
            <v>0404</v>
          </cell>
          <cell r="P1505" t="str">
            <v>0404Z</v>
          </cell>
        </row>
        <row r="1506">
          <cell r="O1506" t="str">
            <v>0404</v>
          </cell>
          <cell r="P1506" t="str">
            <v>0404X</v>
          </cell>
        </row>
        <row r="1507">
          <cell r="O1507" t="str">
            <v>0404</v>
          </cell>
          <cell r="P1507" t="str">
            <v>0404X</v>
          </cell>
        </row>
        <row r="1508">
          <cell r="O1508" t="str">
            <v>0404</v>
          </cell>
          <cell r="P1508" t="str">
            <v>0404Z</v>
          </cell>
        </row>
        <row r="1509">
          <cell r="O1509" t="str">
            <v>0404</v>
          </cell>
          <cell r="P1509" t="str">
            <v>0404Z</v>
          </cell>
        </row>
        <row r="1510">
          <cell r="O1510" t="str">
            <v>0404</v>
          </cell>
          <cell r="P1510" t="str">
            <v>0404Z</v>
          </cell>
        </row>
        <row r="1511">
          <cell r="O1511" t="str">
            <v>0404</v>
          </cell>
          <cell r="P1511" t="str">
            <v>0404Z</v>
          </cell>
        </row>
        <row r="1512">
          <cell r="O1512" t="str">
            <v>0404</v>
          </cell>
          <cell r="P1512" t="str">
            <v>0404Z</v>
          </cell>
        </row>
        <row r="1513">
          <cell r="O1513" t="str">
            <v>0404</v>
          </cell>
          <cell r="P1513" t="str">
            <v>0404Z</v>
          </cell>
        </row>
        <row r="1514">
          <cell r="O1514" t="str">
            <v>0404</v>
          </cell>
          <cell r="P1514" t="str">
            <v>0404Z</v>
          </cell>
        </row>
        <row r="1515">
          <cell r="O1515" t="str">
            <v>0405</v>
          </cell>
          <cell r="P1515" t="str">
            <v>0405Z</v>
          </cell>
        </row>
        <row r="1516">
          <cell r="O1516" t="str">
            <v>0405</v>
          </cell>
          <cell r="P1516" t="str">
            <v>0405Z</v>
          </cell>
        </row>
        <row r="1517">
          <cell r="O1517" t="str">
            <v>0405</v>
          </cell>
          <cell r="P1517" t="str">
            <v>0405Z</v>
          </cell>
        </row>
        <row r="1518">
          <cell r="O1518" t="str">
            <v>0405</v>
          </cell>
          <cell r="P1518" t="str">
            <v>0405Z</v>
          </cell>
        </row>
        <row r="1519">
          <cell r="O1519" t="str">
            <v>0405</v>
          </cell>
          <cell r="P1519" t="str">
            <v>0405X</v>
          </cell>
        </row>
        <row r="1520">
          <cell r="O1520" t="str">
            <v>0405</v>
          </cell>
          <cell r="P1520" t="str">
            <v>0405Z</v>
          </cell>
        </row>
        <row r="1521">
          <cell r="O1521" t="str">
            <v>0405</v>
          </cell>
          <cell r="P1521" t="str">
            <v>0405Z</v>
          </cell>
        </row>
        <row r="1522">
          <cell r="O1522" t="str">
            <v>0405</v>
          </cell>
          <cell r="P1522" t="str">
            <v>0405Z</v>
          </cell>
        </row>
        <row r="1523">
          <cell r="O1523" t="str">
            <v>0405</v>
          </cell>
          <cell r="P1523" t="str">
            <v>0405Z</v>
          </cell>
        </row>
        <row r="1524">
          <cell r="O1524" t="str">
            <v>0405</v>
          </cell>
          <cell r="P1524" t="str">
            <v>0405Z</v>
          </cell>
        </row>
        <row r="1525">
          <cell r="O1525" t="str">
            <v>0405</v>
          </cell>
          <cell r="P1525" t="str">
            <v>0405Z</v>
          </cell>
        </row>
        <row r="1526">
          <cell r="O1526" t="str">
            <v>0405</v>
          </cell>
          <cell r="P1526" t="str">
            <v>0405Z</v>
          </cell>
        </row>
        <row r="1527">
          <cell r="O1527" t="str">
            <v>0405</v>
          </cell>
          <cell r="P1527" t="str">
            <v>0405X</v>
          </cell>
        </row>
        <row r="1528">
          <cell r="O1528" t="str">
            <v>0405</v>
          </cell>
          <cell r="P1528" t="str">
            <v>0405X</v>
          </cell>
        </row>
        <row r="1529">
          <cell r="O1529" t="str">
            <v>0405</v>
          </cell>
          <cell r="P1529" t="str">
            <v>0405X</v>
          </cell>
        </row>
        <row r="1530">
          <cell r="O1530" t="str">
            <v>0405</v>
          </cell>
          <cell r="P1530" t="str">
            <v>0405Z</v>
          </cell>
        </row>
        <row r="1531">
          <cell r="O1531" t="str">
            <v>0405</v>
          </cell>
          <cell r="P1531" t="str">
            <v>0405Z</v>
          </cell>
        </row>
        <row r="1532">
          <cell r="O1532" t="str">
            <v>0406</v>
          </cell>
          <cell r="P1532" t="str">
            <v>0406Z</v>
          </cell>
        </row>
        <row r="1533">
          <cell r="O1533" t="str">
            <v>0406</v>
          </cell>
          <cell r="P1533" t="str">
            <v>0406Z</v>
          </cell>
        </row>
        <row r="1534">
          <cell r="O1534" t="str">
            <v>0406</v>
          </cell>
          <cell r="P1534" t="str">
            <v>0406Z</v>
          </cell>
        </row>
        <row r="1535">
          <cell r="O1535" t="str">
            <v>0406</v>
          </cell>
          <cell r="P1535" t="str">
            <v>0406Z</v>
          </cell>
        </row>
        <row r="1536">
          <cell r="O1536" t="str">
            <v>0406</v>
          </cell>
          <cell r="P1536" t="str">
            <v>0406Z</v>
          </cell>
        </row>
        <row r="1537">
          <cell r="O1537" t="str">
            <v>0406</v>
          </cell>
          <cell r="P1537" t="str">
            <v>0406Z</v>
          </cell>
        </row>
        <row r="1538">
          <cell r="O1538" t="str">
            <v>0406</v>
          </cell>
          <cell r="P1538" t="str">
            <v>0406Z</v>
          </cell>
        </row>
        <row r="1539">
          <cell r="O1539" t="str">
            <v>0406</v>
          </cell>
          <cell r="P1539" t="str">
            <v>0406Z</v>
          </cell>
        </row>
        <row r="1540">
          <cell r="O1540" t="str">
            <v>0406</v>
          </cell>
          <cell r="P1540" t="str">
            <v>0406Z</v>
          </cell>
        </row>
        <row r="1541">
          <cell r="O1541" t="str">
            <v>0406</v>
          </cell>
          <cell r="P1541" t="str">
            <v>0406Z</v>
          </cell>
        </row>
        <row r="1542">
          <cell r="O1542" t="str">
            <v>0406</v>
          </cell>
          <cell r="P1542" t="str">
            <v>0406Z</v>
          </cell>
        </row>
        <row r="1543">
          <cell r="O1543" t="str">
            <v>0406</v>
          </cell>
          <cell r="P1543" t="str">
            <v>0406Z</v>
          </cell>
        </row>
        <row r="1544">
          <cell r="O1544" t="str">
            <v>0406</v>
          </cell>
          <cell r="P1544" t="str">
            <v>0406Z</v>
          </cell>
        </row>
        <row r="1545">
          <cell r="O1545" t="str">
            <v>0406</v>
          </cell>
          <cell r="P1545" t="str">
            <v>0406Z</v>
          </cell>
        </row>
        <row r="1546">
          <cell r="O1546" t="str">
            <v>0406</v>
          </cell>
          <cell r="P1546" t="str">
            <v>0406Z</v>
          </cell>
        </row>
        <row r="1547">
          <cell r="O1547" t="str">
            <v>0406</v>
          </cell>
          <cell r="P1547" t="str">
            <v>0406Z</v>
          </cell>
        </row>
        <row r="1548">
          <cell r="O1548" t="str">
            <v>0406</v>
          </cell>
          <cell r="P1548" t="str">
            <v>0406Z</v>
          </cell>
        </row>
        <row r="1549">
          <cell r="O1549" t="str">
            <v>0408</v>
          </cell>
          <cell r="P1549" t="str">
            <v>0408Z</v>
          </cell>
        </row>
        <row r="1550">
          <cell r="O1550" t="str">
            <v>0408</v>
          </cell>
          <cell r="P1550" t="str">
            <v>0408Z</v>
          </cell>
        </row>
        <row r="1551">
          <cell r="O1551" t="str">
            <v>0408</v>
          </cell>
          <cell r="P1551" t="str">
            <v>0408Z</v>
          </cell>
        </row>
        <row r="1552">
          <cell r="O1552" t="str">
            <v>0408</v>
          </cell>
          <cell r="P1552" t="str">
            <v>0408Z</v>
          </cell>
        </row>
        <row r="1553">
          <cell r="O1553" t="str">
            <v>0408</v>
          </cell>
          <cell r="P1553" t="str">
            <v>0408Z</v>
          </cell>
        </row>
        <row r="1554">
          <cell r="O1554" t="str">
            <v>0408</v>
          </cell>
          <cell r="P1554" t="str">
            <v>0408Z</v>
          </cell>
        </row>
        <row r="1555">
          <cell r="O1555" t="str">
            <v>0408</v>
          </cell>
          <cell r="P1555" t="str">
            <v>0408X</v>
          </cell>
        </row>
        <row r="1556">
          <cell r="O1556" t="str">
            <v>0408</v>
          </cell>
          <cell r="P1556" t="str">
            <v>0408Z</v>
          </cell>
        </row>
        <row r="1557">
          <cell r="O1557" t="str">
            <v>0408</v>
          </cell>
          <cell r="P1557" t="str">
            <v>0408Z</v>
          </cell>
        </row>
        <row r="1558">
          <cell r="O1558" t="str">
            <v>0408</v>
          </cell>
          <cell r="P1558" t="str">
            <v>0408Z</v>
          </cell>
        </row>
        <row r="1559">
          <cell r="O1559" t="str">
            <v>0408</v>
          </cell>
          <cell r="P1559" t="str">
            <v>0408Z</v>
          </cell>
        </row>
        <row r="1560">
          <cell r="O1560" t="str">
            <v>0408</v>
          </cell>
          <cell r="P1560" t="str">
            <v>0408Z</v>
          </cell>
        </row>
        <row r="1561">
          <cell r="O1561" t="str">
            <v>0408</v>
          </cell>
          <cell r="P1561" t="str">
            <v>0408Z</v>
          </cell>
        </row>
        <row r="1562">
          <cell r="O1562" t="str">
            <v>0408</v>
          </cell>
          <cell r="P1562" t="str">
            <v>0408Z</v>
          </cell>
        </row>
        <row r="1563">
          <cell r="O1563" t="str">
            <v>0408</v>
          </cell>
          <cell r="P1563" t="str">
            <v>0408Z</v>
          </cell>
        </row>
        <row r="1564">
          <cell r="O1564" t="str">
            <v>0408</v>
          </cell>
          <cell r="P1564" t="str">
            <v>0408Z</v>
          </cell>
        </row>
        <row r="1565">
          <cell r="O1565" t="str">
            <v>0408</v>
          </cell>
          <cell r="P1565" t="str">
            <v>0408Z</v>
          </cell>
        </row>
        <row r="1566">
          <cell r="O1566" t="str">
            <v>0408</v>
          </cell>
          <cell r="P1566" t="str">
            <v>0408X</v>
          </cell>
        </row>
        <row r="1567">
          <cell r="O1567" t="str">
            <v>0408</v>
          </cell>
          <cell r="P1567" t="str">
            <v>0408Z</v>
          </cell>
        </row>
        <row r="1568">
          <cell r="O1568" t="str">
            <v>0408</v>
          </cell>
          <cell r="P1568" t="str">
            <v>0408X</v>
          </cell>
        </row>
        <row r="1569">
          <cell r="O1569" t="str">
            <v>0408</v>
          </cell>
          <cell r="P1569" t="str">
            <v>0408Z</v>
          </cell>
        </row>
        <row r="1570">
          <cell r="O1570" t="str">
            <v>0408</v>
          </cell>
          <cell r="P1570" t="str">
            <v>0408Z</v>
          </cell>
        </row>
        <row r="1571">
          <cell r="O1571" t="str">
            <v>0408</v>
          </cell>
          <cell r="P1571" t="str">
            <v>0408Z</v>
          </cell>
        </row>
        <row r="1572">
          <cell r="O1572" t="str">
            <v>0408</v>
          </cell>
          <cell r="P1572" t="str">
            <v>0408Z</v>
          </cell>
        </row>
        <row r="1573">
          <cell r="O1573" t="str">
            <v>0408</v>
          </cell>
          <cell r="P1573" t="str">
            <v>0408Z</v>
          </cell>
        </row>
        <row r="1574">
          <cell r="O1574" t="str">
            <v>0408</v>
          </cell>
          <cell r="P1574" t="str">
            <v>0408Z</v>
          </cell>
        </row>
        <row r="1575">
          <cell r="O1575" t="str">
            <v>0409</v>
          </cell>
          <cell r="P1575" t="str">
            <v>0409Z</v>
          </cell>
        </row>
        <row r="1576">
          <cell r="O1576" t="str">
            <v>0409</v>
          </cell>
          <cell r="P1576" t="str">
            <v>0409Z</v>
          </cell>
        </row>
        <row r="1577">
          <cell r="O1577" t="str">
            <v>0409</v>
          </cell>
          <cell r="P1577" t="str">
            <v>0409X</v>
          </cell>
        </row>
        <row r="1578">
          <cell r="O1578" t="str">
            <v>0409</v>
          </cell>
          <cell r="P1578" t="str">
            <v>0409Z</v>
          </cell>
        </row>
        <row r="1579">
          <cell r="O1579" t="str">
            <v>0409</v>
          </cell>
          <cell r="P1579" t="str">
            <v>0409X</v>
          </cell>
        </row>
        <row r="1580">
          <cell r="O1580" t="str">
            <v>0409</v>
          </cell>
          <cell r="P1580" t="str">
            <v>0409Z</v>
          </cell>
        </row>
        <row r="1581">
          <cell r="O1581" t="str">
            <v>0409</v>
          </cell>
          <cell r="P1581" t="str">
            <v>0409Z</v>
          </cell>
        </row>
        <row r="1582">
          <cell r="O1582" t="str">
            <v>0409</v>
          </cell>
          <cell r="P1582" t="str">
            <v>0409Z</v>
          </cell>
        </row>
        <row r="1583">
          <cell r="O1583" t="str">
            <v>0409</v>
          </cell>
          <cell r="P1583" t="str">
            <v>0409Z</v>
          </cell>
        </row>
        <row r="1584">
          <cell r="O1584" t="str">
            <v>0409</v>
          </cell>
          <cell r="P1584" t="str">
            <v>0409Z</v>
          </cell>
        </row>
        <row r="1585">
          <cell r="O1585" t="str">
            <v>0409</v>
          </cell>
          <cell r="P1585" t="str">
            <v>0409X</v>
          </cell>
        </row>
        <row r="1586">
          <cell r="O1586" t="str">
            <v>0409</v>
          </cell>
          <cell r="P1586" t="str">
            <v>0409X</v>
          </cell>
        </row>
        <row r="1587">
          <cell r="O1587" t="str">
            <v>0409</v>
          </cell>
          <cell r="P1587" t="str">
            <v>0409Z</v>
          </cell>
        </row>
        <row r="1588">
          <cell r="O1588" t="str">
            <v>0409</v>
          </cell>
          <cell r="P1588" t="str">
            <v>0409Z</v>
          </cell>
        </row>
        <row r="1589">
          <cell r="O1589" t="str">
            <v>0409</v>
          </cell>
          <cell r="P1589" t="str">
            <v>0409Z</v>
          </cell>
        </row>
        <row r="1590">
          <cell r="O1590" t="str">
            <v>0409</v>
          </cell>
          <cell r="P1590" t="str">
            <v>0409Z</v>
          </cell>
        </row>
        <row r="1591">
          <cell r="O1591" t="str">
            <v>0409</v>
          </cell>
          <cell r="P1591" t="str">
            <v>0409Z</v>
          </cell>
        </row>
        <row r="1592">
          <cell r="O1592" t="str">
            <v>0409</v>
          </cell>
          <cell r="P1592" t="str">
            <v>0409Z</v>
          </cell>
        </row>
        <row r="1593">
          <cell r="O1593" t="str">
            <v>0409</v>
          </cell>
          <cell r="P1593" t="str">
            <v>0409Z</v>
          </cell>
        </row>
        <row r="1594">
          <cell r="O1594" t="str">
            <v>0410</v>
          </cell>
          <cell r="P1594" t="str">
            <v>0410Z</v>
          </cell>
        </row>
        <row r="1595">
          <cell r="O1595" t="str">
            <v>0410</v>
          </cell>
          <cell r="P1595" t="str">
            <v>0410Z</v>
          </cell>
        </row>
        <row r="1596">
          <cell r="O1596" t="str">
            <v>0410</v>
          </cell>
          <cell r="P1596" t="str">
            <v>0410Z</v>
          </cell>
        </row>
        <row r="1597">
          <cell r="O1597" t="str">
            <v>0410</v>
          </cell>
          <cell r="P1597" t="str">
            <v>0410Z</v>
          </cell>
        </row>
        <row r="1598">
          <cell r="O1598" t="str">
            <v>0410</v>
          </cell>
          <cell r="P1598" t="str">
            <v>0410Z</v>
          </cell>
        </row>
        <row r="1599">
          <cell r="O1599" t="str">
            <v>0410</v>
          </cell>
          <cell r="P1599" t="str">
            <v>0410X</v>
          </cell>
        </row>
        <row r="1600">
          <cell r="O1600" t="str">
            <v>0410</v>
          </cell>
          <cell r="P1600" t="str">
            <v>0410Z</v>
          </cell>
        </row>
        <row r="1601">
          <cell r="O1601" t="str">
            <v>0410</v>
          </cell>
          <cell r="P1601" t="str">
            <v>0410Z</v>
          </cell>
        </row>
        <row r="1602">
          <cell r="O1602" t="str">
            <v>0410</v>
          </cell>
          <cell r="P1602" t="str">
            <v>0410Z</v>
          </cell>
        </row>
        <row r="1603">
          <cell r="O1603" t="str">
            <v>0410</v>
          </cell>
          <cell r="P1603" t="str">
            <v>0410X</v>
          </cell>
        </row>
        <row r="1604">
          <cell r="O1604" t="str">
            <v>0410</v>
          </cell>
          <cell r="P1604" t="str">
            <v>0410Z</v>
          </cell>
        </row>
        <row r="1605">
          <cell r="O1605" t="str">
            <v>0410</v>
          </cell>
          <cell r="P1605" t="str">
            <v>0410Z</v>
          </cell>
        </row>
        <row r="1606">
          <cell r="O1606" t="str">
            <v>0410</v>
          </cell>
          <cell r="P1606" t="str">
            <v>0410Z</v>
          </cell>
        </row>
        <row r="1607">
          <cell r="O1607" t="str">
            <v>0410</v>
          </cell>
          <cell r="P1607" t="str">
            <v>0410Z</v>
          </cell>
        </row>
        <row r="1608">
          <cell r="O1608" t="str">
            <v>0410</v>
          </cell>
          <cell r="P1608" t="str">
            <v>0410Z</v>
          </cell>
        </row>
        <row r="1609">
          <cell r="O1609" t="str">
            <v>0410</v>
          </cell>
          <cell r="P1609" t="str">
            <v>0410Z</v>
          </cell>
        </row>
        <row r="1610">
          <cell r="O1610" t="str">
            <v>0410</v>
          </cell>
          <cell r="P1610" t="str">
            <v>0410Z</v>
          </cell>
        </row>
        <row r="1611">
          <cell r="O1611" t="str">
            <v>0410</v>
          </cell>
          <cell r="P1611" t="str">
            <v>0410Z</v>
          </cell>
        </row>
        <row r="1612">
          <cell r="O1612" t="str">
            <v>0410</v>
          </cell>
          <cell r="P1612" t="str">
            <v>0410Z</v>
          </cell>
        </row>
        <row r="1613">
          <cell r="O1613" t="str">
            <v>0410</v>
          </cell>
          <cell r="P1613" t="str">
            <v>0410Z</v>
          </cell>
        </row>
        <row r="1614">
          <cell r="O1614" t="str">
            <v>0410</v>
          </cell>
          <cell r="P1614" t="str">
            <v>0410Z</v>
          </cell>
        </row>
        <row r="1615">
          <cell r="O1615" t="str">
            <v>0410</v>
          </cell>
          <cell r="P1615" t="str">
            <v>0410Z</v>
          </cell>
        </row>
        <row r="1616">
          <cell r="O1616" t="str">
            <v>0410</v>
          </cell>
          <cell r="P1616" t="str">
            <v>0410Z</v>
          </cell>
        </row>
        <row r="1617">
          <cell r="O1617" t="str">
            <v>0410</v>
          </cell>
          <cell r="P1617" t="str">
            <v>0410Z</v>
          </cell>
        </row>
        <row r="1618">
          <cell r="O1618" t="str">
            <v>0410</v>
          </cell>
          <cell r="P1618" t="str">
            <v>0410Z</v>
          </cell>
        </row>
        <row r="1619">
          <cell r="O1619" t="str">
            <v>0410</v>
          </cell>
          <cell r="P1619" t="str">
            <v>0410Z</v>
          </cell>
        </row>
        <row r="1620">
          <cell r="O1620" t="str">
            <v>0410</v>
          </cell>
          <cell r="P1620" t="str">
            <v>0410X</v>
          </cell>
        </row>
        <row r="1621">
          <cell r="O1621" t="str">
            <v>0410</v>
          </cell>
          <cell r="P1621" t="str">
            <v>0410Z</v>
          </cell>
        </row>
        <row r="1622">
          <cell r="O1622" t="str">
            <v>0410</v>
          </cell>
          <cell r="P1622" t="str">
            <v>0410Z</v>
          </cell>
        </row>
        <row r="1623">
          <cell r="O1623" t="str">
            <v>0410</v>
          </cell>
          <cell r="P1623" t="str">
            <v>0410X</v>
          </cell>
        </row>
        <row r="1624">
          <cell r="O1624" t="str">
            <v>0410</v>
          </cell>
          <cell r="P1624" t="str">
            <v>0410Z</v>
          </cell>
        </row>
        <row r="1625">
          <cell r="O1625" t="str">
            <v>0410</v>
          </cell>
          <cell r="P1625" t="str">
            <v>0410Z</v>
          </cell>
        </row>
        <row r="1626">
          <cell r="O1626" t="str">
            <v>0410</v>
          </cell>
          <cell r="P1626" t="str">
            <v>0410Z</v>
          </cell>
        </row>
        <row r="1627">
          <cell r="O1627" t="str">
            <v>0410</v>
          </cell>
          <cell r="P1627" t="str">
            <v>0410Z</v>
          </cell>
        </row>
        <row r="1628">
          <cell r="O1628" t="str">
            <v>0410</v>
          </cell>
          <cell r="P1628" t="str">
            <v>0410Z</v>
          </cell>
        </row>
        <row r="1629">
          <cell r="O1629" t="str">
            <v>0501</v>
          </cell>
          <cell r="P1629" t="str">
            <v>0501Z</v>
          </cell>
        </row>
        <row r="1630">
          <cell r="O1630" t="str">
            <v>0501</v>
          </cell>
          <cell r="P1630" t="str">
            <v>0501X</v>
          </cell>
        </row>
        <row r="1631">
          <cell r="O1631" t="str">
            <v>0501</v>
          </cell>
          <cell r="P1631" t="str">
            <v>0501X</v>
          </cell>
        </row>
        <row r="1632">
          <cell r="O1632" t="str">
            <v>0501</v>
          </cell>
          <cell r="P1632" t="str">
            <v>0501X</v>
          </cell>
        </row>
        <row r="1633">
          <cell r="O1633" t="str">
            <v>0501</v>
          </cell>
          <cell r="P1633" t="str">
            <v>0501X</v>
          </cell>
        </row>
        <row r="1634">
          <cell r="O1634" t="str">
            <v>0501</v>
          </cell>
          <cell r="P1634" t="str">
            <v>0501X</v>
          </cell>
        </row>
        <row r="1635">
          <cell r="O1635" t="str">
            <v>0501</v>
          </cell>
          <cell r="P1635" t="str">
            <v>0501Z</v>
          </cell>
        </row>
        <row r="1636">
          <cell r="O1636" t="str">
            <v>0501</v>
          </cell>
          <cell r="P1636" t="str">
            <v>0501Z</v>
          </cell>
        </row>
        <row r="1637">
          <cell r="O1637" t="str">
            <v>0501</v>
          </cell>
          <cell r="P1637" t="str">
            <v>0501Z</v>
          </cell>
        </row>
        <row r="1638">
          <cell r="O1638" t="str">
            <v>0501</v>
          </cell>
          <cell r="P1638" t="str">
            <v>0501Z</v>
          </cell>
        </row>
        <row r="1639">
          <cell r="O1639" t="str">
            <v>0501</v>
          </cell>
          <cell r="P1639" t="str">
            <v>0501Z</v>
          </cell>
        </row>
        <row r="1640">
          <cell r="O1640" t="str">
            <v>0501</v>
          </cell>
          <cell r="P1640" t="str">
            <v>0501X</v>
          </cell>
        </row>
        <row r="1641">
          <cell r="O1641" t="str">
            <v>0501</v>
          </cell>
          <cell r="P1641" t="str">
            <v>0501X</v>
          </cell>
        </row>
        <row r="1642">
          <cell r="O1642" t="str">
            <v>0501</v>
          </cell>
          <cell r="P1642" t="str">
            <v>0501X</v>
          </cell>
        </row>
        <row r="1643">
          <cell r="O1643" t="str">
            <v>0501</v>
          </cell>
          <cell r="P1643" t="str">
            <v>0501Z</v>
          </cell>
        </row>
        <row r="1644">
          <cell r="O1644" t="str">
            <v>0501</v>
          </cell>
          <cell r="P1644" t="str">
            <v>0501Z</v>
          </cell>
        </row>
        <row r="1645">
          <cell r="O1645" t="str">
            <v>0502</v>
          </cell>
          <cell r="P1645" t="str">
            <v>0502Z</v>
          </cell>
        </row>
        <row r="1646">
          <cell r="O1646" t="str">
            <v>0502</v>
          </cell>
          <cell r="P1646" t="str">
            <v>0502Z</v>
          </cell>
        </row>
        <row r="1647">
          <cell r="O1647" t="str">
            <v>0502</v>
          </cell>
          <cell r="P1647" t="str">
            <v>0502Z</v>
          </cell>
        </row>
        <row r="1648">
          <cell r="O1648" t="str">
            <v>0502</v>
          </cell>
          <cell r="P1648" t="str">
            <v>0502Z</v>
          </cell>
        </row>
        <row r="1649">
          <cell r="O1649" t="str">
            <v>0502</v>
          </cell>
          <cell r="P1649" t="str">
            <v>0502Z</v>
          </cell>
        </row>
        <row r="1650">
          <cell r="O1650" t="str">
            <v>0502</v>
          </cell>
          <cell r="P1650" t="str">
            <v>0502Z</v>
          </cell>
        </row>
        <row r="1651">
          <cell r="O1651" t="str">
            <v>0502</v>
          </cell>
          <cell r="P1651" t="str">
            <v>0502Z</v>
          </cell>
        </row>
        <row r="1652">
          <cell r="O1652" t="str">
            <v>0502</v>
          </cell>
          <cell r="P1652" t="str">
            <v>0502Z</v>
          </cell>
        </row>
        <row r="1653">
          <cell r="O1653" t="str">
            <v>0502</v>
          </cell>
          <cell r="P1653" t="str">
            <v>0502Z</v>
          </cell>
        </row>
        <row r="1654">
          <cell r="O1654" t="str">
            <v>0502</v>
          </cell>
          <cell r="P1654" t="str">
            <v>0502Z</v>
          </cell>
        </row>
        <row r="1655">
          <cell r="O1655" t="str">
            <v>0502</v>
          </cell>
          <cell r="P1655" t="str">
            <v>0502Z</v>
          </cell>
        </row>
        <row r="1656">
          <cell r="O1656" t="str">
            <v>0502</v>
          </cell>
          <cell r="P1656" t="str">
            <v>0502Z</v>
          </cell>
        </row>
        <row r="1657">
          <cell r="O1657" t="str">
            <v>0502</v>
          </cell>
          <cell r="P1657" t="str">
            <v>0502Z</v>
          </cell>
        </row>
        <row r="1658">
          <cell r="O1658" t="str">
            <v>0502</v>
          </cell>
          <cell r="P1658" t="str">
            <v>0502Z</v>
          </cell>
        </row>
        <row r="1659">
          <cell r="O1659" t="str">
            <v>0502</v>
          </cell>
          <cell r="P1659" t="str">
            <v>0502Z</v>
          </cell>
        </row>
        <row r="1660">
          <cell r="O1660" t="str">
            <v>0502</v>
          </cell>
          <cell r="P1660" t="str">
            <v>0502Z</v>
          </cell>
        </row>
        <row r="1661">
          <cell r="O1661" t="str">
            <v>0502</v>
          </cell>
          <cell r="P1661" t="str">
            <v>0502Z</v>
          </cell>
        </row>
        <row r="1662">
          <cell r="O1662" t="str">
            <v>0502</v>
          </cell>
          <cell r="P1662" t="str">
            <v>0502Z</v>
          </cell>
        </row>
        <row r="1663">
          <cell r="O1663" t="str">
            <v>0502</v>
          </cell>
          <cell r="P1663" t="str">
            <v>0502Z</v>
          </cell>
        </row>
        <row r="1664">
          <cell r="O1664" t="str">
            <v>0502</v>
          </cell>
          <cell r="P1664" t="str">
            <v>0502Z</v>
          </cell>
        </row>
        <row r="1665">
          <cell r="O1665" t="str">
            <v>0502</v>
          </cell>
          <cell r="P1665" t="str">
            <v>0502Z</v>
          </cell>
        </row>
        <row r="1666">
          <cell r="O1666" t="str">
            <v>0502</v>
          </cell>
          <cell r="P1666" t="str">
            <v>0502Z</v>
          </cell>
        </row>
        <row r="1667">
          <cell r="O1667" t="str">
            <v>0503</v>
          </cell>
          <cell r="P1667" t="str">
            <v>0503Z</v>
          </cell>
        </row>
        <row r="1668">
          <cell r="O1668" t="str">
            <v>0503</v>
          </cell>
          <cell r="P1668" t="str">
            <v>0503Z</v>
          </cell>
        </row>
        <row r="1669">
          <cell r="O1669" t="str">
            <v>0503</v>
          </cell>
          <cell r="P1669" t="str">
            <v>0503X</v>
          </cell>
        </row>
        <row r="1670">
          <cell r="O1670" t="str">
            <v>0503</v>
          </cell>
          <cell r="P1670" t="str">
            <v>0503Z</v>
          </cell>
        </row>
        <row r="1671">
          <cell r="O1671" t="str">
            <v>0503</v>
          </cell>
          <cell r="P1671" t="str">
            <v>0503Z</v>
          </cell>
        </row>
        <row r="1672">
          <cell r="O1672" t="str">
            <v>0503</v>
          </cell>
          <cell r="P1672" t="str">
            <v>0503Z</v>
          </cell>
        </row>
        <row r="1673">
          <cell r="O1673" t="str">
            <v>0503</v>
          </cell>
          <cell r="P1673" t="str">
            <v>0503Z</v>
          </cell>
        </row>
        <row r="1674">
          <cell r="O1674" t="str">
            <v>0503</v>
          </cell>
          <cell r="P1674" t="str">
            <v>0503Z</v>
          </cell>
        </row>
        <row r="1675">
          <cell r="O1675" t="str">
            <v>0503</v>
          </cell>
          <cell r="P1675" t="str">
            <v>0503Z</v>
          </cell>
        </row>
        <row r="1676">
          <cell r="O1676" t="str">
            <v>0503</v>
          </cell>
          <cell r="P1676" t="str">
            <v>0503Z</v>
          </cell>
        </row>
        <row r="1677">
          <cell r="O1677" t="str">
            <v>0503</v>
          </cell>
          <cell r="P1677" t="str">
            <v>0503Z</v>
          </cell>
        </row>
        <row r="1678">
          <cell r="O1678" t="str">
            <v>0503</v>
          </cell>
          <cell r="P1678" t="str">
            <v>0503Z</v>
          </cell>
        </row>
        <row r="1679">
          <cell r="O1679" t="str">
            <v>0503</v>
          </cell>
          <cell r="P1679" t="str">
            <v>0503Z</v>
          </cell>
        </row>
        <row r="1680">
          <cell r="O1680" t="str">
            <v>0503</v>
          </cell>
          <cell r="P1680" t="str">
            <v>0503Z</v>
          </cell>
        </row>
        <row r="1681">
          <cell r="O1681" t="str">
            <v>0503</v>
          </cell>
          <cell r="P1681" t="str">
            <v>0503Z</v>
          </cell>
        </row>
        <row r="1682">
          <cell r="O1682" t="str">
            <v>0503</v>
          </cell>
          <cell r="P1682" t="str">
            <v>0503Z</v>
          </cell>
        </row>
        <row r="1683">
          <cell r="O1683" t="str">
            <v>0503</v>
          </cell>
          <cell r="P1683" t="str">
            <v>0503Z</v>
          </cell>
        </row>
        <row r="1684">
          <cell r="O1684" t="str">
            <v>0503</v>
          </cell>
          <cell r="P1684" t="str">
            <v>0503Z</v>
          </cell>
        </row>
        <row r="1685">
          <cell r="O1685" t="str">
            <v>0503</v>
          </cell>
          <cell r="P1685" t="str">
            <v>0503Z</v>
          </cell>
        </row>
        <row r="1686">
          <cell r="O1686" t="str">
            <v>0503</v>
          </cell>
          <cell r="P1686" t="str">
            <v>0503Z</v>
          </cell>
        </row>
        <row r="1687">
          <cell r="O1687" t="str">
            <v>0503</v>
          </cell>
          <cell r="P1687" t="str">
            <v>0503Z</v>
          </cell>
        </row>
        <row r="1688">
          <cell r="O1688" t="str">
            <v>0503</v>
          </cell>
          <cell r="P1688" t="str">
            <v>0503Z</v>
          </cell>
        </row>
        <row r="1689">
          <cell r="O1689" t="str">
            <v>0503</v>
          </cell>
          <cell r="P1689" t="str">
            <v>0503Z</v>
          </cell>
        </row>
        <row r="1690">
          <cell r="O1690" t="str">
            <v>0503</v>
          </cell>
          <cell r="P1690" t="str">
            <v>0503Z</v>
          </cell>
        </row>
        <row r="1691">
          <cell r="O1691" t="str">
            <v>0504</v>
          </cell>
          <cell r="P1691" t="str">
            <v>0504Z</v>
          </cell>
        </row>
        <row r="1692">
          <cell r="O1692" t="str">
            <v>0504</v>
          </cell>
          <cell r="P1692" t="str">
            <v>0504Z</v>
          </cell>
        </row>
        <row r="1693">
          <cell r="O1693" t="str">
            <v>0504</v>
          </cell>
          <cell r="P1693" t="str">
            <v>0504X</v>
          </cell>
        </row>
        <row r="1694">
          <cell r="O1694" t="str">
            <v>0504</v>
          </cell>
          <cell r="P1694" t="str">
            <v>0504X</v>
          </cell>
        </row>
        <row r="1695">
          <cell r="O1695" t="str">
            <v>0504</v>
          </cell>
          <cell r="P1695" t="str">
            <v>0504X</v>
          </cell>
        </row>
        <row r="1696">
          <cell r="O1696" t="str">
            <v>0504</v>
          </cell>
          <cell r="P1696" t="str">
            <v>0504X</v>
          </cell>
        </row>
        <row r="1697">
          <cell r="O1697" t="str">
            <v>0504</v>
          </cell>
          <cell r="P1697" t="str">
            <v>0504Z</v>
          </cell>
        </row>
        <row r="1698">
          <cell r="O1698" t="str">
            <v>0504</v>
          </cell>
          <cell r="P1698" t="str">
            <v>0504Z</v>
          </cell>
        </row>
        <row r="1699">
          <cell r="O1699" t="str">
            <v>0504</v>
          </cell>
          <cell r="P1699" t="str">
            <v>0504Z</v>
          </cell>
        </row>
        <row r="1700">
          <cell r="O1700" t="str">
            <v>0504</v>
          </cell>
          <cell r="P1700" t="str">
            <v>0504Z</v>
          </cell>
        </row>
        <row r="1701">
          <cell r="O1701" t="str">
            <v>0504</v>
          </cell>
          <cell r="P1701" t="str">
            <v>0504X</v>
          </cell>
        </row>
        <row r="1702">
          <cell r="O1702" t="str">
            <v>0504</v>
          </cell>
          <cell r="P1702" t="str">
            <v>0504X</v>
          </cell>
        </row>
        <row r="1703">
          <cell r="O1703" t="str">
            <v>0504</v>
          </cell>
          <cell r="P1703" t="str">
            <v>0504X</v>
          </cell>
        </row>
        <row r="1704">
          <cell r="O1704" t="str">
            <v>0504</v>
          </cell>
          <cell r="P1704" t="str">
            <v>0504X</v>
          </cell>
        </row>
        <row r="1705">
          <cell r="O1705" t="str">
            <v>0504</v>
          </cell>
          <cell r="P1705" t="str">
            <v>0504X</v>
          </cell>
        </row>
        <row r="1706">
          <cell r="O1706" t="str">
            <v>0504</v>
          </cell>
          <cell r="P1706" t="str">
            <v>0504Z</v>
          </cell>
        </row>
        <row r="1707">
          <cell r="O1707" t="str">
            <v>0505</v>
          </cell>
          <cell r="P1707" t="str">
            <v>0505Z</v>
          </cell>
        </row>
        <row r="1708">
          <cell r="O1708" t="str">
            <v>0505</v>
          </cell>
          <cell r="P1708" t="str">
            <v>0505Z</v>
          </cell>
        </row>
        <row r="1709">
          <cell r="O1709" t="str">
            <v>0505</v>
          </cell>
          <cell r="P1709" t="str">
            <v>0505Z</v>
          </cell>
        </row>
        <row r="1710">
          <cell r="O1710" t="str">
            <v>0505</v>
          </cell>
          <cell r="P1710" t="str">
            <v>0505Z</v>
          </cell>
        </row>
        <row r="1711">
          <cell r="O1711" t="str">
            <v>0505</v>
          </cell>
          <cell r="P1711" t="str">
            <v>0505Z</v>
          </cell>
        </row>
        <row r="1712">
          <cell r="O1712" t="str">
            <v>0505</v>
          </cell>
          <cell r="P1712" t="str">
            <v>0505Z</v>
          </cell>
        </row>
        <row r="1713">
          <cell r="O1713" t="str">
            <v>0505</v>
          </cell>
          <cell r="P1713" t="str">
            <v>0505Z</v>
          </cell>
        </row>
        <row r="1714">
          <cell r="O1714" t="str">
            <v>0505</v>
          </cell>
          <cell r="P1714" t="str">
            <v>0505Z</v>
          </cell>
        </row>
        <row r="1715">
          <cell r="O1715" t="str">
            <v>0505</v>
          </cell>
          <cell r="P1715" t="str">
            <v>0505Z</v>
          </cell>
        </row>
        <row r="1716">
          <cell r="O1716" t="str">
            <v>0505</v>
          </cell>
          <cell r="P1716" t="str">
            <v>0505Z</v>
          </cell>
        </row>
        <row r="1717">
          <cell r="O1717" t="str">
            <v>0505</v>
          </cell>
          <cell r="P1717" t="str">
            <v>0505Z</v>
          </cell>
        </row>
        <row r="1718">
          <cell r="O1718" t="str">
            <v>0505</v>
          </cell>
          <cell r="P1718" t="str">
            <v>0505Z</v>
          </cell>
        </row>
        <row r="1719">
          <cell r="O1719" t="str">
            <v>0505</v>
          </cell>
          <cell r="P1719" t="str">
            <v>0505Z</v>
          </cell>
        </row>
        <row r="1720">
          <cell r="O1720" t="str">
            <v>0505</v>
          </cell>
          <cell r="P1720" t="str">
            <v>0505Z</v>
          </cell>
        </row>
        <row r="1721">
          <cell r="O1721" t="str">
            <v>0505</v>
          </cell>
          <cell r="P1721" t="str">
            <v>0505Z</v>
          </cell>
        </row>
        <row r="1722">
          <cell r="O1722" t="str">
            <v>0505</v>
          </cell>
          <cell r="P1722" t="str">
            <v>0505Z</v>
          </cell>
        </row>
        <row r="1723">
          <cell r="O1723" t="str">
            <v>0505</v>
          </cell>
          <cell r="P1723" t="str">
            <v>0505Z</v>
          </cell>
        </row>
        <row r="1724">
          <cell r="O1724" t="str">
            <v>0505</v>
          </cell>
          <cell r="P1724" t="str">
            <v>0505Z</v>
          </cell>
        </row>
        <row r="1725">
          <cell r="O1725" t="str">
            <v>0505</v>
          </cell>
          <cell r="P1725" t="str">
            <v>0505Z</v>
          </cell>
        </row>
        <row r="1726">
          <cell r="O1726" t="str">
            <v>0505</v>
          </cell>
          <cell r="P1726" t="str">
            <v>0505Z</v>
          </cell>
        </row>
        <row r="1727">
          <cell r="O1727" t="str">
            <v>0505</v>
          </cell>
          <cell r="P1727" t="str">
            <v>0505Z</v>
          </cell>
        </row>
        <row r="1728">
          <cell r="O1728" t="str">
            <v>0505</v>
          </cell>
          <cell r="P1728" t="str">
            <v>0505Z</v>
          </cell>
        </row>
        <row r="1729">
          <cell r="O1729" t="str">
            <v>0506</v>
          </cell>
          <cell r="P1729" t="str">
            <v>0506Z</v>
          </cell>
        </row>
        <row r="1730">
          <cell r="O1730" t="str">
            <v>0506</v>
          </cell>
          <cell r="P1730" t="str">
            <v>0506Z</v>
          </cell>
        </row>
        <row r="1731">
          <cell r="O1731" t="str">
            <v>0506</v>
          </cell>
          <cell r="P1731" t="str">
            <v>0506Z</v>
          </cell>
        </row>
        <row r="1732">
          <cell r="O1732" t="str">
            <v>0506</v>
          </cell>
          <cell r="P1732" t="str">
            <v>0506Z</v>
          </cell>
        </row>
        <row r="1733">
          <cell r="O1733" t="str">
            <v>0506</v>
          </cell>
          <cell r="P1733" t="str">
            <v>0506Z</v>
          </cell>
        </row>
        <row r="1734">
          <cell r="O1734" t="str">
            <v>0506</v>
          </cell>
          <cell r="P1734" t="str">
            <v>0506Z</v>
          </cell>
        </row>
        <row r="1735">
          <cell r="O1735" t="str">
            <v>0506</v>
          </cell>
          <cell r="P1735" t="str">
            <v>0506Z</v>
          </cell>
        </row>
        <row r="1736">
          <cell r="O1736" t="str">
            <v>0506</v>
          </cell>
          <cell r="P1736" t="str">
            <v>0506Z</v>
          </cell>
        </row>
        <row r="1737">
          <cell r="O1737" t="str">
            <v>0506</v>
          </cell>
          <cell r="P1737" t="str">
            <v>0506Z</v>
          </cell>
        </row>
        <row r="1738">
          <cell r="O1738" t="str">
            <v>0506</v>
          </cell>
          <cell r="P1738" t="str">
            <v>0506Z</v>
          </cell>
        </row>
        <row r="1739">
          <cell r="O1739" t="str">
            <v>0506</v>
          </cell>
          <cell r="P1739" t="str">
            <v>0506Z</v>
          </cell>
        </row>
        <row r="1740">
          <cell r="O1740" t="str">
            <v>0506</v>
          </cell>
          <cell r="P1740" t="str">
            <v>0506Z</v>
          </cell>
        </row>
        <row r="1741">
          <cell r="O1741" t="str">
            <v>0506</v>
          </cell>
          <cell r="P1741" t="str">
            <v>0506Z</v>
          </cell>
        </row>
        <row r="1742">
          <cell r="O1742" t="str">
            <v>0506</v>
          </cell>
          <cell r="P1742" t="str">
            <v>0506Z</v>
          </cell>
        </row>
        <row r="1743">
          <cell r="O1743" t="str">
            <v>0506</v>
          </cell>
          <cell r="P1743" t="str">
            <v>0506Z</v>
          </cell>
        </row>
        <row r="1744">
          <cell r="O1744" t="str">
            <v>0506</v>
          </cell>
          <cell r="P1744" t="str">
            <v>0506Z</v>
          </cell>
        </row>
        <row r="1745">
          <cell r="O1745" t="str">
            <v>0506</v>
          </cell>
          <cell r="P1745" t="str">
            <v>0506Z</v>
          </cell>
        </row>
        <row r="1746">
          <cell r="O1746" t="str">
            <v>0506</v>
          </cell>
          <cell r="P1746" t="str">
            <v>0506Z</v>
          </cell>
        </row>
        <row r="1747">
          <cell r="O1747" t="str">
            <v>0506</v>
          </cell>
          <cell r="P1747" t="str">
            <v>0506Z</v>
          </cell>
        </row>
        <row r="1748">
          <cell r="O1748" t="str">
            <v>0506</v>
          </cell>
          <cell r="P1748" t="str">
            <v>0506Z</v>
          </cell>
        </row>
        <row r="1749">
          <cell r="O1749" t="str">
            <v>0506</v>
          </cell>
          <cell r="P1749" t="str">
            <v>0506Z</v>
          </cell>
        </row>
        <row r="1750">
          <cell r="O1750" t="str">
            <v>0506</v>
          </cell>
          <cell r="P1750" t="str">
            <v>0506Z</v>
          </cell>
        </row>
        <row r="1751">
          <cell r="O1751" t="str">
            <v>0507</v>
          </cell>
          <cell r="P1751" t="str">
            <v>0507Z</v>
          </cell>
        </row>
        <row r="1752">
          <cell r="O1752" t="str">
            <v>0507</v>
          </cell>
          <cell r="P1752" t="str">
            <v>0507Z</v>
          </cell>
        </row>
        <row r="1753">
          <cell r="O1753" t="str">
            <v>0507</v>
          </cell>
          <cell r="P1753" t="str">
            <v>0507X</v>
          </cell>
        </row>
        <row r="1754">
          <cell r="O1754" t="str">
            <v>0507</v>
          </cell>
          <cell r="P1754" t="str">
            <v>0507X</v>
          </cell>
        </row>
        <row r="1755">
          <cell r="O1755" t="str">
            <v>0507</v>
          </cell>
          <cell r="P1755" t="str">
            <v>0507Z</v>
          </cell>
        </row>
        <row r="1756">
          <cell r="O1756" t="str">
            <v>0507</v>
          </cell>
          <cell r="P1756" t="str">
            <v>0507Z</v>
          </cell>
        </row>
        <row r="1757">
          <cell r="O1757" t="str">
            <v>0507</v>
          </cell>
          <cell r="P1757" t="str">
            <v>0507Z</v>
          </cell>
        </row>
        <row r="1758">
          <cell r="O1758" t="str">
            <v>0507</v>
          </cell>
          <cell r="P1758" t="str">
            <v>0507Z</v>
          </cell>
        </row>
        <row r="1759">
          <cell r="O1759" t="str">
            <v>0507</v>
          </cell>
          <cell r="P1759" t="str">
            <v>0507Z</v>
          </cell>
        </row>
        <row r="1760">
          <cell r="O1760" t="str">
            <v>0507</v>
          </cell>
          <cell r="P1760" t="str">
            <v>0507Z</v>
          </cell>
        </row>
        <row r="1761">
          <cell r="O1761" t="str">
            <v>0507</v>
          </cell>
          <cell r="P1761" t="str">
            <v>0507Z</v>
          </cell>
        </row>
        <row r="1762">
          <cell r="O1762" t="str">
            <v>0507</v>
          </cell>
          <cell r="P1762" t="str">
            <v>0507Z</v>
          </cell>
        </row>
        <row r="1763">
          <cell r="O1763" t="str">
            <v>0507</v>
          </cell>
          <cell r="P1763" t="str">
            <v>0507X</v>
          </cell>
        </row>
        <row r="1764">
          <cell r="O1764" t="str">
            <v>0507</v>
          </cell>
          <cell r="P1764" t="str">
            <v>0507X</v>
          </cell>
        </row>
        <row r="1765">
          <cell r="O1765" t="str">
            <v>0507</v>
          </cell>
          <cell r="P1765" t="str">
            <v>0507Z</v>
          </cell>
        </row>
        <row r="1766">
          <cell r="O1766" t="str">
            <v>0507</v>
          </cell>
          <cell r="P1766" t="str">
            <v>0507Z</v>
          </cell>
        </row>
        <row r="1767">
          <cell r="O1767" t="str">
            <v>0508</v>
          </cell>
          <cell r="P1767" t="str">
            <v>0508Z</v>
          </cell>
        </row>
        <row r="1768">
          <cell r="O1768" t="str">
            <v>0508</v>
          </cell>
          <cell r="P1768" t="str">
            <v>0508Z</v>
          </cell>
        </row>
        <row r="1769">
          <cell r="O1769" t="str">
            <v>0508</v>
          </cell>
          <cell r="P1769" t="str">
            <v>0508Z</v>
          </cell>
        </row>
        <row r="1770">
          <cell r="O1770" t="str">
            <v>0508</v>
          </cell>
          <cell r="P1770" t="str">
            <v>0508Z</v>
          </cell>
        </row>
        <row r="1771">
          <cell r="O1771" t="str">
            <v>0508</v>
          </cell>
          <cell r="P1771" t="str">
            <v>0508Z</v>
          </cell>
        </row>
        <row r="1772">
          <cell r="O1772" t="str">
            <v>0508</v>
          </cell>
          <cell r="P1772" t="str">
            <v>0508Z</v>
          </cell>
        </row>
        <row r="1773">
          <cell r="O1773" t="str">
            <v>0508</v>
          </cell>
          <cell r="P1773" t="str">
            <v>0508Z</v>
          </cell>
        </row>
        <row r="1774">
          <cell r="O1774" t="str">
            <v>0508</v>
          </cell>
          <cell r="P1774" t="str">
            <v>0508Z</v>
          </cell>
        </row>
        <row r="1775">
          <cell r="O1775" t="str">
            <v>0508</v>
          </cell>
          <cell r="P1775" t="str">
            <v>0508Z</v>
          </cell>
        </row>
        <row r="1776">
          <cell r="O1776" t="str">
            <v>0508</v>
          </cell>
          <cell r="P1776" t="str">
            <v>0508Z</v>
          </cell>
        </row>
        <row r="1777">
          <cell r="O1777" t="str">
            <v>0508</v>
          </cell>
          <cell r="P1777" t="str">
            <v>0508Z</v>
          </cell>
        </row>
        <row r="1778">
          <cell r="O1778" t="str">
            <v>0508</v>
          </cell>
          <cell r="P1778" t="str">
            <v>0508Z</v>
          </cell>
        </row>
        <row r="1779">
          <cell r="O1779" t="str">
            <v>0509</v>
          </cell>
          <cell r="P1779" t="str">
            <v>0509Z</v>
          </cell>
        </row>
        <row r="1780">
          <cell r="O1780" t="str">
            <v>0509</v>
          </cell>
          <cell r="P1780" t="str">
            <v>0509Z</v>
          </cell>
        </row>
        <row r="1781">
          <cell r="O1781" t="str">
            <v>0509</v>
          </cell>
          <cell r="P1781" t="str">
            <v>0509Z</v>
          </cell>
        </row>
        <row r="1782">
          <cell r="O1782" t="str">
            <v>0509</v>
          </cell>
          <cell r="P1782" t="str">
            <v>0509X</v>
          </cell>
        </row>
        <row r="1783">
          <cell r="O1783" t="str">
            <v>0509</v>
          </cell>
          <cell r="P1783" t="str">
            <v>0509Z</v>
          </cell>
        </row>
        <row r="1784">
          <cell r="O1784" t="str">
            <v>0509</v>
          </cell>
          <cell r="P1784" t="str">
            <v>0509Z</v>
          </cell>
        </row>
        <row r="1785">
          <cell r="O1785" t="str">
            <v>0509</v>
          </cell>
          <cell r="P1785" t="str">
            <v>0509Z</v>
          </cell>
        </row>
        <row r="1786">
          <cell r="O1786" t="str">
            <v>0509</v>
          </cell>
          <cell r="P1786" t="str">
            <v>0509Z</v>
          </cell>
        </row>
        <row r="1787">
          <cell r="O1787" t="str">
            <v>0509</v>
          </cell>
          <cell r="P1787" t="str">
            <v>0509X</v>
          </cell>
        </row>
        <row r="1788">
          <cell r="O1788" t="str">
            <v>0509</v>
          </cell>
          <cell r="P1788" t="str">
            <v>0509Z</v>
          </cell>
        </row>
        <row r="1789">
          <cell r="O1789" t="str">
            <v>0509</v>
          </cell>
          <cell r="P1789" t="str">
            <v>0509Z</v>
          </cell>
        </row>
        <row r="1790">
          <cell r="O1790" t="str">
            <v>0509</v>
          </cell>
          <cell r="P1790" t="str">
            <v>0509Z</v>
          </cell>
        </row>
        <row r="1791">
          <cell r="O1791" t="str">
            <v>0510</v>
          </cell>
          <cell r="P1791" t="str">
            <v>0510X</v>
          </cell>
        </row>
        <row r="1792">
          <cell r="O1792" t="str">
            <v>0510</v>
          </cell>
          <cell r="P1792" t="str">
            <v>0510X</v>
          </cell>
        </row>
        <row r="1793">
          <cell r="O1793" t="str">
            <v>0510</v>
          </cell>
          <cell r="P1793" t="str">
            <v>0510Z</v>
          </cell>
        </row>
        <row r="1794">
          <cell r="O1794" t="str">
            <v>0510</v>
          </cell>
          <cell r="P1794" t="str">
            <v>0510X</v>
          </cell>
        </row>
        <row r="1795">
          <cell r="O1795" t="str">
            <v>0510</v>
          </cell>
          <cell r="P1795" t="str">
            <v>0510X</v>
          </cell>
        </row>
        <row r="1796">
          <cell r="O1796" t="str">
            <v>0510</v>
          </cell>
          <cell r="P1796" t="str">
            <v>0510Z</v>
          </cell>
        </row>
        <row r="1797">
          <cell r="O1797" t="str">
            <v>0510</v>
          </cell>
          <cell r="P1797" t="str">
            <v>0510Z</v>
          </cell>
        </row>
        <row r="1798">
          <cell r="O1798" t="str">
            <v>0510</v>
          </cell>
          <cell r="P1798" t="str">
            <v>0510Z</v>
          </cell>
        </row>
        <row r="1799">
          <cell r="O1799" t="str">
            <v>0510</v>
          </cell>
          <cell r="P1799" t="str">
            <v>0510X</v>
          </cell>
        </row>
        <row r="1800">
          <cell r="O1800" t="str">
            <v>0510</v>
          </cell>
          <cell r="P1800" t="str">
            <v>0510X</v>
          </cell>
        </row>
        <row r="1801">
          <cell r="O1801" t="str">
            <v>0510</v>
          </cell>
          <cell r="P1801" t="str">
            <v>0510X</v>
          </cell>
        </row>
        <row r="1802">
          <cell r="O1802" t="str">
            <v>0510</v>
          </cell>
          <cell r="P1802" t="str">
            <v>0510X</v>
          </cell>
        </row>
        <row r="1803">
          <cell r="O1803" t="str">
            <v>0511</v>
          </cell>
          <cell r="P1803" t="str">
            <v>0511Z</v>
          </cell>
        </row>
        <row r="1804">
          <cell r="O1804" t="str">
            <v>0511</v>
          </cell>
          <cell r="P1804" t="str">
            <v>0511Z</v>
          </cell>
        </row>
        <row r="1805">
          <cell r="O1805" t="str">
            <v>0511</v>
          </cell>
          <cell r="P1805" t="str">
            <v>0511Z</v>
          </cell>
        </row>
        <row r="1806">
          <cell r="O1806" t="str">
            <v>0511</v>
          </cell>
          <cell r="P1806" t="str">
            <v>0511X</v>
          </cell>
        </row>
        <row r="1807">
          <cell r="O1807" t="str">
            <v>0511</v>
          </cell>
          <cell r="P1807" t="str">
            <v>0511Z</v>
          </cell>
        </row>
        <row r="1808">
          <cell r="O1808" t="str">
            <v>0511</v>
          </cell>
          <cell r="P1808" t="str">
            <v>0511Z</v>
          </cell>
        </row>
        <row r="1809">
          <cell r="O1809" t="str">
            <v>0511</v>
          </cell>
          <cell r="P1809" t="str">
            <v>0511Z</v>
          </cell>
        </row>
        <row r="1810">
          <cell r="O1810" t="str">
            <v>0511</v>
          </cell>
          <cell r="P1810" t="str">
            <v>0511Z</v>
          </cell>
        </row>
        <row r="1811">
          <cell r="O1811" t="str">
            <v>0511</v>
          </cell>
          <cell r="P1811" t="str">
            <v>0511Z</v>
          </cell>
        </row>
        <row r="1812">
          <cell r="O1812" t="str">
            <v>0511</v>
          </cell>
          <cell r="P1812" t="str">
            <v>0511Z</v>
          </cell>
        </row>
        <row r="1813">
          <cell r="O1813" t="str">
            <v>0511</v>
          </cell>
          <cell r="P1813" t="str">
            <v>0511Z</v>
          </cell>
        </row>
        <row r="1814">
          <cell r="O1814" t="str">
            <v>0511</v>
          </cell>
          <cell r="P1814" t="str">
            <v>0511Z</v>
          </cell>
        </row>
        <row r="1815">
          <cell r="O1815" t="str">
            <v>0511</v>
          </cell>
          <cell r="P1815" t="str">
            <v>0511Z</v>
          </cell>
        </row>
        <row r="1816">
          <cell r="O1816" t="str">
            <v>0511</v>
          </cell>
          <cell r="P1816" t="str">
            <v>0511Z</v>
          </cell>
        </row>
        <row r="1817">
          <cell r="O1817" t="str">
            <v>0511</v>
          </cell>
          <cell r="P1817" t="str">
            <v>0511X</v>
          </cell>
        </row>
        <row r="1818">
          <cell r="O1818" t="str">
            <v>0511</v>
          </cell>
          <cell r="P1818" t="str">
            <v>0511Z</v>
          </cell>
        </row>
        <row r="1819">
          <cell r="O1819" t="str">
            <v>0511</v>
          </cell>
          <cell r="P1819" t="str">
            <v>0511Z</v>
          </cell>
        </row>
        <row r="1820">
          <cell r="O1820" t="str">
            <v>0511</v>
          </cell>
          <cell r="P1820" t="str">
            <v>0511Z</v>
          </cell>
        </row>
        <row r="1821">
          <cell r="O1821" t="str">
            <v>0511</v>
          </cell>
          <cell r="P1821" t="str">
            <v>0511Z</v>
          </cell>
        </row>
        <row r="1822">
          <cell r="O1822" t="str">
            <v>0511</v>
          </cell>
          <cell r="P1822" t="str">
            <v>0511Z</v>
          </cell>
        </row>
        <row r="1823">
          <cell r="O1823" t="str">
            <v>0511</v>
          </cell>
          <cell r="P1823" t="str">
            <v>0511Z</v>
          </cell>
        </row>
        <row r="1824">
          <cell r="O1824" t="str">
            <v>0511</v>
          </cell>
          <cell r="P1824" t="str">
            <v>0511Z</v>
          </cell>
        </row>
        <row r="1825">
          <cell r="O1825" t="str">
            <v>0512</v>
          </cell>
          <cell r="P1825" t="str">
            <v>0512Z</v>
          </cell>
        </row>
        <row r="1826">
          <cell r="O1826" t="str">
            <v>0512</v>
          </cell>
          <cell r="P1826" t="str">
            <v>0512Z</v>
          </cell>
        </row>
        <row r="1827">
          <cell r="O1827" t="str">
            <v>0512</v>
          </cell>
          <cell r="P1827" t="str">
            <v>0512Z</v>
          </cell>
        </row>
        <row r="1828">
          <cell r="O1828" t="str">
            <v>0512</v>
          </cell>
          <cell r="P1828" t="str">
            <v>0512Z</v>
          </cell>
        </row>
        <row r="1829">
          <cell r="O1829" t="str">
            <v>0512</v>
          </cell>
          <cell r="P1829" t="str">
            <v>0512Z</v>
          </cell>
        </row>
        <row r="1830">
          <cell r="O1830" t="str">
            <v>0512</v>
          </cell>
          <cell r="P1830" t="str">
            <v>0512Z</v>
          </cell>
        </row>
        <row r="1831">
          <cell r="O1831" t="str">
            <v>0512</v>
          </cell>
          <cell r="P1831" t="str">
            <v>0512Z</v>
          </cell>
        </row>
        <row r="1832">
          <cell r="O1832" t="str">
            <v>0512</v>
          </cell>
          <cell r="P1832" t="str">
            <v>0512Z</v>
          </cell>
        </row>
        <row r="1833">
          <cell r="O1833" t="str">
            <v>0512</v>
          </cell>
          <cell r="P1833" t="str">
            <v>0512Z</v>
          </cell>
        </row>
        <row r="1834">
          <cell r="O1834" t="str">
            <v>0512</v>
          </cell>
          <cell r="P1834" t="str">
            <v>0512X</v>
          </cell>
        </row>
        <row r="1835">
          <cell r="O1835" t="str">
            <v>0512</v>
          </cell>
          <cell r="P1835" t="str">
            <v>0512X</v>
          </cell>
        </row>
        <row r="1836">
          <cell r="O1836" t="str">
            <v>0512</v>
          </cell>
          <cell r="P1836" t="str">
            <v>0512Z</v>
          </cell>
        </row>
        <row r="1837">
          <cell r="O1837" t="str">
            <v>0512</v>
          </cell>
          <cell r="P1837" t="str">
            <v>0512Z</v>
          </cell>
        </row>
        <row r="1838">
          <cell r="O1838" t="str">
            <v>0512</v>
          </cell>
          <cell r="P1838" t="str">
            <v>0512Z</v>
          </cell>
        </row>
        <row r="1839">
          <cell r="O1839" t="str">
            <v>0512</v>
          </cell>
          <cell r="P1839" t="str">
            <v>0512Z</v>
          </cell>
        </row>
        <row r="1840">
          <cell r="O1840" t="str">
            <v>0512</v>
          </cell>
          <cell r="P1840" t="str">
            <v>0512Z</v>
          </cell>
        </row>
        <row r="1841">
          <cell r="O1841" t="str">
            <v>0512</v>
          </cell>
          <cell r="P1841" t="str">
            <v>0512Z</v>
          </cell>
        </row>
        <row r="1842">
          <cell r="O1842" t="str">
            <v>0512</v>
          </cell>
          <cell r="P1842" t="str">
            <v>0512Z</v>
          </cell>
        </row>
        <row r="1843">
          <cell r="O1843" t="str">
            <v>0512</v>
          </cell>
          <cell r="P1843" t="str">
            <v>0512Z</v>
          </cell>
        </row>
        <row r="1844">
          <cell r="O1844" t="str">
            <v>0512</v>
          </cell>
          <cell r="P1844" t="str">
            <v>0512Z</v>
          </cell>
        </row>
        <row r="1845">
          <cell r="O1845" t="str">
            <v>0512</v>
          </cell>
          <cell r="P1845" t="str">
            <v>0512Z</v>
          </cell>
        </row>
        <row r="1846">
          <cell r="O1846" t="str">
            <v>0512</v>
          </cell>
          <cell r="P1846" t="str">
            <v>0512Z</v>
          </cell>
        </row>
        <row r="1847">
          <cell r="O1847" t="str">
            <v>0512</v>
          </cell>
          <cell r="P1847" t="str">
            <v>0512Z</v>
          </cell>
        </row>
        <row r="1848">
          <cell r="O1848" t="str">
            <v>0512</v>
          </cell>
          <cell r="P1848" t="str">
            <v>0512Z</v>
          </cell>
        </row>
        <row r="1849">
          <cell r="O1849" t="str">
            <v>0512</v>
          </cell>
          <cell r="P1849" t="str">
            <v>0512Z</v>
          </cell>
        </row>
        <row r="1850">
          <cell r="O1850" t="str">
            <v>0512</v>
          </cell>
          <cell r="P1850" t="str">
            <v>0512Z</v>
          </cell>
        </row>
        <row r="1851">
          <cell r="O1851" t="str">
            <v>0512</v>
          </cell>
          <cell r="P1851" t="str">
            <v>0512Z</v>
          </cell>
        </row>
        <row r="1852">
          <cell r="O1852" t="str">
            <v>0512</v>
          </cell>
          <cell r="P1852" t="str">
            <v>0512Z</v>
          </cell>
        </row>
        <row r="1853">
          <cell r="O1853" t="str">
            <v>0512</v>
          </cell>
          <cell r="P1853" t="str">
            <v>0512X</v>
          </cell>
        </row>
        <row r="1854">
          <cell r="O1854" t="str">
            <v>0512</v>
          </cell>
          <cell r="P1854" t="str">
            <v>0512Z</v>
          </cell>
        </row>
        <row r="1855">
          <cell r="O1855" t="str">
            <v>0512</v>
          </cell>
          <cell r="P1855" t="str">
            <v>0512Z</v>
          </cell>
        </row>
        <row r="1856">
          <cell r="O1856" t="str">
            <v>0512</v>
          </cell>
          <cell r="P1856" t="str">
            <v>0512Z</v>
          </cell>
        </row>
        <row r="1857">
          <cell r="O1857" t="str">
            <v>0512</v>
          </cell>
          <cell r="P1857" t="str">
            <v>0512Z</v>
          </cell>
        </row>
        <row r="1858">
          <cell r="O1858" t="str">
            <v>0601</v>
          </cell>
          <cell r="P1858" t="str">
            <v>0601X</v>
          </cell>
        </row>
        <row r="1859">
          <cell r="O1859" t="str">
            <v>0601</v>
          </cell>
          <cell r="P1859" t="str">
            <v>0601X</v>
          </cell>
        </row>
        <row r="1860">
          <cell r="O1860" t="str">
            <v>0601</v>
          </cell>
          <cell r="P1860" t="str">
            <v>0601X</v>
          </cell>
        </row>
        <row r="1861">
          <cell r="O1861" t="str">
            <v>0601</v>
          </cell>
          <cell r="P1861" t="str">
            <v>0601X</v>
          </cell>
        </row>
        <row r="1862">
          <cell r="O1862" t="str">
            <v>0601</v>
          </cell>
          <cell r="P1862" t="str">
            <v>0601Z</v>
          </cell>
        </row>
        <row r="1863">
          <cell r="O1863" t="str">
            <v>0601</v>
          </cell>
          <cell r="P1863" t="str">
            <v>0601Z</v>
          </cell>
        </row>
        <row r="1864">
          <cell r="O1864" t="str">
            <v>0601</v>
          </cell>
          <cell r="P1864" t="str">
            <v>0601Z</v>
          </cell>
        </row>
        <row r="1865">
          <cell r="O1865" t="str">
            <v>0601</v>
          </cell>
          <cell r="P1865" t="str">
            <v>0601X</v>
          </cell>
        </row>
        <row r="1866">
          <cell r="O1866" t="str">
            <v>0601</v>
          </cell>
          <cell r="P1866" t="str">
            <v>0601X</v>
          </cell>
        </row>
        <row r="1867">
          <cell r="O1867" t="str">
            <v>0601</v>
          </cell>
          <cell r="P1867" t="str">
            <v>0601X</v>
          </cell>
        </row>
        <row r="1868">
          <cell r="O1868" t="str">
            <v>0601</v>
          </cell>
          <cell r="P1868" t="str">
            <v>0601X</v>
          </cell>
        </row>
        <row r="1869">
          <cell r="O1869" t="str">
            <v>0601</v>
          </cell>
          <cell r="P1869" t="str">
            <v>0601X</v>
          </cell>
        </row>
        <row r="1870">
          <cell r="O1870" t="str">
            <v>0602</v>
          </cell>
          <cell r="P1870" t="str">
            <v>0602X</v>
          </cell>
        </row>
        <row r="1871">
          <cell r="O1871" t="str">
            <v>0602</v>
          </cell>
          <cell r="P1871" t="str">
            <v>0602X</v>
          </cell>
        </row>
        <row r="1872">
          <cell r="O1872" t="str">
            <v>0602</v>
          </cell>
          <cell r="P1872" t="str">
            <v>0602Z</v>
          </cell>
        </row>
        <row r="1873">
          <cell r="O1873" t="str">
            <v>0602</v>
          </cell>
          <cell r="P1873" t="str">
            <v>0602Z</v>
          </cell>
        </row>
        <row r="1874">
          <cell r="O1874" t="str">
            <v>0602</v>
          </cell>
          <cell r="P1874" t="str">
            <v>0602Z</v>
          </cell>
        </row>
        <row r="1875">
          <cell r="O1875" t="str">
            <v>0602</v>
          </cell>
          <cell r="P1875" t="str">
            <v>0602Z</v>
          </cell>
        </row>
        <row r="1876">
          <cell r="O1876" t="str">
            <v>0602</v>
          </cell>
          <cell r="P1876" t="str">
            <v>0602Z</v>
          </cell>
        </row>
        <row r="1877">
          <cell r="O1877" t="str">
            <v>0602</v>
          </cell>
          <cell r="P1877" t="str">
            <v>0602Z</v>
          </cell>
        </row>
        <row r="1878">
          <cell r="O1878" t="str">
            <v>0602</v>
          </cell>
          <cell r="P1878" t="str">
            <v>0602Z</v>
          </cell>
        </row>
        <row r="1879">
          <cell r="O1879" t="str">
            <v>0602</v>
          </cell>
          <cell r="P1879" t="str">
            <v>0602Z</v>
          </cell>
        </row>
        <row r="1880">
          <cell r="O1880" t="str">
            <v>0602</v>
          </cell>
          <cell r="P1880" t="str">
            <v>0602Z</v>
          </cell>
        </row>
        <row r="1881">
          <cell r="O1881" t="str">
            <v>0602</v>
          </cell>
          <cell r="P1881" t="str">
            <v>0602Z</v>
          </cell>
        </row>
        <row r="1882">
          <cell r="O1882" t="str">
            <v>0602</v>
          </cell>
          <cell r="P1882" t="str">
            <v>0602Z</v>
          </cell>
        </row>
        <row r="1883">
          <cell r="O1883" t="str">
            <v>0602</v>
          </cell>
          <cell r="P1883" t="str">
            <v>0602Z</v>
          </cell>
        </row>
        <row r="1884">
          <cell r="O1884" t="str">
            <v>0602</v>
          </cell>
          <cell r="P1884" t="str">
            <v>0602Z</v>
          </cell>
        </row>
        <row r="1885">
          <cell r="O1885" t="str">
            <v>0602</v>
          </cell>
          <cell r="P1885" t="str">
            <v>0602Z</v>
          </cell>
        </row>
        <row r="1886">
          <cell r="O1886" t="str">
            <v>0602</v>
          </cell>
          <cell r="P1886" t="str">
            <v>0602Z</v>
          </cell>
        </row>
        <row r="1887">
          <cell r="O1887" t="str">
            <v>0602</v>
          </cell>
          <cell r="P1887" t="str">
            <v>0602X</v>
          </cell>
        </row>
        <row r="1888">
          <cell r="O1888" t="str">
            <v>0602</v>
          </cell>
          <cell r="P1888" t="str">
            <v>0602Z</v>
          </cell>
        </row>
        <row r="1889">
          <cell r="O1889" t="str">
            <v>0602</v>
          </cell>
          <cell r="P1889" t="str">
            <v>0602Z</v>
          </cell>
        </row>
        <row r="1890">
          <cell r="O1890" t="str">
            <v>0602</v>
          </cell>
          <cell r="P1890" t="str">
            <v>0602Z</v>
          </cell>
        </row>
        <row r="1891">
          <cell r="O1891" t="str">
            <v>0603</v>
          </cell>
          <cell r="P1891" t="str">
            <v>0603Z</v>
          </cell>
        </row>
        <row r="1892">
          <cell r="O1892" t="str">
            <v>0603</v>
          </cell>
          <cell r="P1892" t="str">
            <v>0603Z</v>
          </cell>
        </row>
        <row r="1893">
          <cell r="O1893" t="str">
            <v>0603</v>
          </cell>
          <cell r="P1893" t="str">
            <v>0603Z</v>
          </cell>
        </row>
        <row r="1894">
          <cell r="O1894" t="str">
            <v>0603</v>
          </cell>
          <cell r="P1894" t="str">
            <v>0603Z</v>
          </cell>
        </row>
        <row r="1895">
          <cell r="O1895" t="str">
            <v>0603</v>
          </cell>
          <cell r="P1895" t="str">
            <v>0603X</v>
          </cell>
        </row>
        <row r="1896">
          <cell r="O1896" t="str">
            <v>0603</v>
          </cell>
          <cell r="P1896" t="str">
            <v>0603Z</v>
          </cell>
        </row>
        <row r="1897">
          <cell r="O1897" t="str">
            <v>0603</v>
          </cell>
          <cell r="P1897" t="str">
            <v>0603X</v>
          </cell>
        </row>
        <row r="1898">
          <cell r="O1898" t="str">
            <v>0603</v>
          </cell>
          <cell r="P1898" t="str">
            <v>0603Z</v>
          </cell>
        </row>
        <row r="1899">
          <cell r="O1899" t="str">
            <v>0603</v>
          </cell>
          <cell r="P1899" t="str">
            <v>0603Z</v>
          </cell>
        </row>
        <row r="1900">
          <cell r="O1900" t="str">
            <v>0603</v>
          </cell>
          <cell r="P1900" t="str">
            <v>0603Z</v>
          </cell>
        </row>
        <row r="1901">
          <cell r="O1901" t="str">
            <v>0603</v>
          </cell>
          <cell r="P1901" t="str">
            <v>0603Z</v>
          </cell>
        </row>
        <row r="1902">
          <cell r="O1902" t="str">
            <v>0603</v>
          </cell>
          <cell r="P1902" t="str">
            <v>0603Z</v>
          </cell>
        </row>
        <row r="1903">
          <cell r="O1903" t="str">
            <v>0603</v>
          </cell>
          <cell r="P1903" t="str">
            <v>0603Z</v>
          </cell>
        </row>
        <row r="1904">
          <cell r="O1904" t="str">
            <v>0603</v>
          </cell>
          <cell r="P1904" t="str">
            <v>0603Z</v>
          </cell>
        </row>
        <row r="1905">
          <cell r="O1905" t="str">
            <v>0603</v>
          </cell>
          <cell r="P1905" t="str">
            <v>0603Z</v>
          </cell>
        </row>
        <row r="1906">
          <cell r="O1906" t="str">
            <v>0603</v>
          </cell>
          <cell r="P1906" t="str">
            <v>0603Z</v>
          </cell>
        </row>
        <row r="1907">
          <cell r="O1907" t="str">
            <v>0603</v>
          </cell>
          <cell r="P1907" t="str">
            <v>0603Z</v>
          </cell>
        </row>
        <row r="1908">
          <cell r="O1908" t="str">
            <v>0603</v>
          </cell>
          <cell r="P1908" t="str">
            <v>0603X</v>
          </cell>
        </row>
        <row r="1909">
          <cell r="O1909" t="str">
            <v>0603</v>
          </cell>
          <cell r="P1909" t="str">
            <v>0603Z</v>
          </cell>
        </row>
        <row r="1910">
          <cell r="O1910" t="str">
            <v>0603</v>
          </cell>
          <cell r="P1910" t="str">
            <v>0603Z</v>
          </cell>
        </row>
        <row r="1911">
          <cell r="O1911" t="str">
            <v>0603</v>
          </cell>
          <cell r="P1911" t="str">
            <v>0603X</v>
          </cell>
        </row>
        <row r="1912">
          <cell r="O1912" t="str">
            <v>0603</v>
          </cell>
          <cell r="P1912" t="str">
            <v>0603Z</v>
          </cell>
        </row>
        <row r="1913">
          <cell r="O1913" t="str">
            <v>0603</v>
          </cell>
          <cell r="P1913" t="str">
            <v>0603Z</v>
          </cell>
        </row>
        <row r="1914">
          <cell r="O1914" t="str">
            <v>0603</v>
          </cell>
          <cell r="P1914" t="str">
            <v>0603Z</v>
          </cell>
        </row>
        <row r="1915">
          <cell r="O1915" t="str">
            <v>0603</v>
          </cell>
          <cell r="P1915" t="str">
            <v>0603Z</v>
          </cell>
        </row>
        <row r="1916">
          <cell r="O1916" t="str">
            <v>0603</v>
          </cell>
          <cell r="P1916" t="str">
            <v>0603Z</v>
          </cell>
        </row>
        <row r="1917">
          <cell r="O1917" t="str">
            <v>0604</v>
          </cell>
          <cell r="P1917" t="str">
            <v>0604Z</v>
          </cell>
        </row>
        <row r="1918">
          <cell r="O1918" t="str">
            <v>0604</v>
          </cell>
          <cell r="P1918" t="str">
            <v>0604X</v>
          </cell>
        </row>
        <row r="1919">
          <cell r="O1919" t="str">
            <v>0604</v>
          </cell>
          <cell r="P1919" t="str">
            <v>0604X</v>
          </cell>
        </row>
        <row r="1920">
          <cell r="O1920" t="str">
            <v>0604</v>
          </cell>
          <cell r="P1920" t="str">
            <v>0604Z</v>
          </cell>
        </row>
        <row r="1921">
          <cell r="O1921" t="str">
            <v>0604</v>
          </cell>
          <cell r="P1921" t="str">
            <v>0604X</v>
          </cell>
        </row>
        <row r="1922">
          <cell r="O1922" t="str">
            <v>0604</v>
          </cell>
          <cell r="P1922" t="str">
            <v>0604X</v>
          </cell>
        </row>
        <row r="1923">
          <cell r="O1923" t="str">
            <v>0604</v>
          </cell>
          <cell r="P1923" t="str">
            <v>0604Z</v>
          </cell>
        </row>
        <row r="1924">
          <cell r="O1924" t="str">
            <v>0604</v>
          </cell>
          <cell r="P1924" t="str">
            <v>0604Z</v>
          </cell>
        </row>
        <row r="1925">
          <cell r="O1925" t="str">
            <v>0604</v>
          </cell>
          <cell r="P1925" t="str">
            <v>0604Z</v>
          </cell>
        </row>
        <row r="1926">
          <cell r="O1926" t="str">
            <v>0604</v>
          </cell>
          <cell r="P1926" t="str">
            <v>0604X</v>
          </cell>
        </row>
        <row r="1927">
          <cell r="O1927" t="str">
            <v>0604</v>
          </cell>
          <cell r="P1927" t="str">
            <v>0604X</v>
          </cell>
        </row>
        <row r="1928">
          <cell r="O1928" t="str">
            <v>0604</v>
          </cell>
          <cell r="P1928" t="str">
            <v>0604X</v>
          </cell>
        </row>
        <row r="1929">
          <cell r="O1929" t="str">
            <v>0604</v>
          </cell>
          <cell r="P1929" t="str">
            <v>0604Z</v>
          </cell>
        </row>
        <row r="1930">
          <cell r="O1930" t="str">
            <v>0604</v>
          </cell>
          <cell r="P1930" t="str">
            <v>0604Z</v>
          </cell>
        </row>
        <row r="1931">
          <cell r="O1931" t="str">
            <v>0604</v>
          </cell>
          <cell r="P1931" t="str">
            <v>0604Z</v>
          </cell>
        </row>
        <row r="1932">
          <cell r="O1932" t="str">
            <v>0604</v>
          </cell>
          <cell r="P1932" t="str">
            <v>0604Z</v>
          </cell>
        </row>
        <row r="1933">
          <cell r="O1933" t="str">
            <v>0604</v>
          </cell>
          <cell r="P1933" t="str">
            <v>0604Z</v>
          </cell>
        </row>
        <row r="1934">
          <cell r="O1934" t="str">
            <v>0604</v>
          </cell>
          <cell r="P1934" t="str">
            <v>0604Z</v>
          </cell>
        </row>
        <row r="1935">
          <cell r="O1935" t="str">
            <v>0604</v>
          </cell>
          <cell r="P1935" t="str">
            <v>0604Z</v>
          </cell>
        </row>
        <row r="1936">
          <cell r="O1936" t="str">
            <v>0605</v>
          </cell>
          <cell r="P1936" t="str">
            <v>0605Z</v>
          </cell>
        </row>
        <row r="1937">
          <cell r="O1937" t="str">
            <v>0605</v>
          </cell>
          <cell r="P1937" t="str">
            <v>0605Z</v>
          </cell>
        </row>
        <row r="1938">
          <cell r="O1938" t="str">
            <v>0605</v>
          </cell>
          <cell r="P1938" t="str">
            <v>0605Z</v>
          </cell>
        </row>
        <row r="1939">
          <cell r="O1939" t="str">
            <v>0605</v>
          </cell>
          <cell r="P1939" t="str">
            <v>0605Z</v>
          </cell>
        </row>
        <row r="1940">
          <cell r="O1940" t="str">
            <v>0605</v>
          </cell>
          <cell r="P1940" t="str">
            <v>0605Z</v>
          </cell>
        </row>
        <row r="1941">
          <cell r="O1941" t="str">
            <v>0605</v>
          </cell>
          <cell r="P1941" t="str">
            <v>0605X</v>
          </cell>
        </row>
        <row r="1942">
          <cell r="O1942" t="str">
            <v>0605</v>
          </cell>
          <cell r="P1942" t="str">
            <v>0605Z</v>
          </cell>
        </row>
        <row r="1943">
          <cell r="O1943" t="str">
            <v>0605</v>
          </cell>
          <cell r="P1943" t="str">
            <v>0605Z</v>
          </cell>
        </row>
        <row r="1944">
          <cell r="O1944" t="str">
            <v>0605</v>
          </cell>
          <cell r="P1944" t="str">
            <v>0605Z</v>
          </cell>
        </row>
        <row r="1945">
          <cell r="O1945" t="str">
            <v>0605</v>
          </cell>
          <cell r="P1945" t="str">
            <v>0605Z</v>
          </cell>
        </row>
        <row r="1946">
          <cell r="O1946" t="str">
            <v>0605</v>
          </cell>
          <cell r="P1946" t="str">
            <v>0605Z</v>
          </cell>
        </row>
        <row r="1947">
          <cell r="O1947" t="str">
            <v>0605</v>
          </cell>
          <cell r="P1947" t="str">
            <v>0605Z</v>
          </cell>
        </row>
        <row r="1948">
          <cell r="O1948" t="str">
            <v>0605</v>
          </cell>
          <cell r="P1948" t="str">
            <v>0605X</v>
          </cell>
        </row>
        <row r="1949">
          <cell r="O1949" t="str">
            <v>0605</v>
          </cell>
          <cell r="P1949" t="str">
            <v>0605Z</v>
          </cell>
        </row>
        <row r="1950">
          <cell r="O1950" t="str">
            <v>0605</v>
          </cell>
          <cell r="P1950" t="str">
            <v>0605Z</v>
          </cell>
        </row>
        <row r="1951">
          <cell r="O1951" t="str">
            <v>0605</v>
          </cell>
          <cell r="P1951" t="str">
            <v>0605Z</v>
          </cell>
        </row>
        <row r="1952">
          <cell r="O1952" t="str">
            <v>0605</v>
          </cell>
          <cell r="P1952" t="str">
            <v>0605Z</v>
          </cell>
        </row>
        <row r="1953">
          <cell r="O1953" t="str">
            <v>0606</v>
          </cell>
          <cell r="P1953" t="str">
            <v>0606Z</v>
          </cell>
        </row>
        <row r="1954">
          <cell r="O1954" t="str">
            <v>0606</v>
          </cell>
          <cell r="P1954" t="str">
            <v>0606Z</v>
          </cell>
        </row>
        <row r="1955">
          <cell r="O1955" t="str">
            <v>0606</v>
          </cell>
          <cell r="P1955" t="str">
            <v>0606Z</v>
          </cell>
        </row>
        <row r="1956">
          <cell r="O1956" t="str">
            <v>0606</v>
          </cell>
          <cell r="P1956" t="str">
            <v>0606X</v>
          </cell>
        </row>
        <row r="1957">
          <cell r="O1957" t="str">
            <v>0606</v>
          </cell>
          <cell r="P1957" t="str">
            <v>0606Z</v>
          </cell>
        </row>
        <row r="1958">
          <cell r="O1958" t="str">
            <v>0606</v>
          </cell>
          <cell r="P1958" t="str">
            <v>0606Z</v>
          </cell>
        </row>
        <row r="1959">
          <cell r="O1959" t="str">
            <v>0606</v>
          </cell>
          <cell r="P1959" t="str">
            <v>0606Z</v>
          </cell>
        </row>
        <row r="1960">
          <cell r="O1960" t="str">
            <v>0606</v>
          </cell>
          <cell r="P1960" t="str">
            <v>0606Z</v>
          </cell>
        </row>
        <row r="1961">
          <cell r="O1961" t="str">
            <v>0606</v>
          </cell>
          <cell r="P1961" t="str">
            <v>0606Z</v>
          </cell>
        </row>
        <row r="1962">
          <cell r="O1962" t="str">
            <v>0606</v>
          </cell>
          <cell r="P1962" t="str">
            <v>0606Z</v>
          </cell>
        </row>
        <row r="1963">
          <cell r="O1963" t="str">
            <v>0606</v>
          </cell>
          <cell r="P1963" t="str">
            <v>0606Z</v>
          </cell>
        </row>
        <row r="1964">
          <cell r="O1964" t="str">
            <v>0606</v>
          </cell>
          <cell r="P1964" t="str">
            <v>0606Z</v>
          </cell>
        </row>
        <row r="1965">
          <cell r="O1965" t="str">
            <v>0606</v>
          </cell>
          <cell r="P1965" t="str">
            <v>0606Z</v>
          </cell>
        </row>
        <row r="1966">
          <cell r="O1966" t="str">
            <v>0606</v>
          </cell>
          <cell r="P1966" t="str">
            <v>0606Z</v>
          </cell>
        </row>
        <row r="1967">
          <cell r="O1967" t="str">
            <v>0606</v>
          </cell>
          <cell r="P1967" t="str">
            <v>0606Z</v>
          </cell>
        </row>
        <row r="1968">
          <cell r="O1968" t="str">
            <v>0606</v>
          </cell>
          <cell r="P1968" t="str">
            <v>0606X</v>
          </cell>
        </row>
        <row r="1969">
          <cell r="O1969" t="str">
            <v>0606</v>
          </cell>
          <cell r="P1969" t="str">
            <v>0606Z</v>
          </cell>
        </row>
        <row r="1970">
          <cell r="O1970" t="str">
            <v>0606</v>
          </cell>
          <cell r="P1970" t="str">
            <v>0606Z</v>
          </cell>
        </row>
        <row r="1971">
          <cell r="O1971" t="str">
            <v>0607</v>
          </cell>
          <cell r="P1971" t="str">
            <v>0607Z</v>
          </cell>
        </row>
        <row r="1972">
          <cell r="O1972" t="str">
            <v>0607</v>
          </cell>
          <cell r="P1972" t="str">
            <v>0607Z</v>
          </cell>
        </row>
        <row r="1973">
          <cell r="O1973" t="str">
            <v>0607</v>
          </cell>
          <cell r="P1973" t="str">
            <v>0607Z</v>
          </cell>
        </row>
        <row r="1974">
          <cell r="O1974" t="str">
            <v>0607</v>
          </cell>
          <cell r="P1974" t="str">
            <v>0607X</v>
          </cell>
        </row>
        <row r="1975">
          <cell r="O1975" t="str">
            <v>0607</v>
          </cell>
          <cell r="P1975" t="str">
            <v>0607X</v>
          </cell>
        </row>
        <row r="1976">
          <cell r="O1976" t="str">
            <v>0607</v>
          </cell>
          <cell r="P1976" t="str">
            <v>0607Z</v>
          </cell>
        </row>
        <row r="1977">
          <cell r="O1977" t="str">
            <v>0607</v>
          </cell>
          <cell r="P1977" t="str">
            <v>0607X</v>
          </cell>
        </row>
        <row r="1978">
          <cell r="O1978" t="str">
            <v>0607</v>
          </cell>
          <cell r="P1978" t="str">
            <v>0607X</v>
          </cell>
        </row>
        <row r="1979">
          <cell r="O1979" t="str">
            <v>0608</v>
          </cell>
          <cell r="P1979" t="str">
            <v>0608Z</v>
          </cell>
        </row>
        <row r="1980">
          <cell r="O1980" t="str">
            <v>0608</v>
          </cell>
          <cell r="P1980" t="str">
            <v>0608Z</v>
          </cell>
        </row>
        <row r="1981">
          <cell r="O1981" t="str">
            <v>0608</v>
          </cell>
          <cell r="P1981" t="str">
            <v>0608X</v>
          </cell>
        </row>
        <row r="1982">
          <cell r="O1982" t="str">
            <v>0608</v>
          </cell>
          <cell r="P1982" t="str">
            <v>0608Z</v>
          </cell>
        </row>
        <row r="1983">
          <cell r="O1983" t="str">
            <v>0608</v>
          </cell>
          <cell r="P1983" t="str">
            <v>0608X</v>
          </cell>
        </row>
        <row r="1984">
          <cell r="O1984" t="str">
            <v>0608</v>
          </cell>
          <cell r="P1984" t="str">
            <v>0608X</v>
          </cell>
        </row>
        <row r="1985">
          <cell r="O1985" t="str">
            <v>0608</v>
          </cell>
          <cell r="P1985" t="str">
            <v>0608Z</v>
          </cell>
        </row>
        <row r="1986">
          <cell r="O1986" t="str">
            <v>0608</v>
          </cell>
          <cell r="P1986" t="str">
            <v>0608Z</v>
          </cell>
        </row>
        <row r="1987">
          <cell r="O1987" t="str">
            <v>0608</v>
          </cell>
          <cell r="P1987" t="str">
            <v>0608Z</v>
          </cell>
        </row>
        <row r="1988">
          <cell r="O1988" t="str">
            <v>0608</v>
          </cell>
          <cell r="P1988" t="str">
            <v>0608Z</v>
          </cell>
        </row>
        <row r="1989">
          <cell r="O1989" t="str">
            <v>0608</v>
          </cell>
          <cell r="P1989" t="str">
            <v>0608Z</v>
          </cell>
        </row>
        <row r="1990">
          <cell r="O1990" t="str">
            <v>0608</v>
          </cell>
          <cell r="P1990" t="str">
            <v>0608Z</v>
          </cell>
        </row>
        <row r="1991">
          <cell r="O1991" t="str">
            <v>0608</v>
          </cell>
          <cell r="P1991" t="str">
            <v>0608X</v>
          </cell>
        </row>
        <row r="1992">
          <cell r="O1992" t="str">
            <v>0608</v>
          </cell>
          <cell r="P1992" t="str">
            <v>0608Z</v>
          </cell>
        </row>
        <row r="1993">
          <cell r="O1993" t="str">
            <v>0608</v>
          </cell>
          <cell r="P1993" t="str">
            <v>0608X</v>
          </cell>
        </row>
        <row r="1994">
          <cell r="O1994" t="str">
            <v>0608</v>
          </cell>
          <cell r="P1994" t="str">
            <v>0608Z</v>
          </cell>
        </row>
        <row r="1995">
          <cell r="O1995" t="str">
            <v>0609</v>
          </cell>
          <cell r="P1995" t="str">
            <v>0609Z</v>
          </cell>
        </row>
        <row r="1996">
          <cell r="O1996" t="str">
            <v>0609</v>
          </cell>
          <cell r="P1996" t="str">
            <v>0609X</v>
          </cell>
        </row>
        <row r="1997">
          <cell r="O1997" t="str">
            <v>0609</v>
          </cell>
          <cell r="P1997" t="str">
            <v>0609X</v>
          </cell>
        </row>
        <row r="1998">
          <cell r="O1998" t="str">
            <v>0609</v>
          </cell>
          <cell r="P1998" t="str">
            <v>0609X</v>
          </cell>
        </row>
        <row r="1999">
          <cell r="O1999" t="str">
            <v>0609</v>
          </cell>
          <cell r="P1999" t="str">
            <v>0609X</v>
          </cell>
        </row>
        <row r="2000">
          <cell r="O2000" t="str">
            <v>0609</v>
          </cell>
          <cell r="P2000" t="str">
            <v>0609Z</v>
          </cell>
        </row>
        <row r="2001">
          <cell r="O2001" t="str">
            <v>0609</v>
          </cell>
          <cell r="P2001" t="str">
            <v>0609Z</v>
          </cell>
        </row>
        <row r="2002">
          <cell r="O2002" t="str">
            <v>0609</v>
          </cell>
          <cell r="P2002" t="str">
            <v>0609Z</v>
          </cell>
        </row>
        <row r="2003">
          <cell r="O2003" t="str">
            <v>0609</v>
          </cell>
          <cell r="P2003" t="str">
            <v>0609Z</v>
          </cell>
        </row>
        <row r="2004">
          <cell r="O2004" t="str">
            <v>0609</v>
          </cell>
          <cell r="P2004" t="str">
            <v>0609Z</v>
          </cell>
        </row>
        <row r="2005">
          <cell r="O2005" t="str">
            <v>0609</v>
          </cell>
          <cell r="P2005" t="str">
            <v>0609X</v>
          </cell>
        </row>
        <row r="2006">
          <cell r="O2006" t="str">
            <v>0609</v>
          </cell>
          <cell r="P2006" t="str">
            <v>0609X</v>
          </cell>
        </row>
        <row r="2007">
          <cell r="O2007" t="str">
            <v>0609</v>
          </cell>
          <cell r="P2007" t="str">
            <v>0609Z</v>
          </cell>
        </row>
        <row r="2008">
          <cell r="O2008" t="str">
            <v>0609</v>
          </cell>
          <cell r="P2008" t="str">
            <v>0609Z</v>
          </cell>
        </row>
        <row r="2009">
          <cell r="O2009" t="str">
            <v>0609</v>
          </cell>
          <cell r="P2009" t="str">
            <v>0609Z</v>
          </cell>
        </row>
        <row r="2010">
          <cell r="O2010" t="str">
            <v>0609</v>
          </cell>
          <cell r="P2010" t="str">
            <v>0609Z</v>
          </cell>
        </row>
        <row r="2011">
          <cell r="O2011" t="str">
            <v>0610</v>
          </cell>
          <cell r="P2011" t="str">
            <v>0610Z</v>
          </cell>
        </row>
        <row r="2012">
          <cell r="O2012" t="str">
            <v>0610</v>
          </cell>
          <cell r="P2012" t="str">
            <v>0610Z</v>
          </cell>
        </row>
        <row r="2013">
          <cell r="O2013" t="str">
            <v>0610</v>
          </cell>
          <cell r="P2013" t="str">
            <v>0610Z</v>
          </cell>
        </row>
        <row r="2014">
          <cell r="O2014" t="str">
            <v>0610</v>
          </cell>
          <cell r="P2014" t="str">
            <v>0610Z</v>
          </cell>
        </row>
        <row r="2015">
          <cell r="O2015" t="str">
            <v>0610</v>
          </cell>
          <cell r="P2015" t="str">
            <v>0610X</v>
          </cell>
        </row>
        <row r="2016">
          <cell r="O2016" t="str">
            <v>0610</v>
          </cell>
          <cell r="P2016" t="str">
            <v>0610X</v>
          </cell>
        </row>
        <row r="2017">
          <cell r="O2017" t="str">
            <v>0610</v>
          </cell>
          <cell r="P2017" t="str">
            <v>0610Z</v>
          </cell>
        </row>
        <row r="2018">
          <cell r="O2018" t="str">
            <v>0611</v>
          </cell>
          <cell r="P2018" t="str">
            <v>0611X</v>
          </cell>
        </row>
        <row r="2019">
          <cell r="O2019" t="str">
            <v>0611</v>
          </cell>
          <cell r="P2019" t="str">
            <v>0611Z</v>
          </cell>
        </row>
        <row r="2020">
          <cell r="O2020" t="str">
            <v>0611</v>
          </cell>
          <cell r="P2020" t="str">
            <v>0611X</v>
          </cell>
        </row>
        <row r="2021">
          <cell r="O2021" t="str">
            <v>0611</v>
          </cell>
          <cell r="P2021" t="str">
            <v>0611X</v>
          </cell>
        </row>
        <row r="2022">
          <cell r="O2022" t="str">
            <v>0611</v>
          </cell>
          <cell r="P2022" t="str">
            <v>0611Z</v>
          </cell>
        </row>
        <row r="2023">
          <cell r="O2023" t="str">
            <v>0611</v>
          </cell>
          <cell r="P2023" t="str">
            <v>0611X</v>
          </cell>
        </row>
        <row r="2024">
          <cell r="O2024" t="str">
            <v>0611</v>
          </cell>
          <cell r="P2024" t="str">
            <v>0611X</v>
          </cell>
        </row>
        <row r="2025">
          <cell r="O2025" t="str">
            <v>0611</v>
          </cell>
          <cell r="P2025" t="str">
            <v>0611X</v>
          </cell>
        </row>
        <row r="2026">
          <cell r="O2026" t="str">
            <v>0611</v>
          </cell>
          <cell r="P2026" t="str">
            <v>0611X</v>
          </cell>
        </row>
        <row r="2027">
          <cell r="O2027" t="str">
            <v>0611</v>
          </cell>
          <cell r="P2027" t="str">
            <v>0611Z</v>
          </cell>
        </row>
        <row r="2028">
          <cell r="O2028" t="str">
            <v>0611</v>
          </cell>
          <cell r="P2028" t="str">
            <v>0611Z</v>
          </cell>
        </row>
        <row r="2029">
          <cell r="O2029" t="str">
            <v>0611</v>
          </cell>
          <cell r="P2029" t="str">
            <v>0611Z</v>
          </cell>
        </row>
        <row r="2030">
          <cell r="O2030" t="str">
            <v>0611</v>
          </cell>
          <cell r="P2030" t="str">
            <v>0611X</v>
          </cell>
        </row>
        <row r="2031">
          <cell r="O2031" t="str">
            <v>0611</v>
          </cell>
          <cell r="P2031" t="str">
            <v>0611X</v>
          </cell>
        </row>
        <row r="2032">
          <cell r="O2032" t="str">
            <v>0611</v>
          </cell>
          <cell r="P2032" t="str">
            <v>0611Z</v>
          </cell>
        </row>
        <row r="2033">
          <cell r="O2033" t="str">
            <v>0611</v>
          </cell>
          <cell r="P2033" t="str">
            <v>0611X</v>
          </cell>
        </row>
        <row r="2034">
          <cell r="O2034" t="str">
            <v>0611</v>
          </cell>
          <cell r="P2034" t="str">
            <v>0611Z</v>
          </cell>
        </row>
        <row r="2035">
          <cell r="O2035" t="str">
            <v>0611</v>
          </cell>
          <cell r="P2035" t="str">
            <v>0611X</v>
          </cell>
        </row>
        <row r="2036">
          <cell r="O2036" t="str">
            <v>0611</v>
          </cell>
          <cell r="P2036" t="str">
            <v>0611Z</v>
          </cell>
        </row>
        <row r="2037">
          <cell r="O2037" t="str">
            <v>0611</v>
          </cell>
          <cell r="P2037" t="str">
            <v>0611Z</v>
          </cell>
        </row>
        <row r="2038">
          <cell r="O2038" t="str">
            <v>0701</v>
          </cell>
          <cell r="P2038" t="str">
            <v>0701X</v>
          </cell>
        </row>
        <row r="2039">
          <cell r="O2039" t="str">
            <v>0701</v>
          </cell>
          <cell r="P2039" t="str">
            <v>0701X</v>
          </cell>
        </row>
        <row r="2040">
          <cell r="O2040" t="str">
            <v>0701</v>
          </cell>
          <cell r="P2040" t="str">
            <v>0701X</v>
          </cell>
        </row>
        <row r="2041">
          <cell r="O2041" t="str">
            <v>0701</v>
          </cell>
          <cell r="P2041" t="str">
            <v>0701X</v>
          </cell>
        </row>
        <row r="2042">
          <cell r="O2042" t="str">
            <v>0701</v>
          </cell>
          <cell r="P2042" t="str">
            <v>0701X</v>
          </cell>
        </row>
        <row r="2043">
          <cell r="O2043" t="str">
            <v>0701</v>
          </cell>
          <cell r="P2043" t="str">
            <v>0701X</v>
          </cell>
        </row>
        <row r="2044">
          <cell r="O2044" t="str">
            <v>0701</v>
          </cell>
          <cell r="P2044" t="str">
            <v>0701Z</v>
          </cell>
        </row>
        <row r="2045">
          <cell r="O2045" t="str">
            <v>0701</v>
          </cell>
          <cell r="P2045" t="str">
            <v>0701X</v>
          </cell>
        </row>
        <row r="2046">
          <cell r="O2046" t="str">
            <v>0701</v>
          </cell>
          <cell r="P2046" t="str">
            <v>0701X</v>
          </cell>
        </row>
        <row r="2047">
          <cell r="O2047" t="str">
            <v>0701</v>
          </cell>
          <cell r="P2047" t="str">
            <v>0701X</v>
          </cell>
        </row>
        <row r="2048">
          <cell r="O2048" t="str">
            <v>0701</v>
          </cell>
          <cell r="P2048" t="str">
            <v>0701X</v>
          </cell>
        </row>
        <row r="2049">
          <cell r="O2049" t="str">
            <v>0701</v>
          </cell>
          <cell r="P2049" t="str">
            <v>0701X</v>
          </cell>
        </row>
        <row r="2050">
          <cell r="O2050" t="str">
            <v>0701</v>
          </cell>
          <cell r="P2050" t="str">
            <v>0701Z</v>
          </cell>
        </row>
        <row r="2051">
          <cell r="O2051" t="str">
            <v>0701</v>
          </cell>
          <cell r="P2051" t="str">
            <v>0701X</v>
          </cell>
        </row>
        <row r="2052">
          <cell r="O2052" t="str">
            <v>0702</v>
          </cell>
          <cell r="P2052" t="str">
            <v>0702Z</v>
          </cell>
        </row>
        <row r="2053">
          <cell r="O2053" t="str">
            <v>0702</v>
          </cell>
          <cell r="P2053" t="str">
            <v>0702Z</v>
          </cell>
        </row>
        <row r="2054">
          <cell r="O2054" t="str">
            <v>0702</v>
          </cell>
          <cell r="P2054" t="str">
            <v>0702Z</v>
          </cell>
        </row>
        <row r="2055">
          <cell r="O2055" t="str">
            <v>0702</v>
          </cell>
          <cell r="P2055" t="str">
            <v>0702X</v>
          </cell>
        </row>
        <row r="2056">
          <cell r="O2056" t="str">
            <v>0702</v>
          </cell>
          <cell r="P2056" t="str">
            <v>0702Z</v>
          </cell>
        </row>
        <row r="2057">
          <cell r="O2057" t="str">
            <v>0702</v>
          </cell>
          <cell r="P2057" t="str">
            <v>0702X</v>
          </cell>
        </row>
        <row r="2058">
          <cell r="O2058" t="str">
            <v>0702</v>
          </cell>
          <cell r="P2058" t="str">
            <v>0702Z</v>
          </cell>
        </row>
        <row r="2059">
          <cell r="O2059" t="str">
            <v>0702</v>
          </cell>
          <cell r="P2059" t="str">
            <v>0702Z</v>
          </cell>
        </row>
        <row r="2060">
          <cell r="O2060" t="str">
            <v>0702</v>
          </cell>
          <cell r="P2060" t="str">
            <v>0702Z</v>
          </cell>
        </row>
        <row r="2061">
          <cell r="O2061" t="str">
            <v>0702</v>
          </cell>
          <cell r="P2061" t="str">
            <v>0702Z</v>
          </cell>
        </row>
        <row r="2062">
          <cell r="O2062" t="str">
            <v>0702</v>
          </cell>
          <cell r="P2062" t="str">
            <v>0702Z</v>
          </cell>
        </row>
        <row r="2063">
          <cell r="O2063" t="str">
            <v>0702</v>
          </cell>
          <cell r="P2063" t="str">
            <v>0702Z</v>
          </cell>
        </row>
        <row r="2064">
          <cell r="O2064" t="str">
            <v>0702</v>
          </cell>
          <cell r="P2064" t="str">
            <v>0702Z</v>
          </cell>
        </row>
        <row r="2065">
          <cell r="O2065" t="str">
            <v>0702</v>
          </cell>
          <cell r="P2065" t="str">
            <v>0702Z</v>
          </cell>
        </row>
        <row r="2066">
          <cell r="O2066" t="str">
            <v>0702</v>
          </cell>
          <cell r="P2066" t="str">
            <v>0702Z</v>
          </cell>
        </row>
        <row r="2067">
          <cell r="O2067" t="str">
            <v>0702</v>
          </cell>
          <cell r="P2067" t="str">
            <v>0702Z</v>
          </cell>
        </row>
        <row r="2068">
          <cell r="O2068" t="str">
            <v>0702</v>
          </cell>
          <cell r="P2068" t="str">
            <v>0702Z</v>
          </cell>
        </row>
        <row r="2069">
          <cell r="O2069" t="str">
            <v>0702</v>
          </cell>
          <cell r="P2069" t="str">
            <v>0702Z</v>
          </cell>
        </row>
        <row r="2070">
          <cell r="O2070" t="str">
            <v>0702</v>
          </cell>
          <cell r="P2070" t="str">
            <v>0702Z</v>
          </cell>
        </row>
        <row r="2071">
          <cell r="O2071" t="str">
            <v>0702</v>
          </cell>
          <cell r="P2071" t="str">
            <v>0702Z</v>
          </cell>
        </row>
        <row r="2072">
          <cell r="O2072" t="str">
            <v>0702</v>
          </cell>
          <cell r="P2072" t="str">
            <v>0702Z</v>
          </cell>
        </row>
        <row r="2073">
          <cell r="O2073" t="str">
            <v>0702</v>
          </cell>
          <cell r="P2073" t="str">
            <v>0702Z</v>
          </cell>
        </row>
        <row r="2074">
          <cell r="O2074" t="str">
            <v>0702</v>
          </cell>
          <cell r="P2074" t="str">
            <v>0702Z</v>
          </cell>
        </row>
        <row r="2075">
          <cell r="O2075" t="str">
            <v>0702</v>
          </cell>
          <cell r="P2075" t="str">
            <v>0702Z</v>
          </cell>
        </row>
        <row r="2076">
          <cell r="O2076" t="str">
            <v>0702</v>
          </cell>
          <cell r="P2076" t="str">
            <v>0702Z</v>
          </cell>
        </row>
        <row r="2077">
          <cell r="O2077" t="str">
            <v>0702</v>
          </cell>
          <cell r="P2077" t="str">
            <v>0702Z</v>
          </cell>
        </row>
        <row r="2078">
          <cell r="O2078" t="str">
            <v>0702</v>
          </cell>
          <cell r="P2078" t="str">
            <v>0702Z</v>
          </cell>
        </row>
        <row r="2079">
          <cell r="O2079" t="str">
            <v>0702</v>
          </cell>
          <cell r="P2079" t="str">
            <v>0702Z</v>
          </cell>
        </row>
        <row r="2080">
          <cell r="O2080" t="str">
            <v>0702</v>
          </cell>
          <cell r="P2080" t="str">
            <v>0702Z</v>
          </cell>
        </row>
        <row r="2081">
          <cell r="O2081" t="str">
            <v>0702</v>
          </cell>
          <cell r="P2081" t="str">
            <v>0702Z</v>
          </cell>
        </row>
        <row r="2082">
          <cell r="O2082" t="str">
            <v>0702</v>
          </cell>
          <cell r="P2082" t="str">
            <v>0702Z</v>
          </cell>
        </row>
        <row r="2083">
          <cell r="O2083" t="str">
            <v>0702</v>
          </cell>
          <cell r="P2083" t="str">
            <v>0702Z</v>
          </cell>
        </row>
        <row r="2084">
          <cell r="O2084" t="str">
            <v>0702</v>
          </cell>
          <cell r="P2084" t="str">
            <v>0702Z</v>
          </cell>
        </row>
        <row r="2085">
          <cell r="O2085" t="str">
            <v>0702</v>
          </cell>
          <cell r="P2085" t="str">
            <v>0702Z</v>
          </cell>
        </row>
        <row r="2086">
          <cell r="O2086" t="str">
            <v>0702</v>
          </cell>
          <cell r="P2086" t="str">
            <v>0702Z</v>
          </cell>
        </row>
        <row r="2087">
          <cell r="O2087" t="str">
            <v>0702</v>
          </cell>
          <cell r="P2087" t="str">
            <v>0702Z</v>
          </cell>
        </row>
        <row r="2088">
          <cell r="O2088" t="str">
            <v>0702</v>
          </cell>
          <cell r="P2088" t="str">
            <v>0702Z</v>
          </cell>
        </row>
        <row r="2089">
          <cell r="O2089" t="str">
            <v>0702</v>
          </cell>
          <cell r="P2089" t="str">
            <v>0702Z</v>
          </cell>
        </row>
        <row r="2090">
          <cell r="O2090" t="str">
            <v>0702</v>
          </cell>
          <cell r="P2090" t="str">
            <v>0702Z</v>
          </cell>
        </row>
        <row r="2091">
          <cell r="O2091" t="str">
            <v>0702</v>
          </cell>
          <cell r="P2091" t="str">
            <v>0702Z</v>
          </cell>
        </row>
        <row r="2092">
          <cell r="O2092" t="str">
            <v>0702</v>
          </cell>
          <cell r="P2092" t="str">
            <v>0702Z</v>
          </cell>
        </row>
        <row r="2093">
          <cell r="O2093" t="str">
            <v>0702</v>
          </cell>
          <cell r="P2093" t="str">
            <v>0702Z</v>
          </cell>
        </row>
        <row r="2094">
          <cell r="O2094" t="str">
            <v>0702</v>
          </cell>
          <cell r="P2094" t="str">
            <v>0702Z</v>
          </cell>
        </row>
        <row r="2095">
          <cell r="O2095" t="str">
            <v>0702</v>
          </cell>
          <cell r="P2095" t="str">
            <v>0702Z</v>
          </cell>
        </row>
        <row r="2096">
          <cell r="O2096" t="str">
            <v>0702</v>
          </cell>
          <cell r="P2096" t="str">
            <v>0702Z</v>
          </cell>
        </row>
        <row r="2097">
          <cell r="O2097" t="str">
            <v>0702</v>
          </cell>
          <cell r="P2097" t="str">
            <v>0702Z</v>
          </cell>
        </row>
        <row r="2098">
          <cell r="O2098" t="str">
            <v>0702</v>
          </cell>
          <cell r="P2098" t="str">
            <v>0702Z</v>
          </cell>
        </row>
        <row r="2099">
          <cell r="O2099" t="str">
            <v>0702</v>
          </cell>
          <cell r="P2099" t="str">
            <v>0702Z</v>
          </cell>
        </row>
        <row r="2100">
          <cell r="O2100" t="str">
            <v>0702</v>
          </cell>
          <cell r="P2100" t="str">
            <v>0702Z</v>
          </cell>
        </row>
        <row r="2101">
          <cell r="O2101" t="str">
            <v>0702</v>
          </cell>
          <cell r="P2101" t="str">
            <v>0702Z</v>
          </cell>
        </row>
        <row r="2102">
          <cell r="O2102" t="str">
            <v>0702</v>
          </cell>
          <cell r="P2102" t="str">
            <v>0702Z</v>
          </cell>
        </row>
        <row r="2103">
          <cell r="O2103" t="str">
            <v>0702</v>
          </cell>
          <cell r="P2103" t="str">
            <v>0702Z</v>
          </cell>
        </row>
        <row r="2104">
          <cell r="O2104" t="str">
            <v>0702</v>
          </cell>
          <cell r="P2104" t="str">
            <v>0702Z</v>
          </cell>
        </row>
        <row r="2105">
          <cell r="O2105" t="str">
            <v>0702</v>
          </cell>
          <cell r="P2105" t="str">
            <v>0702Z</v>
          </cell>
        </row>
        <row r="2106">
          <cell r="O2106" t="str">
            <v>0702</v>
          </cell>
          <cell r="P2106" t="str">
            <v>0702Z</v>
          </cell>
        </row>
        <row r="2107">
          <cell r="O2107" t="str">
            <v>0702</v>
          </cell>
          <cell r="P2107" t="str">
            <v>0702Z</v>
          </cell>
        </row>
        <row r="2108">
          <cell r="O2108" t="str">
            <v>0702</v>
          </cell>
          <cell r="P2108" t="str">
            <v>0702Z</v>
          </cell>
        </row>
        <row r="2109">
          <cell r="O2109" t="str">
            <v>0702</v>
          </cell>
          <cell r="P2109" t="str">
            <v>0702Z</v>
          </cell>
        </row>
        <row r="2110">
          <cell r="O2110" t="str">
            <v>0702</v>
          </cell>
          <cell r="P2110" t="str">
            <v>0702Z</v>
          </cell>
        </row>
        <row r="2111">
          <cell r="O2111" t="str">
            <v>0702</v>
          </cell>
          <cell r="P2111" t="str">
            <v>0702Z</v>
          </cell>
        </row>
        <row r="2112">
          <cell r="O2112" t="str">
            <v>0702</v>
          </cell>
          <cell r="P2112" t="str">
            <v>0702Z</v>
          </cell>
        </row>
        <row r="2113">
          <cell r="O2113" t="str">
            <v>0702</v>
          </cell>
          <cell r="P2113" t="str">
            <v>0702X</v>
          </cell>
        </row>
        <row r="2114">
          <cell r="O2114" t="str">
            <v>0702</v>
          </cell>
          <cell r="P2114" t="str">
            <v>0702Z</v>
          </cell>
        </row>
        <row r="2115">
          <cell r="O2115" t="str">
            <v>0702</v>
          </cell>
          <cell r="P2115" t="str">
            <v>0702Z</v>
          </cell>
        </row>
        <row r="2116">
          <cell r="O2116" t="str">
            <v>0702</v>
          </cell>
          <cell r="P2116" t="str">
            <v>0702Z</v>
          </cell>
        </row>
        <row r="2117">
          <cell r="O2117" t="str">
            <v>0702</v>
          </cell>
          <cell r="P2117" t="str">
            <v>0702Z</v>
          </cell>
        </row>
        <row r="2118">
          <cell r="O2118" t="str">
            <v>0702</v>
          </cell>
          <cell r="P2118" t="str">
            <v>0702Z</v>
          </cell>
        </row>
        <row r="2119">
          <cell r="O2119" t="str">
            <v>0702</v>
          </cell>
          <cell r="P2119" t="str">
            <v>0702Z</v>
          </cell>
        </row>
        <row r="2120">
          <cell r="O2120" t="str">
            <v>0703</v>
          </cell>
          <cell r="P2120" t="str">
            <v>0703Z</v>
          </cell>
        </row>
        <row r="2121">
          <cell r="O2121" t="str">
            <v>0703</v>
          </cell>
          <cell r="P2121" t="str">
            <v>0703Z</v>
          </cell>
        </row>
        <row r="2122">
          <cell r="O2122" t="str">
            <v>0703</v>
          </cell>
          <cell r="P2122" t="str">
            <v>0703Z</v>
          </cell>
        </row>
        <row r="2123">
          <cell r="O2123" t="str">
            <v>0703</v>
          </cell>
          <cell r="P2123" t="str">
            <v>0703X</v>
          </cell>
        </row>
        <row r="2124">
          <cell r="O2124" t="str">
            <v>0703</v>
          </cell>
          <cell r="P2124" t="str">
            <v>0703Z</v>
          </cell>
        </row>
        <row r="2125">
          <cell r="O2125" t="str">
            <v>0703</v>
          </cell>
          <cell r="P2125" t="str">
            <v>0703X</v>
          </cell>
        </row>
        <row r="2126">
          <cell r="O2126" t="str">
            <v>0703</v>
          </cell>
          <cell r="P2126" t="str">
            <v>0703X</v>
          </cell>
        </row>
        <row r="2127">
          <cell r="O2127" t="str">
            <v>0703</v>
          </cell>
          <cell r="P2127" t="str">
            <v>0703Z</v>
          </cell>
        </row>
        <row r="2128">
          <cell r="O2128" t="str">
            <v>0703</v>
          </cell>
          <cell r="P2128" t="str">
            <v>0703Z</v>
          </cell>
        </row>
        <row r="2129">
          <cell r="O2129" t="str">
            <v>0703</v>
          </cell>
          <cell r="P2129" t="str">
            <v>0703Z</v>
          </cell>
        </row>
        <row r="2130">
          <cell r="O2130" t="str">
            <v>0703</v>
          </cell>
          <cell r="P2130" t="str">
            <v>0703Z</v>
          </cell>
        </row>
        <row r="2131">
          <cell r="O2131" t="str">
            <v>0703</v>
          </cell>
          <cell r="P2131" t="str">
            <v>0703Z</v>
          </cell>
        </row>
        <row r="2132">
          <cell r="O2132" t="str">
            <v>0703</v>
          </cell>
          <cell r="P2132" t="str">
            <v>0703Z</v>
          </cell>
        </row>
        <row r="2133">
          <cell r="O2133" t="str">
            <v>0703</v>
          </cell>
          <cell r="P2133" t="str">
            <v>0703Z</v>
          </cell>
        </row>
        <row r="2134">
          <cell r="O2134" t="str">
            <v>0703</v>
          </cell>
          <cell r="P2134" t="str">
            <v>0703Z</v>
          </cell>
        </row>
        <row r="2135">
          <cell r="O2135" t="str">
            <v>0703</v>
          </cell>
          <cell r="P2135" t="str">
            <v>0703Z</v>
          </cell>
        </row>
        <row r="2136">
          <cell r="O2136" t="str">
            <v>0703</v>
          </cell>
          <cell r="P2136" t="str">
            <v>0703Z</v>
          </cell>
        </row>
        <row r="2137">
          <cell r="O2137" t="str">
            <v>0703</v>
          </cell>
          <cell r="P2137" t="str">
            <v>0703X</v>
          </cell>
        </row>
        <row r="2138">
          <cell r="O2138" t="str">
            <v>0703</v>
          </cell>
          <cell r="P2138" t="str">
            <v>0703X</v>
          </cell>
        </row>
        <row r="2139">
          <cell r="O2139" t="str">
            <v>0703</v>
          </cell>
          <cell r="P2139" t="str">
            <v>0703Z</v>
          </cell>
        </row>
        <row r="2140">
          <cell r="O2140" t="str">
            <v>0703</v>
          </cell>
          <cell r="P2140" t="str">
            <v>0703Z</v>
          </cell>
        </row>
        <row r="2141">
          <cell r="O2141" t="str">
            <v>0703</v>
          </cell>
          <cell r="P2141" t="str">
            <v>0703Z</v>
          </cell>
        </row>
        <row r="2142">
          <cell r="O2142" t="str">
            <v>0704</v>
          </cell>
          <cell r="P2142" t="str">
            <v>0704Z</v>
          </cell>
        </row>
        <row r="2143">
          <cell r="O2143" t="str">
            <v>0704</v>
          </cell>
          <cell r="P2143" t="str">
            <v>0704Z</v>
          </cell>
        </row>
        <row r="2144">
          <cell r="O2144" t="str">
            <v>0704</v>
          </cell>
          <cell r="P2144" t="str">
            <v>0704Z</v>
          </cell>
        </row>
        <row r="2145">
          <cell r="O2145" t="str">
            <v>0704</v>
          </cell>
          <cell r="P2145" t="str">
            <v>0704Z</v>
          </cell>
        </row>
        <row r="2146">
          <cell r="O2146" t="str">
            <v>0704</v>
          </cell>
          <cell r="P2146" t="str">
            <v>0704X</v>
          </cell>
        </row>
        <row r="2147">
          <cell r="O2147" t="str">
            <v>0704</v>
          </cell>
          <cell r="P2147" t="str">
            <v>0704Z</v>
          </cell>
        </row>
        <row r="2148">
          <cell r="O2148" t="str">
            <v>0704</v>
          </cell>
          <cell r="P2148" t="str">
            <v>0704Z</v>
          </cell>
        </row>
        <row r="2149">
          <cell r="O2149" t="str">
            <v>0704</v>
          </cell>
          <cell r="P2149" t="str">
            <v>0704Z</v>
          </cell>
        </row>
        <row r="2150">
          <cell r="O2150" t="str">
            <v>0704</v>
          </cell>
          <cell r="P2150" t="str">
            <v>0704Z</v>
          </cell>
        </row>
        <row r="2151">
          <cell r="O2151" t="str">
            <v>0704</v>
          </cell>
          <cell r="P2151" t="str">
            <v>0704Z</v>
          </cell>
        </row>
        <row r="2152">
          <cell r="O2152" t="str">
            <v>0704</v>
          </cell>
          <cell r="P2152" t="str">
            <v>0704Z</v>
          </cell>
        </row>
        <row r="2153">
          <cell r="O2153" t="str">
            <v>0704</v>
          </cell>
          <cell r="P2153" t="str">
            <v>0704Z</v>
          </cell>
        </row>
        <row r="2154">
          <cell r="O2154" t="str">
            <v>0704</v>
          </cell>
          <cell r="P2154" t="str">
            <v>0704Z</v>
          </cell>
        </row>
        <row r="2155">
          <cell r="O2155" t="str">
            <v>0704</v>
          </cell>
          <cell r="P2155" t="str">
            <v>0704Z</v>
          </cell>
        </row>
        <row r="2156">
          <cell r="O2156" t="str">
            <v>0704</v>
          </cell>
          <cell r="P2156" t="str">
            <v>0704Z</v>
          </cell>
        </row>
        <row r="2157">
          <cell r="O2157" t="str">
            <v>0704</v>
          </cell>
          <cell r="P2157" t="str">
            <v>0704Z</v>
          </cell>
        </row>
        <row r="2158">
          <cell r="O2158" t="str">
            <v>0704</v>
          </cell>
          <cell r="P2158" t="str">
            <v>0704Z</v>
          </cell>
        </row>
        <row r="2159">
          <cell r="O2159" t="str">
            <v>0704</v>
          </cell>
          <cell r="P2159" t="str">
            <v>0704Z</v>
          </cell>
        </row>
        <row r="2160">
          <cell r="O2160" t="str">
            <v>0704</v>
          </cell>
          <cell r="P2160" t="str">
            <v>0704Z</v>
          </cell>
        </row>
        <row r="2161">
          <cell r="O2161" t="str">
            <v>0704</v>
          </cell>
          <cell r="P2161" t="str">
            <v>0704Z</v>
          </cell>
        </row>
        <row r="2162">
          <cell r="O2162" t="str">
            <v>0704</v>
          </cell>
          <cell r="P2162" t="str">
            <v>0704Z</v>
          </cell>
        </row>
        <row r="2163">
          <cell r="O2163" t="str">
            <v>0704</v>
          </cell>
          <cell r="P2163" t="str">
            <v>0704Z</v>
          </cell>
        </row>
        <row r="2164">
          <cell r="O2164" t="str">
            <v>0704</v>
          </cell>
          <cell r="P2164" t="str">
            <v>0704Z</v>
          </cell>
        </row>
        <row r="2165">
          <cell r="O2165" t="str">
            <v>0704</v>
          </cell>
          <cell r="P2165" t="str">
            <v>0704Z</v>
          </cell>
        </row>
        <row r="2166">
          <cell r="O2166" t="str">
            <v>0704</v>
          </cell>
          <cell r="P2166" t="str">
            <v>0704Z</v>
          </cell>
        </row>
        <row r="2167">
          <cell r="O2167" t="str">
            <v>0704</v>
          </cell>
          <cell r="P2167" t="str">
            <v>0704Z</v>
          </cell>
        </row>
        <row r="2168">
          <cell r="O2168" t="str">
            <v>0704</v>
          </cell>
          <cell r="P2168" t="str">
            <v>0704Z</v>
          </cell>
        </row>
        <row r="2169">
          <cell r="O2169" t="str">
            <v>0704</v>
          </cell>
          <cell r="P2169" t="str">
            <v>0704Z</v>
          </cell>
        </row>
        <row r="2170">
          <cell r="O2170" t="str">
            <v>0704</v>
          </cell>
          <cell r="P2170" t="str">
            <v>0704Z</v>
          </cell>
        </row>
        <row r="2171">
          <cell r="O2171" t="str">
            <v>0704</v>
          </cell>
          <cell r="P2171" t="str">
            <v>0704Z</v>
          </cell>
        </row>
        <row r="2172">
          <cell r="O2172" t="str">
            <v>0704</v>
          </cell>
          <cell r="P2172" t="str">
            <v>0704Z</v>
          </cell>
        </row>
        <row r="2173">
          <cell r="O2173" t="str">
            <v>0704</v>
          </cell>
          <cell r="P2173" t="str">
            <v>0704Z</v>
          </cell>
        </row>
        <row r="2174">
          <cell r="O2174" t="str">
            <v>0704</v>
          </cell>
          <cell r="P2174" t="str">
            <v>0704Z</v>
          </cell>
        </row>
        <row r="2175">
          <cell r="O2175" t="str">
            <v>0704</v>
          </cell>
          <cell r="P2175" t="str">
            <v>0704Z</v>
          </cell>
        </row>
        <row r="2176">
          <cell r="O2176" t="str">
            <v>0704</v>
          </cell>
          <cell r="P2176" t="str">
            <v>0704Z</v>
          </cell>
        </row>
        <row r="2177">
          <cell r="O2177" t="str">
            <v>0704</v>
          </cell>
          <cell r="P2177" t="str">
            <v>0704Z</v>
          </cell>
        </row>
        <row r="2178">
          <cell r="O2178" t="str">
            <v>0704</v>
          </cell>
          <cell r="P2178" t="str">
            <v>0704Z</v>
          </cell>
        </row>
        <row r="2179">
          <cell r="O2179" t="str">
            <v>0704</v>
          </cell>
          <cell r="P2179" t="str">
            <v>0704Z</v>
          </cell>
        </row>
        <row r="2180">
          <cell r="O2180" t="str">
            <v>0704</v>
          </cell>
          <cell r="P2180" t="str">
            <v>0704Z</v>
          </cell>
        </row>
        <row r="2181">
          <cell r="O2181" t="str">
            <v>0704</v>
          </cell>
          <cell r="P2181" t="str">
            <v>0704Z</v>
          </cell>
        </row>
        <row r="2182">
          <cell r="O2182" t="str">
            <v>0704</v>
          </cell>
          <cell r="P2182" t="str">
            <v>0704Z</v>
          </cell>
        </row>
        <row r="2183">
          <cell r="O2183" t="str">
            <v>0704</v>
          </cell>
          <cell r="P2183" t="str">
            <v>0704Z</v>
          </cell>
        </row>
        <row r="2184">
          <cell r="O2184" t="str">
            <v>0704</v>
          </cell>
          <cell r="P2184" t="str">
            <v>0704Z</v>
          </cell>
        </row>
        <row r="2185">
          <cell r="O2185" t="str">
            <v>0704</v>
          </cell>
          <cell r="P2185" t="str">
            <v>0704Z</v>
          </cell>
        </row>
        <row r="2186">
          <cell r="O2186" t="str">
            <v>0704</v>
          </cell>
          <cell r="P2186" t="str">
            <v>0704Z</v>
          </cell>
        </row>
        <row r="2187">
          <cell r="O2187" t="str">
            <v>0704</v>
          </cell>
          <cell r="P2187" t="str">
            <v>0704Z</v>
          </cell>
        </row>
        <row r="2188">
          <cell r="O2188" t="str">
            <v>0704</v>
          </cell>
          <cell r="P2188" t="str">
            <v>0704Z</v>
          </cell>
        </row>
        <row r="2189">
          <cell r="O2189" t="str">
            <v>0704</v>
          </cell>
          <cell r="P2189" t="str">
            <v>0704Z</v>
          </cell>
        </row>
        <row r="2190">
          <cell r="O2190" t="str">
            <v>0704</v>
          </cell>
          <cell r="P2190" t="str">
            <v>0704Z</v>
          </cell>
        </row>
        <row r="2191">
          <cell r="O2191" t="str">
            <v>0704</v>
          </cell>
          <cell r="P2191" t="str">
            <v>0704Z</v>
          </cell>
        </row>
        <row r="2192">
          <cell r="O2192" t="str">
            <v>0704</v>
          </cell>
          <cell r="P2192" t="str">
            <v>0704Z</v>
          </cell>
        </row>
        <row r="2193">
          <cell r="O2193" t="str">
            <v>0704</v>
          </cell>
          <cell r="P2193" t="str">
            <v>0704Z</v>
          </cell>
        </row>
        <row r="2194">
          <cell r="O2194" t="str">
            <v>0704</v>
          </cell>
          <cell r="P2194" t="str">
            <v>0704Z</v>
          </cell>
        </row>
        <row r="2195">
          <cell r="O2195" t="str">
            <v>0704</v>
          </cell>
          <cell r="P2195" t="str">
            <v>0704Z</v>
          </cell>
        </row>
        <row r="2196">
          <cell r="O2196" t="str">
            <v>0704</v>
          </cell>
          <cell r="P2196" t="str">
            <v>0704Z</v>
          </cell>
        </row>
        <row r="2197">
          <cell r="O2197" t="str">
            <v>0704</v>
          </cell>
          <cell r="P2197" t="str">
            <v>0704Z</v>
          </cell>
        </row>
        <row r="2198">
          <cell r="O2198" t="str">
            <v>0704</v>
          </cell>
          <cell r="P2198" t="str">
            <v>0704Z</v>
          </cell>
        </row>
        <row r="2199">
          <cell r="O2199" t="str">
            <v>0704</v>
          </cell>
          <cell r="P2199" t="str">
            <v>0704Z</v>
          </cell>
        </row>
        <row r="2200">
          <cell r="O2200" t="str">
            <v>0704</v>
          </cell>
          <cell r="P2200" t="str">
            <v>0704X</v>
          </cell>
        </row>
        <row r="2201">
          <cell r="O2201" t="str">
            <v>0704</v>
          </cell>
          <cell r="P2201" t="str">
            <v>0704Z</v>
          </cell>
        </row>
        <row r="2202">
          <cell r="O2202" t="str">
            <v>0704</v>
          </cell>
          <cell r="P2202" t="str">
            <v>0704X</v>
          </cell>
        </row>
        <row r="2203">
          <cell r="O2203" t="str">
            <v>0704</v>
          </cell>
          <cell r="P2203" t="str">
            <v>0704Z</v>
          </cell>
        </row>
        <row r="2204">
          <cell r="O2204" t="str">
            <v>0704</v>
          </cell>
          <cell r="P2204" t="str">
            <v>0704Z</v>
          </cell>
        </row>
        <row r="2205">
          <cell r="O2205" t="str">
            <v>0705</v>
          </cell>
          <cell r="P2205" t="str">
            <v>0705X</v>
          </cell>
        </row>
        <row r="2206">
          <cell r="O2206" t="str">
            <v>0705</v>
          </cell>
          <cell r="P2206" t="str">
            <v>0705X</v>
          </cell>
        </row>
        <row r="2207">
          <cell r="O2207" t="str">
            <v>0705</v>
          </cell>
          <cell r="P2207" t="str">
            <v>0705X</v>
          </cell>
        </row>
        <row r="2208">
          <cell r="O2208" t="str">
            <v>0705</v>
          </cell>
          <cell r="P2208" t="str">
            <v>0705X</v>
          </cell>
        </row>
        <row r="2209">
          <cell r="O2209" t="str">
            <v>0705</v>
          </cell>
          <cell r="P2209" t="str">
            <v>0705X</v>
          </cell>
        </row>
        <row r="2210">
          <cell r="O2210" t="str">
            <v>0705</v>
          </cell>
          <cell r="P2210" t="str">
            <v>0705Z</v>
          </cell>
        </row>
        <row r="2211">
          <cell r="O2211" t="str">
            <v>0705</v>
          </cell>
          <cell r="P2211" t="str">
            <v>0705X</v>
          </cell>
        </row>
        <row r="2212">
          <cell r="O2212" t="str">
            <v>0705</v>
          </cell>
          <cell r="P2212" t="str">
            <v>0705X</v>
          </cell>
        </row>
        <row r="2213">
          <cell r="O2213" t="str">
            <v>0705</v>
          </cell>
          <cell r="P2213" t="str">
            <v>0705X</v>
          </cell>
        </row>
        <row r="2214">
          <cell r="O2214" t="str">
            <v>0705</v>
          </cell>
          <cell r="P2214" t="str">
            <v>0705X</v>
          </cell>
        </row>
        <row r="2215">
          <cell r="O2215" t="str">
            <v>0705</v>
          </cell>
          <cell r="P2215" t="str">
            <v>0705X</v>
          </cell>
        </row>
        <row r="2216">
          <cell r="O2216" t="str">
            <v>0705</v>
          </cell>
          <cell r="P2216" t="str">
            <v>0705X</v>
          </cell>
        </row>
        <row r="2217">
          <cell r="O2217" t="str">
            <v>0705</v>
          </cell>
          <cell r="P2217" t="str">
            <v>0705Z</v>
          </cell>
        </row>
        <row r="2218">
          <cell r="O2218" t="str">
            <v>0705</v>
          </cell>
          <cell r="P2218" t="str">
            <v>0705X</v>
          </cell>
        </row>
        <row r="2219">
          <cell r="O2219" t="str">
            <v>0705</v>
          </cell>
          <cell r="P2219" t="str">
            <v>0705Z</v>
          </cell>
        </row>
        <row r="2220">
          <cell r="O2220" t="str">
            <v>0705</v>
          </cell>
          <cell r="P2220" t="str">
            <v>0705Z</v>
          </cell>
        </row>
        <row r="2221">
          <cell r="O2221" t="str">
            <v>0705</v>
          </cell>
          <cell r="P2221" t="str">
            <v>0705X</v>
          </cell>
        </row>
        <row r="2222">
          <cell r="O2222" t="str">
            <v>0705</v>
          </cell>
          <cell r="P2222" t="str">
            <v>0705Z</v>
          </cell>
        </row>
        <row r="2223">
          <cell r="O2223" t="str">
            <v>0706</v>
          </cell>
          <cell r="P2223" t="str">
            <v>0706Z</v>
          </cell>
        </row>
        <row r="2224">
          <cell r="O2224" t="str">
            <v>0706</v>
          </cell>
          <cell r="P2224" t="str">
            <v>0706Z</v>
          </cell>
        </row>
        <row r="2225">
          <cell r="O2225" t="str">
            <v>0706</v>
          </cell>
          <cell r="P2225" t="str">
            <v>0706Z</v>
          </cell>
        </row>
        <row r="2226">
          <cell r="O2226" t="str">
            <v>0706</v>
          </cell>
          <cell r="P2226" t="str">
            <v>0706Z</v>
          </cell>
        </row>
        <row r="2227">
          <cell r="O2227" t="str">
            <v>0706</v>
          </cell>
          <cell r="P2227" t="str">
            <v>0706Z</v>
          </cell>
        </row>
        <row r="2228">
          <cell r="O2228" t="str">
            <v>0706</v>
          </cell>
          <cell r="P2228" t="str">
            <v>0706Z</v>
          </cell>
        </row>
        <row r="2229">
          <cell r="O2229" t="str">
            <v>0706</v>
          </cell>
          <cell r="P2229" t="str">
            <v>0706Z</v>
          </cell>
        </row>
        <row r="2230">
          <cell r="O2230" t="str">
            <v>0706</v>
          </cell>
          <cell r="P2230" t="str">
            <v>0706Z</v>
          </cell>
        </row>
        <row r="2231">
          <cell r="O2231" t="str">
            <v>0706</v>
          </cell>
          <cell r="P2231" t="str">
            <v>0706Z</v>
          </cell>
        </row>
        <row r="2232">
          <cell r="O2232" t="str">
            <v>0706</v>
          </cell>
          <cell r="P2232" t="str">
            <v>0706Z</v>
          </cell>
        </row>
        <row r="2233">
          <cell r="O2233" t="str">
            <v>0706</v>
          </cell>
          <cell r="P2233" t="str">
            <v>0706Z</v>
          </cell>
        </row>
        <row r="2234">
          <cell r="O2234" t="str">
            <v>0706</v>
          </cell>
          <cell r="P2234" t="str">
            <v>0706Z</v>
          </cell>
        </row>
        <row r="2235">
          <cell r="O2235" t="str">
            <v>0706</v>
          </cell>
          <cell r="P2235" t="str">
            <v>0706Z</v>
          </cell>
        </row>
        <row r="2236">
          <cell r="O2236" t="str">
            <v>0706</v>
          </cell>
          <cell r="P2236" t="str">
            <v>0706Z</v>
          </cell>
        </row>
        <row r="2237">
          <cell r="O2237" t="str">
            <v>0706</v>
          </cell>
          <cell r="P2237" t="str">
            <v>0706Z</v>
          </cell>
        </row>
        <row r="2238">
          <cell r="O2238" t="str">
            <v>0706</v>
          </cell>
          <cell r="P2238" t="str">
            <v>0706Z</v>
          </cell>
        </row>
        <row r="2239">
          <cell r="O2239" t="str">
            <v>0706</v>
          </cell>
          <cell r="P2239" t="str">
            <v>0706Z</v>
          </cell>
        </row>
        <row r="2240">
          <cell r="O2240" t="str">
            <v>0706</v>
          </cell>
          <cell r="P2240" t="str">
            <v>0706Z</v>
          </cell>
        </row>
        <row r="2241">
          <cell r="O2241" t="str">
            <v>0706</v>
          </cell>
          <cell r="P2241" t="str">
            <v>0706Z</v>
          </cell>
        </row>
        <row r="2242">
          <cell r="O2242" t="str">
            <v>0706</v>
          </cell>
          <cell r="P2242" t="str">
            <v>0706Z</v>
          </cell>
        </row>
        <row r="2243">
          <cell r="O2243" t="str">
            <v>0706</v>
          </cell>
          <cell r="P2243" t="str">
            <v>0706Z</v>
          </cell>
        </row>
        <row r="2244">
          <cell r="O2244" t="str">
            <v>0706</v>
          </cell>
          <cell r="P2244" t="str">
            <v>0706Z</v>
          </cell>
        </row>
        <row r="2245">
          <cell r="O2245" t="str">
            <v>0706</v>
          </cell>
          <cell r="P2245" t="str">
            <v>0706Z</v>
          </cell>
        </row>
        <row r="2246">
          <cell r="O2246" t="str">
            <v>0706</v>
          </cell>
          <cell r="P2246" t="str">
            <v>0706Z</v>
          </cell>
        </row>
        <row r="2247">
          <cell r="O2247" t="str">
            <v>0706</v>
          </cell>
          <cell r="P2247" t="str">
            <v>0706Z</v>
          </cell>
        </row>
        <row r="2248">
          <cell r="O2248" t="str">
            <v>0706</v>
          </cell>
          <cell r="P2248" t="str">
            <v>0706Z</v>
          </cell>
        </row>
        <row r="2249">
          <cell r="O2249" t="str">
            <v>0706</v>
          </cell>
          <cell r="P2249" t="str">
            <v>0706Z</v>
          </cell>
        </row>
        <row r="2250">
          <cell r="O2250" t="str">
            <v>0706</v>
          </cell>
          <cell r="P2250" t="str">
            <v>0706Z</v>
          </cell>
        </row>
        <row r="2251">
          <cell r="O2251" t="str">
            <v>0706</v>
          </cell>
          <cell r="P2251" t="str">
            <v>0706Z</v>
          </cell>
        </row>
        <row r="2252">
          <cell r="O2252" t="str">
            <v>0706</v>
          </cell>
          <cell r="P2252" t="str">
            <v>0706Z</v>
          </cell>
        </row>
        <row r="2253">
          <cell r="O2253" t="str">
            <v>0706</v>
          </cell>
          <cell r="P2253" t="str">
            <v>0706Z</v>
          </cell>
        </row>
        <row r="2254">
          <cell r="O2254" t="str">
            <v>0706</v>
          </cell>
          <cell r="P2254" t="str">
            <v>0706Z</v>
          </cell>
        </row>
        <row r="2255">
          <cell r="O2255" t="str">
            <v>0706</v>
          </cell>
          <cell r="P2255" t="str">
            <v>0706Z</v>
          </cell>
        </row>
        <row r="2256">
          <cell r="O2256" t="str">
            <v>0706</v>
          </cell>
          <cell r="P2256" t="str">
            <v>0706Z</v>
          </cell>
        </row>
        <row r="2257">
          <cell r="O2257" t="str">
            <v>0706</v>
          </cell>
          <cell r="P2257" t="str">
            <v>0706Z</v>
          </cell>
        </row>
        <row r="2258">
          <cell r="O2258" t="str">
            <v>0706</v>
          </cell>
          <cell r="P2258" t="str">
            <v>0706Z</v>
          </cell>
        </row>
        <row r="2259">
          <cell r="O2259" t="str">
            <v>0706</v>
          </cell>
          <cell r="P2259" t="str">
            <v>0706Z</v>
          </cell>
        </row>
        <row r="2260">
          <cell r="O2260" t="str">
            <v>0706</v>
          </cell>
          <cell r="P2260" t="str">
            <v>0706Z</v>
          </cell>
        </row>
        <row r="2261">
          <cell r="O2261" t="str">
            <v>0706</v>
          </cell>
          <cell r="P2261" t="str">
            <v>0706Z</v>
          </cell>
        </row>
        <row r="2262">
          <cell r="O2262" t="str">
            <v>0706</v>
          </cell>
          <cell r="P2262" t="str">
            <v>0706Z</v>
          </cell>
        </row>
        <row r="2263">
          <cell r="O2263" t="str">
            <v>0706</v>
          </cell>
          <cell r="P2263" t="str">
            <v>0706Z</v>
          </cell>
        </row>
        <row r="2264">
          <cell r="O2264" t="str">
            <v>0706</v>
          </cell>
          <cell r="P2264" t="str">
            <v>0706Z</v>
          </cell>
        </row>
        <row r="2265">
          <cell r="O2265" t="str">
            <v>0706</v>
          </cell>
          <cell r="P2265" t="str">
            <v>0706Z</v>
          </cell>
        </row>
        <row r="2266">
          <cell r="O2266" t="str">
            <v>0706</v>
          </cell>
          <cell r="P2266" t="str">
            <v>0706Z</v>
          </cell>
        </row>
        <row r="2267">
          <cell r="O2267" t="str">
            <v>0706</v>
          </cell>
          <cell r="P2267" t="str">
            <v>0706Z</v>
          </cell>
        </row>
        <row r="2268">
          <cell r="O2268" t="str">
            <v>0706</v>
          </cell>
          <cell r="P2268" t="str">
            <v>0706Z</v>
          </cell>
        </row>
        <row r="2269">
          <cell r="O2269" t="str">
            <v>0706</v>
          </cell>
          <cell r="P2269" t="str">
            <v>0706Z</v>
          </cell>
        </row>
        <row r="2270">
          <cell r="O2270" t="str">
            <v>0706</v>
          </cell>
          <cell r="P2270" t="str">
            <v>0706Z</v>
          </cell>
        </row>
        <row r="2271">
          <cell r="O2271" t="str">
            <v>0706</v>
          </cell>
          <cell r="P2271" t="str">
            <v>0706Z</v>
          </cell>
        </row>
        <row r="2272">
          <cell r="O2272" t="str">
            <v>0706</v>
          </cell>
          <cell r="P2272" t="str">
            <v>0706Z</v>
          </cell>
        </row>
        <row r="2273">
          <cell r="O2273" t="str">
            <v>0706</v>
          </cell>
          <cell r="P2273" t="str">
            <v>0706Z</v>
          </cell>
        </row>
        <row r="2274">
          <cell r="O2274" t="str">
            <v>0706</v>
          </cell>
          <cell r="P2274" t="str">
            <v>0706Z</v>
          </cell>
        </row>
        <row r="2275">
          <cell r="O2275" t="str">
            <v>0706</v>
          </cell>
          <cell r="P2275" t="str">
            <v>0706X</v>
          </cell>
        </row>
        <row r="2276">
          <cell r="O2276" t="str">
            <v>0706</v>
          </cell>
          <cell r="P2276" t="str">
            <v>0706Z</v>
          </cell>
        </row>
        <row r="2277">
          <cell r="O2277" t="str">
            <v>0706</v>
          </cell>
          <cell r="P2277" t="str">
            <v>0706Z</v>
          </cell>
        </row>
        <row r="2278">
          <cell r="O2278" t="str">
            <v>0706</v>
          </cell>
          <cell r="P2278" t="str">
            <v>0706X</v>
          </cell>
        </row>
        <row r="2279">
          <cell r="O2279" t="str">
            <v>0706</v>
          </cell>
          <cell r="P2279" t="str">
            <v>0706Z</v>
          </cell>
        </row>
        <row r="2280">
          <cell r="O2280" t="str">
            <v>0707</v>
          </cell>
          <cell r="P2280" t="str">
            <v>0707Z</v>
          </cell>
        </row>
        <row r="2281">
          <cell r="O2281" t="str">
            <v>0707</v>
          </cell>
          <cell r="P2281" t="str">
            <v>0707Z</v>
          </cell>
        </row>
        <row r="2282">
          <cell r="O2282" t="str">
            <v>0707</v>
          </cell>
          <cell r="P2282" t="str">
            <v>0707Z</v>
          </cell>
        </row>
        <row r="2283">
          <cell r="O2283" t="str">
            <v>0707</v>
          </cell>
          <cell r="P2283" t="str">
            <v>0707Z</v>
          </cell>
        </row>
        <row r="2284">
          <cell r="O2284" t="str">
            <v>0707</v>
          </cell>
          <cell r="P2284" t="str">
            <v>0707Z</v>
          </cell>
        </row>
        <row r="2285">
          <cell r="O2285" t="str">
            <v>0707</v>
          </cell>
          <cell r="P2285" t="str">
            <v>0707Z</v>
          </cell>
        </row>
        <row r="2286">
          <cell r="O2286" t="str">
            <v>0707</v>
          </cell>
          <cell r="P2286" t="str">
            <v>0707X</v>
          </cell>
        </row>
        <row r="2287">
          <cell r="O2287" t="str">
            <v>0707</v>
          </cell>
          <cell r="P2287" t="str">
            <v>0707Z</v>
          </cell>
        </row>
        <row r="2288">
          <cell r="O2288" t="str">
            <v>0707</v>
          </cell>
          <cell r="P2288" t="str">
            <v>0707X</v>
          </cell>
        </row>
        <row r="2289">
          <cell r="O2289" t="str">
            <v>0707</v>
          </cell>
          <cell r="P2289" t="str">
            <v>0707Z</v>
          </cell>
        </row>
        <row r="2290">
          <cell r="O2290" t="str">
            <v>0707</v>
          </cell>
          <cell r="P2290" t="str">
            <v>0707Z</v>
          </cell>
        </row>
        <row r="2291">
          <cell r="O2291" t="str">
            <v>0707</v>
          </cell>
          <cell r="P2291" t="str">
            <v>0707X</v>
          </cell>
        </row>
        <row r="2292">
          <cell r="O2292" t="str">
            <v>0707</v>
          </cell>
          <cell r="P2292" t="str">
            <v>0707Z</v>
          </cell>
        </row>
        <row r="2293">
          <cell r="O2293" t="str">
            <v>0707</v>
          </cell>
          <cell r="P2293" t="str">
            <v>0707Z</v>
          </cell>
        </row>
        <row r="2294">
          <cell r="O2294" t="str">
            <v>0707</v>
          </cell>
          <cell r="P2294" t="str">
            <v>0707Z</v>
          </cell>
        </row>
        <row r="2295">
          <cell r="O2295" t="str">
            <v>0707</v>
          </cell>
          <cell r="P2295" t="str">
            <v>0707Z</v>
          </cell>
        </row>
        <row r="2296">
          <cell r="O2296" t="str">
            <v>0707</v>
          </cell>
          <cell r="P2296" t="str">
            <v>0707Z</v>
          </cell>
        </row>
        <row r="2297">
          <cell r="O2297" t="str">
            <v>0707</v>
          </cell>
          <cell r="P2297" t="str">
            <v>0707Z</v>
          </cell>
        </row>
        <row r="2298">
          <cell r="O2298" t="str">
            <v>0707</v>
          </cell>
          <cell r="P2298" t="str">
            <v>0707Z</v>
          </cell>
        </row>
        <row r="2299">
          <cell r="O2299" t="str">
            <v>0707</v>
          </cell>
          <cell r="P2299" t="str">
            <v>0707Z</v>
          </cell>
        </row>
        <row r="2300">
          <cell r="O2300" t="str">
            <v>0707</v>
          </cell>
          <cell r="P2300" t="str">
            <v>0707Z</v>
          </cell>
        </row>
        <row r="2301">
          <cell r="O2301" t="str">
            <v>0707</v>
          </cell>
          <cell r="P2301" t="str">
            <v>0707Z</v>
          </cell>
        </row>
        <row r="2302">
          <cell r="O2302" t="str">
            <v>0707</v>
          </cell>
          <cell r="P2302" t="str">
            <v>0707Z</v>
          </cell>
        </row>
        <row r="2303">
          <cell r="O2303" t="str">
            <v>0707</v>
          </cell>
          <cell r="P2303" t="str">
            <v>0707Z</v>
          </cell>
        </row>
        <row r="2304">
          <cell r="O2304" t="str">
            <v>0707</v>
          </cell>
          <cell r="P2304" t="str">
            <v>0707X</v>
          </cell>
        </row>
        <row r="2305">
          <cell r="O2305" t="str">
            <v>0707</v>
          </cell>
          <cell r="P2305" t="str">
            <v>0707X</v>
          </cell>
        </row>
        <row r="2306">
          <cell r="O2306" t="str">
            <v>0707</v>
          </cell>
          <cell r="P2306" t="str">
            <v>0707Z</v>
          </cell>
        </row>
        <row r="2307">
          <cell r="O2307" t="str">
            <v>0707</v>
          </cell>
          <cell r="P2307" t="str">
            <v>0707Z</v>
          </cell>
        </row>
        <row r="2308">
          <cell r="O2308" t="str">
            <v>0707</v>
          </cell>
          <cell r="P2308" t="str">
            <v>0707Z</v>
          </cell>
        </row>
        <row r="2309">
          <cell r="O2309" t="str">
            <v>0707</v>
          </cell>
          <cell r="P2309" t="str">
            <v>0707Z</v>
          </cell>
        </row>
        <row r="2310">
          <cell r="O2310" t="str">
            <v>0707</v>
          </cell>
          <cell r="P2310" t="str">
            <v>0707Z</v>
          </cell>
        </row>
        <row r="2311">
          <cell r="O2311" t="str">
            <v>0707</v>
          </cell>
          <cell r="P2311" t="str">
            <v>0707Z</v>
          </cell>
        </row>
        <row r="2312">
          <cell r="O2312" t="str">
            <v>0707</v>
          </cell>
          <cell r="P2312" t="str">
            <v>0707Z</v>
          </cell>
        </row>
        <row r="2313">
          <cell r="O2313" t="str">
            <v>0707</v>
          </cell>
          <cell r="P2313" t="str">
            <v>0707Z</v>
          </cell>
        </row>
        <row r="2314">
          <cell r="O2314" t="str">
            <v>0707</v>
          </cell>
          <cell r="P2314" t="str">
            <v>0707Z</v>
          </cell>
        </row>
        <row r="2315">
          <cell r="O2315" t="str">
            <v>0707</v>
          </cell>
          <cell r="P2315" t="str">
            <v>0707Z</v>
          </cell>
        </row>
        <row r="2316">
          <cell r="O2316" t="str">
            <v>0707</v>
          </cell>
          <cell r="P2316" t="str">
            <v>0707Z</v>
          </cell>
        </row>
        <row r="2317">
          <cell r="O2317" t="str">
            <v>0707</v>
          </cell>
          <cell r="P2317" t="str">
            <v>0707Z</v>
          </cell>
        </row>
        <row r="2318">
          <cell r="O2318" t="str">
            <v>0707</v>
          </cell>
          <cell r="P2318" t="str">
            <v>0707Z</v>
          </cell>
        </row>
        <row r="2319">
          <cell r="O2319" t="str">
            <v>0707</v>
          </cell>
          <cell r="P2319" t="str">
            <v>0707Z</v>
          </cell>
        </row>
        <row r="2320">
          <cell r="O2320" t="str">
            <v>0707</v>
          </cell>
          <cell r="P2320" t="str">
            <v>0707Z</v>
          </cell>
        </row>
        <row r="2321">
          <cell r="O2321" t="str">
            <v>0707</v>
          </cell>
          <cell r="P2321" t="str">
            <v>0707Z</v>
          </cell>
        </row>
        <row r="2322">
          <cell r="O2322" t="str">
            <v>0707</v>
          </cell>
          <cell r="P2322" t="str">
            <v>0707X</v>
          </cell>
        </row>
        <row r="2323">
          <cell r="O2323" t="str">
            <v>0707</v>
          </cell>
          <cell r="P2323" t="str">
            <v>0707Z</v>
          </cell>
        </row>
        <row r="2324">
          <cell r="O2324" t="str">
            <v>0707</v>
          </cell>
          <cell r="P2324" t="str">
            <v>0707Z</v>
          </cell>
        </row>
        <row r="2325">
          <cell r="O2325" t="str">
            <v>0707</v>
          </cell>
          <cell r="P2325" t="str">
            <v>0707Z</v>
          </cell>
        </row>
        <row r="2326">
          <cell r="O2326" t="str">
            <v>0707</v>
          </cell>
          <cell r="P2326" t="str">
            <v>0707Z</v>
          </cell>
        </row>
        <row r="2327">
          <cell r="O2327" t="str">
            <v>0707</v>
          </cell>
          <cell r="P2327" t="str">
            <v>0707Z</v>
          </cell>
        </row>
        <row r="2328">
          <cell r="O2328" t="str">
            <v>0707</v>
          </cell>
          <cell r="P2328" t="str">
            <v>0707Z</v>
          </cell>
        </row>
        <row r="2329">
          <cell r="O2329" t="str">
            <v>0707</v>
          </cell>
          <cell r="P2329" t="str">
            <v>0707Z</v>
          </cell>
        </row>
        <row r="2330">
          <cell r="O2330" t="str">
            <v>0707</v>
          </cell>
          <cell r="P2330" t="str">
            <v>0707Z</v>
          </cell>
        </row>
        <row r="2331">
          <cell r="O2331" t="str">
            <v>0707</v>
          </cell>
          <cell r="P2331" t="str">
            <v>0707Z</v>
          </cell>
        </row>
        <row r="2332">
          <cell r="O2332" t="str">
            <v>0707</v>
          </cell>
          <cell r="P2332" t="str">
            <v>0707Z</v>
          </cell>
        </row>
        <row r="2333">
          <cell r="O2333" t="str">
            <v>0707</v>
          </cell>
          <cell r="P2333" t="str">
            <v>0707Z</v>
          </cell>
        </row>
        <row r="2334">
          <cell r="O2334" t="str">
            <v>0707</v>
          </cell>
          <cell r="P2334" t="str">
            <v>0707Z</v>
          </cell>
        </row>
        <row r="2335">
          <cell r="O2335" t="str">
            <v>0707</v>
          </cell>
          <cell r="P2335" t="str">
            <v>0707Z</v>
          </cell>
        </row>
        <row r="2336">
          <cell r="O2336" t="str">
            <v>0707</v>
          </cell>
          <cell r="P2336" t="str">
            <v>0707X</v>
          </cell>
        </row>
        <row r="2337">
          <cell r="O2337" t="str">
            <v>0707</v>
          </cell>
          <cell r="P2337" t="str">
            <v>0707Z</v>
          </cell>
        </row>
        <row r="2338">
          <cell r="O2338" t="str">
            <v>0707</v>
          </cell>
          <cell r="P2338" t="str">
            <v>0707X</v>
          </cell>
        </row>
        <row r="2339">
          <cell r="O2339" t="str">
            <v>0707</v>
          </cell>
          <cell r="P2339" t="str">
            <v>0707Z</v>
          </cell>
        </row>
        <row r="2340">
          <cell r="O2340" t="str">
            <v>0707</v>
          </cell>
          <cell r="P2340" t="str">
            <v>0707Z</v>
          </cell>
        </row>
        <row r="2341">
          <cell r="O2341" t="str">
            <v>0707</v>
          </cell>
          <cell r="P2341" t="str">
            <v>0707Z</v>
          </cell>
        </row>
        <row r="2342">
          <cell r="O2342" t="str">
            <v>0707</v>
          </cell>
          <cell r="P2342" t="str">
            <v>0707Z</v>
          </cell>
        </row>
        <row r="2343">
          <cell r="O2343" t="str">
            <v>0707</v>
          </cell>
          <cell r="P2343" t="str">
            <v>0707Z</v>
          </cell>
        </row>
        <row r="2344">
          <cell r="O2344" t="str">
            <v>0708</v>
          </cell>
          <cell r="P2344" t="str">
            <v>0708Z</v>
          </cell>
        </row>
        <row r="2345">
          <cell r="O2345" t="str">
            <v>0708</v>
          </cell>
          <cell r="P2345" t="str">
            <v>0708X</v>
          </cell>
        </row>
        <row r="2346">
          <cell r="O2346" t="str">
            <v>0708</v>
          </cell>
          <cell r="P2346" t="str">
            <v>0708Z</v>
          </cell>
        </row>
        <row r="2347">
          <cell r="O2347" t="str">
            <v>0708</v>
          </cell>
          <cell r="P2347" t="str">
            <v>0708Z</v>
          </cell>
        </row>
        <row r="2348">
          <cell r="O2348" t="str">
            <v>0708</v>
          </cell>
          <cell r="P2348" t="str">
            <v>0708X</v>
          </cell>
        </row>
        <row r="2349">
          <cell r="O2349" t="str">
            <v>0708</v>
          </cell>
          <cell r="P2349" t="str">
            <v>0708X</v>
          </cell>
        </row>
        <row r="2350">
          <cell r="O2350" t="str">
            <v>0708</v>
          </cell>
          <cell r="P2350" t="str">
            <v>0708Z</v>
          </cell>
        </row>
        <row r="2351">
          <cell r="O2351" t="str">
            <v>0708</v>
          </cell>
          <cell r="P2351" t="str">
            <v>0708Z</v>
          </cell>
        </row>
        <row r="2352">
          <cell r="O2352" t="str">
            <v>0708</v>
          </cell>
          <cell r="P2352" t="str">
            <v>0708Z</v>
          </cell>
        </row>
        <row r="2353">
          <cell r="O2353" t="str">
            <v>0708</v>
          </cell>
          <cell r="P2353" t="str">
            <v>0708Z</v>
          </cell>
        </row>
        <row r="2354">
          <cell r="O2354" t="str">
            <v>0708</v>
          </cell>
          <cell r="P2354" t="str">
            <v>0708Z</v>
          </cell>
        </row>
        <row r="2355">
          <cell r="O2355" t="str">
            <v>0708</v>
          </cell>
          <cell r="P2355" t="str">
            <v>0708Z</v>
          </cell>
        </row>
        <row r="2356">
          <cell r="O2356" t="str">
            <v>0708</v>
          </cell>
          <cell r="P2356" t="str">
            <v>0708Z</v>
          </cell>
        </row>
        <row r="2357">
          <cell r="O2357" t="str">
            <v>0708</v>
          </cell>
          <cell r="P2357" t="str">
            <v>0708Z</v>
          </cell>
        </row>
        <row r="2358">
          <cell r="O2358" t="str">
            <v>0708</v>
          </cell>
          <cell r="P2358" t="str">
            <v>0708Z</v>
          </cell>
        </row>
        <row r="2359">
          <cell r="O2359" t="str">
            <v>0708</v>
          </cell>
          <cell r="P2359" t="str">
            <v>0708Z</v>
          </cell>
        </row>
        <row r="2360">
          <cell r="O2360" t="str">
            <v>0708</v>
          </cell>
          <cell r="P2360" t="str">
            <v>0708Z</v>
          </cell>
        </row>
        <row r="2361">
          <cell r="O2361" t="str">
            <v>0708</v>
          </cell>
          <cell r="P2361" t="str">
            <v>0708Z</v>
          </cell>
        </row>
        <row r="2362">
          <cell r="O2362" t="str">
            <v>0708</v>
          </cell>
          <cell r="P2362" t="str">
            <v>0708Z</v>
          </cell>
        </row>
        <row r="2363">
          <cell r="O2363" t="str">
            <v>0708</v>
          </cell>
          <cell r="P2363" t="str">
            <v>0708Z</v>
          </cell>
        </row>
        <row r="2364">
          <cell r="O2364" t="str">
            <v>0708</v>
          </cell>
          <cell r="P2364" t="str">
            <v>0708Z</v>
          </cell>
        </row>
        <row r="2365">
          <cell r="O2365" t="str">
            <v>0708</v>
          </cell>
          <cell r="P2365" t="str">
            <v>0708Z</v>
          </cell>
        </row>
        <row r="2366">
          <cell r="O2366" t="str">
            <v>0708</v>
          </cell>
          <cell r="P2366" t="str">
            <v>0708Z</v>
          </cell>
        </row>
        <row r="2367">
          <cell r="O2367" t="str">
            <v>0708</v>
          </cell>
          <cell r="P2367" t="str">
            <v>0708Z</v>
          </cell>
        </row>
        <row r="2368">
          <cell r="O2368" t="str">
            <v>0708</v>
          </cell>
          <cell r="P2368" t="str">
            <v>0708X</v>
          </cell>
        </row>
        <row r="2369">
          <cell r="O2369" t="str">
            <v>0708</v>
          </cell>
          <cell r="P2369" t="str">
            <v>0708Z</v>
          </cell>
        </row>
        <row r="2370">
          <cell r="O2370" t="str">
            <v>0708</v>
          </cell>
          <cell r="P2370" t="str">
            <v>0708Z</v>
          </cell>
        </row>
        <row r="2371">
          <cell r="O2371" t="str">
            <v>0708</v>
          </cell>
          <cell r="P2371" t="str">
            <v>0708X</v>
          </cell>
        </row>
        <row r="2372">
          <cell r="O2372" t="str">
            <v>0708</v>
          </cell>
          <cell r="P2372" t="str">
            <v>0708Z</v>
          </cell>
        </row>
        <row r="2373">
          <cell r="O2373" t="str">
            <v>0708</v>
          </cell>
          <cell r="P2373" t="str">
            <v>0708Z</v>
          </cell>
        </row>
        <row r="2374">
          <cell r="O2374" t="str">
            <v>0708</v>
          </cell>
          <cell r="P2374" t="str">
            <v>0708Z</v>
          </cell>
        </row>
        <row r="2375">
          <cell r="O2375" t="str">
            <v>0708</v>
          </cell>
          <cell r="P2375" t="str">
            <v>0708Z</v>
          </cell>
        </row>
        <row r="2376">
          <cell r="O2376" t="str">
            <v>0708</v>
          </cell>
          <cell r="P2376" t="str">
            <v>0708Z</v>
          </cell>
        </row>
        <row r="2377">
          <cell r="O2377" t="str">
            <v>0708</v>
          </cell>
          <cell r="P2377" t="str">
            <v>0708Z</v>
          </cell>
        </row>
        <row r="2378">
          <cell r="O2378" t="str">
            <v>0708</v>
          </cell>
          <cell r="P2378" t="str">
            <v>0708Z</v>
          </cell>
        </row>
        <row r="2379">
          <cell r="O2379" t="str">
            <v>0708</v>
          </cell>
          <cell r="P2379" t="str">
            <v>0708Z</v>
          </cell>
        </row>
        <row r="2380">
          <cell r="O2380" t="str">
            <v>0708</v>
          </cell>
          <cell r="P2380" t="str">
            <v>0708Z</v>
          </cell>
        </row>
        <row r="2381">
          <cell r="O2381" t="str">
            <v>0708</v>
          </cell>
          <cell r="P2381" t="str">
            <v>0708Z</v>
          </cell>
        </row>
        <row r="2382">
          <cell r="O2382" t="str">
            <v>0708</v>
          </cell>
          <cell r="P2382" t="str">
            <v>0708Z</v>
          </cell>
        </row>
        <row r="2383">
          <cell r="O2383" t="str">
            <v>0708</v>
          </cell>
          <cell r="P2383" t="str">
            <v>0708Z</v>
          </cell>
        </row>
        <row r="2384">
          <cell r="O2384" t="str">
            <v>0708</v>
          </cell>
          <cell r="P2384" t="str">
            <v>0708Z</v>
          </cell>
        </row>
        <row r="2385">
          <cell r="O2385" t="str">
            <v>0708</v>
          </cell>
          <cell r="P2385" t="str">
            <v>0708Z</v>
          </cell>
        </row>
        <row r="2386">
          <cell r="O2386" t="str">
            <v>0708</v>
          </cell>
          <cell r="P2386" t="str">
            <v>0708Z</v>
          </cell>
        </row>
        <row r="2387">
          <cell r="O2387" t="str">
            <v>0708</v>
          </cell>
          <cell r="P2387" t="str">
            <v>0708Z</v>
          </cell>
        </row>
        <row r="2388">
          <cell r="O2388" t="str">
            <v>0708</v>
          </cell>
          <cell r="P2388" t="str">
            <v>0708Z</v>
          </cell>
        </row>
        <row r="2389">
          <cell r="O2389" t="str">
            <v>0708</v>
          </cell>
          <cell r="P2389" t="str">
            <v>0708Z</v>
          </cell>
        </row>
        <row r="2390">
          <cell r="O2390" t="str">
            <v>0708</v>
          </cell>
          <cell r="P2390" t="str">
            <v>0708Z</v>
          </cell>
        </row>
        <row r="2391">
          <cell r="O2391" t="str">
            <v>0708</v>
          </cell>
          <cell r="P2391" t="str">
            <v>0708Z</v>
          </cell>
        </row>
        <row r="2392">
          <cell r="O2392" t="str">
            <v>0708</v>
          </cell>
          <cell r="P2392" t="str">
            <v>0708Z</v>
          </cell>
        </row>
        <row r="2393">
          <cell r="O2393" t="str">
            <v>0708</v>
          </cell>
          <cell r="P2393" t="str">
            <v>0708Z</v>
          </cell>
        </row>
        <row r="2394">
          <cell r="O2394" t="str">
            <v>0708</v>
          </cell>
          <cell r="P2394" t="str">
            <v>0708X</v>
          </cell>
        </row>
        <row r="2395">
          <cell r="O2395" t="str">
            <v>0708</v>
          </cell>
          <cell r="P2395" t="str">
            <v>0708X</v>
          </cell>
        </row>
        <row r="2396">
          <cell r="O2396" t="str">
            <v>0708</v>
          </cell>
          <cell r="P2396" t="str">
            <v>0708Z</v>
          </cell>
        </row>
        <row r="2397">
          <cell r="O2397" t="str">
            <v>0708</v>
          </cell>
          <cell r="P2397" t="str">
            <v>0708Z</v>
          </cell>
        </row>
        <row r="2398">
          <cell r="O2398" t="str">
            <v>0709</v>
          </cell>
          <cell r="P2398" t="str">
            <v>0709Z</v>
          </cell>
        </row>
        <row r="2399">
          <cell r="O2399" t="str">
            <v>0709</v>
          </cell>
          <cell r="P2399" t="str">
            <v>0709Z</v>
          </cell>
        </row>
        <row r="2400">
          <cell r="O2400" t="str">
            <v>0709</v>
          </cell>
          <cell r="P2400" t="str">
            <v>0709Z</v>
          </cell>
        </row>
        <row r="2401">
          <cell r="O2401" t="str">
            <v>0709</v>
          </cell>
          <cell r="P2401" t="str">
            <v>0709Z</v>
          </cell>
        </row>
        <row r="2402">
          <cell r="O2402" t="str">
            <v>0709</v>
          </cell>
          <cell r="P2402" t="str">
            <v>0709Z</v>
          </cell>
        </row>
        <row r="2403">
          <cell r="O2403" t="str">
            <v>0709</v>
          </cell>
          <cell r="P2403" t="str">
            <v>0709Z</v>
          </cell>
        </row>
        <row r="2404">
          <cell r="O2404" t="str">
            <v>0709</v>
          </cell>
          <cell r="P2404" t="str">
            <v>0709X</v>
          </cell>
        </row>
        <row r="2405">
          <cell r="O2405" t="str">
            <v>0709</v>
          </cell>
          <cell r="P2405" t="str">
            <v>0709X</v>
          </cell>
        </row>
        <row r="2406">
          <cell r="O2406" t="str">
            <v>0709</v>
          </cell>
          <cell r="P2406" t="str">
            <v>0709Z</v>
          </cell>
        </row>
        <row r="2407">
          <cell r="O2407" t="str">
            <v>0709</v>
          </cell>
          <cell r="P2407" t="str">
            <v>0709Z</v>
          </cell>
        </row>
        <row r="2408">
          <cell r="O2408" t="str">
            <v>0709</v>
          </cell>
          <cell r="P2408" t="str">
            <v>0709Z</v>
          </cell>
        </row>
        <row r="2409">
          <cell r="O2409" t="str">
            <v>0709</v>
          </cell>
          <cell r="P2409" t="str">
            <v>0709Z</v>
          </cell>
        </row>
        <row r="2410">
          <cell r="O2410" t="str">
            <v>0709</v>
          </cell>
          <cell r="P2410" t="str">
            <v>0709Z</v>
          </cell>
        </row>
        <row r="2411">
          <cell r="O2411" t="str">
            <v>0709</v>
          </cell>
          <cell r="P2411" t="str">
            <v>0709Z</v>
          </cell>
        </row>
        <row r="2412">
          <cell r="O2412" t="str">
            <v>0709</v>
          </cell>
          <cell r="P2412" t="str">
            <v>0709Z</v>
          </cell>
        </row>
        <row r="2413">
          <cell r="O2413" t="str">
            <v>0709</v>
          </cell>
          <cell r="P2413" t="str">
            <v>0709Z</v>
          </cell>
        </row>
        <row r="2414">
          <cell r="O2414" t="str">
            <v>0709</v>
          </cell>
          <cell r="P2414" t="str">
            <v>0709Z</v>
          </cell>
        </row>
        <row r="2415">
          <cell r="O2415" t="str">
            <v>0709</v>
          </cell>
          <cell r="P2415" t="str">
            <v>0709Z</v>
          </cell>
        </row>
        <row r="2416">
          <cell r="O2416" t="str">
            <v>0709</v>
          </cell>
          <cell r="P2416" t="str">
            <v>0709Z</v>
          </cell>
        </row>
        <row r="2417">
          <cell r="O2417" t="str">
            <v>0709</v>
          </cell>
          <cell r="P2417" t="str">
            <v>0709Z</v>
          </cell>
        </row>
        <row r="2418">
          <cell r="O2418" t="str">
            <v>0709</v>
          </cell>
          <cell r="P2418" t="str">
            <v>0709Z</v>
          </cell>
        </row>
        <row r="2419">
          <cell r="O2419" t="str">
            <v>0709</v>
          </cell>
          <cell r="P2419" t="str">
            <v>0709Z</v>
          </cell>
        </row>
        <row r="2420">
          <cell r="O2420" t="str">
            <v>0709</v>
          </cell>
          <cell r="P2420" t="str">
            <v>0709Z</v>
          </cell>
        </row>
        <row r="2421">
          <cell r="O2421" t="str">
            <v>0709</v>
          </cell>
          <cell r="P2421" t="str">
            <v>0709Z</v>
          </cell>
        </row>
        <row r="2422">
          <cell r="O2422" t="str">
            <v>0709</v>
          </cell>
          <cell r="P2422" t="str">
            <v>0709Z</v>
          </cell>
        </row>
        <row r="2423">
          <cell r="O2423" t="str">
            <v>0709</v>
          </cell>
          <cell r="P2423" t="str">
            <v>0709Z</v>
          </cell>
        </row>
        <row r="2424">
          <cell r="O2424" t="str">
            <v>0709</v>
          </cell>
          <cell r="P2424" t="str">
            <v>0709Z</v>
          </cell>
        </row>
        <row r="2425">
          <cell r="O2425" t="str">
            <v>0709</v>
          </cell>
          <cell r="P2425" t="str">
            <v>0709Z</v>
          </cell>
        </row>
        <row r="2426">
          <cell r="O2426" t="str">
            <v>0709</v>
          </cell>
          <cell r="P2426" t="str">
            <v>0709Z</v>
          </cell>
        </row>
        <row r="2427">
          <cell r="O2427" t="str">
            <v>0709</v>
          </cell>
          <cell r="P2427" t="str">
            <v>0709Z</v>
          </cell>
        </row>
        <row r="2428">
          <cell r="O2428" t="str">
            <v>0709</v>
          </cell>
          <cell r="P2428" t="str">
            <v>0709Z</v>
          </cell>
        </row>
        <row r="2429">
          <cell r="O2429" t="str">
            <v>0709</v>
          </cell>
          <cell r="P2429" t="str">
            <v>0709Z</v>
          </cell>
        </row>
        <row r="2430">
          <cell r="O2430" t="str">
            <v>0709</v>
          </cell>
          <cell r="P2430" t="str">
            <v>0709Z</v>
          </cell>
        </row>
        <row r="2431">
          <cell r="O2431" t="str">
            <v>0709</v>
          </cell>
          <cell r="P2431" t="str">
            <v>0709Z</v>
          </cell>
        </row>
        <row r="2432">
          <cell r="O2432" t="str">
            <v>0709</v>
          </cell>
          <cell r="P2432" t="str">
            <v>0709Z</v>
          </cell>
        </row>
        <row r="2433">
          <cell r="O2433" t="str">
            <v>0709</v>
          </cell>
          <cell r="P2433" t="str">
            <v>0709Z</v>
          </cell>
        </row>
        <row r="2434">
          <cell r="O2434" t="str">
            <v>0709</v>
          </cell>
          <cell r="P2434" t="str">
            <v>0709Z</v>
          </cell>
        </row>
        <row r="2435">
          <cell r="O2435" t="str">
            <v>0709</v>
          </cell>
          <cell r="P2435" t="str">
            <v>0709Z</v>
          </cell>
        </row>
        <row r="2436">
          <cell r="O2436" t="str">
            <v>0709</v>
          </cell>
          <cell r="P2436" t="str">
            <v>0709Z</v>
          </cell>
        </row>
        <row r="2437">
          <cell r="O2437" t="str">
            <v>0709</v>
          </cell>
          <cell r="P2437" t="str">
            <v>0709Z</v>
          </cell>
        </row>
        <row r="2438">
          <cell r="O2438" t="str">
            <v>0709</v>
          </cell>
          <cell r="P2438" t="str">
            <v>0709Z</v>
          </cell>
        </row>
        <row r="2439">
          <cell r="O2439" t="str">
            <v>0709</v>
          </cell>
          <cell r="P2439" t="str">
            <v>0709Z</v>
          </cell>
        </row>
        <row r="2440">
          <cell r="O2440" t="str">
            <v>0709</v>
          </cell>
          <cell r="P2440" t="str">
            <v>0709Z</v>
          </cell>
        </row>
        <row r="2441">
          <cell r="O2441" t="str">
            <v>0709</v>
          </cell>
          <cell r="P2441" t="str">
            <v>0709Z</v>
          </cell>
        </row>
        <row r="2442">
          <cell r="O2442" t="str">
            <v>0709</v>
          </cell>
          <cell r="P2442" t="str">
            <v>0709Z</v>
          </cell>
        </row>
        <row r="2443">
          <cell r="O2443" t="str">
            <v>0709</v>
          </cell>
          <cell r="P2443" t="str">
            <v>0709Z</v>
          </cell>
        </row>
        <row r="2444">
          <cell r="O2444" t="str">
            <v>0709</v>
          </cell>
          <cell r="P2444" t="str">
            <v>0709Z</v>
          </cell>
        </row>
        <row r="2445">
          <cell r="O2445" t="str">
            <v>0709</v>
          </cell>
          <cell r="P2445" t="str">
            <v>0709Z</v>
          </cell>
        </row>
        <row r="2446">
          <cell r="O2446" t="str">
            <v>0709</v>
          </cell>
          <cell r="P2446" t="str">
            <v>0709Z</v>
          </cell>
        </row>
        <row r="2447">
          <cell r="O2447" t="str">
            <v>0709</v>
          </cell>
          <cell r="P2447" t="str">
            <v>0709Z</v>
          </cell>
        </row>
        <row r="2448">
          <cell r="O2448" t="str">
            <v>0709</v>
          </cell>
          <cell r="P2448" t="str">
            <v>0709Z</v>
          </cell>
        </row>
        <row r="2449">
          <cell r="O2449" t="str">
            <v>0709</v>
          </cell>
          <cell r="P2449" t="str">
            <v>0709Z</v>
          </cell>
        </row>
        <row r="2450">
          <cell r="O2450" t="str">
            <v>0709</v>
          </cell>
          <cell r="P2450" t="str">
            <v>0709Z</v>
          </cell>
        </row>
        <row r="2451">
          <cell r="O2451" t="str">
            <v>0709</v>
          </cell>
          <cell r="P2451" t="str">
            <v>0709Z</v>
          </cell>
        </row>
        <row r="2452">
          <cell r="O2452" t="str">
            <v>0709</v>
          </cell>
          <cell r="P2452" t="str">
            <v>0709X</v>
          </cell>
        </row>
        <row r="2453">
          <cell r="O2453" t="str">
            <v>0709</v>
          </cell>
          <cell r="P2453" t="str">
            <v>0709Z</v>
          </cell>
        </row>
        <row r="2454">
          <cell r="O2454" t="str">
            <v>0710</v>
          </cell>
          <cell r="P2454" t="str">
            <v>0710Z</v>
          </cell>
        </row>
        <row r="2455">
          <cell r="O2455" t="str">
            <v>0710</v>
          </cell>
          <cell r="P2455" t="str">
            <v>0710Z</v>
          </cell>
        </row>
        <row r="2456">
          <cell r="O2456" t="str">
            <v>0710</v>
          </cell>
          <cell r="P2456" t="str">
            <v>0710X</v>
          </cell>
        </row>
        <row r="2457">
          <cell r="O2457" t="str">
            <v>0710</v>
          </cell>
          <cell r="P2457" t="str">
            <v>0710Z</v>
          </cell>
        </row>
        <row r="2458">
          <cell r="O2458" t="str">
            <v>0710</v>
          </cell>
          <cell r="P2458" t="str">
            <v>0710X</v>
          </cell>
        </row>
        <row r="2459">
          <cell r="O2459" t="str">
            <v>0710</v>
          </cell>
          <cell r="P2459" t="str">
            <v>0710X</v>
          </cell>
        </row>
        <row r="2460">
          <cell r="O2460" t="str">
            <v>0710</v>
          </cell>
          <cell r="P2460" t="str">
            <v>0710X</v>
          </cell>
        </row>
        <row r="2461">
          <cell r="O2461" t="str">
            <v>0710</v>
          </cell>
          <cell r="P2461" t="str">
            <v>0710X</v>
          </cell>
        </row>
        <row r="2462">
          <cell r="O2462" t="str">
            <v>0710</v>
          </cell>
          <cell r="P2462" t="str">
            <v>0710X</v>
          </cell>
        </row>
        <row r="2463">
          <cell r="O2463" t="str">
            <v>0710</v>
          </cell>
          <cell r="P2463" t="str">
            <v>0710X</v>
          </cell>
        </row>
        <row r="2464">
          <cell r="O2464" t="str">
            <v>0710</v>
          </cell>
          <cell r="P2464" t="str">
            <v>0710Z</v>
          </cell>
        </row>
        <row r="2465">
          <cell r="O2465" t="str">
            <v>0710</v>
          </cell>
          <cell r="P2465" t="str">
            <v>0710Z</v>
          </cell>
        </row>
        <row r="2466">
          <cell r="O2466" t="str">
            <v>0710</v>
          </cell>
          <cell r="P2466" t="str">
            <v>0710Z</v>
          </cell>
        </row>
        <row r="2467">
          <cell r="O2467" t="str">
            <v>0710</v>
          </cell>
          <cell r="P2467" t="str">
            <v>0710Z</v>
          </cell>
        </row>
        <row r="2468">
          <cell r="O2468" t="str">
            <v>0710</v>
          </cell>
          <cell r="P2468" t="str">
            <v>0710Z</v>
          </cell>
        </row>
        <row r="2469">
          <cell r="O2469" t="str">
            <v>0710</v>
          </cell>
          <cell r="P2469" t="str">
            <v>0710Z</v>
          </cell>
        </row>
        <row r="2470">
          <cell r="O2470" t="str">
            <v>0710</v>
          </cell>
          <cell r="P2470" t="str">
            <v>0710Z</v>
          </cell>
        </row>
        <row r="2471">
          <cell r="O2471" t="str">
            <v>0710</v>
          </cell>
          <cell r="P2471" t="str">
            <v>0710Z</v>
          </cell>
        </row>
        <row r="2472">
          <cell r="O2472" t="str">
            <v>0710</v>
          </cell>
          <cell r="P2472" t="str">
            <v>0710Z</v>
          </cell>
        </row>
        <row r="2473">
          <cell r="O2473" t="str">
            <v>0710</v>
          </cell>
          <cell r="P2473" t="str">
            <v>0710Z</v>
          </cell>
        </row>
        <row r="2474">
          <cell r="O2474" t="str">
            <v>0710</v>
          </cell>
          <cell r="P2474" t="str">
            <v>0710Z</v>
          </cell>
        </row>
        <row r="2475">
          <cell r="O2475" t="str">
            <v>0710</v>
          </cell>
          <cell r="P2475" t="str">
            <v>0710Z</v>
          </cell>
        </row>
        <row r="2476">
          <cell r="O2476" t="str">
            <v>0710</v>
          </cell>
          <cell r="P2476" t="str">
            <v>0710Z</v>
          </cell>
        </row>
        <row r="2477">
          <cell r="O2477" t="str">
            <v>0710</v>
          </cell>
          <cell r="P2477" t="str">
            <v>0710Z</v>
          </cell>
        </row>
        <row r="2478">
          <cell r="O2478" t="str">
            <v>0710</v>
          </cell>
          <cell r="P2478" t="str">
            <v>0710Z</v>
          </cell>
        </row>
        <row r="2479">
          <cell r="O2479" t="str">
            <v>0710</v>
          </cell>
          <cell r="P2479" t="str">
            <v>0710Z</v>
          </cell>
        </row>
        <row r="2480">
          <cell r="O2480" t="str">
            <v>0710</v>
          </cell>
          <cell r="P2480" t="str">
            <v>0710Z</v>
          </cell>
        </row>
        <row r="2481">
          <cell r="O2481" t="str">
            <v>0710</v>
          </cell>
          <cell r="P2481" t="str">
            <v>0710Z</v>
          </cell>
        </row>
        <row r="2482">
          <cell r="O2482" t="str">
            <v>0710</v>
          </cell>
          <cell r="P2482" t="str">
            <v>0710Z</v>
          </cell>
        </row>
        <row r="2483">
          <cell r="O2483" t="str">
            <v>0710</v>
          </cell>
          <cell r="P2483" t="str">
            <v>0710Z</v>
          </cell>
        </row>
        <row r="2484">
          <cell r="O2484" t="str">
            <v>0710</v>
          </cell>
          <cell r="P2484" t="str">
            <v>0710Z</v>
          </cell>
        </row>
        <row r="2485">
          <cell r="O2485" t="str">
            <v>0710</v>
          </cell>
          <cell r="P2485" t="str">
            <v>0710Z</v>
          </cell>
        </row>
        <row r="2486">
          <cell r="O2486" t="str">
            <v>0710</v>
          </cell>
          <cell r="P2486" t="str">
            <v>0710Z</v>
          </cell>
        </row>
        <row r="2487">
          <cell r="O2487" t="str">
            <v>0710</v>
          </cell>
          <cell r="P2487" t="str">
            <v>0710Z</v>
          </cell>
        </row>
        <row r="2488">
          <cell r="O2488" t="str">
            <v>0710</v>
          </cell>
          <cell r="P2488" t="str">
            <v>0710X</v>
          </cell>
        </row>
        <row r="2489">
          <cell r="O2489" t="str">
            <v>0710</v>
          </cell>
          <cell r="P2489" t="str">
            <v>0710Z</v>
          </cell>
        </row>
        <row r="2490">
          <cell r="O2490" t="str">
            <v>0710</v>
          </cell>
          <cell r="P2490" t="str">
            <v>0710Z</v>
          </cell>
        </row>
        <row r="2491">
          <cell r="O2491" t="str">
            <v>0710</v>
          </cell>
          <cell r="P2491" t="str">
            <v>0710Z</v>
          </cell>
        </row>
        <row r="2492">
          <cell r="O2492" t="str">
            <v>0710</v>
          </cell>
          <cell r="P2492" t="str">
            <v>0710Z</v>
          </cell>
        </row>
        <row r="2493">
          <cell r="O2493" t="str">
            <v>0710</v>
          </cell>
          <cell r="P2493" t="str">
            <v>0710Z</v>
          </cell>
        </row>
        <row r="2494">
          <cell r="O2494" t="str">
            <v>0710</v>
          </cell>
          <cell r="P2494" t="str">
            <v>0710Z</v>
          </cell>
        </row>
        <row r="2495">
          <cell r="O2495" t="str">
            <v>0710</v>
          </cell>
          <cell r="P2495" t="str">
            <v>0710Z</v>
          </cell>
        </row>
        <row r="2496">
          <cell r="O2496" t="str">
            <v>0710</v>
          </cell>
          <cell r="P2496" t="str">
            <v>0710Z</v>
          </cell>
        </row>
        <row r="2497">
          <cell r="O2497" t="str">
            <v>0710</v>
          </cell>
          <cell r="P2497" t="str">
            <v>0710Z</v>
          </cell>
        </row>
        <row r="2498">
          <cell r="O2498" t="str">
            <v>0710</v>
          </cell>
          <cell r="P2498" t="str">
            <v>0710Z</v>
          </cell>
        </row>
        <row r="2499">
          <cell r="O2499" t="str">
            <v>0710</v>
          </cell>
          <cell r="P2499" t="str">
            <v>0710Z</v>
          </cell>
        </row>
        <row r="2500">
          <cell r="O2500" t="str">
            <v>0710</v>
          </cell>
          <cell r="P2500" t="str">
            <v>0710Z</v>
          </cell>
        </row>
        <row r="2501">
          <cell r="O2501" t="str">
            <v>0710</v>
          </cell>
          <cell r="P2501" t="str">
            <v>0710Z</v>
          </cell>
        </row>
        <row r="2502">
          <cell r="O2502" t="str">
            <v>0710</v>
          </cell>
          <cell r="P2502" t="str">
            <v>0710Z</v>
          </cell>
        </row>
        <row r="2503">
          <cell r="O2503" t="str">
            <v>0710</v>
          </cell>
          <cell r="P2503" t="str">
            <v>0710Z</v>
          </cell>
        </row>
        <row r="2504">
          <cell r="O2504" t="str">
            <v>0710</v>
          </cell>
          <cell r="P2504" t="str">
            <v>0710Z</v>
          </cell>
        </row>
        <row r="2505">
          <cell r="O2505" t="str">
            <v>0710</v>
          </cell>
          <cell r="P2505" t="str">
            <v>0710X</v>
          </cell>
        </row>
        <row r="2506">
          <cell r="O2506" t="str">
            <v>0710</v>
          </cell>
          <cell r="P2506" t="str">
            <v>0710X</v>
          </cell>
        </row>
        <row r="2507">
          <cell r="O2507" t="str">
            <v>0710</v>
          </cell>
          <cell r="P2507" t="str">
            <v>0710X</v>
          </cell>
        </row>
        <row r="2508">
          <cell r="O2508" t="str">
            <v>0710</v>
          </cell>
          <cell r="P2508" t="str">
            <v>0710X</v>
          </cell>
        </row>
        <row r="2509">
          <cell r="O2509" t="str">
            <v>0710</v>
          </cell>
          <cell r="P2509" t="str">
            <v>0710X</v>
          </cell>
        </row>
        <row r="2510">
          <cell r="O2510" t="str">
            <v>0710</v>
          </cell>
          <cell r="P2510" t="str">
            <v>0710X</v>
          </cell>
        </row>
        <row r="2511">
          <cell r="O2511" t="str">
            <v>0710</v>
          </cell>
          <cell r="P2511" t="str">
            <v>0710Z</v>
          </cell>
        </row>
        <row r="2512">
          <cell r="O2512" t="str">
            <v>0710</v>
          </cell>
          <cell r="P2512" t="str">
            <v>0710Z</v>
          </cell>
        </row>
        <row r="2513">
          <cell r="O2513" t="str">
            <v>0711</v>
          </cell>
          <cell r="P2513" t="str">
            <v>0711Z</v>
          </cell>
        </row>
        <row r="2514">
          <cell r="O2514" t="str">
            <v>0711</v>
          </cell>
          <cell r="P2514" t="str">
            <v>0711X</v>
          </cell>
        </row>
        <row r="2515">
          <cell r="O2515" t="str">
            <v>0711</v>
          </cell>
          <cell r="P2515" t="str">
            <v>0711Z</v>
          </cell>
        </row>
        <row r="2516">
          <cell r="O2516" t="str">
            <v>0711</v>
          </cell>
          <cell r="P2516" t="str">
            <v>0711Z</v>
          </cell>
        </row>
        <row r="2517">
          <cell r="O2517" t="str">
            <v>0711</v>
          </cell>
          <cell r="P2517" t="str">
            <v>0711Z</v>
          </cell>
        </row>
        <row r="2518">
          <cell r="O2518" t="str">
            <v>0711</v>
          </cell>
          <cell r="P2518" t="str">
            <v>0711Z</v>
          </cell>
        </row>
        <row r="2519">
          <cell r="O2519" t="str">
            <v>0711</v>
          </cell>
          <cell r="P2519" t="str">
            <v>0711X</v>
          </cell>
        </row>
        <row r="2520">
          <cell r="O2520" t="str">
            <v>0711</v>
          </cell>
          <cell r="P2520" t="str">
            <v>0711X</v>
          </cell>
        </row>
        <row r="2521">
          <cell r="O2521" t="str">
            <v>0711</v>
          </cell>
          <cell r="P2521" t="str">
            <v>0711Z</v>
          </cell>
        </row>
        <row r="2522">
          <cell r="O2522" t="str">
            <v>0711</v>
          </cell>
          <cell r="P2522" t="str">
            <v>0711Z</v>
          </cell>
        </row>
        <row r="2523">
          <cell r="O2523" t="str">
            <v>0711</v>
          </cell>
          <cell r="P2523" t="str">
            <v>0711Z</v>
          </cell>
        </row>
        <row r="2524">
          <cell r="O2524" t="str">
            <v>0711</v>
          </cell>
          <cell r="P2524" t="str">
            <v>0711Z</v>
          </cell>
        </row>
        <row r="2525">
          <cell r="O2525" t="str">
            <v>0711</v>
          </cell>
          <cell r="P2525" t="str">
            <v>0711Z</v>
          </cell>
        </row>
        <row r="2526">
          <cell r="O2526" t="str">
            <v>0711</v>
          </cell>
          <cell r="P2526" t="str">
            <v>0711Z</v>
          </cell>
        </row>
        <row r="2527">
          <cell r="O2527" t="str">
            <v>0711</v>
          </cell>
          <cell r="P2527" t="str">
            <v>0711Z</v>
          </cell>
        </row>
        <row r="2528">
          <cell r="O2528" t="str">
            <v>0711</v>
          </cell>
          <cell r="P2528" t="str">
            <v>0711Z</v>
          </cell>
        </row>
        <row r="2529">
          <cell r="O2529" t="str">
            <v>0711</v>
          </cell>
          <cell r="P2529" t="str">
            <v>0711Z</v>
          </cell>
        </row>
        <row r="2530">
          <cell r="O2530" t="str">
            <v>0711</v>
          </cell>
          <cell r="P2530" t="str">
            <v>0711Z</v>
          </cell>
        </row>
        <row r="2531">
          <cell r="O2531" t="str">
            <v>0711</v>
          </cell>
          <cell r="P2531" t="str">
            <v>0711Z</v>
          </cell>
        </row>
        <row r="2532">
          <cell r="O2532" t="str">
            <v>0711</v>
          </cell>
          <cell r="P2532" t="str">
            <v>0711Z</v>
          </cell>
        </row>
        <row r="2533">
          <cell r="O2533" t="str">
            <v>0711</v>
          </cell>
          <cell r="P2533" t="str">
            <v>0711Z</v>
          </cell>
        </row>
        <row r="2534">
          <cell r="O2534" t="str">
            <v>0711</v>
          </cell>
          <cell r="P2534" t="str">
            <v>0711Z</v>
          </cell>
        </row>
        <row r="2535">
          <cell r="O2535" t="str">
            <v>0711</v>
          </cell>
          <cell r="P2535" t="str">
            <v>0711Z</v>
          </cell>
        </row>
        <row r="2536">
          <cell r="O2536" t="str">
            <v>0711</v>
          </cell>
          <cell r="P2536" t="str">
            <v>0711Z</v>
          </cell>
        </row>
        <row r="2537">
          <cell r="O2537" t="str">
            <v>0711</v>
          </cell>
          <cell r="P2537" t="str">
            <v>0711Z</v>
          </cell>
        </row>
        <row r="2538">
          <cell r="O2538" t="str">
            <v>0711</v>
          </cell>
          <cell r="P2538" t="str">
            <v>0711Z</v>
          </cell>
        </row>
        <row r="2539">
          <cell r="O2539" t="str">
            <v>0711</v>
          </cell>
          <cell r="P2539" t="str">
            <v>0711Z</v>
          </cell>
        </row>
        <row r="2540">
          <cell r="O2540" t="str">
            <v>0711</v>
          </cell>
          <cell r="P2540" t="str">
            <v>0711Z</v>
          </cell>
        </row>
        <row r="2541">
          <cell r="O2541" t="str">
            <v>0711</v>
          </cell>
          <cell r="P2541" t="str">
            <v>0711Z</v>
          </cell>
        </row>
        <row r="2542">
          <cell r="O2542" t="str">
            <v>0711</v>
          </cell>
          <cell r="P2542" t="str">
            <v>0711Z</v>
          </cell>
        </row>
        <row r="2543">
          <cell r="O2543" t="str">
            <v>0711</v>
          </cell>
          <cell r="P2543" t="str">
            <v>0711Z</v>
          </cell>
        </row>
        <row r="2544">
          <cell r="O2544" t="str">
            <v>0711</v>
          </cell>
          <cell r="P2544" t="str">
            <v>0711Z</v>
          </cell>
        </row>
        <row r="2545">
          <cell r="O2545" t="str">
            <v>0711</v>
          </cell>
          <cell r="P2545" t="str">
            <v>0711Z</v>
          </cell>
        </row>
        <row r="2546">
          <cell r="O2546" t="str">
            <v>0711</v>
          </cell>
          <cell r="P2546" t="str">
            <v>0711Z</v>
          </cell>
        </row>
        <row r="2547">
          <cell r="O2547" t="str">
            <v>0711</v>
          </cell>
          <cell r="P2547" t="str">
            <v>0711Z</v>
          </cell>
        </row>
        <row r="2548">
          <cell r="O2548" t="str">
            <v>0711</v>
          </cell>
          <cell r="P2548" t="str">
            <v>0711Z</v>
          </cell>
        </row>
        <row r="2549">
          <cell r="O2549" t="str">
            <v>0711</v>
          </cell>
          <cell r="P2549" t="str">
            <v>0711Z</v>
          </cell>
        </row>
        <row r="2550">
          <cell r="O2550" t="str">
            <v>0711</v>
          </cell>
          <cell r="P2550" t="str">
            <v>0711Z</v>
          </cell>
        </row>
        <row r="2551">
          <cell r="O2551" t="str">
            <v>0711</v>
          </cell>
          <cell r="P2551" t="str">
            <v>0711Z</v>
          </cell>
        </row>
        <row r="2552">
          <cell r="O2552" t="str">
            <v>0711</v>
          </cell>
          <cell r="P2552" t="str">
            <v>0711Z</v>
          </cell>
        </row>
        <row r="2553">
          <cell r="O2553" t="str">
            <v>0711</v>
          </cell>
          <cell r="P2553" t="str">
            <v>0711Z</v>
          </cell>
        </row>
        <row r="2554">
          <cell r="O2554" t="str">
            <v>0711</v>
          </cell>
          <cell r="P2554" t="str">
            <v>0711Z</v>
          </cell>
        </row>
        <row r="2555">
          <cell r="O2555" t="str">
            <v>0711</v>
          </cell>
          <cell r="P2555" t="str">
            <v>0711Z</v>
          </cell>
        </row>
        <row r="2556">
          <cell r="O2556" t="str">
            <v>0711</v>
          </cell>
          <cell r="P2556" t="str">
            <v>0711Z</v>
          </cell>
        </row>
        <row r="2557">
          <cell r="O2557" t="str">
            <v>0711</v>
          </cell>
          <cell r="P2557" t="str">
            <v>0711Z</v>
          </cell>
        </row>
        <row r="2558">
          <cell r="O2558" t="str">
            <v>0711</v>
          </cell>
          <cell r="P2558" t="str">
            <v>0711Z</v>
          </cell>
        </row>
        <row r="2559">
          <cell r="O2559" t="str">
            <v>0711</v>
          </cell>
          <cell r="P2559" t="str">
            <v>0711Z</v>
          </cell>
        </row>
        <row r="2560">
          <cell r="O2560" t="str">
            <v>0711</v>
          </cell>
          <cell r="P2560" t="str">
            <v>0711Z</v>
          </cell>
        </row>
        <row r="2561">
          <cell r="O2561" t="str">
            <v>0711</v>
          </cell>
          <cell r="P2561" t="str">
            <v>0711Z</v>
          </cell>
        </row>
        <row r="2562">
          <cell r="O2562" t="str">
            <v>0711</v>
          </cell>
          <cell r="P2562" t="str">
            <v>0711Z</v>
          </cell>
        </row>
        <row r="2563">
          <cell r="O2563" t="str">
            <v>0711</v>
          </cell>
          <cell r="P2563" t="str">
            <v>0711Z</v>
          </cell>
        </row>
        <row r="2564">
          <cell r="O2564" t="str">
            <v>0711</v>
          </cell>
          <cell r="P2564" t="str">
            <v>0711Z</v>
          </cell>
        </row>
        <row r="2565">
          <cell r="O2565" t="str">
            <v>0711</v>
          </cell>
          <cell r="P2565" t="str">
            <v>0711Z</v>
          </cell>
        </row>
        <row r="2566">
          <cell r="O2566" t="str">
            <v>0712</v>
          </cell>
          <cell r="P2566" t="str">
            <v>0712Z</v>
          </cell>
        </row>
        <row r="2567">
          <cell r="O2567" t="str">
            <v>0712</v>
          </cell>
          <cell r="P2567" t="str">
            <v>0712Z</v>
          </cell>
        </row>
        <row r="2568">
          <cell r="O2568" t="str">
            <v>0712</v>
          </cell>
          <cell r="P2568" t="str">
            <v>0712Z</v>
          </cell>
        </row>
        <row r="2569">
          <cell r="O2569" t="str">
            <v>0712</v>
          </cell>
          <cell r="P2569" t="str">
            <v>0712X</v>
          </cell>
        </row>
        <row r="2570">
          <cell r="O2570" t="str">
            <v>0712</v>
          </cell>
          <cell r="P2570" t="str">
            <v>0712X</v>
          </cell>
        </row>
        <row r="2571">
          <cell r="O2571" t="str">
            <v>0712</v>
          </cell>
          <cell r="P2571" t="str">
            <v>0712Z</v>
          </cell>
        </row>
        <row r="2572">
          <cell r="O2572" t="str">
            <v>0712</v>
          </cell>
          <cell r="P2572" t="str">
            <v>0712Z</v>
          </cell>
        </row>
        <row r="2573">
          <cell r="O2573" t="str">
            <v>0712</v>
          </cell>
          <cell r="P2573" t="str">
            <v>0712Z</v>
          </cell>
        </row>
        <row r="2574">
          <cell r="O2574" t="str">
            <v>0712</v>
          </cell>
          <cell r="P2574" t="str">
            <v>0712Z</v>
          </cell>
        </row>
        <row r="2575">
          <cell r="O2575" t="str">
            <v>0712</v>
          </cell>
          <cell r="P2575" t="str">
            <v>0712Z</v>
          </cell>
        </row>
        <row r="2576">
          <cell r="O2576" t="str">
            <v>0712</v>
          </cell>
          <cell r="P2576" t="str">
            <v>0712Z</v>
          </cell>
        </row>
        <row r="2577">
          <cell r="O2577" t="str">
            <v>0712</v>
          </cell>
          <cell r="P2577" t="str">
            <v>0712Z</v>
          </cell>
        </row>
        <row r="2578">
          <cell r="O2578" t="str">
            <v>0712</v>
          </cell>
          <cell r="P2578" t="str">
            <v>0712Z</v>
          </cell>
        </row>
        <row r="2579">
          <cell r="O2579" t="str">
            <v>0712</v>
          </cell>
          <cell r="P2579" t="str">
            <v>0712Z</v>
          </cell>
        </row>
        <row r="2580">
          <cell r="O2580" t="str">
            <v>0712</v>
          </cell>
          <cell r="P2580" t="str">
            <v>0712Z</v>
          </cell>
        </row>
        <row r="2581">
          <cell r="O2581" t="str">
            <v>0712</v>
          </cell>
          <cell r="P2581" t="str">
            <v>0712Z</v>
          </cell>
        </row>
        <row r="2582">
          <cell r="O2582" t="str">
            <v>0712</v>
          </cell>
          <cell r="P2582" t="str">
            <v>0712Z</v>
          </cell>
        </row>
        <row r="2583">
          <cell r="O2583" t="str">
            <v>0712</v>
          </cell>
          <cell r="P2583" t="str">
            <v>0712Z</v>
          </cell>
        </row>
        <row r="2584">
          <cell r="O2584" t="str">
            <v>0712</v>
          </cell>
          <cell r="P2584" t="str">
            <v>0712Z</v>
          </cell>
        </row>
        <row r="2585">
          <cell r="O2585" t="str">
            <v>0712</v>
          </cell>
          <cell r="P2585" t="str">
            <v>0712Z</v>
          </cell>
        </row>
        <row r="2586">
          <cell r="O2586" t="str">
            <v>0712</v>
          </cell>
          <cell r="P2586" t="str">
            <v>0712Z</v>
          </cell>
        </row>
        <row r="2587">
          <cell r="O2587" t="str">
            <v>0712</v>
          </cell>
          <cell r="P2587" t="str">
            <v>0712Z</v>
          </cell>
        </row>
        <row r="2588">
          <cell r="O2588" t="str">
            <v>0712</v>
          </cell>
          <cell r="P2588" t="str">
            <v>0712Z</v>
          </cell>
        </row>
        <row r="2589">
          <cell r="O2589" t="str">
            <v>0712</v>
          </cell>
          <cell r="P2589" t="str">
            <v>0712Z</v>
          </cell>
        </row>
        <row r="2590">
          <cell r="O2590" t="str">
            <v>0712</v>
          </cell>
          <cell r="P2590" t="str">
            <v>0712Z</v>
          </cell>
        </row>
        <row r="2591">
          <cell r="O2591" t="str">
            <v>0712</v>
          </cell>
          <cell r="P2591" t="str">
            <v>0712Z</v>
          </cell>
        </row>
        <row r="2592">
          <cell r="O2592" t="str">
            <v>0712</v>
          </cell>
          <cell r="P2592" t="str">
            <v>0712Z</v>
          </cell>
        </row>
        <row r="2593">
          <cell r="O2593" t="str">
            <v>0712</v>
          </cell>
          <cell r="P2593" t="str">
            <v>0712Z</v>
          </cell>
        </row>
        <row r="2594">
          <cell r="O2594" t="str">
            <v>0712</v>
          </cell>
          <cell r="P2594" t="str">
            <v>0712Z</v>
          </cell>
        </row>
        <row r="2595">
          <cell r="O2595" t="str">
            <v>0712</v>
          </cell>
          <cell r="P2595" t="str">
            <v>0712Z</v>
          </cell>
        </row>
        <row r="2596">
          <cell r="O2596" t="str">
            <v>0712</v>
          </cell>
          <cell r="P2596" t="str">
            <v>0712Z</v>
          </cell>
        </row>
        <row r="2597">
          <cell r="O2597" t="str">
            <v>0712</v>
          </cell>
          <cell r="P2597" t="str">
            <v>0712Z</v>
          </cell>
        </row>
        <row r="2598">
          <cell r="O2598" t="str">
            <v>0712</v>
          </cell>
          <cell r="P2598" t="str">
            <v>0712Z</v>
          </cell>
        </row>
        <row r="2599">
          <cell r="O2599" t="str">
            <v>0712</v>
          </cell>
          <cell r="P2599" t="str">
            <v>0712Z</v>
          </cell>
        </row>
        <row r="2600">
          <cell r="O2600" t="str">
            <v>0712</v>
          </cell>
          <cell r="P2600" t="str">
            <v>0712Z</v>
          </cell>
        </row>
        <row r="2601">
          <cell r="O2601" t="str">
            <v>0712</v>
          </cell>
          <cell r="P2601" t="str">
            <v>0712Z</v>
          </cell>
        </row>
        <row r="2602">
          <cell r="O2602" t="str">
            <v>0712</v>
          </cell>
          <cell r="P2602" t="str">
            <v>0712Z</v>
          </cell>
        </row>
        <row r="2603">
          <cell r="O2603" t="str">
            <v>0712</v>
          </cell>
          <cell r="P2603" t="str">
            <v>0712Z</v>
          </cell>
        </row>
        <row r="2604">
          <cell r="O2604" t="str">
            <v>0712</v>
          </cell>
          <cell r="P2604" t="str">
            <v>0712Z</v>
          </cell>
        </row>
        <row r="2605">
          <cell r="O2605" t="str">
            <v>0712</v>
          </cell>
          <cell r="P2605" t="str">
            <v>0712Z</v>
          </cell>
        </row>
        <row r="2606">
          <cell r="O2606" t="str">
            <v>0712</v>
          </cell>
          <cell r="P2606" t="str">
            <v>0712Z</v>
          </cell>
        </row>
        <row r="2607">
          <cell r="O2607" t="str">
            <v>0712</v>
          </cell>
          <cell r="P2607" t="str">
            <v>0712Z</v>
          </cell>
        </row>
        <row r="2608">
          <cell r="O2608" t="str">
            <v>0712</v>
          </cell>
          <cell r="P2608" t="str">
            <v>0712Z</v>
          </cell>
        </row>
        <row r="2609">
          <cell r="O2609" t="str">
            <v>0712</v>
          </cell>
          <cell r="P2609" t="str">
            <v>0712Z</v>
          </cell>
        </row>
        <row r="2610">
          <cell r="O2610" t="str">
            <v>0712</v>
          </cell>
          <cell r="P2610" t="str">
            <v>0712Z</v>
          </cell>
        </row>
        <row r="2611">
          <cell r="O2611" t="str">
            <v>0712</v>
          </cell>
          <cell r="P2611" t="str">
            <v>0712Z</v>
          </cell>
        </row>
        <row r="2612">
          <cell r="O2612" t="str">
            <v>0712</v>
          </cell>
          <cell r="P2612" t="str">
            <v>0712X</v>
          </cell>
        </row>
        <row r="2613">
          <cell r="O2613" t="str">
            <v>0712</v>
          </cell>
          <cell r="P2613" t="str">
            <v>0712X</v>
          </cell>
        </row>
        <row r="2614">
          <cell r="O2614" t="str">
            <v>0712</v>
          </cell>
          <cell r="P2614" t="str">
            <v>0712Z</v>
          </cell>
        </row>
        <row r="2615">
          <cell r="O2615" t="str">
            <v>0712</v>
          </cell>
          <cell r="P2615" t="str">
            <v>0712Z</v>
          </cell>
        </row>
        <row r="2616">
          <cell r="O2616" t="str">
            <v>0712</v>
          </cell>
          <cell r="P2616" t="str">
            <v>0712Z</v>
          </cell>
        </row>
        <row r="2617">
          <cell r="O2617" t="str">
            <v>0712</v>
          </cell>
          <cell r="P2617" t="str">
            <v>0712Z</v>
          </cell>
        </row>
        <row r="2618">
          <cell r="O2618" t="str">
            <v>0712</v>
          </cell>
          <cell r="P2618" t="str">
            <v>0712Z</v>
          </cell>
        </row>
        <row r="2619">
          <cell r="O2619" t="str">
            <v>0713</v>
          </cell>
          <cell r="P2619" t="str">
            <v>0713Z</v>
          </cell>
        </row>
        <row r="2620">
          <cell r="O2620" t="str">
            <v>0713</v>
          </cell>
          <cell r="P2620" t="str">
            <v>0713Z</v>
          </cell>
        </row>
        <row r="2621">
          <cell r="O2621" t="str">
            <v>0713</v>
          </cell>
          <cell r="P2621" t="str">
            <v>0713Z</v>
          </cell>
        </row>
        <row r="2622">
          <cell r="O2622" t="str">
            <v>0713</v>
          </cell>
          <cell r="P2622" t="str">
            <v>0713X</v>
          </cell>
        </row>
        <row r="2623">
          <cell r="O2623" t="str">
            <v>0713</v>
          </cell>
          <cell r="P2623" t="str">
            <v>0713Z</v>
          </cell>
        </row>
        <row r="2624">
          <cell r="O2624" t="str">
            <v>0713</v>
          </cell>
          <cell r="P2624" t="str">
            <v>0713Z</v>
          </cell>
        </row>
        <row r="2625">
          <cell r="O2625" t="str">
            <v>0713</v>
          </cell>
          <cell r="P2625" t="str">
            <v>0713X</v>
          </cell>
        </row>
        <row r="2626">
          <cell r="O2626" t="str">
            <v>0713</v>
          </cell>
          <cell r="P2626" t="str">
            <v>0713Z</v>
          </cell>
        </row>
        <row r="2627">
          <cell r="O2627" t="str">
            <v>0713</v>
          </cell>
          <cell r="P2627" t="str">
            <v>0713Z</v>
          </cell>
        </row>
        <row r="2628">
          <cell r="O2628" t="str">
            <v>0713</v>
          </cell>
          <cell r="P2628" t="str">
            <v>0713Z</v>
          </cell>
        </row>
        <row r="2629">
          <cell r="O2629" t="str">
            <v>0713</v>
          </cell>
          <cell r="P2629" t="str">
            <v>0713Z</v>
          </cell>
        </row>
        <row r="2630">
          <cell r="O2630" t="str">
            <v>0713</v>
          </cell>
          <cell r="P2630" t="str">
            <v>0713Z</v>
          </cell>
        </row>
        <row r="2631">
          <cell r="O2631" t="str">
            <v>0713</v>
          </cell>
          <cell r="P2631" t="str">
            <v>0713Z</v>
          </cell>
        </row>
        <row r="2632">
          <cell r="O2632" t="str">
            <v>0713</v>
          </cell>
          <cell r="P2632" t="str">
            <v>0713Z</v>
          </cell>
        </row>
        <row r="2633">
          <cell r="O2633" t="str">
            <v>0713</v>
          </cell>
          <cell r="P2633" t="str">
            <v>0713Z</v>
          </cell>
        </row>
        <row r="2634">
          <cell r="O2634" t="str">
            <v>0713</v>
          </cell>
          <cell r="P2634" t="str">
            <v>0713X</v>
          </cell>
        </row>
        <row r="2635">
          <cell r="O2635" t="str">
            <v>0713</v>
          </cell>
          <cell r="P2635" t="str">
            <v>0713Z</v>
          </cell>
        </row>
        <row r="2636">
          <cell r="O2636" t="str">
            <v>0713</v>
          </cell>
          <cell r="P2636" t="str">
            <v>0713X</v>
          </cell>
        </row>
        <row r="2637">
          <cell r="O2637" t="str">
            <v>0713</v>
          </cell>
          <cell r="P2637" t="str">
            <v>0713X</v>
          </cell>
        </row>
        <row r="2638">
          <cell r="O2638" t="str">
            <v>0713</v>
          </cell>
          <cell r="P2638" t="str">
            <v>0713Z</v>
          </cell>
        </row>
        <row r="2639">
          <cell r="O2639" t="str">
            <v>0713</v>
          </cell>
          <cell r="P2639" t="str">
            <v>0713Z</v>
          </cell>
        </row>
        <row r="2640">
          <cell r="O2640" t="str">
            <v>0714</v>
          </cell>
          <cell r="P2640" t="str">
            <v>0714X</v>
          </cell>
        </row>
        <row r="2641">
          <cell r="O2641" t="str">
            <v>0714</v>
          </cell>
          <cell r="P2641" t="str">
            <v>0714X</v>
          </cell>
        </row>
        <row r="2642">
          <cell r="O2642" t="str">
            <v>0714</v>
          </cell>
          <cell r="P2642" t="str">
            <v>0714Z</v>
          </cell>
        </row>
        <row r="2643">
          <cell r="O2643" t="str">
            <v>0714</v>
          </cell>
          <cell r="P2643" t="str">
            <v>0714Z</v>
          </cell>
        </row>
        <row r="2644">
          <cell r="O2644" t="str">
            <v>0714</v>
          </cell>
          <cell r="P2644" t="str">
            <v>0714Z</v>
          </cell>
        </row>
        <row r="2645">
          <cell r="O2645" t="str">
            <v>0714</v>
          </cell>
          <cell r="P2645" t="str">
            <v>0714Z</v>
          </cell>
        </row>
        <row r="2646">
          <cell r="O2646" t="str">
            <v>0714</v>
          </cell>
          <cell r="P2646" t="str">
            <v>0714X</v>
          </cell>
        </row>
        <row r="2647">
          <cell r="O2647" t="str">
            <v>0714</v>
          </cell>
          <cell r="P2647" t="str">
            <v>0714Z</v>
          </cell>
        </row>
        <row r="2648">
          <cell r="O2648" t="str">
            <v>0714</v>
          </cell>
          <cell r="P2648" t="str">
            <v>0714X</v>
          </cell>
        </row>
        <row r="2649">
          <cell r="O2649" t="str">
            <v>0714</v>
          </cell>
          <cell r="P2649" t="str">
            <v>0714X</v>
          </cell>
        </row>
        <row r="2650">
          <cell r="O2650" t="str">
            <v>0714</v>
          </cell>
          <cell r="P2650" t="str">
            <v>0714X</v>
          </cell>
        </row>
        <row r="2651">
          <cell r="O2651" t="str">
            <v>0714</v>
          </cell>
          <cell r="P2651" t="str">
            <v>0714X</v>
          </cell>
        </row>
        <row r="2652">
          <cell r="O2652" t="str">
            <v>0801</v>
          </cell>
          <cell r="P2652" t="str">
            <v>0801Z</v>
          </cell>
        </row>
        <row r="2653">
          <cell r="O2653" t="str">
            <v>0801</v>
          </cell>
          <cell r="P2653" t="str">
            <v>0801Z</v>
          </cell>
        </row>
        <row r="2654">
          <cell r="O2654" t="str">
            <v>0801</v>
          </cell>
          <cell r="P2654" t="str">
            <v>0801X</v>
          </cell>
        </row>
        <row r="2655">
          <cell r="O2655" t="str">
            <v>0801</v>
          </cell>
          <cell r="P2655" t="str">
            <v>0801X</v>
          </cell>
        </row>
        <row r="2656">
          <cell r="O2656" t="str">
            <v>0801</v>
          </cell>
          <cell r="P2656" t="str">
            <v>0801X</v>
          </cell>
        </row>
        <row r="2657">
          <cell r="O2657" t="str">
            <v>0801</v>
          </cell>
          <cell r="P2657" t="str">
            <v>0801X</v>
          </cell>
        </row>
        <row r="2658">
          <cell r="O2658" t="str">
            <v>0801</v>
          </cell>
          <cell r="P2658" t="str">
            <v>0801X</v>
          </cell>
        </row>
        <row r="2659">
          <cell r="O2659" t="str">
            <v>0801</v>
          </cell>
          <cell r="P2659" t="str">
            <v>0801X</v>
          </cell>
        </row>
        <row r="2660">
          <cell r="O2660" t="str">
            <v>0801</v>
          </cell>
          <cell r="P2660" t="str">
            <v>0801X</v>
          </cell>
        </row>
        <row r="2661">
          <cell r="O2661" t="str">
            <v>0801</v>
          </cell>
          <cell r="P2661" t="str">
            <v>0801Z</v>
          </cell>
        </row>
        <row r="2662">
          <cell r="O2662" t="str">
            <v>0801</v>
          </cell>
          <cell r="P2662" t="str">
            <v>0801Z</v>
          </cell>
        </row>
        <row r="2663">
          <cell r="O2663" t="str">
            <v>0801</v>
          </cell>
          <cell r="P2663" t="str">
            <v>0801X</v>
          </cell>
        </row>
        <row r="2664">
          <cell r="O2664" t="str">
            <v>0801</v>
          </cell>
          <cell r="P2664" t="str">
            <v>0801X</v>
          </cell>
        </row>
        <row r="2665">
          <cell r="O2665" t="str">
            <v>0801</v>
          </cell>
          <cell r="P2665" t="str">
            <v>0801X</v>
          </cell>
        </row>
        <row r="2666">
          <cell r="O2666" t="str">
            <v>0801</v>
          </cell>
          <cell r="P2666" t="str">
            <v>0801X</v>
          </cell>
        </row>
        <row r="2667">
          <cell r="O2667" t="str">
            <v>0801</v>
          </cell>
          <cell r="P2667" t="str">
            <v>0801X</v>
          </cell>
        </row>
        <row r="2668">
          <cell r="O2668" t="str">
            <v>0803</v>
          </cell>
          <cell r="P2668" t="str">
            <v>0803Z</v>
          </cell>
        </row>
        <row r="2669">
          <cell r="O2669" t="str">
            <v>0803</v>
          </cell>
          <cell r="P2669" t="str">
            <v>0803Z</v>
          </cell>
        </row>
        <row r="2670">
          <cell r="O2670" t="str">
            <v>0803</v>
          </cell>
          <cell r="P2670" t="str">
            <v>0803X</v>
          </cell>
        </row>
        <row r="2671">
          <cell r="O2671" t="str">
            <v>0803</v>
          </cell>
          <cell r="P2671" t="str">
            <v>0803X</v>
          </cell>
        </row>
        <row r="2672">
          <cell r="O2672" t="str">
            <v>0803</v>
          </cell>
          <cell r="P2672" t="str">
            <v>0803X</v>
          </cell>
        </row>
        <row r="2673">
          <cell r="O2673" t="str">
            <v>0803</v>
          </cell>
          <cell r="P2673" t="str">
            <v>0803Z</v>
          </cell>
        </row>
        <row r="2674">
          <cell r="O2674" t="str">
            <v>0803</v>
          </cell>
          <cell r="P2674" t="str">
            <v>0803Z</v>
          </cell>
        </row>
        <row r="2675">
          <cell r="O2675" t="str">
            <v>0803</v>
          </cell>
          <cell r="P2675" t="str">
            <v>0803Z</v>
          </cell>
        </row>
        <row r="2676">
          <cell r="O2676" t="str">
            <v>0803</v>
          </cell>
          <cell r="P2676" t="str">
            <v>0803Z</v>
          </cell>
        </row>
        <row r="2677">
          <cell r="O2677" t="str">
            <v>0803</v>
          </cell>
          <cell r="P2677" t="str">
            <v>0803Z</v>
          </cell>
        </row>
        <row r="2678">
          <cell r="O2678" t="str">
            <v>0803</v>
          </cell>
          <cell r="P2678" t="str">
            <v>0803Z</v>
          </cell>
        </row>
        <row r="2679">
          <cell r="O2679" t="str">
            <v>0803</v>
          </cell>
          <cell r="P2679" t="str">
            <v>0803Z</v>
          </cell>
        </row>
        <row r="2680">
          <cell r="O2680" t="str">
            <v>0803</v>
          </cell>
          <cell r="P2680" t="str">
            <v>0803X</v>
          </cell>
        </row>
        <row r="2681">
          <cell r="O2681" t="str">
            <v>0803</v>
          </cell>
          <cell r="P2681" t="str">
            <v>0803Z</v>
          </cell>
        </row>
        <row r="2682">
          <cell r="O2682" t="str">
            <v>0803</v>
          </cell>
          <cell r="P2682" t="str">
            <v>0803X</v>
          </cell>
        </row>
        <row r="2683">
          <cell r="O2683" t="str">
            <v>0803</v>
          </cell>
          <cell r="P2683" t="str">
            <v>0803X</v>
          </cell>
        </row>
        <row r="2684">
          <cell r="O2684" t="str">
            <v>0803</v>
          </cell>
          <cell r="P2684" t="str">
            <v>0803Z</v>
          </cell>
        </row>
        <row r="2685">
          <cell r="O2685" t="str">
            <v>0803</v>
          </cell>
          <cell r="P2685" t="str">
            <v>0803Z</v>
          </cell>
        </row>
        <row r="2686">
          <cell r="O2686" t="str">
            <v>0804</v>
          </cell>
          <cell r="P2686" t="str">
            <v>0804Z</v>
          </cell>
        </row>
        <row r="2687">
          <cell r="O2687" t="str">
            <v>0804</v>
          </cell>
          <cell r="P2687" t="str">
            <v>0804Z</v>
          </cell>
        </row>
        <row r="2688">
          <cell r="O2688" t="str">
            <v>0804</v>
          </cell>
          <cell r="P2688" t="str">
            <v>0804Z</v>
          </cell>
        </row>
        <row r="2689">
          <cell r="O2689" t="str">
            <v>0804</v>
          </cell>
          <cell r="P2689" t="str">
            <v>0804X</v>
          </cell>
        </row>
        <row r="2690">
          <cell r="O2690" t="str">
            <v>0804</v>
          </cell>
          <cell r="P2690" t="str">
            <v>0804Z</v>
          </cell>
        </row>
        <row r="2691">
          <cell r="O2691" t="str">
            <v>0804</v>
          </cell>
          <cell r="P2691" t="str">
            <v>0804X</v>
          </cell>
        </row>
        <row r="2692">
          <cell r="O2692" t="str">
            <v>0804</v>
          </cell>
          <cell r="P2692" t="str">
            <v>0804Z</v>
          </cell>
        </row>
        <row r="2693">
          <cell r="O2693" t="str">
            <v>0804</v>
          </cell>
          <cell r="P2693" t="str">
            <v>0804X</v>
          </cell>
        </row>
        <row r="2694">
          <cell r="O2694" t="str">
            <v>0804</v>
          </cell>
          <cell r="P2694" t="str">
            <v>0804Z</v>
          </cell>
        </row>
        <row r="2695">
          <cell r="O2695" t="str">
            <v>0804</v>
          </cell>
          <cell r="P2695" t="str">
            <v>0804X</v>
          </cell>
        </row>
        <row r="2696">
          <cell r="O2696" t="str">
            <v>0804</v>
          </cell>
          <cell r="P2696" t="str">
            <v>0804Z</v>
          </cell>
        </row>
        <row r="2697">
          <cell r="O2697" t="str">
            <v>0804</v>
          </cell>
          <cell r="P2697" t="str">
            <v>0804Z</v>
          </cell>
        </row>
        <row r="2698">
          <cell r="O2698" t="str">
            <v>0804</v>
          </cell>
          <cell r="P2698" t="str">
            <v>0804Z</v>
          </cell>
        </row>
        <row r="2699">
          <cell r="O2699" t="str">
            <v>0804</v>
          </cell>
          <cell r="P2699" t="str">
            <v>0804Z</v>
          </cell>
        </row>
        <row r="2700">
          <cell r="O2700" t="str">
            <v>0804</v>
          </cell>
          <cell r="P2700" t="str">
            <v>0804Z</v>
          </cell>
        </row>
        <row r="2701">
          <cell r="O2701" t="str">
            <v>0804</v>
          </cell>
          <cell r="P2701" t="str">
            <v>0804Z</v>
          </cell>
        </row>
        <row r="2702">
          <cell r="O2702" t="str">
            <v>0804</v>
          </cell>
          <cell r="P2702" t="str">
            <v>0804Z</v>
          </cell>
        </row>
        <row r="2703">
          <cell r="O2703" t="str">
            <v>0804</v>
          </cell>
          <cell r="P2703" t="str">
            <v>0804Z</v>
          </cell>
        </row>
        <row r="2704">
          <cell r="O2704" t="str">
            <v>0804</v>
          </cell>
          <cell r="P2704" t="str">
            <v>0804Z</v>
          </cell>
        </row>
        <row r="2705">
          <cell r="O2705" t="str">
            <v>0804</v>
          </cell>
          <cell r="P2705" t="str">
            <v>0804Z</v>
          </cell>
        </row>
        <row r="2706">
          <cell r="O2706" t="str">
            <v>0804</v>
          </cell>
          <cell r="P2706" t="str">
            <v>0804Z</v>
          </cell>
        </row>
        <row r="2707">
          <cell r="O2707" t="str">
            <v>0804</v>
          </cell>
          <cell r="P2707" t="str">
            <v>0804Z</v>
          </cell>
        </row>
        <row r="2708">
          <cell r="O2708" t="str">
            <v>0804</v>
          </cell>
          <cell r="P2708" t="str">
            <v>0804Z</v>
          </cell>
        </row>
        <row r="2709">
          <cell r="O2709" t="str">
            <v>0804</v>
          </cell>
          <cell r="P2709" t="str">
            <v>0804Z</v>
          </cell>
        </row>
        <row r="2710">
          <cell r="O2710" t="str">
            <v>0804</v>
          </cell>
          <cell r="P2710" t="str">
            <v>0804X</v>
          </cell>
        </row>
        <row r="2711">
          <cell r="O2711" t="str">
            <v>0804</v>
          </cell>
          <cell r="P2711" t="str">
            <v>0804X</v>
          </cell>
        </row>
        <row r="2712">
          <cell r="O2712" t="str">
            <v>0804</v>
          </cell>
          <cell r="P2712" t="str">
            <v>0804Z</v>
          </cell>
        </row>
        <row r="2713">
          <cell r="O2713" t="str">
            <v>0804</v>
          </cell>
          <cell r="P2713" t="str">
            <v>0804Z</v>
          </cell>
        </row>
        <row r="2714">
          <cell r="O2714" t="str">
            <v>0804</v>
          </cell>
          <cell r="P2714" t="str">
            <v>0804Z</v>
          </cell>
        </row>
        <row r="2715">
          <cell r="O2715" t="str">
            <v>0804</v>
          </cell>
          <cell r="P2715" t="str">
            <v>0804X</v>
          </cell>
        </row>
        <row r="2716">
          <cell r="O2716" t="str">
            <v>0804</v>
          </cell>
          <cell r="P2716" t="str">
            <v>0804Z</v>
          </cell>
        </row>
        <row r="2717">
          <cell r="O2717" t="str">
            <v>0804</v>
          </cell>
          <cell r="P2717" t="str">
            <v>0804Z</v>
          </cell>
        </row>
        <row r="2718">
          <cell r="O2718" t="str">
            <v>0804</v>
          </cell>
          <cell r="P2718" t="str">
            <v>0804Z</v>
          </cell>
        </row>
        <row r="2719">
          <cell r="O2719" t="str">
            <v>0804</v>
          </cell>
          <cell r="P2719" t="str">
            <v>0804Z</v>
          </cell>
        </row>
        <row r="2720">
          <cell r="O2720" t="str">
            <v>0804</v>
          </cell>
          <cell r="P2720" t="str">
            <v>0804Z</v>
          </cell>
        </row>
        <row r="2721">
          <cell r="O2721" t="str">
            <v>0804</v>
          </cell>
          <cell r="P2721" t="str">
            <v>0804Z</v>
          </cell>
        </row>
        <row r="2722">
          <cell r="O2722" t="str">
            <v>0805</v>
          </cell>
          <cell r="P2722" t="str">
            <v>0805Z</v>
          </cell>
        </row>
        <row r="2723">
          <cell r="O2723" t="str">
            <v>0805</v>
          </cell>
          <cell r="P2723" t="str">
            <v>0805Z</v>
          </cell>
        </row>
        <row r="2724">
          <cell r="O2724" t="str">
            <v>0805</v>
          </cell>
          <cell r="P2724" t="str">
            <v>0805Z</v>
          </cell>
        </row>
        <row r="2725">
          <cell r="O2725" t="str">
            <v>0805</v>
          </cell>
          <cell r="P2725" t="str">
            <v>0805Z</v>
          </cell>
        </row>
        <row r="2726">
          <cell r="O2726" t="str">
            <v>0805</v>
          </cell>
          <cell r="P2726" t="str">
            <v>0805Z</v>
          </cell>
        </row>
        <row r="2727">
          <cell r="O2727" t="str">
            <v>0805</v>
          </cell>
          <cell r="P2727" t="str">
            <v>0805Z</v>
          </cell>
        </row>
        <row r="2728">
          <cell r="O2728" t="str">
            <v>0805</v>
          </cell>
          <cell r="P2728" t="str">
            <v>0805Z</v>
          </cell>
        </row>
        <row r="2729">
          <cell r="O2729" t="str">
            <v>0805</v>
          </cell>
          <cell r="P2729" t="str">
            <v>0805X</v>
          </cell>
        </row>
        <row r="2730">
          <cell r="O2730" t="str">
            <v>0805</v>
          </cell>
          <cell r="P2730" t="str">
            <v>0805X</v>
          </cell>
        </row>
        <row r="2731">
          <cell r="O2731" t="str">
            <v>0805</v>
          </cell>
          <cell r="P2731" t="str">
            <v>0805Z</v>
          </cell>
        </row>
        <row r="2732">
          <cell r="O2732" t="str">
            <v>0805</v>
          </cell>
          <cell r="P2732" t="str">
            <v>0805Z</v>
          </cell>
        </row>
        <row r="2733">
          <cell r="O2733" t="str">
            <v>0805</v>
          </cell>
          <cell r="P2733" t="str">
            <v>0805Z</v>
          </cell>
        </row>
        <row r="2734">
          <cell r="O2734" t="str">
            <v>0805</v>
          </cell>
          <cell r="P2734" t="str">
            <v>0805Z</v>
          </cell>
        </row>
        <row r="2735">
          <cell r="O2735" t="str">
            <v>0805</v>
          </cell>
          <cell r="P2735" t="str">
            <v>0805Z</v>
          </cell>
        </row>
        <row r="2736">
          <cell r="O2736" t="str">
            <v>0805</v>
          </cell>
          <cell r="P2736" t="str">
            <v>0805Z</v>
          </cell>
        </row>
        <row r="2737">
          <cell r="O2737" t="str">
            <v>0805</v>
          </cell>
          <cell r="P2737" t="str">
            <v>0805Z</v>
          </cell>
        </row>
        <row r="2738">
          <cell r="O2738" t="str">
            <v>0805</v>
          </cell>
          <cell r="P2738" t="str">
            <v>0805Z</v>
          </cell>
        </row>
        <row r="2739">
          <cell r="O2739" t="str">
            <v>0805</v>
          </cell>
          <cell r="P2739" t="str">
            <v>0805Z</v>
          </cell>
        </row>
        <row r="2740">
          <cell r="O2740" t="str">
            <v>0805</v>
          </cell>
          <cell r="P2740" t="str">
            <v>0805Z</v>
          </cell>
        </row>
        <row r="2741">
          <cell r="O2741" t="str">
            <v>0805</v>
          </cell>
          <cell r="P2741" t="str">
            <v>0805Z</v>
          </cell>
        </row>
        <row r="2742">
          <cell r="O2742" t="str">
            <v>0805</v>
          </cell>
          <cell r="P2742" t="str">
            <v>0805Z</v>
          </cell>
        </row>
        <row r="2743">
          <cell r="O2743" t="str">
            <v>0805</v>
          </cell>
          <cell r="P2743" t="str">
            <v>0805Z</v>
          </cell>
        </row>
        <row r="2744">
          <cell r="O2744" t="str">
            <v>0805</v>
          </cell>
          <cell r="P2744" t="str">
            <v>0805X</v>
          </cell>
        </row>
        <row r="2745">
          <cell r="O2745" t="str">
            <v>0805</v>
          </cell>
          <cell r="P2745" t="str">
            <v>0805Z</v>
          </cell>
        </row>
        <row r="2746">
          <cell r="O2746" t="str">
            <v>0805</v>
          </cell>
          <cell r="P2746" t="str">
            <v>0805Z</v>
          </cell>
        </row>
        <row r="2747">
          <cell r="O2747" t="str">
            <v>0805</v>
          </cell>
          <cell r="P2747" t="str">
            <v>0805Z</v>
          </cell>
        </row>
        <row r="2748">
          <cell r="O2748" t="str">
            <v>0806</v>
          </cell>
          <cell r="P2748" t="str">
            <v>0806Z</v>
          </cell>
        </row>
        <row r="2749">
          <cell r="O2749" t="str">
            <v>0806</v>
          </cell>
          <cell r="P2749" t="str">
            <v>0806Z</v>
          </cell>
        </row>
        <row r="2750">
          <cell r="O2750" t="str">
            <v>0806</v>
          </cell>
          <cell r="P2750" t="str">
            <v>0806Z</v>
          </cell>
        </row>
        <row r="2751">
          <cell r="O2751" t="str">
            <v>0806</v>
          </cell>
          <cell r="P2751" t="str">
            <v>0806Z</v>
          </cell>
        </row>
        <row r="2752">
          <cell r="O2752" t="str">
            <v>0806</v>
          </cell>
          <cell r="P2752" t="str">
            <v>0806Z</v>
          </cell>
        </row>
        <row r="2753">
          <cell r="O2753" t="str">
            <v>0806</v>
          </cell>
          <cell r="P2753" t="str">
            <v>0806Z</v>
          </cell>
        </row>
        <row r="2754">
          <cell r="O2754" t="str">
            <v>0806</v>
          </cell>
          <cell r="P2754" t="str">
            <v>0806X</v>
          </cell>
        </row>
        <row r="2755">
          <cell r="O2755" t="str">
            <v>0806</v>
          </cell>
          <cell r="P2755" t="str">
            <v>0806Z</v>
          </cell>
        </row>
        <row r="2756">
          <cell r="O2756" t="str">
            <v>0806</v>
          </cell>
          <cell r="P2756" t="str">
            <v>0806Z</v>
          </cell>
        </row>
        <row r="2757">
          <cell r="O2757" t="str">
            <v>0806</v>
          </cell>
          <cell r="P2757" t="str">
            <v>0806Z</v>
          </cell>
        </row>
        <row r="2758">
          <cell r="O2758" t="str">
            <v>0806</v>
          </cell>
          <cell r="P2758" t="str">
            <v>0806Z</v>
          </cell>
        </row>
        <row r="2759">
          <cell r="O2759" t="str">
            <v>0806</v>
          </cell>
          <cell r="P2759" t="str">
            <v>0806Z</v>
          </cell>
        </row>
        <row r="2760">
          <cell r="O2760" t="str">
            <v>0806</v>
          </cell>
          <cell r="P2760" t="str">
            <v>0806Z</v>
          </cell>
        </row>
        <row r="2761">
          <cell r="O2761" t="str">
            <v>0806</v>
          </cell>
          <cell r="P2761" t="str">
            <v>0806Z</v>
          </cell>
        </row>
        <row r="2762">
          <cell r="O2762" t="str">
            <v>0806</v>
          </cell>
          <cell r="P2762" t="str">
            <v>0806Z</v>
          </cell>
        </row>
        <row r="2763">
          <cell r="O2763" t="str">
            <v>0806</v>
          </cell>
          <cell r="P2763" t="str">
            <v>0806Z</v>
          </cell>
        </row>
        <row r="2764">
          <cell r="O2764" t="str">
            <v>0806</v>
          </cell>
          <cell r="P2764" t="str">
            <v>0806Z</v>
          </cell>
        </row>
        <row r="2765">
          <cell r="O2765" t="str">
            <v>0806</v>
          </cell>
          <cell r="P2765" t="str">
            <v>0806Z</v>
          </cell>
        </row>
        <row r="2766">
          <cell r="O2766" t="str">
            <v>0806</v>
          </cell>
          <cell r="P2766" t="str">
            <v>0806Z</v>
          </cell>
        </row>
        <row r="2767">
          <cell r="O2767" t="str">
            <v>0806</v>
          </cell>
          <cell r="P2767" t="str">
            <v>0806Z</v>
          </cell>
        </row>
        <row r="2768">
          <cell r="O2768" t="str">
            <v>0806</v>
          </cell>
          <cell r="P2768" t="str">
            <v>0806Z</v>
          </cell>
        </row>
        <row r="2769">
          <cell r="O2769" t="str">
            <v>0806</v>
          </cell>
          <cell r="P2769" t="str">
            <v>0806X</v>
          </cell>
        </row>
        <row r="2770">
          <cell r="O2770" t="str">
            <v>0806</v>
          </cell>
          <cell r="P2770" t="str">
            <v>0806Z</v>
          </cell>
        </row>
        <row r="2771">
          <cell r="O2771" t="str">
            <v>0806</v>
          </cell>
          <cell r="P2771" t="str">
            <v>0806Z</v>
          </cell>
        </row>
        <row r="2772">
          <cell r="O2772" t="str">
            <v>0806</v>
          </cell>
          <cell r="P2772" t="str">
            <v>0806Z</v>
          </cell>
        </row>
        <row r="2773">
          <cell r="O2773" t="str">
            <v>0806</v>
          </cell>
          <cell r="P2773" t="str">
            <v>0806Z</v>
          </cell>
        </row>
        <row r="2774">
          <cell r="O2774" t="str">
            <v>0806</v>
          </cell>
          <cell r="P2774" t="str">
            <v>0806Z</v>
          </cell>
        </row>
        <row r="2775">
          <cell r="O2775" t="str">
            <v>0807</v>
          </cell>
          <cell r="P2775" t="str">
            <v>0807Z</v>
          </cell>
        </row>
        <row r="2776">
          <cell r="O2776" t="str">
            <v>0807</v>
          </cell>
          <cell r="P2776" t="str">
            <v>0807Z</v>
          </cell>
        </row>
        <row r="2777">
          <cell r="O2777" t="str">
            <v>0807</v>
          </cell>
          <cell r="P2777" t="str">
            <v>0807Z</v>
          </cell>
        </row>
        <row r="2778">
          <cell r="O2778" t="str">
            <v>0807</v>
          </cell>
          <cell r="P2778" t="str">
            <v>0807Z</v>
          </cell>
        </row>
        <row r="2779">
          <cell r="O2779" t="str">
            <v>0807</v>
          </cell>
          <cell r="P2779" t="str">
            <v>0807X</v>
          </cell>
        </row>
        <row r="2780">
          <cell r="O2780" t="str">
            <v>0807</v>
          </cell>
          <cell r="P2780" t="str">
            <v>0807X</v>
          </cell>
        </row>
        <row r="2781">
          <cell r="O2781" t="str">
            <v>0807</v>
          </cell>
          <cell r="P2781" t="str">
            <v>0807X</v>
          </cell>
        </row>
        <row r="2782">
          <cell r="O2782" t="str">
            <v>0807</v>
          </cell>
          <cell r="P2782" t="str">
            <v>0807Z</v>
          </cell>
        </row>
        <row r="2783">
          <cell r="O2783" t="str">
            <v>0807</v>
          </cell>
          <cell r="P2783" t="str">
            <v>0807Z</v>
          </cell>
        </row>
        <row r="2784">
          <cell r="O2784" t="str">
            <v>0807</v>
          </cell>
          <cell r="P2784" t="str">
            <v>0807Z</v>
          </cell>
        </row>
        <row r="2785">
          <cell r="O2785" t="str">
            <v>0807</v>
          </cell>
          <cell r="P2785" t="str">
            <v>0807X</v>
          </cell>
        </row>
        <row r="2786">
          <cell r="O2786" t="str">
            <v>0807</v>
          </cell>
          <cell r="P2786" t="str">
            <v>0807Z</v>
          </cell>
        </row>
        <row r="2787">
          <cell r="O2787" t="str">
            <v>0807</v>
          </cell>
          <cell r="P2787" t="str">
            <v>0807Z</v>
          </cell>
        </row>
        <row r="2788">
          <cell r="O2788" t="str">
            <v>0807</v>
          </cell>
          <cell r="P2788" t="str">
            <v>0807Z</v>
          </cell>
        </row>
        <row r="2789">
          <cell r="O2789" t="str">
            <v>0807</v>
          </cell>
          <cell r="P2789" t="str">
            <v>0807Z</v>
          </cell>
        </row>
        <row r="2790">
          <cell r="O2790" t="str">
            <v>0807</v>
          </cell>
          <cell r="P2790" t="str">
            <v>0807Z</v>
          </cell>
        </row>
        <row r="2791">
          <cell r="O2791" t="str">
            <v>0807</v>
          </cell>
          <cell r="P2791" t="str">
            <v>0807Z</v>
          </cell>
        </row>
        <row r="2792">
          <cell r="O2792" t="str">
            <v>0807</v>
          </cell>
          <cell r="P2792" t="str">
            <v>0807Z</v>
          </cell>
        </row>
        <row r="2793">
          <cell r="O2793" t="str">
            <v>0807</v>
          </cell>
          <cell r="P2793" t="str">
            <v>0807Z</v>
          </cell>
        </row>
        <row r="2794">
          <cell r="O2794" t="str">
            <v>0807</v>
          </cell>
          <cell r="P2794" t="str">
            <v>0807Z</v>
          </cell>
        </row>
        <row r="2795">
          <cell r="O2795" t="str">
            <v>0807</v>
          </cell>
          <cell r="P2795" t="str">
            <v>0807Z</v>
          </cell>
        </row>
        <row r="2796">
          <cell r="O2796" t="str">
            <v>0807</v>
          </cell>
          <cell r="P2796" t="str">
            <v>0807X</v>
          </cell>
        </row>
        <row r="2797">
          <cell r="O2797" t="str">
            <v>0807</v>
          </cell>
          <cell r="P2797" t="str">
            <v>0807X</v>
          </cell>
        </row>
        <row r="2798">
          <cell r="O2798" t="str">
            <v>0807</v>
          </cell>
          <cell r="P2798" t="str">
            <v>0807X</v>
          </cell>
        </row>
        <row r="2799">
          <cell r="O2799" t="str">
            <v>0807</v>
          </cell>
          <cell r="P2799" t="str">
            <v>0807Z</v>
          </cell>
        </row>
        <row r="2800">
          <cell r="O2800" t="str">
            <v>0807</v>
          </cell>
          <cell r="P2800" t="str">
            <v>0807Z</v>
          </cell>
        </row>
        <row r="2801">
          <cell r="O2801" t="str">
            <v>0807</v>
          </cell>
          <cell r="P2801" t="str">
            <v>0807Z</v>
          </cell>
        </row>
        <row r="2802">
          <cell r="O2802" t="str">
            <v>0807</v>
          </cell>
          <cell r="P2802" t="str">
            <v>0807X</v>
          </cell>
        </row>
        <row r="2803">
          <cell r="O2803" t="str">
            <v>0807</v>
          </cell>
          <cell r="P2803" t="str">
            <v>0807Z</v>
          </cell>
        </row>
        <row r="2804">
          <cell r="O2804" t="str">
            <v>0807</v>
          </cell>
          <cell r="P2804" t="str">
            <v>0807Z</v>
          </cell>
        </row>
        <row r="2805">
          <cell r="O2805" t="str">
            <v>0808</v>
          </cell>
          <cell r="P2805" t="str">
            <v>0808Z</v>
          </cell>
        </row>
        <row r="2806">
          <cell r="O2806" t="str">
            <v>0808</v>
          </cell>
          <cell r="P2806" t="str">
            <v>0808Z</v>
          </cell>
        </row>
        <row r="2807">
          <cell r="O2807" t="str">
            <v>0808</v>
          </cell>
          <cell r="P2807" t="str">
            <v>0808Z</v>
          </cell>
        </row>
        <row r="2808">
          <cell r="O2808" t="str">
            <v>0808</v>
          </cell>
          <cell r="P2808" t="str">
            <v>0808Z</v>
          </cell>
        </row>
        <row r="2809">
          <cell r="O2809" t="str">
            <v>0808</v>
          </cell>
          <cell r="P2809" t="str">
            <v>0808Z</v>
          </cell>
        </row>
        <row r="2810">
          <cell r="O2810" t="str">
            <v>0808</v>
          </cell>
          <cell r="P2810" t="str">
            <v>0808Z</v>
          </cell>
        </row>
        <row r="2811">
          <cell r="O2811" t="str">
            <v>0808</v>
          </cell>
          <cell r="P2811" t="str">
            <v>0808Z</v>
          </cell>
        </row>
        <row r="2812">
          <cell r="O2812" t="str">
            <v>0808</v>
          </cell>
          <cell r="P2812" t="str">
            <v>0808Z</v>
          </cell>
        </row>
        <row r="2813">
          <cell r="O2813" t="str">
            <v>0808</v>
          </cell>
          <cell r="P2813" t="str">
            <v>0808Z</v>
          </cell>
        </row>
        <row r="2814">
          <cell r="O2814" t="str">
            <v>0808</v>
          </cell>
          <cell r="P2814" t="str">
            <v>0808X</v>
          </cell>
        </row>
        <row r="2815">
          <cell r="O2815" t="str">
            <v>0808</v>
          </cell>
          <cell r="P2815" t="str">
            <v>0808Z</v>
          </cell>
        </row>
        <row r="2816">
          <cell r="O2816" t="str">
            <v>0808</v>
          </cell>
          <cell r="P2816" t="str">
            <v>0808Z</v>
          </cell>
        </row>
        <row r="2817">
          <cell r="O2817" t="str">
            <v>0808</v>
          </cell>
          <cell r="P2817" t="str">
            <v>0808Z</v>
          </cell>
        </row>
        <row r="2818">
          <cell r="O2818" t="str">
            <v>0808</v>
          </cell>
          <cell r="P2818" t="str">
            <v>0808Z</v>
          </cell>
        </row>
        <row r="2819">
          <cell r="O2819" t="str">
            <v>0808</v>
          </cell>
          <cell r="P2819" t="str">
            <v>0808Z</v>
          </cell>
        </row>
        <row r="2820">
          <cell r="O2820" t="str">
            <v>0808</v>
          </cell>
          <cell r="P2820" t="str">
            <v>0808Z</v>
          </cell>
        </row>
        <row r="2821">
          <cell r="O2821" t="str">
            <v>0808</v>
          </cell>
          <cell r="P2821" t="str">
            <v>0808Z</v>
          </cell>
        </row>
        <row r="2822">
          <cell r="O2822" t="str">
            <v>0808</v>
          </cell>
          <cell r="P2822" t="str">
            <v>0808Z</v>
          </cell>
        </row>
        <row r="2823">
          <cell r="O2823" t="str">
            <v>0808</v>
          </cell>
          <cell r="P2823" t="str">
            <v>0808Z</v>
          </cell>
        </row>
        <row r="2824">
          <cell r="O2824" t="str">
            <v>0808</v>
          </cell>
          <cell r="P2824" t="str">
            <v>0808Z</v>
          </cell>
        </row>
        <row r="2825">
          <cell r="O2825" t="str">
            <v>0808</v>
          </cell>
          <cell r="P2825" t="str">
            <v>0808Z</v>
          </cell>
        </row>
        <row r="2826">
          <cell r="O2826" t="str">
            <v>0808</v>
          </cell>
          <cell r="P2826" t="str">
            <v>0808Z</v>
          </cell>
        </row>
        <row r="2827">
          <cell r="O2827" t="str">
            <v>0808</v>
          </cell>
          <cell r="P2827" t="str">
            <v>0808Z</v>
          </cell>
        </row>
        <row r="2828">
          <cell r="O2828" t="str">
            <v>0808</v>
          </cell>
          <cell r="P2828" t="str">
            <v>0808Z</v>
          </cell>
        </row>
        <row r="2829">
          <cell r="O2829" t="str">
            <v>0808</v>
          </cell>
          <cell r="P2829" t="str">
            <v>0808Z</v>
          </cell>
        </row>
        <row r="2830">
          <cell r="O2830" t="str">
            <v>0808</v>
          </cell>
          <cell r="P2830" t="str">
            <v>0808Z</v>
          </cell>
        </row>
        <row r="2831">
          <cell r="O2831" t="str">
            <v>0808</v>
          </cell>
          <cell r="P2831" t="str">
            <v>0808X</v>
          </cell>
        </row>
        <row r="2832">
          <cell r="O2832" t="str">
            <v>0808</v>
          </cell>
          <cell r="P2832" t="str">
            <v>0808Z</v>
          </cell>
        </row>
        <row r="2833">
          <cell r="O2833" t="str">
            <v>0808</v>
          </cell>
          <cell r="P2833" t="str">
            <v>0808Z</v>
          </cell>
        </row>
        <row r="2834">
          <cell r="O2834" t="str">
            <v>0808</v>
          </cell>
          <cell r="P2834" t="str">
            <v>0808Z</v>
          </cell>
        </row>
        <row r="2835">
          <cell r="O2835" t="str">
            <v>0808</v>
          </cell>
          <cell r="P2835" t="str">
            <v>0808Z</v>
          </cell>
        </row>
        <row r="2836">
          <cell r="O2836" t="str">
            <v>0808</v>
          </cell>
          <cell r="P2836" t="str">
            <v>0808Z</v>
          </cell>
        </row>
        <row r="2837">
          <cell r="O2837" t="str">
            <v>0808</v>
          </cell>
          <cell r="P2837" t="str">
            <v>0808Z</v>
          </cell>
        </row>
        <row r="2838">
          <cell r="O2838" t="str">
            <v>0808</v>
          </cell>
          <cell r="P2838" t="str">
            <v>0808Z</v>
          </cell>
        </row>
        <row r="2839">
          <cell r="O2839" t="str">
            <v>0808</v>
          </cell>
          <cell r="P2839" t="str">
            <v>0808Z</v>
          </cell>
        </row>
        <row r="2840">
          <cell r="O2840" t="str">
            <v>0809</v>
          </cell>
          <cell r="P2840" t="str">
            <v>0809Z</v>
          </cell>
        </row>
        <row r="2841">
          <cell r="O2841" t="str">
            <v>0809</v>
          </cell>
          <cell r="P2841" t="str">
            <v>0809Z</v>
          </cell>
        </row>
        <row r="2842">
          <cell r="O2842" t="str">
            <v>0809</v>
          </cell>
          <cell r="P2842" t="str">
            <v>0809X</v>
          </cell>
        </row>
        <row r="2843">
          <cell r="O2843" t="str">
            <v>0809</v>
          </cell>
          <cell r="P2843" t="str">
            <v>0809X</v>
          </cell>
        </row>
        <row r="2844">
          <cell r="O2844" t="str">
            <v>0809</v>
          </cell>
          <cell r="P2844" t="str">
            <v>0809X</v>
          </cell>
        </row>
        <row r="2845">
          <cell r="O2845" t="str">
            <v>0809</v>
          </cell>
          <cell r="P2845" t="str">
            <v>0809Z</v>
          </cell>
        </row>
        <row r="2846">
          <cell r="O2846" t="str">
            <v>0809</v>
          </cell>
          <cell r="P2846" t="str">
            <v>0809Z</v>
          </cell>
        </row>
        <row r="2847">
          <cell r="O2847" t="str">
            <v>0809</v>
          </cell>
          <cell r="P2847" t="str">
            <v>0809Z</v>
          </cell>
        </row>
        <row r="2848">
          <cell r="O2848" t="str">
            <v>0809</v>
          </cell>
          <cell r="P2848" t="str">
            <v>0809Z</v>
          </cell>
        </row>
        <row r="2849">
          <cell r="O2849" t="str">
            <v>0809</v>
          </cell>
          <cell r="P2849" t="str">
            <v>0809Z</v>
          </cell>
        </row>
        <row r="2850">
          <cell r="O2850" t="str">
            <v>0809</v>
          </cell>
          <cell r="P2850" t="str">
            <v>0809Z</v>
          </cell>
        </row>
        <row r="2851">
          <cell r="O2851" t="str">
            <v>0809</v>
          </cell>
          <cell r="P2851" t="str">
            <v>0809Z</v>
          </cell>
        </row>
        <row r="2852">
          <cell r="O2852" t="str">
            <v>0809</v>
          </cell>
          <cell r="P2852" t="str">
            <v>0809Z</v>
          </cell>
        </row>
        <row r="2853">
          <cell r="O2853" t="str">
            <v>0809</v>
          </cell>
          <cell r="P2853" t="str">
            <v>0809Z</v>
          </cell>
        </row>
        <row r="2854">
          <cell r="O2854" t="str">
            <v>0809</v>
          </cell>
          <cell r="P2854" t="str">
            <v>0809X</v>
          </cell>
        </row>
        <row r="2855">
          <cell r="O2855" t="str">
            <v>0809</v>
          </cell>
          <cell r="P2855" t="str">
            <v>0809Z</v>
          </cell>
        </row>
        <row r="2856">
          <cell r="O2856" t="str">
            <v>0809</v>
          </cell>
          <cell r="P2856" t="str">
            <v>0809Z</v>
          </cell>
        </row>
        <row r="2857">
          <cell r="O2857" t="str">
            <v>0809</v>
          </cell>
          <cell r="P2857" t="str">
            <v>0809Z</v>
          </cell>
        </row>
        <row r="2858">
          <cell r="O2858" t="str">
            <v>0809</v>
          </cell>
          <cell r="P2858" t="str">
            <v>0809Z</v>
          </cell>
        </row>
        <row r="2859">
          <cell r="O2859" t="str">
            <v>0809</v>
          </cell>
          <cell r="P2859" t="str">
            <v>0809Z</v>
          </cell>
        </row>
        <row r="2860">
          <cell r="O2860" t="str">
            <v>0810</v>
          </cell>
          <cell r="P2860" t="str">
            <v>0810Z</v>
          </cell>
        </row>
        <row r="2861">
          <cell r="O2861" t="str">
            <v>0810</v>
          </cell>
          <cell r="P2861" t="str">
            <v>0810Z</v>
          </cell>
        </row>
        <row r="2862">
          <cell r="O2862" t="str">
            <v>0810</v>
          </cell>
          <cell r="P2862" t="str">
            <v>0810Z</v>
          </cell>
        </row>
        <row r="2863">
          <cell r="O2863" t="str">
            <v>0810</v>
          </cell>
          <cell r="P2863" t="str">
            <v>0810X</v>
          </cell>
        </row>
        <row r="2864">
          <cell r="O2864" t="str">
            <v>0810</v>
          </cell>
          <cell r="P2864" t="str">
            <v>0810X</v>
          </cell>
        </row>
        <row r="2865">
          <cell r="O2865" t="str">
            <v>0810</v>
          </cell>
          <cell r="P2865" t="str">
            <v>0810Z</v>
          </cell>
        </row>
        <row r="2866">
          <cell r="O2866" t="str">
            <v>0810</v>
          </cell>
          <cell r="P2866" t="str">
            <v>0810Z</v>
          </cell>
        </row>
        <row r="2867">
          <cell r="O2867" t="str">
            <v>0810</v>
          </cell>
          <cell r="P2867" t="str">
            <v>0810Z</v>
          </cell>
        </row>
        <row r="2868">
          <cell r="O2868" t="str">
            <v>0810</v>
          </cell>
          <cell r="P2868" t="str">
            <v>0810Z</v>
          </cell>
        </row>
        <row r="2869">
          <cell r="O2869" t="str">
            <v>0810</v>
          </cell>
          <cell r="P2869" t="str">
            <v>0810Z</v>
          </cell>
        </row>
        <row r="2870">
          <cell r="O2870" t="str">
            <v>0810</v>
          </cell>
          <cell r="P2870" t="str">
            <v>0810Z</v>
          </cell>
        </row>
        <row r="2871">
          <cell r="O2871" t="str">
            <v>0810</v>
          </cell>
          <cell r="P2871" t="str">
            <v>0810Z</v>
          </cell>
        </row>
        <row r="2872">
          <cell r="O2872" t="str">
            <v>0810</v>
          </cell>
          <cell r="P2872" t="str">
            <v>0810Z</v>
          </cell>
        </row>
        <row r="2873">
          <cell r="O2873" t="str">
            <v>0810</v>
          </cell>
          <cell r="P2873" t="str">
            <v>0810Z</v>
          </cell>
        </row>
        <row r="2874">
          <cell r="O2874" t="str">
            <v>0810</v>
          </cell>
          <cell r="P2874" t="str">
            <v>0810Z</v>
          </cell>
        </row>
        <row r="2875">
          <cell r="O2875" t="str">
            <v>0810</v>
          </cell>
          <cell r="P2875" t="str">
            <v>0810Z</v>
          </cell>
        </row>
        <row r="2876">
          <cell r="O2876" t="str">
            <v>0810</v>
          </cell>
          <cell r="P2876" t="str">
            <v>0810Z</v>
          </cell>
        </row>
        <row r="2877">
          <cell r="O2877" t="str">
            <v>0810</v>
          </cell>
          <cell r="P2877" t="str">
            <v>0810Z</v>
          </cell>
        </row>
        <row r="2878">
          <cell r="O2878" t="str">
            <v>0810</v>
          </cell>
          <cell r="P2878" t="str">
            <v>0810Z</v>
          </cell>
        </row>
        <row r="2879">
          <cell r="O2879" t="str">
            <v>0810</v>
          </cell>
          <cell r="P2879" t="str">
            <v>0810Z</v>
          </cell>
        </row>
        <row r="2880">
          <cell r="O2880" t="str">
            <v>0811</v>
          </cell>
          <cell r="P2880" t="str">
            <v>0811Z</v>
          </cell>
        </row>
        <row r="2881">
          <cell r="O2881" t="str">
            <v>0811</v>
          </cell>
          <cell r="P2881" t="str">
            <v>0811Z</v>
          </cell>
        </row>
        <row r="2882">
          <cell r="O2882" t="str">
            <v>0811</v>
          </cell>
          <cell r="P2882" t="str">
            <v>0811Z</v>
          </cell>
        </row>
        <row r="2883">
          <cell r="O2883" t="str">
            <v>0811</v>
          </cell>
          <cell r="P2883" t="str">
            <v>0811Z</v>
          </cell>
        </row>
        <row r="2884">
          <cell r="O2884" t="str">
            <v>0811</v>
          </cell>
          <cell r="P2884" t="str">
            <v>0811Z</v>
          </cell>
        </row>
        <row r="2885">
          <cell r="O2885" t="str">
            <v>0811</v>
          </cell>
          <cell r="P2885" t="str">
            <v>0811Z</v>
          </cell>
        </row>
        <row r="2886">
          <cell r="O2886" t="str">
            <v>0811</v>
          </cell>
          <cell r="P2886" t="str">
            <v>0811Z</v>
          </cell>
        </row>
        <row r="2887">
          <cell r="O2887" t="str">
            <v>0811</v>
          </cell>
          <cell r="P2887" t="str">
            <v>0811Z</v>
          </cell>
        </row>
        <row r="2888">
          <cell r="O2888" t="str">
            <v>0811</v>
          </cell>
          <cell r="P2888" t="str">
            <v>0811Z</v>
          </cell>
        </row>
        <row r="2889">
          <cell r="O2889" t="str">
            <v>0811</v>
          </cell>
          <cell r="P2889" t="str">
            <v>0811Z</v>
          </cell>
        </row>
        <row r="2890">
          <cell r="O2890" t="str">
            <v>0811</v>
          </cell>
          <cell r="P2890" t="str">
            <v>0811Z</v>
          </cell>
        </row>
        <row r="2891">
          <cell r="O2891" t="str">
            <v>0811</v>
          </cell>
          <cell r="P2891" t="str">
            <v>0811Z</v>
          </cell>
        </row>
        <row r="2892">
          <cell r="O2892" t="str">
            <v>0811</v>
          </cell>
          <cell r="P2892" t="str">
            <v>0811Z</v>
          </cell>
        </row>
        <row r="2893">
          <cell r="O2893" t="str">
            <v>0811</v>
          </cell>
          <cell r="P2893" t="str">
            <v>0811Z</v>
          </cell>
        </row>
        <row r="2894">
          <cell r="O2894" t="str">
            <v>0811</v>
          </cell>
          <cell r="P2894" t="str">
            <v>0811Z</v>
          </cell>
        </row>
        <row r="2895">
          <cell r="O2895" t="str">
            <v>0811</v>
          </cell>
          <cell r="P2895" t="str">
            <v>0811Z</v>
          </cell>
        </row>
        <row r="2896">
          <cell r="O2896" t="str">
            <v>0811</v>
          </cell>
          <cell r="P2896" t="str">
            <v>0811Z</v>
          </cell>
        </row>
        <row r="2897">
          <cell r="O2897" t="str">
            <v>0811</v>
          </cell>
          <cell r="P2897" t="str">
            <v>0811Z</v>
          </cell>
        </row>
        <row r="2898">
          <cell r="O2898" t="str">
            <v>0811</v>
          </cell>
          <cell r="P2898" t="str">
            <v>0811Z</v>
          </cell>
        </row>
        <row r="2899">
          <cell r="O2899" t="str">
            <v>0811</v>
          </cell>
          <cell r="P2899" t="str">
            <v>0811Z</v>
          </cell>
        </row>
        <row r="2900">
          <cell r="O2900" t="str">
            <v>0812</v>
          </cell>
          <cell r="P2900" t="str">
            <v>0812Z</v>
          </cell>
        </row>
        <row r="2901">
          <cell r="O2901" t="str">
            <v>0812</v>
          </cell>
          <cell r="P2901" t="str">
            <v>0812Z</v>
          </cell>
        </row>
        <row r="2902">
          <cell r="O2902" t="str">
            <v>0812</v>
          </cell>
          <cell r="P2902" t="str">
            <v>0812Z</v>
          </cell>
        </row>
        <row r="2903">
          <cell r="O2903" t="str">
            <v>0812</v>
          </cell>
          <cell r="P2903" t="str">
            <v>0812Z</v>
          </cell>
        </row>
        <row r="2904">
          <cell r="O2904" t="str">
            <v>0812</v>
          </cell>
          <cell r="P2904" t="str">
            <v>0812X</v>
          </cell>
        </row>
        <row r="2905">
          <cell r="O2905" t="str">
            <v>0812</v>
          </cell>
          <cell r="P2905" t="str">
            <v>0812Z</v>
          </cell>
        </row>
        <row r="2906">
          <cell r="O2906" t="str">
            <v>0812</v>
          </cell>
          <cell r="P2906" t="str">
            <v>0812Z</v>
          </cell>
        </row>
        <row r="2907">
          <cell r="O2907" t="str">
            <v>0812</v>
          </cell>
          <cell r="P2907" t="str">
            <v>0812Z</v>
          </cell>
        </row>
        <row r="2908">
          <cell r="O2908" t="str">
            <v>0812</v>
          </cell>
          <cell r="P2908" t="str">
            <v>0812Z</v>
          </cell>
        </row>
        <row r="2909">
          <cell r="O2909" t="str">
            <v>0812</v>
          </cell>
          <cell r="P2909" t="str">
            <v>0812Z</v>
          </cell>
        </row>
        <row r="2910">
          <cell r="O2910" t="str">
            <v>0812</v>
          </cell>
          <cell r="P2910" t="str">
            <v>0812Z</v>
          </cell>
        </row>
        <row r="2911">
          <cell r="O2911" t="str">
            <v>0812</v>
          </cell>
          <cell r="P2911" t="str">
            <v>0812Z</v>
          </cell>
        </row>
        <row r="2912">
          <cell r="O2912" t="str">
            <v>0812</v>
          </cell>
          <cell r="P2912" t="str">
            <v>0812Z</v>
          </cell>
        </row>
        <row r="2913">
          <cell r="O2913" t="str">
            <v>0812</v>
          </cell>
          <cell r="P2913" t="str">
            <v>0812Z</v>
          </cell>
        </row>
        <row r="2914">
          <cell r="O2914" t="str">
            <v>0812</v>
          </cell>
          <cell r="P2914" t="str">
            <v>0812Z</v>
          </cell>
        </row>
        <row r="2915">
          <cell r="O2915" t="str">
            <v>0812</v>
          </cell>
          <cell r="P2915" t="str">
            <v>0812Z</v>
          </cell>
        </row>
        <row r="2916">
          <cell r="O2916" t="str">
            <v>0812</v>
          </cell>
          <cell r="P2916" t="str">
            <v>0812Z</v>
          </cell>
        </row>
        <row r="2917">
          <cell r="O2917" t="str">
            <v>0812</v>
          </cell>
          <cell r="P2917" t="str">
            <v>0812Z</v>
          </cell>
        </row>
        <row r="2918">
          <cell r="O2918" t="str">
            <v>0812</v>
          </cell>
          <cell r="P2918" t="str">
            <v>0812Z</v>
          </cell>
        </row>
        <row r="2919">
          <cell r="O2919" t="str">
            <v>0812</v>
          </cell>
          <cell r="P2919" t="str">
            <v>0812Z</v>
          </cell>
        </row>
        <row r="2920">
          <cell r="O2920" t="str">
            <v>0813</v>
          </cell>
          <cell r="P2920" t="str">
            <v>0813Z</v>
          </cell>
        </row>
        <row r="2921">
          <cell r="O2921" t="str">
            <v>0813</v>
          </cell>
          <cell r="P2921" t="str">
            <v>0813Z</v>
          </cell>
        </row>
        <row r="2922">
          <cell r="O2922" t="str">
            <v>0813</v>
          </cell>
          <cell r="P2922" t="str">
            <v>0813Z</v>
          </cell>
        </row>
        <row r="2923">
          <cell r="O2923" t="str">
            <v>0813</v>
          </cell>
          <cell r="P2923" t="str">
            <v>0813Z</v>
          </cell>
        </row>
        <row r="2924">
          <cell r="O2924" t="str">
            <v>0813</v>
          </cell>
          <cell r="P2924" t="str">
            <v>0813Z</v>
          </cell>
        </row>
        <row r="2925">
          <cell r="O2925" t="str">
            <v>0813</v>
          </cell>
          <cell r="P2925" t="str">
            <v>0813X</v>
          </cell>
        </row>
        <row r="2926">
          <cell r="O2926" t="str">
            <v>0813</v>
          </cell>
          <cell r="P2926" t="str">
            <v>0813Z</v>
          </cell>
        </row>
        <row r="2927">
          <cell r="O2927" t="str">
            <v>0813</v>
          </cell>
          <cell r="P2927" t="str">
            <v>0813Z</v>
          </cell>
        </row>
        <row r="2928">
          <cell r="O2928" t="str">
            <v>0813</v>
          </cell>
          <cell r="P2928" t="str">
            <v>0813Z</v>
          </cell>
        </row>
        <row r="2929">
          <cell r="O2929" t="str">
            <v>0813</v>
          </cell>
          <cell r="P2929" t="str">
            <v>0813Z</v>
          </cell>
        </row>
        <row r="2930">
          <cell r="O2930" t="str">
            <v>0813</v>
          </cell>
          <cell r="P2930" t="str">
            <v>0813Z</v>
          </cell>
        </row>
        <row r="2931">
          <cell r="O2931" t="str">
            <v>0813</v>
          </cell>
          <cell r="P2931" t="str">
            <v>0813Z</v>
          </cell>
        </row>
        <row r="2932">
          <cell r="O2932" t="str">
            <v>0813</v>
          </cell>
          <cell r="P2932" t="str">
            <v>0813Z</v>
          </cell>
        </row>
        <row r="2933">
          <cell r="O2933" t="str">
            <v>0813</v>
          </cell>
          <cell r="P2933" t="str">
            <v>0813Z</v>
          </cell>
        </row>
        <row r="2934">
          <cell r="O2934" t="str">
            <v>0813</v>
          </cell>
          <cell r="P2934" t="str">
            <v>0813Z</v>
          </cell>
        </row>
        <row r="2935">
          <cell r="O2935" t="str">
            <v>0813</v>
          </cell>
          <cell r="P2935" t="str">
            <v>0813Z</v>
          </cell>
        </row>
        <row r="2936">
          <cell r="O2936" t="str">
            <v>0813</v>
          </cell>
          <cell r="P2936" t="str">
            <v>0813Z</v>
          </cell>
        </row>
        <row r="2937">
          <cell r="O2937" t="str">
            <v>0813</v>
          </cell>
          <cell r="P2937" t="str">
            <v>0813Z</v>
          </cell>
        </row>
        <row r="2938">
          <cell r="O2938" t="str">
            <v>0813</v>
          </cell>
          <cell r="P2938" t="str">
            <v>0813Z</v>
          </cell>
        </row>
        <row r="2939">
          <cell r="O2939" t="str">
            <v>0813</v>
          </cell>
          <cell r="P2939" t="str">
            <v>0813Z</v>
          </cell>
        </row>
        <row r="2940">
          <cell r="O2940" t="str">
            <v>0814</v>
          </cell>
          <cell r="P2940" t="str">
            <v>0814Z</v>
          </cell>
        </row>
        <row r="2941">
          <cell r="O2941" t="str">
            <v>0814</v>
          </cell>
          <cell r="P2941" t="str">
            <v>0814Z</v>
          </cell>
        </row>
        <row r="2942">
          <cell r="O2942" t="str">
            <v>0814</v>
          </cell>
          <cell r="P2942" t="str">
            <v>0814Z</v>
          </cell>
        </row>
        <row r="2943">
          <cell r="O2943" t="str">
            <v>0814</v>
          </cell>
          <cell r="P2943" t="str">
            <v>0814Z</v>
          </cell>
        </row>
        <row r="2944">
          <cell r="O2944" t="str">
            <v>0814</v>
          </cell>
          <cell r="P2944" t="str">
            <v>0814X</v>
          </cell>
        </row>
        <row r="2945">
          <cell r="O2945" t="str">
            <v>0814</v>
          </cell>
          <cell r="P2945" t="str">
            <v>0814X</v>
          </cell>
        </row>
        <row r="2946">
          <cell r="O2946" t="str">
            <v>0814</v>
          </cell>
          <cell r="P2946" t="str">
            <v>0814X</v>
          </cell>
        </row>
        <row r="2947">
          <cell r="O2947" t="str">
            <v>0814</v>
          </cell>
          <cell r="P2947" t="str">
            <v>0814Z</v>
          </cell>
        </row>
        <row r="2948">
          <cell r="O2948" t="str">
            <v>0814</v>
          </cell>
          <cell r="P2948" t="str">
            <v>0814Z</v>
          </cell>
        </row>
        <row r="2949">
          <cell r="O2949" t="str">
            <v>0814</v>
          </cell>
          <cell r="P2949" t="str">
            <v>0814X</v>
          </cell>
        </row>
        <row r="2950">
          <cell r="O2950" t="str">
            <v>0814</v>
          </cell>
          <cell r="P2950" t="str">
            <v>0814X</v>
          </cell>
        </row>
        <row r="2951">
          <cell r="O2951" t="str">
            <v>0814</v>
          </cell>
          <cell r="P2951" t="str">
            <v>0814Z</v>
          </cell>
        </row>
        <row r="2952">
          <cell r="O2952" t="str">
            <v>0814</v>
          </cell>
          <cell r="P2952" t="str">
            <v>0814Z</v>
          </cell>
        </row>
        <row r="2953">
          <cell r="O2953" t="str">
            <v>0814</v>
          </cell>
          <cell r="P2953" t="str">
            <v>0814Z</v>
          </cell>
        </row>
        <row r="2954">
          <cell r="O2954" t="str">
            <v>0814</v>
          </cell>
          <cell r="P2954" t="str">
            <v>0814Z</v>
          </cell>
        </row>
        <row r="2955">
          <cell r="O2955" t="str">
            <v>0814</v>
          </cell>
          <cell r="P2955" t="str">
            <v>0814Z</v>
          </cell>
        </row>
        <row r="2956">
          <cell r="O2956" t="str">
            <v>0815</v>
          </cell>
          <cell r="P2956" t="str">
            <v>0815Z</v>
          </cell>
        </row>
        <row r="2957">
          <cell r="O2957" t="str">
            <v>0815</v>
          </cell>
          <cell r="P2957" t="str">
            <v>0815Z</v>
          </cell>
        </row>
        <row r="2958">
          <cell r="O2958" t="str">
            <v>0815</v>
          </cell>
          <cell r="P2958" t="str">
            <v>0815Z</v>
          </cell>
        </row>
        <row r="2959">
          <cell r="O2959" t="str">
            <v>0815</v>
          </cell>
          <cell r="P2959" t="str">
            <v>0815Z</v>
          </cell>
        </row>
        <row r="2960">
          <cell r="O2960" t="str">
            <v>0815</v>
          </cell>
          <cell r="P2960" t="str">
            <v>0815Z</v>
          </cell>
        </row>
        <row r="2961">
          <cell r="O2961" t="str">
            <v>0815</v>
          </cell>
          <cell r="P2961" t="str">
            <v>0815Z</v>
          </cell>
        </row>
        <row r="2962">
          <cell r="O2962" t="str">
            <v>0815</v>
          </cell>
          <cell r="P2962" t="str">
            <v>0815Z</v>
          </cell>
        </row>
        <row r="2963">
          <cell r="O2963" t="str">
            <v>0815</v>
          </cell>
          <cell r="P2963" t="str">
            <v>0815X</v>
          </cell>
        </row>
        <row r="2964">
          <cell r="O2964" t="str">
            <v>0815</v>
          </cell>
          <cell r="P2964" t="str">
            <v>0815Z</v>
          </cell>
        </row>
        <row r="2965">
          <cell r="O2965" t="str">
            <v>0815</v>
          </cell>
          <cell r="P2965" t="str">
            <v>0815Z</v>
          </cell>
        </row>
        <row r="2966">
          <cell r="O2966" t="str">
            <v>0815</v>
          </cell>
          <cell r="P2966" t="str">
            <v>0815Z</v>
          </cell>
        </row>
        <row r="2967">
          <cell r="O2967" t="str">
            <v>0815</v>
          </cell>
          <cell r="P2967" t="str">
            <v>0815Z</v>
          </cell>
        </row>
        <row r="2968">
          <cell r="O2968" t="str">
            <v>0815</v>
          </cell>
          <cell r="P2968" t="str">
            <v>0815Z</v>
          </cell>
        </row>
        <row r="2969">
          <cell r="O2969" t="str">
            <v>0815</v>
          </cell>
          <cell r="P2969" t="str">
            <v>0815Z</v>
          </cell>
        </row>
        <row r="2970">
          <cell r="O2970" t="str">
            <v>0815</v>
          </cell>
          <cell r="P2970" t="str">
            <v>0815Z</v>
          </cell>
        </row>
        <row r="2971">
          <cell r="O2971" t="str">
            <v>0815</v>
          </cell>
          <cell r="P2971" t="str">
            <v>0815Z</v>
          </cell>
        </row>
        <row r="2972">
          <cell r="O2972" t="str">
            <v>0815</v>
          </cell>
          <cell r="P2972" t="str">
            <v>0815Z</v>
          </cell>
        </row>
        <row r="2973">
          <cell r="O2973" t="str">
            <v>0815</v>
          </cell>
          <cell r="P2973" t="str">
            <v>0815Z</v>
          </cell>
        </row>
        <row r="2974">
          <cell r="O2974" t="str">
            <v>0815</v>
          </cell>
          <cell r="P2974" t="str">
            <v>0815Z</v>
          </cell>
        </row>
        <row r="2975">
          <cell r="O2975" t="str">
            <v>0815</v>
          </cell>
          <cell r="P2975" t="str">
            <v>0815Z</v>
          </cell>
        </row>
        <row r="2976">
          <cell r="O2976" t="str">
            <v>0815</v>
          </cell>
          <cell r="P2976" t="str">
            <v>0815Z</v>
          </cell>
        </row>
        <row r="2977">
          <cell r="O2977" t="str">
            <v>0815</v>
          </cell>
          <cell r="P2977" t="str">
            <v>0815Z</v>
          </cell>
        </row>
        <row r="2978">
          <cell r="O2978" t="str">
            <v>0815</v>
          </cell>
          <cell r="P2978" t="str">
            <v>0815Z</v>
          </cell>
        </row>
        <row r="2979">
          <cell r="O2979" t="str">
            <v>0815</v>
          </cell>
          <cell r="P2979" t="str">
            <v>0815Z</v>
          </cell>
        </row>
        <row r="2980">
          <cell r="O2980" t="str">
            <v>0815</v>
          </cell>
          <cell r="P2980" t="str">
            <v>0815Z</v>
          </cell>
        </row>
        <row r="2981">
          <cell r="O2981" t="str">
            <v>0816</v>
          </cell>
          <cell r="P2981" t="str">
            <v>0816Z</v>
          </cell>
        </row>
        <row r="2982">
          <cell r="O2982" t="str">
            <v>0816</v>
          </cell>
          <cell r="P2982" t="str">
            <v>0816Z</v>
          </cell>
        </row>
        <row r="2983">
          <cell r="O2983" t="str">
            <v>0816</v>
          </cell>
          <cell r="P2983" t="str">
            <v>0816X</v>
          </cell>
        </row>
        <row r="2984">
          <cell r="O2984" t="str">
            <v>0816</v>
          </cell>
          <cell r="P2984" t="str">
            <v>0816Z</v>
          </cell>
        </row>
        <row r="2985">
          <cell r="O2985" t="str">
            <v>0816</v>
          </cell>
          <cell r="P2985" t="str">
            <v>0816Z</v>
          </cell>
        </row>
        <row r="2986">
          <cell r="O2986" t="str">
            <v>0816</v>
          </cell>
          <cell r="P2986" t="str">
            <v>0816Z</v>
          </cell>
        </row>
        <row r="2987">
          <cell r="O2987" t="str">
            <v>0816</v>
          </cell>
          <cell r="P2987" t="str">
            <v>0816Z</v>
          </cell>
        </row>
        <row r="2988">
          <cell r="O2988" t="str">
            <v>0816</v>
          </cell>
          <cell r="P2988" t="str">
            <v>0816Z</v>
          </cell>
        </row>
        <row r="2989">
          <cell r="O2989" t="str">
            <v>0816</v>
          </cell>
          <cell r="P2989" t="str">
            <v>0816Z</v>
          </cell>
        </row>
        <row r="2990">
          <cell r="O2990" t="str">
            <v>0816</v>
          </cell>
          <cell r="P2990" t="str">
            <v>0816Z</v>
          </cell>
        </row>
        <row r="2991">
          <cell r="O2991" t="str">
            <v>0816</v>
          </cell>
          <cell r="P2991" t="str">
            <v>0816Z</v>
          </cell>
        </row>
        <row r="2992">
          <cell r="O2992" t="str">
            <v>0816</v>
          </cell>
          <cell r="P2992" t="str">
            <v>0816Z</v>
          </cell>
        </row>
        <row r="2993">
          <cell r="O2993" t="str">
            <v>0816</v>
          </cell>
          <cell r="P2993" t="str">
            <v>0816Z</v>
          </cell>
        </row>
        <row r="2994">
          <cell r="O2994" t="str">
            <v>0816</v>
          </cell>
          <cell r="P2994" t="str">
            <v>0816Z</v>
          </cell>
        </row>
        <row r="2995">
          <cell r="O2995" t="str">
            <v>0816</v>
          </cell>
          <cell r="P2995" t="str">
            <v>0816Z</v>
          </cell>
        </row>
        <row r="2996">
          <cell r="O2996" t="str">
            <v>0816</v>
          </cell>
          <cell r="P2996" t="str">
            <v>0816Z</v>
          </cell>
        </row>
        <row r="2997">
          <cell r="O2997" t="str">
            <v>0816</v>
          </cell>
          <cell r="P2997" t="str">
            <v>0816Z</v>
          </cell>
        </row>
        <row r="2998">
          <cell r="O2998" t="str">
            <v>0816</v>
          </cell>
          <cell r="P2998" t="str">
            <v>0816Z</v>
          </cell>
        </row>
        <row r="2999">
          <cell r="O2999" t="str">
            <v>0816</v>
          </cell>
          <cell r="P2999" t="str">
            <v>0816Z</v>
          </cell>
        </row>
        <row r="3000">
          <cell r="O3000" t="str">
            <v>0816</v>
          </cell>
          <cell r="P3000" t="str">
            <v>0816Z</v>
          </cell>
        </row>
        <row r="3001">
          <cell r="O3001" t="str">
            <v>0816</v>
          </cell>
          <cell r="P3001" t="str">
            <v>0816Z</v>
          </cell>
        </row>
        <row r="3002">
          <cell r="O3002" t="str">
            <v>0816</v>
          </cell>
          <cell r="P3002" t="str">
            <v>0816Z</v>
          </cell>
        </row>
        <row r="3003">
          <cell r="O3003" t="str">
            <v>0816</v>
          </cell>
          <cell r="P3003" t="str">
            <v>0816Z</v>
          </cell>
        </row>
        <row r="3004">
          <cell r="O3004" t="str">
            <v>0817</v>
          </cell>
          <cell r="P3004" t="str">
            <v>0817Z</v>
          </cell>
        </row>
        <row r="3005">
          <cell r="O3005" t="str">
            <v>0817</v>
          </cell>
          <cell r="P3005" t="str">
            <v>0817Z</v>
          </cell>
        </row>
        <row r="3006">
          <cell r="O3006" t="str">
            <v>0817</v>
          </cell>
          <cell r="P3006" t="str">
            <v>0817Z</v>
          </cell>
        </row>
        <row r="3007">
          <cell r="O3007" t="str">
            <v>0817</v>
          </cell>
          <cell r="P3007" t="str">
            <v>0817Z</v>
          </cell>
        </row>
        <row r="3008">
          <cell r="O3008" t="str">
            <v>0817</v>
          </cell>
          <cell r="P3008" t="str">
            <v>0817Z</v>
          </cell>
        </row>
        <row r="3009">
          <cell r="O3009" t="str">
            <v>0817</v>
          </cell>
          <cell r="P3009" t="str">
            <v>0817Z</v>
          </cell>
        </row>
        <row r="3010">
          <cell r="O3010" t="str">
            <v>0817</v>
          </cell>
          <cell r="P3010" t="str">
            <v>0817Z</v>
          </cell>
        </row>
        <row r="3011">
          <cell r="O3011" t="str">
            <v>0817</v>
          </cell>
          <cell r="P3011" t="str">
            <v>0817Z</v>
          </cell>
        </row>
        <row r="3012">
          <cell r="O3012" t="str">
            <v>0817</v>
          </cell>
          <cell r="P3012" t="str">
            <v>0817Z</v>
          </cell>
        </row>
        <row r="3013">
          <cell r="O3013" t="str">
            <v>0817</v>
          </cell>
          <cell r="P3013" t="str">
            <v>0817X</v>
          </cell>
        </row>
        <row r="3014">
          <cell r="O3014" t="str">
            <v>0817</v>
          </cell>
          <cell r="P3014" t="str">
            <v>0817X</v>
          </cell>
        </row>
        <row r="3015">
          <cell r="O3015" t="str">
            <v>0817</v>
          </cell>
          <cell r="P3015" t="str">
            <v>0817Z</v>
          </cell>
        </row>
        <row r="3016">
          <cell r="O3016" t="str">
            <v>0817</v>
          </cell>
          <cell r="P3016" t="str">
            <v>0817Z</v>
          </cell>
        </row>
        <row r="3017">
          <cell r="O3017" t="str">
            <v>0817</v>
          </cell>
          <cell r="P3017" t="str">
            <v>0817Z</v>
          </cell>
        </row>
        <row r="3018">
          <cell r="O3018" t="str">
            <v>0817</v>
          </cell>
          <cell r="P3018" t="str">
            <v>0817Z</v>
          </cell>
        </row>
        <row r="3019">
          <cell r="O3019" t="str">
            <v>0817</v>
          </cell>
          <cell r="P3019" t="str">
            <v>0817Z</v>
          </cell>
        </row>
        <row r="3020">
          <cell r="O3020" t="str">
            <v>0817</v>
          </cell>
          <cell r="P3020" t="str">
            <v>0817Z</v>
          </cell>
        </row>
        <row r="3021">
          <cell r="O3021" t="str">
            <v>0817</v>
          </cell>
          <cell r="P3021" t="str">
            <v>0817Z</v>
          </cell>
        </row>
        <row r="3022">
          <cell r="O3022" t="str">
            <v>0817</v>
          </cell>
          <cell r="P3022" t="str">
            <v>0817Z</v>
          </cell>
        </row>
        <row r="3023">
          <cell r="O3023" t="str">
            <v>0817</v>
          </cell>
          <cell r="P3023" t="str">
            <v>0817Z</v>
          </cell>
        </row>
        <row r="3024">
          <cell r="O3024" t="str">
            <v>0817</v>
          </cell>
          <cell r="P3024" t="str">
            <v>0817Z</v>
          </cell>
        </row>
        <row r="3025">
          <cell r="O3025" t="str">
            <v>0818</v>
          </cell>
          <cell r="P3025" t="str">
            <v>0818Z</v>
          </cell>
        </row>
        <row r="3026">
          <cell r="O3026" t="str">
            <v>0818</v>
          </cell>
          <cell r="P3026" t="str">
            <v>0818Z</v>
          </cell>
        </row>
        <row r="3027">
          <cell r="O3027" t="str">
            <v>0818</v>
          </cell>
          <cell r="P3027" t="str">
            <v>0818Z</v>
          </cell>
        </row>
        <row r="3028">
          <cell r="O3028" t="str">
            <v>0818</v>
          </cell>
          <cell r="P3028" t="str">
            <v>0818Z</v>
          </cell>
        </row>
        <row r="3029">
          <cell r="O3029" t="str">
            <v>0818</v>
          </cell>
          <cell r="P3029" t="str">
            <v>0818Z</v>
          </cell>
        </row>
        <row r="3030">
          <cell r="O3030" t="str">
            <v>0818</v>
          </cell>
          <cell r="P3030" t="str">
            <v>0818Z</v>
          </cell>
        </row>
        <row r="3031">
          <cell r="O3031" t="str">
            <v>0818</v>
          </cell>
          <cell r="P3031" t="str">
            <v>0818Z</v>
          </cell>
        </row>
        <row r="3032">
          <cell r="O3032" t="str">
            <v>0818</v>
          </cell>
          <cell r="P3032" t="str">
            <v>0818X</v>
          </cell>
        </row>
        <row r="3033">
          <cell r="O3033" t="str">
            <v>0818</v>
          </cell>
          <cell r="P3033" t="str">
            <v>0818X</v>
          </cell>
        </row>
        <row r="3034">
          <cell r="O3034" t="str">
            <v>0818</v>
          </cell>
          <cell r="P3034" t="str">
            <v>0818X</v>
          </cell>
        </row>
        <row r="3035">
          <cell r="O3035" t="str">
            <v>0818</v>
          </cell>
          <cell r="P3035" t="str">
            <v>0818X</v>
          </cell>
        </row>
        <row r="3036">
          <cell r="O3036" t="str">
            <v>0818</v>
          </cell>
          <cell r="P3036" t="str">
            <v>0818X</v>
          </cell>
        </row>
        <row r="3037">
          <cell r="O3037" t="str">
            <v>0818</v>
          </cell>
          <cell r="P3037" t="str">
            <v>0818Z</v>
          </cell>
        </row>
        <row r="3038">
          <cell r="O3038" t="str">
            <v>0818</v>
          </cell>
          <cell r="P3038" t="str">
            <v>0818Z</v>
          </cell>
        </row>
        <row r="3039">
          <cell r="O3039" t="str">
            <v>0818</v>
          </cell>
          <cell r="P3039" t="str">
            <v>0818Z</v>
          </cell>
        </row>
        <row r="3040">
          <cell r="O3040" t="str">
            <v>0818</v>
          </cell>
          <cell r="P3040" t="str">
            <v>0818Z</v>
          </cell>
        </row>
        <row r="3041">
          <cell r="O3041" t="str">
            <v>0818</v>
          </cell>
          <cell r="P3041" t="str">
            <v>0818Z</v>
          </cell>
        </row>
        <row r="3042">
          <cell r="O3042" t="str">
            <v>0818</v>
          </cell>
          <cell r="P3042" t="str">
            <v>0818Z</v>
          </cell>
        </row>
        <row r="3043">
          <cell r="O3043" t="str">
            <v>0819</v>
          </cell>
          <cell r="P3043" t="str">
            <v>0819X</v>
          </cell>
        </row>
        <row r="3044">
          <cell r="O3044" t="str">
            <v>0819</v>
          </cell>
          <cell r="P3044" t="str">
            <v>0819X</v>
          </cell>
        </row>
        <row r="3045">
          <cell r="O3045" t="str">
            <v>0819</v>
          </cell>
          <cell r="P3045" t="str">
            <v>0819X</v>
          </cell>
        </row>
        <row r="3046">
          <cell r="O3046" t="str">
            <v>0819</v>
          </cell>
          <cell r="P3046" t="str">
            <v>0819X</v>
          </cell>
        </row>
        <row r="3047">
          <cell r="O3047" t="str">
            <v>0819</v>
          </cell>
          <cell r="P3047" t="str">
            <v>0819X</v>
          </cell>
        </row>
        <row r="3048">
          <cell r="O3048" t="str">
            <v>0819</v>
          </cell>
          <cell r="P3048" t="str">
            <v>0819X</v>
          </cell>
        </row>
        <row r="3049">
          <cell r="O3049" t="str">
            <v>0819</v>
          </cell>
          <cell r="P3049" t="str">
            <v>0819Z</v>
          </cell>
        </row>
        <row r="3050">
          <cell r="O3050" t="str">
            <v>0819</v>
          </cell>
          <cell r="P3050" t="str">
            <v>0819Z</v>
          </cell>
        </row>
        <row r="3051">
          <cell r="O3051" t="str">
            <v>0819</v>
          </cell>
          <cell r="P3051" t="str">
            <v>0819Z</v>
          </cell>
        </row>
        <row r="3052">
          <cell r="O3052" t="str">
            <v>0819</v>
          </cell>
          <cell r="P3052" t="str">
            <v>0819Z</v>
          </cell>
        </row>
        <row r="3053">
          <cell r="O3053" t="str">
            <v>0819</v>
          </cell>
          <cell r="P3053" t="str">
            <v>0819Z</v>
          </cell>
        </row>
        <row r="3054">
          <cell r="O3054" t="str">
            <v>0819</v>
          </cell>
          <cell r="P3054" t="str">
            <v>0819Z</v>
          </cell>
        </row>
        <row r="3055">
          <cell r="O3055" t="str">
            <v>0819</v>
          </cell>
          <cell r="P3055" t="str">
            <v>0819X</v>
          </cell>
        </row>
        <row r="3056">
          <cell r="O3056" t="str">
            <v>0819</v>
          </cell>
          <cell r="P3056" t="str">
            <v>0819X</v>
          </cell>
        </row>
        <row r="3057">
          <cell r="O3057" t="str">
            <v>0819</v>
          </cell>
          <cell r="P3057" t="str">
            <v>0819X</v>
          </cell>
        </row>
        <row r="3058">
          <cell r="O3058" t="str">
            <v>0819</v>
          </cell>
          <cell r="P3058" t="str">
            <v>0819X</v>
          </cell>
        </row>
        <row r="3059">
          <cell r="O3059" t="str">
            <v>0819</v>
          </cell>
          <cell r="P3059" t="str">
            <v>0819X</v>
          </cell>
        </row>
        <row r="3060">
          <cell r="O3060" t="str">
            <v>0819</v>
          </cell>
          <cell r="P3060" t="str">
            <v>0819X</v>
          </cell>
        </row>
        <row r="3061">
          <cell r="O3061" t="str">
            <v>0901</v>
          </cell>
          <cell r="P3061" t="str">
            <v>0901X</v>
          </cell>
        </row>
        <row r="3062">
          <cell r="O3062" t="str">
            <v>0901</v>
          </cell>
          <cell r="P3062" t="str">
            <v>0901X</v>
          </cell>
        </row>
        <row r="3063">
          <cell r="O3063" t="str">
            <v>0901</v>
          </cell>
          <cell r="P3063" t="str">
            <v>0901X</v>
          </cell>
        </row>
        <row r="3064">
          <cell r="O3064" t="str">
            <v>0902</v>
          </cell>
          <cell r="P3064" t="str">
            <v>0902Z</v>
          </cell>
        </row>
        <row r="3065">
          <cell r="O3065" t="str">
            <v>0902</v>
          </cell>
          <cell r="P3065" t="str">
            <v>0902Z</v>
          </cell>
        </row>
        <row r="3066">
          <cell r="O3066" t="str">
            <v>0902</v>
          </cell>
          <cell r="P3066" t="str">
            <v>0902X</v>
          </cell>
        </row>
        <row r="3067">
          <cell r="O3067" t="str">
            <v>0902</v>
          </cell>
          <cell r="P3067" t="str">
            <v>0902X</v>
          </cell>
        </row>
        <row r="3068">
          <cell r="O3068" t="str">
            <v>0902</v>
          </cell>
          <cell r="P3068" t="str">
            <v>0902Z</v>
          </cell>
        </row>
        <row r="3069">
          <cell r="O3069" t="str">
            <v>0902</v>
          </cell>
          <cell r="P3069" t="str">
            <v>0902Z</v>
          </cell>
        </row>
        <row r="3070">
          <cell r="O3070" t="str">
            <v>0902</v>
          </cell>
          <cell r="P3070" t="str">
            <v>0902X</v>
          </cell>
        </row>
        <row r="3071">
          <cell r="O3071" t="str">
            <v>0902</v>
          </cell>
          <cell r="P3071" t="str">
            <v>0902Z</v>
          </cell>
        </row>
        <row r="3072">
          <cell r="O3072" t="str">
            <v>0902</v>
          </cell>
          <cell r="P3072" t="str">
            <v>0902Z</v>
          </cell>
        </row>
        <row r="3073">
          <cell r="O3073" t="str">
            <v>0902</v>
          </cell>
          <cell r="P3073" t="str">
            <v>0902Z</v>
          </cell>
        </row>
        <row r="3074">
          <cell r="O3074" t="str">
            <v>0902</v>
          </cell>
          <cell r="P3074" t="str">
            <v>0902Z</v>
          </cell>
        </row>
        <row r="3075">
          <cell r="O3075" t="str">
            <v>0902</v>
          </cell>
          <cell r="P3075" t="str">
            <v>0902Z</v>
          </cell>
        </row>
        <row r="3076">
          <cell r="O3076" t="str">
            <v>0902</v>
          </cell>
          <cell r="P3076" t="str">
            <v>0902Z</v>
          </cell>
        </row>
        <row r="3077">
          <cell r="O3077" t="str">
            <v>0902</v>
          </cell>
          <cell r="P3077" t="str">
            <v>0902Z</v>
          </cell>
        </row>
        <row r="3078">
          <cell r="O3078" t="str">
            <v>0902</v>
          </cell>
          <cell r="P3078" t="str">
            <v>0902Z</v>
          </cell>
        </row>
        <row r="3079">
          <cell r="O3079" t="str">
            <v>0902</v>
          </cell>
          <cell r="P3079" t="str">
            <v>0902X</v>
          </cell>
        </row>
        <row r="3080">
          <cell r="O3080" t="str">
            <v>0902</v>
          </cell>
          <cell r="P3080" t="str">
            <v>0902Z</v>
          </cell>
        </row>
        <row r="3081">
          <cell r="O3081" t="str">
            <v>0902</v>
          </cell>
          <cell r="P3081" t="str">
            <v>0902X</v>
          </cell>
        </row>
        <row r="3082">
          <cell r="O3082" t="str">
            <v>0902</v>
          </cell>
          <cell r="P3082" t="str">
            <v>0902Z</v>
          </cell>
        </row>
        <row r="3083">
          <cell r="O3083" t="str">
            <v>0902</v>
          </cell>
          <cell r="P3083" t="str">
            <v>0902Z</v>
          </cell>
        </row>
        <row r="3084">
          <cell r="O3084" t="str">
            <v>0903</v>
          </cell>
          <cell r="P3084" t="str">
            <v>0903X</v>
          </cell>
        </row>
        <row r="3085">
          <cell r="O3085" t="str">
            <v>0903</v>
          </cell>
          <cell r="P3085" t="str">
            <v>0903X</v>
          </cell>
        </row>
        <row r="3086">
          <cell r="O3086" t="str">
            <v>0903</v>
          </cell>
          <cell r="P3086" t="str">
            <v>0903X</v>
          </cell>
        </row>
        <row r="3087">
          <cell r="O3087" t="str">
            <v>0903</v>
          </cell>
          <cell r="P3087" t="str">
            <v>0903X</v>
          </cell>
        </row>
        <row r="3088">
          <cell r="O3088" t="str">
            <v>0903</v>
          </cell>
          <cell r="P3088" t="str">
            <v>0903X</v>
          </cell>
        </row>
        <row r="3089">
          <cell r="O3089" t="str">
            <v>0903</v>
          </cell>
          <cell r="P3089" t="str">
            <v>0903X</v>
          </cell>
        </row>
        <row r="3090">
          <cell r="O3090" t="str">
            <v>0903</v>
          </cell>
          <cell r="P3090" t="str">
            <v>0903Z</v>
          </cell>
        </row>
        <row r="3091">
          <cell r="O3091" t="str">
            <v>0903</v>
          </cell>
          <cell r="P3091" t="str">
            <v>0903Z</v>
          </cell>
        </row>
        <row r="3092">
          <cell r="O3092" t="str">
            <v>0903</v>
          </cell>
          <cell r="P3092" t="str">
            <v>0903X</v>
          </cell>
        </row>
        <row r="3093">
          <cell r="O3093" t="str">
            <v>0903</v>
          </cell>
          <cell r="P3093" t="str">
            <v>0903X</v>
          </cell>
        </row>
        <row r="3094">
          <cell r="O3094" t="str">
            <v>0903</v>
          </cell>
          <cell r="P3094" t="str">
            <v>0903X</v>
          </cell>
        </row>
        <row r="3095">
          <cell r="O3095" t="str">
            <v>0903</v>
          </cell>
          <cell r="P3095" t="str">
            <v>0903X</v>
          </cell>
        </row>
        <row r="3096">
          <cell r="O3096" t="str">
            <v>0903</v>
          </cell>
          <cell r="P3096" t="str">
            <v>0903X</v>
          </cell>
        </row>
        <row r="3097">
          <cell r="O3097" t="str">
            <v>0904</v>
          </cell>
          <cell r="P3097" t="str">
            <v>0904X</v>
          </cell>
        </row>
        <row r="3098">
          <cell r="O3098" t="str">
            <v>0904</v>
          </cell>
          <cell r="P3098" t="str">
            <v>0904X</v>
          </cell>
        </row>
        <row r="3099">
          <cell r="O3099" t="str">
            <v>0904</v>
          </cell>
          <cell r="P3099" t="str">
            <v>0904Z</v>
          </cell>
        </row>
        <row r="3100">
          <cell r="O3100" t="str">
            <v>0904</v>
          </cell>
          <cell r="P3100" t="str">
            <v>0904X</v>
          </cell>
        </row>
        <row r="3101">
          <cell r="O3101" t="str">
            <v>0904</v>
          </cell>
          <cell r="P3101" t="str">
            <v>0904X</v>
          </cell>
        </row>
        <row r="3102">
          <cell r="O3102" t="str">
            <v>0904</v>
          </cell>
          <cell r="P3102" t="str">
            <v>0904Z</v>
          </cell>
        </row>
        <row r="3103">
          <cell r="O3103" t="str">
            <v>0904</v>
          </cell>
          <cell r="P3103" t="str">
            <v>0904X</v>
          </cell>
        </row>
        <row r="3104">
          <cell r="O3104" t="str">
            <v>0904</v>
          </cell>
          <cell r="P3104" t="str">
            <v>0904X</v>
          </cell>
        </row>
        <row r="3105">
          <cell r="O3105" t="str">
            <v>0904</v>
          </cell>
          <cell r="P3105" t="str">
            <v>0904X</v>
          </cell>
        </row>
        <row r="3106">
          <cell r="O3106" t="str">
            <v>0904</v>
          </cell>
          <cell r="P3106" t="str">
            <v>0904Z</v>
          </cell>
        </row>
        <row r="3107">
          <cell r="O3107" t="str">
            <v>0904</v>
          </cell>
          <cell r="P3107" t="str">
            <v>0904X</v>
          </cell>
        </row>
        <row r="3108">
          <cell r="O3108" t="str">
            <v>0905</v>
          </cell>
          <cell r="P3108" t="str">
            <v>0905X</v>
          </cell>
        </row>
        <row r="3109">
          <cell r="O3109" t="str">
            <v>0905</v>
          </cell>
          <cell r="P3109" t="str">
            <v>0905Z</v>
          </cell>
        </row>
        <row r="3110">
          <cell r="O3110" t="str">
            <v>0905</v>
          </cell>
          <cell r="P3110" t="str">
            <v>0905Z</v>
          </cell>
        </row>
        <row r="3111">
          <cell r="O3111" t="str">
            <v>0905</v>
          </cell>
          <cell r="P3111" t="str">
            <v>0905X</v>
          </cell>
        </row>
        <row r="3112">
          <cell r="O3112" t="str">
            <v>0905</v>
          </cell>
          <cell r="P3112" t="str">
            <v>0905Z</v>
          </cell>
        </row>
        <row r="3113">
          <cell r="O3113" t="str">
            <v>0906</v>
          </cell>
          <cell r="P3113" t="str">
            <v>0906Z</v>
          </cell>
        </row>
        <row r="3114">
          <cell r="O3114" t="str">
            <v>0906</v>
          </cell>
          <cell r="P3114" t="str">
            <v>0906Z</v>
          </cell>
        </row>
        <row r="3115">
          <cell r="O3115" t="str">
            <v>0906</v>
          </cell>
          <cell r="P3115" t="str">
            <v>0906Z</v>
          </cell>
        </row>
        <row r="3116">
          <cell r="O3116" t="str">
            <v>0906</v>
          </cell>
          <cell r="P3116" t="str">
            <v>0906Z</v>
          </cell>
        </row>
        <row r="3117">
          <cell r="O3117" t="str">
            <v>0906</v>
          </cell>
          <cell r="P3117" t="str">
            <v>0906X</v>
          </cell>
        </row>
        <row r="3118">
          <cell r="O3118" t="str">
            <v>0906</v>
          </cell>
          <cell r="P3118" t="str">
            <v>0906Z</v>
          </cell>
        </row>
        <row r="3119">
          <cell r="O3119" t="str">
            <v>0906</v>
          </cell>
          <cell r="P3119" t="str">
            <v>0906X</v>
          </cell>
        </row>
        <row r="3120">
          <cell r="O3120" t="str">
            <v>0906</v>
          </cell>
          <cell r="P3120" t="str">
            <v>0906Z</v>
          </cell>
        </row>
        <row r="3121">
          <cell r="O3121" t="str">
            <v>0906</v>
          </cell>
          <cell r="P3121" t="str">
            <v>0906Z</v>
          </cell>
        </row>
        <row r="3122">
          <cell r="O3122" t="str">
            <v>0906</v>
          </cell>
          <cell r="P3122" t="str">
            <v>0906Z</v>
          </cell>
        </row>
        <row r="3123">
          <cell r="O3123" t="str">
            <v>0906</v>
          </cell>
          <cell r="P3123" t="str">
            <v>0906Z</v>
          </cell>
        </row>
        <row r="3124">
          <cell r="O3124" t="str">
            <v>0906</v>
          </cell>
          <cell r="P3124" t="str">
            <v>0906Z</v>
          </cell>
        </row>
        <row r="3125">
          <cell r="O3125" t="str">
            <v>0906</v>
          </cell>
          <cell r="P3125" t="str">
            <v>0906Z</v>
          </cell>
        </row>
        <row r="3126">
          <cell r="O3126" t="str">
            <v>0906</v>
          </cell>
          <cell r="P3126" t="str">
            <v>0906X</v>
          </cell>
        </row>
        <row r="3127">
          <cell r="O3127" t="str">
            <v>0906</v>
          </cell>
          <cell r="P3127" t="str">
            <v>0906Z</v>
          </cell>
        </row>
        <row r="3128">
          <cell r="O3128" t="str">
            <v>0906</v>
          </cell>
          <cell r="P3128" t="str">
            <v>0906Z</v>
          </cell>
        </row>
        <row r="3129">
          <cell r="O3129" t="str">
            <v>0906</v>
          </cell>
          <cell r="P3129" t="str">
            <v>0906Z</v>
          </cell>
        </row>
        <row r="3130">
          <cell r="O3130" t="str">
            <v>0906</v>
          </cell>
          <cell r="P3130" t="str">
            <v>0906Z</v>
          </cell>
        </row>
        <row r="3131">
          <cell r="O3131" t="str">
            <v>0906</v>
          </cell>
          <cell r="P3131" t="str">
            <v>0906Z</v>
          </cell>
        </row>
        <row r="3132">
          <cell r="O3132" t="str">
            <v>0906</v>
          </cell>
          <cell r="P3132" t="str">
            <v>0906Z</v>
          </cell>
        </row>
        <row r="3133">
          <cell r="O3133" t="str">
            <v>0906</v>
          </cell>
          <cell r="P3133" t="str">
            <v>0906X</v>
          </cell>
        </row>
        <row r="3134">
          <cell r="O3134" t="str">
            <v>0906</v>
          </cell>
          <cell r="P3134" t="str">
            <v>0906X</v>
          </cell>
        </row>
        <row r="3135">
          <cell r="O3135" t="str">
            <v>0906</v>
          </cell>
          <cell r="P3135" t="str">
            <v>0906X</v>
          </cell>
        </row>
        <row r="3136">
          <cell r="O3136" t="str">
            <v>0906</v>
          </cell>
          <cell r="P3136" t="str">
            <v>0906X</v>
          </cell>
        </row>
        <row r="3137">
          <cell r="O3137" t="str">
            <v>0906</v>
          </cell>
          <cell r="P3137" t="str">
            <v>0906Z</v>
          </cell>
        </row>
        <row r="3138">
          <cell r="O3138" t="str">
            <v>0906</v>
          </cell>
          <cell r="P3138" t="str">
            <v>0906X</v>
          </cell>
        </row>
        <row r="3139">
          <cell r="O3139" t="str">
            <v>0906</v>
          </cell>
          <cell r="P3139" t="str">
            <v>0906Z</v>
          </cell>
        </row>
        <row r="3140">
          <cell r="O3140" t="str">
            <v>0907</v>
          </cell>
          <cell r="P3140" t="str">
            <v>0907Z</v>
          </cell>
        </row>
        <row r="3141">
          <cell r="O3141" t="str">
            <v>0907</v>
          </cell>
          <cell r="P3141" t="str">
            <v>0907Z</v>
          </cell>
        </row>
        <row r="3142">
          <cell r="O3142" t="str">
            <v>0907</v>
          </cell>
          <cell r="P3142" t="str">
            <v>0907X</v>
          </cell>
        </row>
        <row r="3143">
          <cell r="O3143" t="str">
            <v>0907</v>
          </cell>
          <cell r="P3143" t="str">
            <v>0907Z</v>
          </cell>
        </row>
        <row r="3144">
          <cell r="O3144" t="str">
            <v>0907</v>
          </cell>
          <cell r="P3144" t="str">
            <v>0907Z</v>
          </cell>
        </row>
        <row r="3145">
          <cell r="O3145" t="str">
            <v>0907</v>
          </cell>
          <cell r="P3145" t="str">
            <v>0907Z</v>
          </cell>
        </row>
        <row r="3146">
          <cell r="O3146" t="str">
            <v>0907</v>
          </cell>
          <cell r="P3146" t="str">
            <v>0907Z</v>
          </cell>
        </row>
        <row r="3147">
          <cell r="O3147" t="str">
            <v>0907</v>
          </cell>
          <cell r="P3147" t="str">
            <v>0907Z</v>
          </cell>
        </row>
        <row r="3148">
          <cell r="O3148" t="str">
            <v>0907</v>
          </cell>
          <cell r="P3148" t="str">
            <v>0907Z</v>
          </cell>
        </row>
        <row r="3149">
          <cell r="O3149" t="str">
            <v>0907</v>
          </cell>
          <cell r="P3149" t="str">
            <v>0907X</v>
          </cell>
        </row>
        <row r="3150">
          <cell r="O3150" t="str">
            <v>0907</v>
          </cell>
          <cell r="P3150" t="str">
            <v>0907X</v>
          </cell>
        </row>
        <row r="3151">
          <cell r="O3151" t="str">
            <v>0907</v>
          </cell>
          <cell r="P3151" t="str">
            <v>0907X</v>
          </cell>
        </row>
        <row r="3152">
          <cell r="O3152" t="str">
            <v>0907</v>
          </cell>
          <cell r="P3152" t="str">
            <v>0907X</v>
          </cell>
        </row>
        <row r="3153">
          <cell r="O3153" t="str">
            <v>0908</v>
          </cell>
          <cell r="P3153" t="str">
            <v>0908Z</v>
          </cell>
        </row>
        <row r="3154">
          <cell r="O3154" t="str">
            <v>0908</v>
          </cell>
          <cell r="P3154" t="str">
            <v>0908Z</v>
          </cell>
        </row>
        <row r="3155">
          <cell r="O3155" t="str">
            <v>0908</v>
          </cell>
          <cell r="P3155" t="str">
            <v>0908X</v>
          </cell>
        </row>
        <row r="3156">
          <cell r="O3156" t="str">
            <v>0908</v>
          </cell>
          <cell r="P3156" t="str">
            <v>0908X</v>
          </cell>
        </row>
        <row r="3157">
          <cell r="O3157" t="str">
            <v>0908</v>
          </cell>
          <cell r="P3157" t="str">
            <v>0908Z</v>
          </cell>
        </row>
        <row r="3158">
          <cell r="O3158" t="str">
            <v>0908</v>
          </cell>
          <cell r="P3158" t="str">
            <v>0908Z</v>
          </cell>
        </row>
        <row r="3159">
          <cell r="O3159" t="str">
            <v>0908</v>
          </cell>
          <cell r="P3159" t="str">
            <v>0908Z</v>
          </cell>
        </row>
        <row r="3160">
          <cell r="O3160" t="str">
            <v>0908</v>
          </cell>
          <cell r="P3160" t="str">
            <v>0908Z</v>
          </cell>
        </row>
        <row r="3161">
          <cell r="O3161" t="str">
            <v>0908</v>
          </cell>
          <cell r="P3161" t="str">
            <v>0908Z</v>
          </cell>
        </row>
        <row r="3162">
          <cell r="O3162" t="str">
            <v>0908</v>
          </cell>
          <cell r="P3162" t="str">
            <v>0908Z</v>
          </cell>
        </row>
        <row r="3163">
          <cell r="O3163" t="str">
            <v>0908</v>
          </cell>
          <cell r="P3163" t="str">
            <v>0908Z</v>
          </cell>
        </row>
        <row r="3164">
          <cell r="O3164" t="str">
            <v>0908</v>
          </cell>
          <cell r="P3164" t="str">
            <v>0908Z</v>
          </cell>
        </row>
        <row r="3165">
          <cell r="O3165" t="str">
            <v>0908</v>
          </cell>
          <cell r="P3165" t="str">
            <v>0908X</v>
          </cell>
        </row>
        <row r="3166">
          <cell r="O3166" t="str">
            <v>0908</v>
          </cell>
          <cell r="P3166" t="str">
            <v>0908X</v>
          </cell>
        </row>
        <row r="3167">
          <cell r="O3167" t="str">
            <v>0908</v>
          </cell>
          <cell r="P3167" t="str">
            <v>0908X</v>
          </cell>
        </row>
        <row r="3168">
          <cell r="O3168" t="str">
            <v>0908</v>
          </cell>
          <cell r="P3168" t="str">
            <v>0908Z</v>
          </cell>
        </row>
        <row r="3169">
          <cell r="O3169" t="str">
            <v>0908</v>
          </cell>
          <cell r="P3169" t="str">
            <v>0908Z</v>
          </cell>
        </row>
        <row r="3170">
          <cell r="O3170" t="str">
            <v>0908</v>
          </cell>
          <cell r="P3170" t="str">
            <v>0908Z</v>
          </cell>
        </row>
        <row r="3171">
          <cell r="O3171" t="str">
            <v>0908</v>
          </cell>
          <cell r="P3171" t="str">
            <v>0908Z</v>
          </cell>
        </row>
        <row r="3172">
          <cell r="O3172" t="str">
            <v>0908</v>
          </cell>
          <cell r="P3172" t="str">
            <v>0908Z</v>
          </cell>
        </row>
        <row r="3173">
          <cell r="O3173" t="str">
            <v>0908</v>
          </cell>
          <cell r="P3173" t="str">
            <v>0908Z</v>
          </cell>
        </row>
        <row r="3174">
          <cell r="O3174" t="str">
            <v>0908</v>
          </cell>
          <cell r="P3174" t="str">
            <v>0908Z</v>
          </cell>
        </row>
        <row r="3175">
          <cell r="O3175" t="str">
            <v>0908</v>
          </cell>
          <cell r="P3175" t="str">
            <v>0908Z</v>
          </cell>
        </row>
        <row r="3176">
          <cell r="O3176" t="str">
            <v>0909</v>
          </cell>
          <cell r="P3176" t="str">
            <v>0909Z</v>
          </cell>
        </row>
        <row r="3177">
          <cell r="O3177" t="str">
            <v>0909</v>
          </cell>
          <cell r="P3177" t="str">
            <v>0909Z</v>
          </cell>
        </row>
        <row r="3178">
          <cell r="O3178" t="str">
            <v>0909</v>
          </cell>
          <cell r="P3178" t="str">
            <v>0909Z</v>
          </cell>
        </row>
        <row r="3179">
          <cell r="O3179" t="str">
            <v>0909</v>
          </cell>
          <cell r="P3179" t="str">
            <v>0909Z</v>
          </cell>
        </row>
        <row r="3180">
          <cell r="O3180" t="str">
            <v>0909</v>
          </cell>
          <cell r="P3180" t="str">
            <v>0909X</v>
          </cell>
        </row>
        <row r="3181">
          <cell r="O3181" t="str">
            <v>0909</v>
          </cell>
          <cell r="P3181" t="str">
            <v>0909Z</v>
          </cell>
        </row>
        <row r="3182">
          <cell r="O3182" t="str">
            <v>0909</v>
          </cell>
          <cell r="P3182" t="str">
            <v>0909Z</v>
          </cell>
        </row>
        <row r="3183">
          <cell r="O3183" t="str">
            <v>0909</v>
          </cell>
          <cell r="P3183" t="str">
            <v>0909Z</v>
          </cell>
        </row>
        <row r="3184">
          <cell r="O3184" t="str">
            <v>0909</v>
          </cell>
          <cell r="P3184" t="str">
            <v>0909Z</v>
          </cell>
        </row>
        <row r="3185">
          <cell r="O3185" t="str">
            <v>0909</v>
          </cell>
          <cell r="P3185" t="str">
            <v>0909Z</v>
          </cell>
        </row>
        <row r="3186">
          <cell r="O3186" t="str">
            <v>0909</v>
          </cell>
          <cell r="P3186" t="str">
            <v>0909Z</v>
          </cell>
        </row>
        <row r="3187">
          <cell r="O3187" t="str">
            <v>0909</v>
          </cell>
          <cell r="P3187" t="str">
            <v>0909Z</v>
          </cell>
        </row>
        <row r="3188">
          <cell r="O3188" t="str">
            <v>0909</v>
          </cell>
          <cell r="P3188" t="str">
            <v>0909Z</v>
          </cell>
        </row>
        <row r="3189">
          <cell r="O3189" t="str">
            <v>0909</v>
          </cell>
          <cell r="P3189" t="str">
            <v>0909Z</v>
          </cell>
        </row>
        <row r="3190">
          <cell r="O3190" t="str">
            <v>0909</v>
          </cell>
          <cell r="P3190" t="str">
            <v>0909Z</v>
          </cell>
        </row>
        <row r="3191">
          <cell r="O3191" t="str">
            <v>0909</v>
          </cell>
          <cell r="P3191" t="str">
            <v>0909Z</v>
          </cell>
        </row>
        <row r="3192">
          <cell r="O3192" t="str">
            <v>0909</v>
          </cell>
          <cell r="P3192" t="str">
            <v>0909Z</v>
          </cell>
        </row>
        <row r="3193">
          <cell r="O3193" t="str">
            <v>0909</v>
          </cell>
          <cell r="P3193" t="str">
            <v>0909Z</v>
          </cell>
        </row>
        <row r="3194">
          <cell r="O3194" t="str">
            <v>0909</v>
          </cell>
          <cell r="P3194" t="str">
            <v>0909Z</v>
          </cell>
        </row>
        <row r="3195">
          <cell r="O3195" t="str">
            <v>0909</v>
          </cell>
          <cell r="P3195" t="str">
            <v>0909X</v>
          </cell>
        </row>
        <row r="3196">
          <cell r="O3196" t="str">
            <v>0909</v>
          </cell>
          <cell r="P3196" t="str">
            <v>0909X</v>
          </cell>
        </row>
        <row r="3197">
          <cell r="O3197" t="str">
            <v>0909</v>
          </cell>
          <cell r="P3197" t="str">
            <v>0909X</v>
          </cell>
        </row>
        <row r="3198">
          <cell r="O3198" t="str">
            <v>0909</v>
          </cell>
          <cell r="P3198" t="str">
            <v>0909X</v>
          </cell>
        </row>
        <row r="3199">
          <cell r="O3199" t="str">
            <v>0909</v>
          </cell>
          <cell r="P3199" t="str">
            <v>0909Z</v>
          </cell>
        </row>
        <row r="3200">
          <cell r="O3200" t="str">
            <v>0909</v>
          </cell>
          <cell r="P3200" t="str">
            <v>0909Z</v>
          </cell>
        </row>
        <row r="3201">
          <cell r="O3201" t="str">
            <v>0909</v>
          </cell>
          <cell r="P3201" t="str">
            <v>0909Z</v>
          </cell>
        </row>
        <row r="3202">
          <cell r="O3202" t="str">
            <v>0910</v>
          </cell>
          <cell r="P3202" t="str">
            <v>0910Z</v>
          </cell>
        </row>
        <row r="3203">
          <cell r="O3203" t="str">
            <v>0910</v>
          </cell>
          <cell r="P3203" t="str">
            <v>0910Z</v>
          </cell>
        </row>
        <row r="3204">
          <cell r="O3204" t="str">
            <v>0910</v>
          </cell>
          <cell r="P3204" t="str">
            <v>0910Z</v>
          </cell>
        </row>
        <row r="3205">
          <cell r="O3205" t="str">
            <v>0910</v>
          </cell>
          <cell r="P3205" t="str">
            <v>0910Z</v>
          </cell>
        </row>
        <row r="3206">
          <cell r="O3206" t="str">
            <v>0910</v>
          </cell>
          <cell r="P3206" t="str">
            <v>0910Z</v>
          </cell>
        </row>
        <row r="3207">
          <cell r="O3207" t="str">
            <v>0910</v>
          </cell>
          <cell r="P3207" t="str">
            <v>0910Z</v>
          </cell>
        </row>
        <row r="3208">
          <cell r="O3208" t="str">
            <v>0910</v>
          </cell>
          <cell r="P3208" t="str">
            <v>0910Z</v>
          </cell>
        </row>
        <row r="3209">
          <cell r="O3209" t="str">
            <v>0910</v>
          </cell>
          <cell r="P3209" t="str">
            <v>0910Z</v>
          </cell>
        </row>
        <row r="3210">
          <cell r="O3210" t="str">
            <v>0910</v>
          </cell>
          <cell r="P3210" t="str">
            <v>0910Z</v>
          </cell>
        </row>
        <row r="3211">
          <cell r="O3211" t="str">
            <v>0910</v>
          </cell>
          <cell r="P3211" t="str">
            <v>0910Z</v>
          </cell>
        </row>
        <row r="3212">
          <cell r="O3212" t="str">
            <v>0910</v>
          </cell>
          <cell r="P3212" t="str">
            <v>0910Z</v>
          </cell>
        </row>
        <row r="3213">
          <cell r="O3213" t="str">
            <v>0910</v>
          </cell>
          <cell r="P3213" t="str">
            <v>0910Z</v>
          </cell>
        </row>
        <row r="3214">
          <cell r="O3214" t="str">
            <v>0910</v>
          </cell>
          <cell r="P3214" t="str">
            <v>0910Z</v>
          </cell>
        </row>
        <row r="3215">
          <cell r="O3215" t="str">
            <v>0910</v>
          </cell>
          <cell r="P3215" t="str">
            <v>0910Z</v>
          </cell>
        </row>
        <row r="3216">
          <cell r="O3216" t="str">
            <v>0910</v>
          </cell>
          <cell r="P3216" t="str">
            <v>0910Z</v>
          </cell>
        </row>
        <row r="3217">
          <cell r="O3217" t="str">
            <v>0910</v>
          </cell>
          <cell r="P3217" t="str">
            <v>0910Z</v>
          </cell>
        </row>
        <row r="3218">
          <cell r="O3218" t="str">
            <v>0910</v>
          </cell>
          <cell r="P3218" t="str">
            <v>0910Z</v>
          </cell>
        </row>
        <row r="3219">
          <cell r="O3219" t="str">
            <v>0910</v>
          </cell>
          <cell r="P3219" t="str">
            <v>0910Z</v>
          </cell>
        </row>
        <row r="3220">
          <cell r="O3220" t="str">
            <v>0910</v>
          </cell>
          <cell r="P3220" t="str">
            <v>0910Z</v>
          </cell>
        </row>
        <row r="3221">
          <cell r="O3221" t="str">
            <v>0910</v>
          </cell>
          <cell r="P3221" t="str">
            <v>0910Z</v>
          </cell>
        </row>
        <row r="3222">
          <cell r="O3222" t="str">
            <v>0910</v>
          </cell>
          <cell r="P3222" t="str">
            <v>0910Z</v>
          </cell>
        </row>
        <row r="3223">
          <cell r="O3223" t="str">
            <v>0910</v>
          </cell>
          <cell r="P3223" t="str">
            <v>0910Z</v>
          </cell>
        </row>
        <row r="3224">
          <cell r="O3224" t="str">
            <v>0910</v>
          </cell>
          <cell r="P3224" t="str">
            <v>0910Z</v>
          </cell>
        </row>
        <row r="3225">
          <cell r="O3225" t="str">
            <v>0910</v>
          </cell>
          <cell r="P3225" t="str">
            <v>0910Z</v>
          </cell>
        </row>
        <row r="3226">
          <cell r="O3226" t="str">
            <v>0910</v>
          </cell>
          <cell r="P3226" t="str">
            <v>0910Z</v>
          </cell>
        </row>
        <row r="3227">
          <cell r="O3227" t="str">
            <v>0910</v>
          </cell>
          <cell r="P3227" t="str">
            <v>0910Z</v>
          </cell>
        </row>
        <row r="3228">
          <cell r="O3228" t="str">
            <v>0910</v>
          </cell>
          <cell r="P3228" t="str">
            <v>0910Z</v>
          </cell>
        </row>
        <row r="3229">
          <cell r="O3229" t="str">
            <v>0910</v>
          </cell>
          <cell r="P3229" t="str">
            <v>0910Z</v>
          </cell>
        </row>
        <row r="3230">
          <cell r="O3230" t="str">
            <v>0911</v>
          </cell>
          <cell r="P3230" t="str">
            <v>0911Z</v>
          </cell>
        </row>
        <row r="3231">
          <cell r="O3231" t="str">
            <v>0911</v>
          </cell>
          <cell r="P3231" t="str">
            <v>0911Z</v>
          </cell>
        </row>
        <row r="3232">
          <cell r="O3232" t="str">
            <v>0911</v>
          </cell>
          <cell r="P3232" t="str">
            <v>0911Z</v>
          </cell>
        </row>
        <row r="3233">
          <cell r="O3233" t="str">
            <v>0911</v>
          </cell>
          <cell r="P3233" t="str">
            <v>0911X</v>
          </cell>
        </row>
        <row r="3234">
          <cell r="O3234" t="str">
            <v>0911</v>
          </cell>
          <cell r="P3234" t="str">
            <v>0911Z</v>
          </cell>
        </row>
        <row r="3235">
          <cell r="O3235" t="str">
            <v>0911</v>
          </cell>
          <cell r="P3235" t="str">
            <v>0911Z</v>
          </cell>
        </row>
        <row r="3236">
          <cell r="O3236" t="str">
            <v>0911</v>
          </cell>
          <cell r="P3236" t="str">
            <v>0911Z</v>
          </cell>
        </row>
        <row r="3237">
          <cell r="O3237" t="str">
            <v>0911</v>
          </cell>
          <cell r="P3237" t="str">
            <v>0911Z</v>
          </cell>
        </row>
        <row r="3238">
          <cell r="O3238" t="str">
            <v>0911</v>
          </cell>
          <cell r="P3238" t="str">
            <v>0911Z</v>
          </cell>
        </row>
        <row r="3239">
          <cell r="O3239" t="str">
            <v>0911</v>
          </cell>
          <cell r="P3239" t="str">
            <v>0911Z</v>
          </cell>
        </row>
        <row r="3240">
          <cell r="O3240" t="str">
            <v>0911</v>
          </cell>
          <cell r="P3240" t="str">
            <v>0911Z</v>
          </cell>
        </row>
        <row r="3241">
          <cell r="O3241" t="str">
            <v>0911</v>
          </cell>
          <cell r="P3241" t="str">
            <v>0911Z</v>
          </cell>
        </row>
        <row r="3242">
          <cell r="O3242" t="str">
            <v>0911</v>
          </cell>
          <cell r="P3242" t="str">
            <v>0911Z</v>
          </cell>
        </row>
        <row r="3243">
          <cell r="O3243" t="str">
            <v>0911</v>
          </cell>
          <cell r="P3243" t="str">
            <v>0911Z</v>
          </cell>
        </row>
        <row r="3244">
          <cell r="O3244" t="str">
            <v>0911</v>
          </cell>
          <cell r="P3244" t="str">
            <v>0911Z</v>
          </cell>
        </row>
        <row r="3245">
          <cell r="O3245" t="str">
            <v>0911</v>
          </cell>
          <cell r="P3245" t="str">
            <v>0911Z</v>
          </cell>
        </row>
        <row r="3246">
          <cell r="O3246" t="str">
            <v>0911</v>
          </cell>
          <cell r="P3246" t="str">
            <v>0911Z</v>
          </cell>
        </row>
        <row r="3247">
          <cell r="O3247" t="str">
            <v>0911</v>
          </cell>
          <cell r="P3247" t="str">
            <v>0911Z</v>
          </cell>
        </row>
        <row r="3248">
          <cell r="O3248" t="str">
            <v>0911</v>
          </cell>
          <cell r="P3248" t="str">
            <v>0911Z</v>
          </cell>
        </row>
        <row r="3249">
          <cell r="O3249" t="str">
            <v>0911</v>
          </cell>
          <cell r="P3249" t="str">
            <v>0911Z</v>
          </cell>
        </row>
        <row r="3250">
          <cell r="O3250" t="str">
            <v>0911</v>
          </cell>
          <cell r="P3250" t="str">
            <v>0911X</v>
          </cell>
        </row>
        <row r="3251">
          <cell r="O3251" t="str">
            <v>0911</v>
          </cell>
          <cell r="P3251" t="str">
            <v>0911Z</v>
          </cell>
        </row>
        <row r="3252">
          <cell r="O3252" t="str">
            <v>0911</v>
          </cell>
          <cell r="P3252" t="str">
            <v>0911Z</v>
          </cell>
        </row>
        <row r="3253">
          <cell r="O3253" t="str">
            <v>0911</v>
          </cell>
          <cell r="P3253" t="str">
            <v>0911Z</v>
          </cell>
        </row>
        <row r="3254">
          <cell r="O3254" t="str">
            <v>0911</v>
          </cell>
          <cell r="P3254" t="str">
            <v>0911Z</v>
          </cell>
        </row>
        <row r="3255">
          <cell r="O3255" t="str">
            <v>0911</v>
          </cell>
          <cell r="P3255" t="str">
            <v>0911Z</v>
          </cell>
        </row>
        <row r="3256">
          <cell r="O3256" t="str">
            <v>0911</v>
          </cell>
          <cell r="P3256" t="str">
            <v>0911Z</v>
          </cell>
        </row>
        <row r="3257">
          <cell r="O3257" t="str">
            <v>0911</v>
          </cell>
          <cell r="P3257" t="str">
            <v>0911Z</v>
          </cell>
        </row>
        <row r="3258">
          <cell r="O3258" t="str">
            <v>0911</v>
          </cell>
          <cell r="P3258" t="str">
            <v>0911Z</v>
          </cell>
        </row>
        <row r="3259">
          <cell r="O3259" t="str">
            <v>0912</v>
          </cell>
          <cell r="P3259" t="str">
            <v>0912Z</v>
          </cell>
        </row>
        <row r="3260">
          <cell r="O3260" t="str">
            <v>0912</v>
          </cell>
          <cell r="P3260" t="str">
            <v>0912Z</v>
          </cell>
        </row>
        <row r="3261">
          <cell r="O3261" t="str">
            <v>0912</v>
          </cell>
          <cell r="P3261" t="str">
            <v>0912Z</v>
          </cell>
        </row>
        <row r="3262">
          <cell r="O3262" t="str">
            <v>0912</v>
          </cell>
          <cell r="P3262" t="str">
            <v>0912Z</v>
          </cell>
        </row>
        <row r="3263">
          <cell r="O3263" t="str">
            <v>0912</v>
          </cell>
          <cell r="P3263" t="str">
            <v>0912Z</v>
          </cell>
        </row>
        <row r="3264">
          <cell r="O3264" t="str">
            <v>0912</v>
          </cell>
          <cell r="P3264" t="str">
            <v>0912Z</v>
          </cell>
        </row>
        <row r="3265">
          <cell r="O3265" t="str">
            <v>0912</v>
          </cell>
          <cell r="P3265" t="str">
            <v>0912X</v>
          </cell>
        </row>
        <row r="3266">
          <cell r="O3266" t="str">
            <v>0912</v>
          </cell>
          <cell r="P3266" t="str">
            <v>0912Z</v>
          </cell>
        </row>
        <row r="3267">
          <cell r="O3267" t="str">
            <v>0912</v>
          </cell>
          <cell r="P3267" t="str">
            <v>0912Z</v>
          </cell>
        </row>
        <row r="3268">
          <cell r="O3268" t="str">
            <v>0912</v>
          </cell>
          <cell r="P3268" t="str">
            <v>0912Z</v>
          </cell>
        </row>
        <row r="3269">
          <cell r="O3269" t="str">
            <v>0912</v>
          </cell>
          <cell r="P3269" t="str">
            <v>0912Z</v>
          </cell>
        </row>
        <row r="3270">
          <cell r="O3270" t="str">
            <v>0912</v>
          </cell>
          <cell r="P3270" t="str">
            <v>0912Z</v>
          </cell>
        </row>
        <row r="3271">
          <cell r="O3271" t="str">
            <v>0912</v>
          </cell>
          <cell r="P3271" t="str">
            <v>0912Z</v>
          </cell>
        </row>
        <row r="3272">
          <cell r="O3272" t="str">
            <v>0912</v>
          </cell>
          <cell r="P3272" t="str">
            <v>0912Z</v>
          </cell>
        </row>
        <row r="3273">
          <cell r="O3273" t="str">
            <v>0912</v>
          </cell>
          <cell r="P3273" t="str">
            <v>0912Z</v>
          </cell>
        </row>
        <row r="3274">
          <cell r="O3274" t="str">
            <v>0912</v>
          </cell>
          <cell r="P3274" t="str">
            <v>0912X</v>
          </cell>
        </row>
        <row r="3275">
          <cell r="O3275" t="str">
            <v>0912</v>
          </cell>
          <cell r="P3275" t="str">
            <v>0912Z</v>
          </cell>
        </row>
        <row r="3276">
          <cell r="O3276" t="str">
            <v>0912</v>
          </cell>
          <cell r="P3276" t="str">
            <v>0912Z</v>
          </cell>
        </row>
        <row r="3277">
          <cell r="O3277" t="str">
            <v>0912</v>
          </cell>
          <cell r="P3277" t="str">
            <v>0912Z</v>
          </cell>
        </row>
        <row r="3278">
          <cell r="O3278" t="str">
            <v>0912</v>
          </cell>
          <cell r="P3278" t="str">
            <v>0912Z</v>
          </cell>
        </row>
        <row r="3279">
          <cell r="O3279" t="str">
            <v>0A01</v>
          </cell>
          <cell r="P3279" t="str">
            <v>0A01Z</v>
          </cell>
        </row>
        <row r="3280">
          <cell r="O3280" t="str">
            <v>0A01</v>
          </cell>
          <cell r="P3280" t="str">
            <v>0A01X</v>
          </cell>
        </row>
        <row r="3281">
          <cell r="O3281" t="str">
            <v>0A01</v>
          </cell>
          <cell r="P3281" t="str">
            <v>0A01X</v>
          </cell>
        </row>
        <row r="3282">
          <cell r="O3282" t="str">
            <v>0A01</v>
          </cell>
          <cell r="P3282" t="str">
            <v>0A01X</v>
          </cell>
        </row>
        <row r="3283">
          <cell r="O3283" t="str">
            <v>0A01</v>
          </cell>
          <cell r="P3283" t="str">
            <v>0A01X</v>
          </cell>
        </row>
        <row r="3284">
          <cell r="O3284" t="str">
            <v>0A01</v>
          </cell>
          <cell r="P3284" t="str">
            <v>0A01X</v>
          </cell>
        </row>
        <row r="3285">
          <cell r="O3285" t="str">
            <v>0A01</v>
          </cell>
          <cell r="P3285" t="str">
            <v>0A01X</v>
          </cell>
        </row>
        <row r="3286">
          <cell r="O3286" t="str">
            <v>0A01</v>
          </cell>
          <cell r="P3286" t="str">
            <v>0A01X</v>
          </cell>
        </row>
        <row r="3287">
          <cell r="O3287" t="str">
            <v>0A01</v>
          </cell>
          <cell r="P3287" t="str">
            <v>0A01X</v>
          </cell>
        </row>
        <row r="3288">
          <cell r="O3288" t="str">
            <v>0A01</v>
          </cell>
          <cell r="P3288" t="str">
            <v>0A01X</v>
          </cell>
        </row>
        <row r="3289">
          <cell r="O3289" t="str">
            <v>0A01</v>
          </cell>
          <cell r="P3289" t="str">
            <v>0A01X</v>
          </cell>
        </row>
        <row r="3290">
          <cell r="O3290" t="str">
            <v>0A01</v>
          </cell>
          <cell r="P3290" t="str">
            <v>0A01X</v>
          </cell>
        </row>
        <row r="3291">
          <cell r="O3291" t="str">
            <v>0A01</v>
          </cell>
          <cell r="P3291" t="str">
            <v>0A01X</v>
          </cell>
        </row>
        <row r="3292">
          <cell r="O3292" t="str">
            <v>0A01</v>
          </cell>
          <cell r="P3292" t="str">
            <v>0A01X</v>
          </cell>
        </row>
        <row r="3293">
          <cell r="O3293" t="str">
            <v>0A01</v>
          </cell>
          <cell r="P3293" t="str">
            <v>0A01X</v>
          </cell>
        </row>
        <row r="3294">
          <cell r="O3294" t="str">
            <v>0A01</v>
          </cell>
          <cell r="P3294" t="str">
            <v>0A01X</v>
          </cell>
        </row>
        <row r="3295">
          <cell r="O3295" t="str">
            <v>0A01</v>
          </cell>
          <cell r="P3295" t="str">
            <v>0A01X</v>
          </cell>
        </row>
        <row r="3296">
          <cell r="O3296" t="str">
            <v>0A01</v>
          </cell>
          <cell r="P3296" t="str">
            <v>0A01X</v>
          </cell>
        </row>
        <row r="3297">
          <cell r="O3297" t="str">
            <v>0A01</v>
          </cell>
          <cell r="P3297" t="str">
            <v>0A01X</v>
          </cell>
        </row>
        <row r="3298">
          <cell r="O3298" t="str">
            <v>0A01</v>
          </cell>
          <cell r="P3298" t="str">
            <v>0A01X</v>
          </cell>
        </row>
        <row r="3299">
          <cell r="O3299" t="str">
            <v>0A01</v>
          </cell>
          <cell r="P3299" t="str">
            <v>0A01X</v>
          </cell>
        </row>
        <row r="3300">
          <cell r="O3300" t="str">
            <v>0A01</v>
          </cell>
          <cell r="P3300" t="str">
            <v>0A01X</v>
          </cell>
        </row>
        <row r="3301">
          <cell r="O3301" t="str">
            <v>0A01</v>
          </cell>
          <cell r="P3301" t="str">
            <v>0A01X</v>
          </cell>
        </row>
        <row r="3302">
          <cell r="O3302" t="str">
            <v>0A01</v>
          </cell>
          <cell r="P3302" t="str">
            <v>0A01X</v>
          </cell>
        </row>
        <row r="3303">
          <cell r="O3303" t="str">
            <v>0A01</v>
          </cell>
          <cell r="P3303" t="str">
            <v>0A01X</v>
          </cell>
        </row>
        <row r="3304">
          <cell r="O3304" t="str">
            <v>0A01</v>
          </cell>
          <cell r="P3304" t="str">
            <v>0A01X</v>
          </cell>
        </row>
        <row r="3305">
          <cell r="O3305" t="str">
            <v>0A01</v>
          </cell>
          <cell r="P3305" t="str">
            <v>0A01X</v>
          </cell>
        </row>
        <row r="3306">
          <cell r="O3306" t="str">
            <v>0A01</v>
          </cell>
          <cell r="P3306" t="str">
            <v>0A01X</v>
          </cell>
        </row>
        <row r="3307">
          <cell r="O3307" t="str">
            <v>0A01</v>
          </cell>
          <cell r="P3307" t="str">
            <v>0A01X</v>
          </cell>
        </row>
        <row r="3308">
          <cell r="O3308" t="str">
            <v>0A01</v>
          </cell>
          <cell r="P3308" t="str">
            <v>0A01X</v>
          </cell>
        </row>
        <row r="3309">
          <cell r="O3309" t="str">
            <v>0A02</v>
          </cell>
          <cell r="P3309" t="str">
            <v>0A02Z</v>
          </cell>
        </row>
        <row r="3310">
          <cell r="O3310" t="str">
            <v>0A02</v>
          </cell>
          <cell r="P3310" t="str">
            <v>0A02Z</v>
          </cell>
        </row>
        <row r="3311">
          <cell r="O3311" t="str">
            <v>0A02</v>
          </cell>
          <cell r="P3311" t="str">
            <v>0A02Z</v>
          </cell>
        </row>
        <row r="3312">
          <cell r="O3312" t="str">
            <v>0A02</v>
          </cell>
          <cell r="P3312" t="str">
            <v>0A02X</v>
          </cell>
        </row>
        <row r="3313">
          <cell r="O3313" t="str">
            <v>0A02</v>
          </cell>
          <cell r="P3313" t="str">
            <v>0A02Z</v>
          </cell>
        </row>
        <row r="3314">
          <cell r="O3314" t="str">
            <v>0A02</v>
          </cell>
          <cell r="P3314" t="str">
            <v>0A02Z</v>
          </cell>
        </row>
        <row r="3315">
          <cell r="O3315" t="str">
            <v>0A02</v>
          </cell>
          <cell r="P3315" t="str">
            <v>0A02Z</v>
          </cell>
        </row>
        <row r="3316">
          <cell r="O3316" t="str">
            <v>0A02</v>
          </cell>
          <cell r="P3316" t="str">
            <v>0A02Z</v>
          </cell>
        </row>
        <row r="3317">
          <cell r="O3317" t="str">
            <v>0A02</v>
          </cell>
          <cell r="P3317" t="str">
            <v>0A02Z</v>
          </cell>
        </row>
        <row r="3318">
          <cell r="O3318" t="str">
            <v>0A02</v>
          </cell>
          <cell r="P3318" t="str">
            <v>0A02Z</v>
          </cell>
        </row>
        <row r="3319">
          <cell r="O3319" t="str">
            <v>0A02</v>
          </cell>
          <cell r="P3319" t="str">
            <v>0A02X</v>
          </cell>
        </row>
        <row r="3320">
          <cell r="O3320" t="str">
            <v>0A02</v>
          </cell>
          <cell r="P3320" t="str">
            <v>0A02Z</v>
          </cell>
        </row>
        <row r="3321">
          <cell r="O3321" t="str">
            <v>0A02</v>
          </cell>
          <cell r="P3321" t="str">
            <v>0A02Z</v>
          </cell>
        </row>
        <row r="3322">
          <cell r="O3322" t="str">
            <v>0A02</v>
          </cell>
          <cell r="P3322" t="str">
            <v>0A02Z</v>
          </cell>
        </row>
        <row r="3323">
          <cell r="O3323" t="str">
            <v>0A02</v>
          </cell>
          <cell r="P3323" t="str">
            <v>0A02Z</v>
          </cell>
        </row>
        <row r="3324">
          <cell r="O3324" t="str">
            <v>0A02</v>
          </cell>
          <cell r="P3324" t="str">
            <v>0A02Z</v>
          </cell>
        </row>
        <row r="3325">
          <cell r="O3325" t="str">
            <v>0A03</v>
          </cell>
          <cell r="P3325" t="str">
            <v>0A03Z</v>
          </cell>
        </row>
        <row r="3326">
          <cell r="O3326" t="str">
            <v>0A03</v>
          </cell>
          <cell r="P3326" t="str">
            <v>0A03Z</v>
          </cell>
        </row>
        <row r="3327">
          <cell r="O3327" t="str">
            <v>0A03</v>
          </cell>
          <cell r="P3327" t="str">
            <v>0A03Z</v>
          </cell>
        </row>
        <row r="3328">
          <cell r="O3328" t="str">
            <v>0A03</v>
          </cell>
          <cell r="P3328" t="str">
            <v>0A03X</v>
          </cell>
        </row>
        <row r="3329">
          <cell r="O3329" t="str">
            <v>0A03</v>
          </cell>
          <cell r="P3329" t="str">
            <v>0A03X</v>
          </cell>
        </row>
        <row r="3330">
          <cell r="O3330" t="str">
            <v>0A03</v>
          </cell>
          <cell r="P3330" t="str">
            <v>0A03Z</v>
          </cell>
        </row>
        <row r="3331">
          <cell r="O3331" t="str">
            <v>0A03</v>
          </cell>
          <cell r="P3331" t="str">
            <v>0A03Z</v>
          </cell>
        </row>
        <row r="3332">
          <cell r="O3332" t="str">
            <v>0A03</v>
          </cell>
          <cell r="P3332" t="str">
            <v>0A03Z</v>
          </cell>
        </row>
        <row r="3333">
          <cell r="O3333" t="str">
            <v>0A03</v>
          </cell>
          <cell r="P3333" t="str">
            <v>0A03Z</v>
          </cell>
        </row>
        <row r="3334">
          <cell r="O3334" t="str">
            <v>0A03</v>
          </cell>
          <cell r="P3334" t="str">
            <v>0A03Z</v>
          </cell>
        </row>
        <row r="3335">
          <cell r="O3335" t="str">
            <v>0A03</v>
          </cell>
          <cell r="P3335" t="str">
            <v>0A03Z</v>
          </cell>
        </row>
        <row r="3336">
          <cell r="O3336" t="str">
            <v>0A03</v>
          </cell>
          <cell r="P3336" t="str">
            <v>0A03X</v>
          </cell>
        </row>
        <row r="3337">
          <cell r="O3337" t="str">
            <v>0A03</v>
          </cell>
          <cell r="P3337" t="str">
            <v>0A03Z</v>
          </cell>
        </row>
        <row r="3338">
          <cell r="O3338" t="str">
            <v>0A03</v>
          </cell>
          <cell r="P3338" t="str">
            <v>0A03Z</v>
          </cell>
        </row>
        <row r="3339">
          <cell r="O3339" t="str">
            <v>0A03</v>
          </cell>
          <cell r="P3339" t="str">
            <v>0A03Z</v>
          </cell>
        </row>
        <row r="3340">
          <cell r="O3340" t="str">
            <v>0A03</v>
          </cell>
          <cell r="P3340" t="str">
            <v>0A03Z</v>
          </cell>
        </row>
        <row r="3341">
          <cell r="O3341" t="str">
            <v>0A04</v>
          </cell>
          <cell r="P3341" t="str">
            <v>0A04Z</v>
          </cell>
        </row>
        <row r="3342">
          <cell r="O3342" t="str">
            <v>0A04</v>
          </cell>
          <cell r="P3342" t="str">
            <v>0A04Z</v>
          </cell>
        </row>
        <row r="3343">
          <cell r="O3343" t="str">
            <v>0A04</v>
          </cell>
          <cell r="P3343" t="str">
            <v>0A04Z</v>
          </cell>
        </row>
        <row r="3344">
          <cell r="O3344" t="str">
            <v>0A04</v>
          </cell>
          <cell r="P3344" t="str">
            <v>0A04X</v>
          </cell>
        </row>
        <row r="3345">
          <cell r="O3345" t="str">
            <v>0A04</v>
          </cell>
          <cell r="P3345" t="str">
            <v>0A04X</v>
          </cell>
        </row>
        <row r="3346">
          <cell r="O3346" t="str">
            <v>0A04</v>
          </cell>
          <cell r="P3346" t="str">
            <v>0A04X</v>
          </cell>
        </row>
        <row r="3347">
          <cell r="O3347" t="str">
            <v>0A04</v>
          </cell>
          <cell r="P3347" t="str">
            <v>0A04Z</v>
          </cell>
        </row>
        <row r="3348">
          <cell r="O3348" t="str">
            <v>0A04</v>
          </cell>
          <cell r="P3348" t="str">
            <v>0A04Z</v>
          </cell>
        </row>
        <row r="3349">
          <cell r="O3349" t="str">
            <v>0A04</v>
          </cell>
          <cell r="P3349" t="str">
            <v>0A04Z</v>
          </cell>
        </row>
        <row r="3350">
          <cell r="O3350" t="str">
            <v>0A04</v>
          </cell>
          <cell r="P3350" t="str">
            <v>0A04Z</v>
          </cell>
        </row>
        <row r="3351">
          <cell r="O3351" t="str">
            <v>0A04</v>
          </cell>
          <cell r="P3351" t="str">
            <v>0A04Z</v>
          </cell>
        </row>
        <row r="3352">
          <cell r="O3352" t="str">
            <v>0A04</v>
          </cell>
          <cell r="P3352" t="str">
            <v>0A04X</v>
          </cell>
        </row>
        <row r="3353">
          <cell r="O3353" t="str">
            <v>0A04</v>
          </cell>
          <cell r="P3353" t="str">
            <v>0A04Z</v>
          </cell>
        </row>
        <row r="3354">
          <cell r="O3354" t="str">
            <v>0A04</v>
          </cell>
          <cell r="P3354" t="str">
            <v>0A04X</v>
          </cell>
        </row>
        <row r="3355">
          <cell r="O3355" t="str">
            <v>0A04</v>
          </cell>
          <cell r="P3355" t="str">
            <v>0A04Z</v>
          </cell>
        </row>
        <row r="3356">
          <cell r="O3356" t="str">
            <v>0A04</v>
          </cell>
          <cell r="P3356" t="str">
            <v>0A04Z</v>
          </cell>
        </row>
        <row r="3357">
          <cell r="O3357" t="str">
            <v>0A05</v>
          </cell>
          <cell r="P3357" t="str">
            <v>0A05Z</v>
          </cell>
        </row>
        <row r="3358">
          <cell r="O3358" t="str">
            <v>0A05</v>
          </cell>
          <cell r="P3358" t="str">
            <v>0A05Z</v>
          </cell>
        </row>
        <row r="3359">
          <cell r="O3359" t="str">
            <v>0A05</v>
          </cell>
          <cell r="P3359" t="str">
            <v>0A05Z</v>
          </cell>
        </row>
        <row r="3360">
          <cell r="O3360" t="str">
            <v>0A05</v>
          </cell>
          <cell r="P3360" t="str">
            <v>0A05X</v>
          </cell>
        </row>
        <row r="3361">
          <cell r="O3361" t="str">
            <v>0A05</v>
          </cell>
          <cell r="P3361" t="str">
            <v>0A05X</v>
          </cell>
        </row>
        <row r="3362">
          <cell r="O3362" t="str">
            <v>0A05</v>
          </cell>
          <cell r="P3362" t="str">
            <v>0A05X</v>
          </cell>
        </row>
        <row r="3363">
          <cell r="O3363" t="str">
            <v>0A05</v>
          </cell>
          <cell r="P3363" t="str">
            <v>0A05Z</v>
          </cell>
        </row>
        <row r="3364">
          <cell r="O3364" t="str">
            <v>0A05</v>
          </cell>
          <cell r="P3364" t="str">
            <v>0A05Z</v>
          </cell>
        </row>
        <row r="3365">
          <cell r="O3365" t="str">
            <v>0A05</v>
          </cell>
          <cell r="P3365" t="str">
            <v>0A05Z</v>
          </cell>
        </row>
        <row r="3366">
          <cell r="O3366" t="str">
            <v>0A05</v>
          </cell>
          <cell r="P3366" t="str">
            <v>0A05Z</v>
          </cell>
        </row>
        <row r="3367">
          <cell r="O3367" t="str">
            <v>0A05</v>
          </cell>
          <cell r="P3367" t="str">
            <v>0A05X</v>
          </cell>
        </row>
        <row r="3368">
          <cell r="O3368" t="str">
            <v>0A05</v>
          </cell>
          <cell r="P3368" t="str">
            <v>0A05X</v>
          </cell>
        </row>
        <row r="3369">
          <cell r="O3369" t="str">
            <v>0A05</v>
          </cell>
          <cell r="P3369" t="str">
            <v>0A05X</v>
          </cell>
        </row>
        <row r="3370">
          <cell r="O3370" t="str">
            <v>0A05</v>
          </cell>
          <cell r="P3370" t="str">
            <v>0A05Z</v>
          </cell>
        </row>
        <row r="3371">
          <cell r="O3371" t="str">
            <v>0A05</v>
          </cell>
          <cell r="P3371" t="str">
            <v>0A05Z</v>
          </cell>
        </row>
        <row r="3372">
          <cell r="O3372" t="str">
            <v>0A05</v>
          </cell>
          <cell r="P3372" t="str">
            <v>0A05Z</v>
          </cell>
        </row>
        <row r="3373">
          <cell r="O3373" t="str">
            <v>0A06</v>
          </cell>
          <cell r="P3373" t="str">
            <v>0A06Z</v>
          </cell>
        </row>
        <row r="3374">
          <cell r="O3374" t="str">
            <v>0A06</v>
          </cell>
          <cell r="P3374" t="str">
            <v>0A06Z</v>
          </cell>
        </row>
        <row r="3375">
          <cell r="O3375" t="str">
            <v>0A06</v>
          </cell>
          <cell r="P3375" t="str">
            <v>0A06Z</v>
          </cell>
        </row>
        <row r="3376">
          <cell r="O3376" t="str">
            <v>0A06</v>
          </cell>
          <cell r="P3376" t="str">
            <v>0A06Z</v>
          </cell>
        </row>
        <row r="3377">
          <cell r="O3377" t="str">
            <v>0A06</v>
          </cell>
          <cell r="P3377" t="str">
            <v>0A06Z</v>
          </cell>
        </row>
        <row r="3378">
          <cell r="O3378" t="str">
            <v>0A06</v>
          </cell>
          <cell r="P3378" t="str">
            <v>0A06Z</v>
          </cell>
        </row>
        <row r="3379">
          <cell r="O3379" t="str">
            <v>0A06</v>
          </cell>
          <cell r="P3379" t="str">
            <v>0A06Z</v>
          </cell>
        </row>
        <row r="3380">
          <cell r="O3380" t="str">
            <v>0A06</v>
          </cell>
          <cell r="P3380" t="str">
            <v>0A06Z</v>
          </cell>
        </row>
        <row r="3381">
          <cell r="O3381" t="str">
            <v>0A06</v>
          </cell>
          <cell r="P3381" t="str">
            <v>0A06Z</v>
          </cell>
        </row>
        <row r="3382">
          <cell r="O3382" t="str">
            <v>0A06</v>
          </cell>
          <cell r="P3382" t="str">
            <v>0A06Z</v>
          </cell>
        </row>
        <row r="3383">
          <cell r="O3383" t="str">
            <v>0A06</v>
          </cell>
          <cell r="P3383" t="str">
            <v>0A06Z</v>
          </cell>
        </row>
        <row r="3384">
          <cell r="O3384" t="str">
            <v>0A06</v>
          </cell>
          <cell r="P3384" t="str">
            <v>0A06Z</v>
          </cell>
        </row>
        <row r="3385">
          <cell r="O3385" t="str">
            <v>0A06</v>
          </cell>
          <cell r="P3385" t="str">
            <v>0A06Z</v>
          </cell>
        </row>
        <row r="3386">
          <cell r="O3386" t="str">
            <v>0A06</v>
          </cell>
          <cell r="P3386" t="str">
            <v>0A06Z</v>
          </cell>
        </row>
        <row r="3387">
          <cell r="O3387" t="str">
            <v>0A06</v>
          </cell>
          <cell r="P3387" t="str">
            <v>0A06Z</v>
          </cell>
        </row>
        <row r="3388">
          <cell r="O3388" t="str">
            <v>0A06</v>
          </cell>
          <cell r="P3388" t="str">
            <v>0A06Z</v>
          </cell>
        </row>
        <row r="3389">
          <cell r="O3389" t="str">
            <v>0A07</v>
          </cell>
          <cell r="P3389" t="str">
            <v>0A07Z</v>
          </cell>
        </row>
        <row r="3390">
          <cell r="O3390" t="str">
            <v>0A07</v>
          </cell>
          <cell r="P3390" t="str">
            <v>0A07Z</v>
          </cell>
        </row>
        <row r="3391">
          <cell r="O3391" t="str">
            <v>0A07</v>
          </cell>
          <cell r="P3391" t="str">
            <v>0A07Z</v>
          </cell>
        </row>
        <row r="3392">
          <cell r="O3392" t="str">
            <v>0A07</v>
          </cell>
          <cell r="P3392" t="str">
            <v>0A07Z</v>
          </cell>
        </row>
        <row r="3393">
          <cell r="O3393" t="str">
            <v>0A07</v>
          </cell>
          <cell r="P3393" t="str">
            <v>0A07Z</v>
          </cell>
        </row>
        <row r="3394">
          <cell r="O3394" t="str">
            <v>0A07</v>
          </cell>
          <cell r="P3394" t="str">
            <v>0A07Z</v>
          </cell>
        </row>
        <row r="3395">
          <cell r="O3395" t="str">
            <v>0A07</v>
          </cell>
          <cell r="P3395" t="str">
            <v>0A07Z</v>
          </cell>
        </row>
        <row r="3396">
          <cell r="O3396" t="str">
            <v>0A07</v>
          </cell>
          <cell r="P3396" t="str">
            <v>0A07Z</v>
          </cell>
        </row>
        <row r="3397">
          <cell r="O3397" t="str">
            <v>0A07</v>
          </cell>
          <cell r="P3397" t="str">
            <v>0A07Z</v>
          </cell>
        </row>
        <row r="3398">
          <cell r="O3398" t="str">
            <v>0A07</v>
          </cell>
          <cell r="P3398" t="str">
            <v>0A07Z</v>
          </cell>
        </row>
        <row r="3399">
          <cell r="O3399" t="str">
            <v>0A07</v>
          </cell>
          <cell r="P3399" t="str">
            <v>0A07Z</v>
          </cell>
        </row>
        <row r="3400">
          <cell r="O3400" t="str">
            <v>0A07</v>
          </cell>
          <cell r="P3400" t="str">
            <v>0A07Z</v>
          </cell>
        </row>
        <row r="3401">
          <cell r="O3401" t="str">
            <v>0A07</v>
          </cell>
          <cell r="P3401" t="str">
            <v>0A07Z</v>
          </cell>
        </row>
        <row r="3402">
          <cell r="O3402" t="str">
            <v>0A07</v>
          </cell>
          <cell r="P3402" t="str">
            <v>0A07Z</v>
          </cell>
        </row>
        <row r="3403">
          <cell r="O3403" t="str">
            <v>0A07</v>
          </cell>
          <cell r="P3403" t="str">
            <v>0A07Z</v>
          </cell>
        </row>
        <row r="3404">
          <cell r="O3404" t="str">
            <v>0A07</v>
          </cell>
          <cell r="P3404" t="str">
            <v>0A07Z</v>
          </cell>
        </row>
        <row r="3405">
          <cell r="O3405" t="str">
            <v>0A08</v>
          </cell>
          <cell r="P3405" t="str">
            <v>0A08Z</v>
          </cell>
        </row>
        <row r="3406">
          <cell r="O3406" t="str">
            <v>0A08</v>
          </cell>
          <cell r="P3406" t="str">
            <v>0A08Z</v>
          </cell>
        </row>
        <row r="3407">
          <cell r="O3407" t="str">
            <v>0A08</v>
          </cell>
          <cell r="P3407" t="str">
            <v>0A08Z</v>
          </cell>
        </row>
        <row r="3408">
          <cell r="O3408" t="str">
            <v>0A08</v>
          </cell>
          <cell r="P3408" t="str">
            <v>0A08Z</v>
          </cell>
        </row>
        <row r="3409">
          <cell r="O3409" t="str">
            <v>0A08</v>
          </cell>
          <cell r="P3409" t="str">
            <v>0A08Z</v>
          </cell>
        </row>
        <row r="3410">
          <cell r="O3410" t="str">
            <v>0A08</v>
          </cell>
          <cell r="P3410" t="str">
            <v>0A08Z</v>
          </cell>
        </row>
        <row r="3411">
          <cell r="O3411" t="str">
            <v>0A08</v>
          </cell>
          <cell r="P3411" t="str">
            <v>0A08Z</v>
          </cell>
        </row>
        <row r="3412">
          <cell r="O3412" t="str">
            <v>0A08</v>
          </cell>
          <cell r="P3412" t="str">
            <v>0A08Z</v>
          </cell>
        </row>
        <row r="3413">
          <cell r="O3413" t="str">
            <v>0A08</v>
          </cell>
          <cell r="P3413" t="str">
            <v>0A08Z</v>
          </cell>
        </row>
        <row r="3414">
          <cell r="O3414" t="str">
            <v>0A08</v>
          </cell>
          <cell r="P3414" t="str">
            <v>0A08Z</v>
          </cell>
        </row>
        <row r="3415">
          <cell r="O3415" t="str">
            <v>0A08</v>
          </cell>
          <cell r="P3415" t="str">
            <v>0A08Z</v>
          </cell>
        </row>
        <row r="3416">
          <cell r="O3416" t="str">
            <v>0A08</v>
          </cell>
          <cell r="P3416" t="str">
            <v>0A08Z</v>
          </cell>
        </row>
        <row r="3417">
          <cell r="O3417" t="str">
            <v>0A08</v>
          </cell>
          <cell r="P3417" t="str">
            <v>0A08Z</v>
          </cell>
        </row>
        <row r="3418">
          <cell r="O3418" t="str">
            <v>0A08</v>
          </cell>
          <cell r="P3418" t="str">
            <v>0A08Z</v>
          </cell>
        </row>
        <row r="3419">
          <cell r="O3419" t="str">
            <v>0A08</v>
          </cell>
          <cell r="P3419" t="str">
            <v>0A08Z</v>
          </cell>
        </row>
        <row r="3420">
          <cell r="O3420" t="str">
            <v>0A08</v>
          </cell>
          <cell r="P3420" t="str">
            <v>0A08Z</v>
          </cell>
        </row>
        <row r="3421">
          <cell r="O3421" t="str">
            <v>0A09</v>
          </cell>
          <cell r="P3421" t="str">
            <v>0A09Z</v>
          </cell>
        </row>
        <row r="3422">
          <cell r="O3422" t="str">
            <v>0A09</v>
          </cell>
          <cell r="P3422" t="str">
            <v>0A09Z</v>
          </cell>
        </row>
        <row r="3423">
          <cell r="O3423" t="str">
            <v>0A09</v>
          </cell>
          <cell r="P3423" t="str">
            <v>0A09Z</v>
          </cell>
        </row>
        <row r="3424">
          <cell r="O3424" t="str">
            <v>0A09</v>
          </cell>
          <cell r="P3424" t="str">
            <v>0A09Z</v>
          </cell>
        </row>
        <row r="3425">
          <cell r="O3425" t="str">
            <v>0A09</v>
          </cell>
          <cell r="P3425" t="str">
            <v>0A09Z</v>
          </cell>
        </row>
        <row r="3426">
          <cell r="O3426" t="str">
            <v>0A09</v>
          </cell>
          <cell r="P3426" t="str">
            <v>0A09Z</v>
          </cell>
        </row>
        <row r="3427">
          <cell r="O3427" t="str">
            <v>0A09</v>
          </cell>
          <cell r="P3427" t="str">
            <v>0A09Z</v>
          </cell>
        </row>
        <row r="3428">
          <cell r="O3428" t="str">
            <v>0A09</v>
          </cell>
          <cell r="P3428" t="str">
            <v>0A09Z</v>
          </cell>
        </row>
        <row r="3429">
          <cell r="O3429" t="str">
            <v>0A09</v>
          </cell>
          <cell r="P3429" t="str">
            <v>0A09Z</v>
          </cell>
        </row>
        <row r="3430">
          <cell r="O3430" t="str">
            <v>0A09</v>
          </cell>
          <cell r="P3430" t="str">
            <v>0A09Z</v>
          </cell>
        </row>
        <row r="3431">
          <cell r="O3431" t="str">
            <v>0A09</v>
          </cell>
          <cell r="P3431" t="str">
            <v>0A09Z</v>
          </cell>
        </row>
        <row r="3432">
          <cell r="O3432" t="str">
            <v>0A09</v>
          </cell>
          <cell r="P3432" t="str">
            <v>0A09Z</v>
          </cell>
        </row>
        <row r="3433">
          <cell r="O3433" t="str">
            <v>0A09</v>
          </cell>
          <cell r="P3433" t="str">
            <v>0A09Z</v>
          </cell>
        </row>
        <row r="3434">
          <cell r="O3434" t="str">
            <v>0A09</v>
          </cell>
          <cell r="P3434" t="str">
            <v>0A09Z</v>
          </cell>
        </row>
        <row r="3435">
          <cell r="O3435" t="str">
            <v>0A09</v>
          </cell>
          <cell r="P3435" t="str">
            <v>0A09Z</v>
          </cell>
        </row>
        <row r="3436">
          <cell r="O3436" t="str">
            <v>0A09</v>
          </cell>
          <cell r="P3436" t="str">
            <v>0A09Z</v>
          </cell>
        </row>
        <row r="3437">
          <cell r="O3437" t="str">
            <v>0A10</v>
          </cell>
          <cell r="P3437" t="str">
            <v>0A10Z</v>
          </cell>
        </row>
        <row r="3438">
          <cell r="O3438" t="str">
            <v>0A10</v>
          </cell>
          <cell r="P3438" t="str">
            <v>0A10Z</v>
          </cell>
        </row>
        <row r="3439">
          <cell r="O3439" t="str">
            <v>0A10</v>
          </cell>
          <cell r="P3439" t="str">
            <v>0A10Z</v>
          </cell>
        </row>
        <row r="3440">
          <cell r="O3440" t="str">
            <v>0A10</v>
          </cell>
          <cell r="P3440" t="str">
            <v>0A10Z</v>
          </cell>
        </row>
        <row r="3441">
          <cell r="O3441" t="str">
            <v>0A10</v>
          </cell>
          <cell r="P3441" t="str">
            <v>0A10Z</v>
          </cell>
        </row>
        <row r="3442">
          <cell r="O3442" t="str">
            <v>0A10</v>
          </cell>
          <cell r="P3442" t="str">
            <v>0A10Z</v>
          </cell>
        </row>
        <row r="3443">
          <cell r="O3443" t="str">
            <v>0A10</v>
          </cell>
          <cell r="P3443" t="str">
            <v>0A10Z</v>
          </cell>
        </row>
        <row r="3444">
          <cell r="O3444" t="str">
            <v>0A10</v>
          </cell>
          <cell r="P3444" t="str">
            <v>0A10Z</v>
          </cell>
        </row>
        <row r="3445">
          <cell r="O3445" t="str">
            <v>0A10</v>
          </cell>
          <cell r="P3445" t="str">
            <v>0A10Z</v>
          </cell>
        </row>
        <row r="3446">
          <cell r="O3446" t="str">
            <v>0A10</v>
          </cell>
          <cell r="P3446" t="str">
            <v>0A10Z</v>
          </cell>
        </row>
        <row r="3447">
          <cell r="O3447" t="str">
            <v>0A10</v>
          </cell>
          <cell r="P3447" t="str">
            <v>0A10Z</v>
          </cell>
        </row>
        <row r="3448">
          <cell r="O3448" t="str">
            <v>0A10</v>
          </cell>
          <cell r="P3448" t="str">
            <v>0A10Z</v>
          </cell>
        </row>
        <row r="3449">
          <cell r="O3449" t="str">
            <v>0A10</v>
          </cell>
          <cell r="P3449" t="str">
            <v>0A10Z</v>
          </cell>
        </row>
        <row r="3450">
          <cell r="O3450" t="str">
            <v>0A10</v>
          </cell>
          <cell r="P3450" t="str">
            <v>0A10Z</v>
          </cell>
        </row>
        <row r="3451">
          <cell r="O3451" t="str">
            <v>0A10</v>
          </cell>
          <cell r="P3451" t="str">
            <v>0A10Z</v>
          </cell>
        </row>
        <row r="3452">
          <cell r="O3452" t="str">
            <v>0A10</v>
          </cell>
          <cell r="P3452" t="str">
            <v>0A10Z</v>
          </cell>
        </row>
        <row r="3453">
          <cell r="O3453" t="str">
            <v>0B01</v>
          </cell>
          <cell r="P3453" t="str">
            <v>0B01Z</v>
          </cell>
        </row>
        <row r="3454">
          <cell r="O3454" t="str">
            <v>0B01</v>
          </cell>
          <cell r="P3454" t="str">
            <v>0B01Z</v>
          </cell>
        </row>
        <row r="3455">
          <cell r="O3455" t="str">
            <v>0B01</v>
          </cell>
          <cell r="P3455" t="str">
            <v>0B01Z</v>
          </cell>
        </row>
        <row r="3456">
          <cell r="O3456" t="str">
            <v>0B01</v>
          </cell>
          <cell r="P3456" t="str">
            <v>0B01X</v>
          </cell>
        </row>
        <row r="3457">
          <cell r="O3457" t="str">
            <v>0B01</v>
          </cell>
          <cell r="P3457" t="str">
            <v>0B01Z</v>
          </cell>
        </row>
        <row r="3458">
          <cell r="O3458" t="str">
            <v>0B01</v>
          </cell>
          <cell r="P3458" t="str">
            <v>0B01Z</v>
          </cell>
        </row>
        <row r="3459">
          <cell r="O3459" t="str">
            <v>0B01</v>
          </cell>
          <cell r="P3459" t="str">
            <v>0B01Z</v>
          </cell>
        </row>
        <row r="3460">
          <cell r="O3460" t="str">
            <v>0B01</v>
          </cell>
          <cell r="P3460" t="str">
            <v>0B01Z</v>
          </cell>
        </row>
        <row r="3461">
          <cell r="O3461" t="str">
            <v>0B01</v>
          </cell>
          <cell r="P3461" t="str">
            <v>0B01Z</v>
          </cell>
        </row>
        <row r="3462">
          <cell r="O3462" t="str">
            <v>0B01</v>
          </cell>
          <cell r="P3462" t="str">
            <v>0B01Z</v>
          </cell>
        </row>
        <row r="3463">
          <cell r="O3463" t="str">
            <v>0B01</v>
          </cell>
          <cell r="P3463" t="str">
            <v>0B01Z</v>
          </cell>
        </row>
        <row r="3464">
          <cell r="O3464" t="str">
            <v>0B01</v>
          </cell>
          <cell r="P3464" t="str">
            <v>0B01Z</v>
          </cell>
        </row>
        <row r="3465">
          <cell r="O3465" t="str">
            <v>0B01</v>
          </cell>
          <cell r="P3465" t="str">
            <v>0B01Z</v>
          </cell>
        </row>
        <row r="3466">
          <cell r="O3466" t="str">
            <v>0B01</v>
          </cell>
          <cell r="P3466" t="str">
            <v>0B01Z</v>
          </cell>
        </row>
        <row r="3467">
          <cell r="O3467" t="str">
            <v>0B02</v>
          </cell>
          <cell r="P3467" t="str">
            <v>0B02Z</v>
          </cell>
        </row>
        <row r="3468">
          <cell r="O3468" t="str">
            <v>0B02</v>
          </cell>
          <cell r="P3468" t="str">
            <v>0B02Z</v>
          </cell>
        </row>
        <row r="3469">
          <cell r="O3469" t="str">
            <v>0B02</v>
          </cell>
          <cell r="P3469" t="str">
            <v>0B02Z</v>
          </cell>
        </row>
        <row r="3470">
          <cell r="O3470" t="str">
            <v>0B02</v>
          </cell>
          <cell r="P3470" t="str">
            <v>0B02X</v>
          </cell>
        </row>
        <row r="3471">
          <cell r="O3471" t="str">
            <v>0B02</v>
          </cell>
          <cell r="P3471" t="str">
            <v>0B02Z</v>
          </cell>
        </row>
        <row r="3472">
          <cell r="O3472" t="str">
            <v>0B02</v>
          </cell>
          <cell r="P3472" t="str">
            <v>0B02Z</v>
          </cell>
        </row>
        <row r="3473">
          <cell r="O3473" t="str">
            <v>0B02</v>
          </cell>
          <cell r="P3473" t="str">
            <v>0B02Z</v>
          </cell>
        </row>
        <row r="3474">
          <cell r="O3474" t="str">
            <v>0B02</v>
          </cell>
          <cell r="P3474" t="str">
            <v>0B02X</v>
          </cell>
        </row>
        <row r="3475">
          <cell r="O3475" t="str">
            <v>0B02</v>
          </cell>
          <cell r="P3475" t="str">
            <v>0B02Z</v>
          </cell>
        </row>
        <row r="3476">
          <cell r="O3476" t="str">
            <v>0B02</v>
          </cell>
          <cell r="P3476" t="str">
            <v>0B02X</v>
          </cell>
        </row>
        <row r="3477">
          <cell r="O3477" t="str">
            <v>0B02</v>
          </cell>
          <cell r="P3477" t="str">
            <v>0B02Z</v>
          </cell>
        </row>
        <row r="3478">
          <cell r="O3478" t="str">
            <v>0B02</v>
          </cell>
          <cell r="P3478" t="str">
            <v>0B02Z</v>
          </cell>
        </row>
        <row r="3479">
          <cell r="O3479" t="str">
            <v>0B03</v>
          </cell>
          <cell r="P3479" t="str">
            <v>0B03Z</v>
          </cell>
        </row>
        <row r="3480">
          <cell r="O3480" t="str">
            <v>0B03</v>
          </cell>
          <cell r="P3480" t="str">
            <v>0B03X</v>
          </cell>
        </row>
        <row r="3481">
          <cell r="O3481" t="str">
            <v>0B03</v>
          </cell>
          <cell r="P3481" t="str">
            <v>0B03Z</v>
          </cell>
        </row>
        <row r="3482">
          <cell r="O3482" t="str">
            <v>0B03</v>
          </cell>
          <cell r="P3482" t="str">
            <v>0B03X</v>
          </cell>
        </row>
        <row r="3483">
          <cell r="O3483" t="str">
            <v>0B03</v>
          </cell>
          <cell r="P3483" t="str">
            <v>0B03Z</v>
          </cell>
        </row>
        <row r="3484">
          <cell r="O3484" t="str">
            <v>0B03</v>
          </cell>
          <cell r="P3484" t="str">
            <v>0B03Z</v>
          </cell>
        </row>
        <row r="3485">
          <cell r="O3485" t="str">
            <v>0B03</v>
          </cell>
          <cell r="P3485" t="str">
            <v>0B03Z</v>
          </cell>
        </row>
        <row r="3486">
          <cell r="O3486" t="str">
            <v>0B03</v>
          </cell>
          <cell r="P3486" t="str">
            <v>0B03Z</v>
          </cell>
        </row>
        <row r="3487">
          <cell r="O3487" t="str">
            <v>0B03</v>
          </cell>
          <cell r="P3487" t="str">
            <v>0B03Z</v>
          </cell>
        </row>
        <row r="3488">
          <cell r="O3488" t="str">
            <v>0B03</v>
          </cell>
          <cell r="P3488" t="str">
            <v>0B03Z</v>
          </cell>
        </row>
        <row r="3489">
          <cell r="O3489" t="str">
            <v>0B03</v>
          </cell>
          <cell r="P3489" t="str">
            <v>0B03X</v>
          </cell>
        </row>
        <row r="3490">
          <cell r="O3490" t="str">
            <v>0B03</v>
          </cell>
          <cell r="P3490" t="str">
            <v>0B03X</v>
          </cell>
        </row>
        <row r="3491">
          <cell r="O3491" t="str">
            <v>0B04</v>
          </cell>
          <cell r="P3491" t="str">
            <v>0B04Z</v>
          </cell>
        </row>
        <row r="3492">
          <cell r="O3492" t="str">
            <v>0B04</v>
          </cell>
          <cell r="P3492" t="str">
            <v>0B04Z</v>
          </cell>
        </row>
        <row r="3493">
          <cell r="O3493" t="str">
            <v>0B04</v>
          </cell>
          <cell r="P3493" t="str">
            <v>0B04X</v>
          </cell>
        </row>
        <row r="3494">
          <cell r="O3494" t="str">
            <v>0B04</v>
          </cell>
          <cell r="P3494" t="str">
            <v>0B04Z</v>
          </cell>
        </row>
        <row r="3495">
          <cell r="O3495" t="str">
            <v>0B04</v>
          </cell>
          <cell r="P3495" t="str">
            <v>0B04Z</v>
          </cell>
        </row>
        <row r="3496">
          <cell r="O3496" t="str">
            <v>0B04</v>
          </cell>
          <cell r="P3496" t="str">
            <v>0B04Z</v>
          </cell>
        </row>
        <row r="3497">
          <cell r="O3497" t="str">
            <v>0B04</v>
          </cell>
          <cell r="P3497" t="str">
            <v>0B04Z</v>
          </cell>
        </row>
        <row r="3498">
          <cell r="O3498" t="str">
            <v>0B04</v>
          </cell>
          <cell r="P3498" t="str">
            <v>0B04X</v>
          </cell>
        </row>
        <row r="3499">
          <cell r="O3499" t="str">
            <v>0B04</v>
          </cell>
          <cell r="P3499" t="str">
            <v>0B04Z</v>
          </cell>
        </row>
        <row r="3500">
          <cell r="O3500" t="str">
            <v>0B04</v>
          </cell>
          <cell r="P3500" t="str">
            <v>0B04Z</v>
          </cell>
        </row>
        <row r="3501">
          <cell r="O3501" t="str">
            <v>0B04</v>
          </cell>
          <cell r="P3501" t="str">
            <v>0B04Z</v>
          </cell>
        </row>
        <row r="3502">
          <cell r="O3502" t="str">
            <v>0B05</v>
          </cell>
          <cell r="P3502" t="str">
            <v>0B05Z</v>
          </cell>
        </row>
        <row r="3503">
          <cell r="O3503" t="str">
            <v>0B05</v>
          </cell>
          <cell r="P3503" t="str">
            <v>0B05Z</v>
          </cell>
        </row>
        <row r="3504">
          <cell r="O3504" t="str">
            <v>0B05</v>
          </cell>
          <cell r="P3504" t="str">
            <v>0B05Z</v>
          </cell>
        </row>
        <row r="3505">
          <cell r="O3505" t="str">
            <v>0B05</v>
          </cell>
          <cell r="P3505" t="str">
            <v>0B05Z</v>
          </cell>
        </row>
        <row r="3506">
          <cell r="O3506" t="str">
            <v>0B05</v>
          </cell>
          <cell r="P3506" t="str">
            <v>0B05X</v>
          </cell>
        </row>
        <row r="3507">
          <cell r="O3507" t="str">
            <v>0B05</v>
          </cell>
          <cell r="P3507" t="str">
            <v>0B05Z</v>
          </cell>
        </row>
        <row r="3508">
          <cell r="O3508" t="str">
            <v>0B05</v>
          </cell>
          <cell r="P3508" t="str">
            <v>0B05Z</v>
          </cell>
        </row>
        <row r="3509">
          <cell r="O3509" t="str">
            <v>0B05</v>
          </cell>
          <cell r="P3509" t="str">
            <v>0B05Z</v>
          </cell>
        </row>
        <row r="3510">
          <cell r="O3510" t="str">
            <v>0B05</v>
          </cell>
          <cell r="P3510" t="str">
            <v>0B05Z</v>
          </cell>
        </row>
        <row r="3511">
          <cell r="O3511" t="str">
            <v>0B05</v>
          </cell>
          <cell r="P3511" t="str">
            <v>0B05Z</v>
          </cell>
        </row>
        <row r="3512">
          <cell r="O3512" t="str">
            <v>0B06</v>
          </cell>
          <cell r="P3512" t="str">
            <v>0B06Z</v>
          </cell>
        </row>
        <row r="3513">
          <cell r="O3513" t="str">
            <v>0B06</v>
          </cell>
          <cell r="P3513" t="str">
            <v>0B06Z</v>
          </cell>
        </row>
        <row r="3514">
          <cell r="O3514" t="str">
            <v>0B06</v>
          </cell>
          <cell r="P3514" t="str">
            <v>0B06Z</v>
          </cell>
        </row>
        <row r="3515">
          <cell r="O3515" t="str">
            <v>0B06</v>
          </cell>
          <cell r="P3515" t="str">
            <v>0B06X</v>
          </cell>
        </row>
        <row r="3516">
          <cell r="O3516" t="str">
            <v>0B06</v>
          </cell>
          <cell r="P3516" t="str">
            <v>0B06Z</v>
          </cell>
        </row>
        <row r="3517">
          <cell r="O3517" t="str">
            <v>0B06</v>
          </cell>
          <cell r="P3517" t="str">
            <v>0B06Z</v>
          </cell>
        </row>
        <row r="3518">
          <cell r="O3518" t="str">
            <v>0B06</v>
          </cell>
          <cell r="P3518" t="str">
            <v>0B06Z</v>
          </cell>
        </row>
        <row r="3519">
          <cell r="O3519" t="str">
            <v>0B06</v>
          </cell>
          <cell r="P3519" t="str">
            <v>0B06Z</v>
          </cell>
        </row>
        <row r="3520">
          <cell r="O3520" t="str">
            <v>0B06</v>
          </cell>
          <cell r="P3520" t="str">
            <v>0B06Z</v>
          </cell>
        </row>
        <row r="3521">
          <cell r="O3521" t="str">
            <v>0B06</v>
          </cell>
          <cell r="P3521" t="str">
            <v>0B06Z</v>
          </cell>
        </row>
        <row r="3522">
          <cell r="O3522" t="str">
            <v>0B06</v>
          </cell>
          <cell r="P3522" t="str">
            <v>0B06Z</v>
          </cell>
        </row>
        <row r="3523">
          <cell r="O3523" t="str">
            <v>0B06</v>
          </cell>
          <cell r="P3523" t="str">
            <v>0B06Z</v>
          </cell>
        </row>
        <row r="3524">
          <cell r="O3524" t="str">
            <v>0B06</v>
          </cell>
          <cell r="P3524" t="str">
            <v>0B06Z</v>
          </cell>
        </row>
        <row r="3525">
          <cell r="O3525" t="str">
            <v>0B06</v>
          </cell>
          <cell r="P3525" t="str">
            <v>0B06Z</v>
          </cell>
        </row>
        <row r="3526">
          <cell r="O3526" t="str">
            <v>0B07</v>
          </cell>
          <cell r="P3526" t="str">
            <v>0B07Z</v>
          </cell>
        </row>
        <row r="3527">
          <cell r="O3527" t="str">
            <v>0B07</v>
          </cell>
          <cell r="P3527" t="str">
            <v>0B07X</v>
          </cell>
        </row>
        <row r="3528">
          <cell r="O3528" t="str">
            <v>0B07</v>
          </cell>
          <cell r="P3528" t="str">
            <v>0B07X</v>
          </cell>
        </row>
        <row r="3529">
          <cell r="O3529" t="str">
            <v>0B07</v>
          </cell>
          <cell r="P3529" t="str">
            <v>0B07X</v>
          </cell>
        </row>
        <row r="3530">
          <cell r="O3530" t="str">
            <v>0B07</v>
          </cell>
          <cell r="P3530" t="str">
            <v>0B07Z</v>
          </cell>
        </row>
        <row r="3531">
          <cell r="O3531" t="str">
            <v>0B07</v>
          </cell>
          <cell r="P3531" t="str">
            <v>0B07Z</v>
          </cell>
        </row>
        <row r="3532">
          <cell r="O3532" t="str">
            <v>0B08</v>
          </cell>
          <cell r="P3532" t="str">
            <v>0B08Z</v>
          </cell>
        </row>
        <row r="3533">
          <cell r="O3533" t="str">
            <v>0B08</v>
          </cell>
          <cell r="P3533" t="str">
            <v>0B08X</v>
          </cell>
        </row>
        <row r="3534">
          <cell r="O3534" t="str">
            <v>0B08</v>
          </cell>
          <cell r="P3534" t="str">
            <v>0B08Z</v>
          </cell>
        </row>
        <row r="3535">
          <cell r="O3535" t="str">
            <v>0B08</v>
          </cell>
          <cell r="P3535" t="str">
            <v>0B08Z</v>
          </cell>
        </row>
        <row r="3536">
          <cell r="O3536" t="str">
            <v>0B09</v>
          </cell>
          <cell r="P3536" t="str">
            <v>0B09Z</v>
          </cell>
        </row>
        <row r="3537">
          <cell r="O3537" t="str">
            <v>0B09</v>
          </cell>
          <cell r="P3537" t="str">
            <v>0B09X</v>
          </cell>
        </row>
        <row r="3538">
          <cell r="O3538" t="str">
            <v>0B09</v>
          </cell>
          <cell r="P3538" t="str">
            <v>0B09Z</v>
          </cell>
        </row>
        <row r="3539">
          <cell r="O3539" t="str">
            <v>0B09</v>
          </cell>
          <cell r="P3539" t="str">
            <v>0B09Z</v>
          </cell>
        </row>
        <row r="3540">
          <cell r="O3540" t="str">
            <v>0B09</v>
          </cell>
          <cell r="P3540" t="str">
            <v>0B09Z</v>
          </cell>
        </row>
        <row r="3541">
          <cell r="O3541" t="str">
            <v>0B09</v>
          </cell>
          <cell r="P3541" t="str">
            <v>0B09Z</v>
          </cell>
        </row>
        <row r="3542">
          <cell r="O3542" t="str">
            <v>0B10</v>
          </cell>
          <cell r="P3542" t="str">
            <v>0B10X</v>
          </cell>
        </row>
        <row r="3543">
          <cell r="O3543" t="str">
            <v>0B10</v>
          </cell>
          <cell r="P3543" t="str">
            <v>0B10X</v>
          </cell>
        </row>
        <row r="3544">
          <cell r="O3544" t="str">
            <v>0B10</v>
          </cell>
          <cell r="P3544" t="str">
            <v>0B10X</v>
          </cell>
        </row>
        <row r="3545">
          <cell r="O3545" t="str">
            <v>0B10</v>
          </cell>
          <cell r="P3545" t="str">
            <v>0B10Z</v>
          </cell>
        </row>
        <row r="3546">
          <cell r="O3546" t="str">
            <v>0B10</v>
          </cell>
          <cell r="P3546" t="str">
            <v>0B10Z</v>
          </cell>
        </row>
        <row r="3547">
          <cell r="O3547" t="str">
            <v>0B10</v>
          </cell>
          <cell r="P3547" t="str">
            <v>0B10Z</v>
          </cell>
        </row>
        <row r="3548">
          <cell r="O3548" t="str">
            <v>0B10</v>
          </cell>
          <cell r="P3548" t="str">
            <v>0B10X</v>
          </cell>
        </row>
        <row r="3549">
          <cell r="O3549" t="str">
            <v>0B10</v>
          </cell>
          <cell r="P3549" t="str">
            <v>0B10X</v>
          </cell>
        </row>
        <row r="3550">
          <cell r="O3550" t="str">
            <v>0B10</v>
          </cell>
          <cell r="P3550" t="str">
            <v>0B10X</v>
          </cell>
        </row>
        <row r="3551">
          <cell r="O3551" t="str">
            <v>0B10</v>
          </cell>
          <cell r="P3551" t="str">
            <v>0B10X</v>
          </cell>
        </row>
        <row r="3552">
          <cell r="O3552" t="str">
            <v>0B11</v>
          </cell>
          <cell r="P3552" t="str">
            <v>0B11Z</v>
          </cell>
        </row>
        <row r="3553">
          <cell r="O3553" t="str">
            <v>0B11</v>
          </cell>
          <cell r="P3553" t="str">
            <v>0B11Z</v>
          </cell>
        </row>
        <row r="3554">
          <cell r="O3554" t="str">
            <v>0B11</v>
          </cell>
          <cell r="P3554" t="str">
            <v>0B11Z</v>
          </cell>
        </row>
        <row r="3555">
          <cell r="O3555" t="str">
            <v>0B11</v>
          </cell>
          <cell r="P3555" t="str">
            <v>0B11Z</v>
          </cell>
        </row>
        <row r="3556">
          <cell r="O3556" t="str">
            <v>0B11</v>
          </cell>
          <cell r="P3556" t="str">
            <v>0B11Z</v>
          </cell>
        </row>
        <row r="3557">
          <cell r="O3557" t="str">
            <v>0B11</v>
          </cell>
          <cell r="P3557" t="str">
            <v>0B11Z</v>
          </cell>
        </row>
        <row r="3558">
          <cell r="O3558" t="str">
            <v>0B11</v>
          </cell>
          <cell r="P3558" t="str">
            <v>0B11Z</v>
          </cell>
        </row>
        <row r="3559">
          <cell r="O3559" t="str">
            <v>0B11</v>
          </cell>
          <cell r="P3559" t="str">
            <v>0B11Z</v>
          </cell>
        </row>
        <row r="3560">
          <cell r="O3560" t="str">
            <v>0B11</v>
          </cell>
          <cell r="P3560" t="str">
            <v>0B11Z</v>
          </cell>
        </row>
        <row r="3561">
          <cell r="O3561" t="str">
            <v>0B11</v>
          </cell>
          <cell r="P3561" t="str">
            <v>0B11Z</v>
          </cell>
        </row>
        <row r="3562">
          <cell r="O3562" t="str">
            <v>0B12</v>
          </cell>
          <cell r="P3562" t="str">
            <v>0B12Z</v>
          </cell>
        </row>
        <row r="3563">
          <cell r="O3563" t="str">
            <v>0B12</v>
          </cell>
          <cell r="P3563" t="str">
            <v>0B12Z</v>
          </cell>
        </row>
        <row r="3564">
          <cell r="O3564" t="str">
            <v>0B12</v>
          </cell>
          <cell r="P3564" t="str">
            <v>0B12Z</v>
          </cell>
        </row>
        <row r="3565">
          <cell r="O3565" t="str">
            <v>0B12</v>
          </cell>
          <cell r="P3565" t="str">
            <v>0B12Z</v>
          </cell>
        </row>
        <row r="3566">
          <cell r="O3566" t="str">
            <v>0B12</v>
          </cell>
          <cell r="P3566" t="str">
            <v>0B12Z</v>
          </cell>
        </row>
        <row r="3567">
          <cell r="O3567" t="str">
            <v>0B12</v>
          </cell>
          <cell r="P3567" t="str">
            <v>0B12Z</v>
          </cell>
        </row>
        <row r="3568">
          <cell r="O3568" t="str">
            <v>0B12</v>
          </cell>
          <cell r="P3568" t="str">
            <v>0B12Z</v>
          </cell>
        </row>
        <row r="3569">
          <cell r="O3569" t="str">
            <v>0B12</v>
          </cell>
          <cell r="P3569" t="str">
            <v>0B12Z</v>
          </cell>
        </row>
        <row r="3570">
          <cell r="O3570" t="str">
            <v>0B12</v>
          </cell>
          <cell r="P3570" t="str">
            <v>0B12Z</v>
          </cell>
        </row>
        <row r="3571">
          <cell r="O3571" t="str">
            <v>0B12</v>
          </cell>
          <cell r="P3571" t="str">
            <v>0B12Z</v>
          </cell>
        </row>
        <row r="3572">
          <cell r="O3572" t="str">
            <v>0B13</v>
          </cell>
          <cell r="P3572" t="str">
            <v>0B13Z</v>
          </cell>
        </row>
        <row r="3573">
          <cell r="O3573" t="str">
            <v>0B13</v>
          </cell>
          <cell r="P3573" t="str">
            <v>0B13Z</v>
          </cell>
        </row>
        <row r="3574">
          <cell r="O3574" t="str">
            <v>0B13</v>
          </cell>
          <cell r="P3574" t="str">
            <v>0B13Z</v>
          </cell>
        </row>
        <row r="3575">
          <cell r="O3575" t="str">
            <v>0B13</v>
          </cell>
          <cell r="P3575" t="str">
            <v>0B13Z</v>
          </cell>
        </row>
        <row r="3576">
          <cell r="O3576" t="str">
            <v>0B13</v>
          </cell>
          <cell r="P3576" t="str">
            <v>0B13Z</v>
          </cell>
        </row>
        <row r="3577">
          <cell r="O3577" t="str">
            <v>0B13</v>
          </cell>
          <cell r="P3577" t="str">
            <v>0B13Z</v>
          </cell>
        </row>
        <row r="3578">
          <cell r="O3578" t="str">
            <v>0B13</v>
          </cell>
          <cell r="P3578" t="str">
            <v>0B13Z</v>
          </cell>
        </row>
        <row r="3579">
          <cell r="O3579" t="str">
            <v>0B13</v>
          </cell>
          <cell r="P3579" t="str">
            <v>0B13Z</v>
          </cell>
        </row>
        <row r="3580">
          <cell r="O3580" t="str">
            <v>0B13</v>
          </cell>
          <cell r="P3580" t="str">
            <v>0B13Z</v>
          </cell>
        </row>
        <row r="3581">
          <cell r="O3581" t="str">
            <v>0B13</v>
          </cell>
          <cell r="P3581" t="str">
            <v>0B13Z</v>
          </cell>
        </row>
        <row r="3582">
          <cell r="O3582" t="str">
            <v>0B14</v>
          </cell>
          <cell r="P3582" t="str">
            <v>0B14Z</v>
          </cell>
        </row>
        <row r="3583">
          <cell r="O3583" t="str">
            <v>0B14</v>
          </cell>
          <cell r="P3583" t="str">
            <v>0B14Z</v>
          </cell>
        </row>
        <row r="3584">
          <cell r="O3584" t="str">
            <v>0B14</v>
          </cell>
          <cell r="P3584" t="str">
            <v>0B14Z</v>
          </cell>
        </row>
        <row r="3585">
          <cell r="O3585" t="str">
            <v>0B14</v>
          </cell>
          <cell r="P3585" t="str">
            <v>0B14Z</v>
          </cell>
        </row>
        <row r="3586">
          <cell r="O3586" t="str">
            <v>0B14</v>
          </cell>
          <cell r="P3586" t="str">
            <v>0B14Z</v>
          </cell>
        </row>
        <row r="3587">
          <cell r="O3587" t="str">
            <v>0B14</v>
          </cell>
          <cell r="P3587" t="str">
            <v>0B14Z</v>
          </cell>
        </row>
        <row r="3588">
          <cell r="O3588" t="str">
            <v>0B14</v>
          </cell>
          <cell r="P3588" t="str">
            <v>0B14Z</v>
          </cell>
        </row>
        <row r="3589">
          <cell r="O3589" t="str">
            <v>0B14</v>
          </cell>
          <cell r="P3589" t="str">
            <v>0B14Z</v>
          </cell>
        </row>
        <row r="3590">
          <cell r="O3590" t="str">
            <v>0B14</v>
          </cell>
          <cell r="P3590" t="str">
            <v>0B14Z</v>
          </cell>
        </row>
        <row r="3591">
          <cell r="O3591" t="str">
            <v>0B14</v>
          </cell>
          <cell r="P3591" t="str">
            <v>0B14Z</v>
          </cell>
        </row>
        <row r="3592">
          <cell r="O3592" t="str">
            <v>0B15</v>
          </cell>
          <cell r="P3592" t="str">
            <v>0B15Z</v>
          </cell>
        </row>
        <row r="3593">
          <cell r="O3593" t="str">
            <v>0B15</v>
          </cell>
          <cell r="P3593" t="str">
            <v>0B15Z</v>
          </cell>
        </row>
        <row r="3594">
          <cell r="O3594" t="str">
            <v>0B15</v>
          </cell>
          <cell r="P3594" t="str">
            <v>0B15X</v>
          </cell>
        </row>
        <row r="3595">
          <cell r="O3595" t="str">
            <v>0B15</v>
          </cell>
          <cell r="P3595" t="str">
            <v>0B15X</v>
          </cell>
        </row>
        <row r="3596">
          <cell r="O3596" t="str">
            <v>0B15</v>
          </cell>
          <cell r="P3596" t="str">
            <v>0B15Z</v>
          </cell>
        </row>
        <row r="3597">
          <cell r="O3597" t="str">
            <v>0B15</v>
          </cell>
          <cell r="P3597" t="str">
            <v>0B15Z</v>
          </cell>
        </row>
        <row r="3598">
          <cell r="O3598" t="str">
            <v>0B15</v>
          </cell>
          <cell r="P3598" t="str">
            <v>0B15Z</v>
          </cell>
        </row>
        <row r="3599">
          <cell r="O3599" t="str">
            <v>0B15</v>
          </cell>
          <cell r="P3599" t="str">
            <v>0B15X</v>
          </cell>
        </row>
        <row r="3600">
          <cell r="O3600" t="str">
            <v>0B15</v>
          </cell>
          <cell r="P3600" t="str">
            <v>0B15Z</v>
          </cell>
        </row>
        <row r="3601">
          <cell r="O3601" t="str">
            <v>0B15</v>
          </cell>
          <cell r="P3601" t="str">
            <v>0B15Z</v>
          </cell>
        </row>
        <row r="3602">
          <cell r="O3602" t="str">
            <v>0B16</v>
          </cell>
          <cell r="P3602" t="str">
            <v>0B16Z</v>
          </cell>
        </row>
        <row r="3603">
          <cell r="O3603" t="str">
            <v>0B16</v>
          </cell>
          <cell r="P3603" t="str">
            <v>0B16Z</v>
          </cell>
        </row>
        <row r="3604">
          <cell r="O3604" t="str">
            <v>0B16</v>
          </cell>
          <cell r="P3604" t="str">
            <v>0B16Z</v>
          </cell>
        </row>
        <row r="3605">
          <cell r="O3605" t="str">
            <v>0B16</v>
          </cell>
          <cell r="P3605" t="str">
            <v>0B16Z</v>
          </cell>
        </row>
        <row r="3606">
          <cell r="O3606" t="str">
            <v>0B16</v>
          </cell>
          <cell r="P3606" t="str">
            <v>0B16Z</v>
          </cell>
        </row>
        <row r="3607">
          <cell r="O3607" t="str">
            <v>0B16</v>
          </cell>
          <cell r="P3607" t="str">
            <v>0B16Z</v>
          </cell>
        </row>
        <row r="3608">
          <cell r="O3608" t="str">
            <v>0B16</v>
          </cell>
          <cell r="P3608" t="str">
            <v>0B16Z</v>
          </cell>
        </row>
        <row r="3609">
          <cell r="O3609" t="str">
            <v>0B16</v>
          </cell>
          <cell r="P3609" t="str">
            <v>0B16Z</v>
          </cell>
        </row>
        <row r="3610">
          <cell r="O3610" t="str">
            <v>0B16</v>
          </cell>
          <cell r="P3610" t="str">
            <v>0B16Z</v>
          </cell>
        </row>
        <row r="3611">
          <cell r="O3611" t="str">
            <v>0B16</v>
          </cell>
          <cell r="P3611" t="str">
            <v>0B16Z</v>
          </cell>
        </row>
        <row r="3612">
          <cell r="O3612" t="str">
            <v>0B17</v>
          </cell>
          <cell r="P3612" t="str">
            <v>0B17Z</v>
          </cell>
        </row>
        <row r="3613">
          <cell r="O3613" t="str">
            <v>0B17</v>
          </cell>
          <cell r="P3613" t="str">
            <v>0B17Z</v>
          </cell>
        </row>
        <row r="3614">
          <cell r="O3614" t="str">
            <v>0B17</v>
          </cell>
          <cell r="P3614" t="str">
            <v>0B17X</v>
          </cell>
        </row>
        <row r="3615">
          <cell r="O3615" t="str">
            <v>0B17</v>
          </cell>
          <cell r="P3615" t="str">
            <v>0B17Z</v>
          </cell>
        </row>
        <row r="3616">
          <cell r="O3616" t="str">
            <v>0B17</v>
          </cell>
          <cell r="P3616" t="str">
            <v>0B17Z</v>
          </cell>
        </row>
        <row r="3617">
          <cell r="O3617" t="str">
            <v>0B17</v>
          </cell>
          <cell r="P3617" t="str">
            <v>0B17Z</v>
          </cell>
        </row>
        <row r="3618">
          <cell r="O3618" t="str">
            <v>0B17</v>
          </cell>
          <cell r="P3618" t="str">
            <v>0B17Z</v>
          </cell>
        </row>
        <row r="3619">
          <cell r="O3619" t="str">
            <v>0B17</v>
          </cell>
          <cell r="P3619" t="str">
            <v>0B17X</v>
          </cell>
        </row>
        <row r="3620">
          <cell r="O3620" t="str">
            <v>0B17</v>
          </cell>
          <cell r="P3620" t="str">
            <v>0B17Z</v>
          </cell>
        </row>
        <row r="3621">
          <cell r="O3621" t="str">
            <v>0B17</v>
          </cell>
          <cell r="P3621" t="str">
            <v>0B17Z</v>
          </cell>
        </row>
        <row r="3622">
          <cell r="O3622" t="str">
            <v>0B18</v>
          </cell>
          <cell r="P3622" t="str">
            <v>0B18Z</v>
          </cell>
        </row>
        <row r="3623">
          <cell r="O3623" t="str">
            <v>0B18</v>
          </cell>
          <cell r="P3623" t="str">
            <v>0B18Z</v>
          </cell>
        </row>
        <row r="3624">
          <cell r="O3624" t="str">
            <v>0B18</v>
          </cell>
          <cell r="P3624" t="str">
            <v>0B18Z</v>
          </cell>
        </row>
        <row r="3625">
          <cell r="O3625" t="str">
            <v>0B18</v>
          </cell>
          <cell r="P3625" t="str">
            <v>0B18Z</v>
          </cell>
        </row>
        <row r="3626">
          <cell r="O3626" t="str">
            <v>0B18</v>
          </cell>
          <cell r="P3626" t="str">
            <v>0B18Z</v>
          </cell>
        </row>
        <row r="3627">
          <cell r="O3627" t="str">
            <v>0B18</v>
          </cell>
          <cell r="P3627" t="str">
            <v>0B18Z</v>
          </cell>
        </row>
        <row r="3628">
          <cell r="O3628" t="str">
            <v>0B18</v>
          </cell>
          <cell r="P3628" t="str">
            <v>0B18Z</v>
          </cell>
        </row>
        <row r="3629">
          <cell r="O3629" t="str">
            <v>0B18</v>
          </cell>
          <cell r="P3629" t="str">
            <v>0B18Z</v>
          </cell>
        </row>
        <row r="3630">
          <cell r="O3630" t="str">
            <v>0B18</v>
          </cell>
          <cell r="P3630" t="str">
            <v>0B18Z</v>
          </cell>
        </row>
        <row r="3631">
          <cell r="O3631" t="str">
            <v>0B18</v>
          </cell>
          <cell r="P3631" t="str">
            <v>0B18Z</v>
          </cell>
        </row>
        <row r="3632">
          <cell r="O3632" t="str">
            <v>0B19</v>
          </cell>
          <cell r="P3632" t="str">
            <v>0B19Z</v>
          </cell>
        </row>
        <row r="3633">
          <cell r="O3633" t="str">
            <v>0B19</v>
          </cell>
          <cell r="P3633" t="str">
            <v>0B19Z</v>
          </cell>
        </row>
        <row r="3634">
          <cell r="O3634" t="str">
            <v>0B19</v>
          </cell>
          <cell r="P3634" t="str">
            <v>0B19Z</v>
          </cell>
        </row>
        <row r="3635">
          <cell r="O3635" t="str">
            <v>0B19</v>
          </cell>
          <cell r="P3635" t="str">
            <v>0B19Z</v>
          </cell>
        </row>
        <row r="3636">
          <cell r="O3636" t="str">
            <v>0B19</v>
          </cell>
          <cell r="P3636" t="str">
            <v>0B19Z</v>
          </cell>
        </row>
        <row r="3637">
          <cell r="O3637" t="str">
            <v>0B19</v>
          </cell>
          <cell r="P3637" t="str">
            <v>0B19Z</v>
          </cell>
        </row>
        <row r="3638">
          <cell r="O3638" t="str">
            <v>0B19</v>
          </cell>
          <cell r="P3638" t="str">
            <v>0B19Z</v>
          </cell>
        </row>
        <row r="3639">
          <cell r="O3639" t="str">
            <v>0B19</v>
          </cell>
          <cell r="P3639" t="str">
            <v>0B19Z</v>
          </cell>
        </row>
        <row r="3640">
          <cell r="O3640" t="str">
            <v>0B19</v>
          </cell>
          <cell r="P3640" t="str">
            <v>0B19Z</v>
          </cell>
        </row>
        <row r="3641">
          <cell r="O3641" t="str">
            <v>0B19</v>
          </cell>
          <cell r="P3641" t="str">
            <v>0B19Z</v>
          </cell>
        </row>
        <row r="3642">
          <cell r="O3642" t="str">
            <v>0B20</v>
          </cell>
          <cell r="P3642" t="str">
            <v>0B20Z</v>
          </cell>
        </row>
        <row r="3643">
          <cell r="O3643" t="str">
            <v>0B20</v>
          </cell>
          <cell r="P3643" t="str">
            <v>0B20X</v>
          </cell>
        </row>
        <row r="3644">
          <cell r="O3644" t="str">
            <v>0B20</v>
          </cell>
          <cell r="P3644" t="str">
            <v>0B20X</v>
          </cell>
        </row>
        <row r="3645">
          <cell r="O3645" t="str">
            <v>0B20</v>
          </cell>
          <cell r="P3645" t="str">
            <v>0B20Z</v>
          </cell>
        </row>
        <row r="3646">
          <cell r="O3646" t="str">
            <v>0B20</v>
          </cell>
          <cell r="P3646" t="str">
            <v>0B20Z</v>
          </cell>
        </row>
        <row r="3647">
          <cell r="O3647" t="str">
            <v>0B20</v>
          </cell>
          <cell r="P3647" t="str">
            <v>0B20Z</v>
          </cell>
        </row>
        <row r="3648">
          <cell r="O3648" t="str">
            <v>0B20</v>
          </cell>
          <cell r="P3648" t="str">
            <v>0B20Z</v>
          </cell>
        </row>
        <row r="3649">
          <cell r="O3649" t="str">
            <v>0B20</v>
          </cell>
          <cell r="P3649" t="str">
            <v>0B20Z</v>
          </cell>
        </row>
        <row r="3650">
          <cell r="O3650" t="str">
            <v>0B20</v>
          </cell>
          <cell r="P3650" t="str">
            <v>0B20Z</v>
          </cell>
        </row>
        <row r="3651">
          <cell r="O3651" t="str">
            <v>0B20</v>
          </cell>
          <cell r="P3651" t="str">
            <v>0B20Z</v>
          </cell>
        </row>
        <row r="3652">
          <cell r="O3652" t="str">
            <v>0B21</v>
          </cell>
          <cell r="P3652" t="str">
            <v>0B21X</v>
          </cell>
        </row>
        <row r="3653">
          <cell r="O3653" t="str">
            <v>0B21</v>
          </cell>
          <cell r="P3653" t="str">
            <v>0B21X</v>
          </cell>
        </row>
        <row r="3654">
          <cell r="O3654" t="str">
            <v>0B21</v>
          </cell>
          <cell r="P3654" t="str">
            <v>0B21X</v>
          </cell>
        </row>
        <row r="3655">
          <cell r="O3655" t="str">
            <v>0B21</v>
          </cell>
          <cell r="P3655" t="str">
            <v>0B21X</v>
          </cell>
        </row>
        <row r="3656">
          <cell r="O3656" t="str">
            <v>0B21</v>
          </cell>
          <cell r="P3656" t="str">
            <v>0B21X</v>
          </cell>
        </row>
        <row r="3657">
          <cell r="O3657" t="str">
            <v>0B21</v>
          </cell>
          <cell r="P3657" t="str">
            <v>0B21X</v>
          </cell>
        </row>
        <row r="3658">
          <cell r="O3658" t="str">
            <v>0B21</v>
          </cell>
          <cell r="P3658" t="str">
            <v>0B21Z</v>
          </cell>
        </row>
        <row r="3659">
          <cell r="O3659" t="str">
            <v>0B21</v>
          </cell>
          <cell r="P3659" t="str">
            <v>0B21X</v>
          </cell>
        </row>
        <row r="3660">
          <cell r="O3660" t="str">
            <v>0B21</v>
          </cell>
          <cell r="P3660" t="str">
            <v>0B21X</v>
          </cell>
        </row>
        <row r="3661">
          <cell r="O3661" t="str">
            <v>0B21</v>
          </cell>
          <cell r="P3661" t="str">
            <v>0B21X</v>
          </cell>
        </row>
        <row r="3662">
          <cell r="O3662" t="str">
            <v>0B21</v>
          </cell>
          <cell r="P3662" t="str">
            <v>0B21X</v>
          </cell>
        </row>
        <row r="3663">
          <cell r="O3663" t="str">
            <v>0B21</v>
          </cell>
          <cell r="P3663" t="str">
            <v>0B21Z</v>
          </cell>
        </row>
        <row r="3664">
          <cell r="O3664" t="str">
            <v>0611</v>
          </cell>
          <cell r="P3664" t="str">
            <v>0611Z</v>
          </cell>
        </row>
        <row r="3665">
          <cell r="O3665" t="str">
            <v>0611</v>
          </cell>
          <cell r="P3665" t="str">
            <v>0611Z</v>
          </cell>
        </row>
        <row r="3666">
          <cell r="O3666" t="str">
            <v>0611</v>
          </cell>
          <cell r="P3666" t="str">
            <v>0611Z</v>
          </cell>
        </row>
        <row r="3667">
          <cell r="O3667" t="str">
            <v>0611</v>
          </cell>
          <cell r="P3667" t="str">
            <v>0611Z</v>
          </cell>
        </row>
        <row r="3668">
          <cell r="O3668" t="str">
            <v>0611</v>
          </cell>
          <cell r="P3668" t="str">
            <v>0611Z</v>
          </cell>
        </row>
        <row r="3669">
          <cell r="O3669" t="str">
            <v>0611</v>
          </cell>
          <cell r="P3669" t="str">
            <v>0611Z</v>
          </cell>
        </row>
        <row r="3670">
          <cell r="O3670" t="str">
            <v>0611</v>
          </cell>
          <cell r="P3670" t="str">
            <v>0611Z</v>
          </cell>
        </row>
        <row r="3671">
          <cell r="O3671" t="str">
            <v>0611</v>
          </cell>
          <cell r="P3671" t="str">
            <v>0611Z</v>
          </cell>
        </row>
        <row r="3672">
          <cell r="O3672" t="str">
            <v>0611</v>
          </cell>
          <cell r="P3672" t="str">
            <v>0611Z</v>
          </cell>
        </row>
        <row r="3673">
          <cell r="O3673" t="str">
            <v>0611</v>
          </cell>
          <cell r="P3673" t="str">
            <v>0611Z</v>
          </cell>
        </row>
        <row r="3674">
          <cell r="O3674" t="str">
            <v>0611</v>
          </cell>
          <cell r="P3674" t="str">
            <v>0611Z</v>
          </cell>
        </row>
        <row r="3675">
          <cell r="O3675" t="str">
            <v>0611</v>
          </cell>
          <cell r="P3675" t="str">
            <v>0611Z</v>
          </cell>
        </row>
        <row r="3676">
          <cell r="O3676" t="str">
            <v>0611</v>
          </cell>
          <cell r="P3676" t="str">
            <v>0611Z</v>
          </cell>
        </row>
        <row r="3677">
          <cell r="O3677" t="str">
            <v>0611</v>
          </cell>
          <cell r="P3677" t="str">
            <v>0611Z</v>
          </cell>
        </row>
        <row r="3678">
          <cell r="O3678" t="str">
            <v>0611</v>
          </cell>
          <cell r="P3678" t="str">
            <v>0611Z</v>
          </cell>
        </row>
        <row r="3679">
          <cell r="O3679" t="str">
            <v>0611</v>
          </cell>
          <cell r="P3679" t="str">
            <v>0611Z</v>
          </cell>
        </row>
        <row r="3680">
          <cell r="O3680" t="str">
            <v>0611</v>
          </cell>
          <cell r="P3680" t="str">
            <v>0611Z</v>
          </cell>
        </row>
        <row r="3681">
          <cell r="O3681" t="str">
            <v>0611</v>
          </cell>
          <cell r="P3681" t="str">
            <v>0611Z</v>
          </cell>
        </row>
        <row r="3682">
          <cell r="O3682" t="str">
            <v>0611</v>
          </cell>
          <cell r="P3682" t="str">
            <v>0611Z</v>
          </cell>
        </row>
        <row r="3683">
          <cell r="O3683" t="str">
            <v>0611</v>
          </cell>
          <cell r="P3683" t="str">
            <v>0611Z</v>
          </cell>
        </row>
        <row r="3684">
          <cell r="O3684" t="str">
            <v>0611</v>
          </cell>
          <cell r="P3684" t="str">
            <v>0611Z</v>
          </cell>
        </row>
        <row r="3685">
          <cell r="O3685" t="str">
            <v>0611</v>
          </cell>
          <cell r="P3685" t="str">
            <v>0611Z</v>
          </cell>
        </row>
        <row r="3686">
          <cell r="O3686" t="str">
            <v>0611</v>
          </cell>
          <cell r="P3686" t="str">
            <v>0611Z</v>
          </cell>
        </row>
        <row r="3687">
          <cell r="O3687" t="str">
            <v>0611</v>
          </cell>
          <cell r="P3687" t="str">
            <v>0611Z</v>
          </cell>
        </row>
        <row r="3688">
          <cell r="O3688" t="str">
            <v>0611</v>
          </cell>
          <cell r="P3688" t="str">
            <v>0611Z</v>
          </cell>
        </row>
        <row r="3689">
          <cell r="O3689" t="str">
            <v>0611</v>
          </cell>
          <cell r="P3689" t="str">
            <v>0611Z</v>
          </cell>
        </row>
        <row r="3690">
          <cell r="O3690" t="str">
            <v>0611</v>
          </cell>
          <cell r="P3690" t="str">
            <v>0611Z</v>
          </cell>
        </row>
        <row r="3691">
          <cell r="O3691" t="str">
            <v>0611</v>
          </cell>
          <cell r="P3691" t="str">
            <v>0611Z</v>
          </cell>
        </row>
        <row r="3692">
          <cell r="O3692" t="str">
            <v>0611</v>
          </cell>
          <cell r="P3692" t="str">
            <v>0611Z</v>
          </cell>
        </row>
        <row r="3693">
          <cell r="O3693" t="str">
            <v>0611</v>
          </cell>
          <cell r="P3693" t="str">
            <v>0611Z</v>
          </cell>
        </row>
        <row r="3694">
          <cell r="O3694" t="str">
            <v>0611</v>
          </cell>
          <cell r="P3694" t="str">
            <v>0611Z</v>
          </cell>
        </row>
        <row r="3695">
          <cell r="O3695" t="str">
            <v>0611</v>
          </cell>
          <cell r="P3695" t="str">
            <v>0611Z</v>
          </cell>
        </row>
        <row r="3696">
          <cell r="O3696" t="str">
            <v>0611</v>
          </cell>
          <cell r="P3696" t="str">
            <v>0611Z</v>
          </cell>
        </row>
        <row r="3697">
          <cell r="O3697" t="str">
            <v>0611</v>
          </cell>
          <cell r="P3697" t="str">
            <v>0611Z</v>
          </cell>
        </row>
        <row r="3698">
          <cell r="O3698" t="str">
            <v>0611</v>
          </cell>
          <cell r="P3698" t="str">
            <v>0611Z</v>
          </cell>
        </row>
        <row r="3699">
          <cell r="O3699" t="str">
            <v>0611</v>
          </cell>
          <cell r="P3699" t="str">
            <v>0611Z</v>
          </cell>
        </row>
        <row r="3700">
          <cell r="O3700" t="str">
            <v>0611</v>
          </cell>
          <cell r="P3700" t="str">
            <v>0611Z</v>
          </cell>
        </row>
        <row r="3701">
          <cell r="O3701" t="str">
            <v>0611</v>
          </cell>
          <cell r="P3701" t="str">
            <v>0611Z</v>
          </cell>
        </row>
        <row r="3702">
          <cell r="O3702" t="str">
            <v>0611</v>
          </cell>
          <cell r="P3702" t="str">
            <v>0611Z</v>
          </cell>
        </row>
        <row r="3703">
          <cell r="O3703" t="str">
            <v>0611</v>
          </cell>
          <cell r="P3703" t="str">
            <v>0611Z</v>
          </cell>
        </row>
        <row r="3704">
          <cell r="O3704" t="str">
            <v>0611</v>
          </cell>
          <cell r="P3704" t="str">
            <v>0611Z</v>
          </cell>
        </row>
        <row r="3705">
          <cell r="O3705" t="str">
            <v>0611</v>
          </cell>
          <cell r="P3705" t="str">
            <v>0611Z</v>
          </cell>
        </row>
        <row r="3706">
          <cell r="O3706" t="str">
            <v>0611</v>
          </cell>
          <cell r="P3706" t="str">
            <v>0611Z</v>
          </cell>
        </row>
        <row r="3707">
          <cell r="O3707" t="str">
            <v>0701</v>
          </cell>
          <cell r="P3707" t="str">
            <v>0701Z</v>
          </cell>
        </row>
        <row r="3708">
          <cell r="O3708" t="str">
            <v>0701</v>
          </cell>
          <cell r="P3708" t="str">
            <v>0701Z</v>
          </cell>
        </row>
        <row r="3709">
          <cell r="O3709" t="str">
            <v>0701</v>
          </cell>
          <cell r="P3709" t="str">
            <v>0701Z</v>
          </cell>
        </row>
        <row r="3710">
          <cell r="O3710" t="str">
            <v>0701</v>
          </cell>
          <cell r="P3710" t="str">
            <v>0701Z</v>
          </cell>
        </row>
        <row r="3711">
          <cell r="O3711" t="str">
            <v>0701</v>
          </cell>
          <cell r="P3711" t="str">
            <v>0701Z</v>
          </cell>
        </row>
        <row r="3712">
          <cell r="O3712" t="str">
            <v>0701</v>
          </cell>
          <cell r="P3712" t="str">
            <v>0701Z</v>
          </cell>
        </row>
        <row r="3713">
          <cell r="O3713" t="str">
            <v>0701</v>
          </cell>
          <cell r="P3713" t="str">
            <v>0701Z</v>
          </cell>
        </row>
        <row r="3714">
          <cell r="O3714" t="str">
            <v>0701</v>
          </cell>
          <cell r="P3714" t="str">
            <v>0701Z</v>
          </cell>
        </row>
        <row r="3715">
          <cell r="O3715" t="str">
            <v>0701</v>
          </cell>
          <cell r="P3715" t="str">
            <v>0701Z</v>
          </cell>
        </row>
        <row r="3716">
          <cell r="O3716" t="str">
            <v>0701</v>
          </cell>
          <cell r="P3716" t="str">
            <v>0701Z</v>
          </cell>
        </row>
        <row r="3717">
          <cell r="O3717" t="str">
            <v>0701</v>
          </cell>
          <cell r="P3717" t="str">
            <v>0701Z</v>
          </cell>
        </row>
        <row r="3718">
          <cell r="O3718" t="str">
            <v>0701</v>
          </cell>
          <cell r="P3718" t="str">
            <v>0701Z</v>
          </cell>
        </row>
        <row r="3719">
          <cell r="O3719" t="str">
            <v>0701</v>
          </cell>
          <cell r="P3719" t="str">
            <v>0701Z</v>
          </cell>
        </row>
        <row r="3720">
          <cell r="O3720" t="str">
            <v>0701</v>
          </cell>
          <cell r="P3720" t="str">
            <v>0701Z</v>
          </cell>
        </row>
        <row r="3721">
          <cell r="O3721" t="str">
            <v>0701</v>
          </cell>
          <cell r="P3721" t="str">
            <v>0701Z</v>
          </cell>
        </row>
        <row r="3722">
          <cell r="O3722" t="str">
            <v>0701</v>
          </cell>
          <cell r="P3722" t="str">
            <v>0701Z</v>
          </cell>
        </row>
        <row r="3723">
          <cell r="O3723" t="str">
            <v>0701</v>
          </cell>
          <cell r="P3723" t="str">
            <v>0701Z</v>
          </cell>
        </row>
        <row r="3724">
          <cell r="O3724" t="str">
            <v>0701</v>
          </cell>
          <cell r="P3724" t="str">
            <v>0701Z</v>
          </cell>
        </row>
        <row r="3725">
          <cell r="O3725" t="str">
            <v>0701</v>
          </cell>
          <cell r="P3725" t="str">
            <v>0701Z</v>
          </cell>
        </row>
        <row r="3726">
          <cell r="O3726" t="str">
            <v>0701</v>
          </cell>
          <cell r="P3726" t="str">
            <v>0701Z</v>
          </cell>
        </row>
        <row r="3727">
          <cell r="O3727" t="str">
            <v>0701</v>
          </cell>
          <cell r="P3727" t="str">
            <v>0701Z</v>
          </cell>
        </row>
        <row r="3728">
          <cell r="O3728" t="str">
            <v>0701</v>
          </cell>
          <cell r="P3728" t="str">
            <v>0701Z</v>
          </cell>
        </row>
        <row r="3729">
          <cell r="O3729" t="str">
            <v>0701</v>
          </cell>
          <cell r="P3729" t="str">
            <v>0701Z</v>
          </cell>
        </row>
        <row r="3730">
          <cell r="O3730" t="str">
            <v>0701</v>
          </cell>
          <cell r="P3730" t="str">
            <v>0701Z</v>
          </cell>
        </row>
        <row r="3731">
          <cell r="O3731" t="str">
            <v>0701</v>
          </cell>
          <cell r="P3731" t="str">
            <v>0701Z</v>
          </cell>
        </row>
        <row r="3732">
          <cell r="O3732" t="str">
            <v>0701</v>
          </cell>
          <cell r="P3732" t="str">
            <v>0701Z</v>
          </cell>
        </row>
        <row r="3733">
          <cell r="O3733" t="str">
            <v>0701</v>
          </cell>
          <cell r="P3733" t="str">
            <v>0701Z</v>
          </cell>
        </row>
        <row r="3734">
          <cell r="O3734" t="str">
            <v>0701</v>
          </cell>
          <cell r="P3734" t="str">
            <v>0701Z</v>
          </cell>
        </row>
        <row r="3735">
          <cell r="O3735" t="str">
            <v>0701</v>
          </cell>
          <cell r="P3735" t="str">
            <v>0701Z</v>
          </cell>
        </row>
        <row r="3736">
          <cell r="O3736" t="str">
            <v>0701</v>
          </cell>
          <cell r="P3736" t="str">
            <v>0701Z</v>
          </cell>
        </row>
        <row r="3737">
          <cell r="O3737" t="str">
            <v>0701</v>
          </cell>
          <cell r="P3737" t="str">
            <v>0701Z</v>
          </cell>
        </row>
        <row r="3738">
          <cell r="O3738" t="str">
            <v>0701</v>
          </cell>
          <cell r="P3738" t="str">
            <v>0701Z</v>
          </cell>
        </row>
        <row r="3739">
          <cell r="O3739" t="str">
            <v>0701</v>
          </cell>
          <cell r="P3739" t="str">
            <v>0701Z</v>
          </cell>
        </row>
        <row r="3740">
          <cell r="O3740" t="str">
            <v>0703</v>
          </cell>
          <cell r="P3740" t="str">
            <v>0703Z</v>
          </cell>
        </row>
        <row r="3741">
          <cell r="O3741" t="str">
            <v>0703</v>
          </cell>
          <cell r="P3741" t="str">
            <v>0703Z</v>
          </cell>
        </row>
        <row r="3742">
          <cell r="O3742" t="str">
            <v>0703</v>
          </cell>
          <cell r="P3742" t="str">
            <v>0703Z</v>
          </cell>
        </row>
        <row r="3743">
          <cell r="O3743" t="str">
            <v>0703</v>
          </cell>
          <cell r="P3743" t="str">
            <v>0703Z</v>
          </cell>
        </row>
        <row r="3744">
          <cell r="O3744" t="str">
            <v>0703</v>
          </cell>
          <cell r="P3744" t="str">
            <v>0703Z</v>
          </cell>
        </row>
        <row r="3745">
          <cell r="O3745" t="str">
            <v>0703</v>
          </cell>
          <cell r="P3745" t="str">
            <v>0703Z</v>
          </cell>
        </row>
        <row r="3746">
          <cell r="O3746" t="str">
            <v>0703</v>
          </cell>
          <cell r="P3746" t="str">
            <v>0703Z</v>
          </cell>
        </row>
        <row r="3747">
          <cell r="O3747" t="str">
            <v>0703</v>
          </cell>
          <cell r="P3747" t="str">
            <v>0703Z</v>
          </cell>
        </row>
        <row r="3748">
          <cell r="O3748" t="str">
            <v>0703</v>
          </cell>
          <cell r="P3748" t="str">
            <v>0703Z</v>
          </cell>
        </row>
        <row r="3749">
          <cell r="O3749" t="str">
            <v>0703</v>
          </cell>
          <cell r="P3749" t="str">
            <v>0703Z</v>
          </cell>
        </row>
        <row r="3750">
          <cell r="O3750" t="str">
            <v>0703</v>
          </cell>
          <cell r="P3750" t="str">
            <v>0703Z</v>
          </cell>
        </row>
        <row r="3751">
          <cell r="O3751" t="str">
            <v>0703</v>
          </cell>
          <cell r="P3751" t="str">
            <v>0703Z</v>
          </cell>
        </row>
        <row r="3752">
          <cell r="O3752" t="str">
            <v>0704</v>
          </cell>
          <cell r="P3752" t="str">
            <v>0704Z</v>
          </cell>
        </row>
        <row r="3753">
          <cell r="O3753" t="str">
            <v>0704</v>
          </cell>
          <cell r="P3753" t="str">
            <v>0704Z</v>
          </cell>
        </row>
        <row r="3754">
          <cell r="O3754" t="str">
            <v>0704</v>
          </cell>
          <cell r="P3754" t="str">
            <v>0704Z</v>
          </cell>
        </row>
        <row r="3755">
          <cell r="O3755" t="str">
            <v>0704</v>
          </cell>
          <cell r="P3755" t="str">
            <v>0704Z</v>
          </cell>
        </row>
        <row r="3756">
          <cell r="O3756" t="str">
            <v>0704</v>
          </cell>
          <cell r="P3756" t="str">
            <v>0704Z</v>
          </cell>
        </row>
        <row r="3757">
          <cell r="O3757" t="str">
            <v>0704</v>
          </cell>
          <cell r="P3757" t="str">
            <v>0704Z</v>
          </cell>
        </row>
        <row r="3758">
          <cell r="O3758" t="str">
            <v>0704</v>
          </cell>
          <cell r="P3758" t="str">
            <v>0704Z</v>
          </cell>
        </row>
        <row r="3759">
          <cell r="O3759" t="str">
            <v>0704</v>
          </cell>
          <cell r="P3759" t="str">
            <v>0704Z</v>
          </cell>
        </row>
        <row r="3760">
          <cell r="O3760" t="str">
            <v>0704</v>
          </cell>
          <cell r="P3760" t="str">
            <v>0704Z</v>
          </cell>
        </row>
        <row r="3761">
          <cell r="O3761" t="str">
            <v>0704</v>
          </cell>
          <cell r="P3761" t="str">
            <v>0704Z</v>
          </cell>
        </row>
        <row r="3762">
          <cell r="O3762" t="str">
            <v>0704</v>
          </cell>
          <cell r="P3762" t="str">
            <v>0704Z</v>
          </cell>
        </row>
        <row r="3763">
          <cell r="O3763" t="str">
            <v>0704</v>
          </cell>
          <cell r="P3763" t="str">
            <v>0704Z</v>
          </cell>
        </row>
        <row r="3764">
          <cell r="O3764" t="str">
            <v>0704</v>
          </cell>
          <cell r="P3764" t="str">
            <v>0704Z</v>
          </cell>
        </row>
        <row r="3765">
          <cell r="O3765" t="str">
            <v>0704</v>
          </cell>
          <cell r="P3765" t="str">
            <v>0704Z</v>
          </cell>
        </row>
        <row r="3766">
          <cell r="O3766" t="str">
            <v>0704</v>
          </cell>
          <cell r="P3766" t="str">
            <v>0704Z</v>
          </cell>
        </row>
        <row r="3767">
          <cell r="O3767" t="str">
            <v>0704</v>
          </cell>
          <cell r="P3767" t="str">
            <v>0704Z</v>
          </cell>
        </row>
        <row r="3768">
          <cell r="O3768" t="str">
            <v>0704</v>
          </cell>
          <cell r="P3768" t="str">
            <v>0704Z</v>
          </cell>
        </row>
        <row r="3769">
          <cell r="O3769" t="str">
            <v>0704</v>
          </cell>
          <cell r="P3769" t="str">
            <v>0704Z</v>
          </cell>
        </row>
        <row r="3770">
          <cell r="O3770" t="str">
            <v>0704</v>
          </cell>
          <cell r="P3770" t="str">
            <v>0704Z</v>
          </cell>
        </row>
        <row r="3771">
          <cell r="O3771" t="str">
            <v>0704</v>
          </cell>
          <cell r="P3771" t="str">
            <v>0704Z</v>
          </cell>
        </row>
        <row r="3772">
          <cell r="O3772" t="str">
            <v>0704</v>
          </cell>
          <cell r="P3772" t="str">
            <v>0704Z</v>
          </cell>
        </row>
        <row r="3773">
          <cell r="O3773" t="str">
            <v>0704</v>
          </cell>
          <cell r="P3773" t="str">
            <v>0704Z</v>
          </cell>
        </row>
        <row r="3774">
          <cell r="O3774" t="str">
            <v>0704</v>
          </cell>
          <cell r="P3774" t="str">
            <v>0704Z</v>
          </cell>
        </row>
        <row r="3775">
          <cell r="O3775" t="str">
            <v>0704</v>
          </cell>
          <cell r="P3775" t="str">
            <v>0704Z</v>
          </cell>
        </row>
        <row r="3776">
          <cell r="O3776" t="str">
            <v>0705</v>
          </cell>
          <cell r="P3776" t="str">
            <v>0705Z</v>
          </cell>
        </row>
        <row r="3777">
          <cell r="O3777" t="str">
            <v>0705</v>
          </cell>
          <cell r="P3777" t="str">
            <v>0705Z</v>
          </cell>
        </row>
        <row r="3778">
          <cell r="O3778" t="str">
            <v>0705</v>
          </cell>
          <cell r="P3778" t="str">
            <v>0705Z</v>
          </cell>
        </row>
        <row r="3779">
          <cell r="O3779" t="str">
            <v>0705</v>
          </cell>
          <cell r="P3779" t="str">
            <v>0705Z</v>
          </cell>
        </row>
        <row r="3780">
          <cell r="O3780" t="str">
            <v>0705</v>
          </cell>
          <cell r="P3780" t="str">
            <v>0705Z</v>
          </cell>
        </row>
        <row r="3781">
          <cell r="O3781" t="str">
            <v>0705</v>
          </cell>
          <cell r="P3781" t="str">
            <v>0705Z</v>
          </cell>
        </row>
        <row r="3782">
          <cell r="O3782" t="str">
            <v>0705</v>
          </cell>
          <cell r="P3782" t="str">
            <v>0705Z</v>
          </cell>
        </row>
        <row r="3783">
          <cell r="O3783" t="str">
            <v>0705</v>
          </cell>
          <cell r="P3783" t="str">
            <v>0705Z</v>
          </cell>
        </row>
        <row r="3784">
          <cell r="O3784" t="str">
            <v>0705</v>
          </cell>
          <cell r="P3784" t="str">
            <v>0705Z</v>
          </cell>
        </row>
        <row r="3785">
          <cell r="O3785" t="str">
            <v>0705</v>
          </cell>
          <cell r="P3785" t="str">
            <v>0705Z</v>
          </cell>
        </row>
        <row r="3786">
          <cell r="O3786" t="str">
            <v>0705</v>
          </cell>
          <cell r="P3786" t="str">
            <v>0705Z</v>
          </cell>
        </row>
        <row r="3787">
          <cell r="O3787" t="str">
            <v>0705</v>
          </cell>
          <cell r="P3787" t="str">
            <v>0705Z</v>
          </cell>
        </row>
        <row r="3788">
          <cell r="O3788" t="str">
            <v>0705</v>
          </cell>
          <cell r="P3788" t="str">
            <v>0705Z</v>
          </cell>
        </row>
        <row r="3789">
          <cell r="O3789" t="str">
            <v>0705</v>
          </cell>
          <cell r="P3789" t="str">
            <v>0705Z</v>
          </cell>
        </row>
        <row r="3790">
          <cell r="O3790" t="str">
            <v>0705</v>
          </cell>
          <cell r="P3790" t="str">
            <v>0705Z</v>
          </cell>
        </row>
        <row r="3791">
          <cell r="O3791" t="str">
            <v>0705</v>
          </cell>
          <cell r="P3791" t="str">
            <v>0705Z</v>
          </cell>
        </row>
        <row r="3792">
          <cell r="O3792" t="str">
            <v>0705</v>
          </cell>
          <cell r="P3792" t="str">
            <v>0705Z</v>
          </cell>
        </row>
        <row r="3793">
          <cell r="O3793" t="str">
            <v>0705</v>
          </cell>
          <cell r="P3793" t="str">
            <v>0705Z</v>
          </cell>
        </row>
        <row r="3794">
          <cell r="O3794" t="str">
            <v>0705</v>
          </cell>
          <cell r="P3794" t="str">
            <v>0705Z</v>
          </cell>
        </row>
        <row r="3795">
          <cell r="O3795" t="str">
            <v>0705</v>
          </cell>
          <cell r="P3795" t="str">
            <v>0705Z</v>
          </cell>
        </row>
        <row r="3796">
          <cell r="O3796" t="str">
            <v>0705</v>
          </cell>
          <cell r="P3796" t="str">
            <v>0705Z</v>
          </cell>
        </row>
        <row r="3797">
          <cell r="O3797" t="str">
            <v>0705</v>
          </cell>
          <cell r="P3797" t="str">
            <v>0705Z</v>
          </cell>
        </row>
        <row r="3798">
          <cell r="O3798" t="str">
            <v>0705</v>
          </cell>
          <cell r="P3798" t="str">
            <v>0705Z</v>
          </cell>
        </row>
        <row r="3799">
          <cell r="O3799" t="str">
            <v>0705</v>
          </cell>
          <cell r="P3799" t="str">
            <v>0705Z</v>
          </cell>
        </row>
        <row r="3800">
          <cell r="O3800" t="str">
            <v>0705</v>
          </cell>
          <cell r="P3800" t="str">
            <v>0705Z</v>
          </cell>
        </row>
        <row r="3801">
          <cell r="O3801" t="str">
            <v>0705</v>
          </cell>
          <cell r="P3801" t="str">
            <v>0705Z</v>
          </cell>
        </row>
        <row r="3802">
          <cell r="O3802" t="str">
            <v>0705</v>
          </cell>
          <cell r="P3802" t="str">
            <v>0705Z</v>
          </cell>
        </row>
        <row r="3803">
          <cell r="O3803" t="str">
            <v>0705</v>
          </cell>
          <cell r="P3803" t="str">
            <v>0705Z</v>
          </cell>
        </row>
        <row r="3804">
          <cell r="O3804" t="str">
            <v>0705</v>
          </cell>
          <cell r="P3804" t="str">
            <v>0705Z</v>
          </cell>
        </row>
        <row r="3805">
          <cell r="O3805" t="str">
            <v>0705</v>
          </cell>
          <cell r="P3805" t="str">
            <v>0705Z</v>
          </cell>
        </row>
        <row r="3806">
          <cell r="O3806" t="str">
            <v>0705</v>
          </cell>
          <cell r="P3806" t="str">
            <v>0705Z</v>
          </cell>
        </row>
        <row r="3807">
          <cell r="O3807" t="str">
            <v>0705</v>
          </cell>
          <cell r="P3807" t="str">
            <v>0705Z</v>
          </cell>
        </row>
        <row r="3808">
          <cell r="O3808" t="str">
            <v>0705</v>
          </cell>
          <cell r="P3808" t="str">
            <v>0705Z</v>
          </cell>
        </row>
        <row r="3809">
          <cell r="O3809" t="str">
            <v>0705</v>
          </cell>
          <cell r="P3809" t="str">
            <v>0705Z</v>
          </cell>
        </row>
        <row r="3810">
          <cell r="O3810" t="str">
            <v>0705</v>
          </cell>
          <cell r="P3810" t="str">
            <v>0705Z</v>
          </cell>
        </row>
        <row r="3811">
          <cell r="O3811" t="str">
            <v>0705</v>
          </cell>
          <cell r="P3811" t="str">
            <v>0705Z</v>
          </cell>
        </row>
        <row r="3812">
          <cell r="O3812" t="str">
            <v>0705</v>
          </cell>
          <cell r="P3812" t="str">
            <v>0705Z</v>
          </cell>
        </row>
        <row r="3813">
          <cell r="O3813" t="str">
            <v>0705</v>
          </cell>
          <cell r="P3813" t="str">
            <v>0705Z</v>
          </cell>
        </row>
        <row r="3814">
          <cell r="O3814" t="str">
            <v>0705</v>
          </cell>
          <cell r="P3814" t="str">
            <v>0705Z</v>
          </cell>
        </row>
        <row r="3815">
          <cell r="O3815" t="str">
            <v>0705</v>
          </cell>
          <cell r="P3815" t="str">
            <v>0705Z</v>
          </cell>
        </row>
        <row r="3816">
          <cell r="O3816" t="str">
            <v>0705</v>
          </cell>
          <cell r="P3816" t="str">
            <v>0705Z</v>
          </cell>
        </row>
        <row r="3817">
          <cell r="O3817" t="str">
            <v>0705</v>
          </cell>
          <cell r="P3817" t="str">
            <v>0705Z</v>
          </cell>
        </row>
        <row r="3818">
          <cell r="O3818" t="str">
            <v>0705</v>
          </cell>
          <cell r="P3818" t="str">
            <v>0705Z</v>
          </cell>
        </row>
        <row r="3819">
          <cell r="O3819" t="str">
            <v>0705</v>
          </cell>
          <cell r="P3819" t="str">
            <v>0705Z</v>
          </cell>
        </row>
        <row r="3820">
          <cell r="O3820" t="str">
            <v>0705</v>
          </cell>
          <cell r="P3820" t="str">
            <v>0705Z</v>
          </cell>
        </row>
        <row r="3821">
          <cell r="O3821" t="str">
            <v>0705</v>
          </cell>
          <cell r="P3821" t="str">
            <v>0705Z</v>
          </cell>
        </row>
        <row r="3822">
          <cell r="O3822" t="str">
            <v>0706</v>
          </cell>
          <cell r="P3822" t="str">
            <v>0706Z</v>
          </cell>
        </row>
        <row r="3823">
          <cell r="O3823" t="str">
            <v>0706</v>
          </cell>
          <cell r="P3823" t="str">
            <v>0706Z</v>
          </cell>
        </row>
        <row r="3824">
          <cell r="O3824" t="str">
            <v>0706</v>
          </cell>
          <cell r="P3824" t="str">
            <v>0706Z</v>
          </cell>
        </row>
        <row r="3825">
          <cell r="O3825" t="str">
            <v>0706</v>
          </cell>
          <cell r="P3825" t="str">
            <v>0706Z</v>
          </cell>
        </row>
        <row r="3826">
          <cell r="O3826" t="str">
            <v>0706</v>
          </cell>
          <cell r="P3826" t="str">
            <v>0706Z</v>
          </cell>
        </row>
        <row r="3827">
          <cell r="O3827" t="str">
            <v>0706</v>
          </cell>
          <cell r="P3827" t="str">
            <v>0706Z</v>
          </cell>
        </row>
        <row r="3828">
          <cell r="O3828" t="str">
            <v>0706</v>
          </cell>
          <cell r="P3828" t="str">
            <v>0706Z</v>
          </cell>
        </row>
        <row r="3829">
          <cell r="O3829" t="str">
            <v>0706</v>
          </cell>
          <cell r="P3829" t="str">
            <v>0706Z</v>
          </cell>
        </row>
        <row r="3830">
          <cell r="O3830" t="str">
            <v>0706</v>
          </cell>
          <cell r="P3830" t="str">
            <v>0706Z</v>
          </cell>
        </row>
        <row r="3831">
          <cell r="O3831" t="str">
            <v>0706</v>
          </cell>
          <cell r="P3831" t="str">
            <v>0706Z</v>
          </cell>
        </row>
        <row r="3832">
          <cell r="O3832" t="str">
            <v>0706</v>
          </cell>
          <cell r="P3832" t="str">
            <v>0706Z</v>
          </cell>
        </row>
        <row r="3833">
          <cell r="O3833" t="str">
            <v>0706</v>
          </cell>
          <cell r="P3833" t="str">
            <v>0706Z</v>
          </cell>
        </row>
        <row r="3834">
          <cell r="O3834" t="str">
            <v>0706</v>
          </cell>
          <cell r="P3834" t="str">
            <v>0706Z</v>
          </cell>
        </row>
        <row r="3835">
          <cell r="O3835" t="str">
            <v>0706</v>
          </cell>
          <cell r="P3835" t="str">
            <v>0706Z</v>
          </cell>
        </row>
        <row r="3836">
          <cell r="O3836" t="str">
            <v>0706</v>
          </cell>
          <cell r="P3836" t="str">
            <v>0706Z</v>
          </cell>
        </row>
        <row r="3837">
          <cell r="O3837" t="str">
            <v>0706</v>
          </cell>
          <cell r="P3837" t="str">
            <v>0706Z</v>
          </cell>
        </row>
        <row r="3838">
          <cell r="O3838" t="str">
            <v>0706</v>
          </cell>
          <cell r="P3838" t="str">
            <v>0706Z</v>
          </cell>
        </row>
        <row r="3839">
          <cell r="O3839" t="str">
            <v>0706</v>
          </cell>
          <cell r="P3839" t="str">
            <v>0706Z</v>
          </cell>
        </row>
        <row r="3840">
          <cell r="O3840" t="str">
            <v>0706</v>
          </cell>
          <cell r="P3840" t="str">
            <v>0706Z</v>
          </cell>
        </row>
        <row r="3841">
          <cell r="O3841" t="str">
            <v>0706</v>
          </cell>
          <cell r="P3841" t="str">
            <v>0706Z</v>
          </cell>
        </row>
        <row r="3842">
          <cell r="O3842" t="str">
            <v>0706</v>
          </cell>
          <cell r="P3842" t="str">
            <v>0706Z</v>
          </cell>
        </row>
        <row r="3843">
          <cell r="O3843" t="str">
            <v>0706</v>
          </cell>
          <cell r="P3843" t="str">
            <v>0706Z</v>
          </cell>
        </row>
        <row r="3844">
          <cell r="O3844" t="str">
            <v>0706</v>
          </cell>
          <cell r="P3844" t="str">
            <v>0706Z</v>
          </cell>
        </row>
        <row r="3845">
          <cell r="O3845" t="str">
            <v>0706</v>
          </cell>
          <cell r="P3845" t="str">
            <v>0706Z</v>
          </cell>
        </row>
        <row r="3846">
          <cell r="O3846" t="str">
            <v>0707</v>
          </cell>
          <cell r="P3846" t="str">
            <v>0707Z</v>
          </cell>
        </row>
        <row r="3847">
          <cell r="O3847" t="str">
            <v>0707</v>
          </cell>
          <cell r="P3847" t="str">
            <v>0707Z</v>
          </cell>
        </row>
        <row r="3848">
          <cell r="O3848" t="str">
            <v>0707</v>
          </cell>
          <cell r="P3848" t="str">
            <v>0707Z</v>
          </cell>
        </row>
        <row r="3849">
          <cell r="O3849" t="str">
            <v>0707</v>
          </cell>
          <cell r="P3849" t="str">
            <v>0707Z</v>
          </cell>
        </row>
        <row r="3850">
          <cell r="O3850" t="str">
            <v>0707</v>
          </cell>
          <cell r="P3850" t="str">
            <v>0707Z</v>
          </cell>
        </row>
        <row r="3851">
          <cell r="O3851" t="str">
            <v>0707</v>
          </cell>
          <cell r="P3851" t="str">
            <v>0707Z</v>
          </cell>
        </row>
        <row r="3852">
          <cell r="O3852" t="str">
            <v>0707</v>
          </cell>
          <cell r="P3852" t="str">
            <v>0707Z</v>
          </cell>
        </row>
        <row r="3853">
          <cell r="O3853" t="str">
            <v>0707</v>
          </cell>
          <cell r="P3853" t="str">
            <v>0707Z</v>
          </cell>
        </row>
        <row r="3854">
          <cell r="O3854" t="str">
            <v>0707</v>
          </cell>
          <cell r="P3854" t="str">
            <v>0707Z</v>
          </cell>
        </row>
        <row r="3855">
          <cell r="O3855" t="str">
            <v>0707</v>
          </cell>
          <cell r="P3855" t="str">
            <v>0707Z</v>
          </cell>
        </row>
        <row r="3856">
          <cell r="O3856" t="str">
            <v>0707</v>
          </cell>
          <cell r="P3856" t="str">
            <v>0707Z</v>
          </cell>
        </row>
        <row r="3857">
          <cell r="O3857" t="str">
            <v>0707</v>
          </cell>
          <cell r="P3857" t="str">
            <v>0707Z</v>
          </cell>
        </row>
        <row r="3858">
          <cell r="O3858" t="str">
            <v>0707</v>
          </cell>
          <cell r="P3858" t="str">
            <v>0707Z</v>
          </cell>
        </row>
        <row r="3859">
          <cell r="O3859" t="str">
            <v>0707</v>
          </cell>
          <cell r="P3859" t="str">
            <v>0707Z</v>
          </cell>
        </row>
        <row r="3860">
          <cell r="O3860" t="str">
            <v>0707</v>
          </cell>
          <cell r="P3860" t="str">
            <v>0707Z</v>
          </cell>
        </row>
        <row r="3861">
          <cell r="O3861" t="str">
            <v>0707</v>
          </cell>
          <cell r="P3861" t="str">
            <v>0707Z</v>
          </cell>
        </row>
        <row r="3862">
          <cell r="O3862" t="str">
            <v>0707</v>
          </cell>
          <cell r="P3862" t="str">
            <v>0707Z</v>
          </cell>
        </row>
        <row r="3863">
          <cell r="O3863" t="str">
            <v>0707</v>
          </cell>
          <cell r="P3863" t="str">
            <v>0707Z</v>
          </cell>
        </row>
        <row r="3864">
          <cell r="O3864" t="str">
            <v>0707</v>
          </cell>
          <cell r="P3864" t="str">
            <v>0707Z</v>
          </cell>
        </row>
        <row r="3865">
          <cell r="O3865" t="str">
            <v>0707</v>
          </cell>
          <cell r="P3865" t="str">
            <v>0707Z</v>
          </cell>
        </row>
        <row r="3866">
          <cell r="O3866" t="str">
            <v>0707</v>
          </cell>
          <cell r="P3866" t="str">
            <v>0707Z</v>
          </cell>
        </row>
        <row r="3867">
          <cell r="O3867" t="str">
            <v>0707</v>
          </cell>
          <cell r="P3867" t="str">
            <v>0707Z</v>
          </cell>
        </row>
        <row r="3868">
          <cell r="O3868" t="str">
            <v>0707</v>
          </cell>
          <cell r="P3868" t="str">
            <v>0707Z</v>
          </cell>
        </row>
        <row r="3869">
          <cell r="O3869" t="str">
            <v>0707</v>
          </cell>
          <cell r="P3869" t="str">
            <v>0707Z</v>
          </cell>
        </row>
        <row r="3870">
          <cell r="O3870" t="str">
            <v>0708</v>
          </cell>
          <cell r="P3870" t="str">
            <v>0708Z</v>
          </cell>
        </row>
        <row r="3871">
          <cell r="O3871" t="str">
            <v>0708</v>
          </cell>
          <cell r="P3871" t="str">
            <v>0708Z</v>
          </cell>
        </row>
        <row r="3872">
          <cell r="O3872" t="str">
            <v>0708</v>
          </cell>
          <cell r="P3872" t="str">
            <v>0708Z</v>
          </cell>
        </row>
        <row r="3873">
          <cell r="O3873" t="str">
            <v>0708</v>
          </cell>
          <cell r="P3873" t="str">
            <v>0708Z</v>
          </cell>
        </row>
        <row r="3874">
          <cell r="O3874" t="str">
            <v>0708</v>
          </cell>
          <cell r="P3874" t="str">
            <v>0708Z</v>
          </cell>
        </row>
        <row r="3875">
          <cell r="O3875" t="str">
            <v>0708</v>
          </cell>
          <cell r="P3875" t="str">
            <v>0708Z</v>
          </cell>
        </row>
        <row r="3876">
          <cell r="O3876" t="str">
            <v>0708</v>
          </cell>
          <cell r="P3876" t="str">
            <v>0708Z</v>
          </cell>
        </row>
        <row r="3877">
          <cell r="O3877" t="str">
            <v>0708</v>
          </cell>
          <cell r="P3877" t="str">
            <v>0708Z</v>
          </cell>
        </row>
        <row r="3878">
          <cell r="O3878" t="str">
            <v>0708</v>
          </cell>
          <cell r="P3878" t="str">
            <v>0708Z</v>
          </cell>
        </row>
        <row r="3879">
          <cell r="O3879" t="str">
            <v>0708</v>
          </cell>
          <cell r="P3879" t="str">
            <v>0708Z</v>
          </cell>
        </row>
        <row r="3880">
          <cell r="O3880" t="str">
            <v>0708</v>
          </cell>
          <cell r="P3880" t="str">
            <v>0708Z</v>
          </cell>
        </row>
        <row r="3881">
          <cell r="O3881" t="str">
            <v>0708</v>
          </cell>
          <cell r="P3881" t="str">
            <v>0708Z</v>
          </cell>
        </row>
        <row r="3882">
          <cell r="O3882" t="str">
            <v>0708</v>
          </cell>
          <cell r="P3882" t="str">
            <v>0708Z</v>
          </cell>
        </row>
        <row r="3883">
          <cell r="O3883" t="str">
            <v>0708</v>
          </cell>
          <cell r="P3883" t="str">
            <v>0708Z</v>
          </cell>
        </row>
        <row r="3884">
          <cell r="O3884" t="str">
            <v>0708</v>
          </cell>
          <cell r="P3884" t="str">
            <v>0708Z</v>
          </cell>
        </row>
        <row r="3885">
          <cell r="O3885" t="str">
            <v>0708</v>
          </cell>
          <cell r="P3885" t="str">
            <v>0708Z</v>
          </cell>
        </row>
        <row r="3886">
          <cell r="O3886" t="str">
            <v>0713</v>
          </cell>
          <cell r="P3886" t="str">
            <v>0713Z</v>
          </cell>
        </row>
        <row r="3887">
          <cell r="O3887" t="str">
            <v>0713</v>
          </cell>
          <cell r="P3887" t="str">
            <v>0713Z</v>
          </cell>
        </row>
        <row r="3888">
          <cell r="O3888" t="str">
            <v>0713</v>
          </cell>
          <cell r="P3888" t="str">
            <v>0713Z</v>
          </cell>
        </row>
        <row r="3889">
          <cell r="O3889" t="str">
            <v>0713</v>
          </cell>
          <cell r="P3889" t="str">
            <v>0713Z</v>
          </cell>
        </row>
        <row r="3890">
          <cell r="O3890" t="str">
            <v>0713</v>
          </cell>
          <cell r="P3890" t="str">
            <v>0713Z</v>
          </cell>
        </row>
        <row r="3891">
          <cell r="O3891" t="str">
            <v>0713</v>
          </cell>
          <cell r="P3891" t="str">
            <v>0713Z</v>
          </cell>
        </row>
        <row r="3892">
          <cell r="O3892" t="str">
            <v>0713</v>
          </cell>
          <cell r="P3892" t="str">
            <v>0713Z</v>
          </cell>
        </row>
        <row r="3893">
          <cell r="O3893" t="str">
            <v>0713</v>
          </cell>
          <cell r="P3893" t="str">
            <v>0713Z</v>
          </cell>
        </row>
        <row r="3894">
          <cell r="O3894" t="str">
            <v>0713</v>
          </cell>
          <cell r="P3894" t="str">
            <v>0713Z</v>
          </cell>
        </row>
        <row r="3895">
          <cell r="O3895" t="str">
            <v>0713</v>
          </cell>
          <cell r="P3895" t="str">
            <v>0713Z</v>
          </cell>
        </row>
        <row r="3896">
          <cell r="O3896" t="str">
            <v>0713</v>
          </cell>
          <cell r="P3896" t="str">
            <v>0713Z</v>
          </cell>
        </row>
        <row r="3897">
          <cell r="O3897" t="str">
            <v>0713</v>
          </cell>
          <cell r="P3897" t="str">
            <v>0713Z</v>
          </cell>
        </row>
        <row r="3898">
          <cell r="O3898" t="str">
            <v>0713</v>
          </cell>
          <cell r="P3898" t="str">
            <v>0713Z</v>
          </cell>
        </row>
        <row r="3899">
          <cell r="O3899" t="str">
            <v>0713</v>
          </cell>
          <cell r="P3899" t="str">
            <v>0713Z</v>
          </cell>
        </row>
        <row r="3900">
          <cell r="O3900" t="str">
            <v>0713</v>
          </cell>
          <cell r="P3900" t="str">
            <v>0713Z</v>
          </cell>
        </row>
        <row r="3901">
          <cell r="O3901" t="str">
            <v>0713</v>
          </cell>
          <cell r="P3901" t="str">
            <v>0713Z</v>
          </cell>
        </row>
        <row r="3902">
          <cell r="O3902" t="str">
            <v>0713</v>
          </cell>
          <cell r="P3902" t="str">
            <v>0713Z</v>
          </cell>
        </row>
        <row r="3903">
          <cell r="O3903" t="str">
            <v>0713</v>
          </cell>
          <cell r="P3903" t="str">
            <v>0713Z</v>
          </cell>
        </row>
        <row r="3904">
          <cell r="O3904" t="str">
            <v>0713</v>
          </cell>
          <cell r="P3904" t="str">
            <v>0713Z</v>
          </cell>
        </row>
        <row r="3905">
          <cell r="O3905" t="str">
            <v>0713</v>
          </cell>
          <cell r="P3905" t="str">
            <v>0713Z</v>
          </cell>
        </row>
        <row r="3906">
          <cell r="O3906" t="str">
            <v>0713</v>
          </cell>
          <cell r="P3906" t="str">
            <v>0713Z</v>
          </cell>
        </row>
        <row r="3907">
          <cell r="O3907" t="str">
            <v>0713</v>
          </cell>
          <cell r="P3907" t="str">
            <v>0713Z</v>
          </cell>
        </row>
        <row r="3908">
          <cell r="O3908" t="str">
            <v>0713</v>
          </cell>
          <cell r="P3908" t="str">
            <v>0713Z</v>
          </cell>
        </row>
        <row r="3909">
          <cell r="O3909" t="str">
            <v>0713</v>
          </cell>
          <cell r="P3909" t="str">
            <v>0713Z</v>
          </cell>
        </row>
        <row r="3910">
          <cell r="O3910" t="str">
            <v>0713</v>
          </cell>
          <cell r="P3910" t="str">
            <v>0713Z</v>
          </cell>
        </row>
        <row r="3911">
          <cell r="O3911" t="str">
            <v>0713</v>
          </cell>
          <cell r="P3911" t="str">
            <v>0713Z</v>
          </cell>
        </row>
        <row r="3912">
          <cell r="O3912" t="str">
            <v>0713</v>
          </cell>
          <cell r="P3912" t="str">
            <v>0713Z</v>
          </cell>
        </row>
        <row r="3913">
          <cell r="O3913" t="str">
            <v>0713</v>
          </cell>
          <cell r="P3913" t="str">
            <v>0713Z</v>
          </cell>
        </row>
        <row r="3914">
          <cell r="O3914" t="str">
            <v>0713</v>
          </cell>
          <cell r="P3914" t="str">
            <v>0713Z</v>
          </cell>
        </row>
        <row r="3915">
          <cell r="O3915" t="str">
            <v>0713</v>
          </cell>
          <cell r="P3915" t="str">
            <v>0713Z</v>
          </cell>
        </row>
        <row r="3916">
          <cell r="O3916" t="str">
            <v>0713</v>
          </cell>
          <cell r="P3916" t="str">
            <v>0713Z</v>
          </cell>
        </row>
        <row r="3917">
          <cell r="O3917" t="str">
            <v>0713</v>
          </cell>
          <cell r="P3917" t="str">
            <v>0713Z</v>
          </cell>
        </row>
        <row r="3918">
          <cell r="O3918" t="str">
            <v>0714</v>
          </cell>
          <cell r="P3918" t="str">
            <v>0714Z</v>
          </cell>
        </row>
        <row r="3919">
          <cell r="O3919" t="str">
            <v>0714</v>
          </cell>
          <cell r="P3919" t="str">
            <v>0714Z</v>
          </cell>
        </row>
        <row r="3920">
          <cell r="O3920" t="str">
            <v>0714</v>
          </cell>
          <cell r="P3920" t="str">
            <v>0714Z</v>
          </cell>
        </row>
        <row r="3921">
          <cell r="O3921" t="str">
            <v>0714</v>
          </cell>
          <cell r="P3921" t="str">
            <v>0714Z</v>
          </cell>
        </row>
        <row r="3922">
          <cell r="O3922" t="str">
            <v>0714</v>
          </cell>
          <cell r="P3922" t="str">
            <v>0714Z</v>
          </cell>
        </row>
        <row r="3923">
          <cell r="O3923" t="str">
            <v>0714</v>
          </cell>
          <cell r="P3923" t="str">
            <v>0714Z</v>
          </cell>
        </row>
        <row r="3924">
          <cell r="O3924" t="str">
            <v>0714</v>
          </cell>
          <cell r="P3924" t="str">
            <v>0714Z</v>
          </cell>
        </row>
        <row r="3925">
          <cell r="O3925" t="str">
            <v>0714</v>
          </cell>
          <cell r="P3925" t="str">
            <v>0714Z</v>
          </cell>
        </row>
        <row r="3926">
          <cell r="O3926" t="str">
            <v>0714</v>
          </cell>
          <cell r="P3926" t="str">
            <v>0714Z</v>
          </cell>
        </row>
        <row r="3927">
          <cell r="O3927" t="str">
            <v>0714</v>
          </cell>
          <cell r="P3927" t="str">
            <v>0714Z</v>
          </cell>
        </row>
        <row r="3928">
          <cell r="O3928" t="str">
            <v>0714</v>
          </cell>
          <cell r="P3928" t="str">
            <v>0714Z</v>
          </cell>
        </row>
        <row r="3929">
          <cell r="O3929" t="str">
            <v>0714</v>
          </cell>
          <cell r="P3929" t="str">
            <v>0714Z</v>
          </cell>
        </row>
        <row r="3930">
          <cell r="O3930" t="str">
            <v>0714</v>
          </cell>
          <cell r="P3930" t="str">
            <v>0714Z</v>
          </cell>
        </row>
        <row r="3931">
          <cell r="O3931" t="str">
            <v>0714</v>
          </cell>
          <cell r="P3931" t="str">
            <v>0714Z</v>
          </cell>
        </row>
        <row r="3932">
          <cell r="O3932" t="str">
            <v>0714</v>
          </cell>
          <cell r="P3932" t="str">
            <v>0714Z</v>
          </cell>
        </row>
        <row r="3933">
          <cell r="O3933" t="str">
            <v>0714</v>
          </cell>
          <cell r="P3933" t="str">
            <v>0714Z</v>
          </cell>
        </row>
        <row r="3934">
          <cell r="O3934" t="str">
            <v>0714</v>
          </cell>
          <cell r="P3934" t="str">
            <v>0714Z</v>
          </cell>
        </row>
        <row r="3935">
          <cell r="O3935" t="str">
            <v>0714</v>
          </cell>
          <cell r="P3935" t="str">
            <v>0714Z</v>
          </cell>
        </row>
        <row r="3936">
          <cell r="O3936" t="str">
            <v>0714</v>
          </cell>
          <cell r="P3936" t="str">
            <v>0714Z</v>
          </cell>
        </row>
        <row r="3937">
          <cell r="O3937" t="str">
            <v>0714</v>
          </cell>
          <cell r="P3937" t="str">
            <v>0714Z</v>
          </cell>
        </row>
        <row r="3938">
          <cell r="O3938" t="str">
            <v>0714</v>
          </cell>
          <cell r="P3938" t="str">
            <v>0714Z</v>
          </cell>
        </row>
        <row r="3939">
          <cell r="O3939" t="str">
            <v>0714</v>
          </cell>
          <cell r="P3939" t="str">
            <v>0714Z</v>
          </cell>
        </row>
        <row r="3940">
          <cell r="O3940" t="str">
            <v>0714</v>
          </cell>
          <cell r="P3940" t="str">
            <v>0714Z</v>
          </cell>
        </row>
        <row r="3941">
          <cell r="O3941" t="str">
            <v>0714</v>
          </cell>
          <cell r="P3941" t="str">
            <v>0714Z</v>
          </cell>
        </row>
        <row r="3942">
          <cell r="O3942" t="str">
            <v>0714</v>
          </cell>
          <cell r="P3942" t="str">
            <v>0714Z</v>
          </cell>
        </row>
        <row r="3943">
          <cell r="O3943" t="str">
            <v>0714</v>
          </cell>
          <cell r="P3943" t="str">
            <v>0714Z</v>
          </cell>
        </row>
        <row r="3944">
          <cell r="O3944" t="str">
            <v>0714</v>
          </cell>
          <cell r="P3944" t="str">
            <v>0714Z</v>
          </cell>
        </row>
        <row r="3945">
          <cell r="O3945" t="str">
            <v>0714</v>
          </cell>
          <cell r="P3945" t="str">
            <v>0714Z</v>
          </cell>
        </row>
        <row r="3946">
          <cell r="O3946" t="str">
            <v>0714</v>
          </cell>
          <cell r="P3946" t="str">
            <v>0714Z</v>
          </cell>
        </row>
        <row r="3947">
          <cell r="O3947" t="str">
            <v>0714</v>
          </cell>
          <cell r="P3947" t="str">
            <v>0714Z</v>
          </cell>
        </row>
        <row r="3948">
          <cell r="O3948" t="str">
            <v>0714</v>
          </cell>
          <cell r="P3948" t="str">
            <v>0714Z</v>
          </cell>
        </row>
        <row r="3949">
          <cell r="O3949" t="str">
            <v>0714</v>
          </cell>
          <cell r="P3949" t="str">
            <v>0714Z</v>
          </cell>
        </row>
        <row r="3950">
          <cell r="O3950" t="str">
            <v>0819</v>
          </cell>
          <cell r="P3950" t="str">
            <v>0819Z</v>
          </cell>
        </row>
        <row r="3951">
          <cell r="O3951" t="str">
            <v>0819</v>
          </cell>
          <cell r="P3951" t="str">
            <v>0819Z</v>
          </cell>
        </row>
        <row r="3952">
          <cell r="O3952" t="str">
            <v>0819</v>
          </cell>
          <cell r="P3952" t="str">
            <v>0819Z</v>
          </cell>
        </row>
        <row r="3953">
          <cell r="O3953" t="str">
            <v>0819</v>
          </cell>
          <cell r="P3953" t="str">
            <v>0819Z</v>
          </cell>
        </row>
        <row r="3954">
          <cell r="O3954" t="str">
            <v>0819</v>
          </cell>
          <cell r="P3954" t="str">
            <v>0819Z</v>
          </cell>
        </row>
        <row r="3955">
          <cell r="O3955" t="str">
            <v>0819</v>
          </cell>
          <cell r="P3955" t="str">
            <v>0819Z</v>
          </cell>
        </row>
        <row r="3956">
          <cell r="O3956" t="str">
            <v>0819</v>
          </cell>
          <cell r="P3956" t="str">
            <v>0819Z</v>
          </cell>
        </row>
        <row r="3957">
          <cell r="O3957" t="str">
            <v>0819</v>
          </cell>
          <cell r="P3957" t="str">
            <v>0819Z</v>
          </cell>
        </row>
        <row r="3958">
          <cell r="O3958" t="str">
            <v>0819</v>
          </cell>
          <cell r="P3958" t="str">
            <v>0819Z</v>
          </cell>
        </row>
        <row r="3959">
          <cell r="O3959" t="str">
            <v>0819</v>
          </cell>
          <cell r="P3959" t="str">
            <v>0819Z</v>
          </cell>
        </row>
        <row r="3960">
          <cell r="O3960" t="str">
            <v>0819</v>
          </cell>
          <cell r="P3960" t="str">
            <v>0819Z</v>
          </cell>
        </row>
        <row r="3961">
          <cell r="O3961" t="str">
            <v>0819</v>
          </cell>
          <cell r="P3961" t="str">
            <v>0819Z</v>
          </cell>
        </row>
        <row r="3962">
          <cell r="O3962" t="str">
            <v>0819</v>
          </cell>
          <cell r="P3962" t="str">
            <v>0819Z</v>
          </cell>
        </row>
        <row r="3963">
          <cell r="O3963" t="str">
            <v>0819</v>
          </cell>
          <cell r="P3963" t="str">
            <v>0819Z</v>
          </cell>
        </row>
        <row r="3964">
          <cell r="O3964" t="str">
            <v>0819</v>
          </cell>
          <cell r="P3964" t="str">
            <v>0819Z</v>
          </cell>
        </row>
        <row r="3965">
          <cell r="O3965" t="str">
            <v>0819</v>
          </cell>
          <cell r="P3965" t="str">
            <v>0819Z</v>
          </cell>
        </row>
        <row r="3966">
          <cell r="O3966" t="str">
            <v>0819</v>
          </cell>
          <cell r="P3966" t="str">
            <v>0819Z</v>
          </cell>
        </row>
        <row r="3967">
          <cell r="O3967" t="str">
            <v>0819</v>
          </cell>
          <cell r="P3967" t="str">
            <v>0819Z</v>
          </cell>
        </row>
        <row r="3968">
          <cell r="O3968" t="str">
            <v>0819</v>
          </cell>
          <cell r="P3968" t="str">
            <v>0819Z</v>
          </cell>
        </row>
        <row r="3969">
          <cell r="O3969" t="str">
            <v>0819</v>
          </cell>
          <cell r="P3969" t="str">
            <v>0819Z</v>
          </cell>
        </row>
        <row r="3970">
          <cell r="O3970" t="str">
            <v>0819</v>
          </cell>
          <cell r="P3970" t="str">
            <v>0819Z</v>
          </cell>
        </row>
        <row r="3971">
          <cell r="O3971" t="str">
            <v>0819</v>
          </cell>
          <cell r="P3971" t="str">
            <v>0819Z</v>
          </cell>
        </row>
        <row r="3972">
          <cell r="O3972" t="str">
            <v>0819</v>
          </cell>
          <cell r="P3972" t="str">
            <v>0819Z</v>
          </cell>
        </row>
        <row r="3973">
          <cell r="O3973" t="str">
            <v>0819</v>
          </cell>
          <cell r="P3973" t="str">
            <v>0819Z</v>
          </cell>
        </row>
        <row r="3974">
          <cell r="O3974" t="str">
            <v>0819</v>
          </cell>
          <cell r="P3974" t="str">
            <v>0819Z</v>
          </cell>
        </row>
        <row r="3975">
          <cell r="O3975" t="str">
            <v>0819</v>
          </cell>
          <cell r="P3975" t="str">
            <v>0819Z</v>
          </cell>
        </row>
        <row r="3976">
          <cell r="O3976" t="str">
            <v>0819</v>
          </cell>
          <cell r="P3976" t="str">
            <v>0819Z</v>
          </cell>
        </row>
        <row r="3977">
          <cell r="O3977" t="str">
            <v>0819</v>
          </cell>
          <cell r="P3977" t="str">
            <v>0819Z</v>
          </cell>
        </row>
        <row r="3978">
          <cell r="O3978" t="str">
            <v>0819</v>
          </cell>
          <cell r="P3978" t="str">
            <v>0819Z</v>
          </cell>
        </row>
        <row r="3979">
          <cell r="O3979" t="str">
            <v>0819</v>
          </cell>
          <cell r="P3979" t="str">
            <v>0819Z</v>
          </cell>
        </row>
        <row r="3980">
          <cell r="O3980" t="str">
            <v>0819</v>
          </cell>
          <cell r="P3980" t="str">
            <v>0819Z</v>
          </cell>
        </row>
        <row r="3981">
          <cell r="O3981" t="str">
            <v>0819</v>
          </cell>
          <cell r="P3981" t="str">
            <v>0819Z</v>
          </cell>
        </row>
        <row r="3982">
          <cell r="O3982" t="str">
            <v>0819</v>
          </cell>
          <cell r="P3982" t="str">
            <v>0819Z</v>
          </cell>
        </row>
        <row r="3983">
          <cell r="O3983" t="str">
            <v>0819</v>
          </cell>
          <cell r="P3983" t="str">
            <v>0819Z</v>
          </cell>
        </row>
        <row r="3984">
          <cell r="O3984" t="str">
            <v>0819</v>
          </cell>
          <cell r="P3984" t="str">
            <v>0819Z</v>
          </cell>
        </row>
        <row r="3985">
          <cell r="O3985" t="str">
            <v>0819</v>
          </cell>
          <cell r="P3985" t="str">
            <v>0819Z</v>
          </cell>
        </row>
        <row r="3986">
          <cell r="O3986" t="str">
            <v>0819</v>
          </cell>
          <cell r="P3986" t="str">
            <v>0819Z</v>
          </cell>
        </row>
        <row r="3987">
          <cell r="O3987" t="str">
            <v>0819</v>
          </cell>
          <cell r="P3987" t="str">
            <v>0819Z</v>
          </cell>
        </row>
        <row r="3988">
          <cell r="O3988" t="str">
            <v>0819</v>
          </cell>
          <cell r="P3988" t="str">
            <v>0819Z</v>
          </cell>
        </row>
        <row r="3989">
          <cell r="O3989" t="str">
            <v>0901</v>
          </cell>
          <cell r="P3989" t="str">
            <v>0901Z</v>
          </cell>
        </row>
        <row r="3990">
          <cell r="O3990" t="str">
            <v>0901</v>
          </cell>
          <cell r="P3990" t="str">
            <v>0901Z</v>
          </cell>
        </row>
        <row r="3991">
          <cell r="O3991" t="str">
            <v>0901</v>
          </cell>
          <cell r="P3991" t="str">
            <v>0901Z</v>
          </cell>
        </row>
        <row r="3992">
          <cell r="O3992" t="str">
            <v>0901</v>
          </cell>
          <cell r="P3992" t="str">
            <v>0901Z</v>
          </cell>
        </row>
        <row r="3993">
          <cell r="O3993" t="str">
            <v>0901</v>
          </cell>
          <cell r="P3993" t="str">
            <v>0901Z</v>
          </cell>
        </row>
        <row r="3994">
          <cell r="O3994" t="str">
            <v>0901</v>
          </cell>
          <cell r="P3994" t="str">
            <v>0901Z</v>
          </cell>
        </row>
        <row r="3995">
          <cell r="O3995" t="str">
            <v>0901</v>
          </cell>
          <cell r="P3995" t="str">
            <v>0901Z</v>
          </cell>
        </row>
        <row r="3996">
          <cell r="O3996" t="str">
            <v>0901</v>
          </cell>
          <cell r="P3996" t="str">
            <v>0901Z</v>
          </cell>
        </row>
        <row r="3997">
          <cell r="O3997" t="str">
            <v>0901</v>
          </cell>
          <cell r="P3997" t="str">
            <v>0901Z</v>
          </cell>
        </row>
        <row r="3998">
          <cell r="O3998" t="str">
            <v>0901</v>
          </cell>
          <cell r="P3998" t="str">
            <v>0901Z</v>
          </cell>
        </row>
        <row r="3999">
          <cell r="O3999" t="str">
            <v>0901</v>
          </cell>
          <cell r="P3999" t="str">
            <v>0901Z</v>
          </cell>
        </row>
        <row r="4000">
          <cell r="O4000" t="str">
            <v>0901</v>
          </cell>
          <cell r="P4000" t="str">
            <v>0901Z</v>
          </cell>
        </row>
        <row r="4001">
          <cell r="O4001" t="str">
            <v>0901</v>
          </cell>
          <cell r="P4001" t="str">
            <v>0901Z</v>
          </cell>
        </row>
        <row r="4002">
          <cell r="O4002" t="str">
            <v>0901</v>
          </cell>
          <cell r="P4002" t="str">
            <v>0901Z</v>
          </cell>
        </row>
        <row r="4003">
          <cell r="O4003" t="str">
            <v>0901</v>
          </cell>
          <cell r="P4003" t="str">
            <v>0901Z</v>
          </cell>
        </row>
        <row r="4004">
          <cell r="O4004" t="str">
            <v>0901</v>
          </cell>
          <cell r="P4004" t="str">
            <v>0901Z</v>
          </cell>
        </row>
        <row r="4005">
          <cell r="O4005" t="str">
            <v>0901</v>
          </cell>
          <cell r="P4005" t="str">
            <v>0901Z</v>
          </cell>
        </row>
        <row r="4006">
          <cell r="O4006" t="str">
            <v>0901</v>
          </cell>
          <cell r="P4006" t="str">
            <v>0901Z</v>
          </cell>
        </row>
        <row r="4007">
          <cell r="O4007" t="str">
            <v>0901</v>
          </cell>
          <cell r="P4007" t="str">
            <v>0901Z</v>
          </cell>
        </row>
        <row r="4008">
          <cell r="O4008" t="str">
            <v>0901</v>
          </cell>
          <cell r="P4008" t="str">
            <v>0901Z</v>
          </cell>
        </row>
        <row r="4009">
          <cell r="O4009" t="str">
            <v>0901</v>
          </cell>
          <cell r="P4009" t="str">
            <v>0901Z</v>
          </cell>
        </row>
        <row r="4010">
          <cell r="O4010" t="str">
            <v>0901</v>
          </cell>
          <cell r="P4010" t="str">
            <v>0901Z</v>
          </cell>
        </row>
        <row r="4011">
          <cell r="O4011" t="str">
            <v>0901</v>
          </cell>
          <cell r="P4011" t="str">
            <v>0901Z</v>
          </cell>
        </row>
        <row r="4012">
          <cell r="O4012" t="str">
            <v>0901</v>
          </cell>
          <cell r="P4012" t="str">
            <v>0901Z</v>
          </cell>
        </row>
        <row r="4013">
          <cell r="O4013" t="str">
            <v>0901</v>
          </cell>
          <cell r="P4013" t="str">
            <v>0901Z</v>
          </cell>
        </row>
        <row r="4014">
          <cell r="O4014" t="str">
            <v>0901</v>
          </cell>
          <cell r="P4014" t="str">
            <v>0901Z</v>
          </cell>
        </row>
        <row r="4015">
          <cell r="O4015" t="str">
            <v>0901</v>
          </cell>
          <cell r="P4015" t="str">
            <v>0901Z</v>
          </cell>
        </row>
        <row r="4016">
          <cell r="O4016" t="str">
            <v>0901</v>
          </cell>
          <cell r="P4016" t="str">
            <v>0901Z</v>
          </cell>
        </row>
        <row r="4017">
          <cell r="O4017" t="str">
            <v>0901</v>
          </cell>
          <cell r="P4017" t="str">
            <v>0901Z</v>
          </cell>
        </row>
        <row r="4018">
          <cell r="O4018" t="str">
            <v>0901</v>
          </cell>
          <cell r="P4018" t="str">
            <v>0901Z</v>
          </cell>
        </row>
        <row r="4019">
          <cell r="O4019" t="str">
            <v>0901</v>
          </cell>
          <cell r="P4019" t="str">
            <v>0901Z</v>
          </cell>
        </row>
        <row r="4020">
          <cell r="O4020" t="str">
            <v>0901</v>
          </cell>
          <cell r="P4020" t="str">
            <v>0901Z</v>
          </cell>
        </row>
        <row r="4021">
          <cell r="O4021" t="str">
            <v>0901</v>
          </cell>
          <cell r="P4021" t="str">
            <v>0901Z</v>
          </cell>
        </row>
        <row r="4022">
          <cell r="O4022" t="str">
            <v>0901</v>
          </cell>
          <cell r="P4022" t="str">
            <v>0901Z</v>
          </cell>
        </row>
        <row r="4023">
          <cell r="O4023" t="str">
            <v>0901</v>
          </cell>
          <cell r="P4023" t="str">
            <v>0901Z</v>
          </cell>
        </row>
        <row r="4024">
          <cell r="O4024" t="str">
            <v>0901</v>
          </cell>
          <cell r="P4024" t="str">
            <v>0901Z</v>
          </cell>
        </row>
        <row r="4025">
          <cell r="O4025" t="str">
            <v>0901</v>
          </cell>
          <cell r="P4025" t="str">
            <v>0901Z</v>
          </cell>
        </row>
        <row r="4026">
          <cell r="O4026" t="str">
            <v>0901</v>
          </cell>
          <cell r="P4026" t="str">
            <v>0901Z</v>
          </cell>
        </row>
        <row r="4027">
          <cell r="O4027" t="str">
            <v>0901</v>
          </cell>
          <cell r="P4027" t="str">
            <v>0901Z</v>
          </cell>
        </row>
        <row r="4028">
          <cell r="O4028" t="str">
            <v>0901</v>
          </cell>
          <cell r="P4028" t="str">
            <v>0901Z</v>
          </cell>
        </row>
        <row r="4029">
          <cell r="O4029" t="str">
            <v>0901</v>
          </cell>
          <cell r="P4029" t="str">
            <v>0901Z</v>
          </cell>
        </row>
        <row r="4030">
          <cell r="O4030" t="str">
            <v>0901</v>
          </cell>
          <cell r="P4030" t="str">
            <v>0901Z</v>
          </cell>
        </row>
        <row r="4031">
          <cell r="O4031" t="str">
            <v>0901</v>
          </cell>
          <cell r="P4031" t="str">
            <v>0901Z</v>
          </cell>
        </row>
        <row r="4032">
          <cell r="O4032" t="str">
            <v>0901</v>
          </cell>
          <cell r="P4032" t="str">
            <v>0901Z</v>
          </cell>
        </row>
        <row r="4033">
          <cell r="O4033" t="str">
            <v>0901</v>
          </cell>
          <cell r="P4033" t="str">
            <v>0901Z</v>
          </cell>
        </row>
        <row r="4034">
          <cell r="O4034" t="str">
            <v>0901</v>
          </cell>
          <cell r="P4034" t="str">
            <v>0901Z</v>
          </cell>
        </row>
        <row r="4035">
          <cell r="O4035" t="str">
            <v>0901</v>
          </cell>
          <cell r="P4035" t="str">
            <v>0901Z</v>
          </cell>
        </row>
        <row r="4036">
          <cell r="O4036" t="str">
            <v>0901</v>
          </cell>
          <cell r="P4036" t="str">
            <v>0901Z</v>
          </cell>
        </row>
        <row r="4037">
          <cell r="O4037" t="str">
            <v>0901</v>
          </cell>
          <cell r="P4037" t="str">
            <v>0901Z</v>
          </cell>
        </row>
        <row r="4038">
          <cell r="O4038" t="str">
            <v>0901</v>
          </cell>
          <cell r="P4038" t="str">
            <v>0901Z</v>
          </cell>
        </row>
        <row r="4039">
          <cell r="O4039" t="str">
            <v>0901</v>
          </cell>
          <cell r="P4039" t="str">
            <v>0901Z</v>
          </cell>
        </row>
        <row r="4040">
          <cell r="O4040" t="str">
            <v>0901</v>
          </cell>
          <cell r="P4040" t="str">
            <v>0901Z</v>
          </cell>
        </row>
        <row r="4041">
          <cell r="O4041" t="str">
            <v>0901</v>
          </cell>
          <cell r="P4041" t="str">
            <v>0901Z</v>
          </cell>
        </row>
        <row r="4042">
          <cell r="O4042" t="str">
            <v>0901</v>
          </cell>
          <cell r="P4042" t="str">
            <v>0901Z</v>
          </cell>
        </row>
        <row r="4043">
          <cell r="O4043" t="str">
            <v>0901</v>
          </cell>
          <cell r="P4043" t="str">
            <v>0901Z</v>
          </cell>
        </row>
        <row r="4044">
          <cell r="O4044" t="str">
            <v>0901</v>
          </cell>
          <cell r="P4044" t="str">
            <v>0901Z</v>
          </cell>
        </row>
        <row r="4045">
          <cell r="O4045" t="str">
            <v>0901</v>
          </cell>
          <cell r="P4045" t="str">
            <v>0901Z</v>
          </cell>
        </row>
        <row r="4046">
          <cell r="O4046" t="str">
            <v>0901</v>
          </cell>
          <cell r="P4046" t="str">
            <v>0901Z</v>
          </cell>
        </row>
        <row r="4047">
          <cell r="O4047" t="str">
            <v>0901</v>
          </cell>
          <cell r="P4047" t="str">
            <v>0901Z</v>
          </cell>
        </row>
        <row r="4048">
          <cell r="O4048" t="str">
            <v>0901</v>
          </cell>
          <cell r="P4048" t="str">
            <v>0901Z</v>
          </cell>
        </row>
        <row r="4049">
          <cell r="O4049" t="str">
            <v>0901</v>
          </cell>
          <cell r="P4049" t="str">
            <v>0901Z</v>
          </cell>
        </row>
        <row r="4050">
          <cell r="O4050" t="str">
            <v>0901</v>
          </cell>
          <cell r="P4050" t="str">
            <v>0901Z</v>
          </cell>
        </row>
        <row r="4051">
          <cell r="O4051" t="str">
            <v>0901</v>
          </cell>
          <cell r="P4051" t="str">
            <v>0901Z</v>
          </cell>
        </row>
        <row r="4052">
          <cell r="O4052" t="str">
            <v>0901</v>
          </cell>
          <cell r="P4052" t="str">
            <v>0901Z</v>
          </cell>
        </row>
        <row r="4053">
          <cell r="O4053" t="str">
            <v>0901</v>
          </cell>
          <cell r="P4053" t="str">
            <v>0901Z</v>
          </cell>
        </row>
        <row r="4054">
          <cell r="O4054" t="str">
            <v>0901</v>
          </cell>
          <cell r="P4054" t="str">
            <v>0901Z</v>
          </cell>
        </row>
        <row r="4055">
          <cell r="O4055" t="str">
            <v>0901</v>
          </cell>
          <cell r="P4055" t="str">
            <v>0901Z</v>
          </cell>
        </row>
        <row r="4056">
          <cell r="O4056" t="str">
            <v>0901</v>
          </cell>
          <cell r="P4056" t="str">
            <v>0901Z</v>
          </cell>
        </row>
        <row r="4057">
          <cell r="O4057" t="str">
            <v>0901</v>
          </cell>
          <cell r="P4057" t="str">
            <v>0901Z</v>
          </cell>
        </row>
        <row r="4058">
          <cell r="O4058" t="str">
            <v>0901</v>
          </cell>
          <cell r="P4058" t="str">
            <v>0901Z</v>
          </cell>
        </row>
        <row r="4059">
          <cell r="O4059" t="str">
            <v>0901</v>
          </cell>
          <cell r="P4059" t="str">
            <v>0901Z</v>
          </cell>
        </row>
        <row r="4060">
          <cell r="O4060" t="str">
            <v>0901</v>
          </cell>
          <cell r="P4060" t="str">
            <v>0901Z</v>
          </cell>
        </row>
        <row r="4061">
          <cell r="O4061" t="str">
            <v>0901</v>
          </cell>
          <cell r="P4061" t="str">
            <v>0901Z</v>
          </cell>
        </row>
        <row r="4062">
          <cell r="O4062" t="str">
            <v>0901</v>
          </cell>
          <cell r="P4062" t="str">
            <v>0901Z</v>
          </cell>
        </row>
        <row r="4063">
          <cell r="O4063" t="str">
            <v>0901</v>
          </cell>
          <cell r="P4063" t="str">
            <v>0901Z</v>
          </cell>
        </row>
        <row r="4064">
          <cell r="O4064" t="str">
            <v>0901</v>
          </cell>
          <cell r="P4064" t="str">
            <v>0901Z</v>
          </cell>
        </row>
        <row r="4065">
          <cell r="O4065" t="str">
            <v>0901</v>
          </cell>
          <cell r="P4065" t="str">
            <v>0901Z</v>
          </cell>
        </row>
        <row r="4066">
          <cell r="O4066" t="str">
            <v>0901</v>
          </cell>
          <cell r="P4066" t="str">
            <v>0901Z</v>
          </cell>
        </row>
        <row r="4067">
          <cell r="O4067" t="str">
            <v>0901</v>
          </cell>
          <cell r="P4067" t="str">
            <v>0901Z</v>
          </cell>
        </row>
        <row r="4068">
          <cell r="O4068" t="str">
            <v>0901</v>
          </cell>
          <cell r="P4068" t="str">
            <v>0901Z</v>
          </cell>
        </row>
        <row r="4069">
          <cell r="O4069" t="str">
            <v>0901</v>
          </cell>
          <cell r="P4069" t="str">
            <v>0901Z</v>
          </cell>
        </row>
        <row r="4070">
          <cell r="O4070" t="str">
            <v>0901</v>
          </cell>
          <cell r="P4070" t="str">
            <v>0901Z</v>
          </cell>
        </row>
        <row r="4071">
          <cell r="O4071" t="str">
            <v>0901</v>
          </cell>
          <cell r="P4071" t="str">
            <v>0901Z</v>
          </cell>
        </row>
        <row r="4072">
          <cell r="O4072" t="str">
            <v>0901</v>
          </cell>
          <cell r="P4072" t="str">
            <v>0901Z</v>
          </cell>
        </row>
        <row r="4073">
          <cell r="O4073" t="str">
            <v>0901</v>
          </cell>
          <cell r="P4073" t="str">
            <v>0901Z</v>
          </cell>
        </row>
        <row r="4074">
          <cell r="O4074" t="str">
            <v>0901</v>
          </cell>
          <cell r="P4074" t="str">
            <v>0901Z</v>
          </cell>
        </row>
        <row r="4075">
          <cell r="O4075" t="str">
            <v>0904</v>
          </cell>
          <cell r="P4075" t="str">
            <v>0904Z</v>
          </cell>
        </row>
        <row r="4076">
          <cell r="O4076" t="str">
            <v>0904</v>
          </cell>
          <cell r="P4076" t="str">
            <v>0904Z</v>
          </cell>
        </row>
        <row r="4077">
          <cell r="O4077" t="str">
            <v>0904</v>
          </cell>
          <cell r="P4077" t="str">
            <v>0904Z</v>
          </cell>
        </row>
        <row r="4078">
          <cell r="O4078" t="str">
            <v>0904</v>
          </cell>
          <cell r="P4078" t="str">
            <v>0904Z</v>
          </cell>
        </row>
        <row r="4079">
          <cell r="O4079" t="str">
            <v>0904</v>
          </cell>
          <cell r="P4079" t="str">
            <v>0904Z</v>
          </cell>
        </row>
        <row r="4080">
          <cell r="O4080" t="str">
            <v>0904</v>
          </cell>
          <cell r="P4080" t="str">
            <v>0904Z</v>
          </cell>
        </row>
        <row r="4081">
          <cell r="O4081" t="str">
            <v>0904</v>
          </cell>
          <cell r="P4081" t="str">
            <v>0904Z</v>
          </cell>
        </row>
        <row r="4082">
          <cell r="O4082" t="str">
            <v>0904</v>
          </cell>
          <cell r="P4082" t="str">
            <v>0904Z</v>
          </cell>
        </row>
        <row r="4083">
          <cell r="O4083" t="str">
            <v>0904</v>
          </cell>
          <cell r="P4083" t="str">
            <v>0904Z</v>
          </cell>
        </row>
        <row r="4084">
          <cell r="O4084" t="str">
            <v>0904</v>
          </cell>
          <cell r="P4084" t="str">
            <v>0904Z</v>
          </cell>
        </row>
        <row r="4085">
          <cell r="O4085" t="str">
            <v>0904</v>
          </cell>
          <cell r="P4085" t="str">
            <v>0904Z</v>
          </cell>
        </row>
        <row r="4086">
          <cell r="O4086" t="str">
            <v>0904</v>
          </cell>
          <cell r="P4086" t="str">
            <v>0904Z</v>
          </cell>
        </row>
        <row r="4087">
          <cell r="O4087" t="str">
            <v>0904</v>
          </cell>
          <cell r="P4087" t="str">
            <v>0904Z</v>
          </cell>
        </row>
        <row r="4088">
          <cell r="O4088" t="str">
            <v>0904</v>
          </cell>
          <cell r="P4088" t="str">
            <v>0904Z</v>
          </cell>
        </row>
        <row r="4089">
          <cell r="O4089" t="str">
            <v>0904</v>
          </cell>
          <cell r="P4089" t="str">
            <v>0904Z</v>
          </cell>
        </row>
        <row r="4090">
          <cell r="O4090" t="str">
            <v>0904</v>
          </cell>
          <cell r="P4090" t="str">
            <v>0904Z</v>
          </cell>
        </row>
        <row r="4091">
          <cell r="O4091" t="str">
            <v>0904</v>
          </cell>
          <cell r="P4091" t="str">
            <v>0904Z</v>
          </cell>
        </row>
        <row r="4092">
          <cell r="O4092" t="str">
            <v>0904</v>
          </cell>
          <cell r="P4092" t="str">
            <v>0904Z</v>
          </cell>
        </row>
        <row r="4093">
          <cell r="O4093" t="str">
            <v>0904</v>
          </cell>
          <cell r="P4093" t="str">
            <v>0904Z</v>
          </cell>
        </row>
        <row r="4094">
          <cell r="O4094" t="str">
            <v>0904</v>
          </cell>
          <cell r="P4094" t="str">
            <v>0904Z</v>
          </cell>
        </row>
        <row r="4095">
          <cell r="O4095" t="str">
            <v>0904</v>
          </cell>
          <cell r="P4095" t="str">
            <v>0904Z</v>
          </cell>
        </row>
        <row r="4096">
          <cell r="O4096" t="str">
            <v>0904</v>
          </cell>
          <cell r="P4096" t="str">
            <v>0904Z</v>
          </cell>
        </row>
        <row r="4097">
          <cell r="O4097" t="str">
            <v>0904</v>
          </cell>
          <cell r="P4097" t="str">
            <v>0904Z</v>
          </cell>
        </row>
        <row r="4098">
          <cell r="O4098" t="str">
            <v>0904</v>
          </cell>
          <cell r="P4098" t="str">
            <v>0904Z</v>
          </cell>
        </row>
        <row r="4099">
          <cell r="O4099" t="str">
            <v>0904</v>
          </cell>
          <cell r="P4099" t="str">
            <v>0904Z</v>
          </cell>
        </row>
        <row r="4100">
          <cell r="O4100" t="str">
            <v>0904</v>
          </cell>
          <cell r="P4100" t="str">
            <v>0904Z</v>
          </cell>
        </row>
        <row r="4101">
          <cell r="O4101" t="str">
            <v>0904</v>
          </cell>
          <cell r="P4101" t="str">
            <v>0904Z</v>
          </cell>
        </row>
        <row r="4102">
          <cell r="O4102" t="str">
            <v>0904</v>
          </cell>
          <cell r="P4102" t="str">
            <v>0904Z</v>
          </cell>
        </row>
        <row r="4103">
          <cell r="O4103" t="str">
            <v>0904</v>
          </cell>
          <cell r="P4103" t="str">
            <v>0904Z</v>
          </cell>
        </row>
        <row r="4104">
          <cell r="O4104" t="str">
            <v>0904</v>
          </cell>
          <cell r="P4104" t="str">
            <v>0904Z</v>
          </cell>
        </row>
        <row r="4105">
          <cell r="O4105" t="str">
            <v>0904</v>
          </cell>
          <cell r="P4105" t="str">
            <v>0904Z</v>
          </cell>
        </row>
        <row r="4106">
          <cell r="O4106" t="str">
            <v>0904</v>
          </cell>
          <cell r="P4106" t="str">
            <v>0904Z</v>
          </cell>
        </row>
        <row r="4107">
          <cell r="O4107" t="str">
            <v>0904</v>
          </cell>
          <cell r="P4107" t="str">
            <v>0904Z</v>
          </cell>
        </row>
        <row r="4108">
          <cell r="O4108" t="str">
            <v>0904</v>
          </cell>
          <cell r="P4108" t="str">
            <v>0904Z</v>
          </cell>
        </row>
        <row r="4109">
          <cell r="O4109" t="str">
            <v>0904</v>
          </cell>
          <cell r="P4109" t="str">
            <v>0904Z</v>
          </cell>
        </row>
        <row r="4110">
          <cell r="O4110" t="str">
            <v>0904</v>
          </cell>
          <cell r="P4110" t="str">
            <v>0904Z</v>
          </cell>
        </row>
        <row r="4111">
          <cell r="O4111" t="str">
            <v>0904</v>
          </cell>
          <cell r="P4111" t="str">
            <v>0904Z</v>
          </cell>
        </row>
        <row r="4112">
          <cell r="O4112" t="str">
            <v>0904</v>
          </cell>
          <cell r="P4112" t="str">
            <v>0904Z</v>
          </cell>
        </row>
        <row r="4113">
          <cell r="O4113" t="str">
            <v>0904</v>
          </cell>
          <cell r="P4113" t="str">
            <v>0904Z</v>
          </cell>
        </row>
        <row r="4114">
          <cell r="O4114" t="str">
            <v>0904</v>
          </cell>
          <cell r="P4114" t="str">
            <v>0904Z</v>
          </cell>
        </row>
        <row r="4115">
          <cell r="O4115" t="str">
            <v>0904</v>
          </cell>
          <cell r="P4115" t="str">
            <v>0904Z</v>
          </cell>
        </row>
        <row r="4116">
          <cell r="O4116" t="str">
            <v>0904</v>
          </cell>
          <cell r="P4116" t="str">
            <v>0904Z</v>
          </cell>
        </row>
        <row r="4117">
          <cell r="O4117" t="str">
            <v>0904</v>
          </cell>
          <cell r="P4117" t="str">
            <v>0904Z</v>
          </cell>
        </row>
        <row r="4118">
          <cell r="O4118" t="str">
            <v>0904</v>
          </cell>
          <cell r="P4118" t="str">
            <v>0904Z</v>
          </cell>
        </row>
        <row r="4119">
          <cell r="O4119" t="str">
            <v>0904</v>
          </cell>
          <cell r="P4119" t="str">
            <v>0904Z</v>
          </cell>
        </row>
        <row r="4120">
          <cell r="O4120" t="str">
            <v>0904</v>
          </cell>
          <cell r="P4120" t="str">
            <v>0904Z</v>
          </cell>
        </row>
        <row r="4121">
          <cell r="O4121" t="str">
            <v>0904</v>
          </cell>
          <cell r="P4121" t="str">
            <v>0904Z</v>
          </cell>
        </row>
        <row r="4122">
          <cell r="O4122" t="str">
            <v>0904</v>
          </cell>
          <cell r="P4122" t="str">
            <v>0904Z</v>
          </cell>
        </row>
        <row r="4123">
          <cell r="O4123" t="str">
            <v>0904</v>
          </cell>
          <cell r="P4123" t="str">
            <v>0904Z</v>
          </cell>
        </row>
        <row r="4124">
          <cell r="O4124" t="str">
            <v>0904</v>
          </cell>
          <cell r="P4124" t="str">
            <v>0904Z</v>
          </cell>
        </row>
        <row r="4125">
          <cell r="O4125" t="str">
            <v>0904</v>
          </cell>
          <cell r="P4125" t="str">
            <v>0904Z</v>
          </cell>
        </row>
        <row r="4126">
          <cell r="O4126" t="str">
            <v>0904</v>
          </cell>
          <cell r="P4126" t="str">
            <v>0904Z</v>
          </cell>
        </row>
        <row r="4127">
          <cell r="O4127" t="str">
            <v>0904</v>
          </cell>
          <cell r="P4127" t="str">
            <v>0904Z</v>
          </cell>
        </row>
        <row r="4128">
          <cell r="O4128" t="str">
            <v>0904</v>
          </cell>
          <cell r="P4128" t="str">
            <v>0904Z</v>
          </cell>
        </row>
        <row r="4129">
          <cell r="O4129" t="str">
            <v>0904</v>
          </cell>
          <cell r="P4129" t="str">
            <v>0904Z</v>
          </cell>
        </row>
        <row r="4130">
          <cell r="O4130" t="str">
            <v>0904</v>
          </cell>
          <cell r="P4130" t="str">
            <v>0904Z</v>
          </cell>
        </row>
        <row r="4131">
          <cell r="O4131" t="str">
            <v>0904</v>
          </cell>
          <cell r="P4131" t="str">
            <v>0904Z</v>
          </cell>
        </row>
        <row r="4132">
          <cell r="O4132" t="str">
            <v>0904</v>
          </cell>
          <cell r="P4132" t="str">
            <v>0904Z</v>
          </cell>
        </row>
        <row r="4133">
          <cell r="O4133" t="str">
            <v>0904</v>
          </cell>
          <cell r="P4133" t="str">
            <v>0904Z</v>
          </cell>
        </row>
        <row r="4134">
          <cell r="O4134" t="str">
            <v>0904</v>
          </cell>
          <cell r="P4134" t="str">
            <v>0904Z</v>
          </cell>
        </row>
        <row r="4135">
          <cell r="O4135" t="str">
            <v>0904</v>
          </cell>
          <cell r="P4135" t="str">
            <v>0904Z</v>
          </cell>
        </row>
        <row r="4136">
          <cell r="O4136" t="str">
            <v>0904</v>
          </cell>
          <cell r="P4136" t="str">
            <v>0904Z</v>
          </cell>
        </row>
        <row r="4137">
          <cell r="O4137" t="str">
            <v>0904</v>
          </cell>
          <cell r="P4137" t="str">
            <v>0904Z</v>
          </cell>
        </row>
        <row r="4138">
          <cell r="O4138" t="str">
            <v>0904</v>
          </cell>
          <cell r="P4138" t="str">
            <v>0904Z</v>
          </cell>
        </row>
        <row r="4139">
          <cell r="O4139" t="str">
            <v>0904</v>
          </cell>
          <cell r="P4139" t="str">
            <v>0904Z</v>
          </cell>
        </row>
        <row r="4140">
          <cell r="O4140" t="str">
            <v>0904</v>
          </cell>
          <cell r="P4140" t="str">
            <v>0904Z</v>
          </cell>
        </row>
        <row r="4141">
          <cell r="O4141" t="str">
            <v>0904</v>
          </cell>
          <cell r="P4141" t="str">
            <v>0904Z</v>
          </cell>
        </row>
        <row r="4142">
          <cell r="O4142" t="str">
            <v>0904</v>
          </cell>
          <cell r="P4142" t="str">
            <v>0904Z</v>
          </cell>
        </row>
        <row r="4143">
          <cell r="O4143" t="str">
            <v>0904</v>
          </cell>
          <cell r="P4143" t="str">
            <v>0904Z</v>
          </cell>
        </row>
        <row r="4144">
          <cell r="O4144" t="str">
            <v>0904</v>
          </cell>
          <cell r="P4144" t="str">
            <v>0904Z</v>
          </cell>
        </row>
        <row r="4145">
          <cell r="O4145" t="str">
            <v>0904</v>
          </cell>
          <cell r="P4145" t="str">
            <v>0904Z</v>
          </cell>
        </row>
        <row r="4146">
          <cell r="O4146" t="str">
            <v>0904</v>
          </cell>
          <cell r="P4146" t="str">
            <v>0904Z</v>
          </cell>
        </row>
        <row r="4147">
          <cell r="O4147" t="str">
            <v>0904</v>
          </cell>
          <cell r="P4147" t="str">
            <v>0904Z</v>
          </cell>
        </row>
        <row r="4148">
          <cell r="O4148" t="str">
            <v>0904</v>
          </cell>
          <cell r="P4148" t="str">
            <v>0904Z</v>
          </cell>
        </row>
        <row r="4149">
          <cell r="O4149" t="str">
            <v>0904</v>
          </cell>
          <cell r="P4149" t="str">
            <v>0904Z</v>
          </cell>
        </row>
        <row r="4150">
          <cell r="O4150" t="str">
            <v>0904</v>
          </cell>
          <cell r="P4150" t="str">
            <v>0904Z</v>
          </cell>
        </row>
        <row r="4151">
          <cell r="O4151" t="str">
            <v>0904</v>
          </cell>
          <cell r="P4151" t="str">
            <v>0904Z</v>
          </cell>
        </row>
        <row r="4152">
          <cell r="O4152" t="str">
            <v>0904</v>
          </cell>
          <cell r="P4152" t="str">
            <v>0904Z</v>
          </cell>
        </row>
        <row r="4153">
          <cell r="O4153" t="str">
            <v>0904</v>
          </cell>
          <cell r="P4153" t="str">
            <v>0904Z</v>
          </cell>
        </row>
        <row r="4154">
          <cell r="O4154" t="str">
            <v>0904</v>
          </cell>
          <cell r="P4154" t="str">
            <v>0904Z</v>
          </cell>
        </row>
        <row r="4155">
          <cell r="O4155" t="str">
            <v>0904</v>
          </cell>
          <cell r="P4155" t="str">
            <v>0904Z</v>
          </cell>
        </row>
        <row r="4156">
          <cell r="O4156" t="str">
            <v>0904</v>
          </cell>
          <cell r="P4156" t="str">
            <v>0904Z</v>
          </cell>
        </row>
        <row r="4157">
          <cell r="O4157" t="str">
            <v>0904</v>
          </cell>
          <cell r="P4157" t="str">
            <v>0904Z</v>
          </cell>
        </row>
        <row r="4158">
          <cell r="O4158" t="str">
            <v>0904</v>
          </cell>
          <cell r="P4158" t="str">
            <v>0904Z</v>
          </cell>
        </row>
        <row r="4159">
          <cell r="O4159" t="str">
            <v>0904</v>
          </cell>
          <cell r="P4159" t="str">
            <v>0904Z</v>
          </cell>
        </row>
        <row r="4160">
          <cell r="O4160" t="str">
            <v>0904</v>
          </cell>
          <cell r="P4160" t="str">
            <v>0904Z</v>
          </cell>
        </row>
        <row r="4161">
          <cell r="O4161" t="str">
            <v>0904</v>
          </cell>
          <cell r="P4161" t="str">
            <v>0904Z</v>
          </cell>
        </row>
        <row r="4162">
          <cell r="O4162" t="str">
            <v>0904</v>
          </cell>
          <cell r="P4162" t="str">
            <v>0904Z</v>
          </cell>
        </row>
        <row r="4163">
          <cell r="O4163" t="str">
            <v>0904</v>
          </cell>
          <cell r="P4163" t="str">
            <v>0904Z</v>
          </cell>
        </row>
        <row r="4164">
          <cell r="O4164" t="str">
            <v>0904</v>
          </cell>
          <cell r="P4164" t="str">
            <v>0904Z</v>
          </cell>
        </row>
        <row r="4165">
          <cell r="O4165" t="str">
            <v>0904</v>
          </cell>
          <cell r="P4165" t="str">
            <v>0904Z</v>
          </cell>
        </row>
        <row r="4166">
          <cell r="O4166" t="str">
            <v>0904</v>
          </cell>
          <cell r="P4166" t="str">
            <v>0904Z</v>
          </cell>
        </row>
        <row r="4167">
          <cell r="O4167" t="str">
            <v>0904</v>
          </cell>
          <cell r="P4167" t="str">
            <v>0904Z</v>
          </cell>
        </row>
        <row r="4168">
          <cell r="O4168" t="str">
            <v>0904</v>
          </cell>
          <cell r="P4168" t="str">
            <v>0904Z</v>
          </cell>
        </row>
        <row r="4169">
          <cell r="O4169" t="str">
            <v>0904</v>
          </cell>
          <cell r="P4169" t="str">
            <v>0904Z</v>
          </cell>
        </row>
        <row r="4170">
          <cell r="O4170" t="str">
            <v>0904</v>
          </cell>
          <cell r="P4170" t="str">
            <v>0904Z</v>
          </cell>
        </row>
        <row r="4171">
          <cell r="O4171" t="str">
            <v>0904</v>
          </cell>
          <cell r="P4171" t="str">
            <v>0904Z</v>
          </cell>
        </row>
        <row r="4172">
          <cell r="O4172" t="str">
            <v>0904</v>
          </cell>
          <cell r="P4172" t="str">
            <v>0904Z</v>
          </cell>
        </row>
        <row r="4173">
          <cell r="O4173" t="str">
            <v>0904</v>
          </cell>
          <cell r="P4173" t="str">
            <v>0904Z</v>
          </cell>
        </row>
        <row r="4174">
          <cell r="O4174" t="str">
            <v>0904</v>
          </cell>
          <cell r="P4174" t="str">
            <v>0904Z</v>
          </cell>
        </row>
        <row r="4175">
          <cell r="O4175" t="str">
            <v>0904</v>
          </cell>
          <cell r="P4175" t="str">
            <v>0904Z</v>
          </cell>
        </row>
        <row r="4176">
          <cell r="O4176" t="str">
            <v>0904</v>
          </cell>
          <cell r="P4176" t="str">
            <v>0904Z</v>
          </cell>
        </row>
        <row r="4177">
          <cell r="O4177" t="str">
            <v>0904</v>
          </cell>
          <cell r="P4177" t="str">
            <v>0904Z</v>
          </cell>
        </row>
        <row r="4178">
          <cell r="O4178" t="str">
            <v>0904</v>
          </cell>
          <cell r="P4178" t="str">
            <v>0904Z</v>
          </cell>
        </row>
        <row r="4179">
          <cell r="O4179" t="str">
            <v>0904</v>
          </cell>
          <cell r="P4179" t="str">
            <v>0904Z</v>
          </cell>
        </row>
        <row r="4180">
          <cell r="O4180" t="str">
            <v>0904</v>
          </cell>
          <cell r="P4180" t="str">
            <v>0904Z</v>
          </cell>
        </row>
        <row r="4181">
          <cell r="O4181" t="str">
            <v>0904</v>
          </cell>
          <cell r="P4181" t="str">
            <v>0904Z</v>
          </cell>
        </row>
        <row r="4182">
          <cell r="O4182" t="str">
            <v>0904</v>
          </cell>
          <cell r="P4182" t="str">
            <v>0904Z</v>
          </cell>
        </row>
        <row r="4183">
          <cell r="O4183" t="str">
            <v>0904</v>
          </cell>
          <cell r="P4183" t="str">
            <v>0904Z</v>
          </cell>
        </row>
        <row r="4184">
          <cell r="O4184" t="str">
            <v>0904</v>
          </cell>
          <cell r="P4184" t="str">
            <v>0904Z</v>
          </cell>
        </row>
        <row r="4185">
          <cell r="O4185" t="str">
            <v>0904</v>
          </cell>
          <cell r="P4185" t="str">
            <v>0904Z</v>
          </cell>
        </row>
        <row r="4186">
          <cell r="O4186" t="str">
            <v>0904</v>
          </cell>
          <cell r="P4186" t="str">
            <v>0904Z</v>
          </cell>
        </row>
        <row r="4187">
          <cell r="O4187" t="str">
            <v>0904</v>
          </cell>
          <cell r="P4187" t="str">
            <v>0904Z</v>
          </cell>
        </row>
        <row r="4188">
          <cell r="O4188" t="str">
            <v>0904</v>
          </cell>
          <cell r="P4188" t="str">
            <v>0904Z</v>
          </cell>
        </row>
        <row r="4189">
          <cell r="O4189" t="str">
            <v>0904</v>
          </cell>
          <cell r="P4189" t="str">
            <v>0904Z</v>
          </cell>
        </row>
        <row r="4190">
          <cell r="O4190" t="str">
            <v>0904</v>
          </cell>
          <cell r="P4190" t="str">
            <v>0904Z</v>
          </cell>
        </row>
        <row r="4191">
          <cell r="O4191" t="str">
            <v>0904</v>
          </cell>
          <cell r="P4191" t="str">
            <v>0904Z</v>
          </cell>
        </row>
        <row r="4192">
          <cell r="O4192" t="str">
            <v>0904</v>
          </cell>
          <cell r="P4192" t="str">
            <v>0904Z</v>
          </cell>
        </row>
        <row r="4193">
          <cell r="O4193" t="str">
            <v>0904</v>
          </cell>
          <cell r="P4193" t="str">
            <v>0904Z</v>
          </cell>
        </row>
        <row r="4194">
          <cell r="O4194" t="str">
            <v>0904</v>
          </cell>
          <cell r="P4194" t="str">
            <v>0904Z</v>
          </cell>
        </row>
        <row r="4195">
          <cell r="O4195" t="str">
            <v>0904</v>
          </cell>
          <cell r="P4195" t="str">
            <v>0904Z</v>
          </cell>
        </row>
        <row r="4196">
          <cell r="O4196" t="str">
            <v>0904</v>
          </cell>
          <cell r="P4196" t="str">
            <v>0904Z</v>
          </cell>
        </row>
        <row r="4197">
          <cell r="O4197" t="str">
            <v>0904</v>
          </cell>
          <cell r="P4197" t="str">
            <v>0904Z</v>
          </cell>
        </row>
        <row r="4198">
          <cell r="O4198" t="str">
            <v>0905</v>
          </cell>
          <cell r="P4198" t="str">
            <v>0905Z</v>
          </cell>
        </row>
        <row r="4199">
          <cell r="O4199" t="str">
            <v>0905</v>
          </cell>
          <cell r="P4199" t="str">
            <v>0905Z</v>
          </cell>
        </row>
        <row r="4200">
          <cell r="O4200" t="str">
            <v>0905</v>
          </cell>
          <cell r="P4200" t="str">
            <v>0905Z</v>
          </cell>
        </row>
        <row r="4201">
          <cell r="O4201" t="str">
            <v>0905</v>
          </cell>
          <cell r="P4201" t="str">
            <v>0905Z</v>
          </cell>
        </row>
        <row r="4202">
          <cell r="O4202" t="str">
            <v>0905</v>
          </cell>
          <cell r="P4202" t="str">
            <v>0905Z</v>
          </cell>
        </row>
        <row r="4203">
          <cell r="O4203" t="str">
            <v>0905</v>
          </cell>
          <cell r="P4203" t="str">
            <v>0905Z</v>
          </cell>
        </row>
        <row r="4204">
          <cell r="O4204" t="str">
            <v>0905</v>
          </cell>
          <cell r="P4204" t="str">
            <v>0905Z</v>
          </cell>
        </row>
        <row r="4205">
          <cell r="O4205" t="str">
            <v>0905</v>
          </cell>
          <cell r="P4205" t="str">
            <v>0905Z</v>
          </cell>
        </row>
        <row r="4206">
          <cell r="O4206" t="str">
            <v>0905</v>
          </cell>
          <cell r="P4206" t="str">
            <v>0905Z</v>
          </cell>
        </row>
        <row r="4207">
          <cell r="O4207" t="str">
            <v>0905</v>
          </cell>
          <cell r="P4207" t="str">
            <v>0905Z</v>
          </cell>
        </row>
        <row r="4208">
          <cell r="O4208" t="str">
            <v>0905</v>
          </cell>
          <cell r="P4208" t="str">
            <v>0905Z</v>
          </cell>
        </row>
        <row r="4209">
          <cell r="O4209" t="str">
            <v>0905</v>
          </cell>
          <cell r="P4209" t="str">
            <v>0905Z</v>
          </cell>
        </row>
        <row r="4210">
          <cell r="O4210" t="str">
            <v>0905</v>
          </cell>
          <cell r="P4210" t="str">
            <v>0905Z</v>
          </cell>
        </row>
        <row r="4211">
          <cell r="O4211" t="str">
            <v>0905</v>
          </cell>
          <cell r="P4211" t="str">
            <v>0905Z</v>
          </cell>
        </row>
        <row r="4212">
          <cell r="O4212" t="str">
            <v>0905</v>
          </cell>
          <cell r="P4212" t="str">
            <v>0905Z</v>
          </cell>
        </row>
        <row r="4213">
          <cell r="O4213" t="str">
            <v>0905</v>
          </cell>
          <cell r="P4213" t="str">
            <v>0905Z</v>
          </cell>
        </row>
        <row r="4214">
          <cell r="O4214" t="str">
            <v>0905</v>
          </cell>
          <cell r="P4214" t="str">
            <v>0905Z</v>
          </cell>
        </row>
        <row r="4215">
          <cell r="O4215" t="str">
            <v>0905</v>
          </cell>
          <cell r="P4215" t="str">
            <v>0905Z</v>
          </cell>
        </row>
        <row r="4216">
          <cell r="O4216" t="str">
            <v>0905</v>
          </cell>
          <cell r="P4216" t="str">
            <v>0905Z</v>
          </cell>
        </row>
        <row r="4217">
          <cell r="O4217" t="str">
            <v>0905</v>
          </cell>
          <cell r="P4217" t="str">
            <v>0905Z</v>
          </cell>
        </row>
        <row r="4218">
          <cell r="O4218" t="str">
            <v>0905</v>
          </cell>
          <cell r="P4218" t="str">
            <v>0905Z</v>
          </cell>
        </row>
        <row r="4219">
          <cell r="O4219" t="str">
            <v>0905</v>
          </cell>
          <cell r="P4219" t="str">
            <v>0905Z</v>
          </cell>
        </row>
        <row r="4220">
          <cell r="O4220" t="str">
            <v>0905</v>
          </cell>
          <cell r="P4220" t="str">
            <v>0905Z</v>
          </cell>
        </row>
        <row r="4221">
          <cell r="O4221" t="str">
            <v>0905</v>
          </cell>
          <cell r="P4221" t="str">
            <v>0905Z</v>
          </cell>
        </row>
        <row r="4222">
          <cell r="O4222" t="str">
            <v>0905</v>
          </cell>
          <cell r="P4222" t="str">
            <v>0905Z</v>
          </cell>
        </row>
        <row r="4223">
          <cell r="O4223" t="str">
            <v>0905</v>
          </cell>
          <cell r="P4223" t="str">
            <v>0905Z</v>
          </cell>
        </row>
        <row r="4224">
          <cell r="O4224" t="str">
            <v>0905</v>
          </cell>
          <cell r="P4224" t="str">
            <v>0905Z</v>
          </cell>
        </row>
        <row r="4225">
          <cell r="O4225" t="str">
            <v>0905</v>
          </cell>
          <cell r="P4225" t="str">
            <v>0905Z</v>
          </cell>
        </row>
        <row r="4226">
          <cell r="O4226" t="str">
            <v>0905</v>
          </cell>
          <cell r="P4226" t="str">
            <v>0905Z</v>
          </cell>
        </row>
        <row r="4227">
          <cell r="O4227" t="str">
            <v>0905</v>
          </cell>
          <cell r="P4227" t="str">
            <v>0905Z</v>
          </cell>
        </row>
        <row r="4228">
          <cell r="O4228" t="str">
            <v>0905</v>
          </cell>
          <cell r="P4228" t="str">
            <v>0905Z</v>
          </cell>
        </row>
        <row r="4229">
          <cell r="O4229" t="str">
            <v>0905</v>
          </cell>
          <cell r="P4229" t="str">
            <v>0905Z</v>
          </cell>
        </row>
        <row r="4230">
          <cell r="O4230" t="str">
            <v>0905</v>
          </cell>
          <cell r="P4230" t="str">
            <v>0905Z</v>
          </cell>
        </row>
        <row r="4231">
          <cell r="O4231" t="str">
            <v>0905</v>
          </cell>
          <cell r="P4231" t="str">
            <v>0905Z</v>
          </cell>
        </row>
        <row r="4232">
          <cell r="O4232" t="str">
            <v>0905</v>
          </cell>
          <cell r="P4232" t="str">
            <v>0905Z</v>
          </cell>
        </row>
        <row r="4233">
          <cell r="O4233" t="str">
            <v>0905</v>
          </cell>
          <cell r="P4233" t="str">
            <v>0905Z</v>
          </cell>
        </row>
        <row r="4234">
          <cell r="O4234" t="str">
            <v>0905</v>
          </cell>
          <cell r="P4234" t="str">
            <v>0905Z</v>
          </cell>
        </row>
        <row r="4235">
          <cell r="O4235" t="str">
            <v>0905</v>
          </cell>
          <cell r="P4235" t="str">
            <v>0905Z</v>
          </cell>
        </row>
        <row r="4236">
          <cell r="O4236" t="str">
            <v>0905</v>
          </cell>
          <cell r="P4236" t="str">
            <v>0905Z</v>
          </cell>
        </row>
        <row r="4237">
          <cell r="O4237" t="str">
            <v>0905</v>
          </cell>
          <cell r="P4237" t="str">
            <v>0905Z</v>
          </cell>
        </row>
        <row r="4238">
          <cell r="O4238" t="str">
            <v>0905</v>
          </cell>
          <cell r="P4238" t="str">
            <v>0905Z</v>
          </cell>
        </row>
        <row r="4239">
          <cell r="O4239" t="str">
            <v>0905</v>
          </cell>
          <cell r="P4239" t="str">
            <v>0905Z</v>
          </cell>
        </row>
        <row r="4240">
          <cell r="O4240" t="str">
            <v>0905</v>
          </cell>
          <cell r="P4240" t="str">
            <v>0905Z</v>
          </cell>
        </row>
        <row r="4241">
          <cell r="O4241" t="str">
            <v>0905</v>
          </cell>
          <cell r="P4241" t="str">
            <v>0905Z</v>
          </cell>
        </row>
        <row r="4242">
          <cell r="O4242" t="str">
            <v>0905</v>
          </cell>
          <cell r="P4242" t="str">
            <v>0905Z</v>
          </cell>
        </row>
        <row r="4243">
          <cell r="O4243" t="str">
            <v>0905</v>
          </cell>
          <cell r="P4243" t="str">
            <v>0905Z</v>
          </cell>
        </row>
        <row r="4244">
          <cell r="O4244" t="str">
            <v>0905</v>
          </cell>
          <cell r="P4244" t="str">
            <v>0905Z</v>
          </cell>
        </row>
        <row r="4245">
          <cell r="O4245" t="str">
            <v>0905</v>
          </cell>
          <cell r="P4245" t="str">
            <v>0905Z</v>
          </cell>
        </row>
        <row r="4246">
          <cell r="O4246" t="str">
            <v>0905</v>
          </cell>
          <cell r="P4246" t="str">
            <v>0905Z</v>
          </cell>
        </row>
        <row r="4247">
          <cell r="O4247" t="str">
            <v>0905</v>
          </cell>
          <cell r="P4247" t="str">
            <v>0905Z</v>
          </cell>
        </row>
        <row r="4248">
          <cell r="O4248" t="str">
            <v>0905</v>
          </cell>
          <cell r="P4248" t="str">
            <v>0905Z</v>
          </cell>
        </row>
        <row r="4249">
          <cell r="O4249" t="str">
            <v>0905</v>
          </cell>
          <cell r="P4249" t="str">
            <v>0905Z</v>
          </cell>
        </row>
        <row r="4250">
          <cell r="O4250" t="str">
            <v>0905</v>
          </cell>
          <cell r="P4250" t="str">
            <v>0905Z</v>
          </cell>
        </row>
        <row r="4251">
          <cell r="O4251" t="str">
            <v>0905</v>
          </cell>
          <cell r="P4251" t="str">
            <v>0905Z</v>
          </cell>
        </row>
        <row r="4252">
          <cell r="O4252" t="str">
            <v>0905</v>
          </cell>
          <cell r="P4252" t="str">
            <v>0905Z</v>
          </cell>
        </row>
        <row r="4253">
          <cell r="O4253" t="str">
            <v>0905</v>
          </cell>
          <cell r="P4253" t="str">
            <v>0905Z</v>
          </cell>
        </row>
        <row r="4254">
          <cell r="O4254" t="str">
            <v>0905</v>
          </cell>
          <cell r="P4254" t="str">
            <v>0905Z</v>
          </cell>
        </row>
        <row r="4255">
          <cell r="O4255" t="str">
            <v>0905</v>
          </cell>
          <cell r="P4255" t="str">
            <v>0905Z</v>
          </cell>
        </row>
        <row r="4256">
          <cell r="O4256" t="str">
            <v>0905</v>
          </cell>
          <cell r="P4256" t="str">
            <v>0905Z</v>
          </cell>
        </row>
        <row r="4257">
          <cell r="O4257" t="str">
            <v>0905</v>
          </cell>
          <cell r="P4257" t="str">
            <v>0905Z</v>
          </cell>
        </row>
        <row r="4258">
          <cell r="O4258" t="str">
            <v>0905</v>
          </cell>
          <cell r="P4258" t="str">
            <v>0905Z</v>
          </cell>
        </row>
        <row r="4259">
          <cell r="O4259" t="str">
            <v>0905</v>
          </cell>
          <cell r="P4259" t="str">
            <v>0905Z</v>
          </cell>
        </row>
        <row r="4260">
          <cell r="O4260" t="str">
            <v>0905</v>
          </cell>
          <cell r="P4260" t="str">
            <v>0905Z</v>
          </cell>
        </row>
        <row r="4261">
          <cell r="O4261" t="str">
            <v>0905</v>
          </cell>
          <cell r="P4261" t="str">
            <v>0905Z</v>
          </cell>
        </row>
        <row r="4262">
          <cell r="O4262" t="str">
            <v>0905</v>
          </cell>
          <cell r="P4262" t="str">
            <v>0905Z</v>
          </cell>
        </row>
        <row r="4263">
          <cell r="O4263" t="str">
            <v>0905</v>
          </cell>
          <cell r="P4263" t="str">
            <v>0905Z</v>
          </cell>
        </row>
        <row r="4264">
          <cell r="O4264" t="str">
            <v>0905</v>
          </cell>
          <cell r="P4264" t="str">
            <v>0905Z</v>
          </cell>
        </row>
        <row r="4265">
          <cell r="O4265" t="str">
            <v>0905</v>
          </cell>
          <cell r="P4265" t="str">
            <v>0905Z</v>
          </cell>
        </row>
        <row r="4266">
          <cell r="O4266" t="str">
            <v>0905</v>
          </cell>
          <cell r="P4266" t="str">
            <v>0905Z</v>
          </cell>
        </row>
        <row r="4267">
          <cell r="O4267" t="str">
            <v>0905</v>
          </cell>
          <cell r="P4267" t="str">
            <v>0905Z</v>
          </cell>
        </row>
        <row r="4268">
          <cell r="O4268" t="str">
            <v>0905</v>
          </cell>
          <cell r="P4268" t="str">
            <v>0905Z</v>
          </cell>
        </row>
        <row r="4269">
          <cell r="O4269" t="str">
            <v>0905</v>
          </cell>
          <cell r="P4269" t="str">
            <v>0905Z</v>
          </cell>
        </row>
        <row r="4270">
          <cell r="O4270" t="str">
            <v>0905</v>
          </cell>
          <cell r="P4270" t="str">
            <v>0905Z</v>
          </cell>
        </row>
        <row r="4271">
          <cell r="O4271" t="str">
            <v>0905</v>
          </cell>
          <cell r="P4271" t="str">
            <v>0905Z</v>
          </cell>
        </row>
        <row r="4272">
          <cell r="O4272" t="str">
            <v>0905</v>
          </cell>
          <cell r="P4272" t="str">
            <v>0905Z</v>
          </cell>
        </row>
        <row r="4273">
          <cell r="O4273" t="str">
            <v>0905</v>
          </cell>
          <cell r="P4273" t="str">
            <v>0905Z</v>
          </cell>
        </row>
        <row r="4274">
          <cell r="O4274" t="str">
            <v>0905</v>
          </cell>
          <cell r="P4274" t="str">
            <v>0905Z</v>
          </cell>
        </row>
        <row r="4275">
          <cell r="O4275" t="str">
            <v>0905</v>
          </cell>
          <cell r="P4275" t="str">
            <v>0905Z</v>
          </cell>
        </row>
        <row r="4276">
          <cell r="O4276" t="str">
            <v>0905</v>
          </cell>
          <cell r="P4276" t="str">
            <v>0905Z</v>
          </cell>
        </row>
        <row r="4277">
          <cell r="O4277" t="str">
            <v>0905</v>
          </cell>
          <cell r="P4277" t="str">
            <v>0905Z</v>
          </cell>
        </row>
        <row r="4278">
          <cell r="O4278" t="str">
            <v>0905</v>
          </cell>
          <cell r="P4278" t="str">
            <v>0905Z</v>
          </cell>
        </row>
        <row r="4279">
          <cell r="O4279" t="str">
            <v>0905</v>
          </cell>
          <cell r="P4279" t="str">
            <v>0905Z</v>
          </cell>
        </row>
        <row r="4280">
          <cell r="O4280" t="str">
            <v>0905</v>
          </cell>
          <cell r="P4280" t="str">
            <v>0905Z</v>
          </cell>
        </row>
        <row r="4281">
          <cell r="O4281" t="str">
            <v>0905</v>
          </cell>
          <cell r="P4281" t="str">
            <v>0905Z</v>
          </cell>
        </row>
        <row r="4282">
          <cell r="O4282" t="str">
            <v>0905</v>
          </cell>
          <cell r="P4282" t="str">
            <v>0905Z</v>
          </cell>
        </row>
        <row r="4283">
          <cell r="O4283" t="str">
            <v>0905</v>
          </cell>
          <cell r="P4283" t="str">
            <v>0905Z</v>
          </cell>
        </row>
        <row r="4284">
          <cell r="O4284" t="str">
            <v>0905</v>
          </cell>
          <cell r="P4284" t="str">
            <v>0905Z</v>
          </cell>
        </row>
        <row r="4285">
          <cell r="O4285" t="str">
            <v>0905</v>
          </cell>
          <cell r="P4285" t="str">
            <v>0905Z</v>
          </cell>
        </row>
        <row r="4286">
          <cell r="O4286" t="str">
            <v>0905</v>
          </cell>
          <cell r="P4286" t="str">
            <v>0905Z</v>
          </cell>
        </row>
        <row r="4287">
          <cell r="O4287" t="str">
            <v>0905</v>
          </cell>
          <cell r="P4287" t="str">
            <v>0905Z</v>
          </cell>
        </row>
        <row r="4288">
          <cell r="O4288" t="str">
            <v>0905</v>
          </cell>
          <cell r="P4288" t="str">
            <v>0905Z</v>
          </cell>
        </row>
        <row r="4289">
          <cell r="O4289" t="str">
            <v>0905</v>
          </cell>
          <cell r="P4289" t="str">
            <v>0905Z</v>
          </cell>
        </row>
        <row r="4290">
          <cell r="O4290" t="str">
            <v>0905</v>
          </cell>
          <cell r="P4290" t="str">
            <v>0905Z</v>
          </cell>
        </row>
        <row r="4291">
          <cell r="O4291" t="str">
            <v>0905</v>
          </cell>
          <cell r="P4291" t="str">
            <v>0905Z</v>
          </cell>
        </row>
        <row r="4292">
          <cell r="O4292" t="str">
            <v>0905</v>
          </cell>
          <cell r="P4292" t="str">
            <v>0905Z</v>
          </cell>
        </row>
        <row r="4293">
          <cell r="O4293" t="str">
            <v>0905</v>
          </cell>
          <cell r="P4293" t="str">
            <v>0905Z</v>
          </cell>
        </row>
        <row r="4294">
          <cell r="O4294" t="str">
            <v>0905</v>
          </cell>
          <cell r="P4294" t="str">
            <v>0905Z</v>
          </cell>
        </row>
        <row r="4295">
          <cell r="O4295" t="str">
            <v>0905</v>
          </cell>
          <cell r="P4295" t="str">
            <v>0905Z</v>
          </cell>
        </row>
        <row r="4296">
          <cell r="O4296" t="str">
            <v>0905</v>
          </cell>
          <cell r="P4296" t="str">
            <v>0905Z</v>
          </cell>
        </row>
        <row r="4297">
          <cell r="O4297" t="str">
            <v>0905</v>
          </cell>
          <cell r="P4297" t="str">
            <v>0905Z</v>
          </cell>
        </row>
        <row r="4298">
          <cell r="O4298" t="str">
            <v>0905</v>
          </cell>
          <cell r="P4298" t="str">
            <v>0905Z</v>
          </cell>
        </row>
        <row r="4299">
          <cell r="O4299" t="str">
            <v>0905</v>
          </cell>
          <cell r="P4299" t="str">
            <v>0905Z</v>
          </cell>
        </row>
        <row r="4300">
          <cell r="O4300" t="str">
            <v>0905</v>
          </cell>
          <cell r="P4300" t="str">
            <v>0905Z</v>
          </cell>
        </row>
        <row r="4301">
          <cell r="O4301" t="str">
            <v>0905</v>
          </cell>
          <cell r="P4301" t="str">
            <v>0905Z</v>
          </cell>
        </row>
        <row r="4302">
          <cell r="O4302" t="str">
            <v>0905</v>
          </cell>
          <cell r="P4302" t="str">
            <v>0905Z</v>
          </cell>
        </row>
        <row r="4303">
          <cell r="O4303" t="str">
            <v>0905</v>
          </cell>
          <cell r="P4303" t="str">
            <v>0905Z</v>
          </cell>
        </row>
        <row r="4304">
          <cell r="O4304" t="str">
            <v>0905</v>
          </cell>
          <cell r="P4304" t="str">
            <v>0905Z</v>
          </cell>
        </row>
        <row r="4305">
          <cell r="O4305" t="str">
            <v>0905</v>
          </cell>
          <cell r="P4305" t="str">
            <v>0905Z</v>
          </cell>
        </row>
        <row r="4306">
          <cell r="O4306" t="str">
            <v>0905</v>
          </cell>
          <cell r="P4306" t="str">
            <v>0905Z</v>
          </cell>
        </row>
        <row r="4307">
          <cell r="O4307" t="str">
            <v>0905</v>
          </cell>
          <cell r="P4307" t="str">
            <v>0905Z</v>
          </cell>
        </row>
        <row r="4308">
          <cell r="O4308" t="str">
            <v>0905</v>
          </cell>
          <cell r="P4308" t="str">
            <v>0905Z</v>
          </cell>
        </row>
        <row r="4309">
          <cell r="O4309" t="str">
            <v>0905</v>
          </cell>
          <cell r="P4309" t="str">
            <v>0905Z</v>
          </cell>
        </row>
        <row r="4310">
          <cell r="O4310" t="str">
            <v>0905</v>
          </cell>
          <cell r="P4310" t="str">
            <v>0905Z</v>
          </cell>
        </row>
        <row r="4311">
          <cell r="O4311" t="str">
            <v>0905</v>
          </cell>
          <cell r="P4311" t="str">
            <v>0905Z</v>
          </cell>
        </row>
        <row r="4312">
          <cell r="O4312" t="str">
            <v>0905</v>
          </cell>
          <cell r="P4312" t="str">
            <v>0905Z</v>
          </cell>
        </row>
        <row r="4313">
          <cell r="O4313" t="str">
            <v>0905</v>
          </cell>
          <cell r="P4313" t="str">
            <v>0905Z</v>
          </cell>
        </row>
        <row r="4314">
          <cell r="O4314" t="str">
            <v>0905</v>
          </cell>
          <cell r="P4314" t="str">
            <v>0905Z</v>
          </cell>
        </row>
        <row r="4315">
          <cell r="O4315" t="str">
            <v>0905</v>
          </cell>
          <cell r="P4315" t="str">
            <v>0905Z</v>
          </cell>
        </row>
        <row r="4316">
          <cell r="O4316" t="str">
            <v>0905</v>
          </cell>
          <cell r="P4316" t="str">
            <v>0905Z</v>
          </cell>
        </row>
        <row r="4317">
          <cell r="O4317" t="str">
            <v>0905</v>
          </cell>
          <cell r="P4317" t="str">
            <v>0905Z</v>
          </cell>
        </row>
        <row r="4318">
          <cell r="O4318" t="str">
            <v>0905</v>
          </cell>
          <cell r="P4318" t="str">
            <v>0905Z</v>
          </cell>
        </row>
        <row r="4319">
          <cell r="O4319" t="str">
            <v>0905</v>
          </cell>
          <cell r="P4319" t="str">
            <v>0905Z</v>
          </cell>
        </row>
        <row r="4320">
          <cell r="O4320" t="str">
            <v>0905</v>
          </cell>
          <cell r="P4320" t="str">
            <v>0905Z</v>
          </cell>
        </row>
        <row r="4321">
          <cell r="O4321" t="str">
            <v>0905</v>
          </cell>
          <cell r="P4321" t="str">
            <v>0905Z</v>
          </cell>
        </row>
        <row r="4322">
          <cell r="O4322" t="str">
            <v>0905</v>
          </cell>
          <cell r="P4322" t="str">
            <v>0905Z</v>
          </cell>
        </row>
        <row r="4323">
          <cell r="O4323" t="str">
            <v>0905</v>
          </cell>
          <cell r="P4323" t="str">
            <v>0905Z</v>
          </cell>
        </row>
        <row r="4324">
          <cell r="O4324" t="str">
            <v>0905</v>
          </cell>
          <cell r="P4324" t="str">
            <v>0905Z</v>
          </cell>
        </row>
        <row r="4325">
          <cell r="O4325" t="str">
            <v>0905</v>
          </cell>
          <cell r="P4325" t="str">
            <v>0905Z</v>
          </cell>
        </row>
        <row r="4326">
          <cell r="O4326" t="str">
            <v>0905</v>
          </cell>
          <cell r="P4326" t="str">
            <v>0905Z</v>
          </cell>
        </row>
        <row r="4327">
          <cell r="O4327" t="str">
            <v>0905</v>
          </cell>
          <cell r="P4327" t="str">
            <v>0905Z</v>
          </cell>
        </row>
        <row r="4328">
          <cell r="O4328" t="str">
            <v>0905</v>
          </cell>
          <cell r="P4328" t="str">
            <v>0905Z</v>
          </cell>
        </row>
        <row r="4329">
          <cell r="O4329" t="str">
            <v>0905</v>
          </cell>
          <cell r="P4329" t="str">
            <v>0905Z</v>
          </cell>
        </row>
        <row r="4330">
          <cell r="O4330" t="str">
            <v>0907</v>
          </cell>
          <cell r="P4330" t="str">
            <v>0907Z</v>
          </cell>
        </row>
        <row r="4331">
          <cell r="O4331" t="str">
            <v>0907</v>
          </cell>
          <cell r="P4331" t="str">
            <v>0907Z</v>
          </cell>
        </row>
        <row r="4332">
          <cell r="O4332" t="str">
            <v>0907</v>
          </cell>
          <cell r="P4332" t="str">
            <v>0907Z</v>
          </cell>
        </row>
        <row r="4333">
          <cell r="O4333" t="str">
            <v>0907</v>
          </cell>
          <cell r="P4333" t="str">
            <v>0907Z</v>
          </cell>
        </row>
        <row r="4334">
          <cell r="O4334" t="str">
            <v>0907</v>
          </cell>
          <cell r="P4334" t="str">
            <v>0907Z</v>
          </cell>
        </row>
        <row r="4335">
          <cell r="O4335" t="str">
            <v>0907</v>
          </cell>
          <cell r="P4335" t="str">
            <v>0907Z</v>
          </cell>
        </row>
        <row r="4336">
          <cell r="O4336" t="str">
            <v>0907</v>
          </cell>
          <cell r="P4336" t="str">
            <v>0907Z</v>
          </cell>
        </row>
        <row r="4337">
          <cell r="O4337" t="str">
            <v>0907</v>
          </cell>
          <cell r="P4337" t="str">
            <v>0907Z</v>
          </cell>
        </row>
        <row r="4338">
          <cell r="O4338" t="str">
            <v>0907</v>
          </cell>
          <cell r="P4338" t="str">
            <v>0907Z</v>
          </cell>
        </row>
        <row r="4339">
          <cell r="O4339" t="str">
            <v>0907</v>
          </cell>
          <cell r="P4339" t="str">
            <v>0907Z</v>
          </cell>
        </row>
        <row r="4340">
          <cell r="O4340" t="str">
            <v>0907</v>
          </cell>
          <cell r="P4340" t="str">
            <v>0907Z</v>
          </cell>
        </row>
        <row r="4341">
          <cell r="O4341" t="str">
            <v>0907</v>
          </cell>
          <cell r="P4341" t="str">
            <v>0907Z</v>
          </cell>
        </row>
        <row r="4342">
          <cell r="O4342" t="str">
            <v>0907</v>
          </cell>
          <cell r="P4342" t="str">
            <v>0907Z</v>
          </cell>
        </row>
        <row r="4343">
          <cell r="O4343" t="str">
            <v>0907</v>
          </cell>
          <cell r="P4343" t="str">
            <v>0907Z</v>
          </cell>
        </row>
        <row r="4344">
          <cell r="O4344" t="str">
            <v>0907</v>
          </cell>
          <cell r="P4344" t="str">
            <v>0907Z</v>
          </cell>
        </row>
        <row r="4345">
          <cell r="O4345" t="str">
            <v>0907</v>
          </cell>
          <cell r="P4345" t="str">
            <v>0907Z</v>
          </cell>
        </row>
        <row r="4346">
          <cell r="O4346" t="str">
            <v>0907</v>
          </cell>
          <cell r="P4346" t="str">
            <v>0907Z</v>
          </cell>
        </row>
        <row r="4347">
          <cell r="O4347" t="str">
            <v>0907</v>
          </cell>
          <cell r="P4347" t="str">
            <v>0907Z</v>
          </cell>
        </row>
        <row r="4348">
          <cell r="O4348" t="str">
            <v>0907</v>
          </cell>
          <cell r="P4348" t="str">
            <v>0907Z</v>
          </cell>
        </row>
        <row r="4349">
          <cell r="O4349" t="str">
            <v>0907</v>
          </cell>
          <cell r="P4349" t="str">
            <v>0907Z</v>
          </cell>
        </row>
        <row r="4350">
          <cell r="O4350" t="str">
            <v>0907</v>
          </cell>
          <cell r="P4350" t="str">
            <v>0907Z</v>
          </cell>
        </row>
        <row r="4351">
          <cell r="O4351" t="str">
            <v>0907</v>
          </cell>
          <cell r="P4351" t="str">
            <v>0907Z</v>
          </cell>
        </row>
        <row r="4352">
          <cell r="O4352" t="str">
            <v>0907</v>
          </cell>
          <cell r="P4352" t="str">
            <v>0907Z</v>
          </cell>
        </row>
        <row r="4353">
          <cell r="O4353" t="str">
            <v>0907</v>
          </cell>
          <cell r="P4353" t="str">
            <v>0907Z</v>
          </cell>
        </row>
        <row r="4354">
          <cell r="O4354" t="str">
            <v>0907</v>
          </cell>
          <cell r="P4354" t="str">
            <v>0907Z</v>
          </cell>
        </row>
        <row r="4355">
          <cell r="O4355" t="str">
            <v>0907</v>
          </cell>
          <cell r="P4355" t="str">
            <v>0907Z</v>
          </cell>
        </row>
        <row r="4356">
          <cell r="O4356" t="str">
            <v>0907</v>
          </cell>
          <cell r="P4356" t="str">
            <v>0907Z</v>
          </cell>
        </row>
        <row r="4357">
          <cell r="O4357" t="str">
            <v>0907</v>
          </cell>
          <cell r="P4357" t="str">
            <v>0907Z</v>
          </cell>
        </row>
        <row r="4358">
          <cell r="O4358" t="str">
            <v>0907</v>
          </cell>
          <cell r="P4358" t="str">
            <v>0907Z</v>
          </cell>
        </row>
        <row r="4359">
          <cell r="O4359" t="str">
            <v>0907</v>
          </cell>
          <cell r="P4359" t="str">
            <v>0907Z</v>
          </cell>
        </row>
        <row r="4360">
          <cell r="O4360" t="str">
            <v>0907</v>
          </cell>
          <cell r="P4360" t="str">
            <v>0907Z</v>
          </cell>
        </row>
        <row r="4361">
          <cell r="O4361" t="str">
            <v>0907</v>
          </cell>
          <cell r="P4361" t="str">
            <v>0907Z</v>
          </cell>
        </row>
        <row r="4362">
          <cell r="O4362" t="str">
            <v>0907</v>
          </cell>
          <cell r="P4362" t="str">
            <v>0907Z</v>
          </cell>
        </row>
        <row r="4363">
          <cell r="O4363" t="str">
            <v>0907</v>
          </cell>
          <cell r="P4363" t="str">
            <v>0907Z</v>
          </cell>
        </row>
        <row r="4364">
          <cell r="O4364" t="str">
            <v>0907</v>
          </cell>
          <cell r="P4364" t="str">
            <v>0907Z</v>
          </cell>
        </row>
        <row r="4365">
          <cell r="O4365" t="str">
            <v>0907</v>
          </cell>
          <cell r="P4365" t="str">
            <v>0907Z</v>
          </cell>
        </row>
        <row r="4366">
          <cell r="O4366" t="str">
            <v>0907</v>
          </cell>
          <cell r="P4366" t="str">
            <v>0907Z</v>
          </cell>
        </row>
        <row r="4367">
          <cell r="O4367" t="str">
            <v>0907</v>
          </cell>
          <cell r="P4367" t="str">
            <v>0907Z</v>
          </cell>
        </row>
        <row r="4368">
          <cell r="O4368" t="str">
            <v>0907</v>
          </cell>
          <cell r="P4368" t="str">
            <v>0907Z</v>
          </cell>
        </row>
        <row r="4369">
          <cell r="O4369" t="str">
            <v>0907</v>
          </cell>
          <cell r="P4369" t="str">
            <v>0907Z</v>
          </cell>
        </row>
        <row r="4370">
          <cell r="O4370" t="str">
            <v>0907</v>
          </cell>
          <cell r="P4370" t="str">
            <v>0907Z</v>
          </cell>
        </row>
        <row r="4371">
          <cell r="O4371" t="str">
            <v>0907</v>
          </cell>
          <cell r="P4371" t="str">
            <v>0907Z</v>
          </cell>
        </row>
        <row r="4372">
          <cell r="O4372" t="str">
            <v>0907</v>
          </cell>
          <cell r="P4372" t="str">
            <v>0907Z</v>
          </cell>
        </row>
        <row r="4373">
          <cell r="O4373" t="str">
            <v>0907</v>
          </cell>
          <cell r="P4373" t="str">
            <v>0907Z</v>
          </cell>
        </row>
        <row r="4374">
          <cell r="O4374" t="str">
            <v>0907</v>
          </cell>
          <cell r="P4374" t="str">
            <v>0907Z</v>
          </cell>
        </row>
        <row r="4375">
          <cell r="O4375" t="str">
            <v>0907</v>
          </cell>
          <cell r="P4375" t="str">
            <v>0907Z</v>
          </cell>
        </row>
        <row r="4376">
          <cell r="O4376" t="str">
            <v>0907</v>
          </cell>
          <cell r="P4376" t="str">
            <v>0907Z</v>
          </cell>
        </row>
        <row r="4377">
          <cell r="O4377" t="str">
            <v>0907</v>
          </cell>
          <cell r="P4377" t="str">
            <v>0907Z</v>
          </cell>
        </row>
        <row r="4378">
          <cell r="O4378" t="str">
            <v>0907</v>
          </cell>
          <cell r="P4378" t="str">
            <v>0907Z</v>
          </cell>
        </row>
        <row r="4379">
          <cell r="O4379" t="str">
            <v>0907</v>
          </cell>
          <cell r="P4379" t="str">
            <v>0907Z</v>
          </cell>
        </row>
        <row r="4380">
          <cell r="O4380" t="str">
            <v>0907</v>
          </cell>
          <cell r="P4380" t="str">
            <v>0907Z</v>
          </cell>
        </row>
        <row r="4381">
          <cell r="O4381" t="str">
            <v>0907</v>
          </cell>
          <cell r="P4381" t="str">
            <v>0907Z</v>
          </cell>
        </row>
        <row r="4382">
          <cell r="O4382" t="str">
            <v>0907</v>
          </cell>
          <cell r="P4382" t="str">
            <v>0907Z</v>
          </cell>
        </row>
        <row r="4383">
          <cell r="O4383" t="str">
            <v>0907</v>
          </cell>
          <cell r="P4383" t="str">
            <v>0907Z</v>
          </cell>
        </row>
        <row r="4384">
          <cell r="O4384" t="str">
            <v>0907</v>
          </cell>
          <cell r="P4384" t="str">
            <v>0907Z</v>
          </cell>
        </row>
        <row r="4385">
          <cell r="O4385" t="str">
            <v>0907</v>
          </cell>
          <cell r="P4385" t="str">
            <v>0907Z</v>
          </cell>
        </row>
        <row r="4386">
          <cell r="O4386" t="str">
            <v>0907</v>
          </cell>
          <cell r="P4386" t="str">
            <v>0907Z</v>
          </cell>
        </row>
        <row r="4387">
          <cell r="O4387" t="str">
            <v>0907</v>
          </cell>
          <cell r="P4387" t="str">
            <v>0907Z</v>
          </cell>
        </row>
        <row r="4388">
          <cell r="O4388" t="str">
            <v>0907</v>
          </cell>
          <cell r="P4388" t="str">
            <v>0907Z</v>
          </cell>
        </row>
        <row r="4389">
          <cell r="O4389" t="str">
            <v>0907</v>
          </cell>
          <cell r="P4389" t="str">
            <v>0907Z</v>
          </cell>
        </row>
        <row r="4390">
          <cell r="O4390" t="str">
            <v>0907</v>
          </cell>
          <cell r="P4390" t="str">
            <v>0907Z</v>
          </cell>
        </row>
        <row r="4391">
          <cell r="O4391" t="str">
            <v>0907</v>
          </cell>
          <cell r="P4391" t="str">
            <v>0907Z</v>
          </cell>
        </row>
        <row r="4392">
          <cell r="O4392" t="str">
            <v>0907</v>
          </cell>
          <cell r="P4392" t="str">
            <v>0907Z</v>
          </cell>
        </row>
        <row r="4393">
          <cell r="O4393" t="str">
            <v>0907</v>
          </cell>
          <cell r="P4393" t="str">
            <v>0907Z</v>
          </cell>
        </row>
        <row r="4394">
          <cell r="O4394" t="str">
            <v>0907</v>
          </cell>
          <cell r="P4394" t="str">
            <v>0907Z</v>
          </cell>
        </row>
        <row r="4395">
          <cell r="O4395" t="str">
            <v>0907</v>
          </cell>
          <cell r="P4395" t="str">
            <v>0907Z</v>
          </cell>
        </row>
        <row r="4396">
          <cell r="O4396" t="str">
            <v>0907</v>
          </cell>
          <cell r="P4396" t="str">
            <v>0907Z</v>
          </cell>
        </row>
        <row r="4397">
          <cell r="O4397" t="str">
            <v>0907</v>
          </cell>
          <cell r="P4397" t="str">
            <v>0907Z</v>
          </cell>
        </row>
        <row r="4398">
          <cell r="O4398" t="str">
            <v>0907</v>
          </cell>
          <cell r="P4398" t="str">
            <v>0907Z</v>
          </cell>
        </row>
        <row r="4399">
          <cell r="O4399" t="str">
            <v>0907</v>
          </cell>
          <cell r="P4399" t="str">
            <v>0907Z</v>
          </cell>
        </row>
        <row r="4400">
          <cell r="O4400" t="str">
            <v>0907</v>
          </cell>
          <cell r="P4400" t="str">
            <v>0907Z</v>
          </cell>
        </row>
        <row r="4401">
          <cell r="O4401" t="str">
            <v>0907</v>
          </cell>
          <cell r="P4401" t="str">
            <v>0907Z</v>
          </cell>
        </row>
        <row r="4402">
          <cell r="O4402" t="str">
            <v>0907</v>
          </cell>
          <cell r="P4402" t="str">
            <v>0907Z</v>
          </cell>
        </row>
        <row r="4403">
          <cell r="O4403" t="str">
            <v>0907</v>
          </cell>
          <cell r="P4403" t="str">
            <v>0907Z</v>
          </cell>
        </row>
        <row r="4404">
          <cell r="O4404" t="str">
            <v>0907</v>
          </cell>
          <cell r="P4404" t="str">
            <v>0907Z</v>
          </cell>
        </row>
        <row r="4405">
          <cell r="O4405" t="str">
            <v>0907</v>
          </cell>
          <cell r="P4405" t="str">
            <v>0907Z</v>
          </cell>
        </row>
        <row r="4406">
          <cell r="O4406" t="str">
            <v>0907</v>
          </cell>
          <cell r="P4406" t="str">
            <v>0907Z</v>
          </cell>
        </row>
        <row r="4407">
          <cell r="O4407" t="str">
            <v>0907</v>
          </cell>
          <cell r="P4407" t="str">
            <v>0907Z</v>
          </cell>
        </row>
        <row r="4408">
          <cell r="O4408" t="str">
            <v>0907</v>
          </cell>
          <cell r="P4408" t="str">
            <v>0907Z</v>
          </cell>
        </row>
        <row r="4409">
          <cell r="O4409" t="str">
            <v>0907</v>
          </cell>
          <cell r="P4409" t="str">
            <v>0907Z</v>
          </cell>
        </row>
        <row r="4410">
          <cell r="O4410" t="str">
            <v>0907</v>
          </cell>
          <cell r="P4410" t="str">
            <v>0907Z</v>
          </cell>
        </row>
        <row r="4411">
          <cell r="O4411" t="str">
            <v>0907</v>
          </cell>
          <cell r="P4411" t="str">
            <v>0907Z</v>
          </cell>
        </row>
        <row r="4412">
          <cell r="O4412" t="str">
            <v>0907</v>
          </cell>
          <cell r="P4412" t="str">
            <v>0907Z</v>
          </cell>
        </row>
        <row r="4413">
          <cell r="O4413" t="str">
            <v>0907</v>
          </cell>
          <cell r="P4413" t="str">
            <v>0907Z</v>
          </cell>
        </row>
        <row r="4414">
          <cell r="O4414" t="str">
            <v>0907</v>
          </cell>
          <cell r="P4414" t="str">
            <v>0907Z</v>
          </cell>
        </row>
        <row r="4415">
          <cell r="O4415" t="str">
            <v>0907</v>
          </cell>
          <cell r="P4415" t="str">
            <v>0907Z</v>
          </cell>
        </row>
        <row r="4416">
          <cell r="O4416" t="str">
            <v>0907</v>
          </cell>
          <cell r="P4416" t="str">
            <v>0907Z</v>
          </cell>
        </row>
        <row r="4417">
          <cell r="O4417" t="str">
            <v>0907</v>
          </cell>
          <cell r="P4417" t="str">
            <v>0907Z</v>
          </cell>
        </row>
        <row r="4418">
          <cell r="O4418" t="str">
            <v>0907</v>
          </cell>
          <cell r="P4418" t="str">
            <v>0907Z</v>
          </cell>
        </row>
        <row r="4419">
          <cell r="O4419" t="str">
            <v>0907</v>
          </cell>
          <cell r="P4419" t="str">
            <v>0907Z</v>
          </cell>
        </row>
        <row r="4420">
          <cell r="O4420" t="str">
            <v>0907</v>
          </cell>
          <cell r="P4420" t="str">
            <v>0907Z</v>
          </cell>
        </row>
        <row r="4421">
          <cell r="O4421" t="str">
            <v>0907</v>
          </cell>
          <cell r="P4421" t="str">
            <v>0907Z</v>
          </cell>
        </row>
        <row r="4422">
          <cell r="O4422" t="str">
            <v>0907</v>
          </cell>
          <cell r="P4422" t="str">
            <v>0907Z</v>
          </cell>
        </row>
        <row r="4423">
          <cell r="O4423" t="str">
            <v>0907</v>
          </cell>
          <cell r="P4423" t="str">
            <v>0907Z</v>
          </cell>
        </row>
        <row r="4424">
          <cell r="O4424" t="str">
            <v>0907</v>
          </cell>
          <cell r="P4424" t="str">
            <v>0907Z</v>
          </cell>
        </row>
        <row r="4425">
          <cell r="O4425" t="str">
            <v>0907</v>
          </cell>
          <cell r="P4425" t="str">
            <v>0907Z</v>
          </cell>
        </row>
        <row r="4426">
          <cell r="O4426" t="str">
            <v>0907</v>
          </cell>
          <cell r="P4426" t="str">
            <v>0907Z</v>
          </cell>
        </row>
        <row r="4427">
          <cell r="O4427" t="str">
            <v>0907</v>
          </cell>
          <cell r="P4427" t="str">
            <v>0907Z</v>
          </cell>
        </row>
        <row r="4428">
          <cell r="O4428" t="str">
            <v>0907</v>
          </cell>
          <cell r="P4428" t="str">
            <v>0907Z</v>
          </cell>
        </row>
        <row r="4429">
          <cell r="O4429" t="str">
            <v>0907</v>
          </cell>
          <cell r="P4429" t="str">
            <v>0907Z</v>
          </cell>
        </row>
        <row r="4430">
          <cell r="O4430" t="str">
            <v>0907</v>
          </cell>
          <cell r="P4430" t="str">
            <v>0907Z</v>
          </cell>
        </row>
        <row r="4431">
          <cell r="O4431" t="str">
            <v>0907</v>
          </cell>
          <cell r="P4431" t="str">
            <v>0907Z</v>
          </cell>
        </row>
        <row r="4432">
          <cell r="O4432" t="str">
            <v>0907</v>
          </cell>
          <cell r="P4432" t="str">
            <v>0907Z</v>
          </cell>
        </row>
        <row r="4433">
          <cell r="O4433" t="str">
            <v>0907</v>
          </cell>
          <cell r="P4433" t="str">
            <v>0907Z</v>
          </cell>
        </row>
        <row r="4434">
          <cell r="O4434" t="str">
            <v>0907</v>
          </cell>
          <cell r="P4434" t="str">
            <v>0907Z</v>
          </cell>
        </row>
        <row r="4435">
          <cell r="O4435" t="str">
            <v>0907</v>
          </cell>
          <cell r="P4435" t="str">
            <v>0907Z</v>
          </cell>
        </row>
        <row r="4436">
          <cell r="O4436" t="str">
            <v>0907</v>
          </cell>
          <cell r="P4436" t="str">
            <v>0907Z</v>
          </cell>
        </row>
        <row r="4437">
          <cell r="O4437" t="str">
            <v>0907</v>
          </cell>
          <cell r="P4437" t="str">
            <v>0907Z</v>
          </cell>
        </row>
        <row r="4438">
          <cell r="O4438" t="str">
            <v>0907</v>
          </cell>
          <cell r="P4438" t="str">
            <v>0907Z</v>
          </cell>
        </row>
        <row r="4439">
          <cell r="O4439" t="str">
            <v>0907</v>
          </cell>
          <cell r="P4439" t="str">
            <v>0907Z</v>
          </cell>
        </row>
        <row r="4440">
          <cell r="O4440" t="str">
            <v>0907</v>
          </cell>
          <cell r="P4440" t="str">
            <v>0907Z</v>
          </cell>
        </row>
        <row r="4441">
          <cell r="O4441" t="str">
            <v>0907</v>
          </cell>
          <cell r="P4441" t="str">
            <v>0907Z</v>
          </cell>
        </row>
        <row r="4442">
          <cell r="O4442" t="str">
            <v>0907</v>
          </cell>
          <cell r="P4442" t="str">
            <v>0907Z</v>
          </cell>
        </row>
        <row r="4443">
          <cell r="O4443" t="str">
            <v>0907</v>
          </cell>
          <cell r="P4443" t="str">
            <v>0907Z</v>
          </cell>
        </row>
        <row r="4444">
          <cell r="O4444" t="str">
            <v>0907</v>
          </cell>
          <cell r="P4444" t="str">
            <v>0907Z</v>
          </cell>
        </row>
        <row r="4445">
          <cell r="O4445" t="str">
            <v>0907</v>
          </cell>
          <cell r="P4445" t="str">
            <v>0907Z</v>
          </cell>
        </row>
        <row r="4446">
          <cell r="O4446" t="str">
            <v>0907</v>
          </cell>
          <cell r="P4446" t="str">
            <v>0907Z</v>
          </cell>
        </row>
        <row r="4447">
          <cell r="O4447" t="str">
            <v>0907</v>
          </cell>
          <cell r="P4447" t="str">
            <v>0907Z</v>
          </cell>
        </row>
        <row r="4448">
          <cell r="O4448" t="str">
            <v>0907</v>
          </cell>
          <cell r="P4448" t="str">
            <v>0907Z</v>
          </cell>
        </row>
        <row r="4449">
          <cell r="O4449" t="str">
            <v>0907</v>
          </cell>
          <cell r="P4449" t="str">
            <v>0907Z</v>
          </cell>
        </row>
        <row r="4450">
          <cell r="O4450" t="str">
            <v>0907</v>
          </cell>
          <cell r="P4450" t="str">
            <v>0907Z</v>
          </cell>
        </row>
        <row r="4451">
          <cell r="O4451" t="str">
            <v>0907</v>
          </cell>
          <cell r="P4451" t="str">
            <v>0907Z</v>
          </cell>
        </row>
        <row r="4452">
          <cell r="O4452" t="str">
            <v>0907</v>
          </cell>
          <cell r="P4452" t="str">
            <v>0907Z</v>
          </cell>
        </row>
        <row r="4453">
          <cell r="O4453" t="str">
            <v>0907</v>
          </cell>
          <cell r="P4453" t="str">
            <v>0907Z</v>
          </cell>
        </row>
        <row r="4454">
          <cell r="O4454" t="str">
            <v>0907</v>
          </cell>
          <cell r="P4454" t="str">
            <v>0907Z</v>
          </cell>
        </row>
        <row r="4455">
          <cell r="O4455" t="str">
            <v>0907</v>
          </cell>
          <cell r="P4455" t="str">
            <v>0907Z</v>
          </cell>
        </row>
        <row r="4456">
          <cell r="O4456" t="str">
            <v>0907</v>
          </cell>
          <cell r="P4456" t="str">
            <v>0907Z</v>
          </cell>
        </row>
        <row r="4457">
          <cell r="O4457" t="str">
            <v>0907</v>
          </cell>
          <cell r="P4457" t="str">
            <v>0907Z</v>
          </cell>
        </row>
        <row r="4458">
          <cell r="O4458" t="str">
            <v>0907</v>
          </cell>
          <cell r="P4458" t="str">
            <v>0907Z</v>
          </cell>
        </row>
        <row r="4459">
          <cell r="O4459" t="str">
            <v>0907</v>
          </cell>
          <cell r="P4459" t="str">
            <v>0907Z</v>
          </cell>
        </row>
        <row r="4460">
          <cell r="O4460" t="str">
            <v>0907</v>
          </cell>
          <cell r="P4460" t="str">
            <v>0907Z</v>
          </cell>
        </row>
        <row r="4461">
          <cell r="O4461" t="str">
            <v>0907</v>
          </cell>
          <cell r="P4461" t="str">
            <v>0907Z</v>
          </cell>
        </row>
        <row r="4462">
          <cell r="O4462" t="str">
            <v>0907</v>
          </cell>
          <cell r="P4462" t="str">
            <v>0907Z</v>
          </cell>
        </row>
        <row r="4463">
          <cell r="O4463" t="str">
            <v>0907</v>
          </cell>
          <cell r="P4463" t="str">
            <v>0907Z</v>
          </cell>
        </row>
        <row r="4464">
          <cell r="O4464" t="str">
            <v>0907</v>
          </cell>
          <cell r="P4464" t="str">
            <v>0907Z</v>
          </cell>
        </row>
        <row r="4465">
          <cell r="O4465" t="str">
            <v>0907</v>
          </cell>
          <cell r="P4465" t="str">
            <v>0907Z</v>
          </cell>
        </row>
        <row r="4466">
          <cell r="O4466" t="str">
            <v>0907</v>
          </cell>
          <cell r="P4466" t="str">
            <v>0907Z</v>
          </cell>
        </row>
        <row r="4467">
          <cell r="O4467" t="str">
            <v>0907</v>
          </cell>
          <cell r="P4467" t="str">
            <v>0907Z</v>
          </cell>
        </row>
        <row r="4468">
          <cell r="O4468" t="str">
            <v>0907</v>
          </cell>
          <cell r="P4468" t="str">
            <v>0907Z</v>
          </cell>
        </row>
        <row r="4469">
          <cell r="O4469" t="str">
            <v>0907</v>
          </cell>
          <cell r="P4469" t="str">
            <v>0907Z</v>
          </cell>
        </row>
        <row r="4470">
          <cell r="O4470" t="str">
            <v>0907</v>
          </cell>
          <cell r="P4470" t="str">
            <v>0907Z</v>
          </cell>
        </row>
        <row r="4471">
          <cell r="O4471" t="str">
            <v>0907</v>
          </cell>
          <cell r="P4471" t="str">
            <v>0907Z</v>
          </cell>
        </row>
        <row r="4472">
          <cell r="O4472" t="str">
            <v>0907</v>
          </cell>
          <cell r="P4472" t="str">
            <v>0907Z</v>
          </cell>
        </row>
        <row r="4473">
          <cell r="O4473" t="str">
            <v>0907</v>
          </cell>
          <cell r="P4473" t="str">
            <v>0907Z</v>
          </cell>
        </row>
        <row r="4474">
          <cell r="O4474" t="str">
            <v>0907</v>
          </cell>
          <cell r="P4474" t="str">
            <v>0907Z</v>
          </cell>
        </row>
        <row r="4475">
          <cell r="O4475" t="str">
            <v>0907</v>
          </cell>
          <cell r="P4475" t="str">
            <v>0907Z</v>
          </cell>
        </row>
        <row r="4476">
          <cell r="O4476" t="str">
            <v>0907</v>
          </cell>
          <cell r="P4476" t="str">
            <v>0907Z</v>
          </cell>
        </row>
        <row r="4477">
          <cell r="O4477" t="str">
            <v>0907</v>
          </cell>
          <cell r="P4477" t="str">
            <v>0907Z</v>
          </cell>
        </row>
        <row r="4478">
          <cell r="O4478" t="str">
            <v>0907</v>
          </cell>
          <cell r="P4478" t="str">
            <v>0907Z</v>
          </cell>
        </row>
        <row r="4479">
          <cell r="O4479" t="str">
            <v>0907</v>
          </cell>
          <cell r="P4479" t="str">
            <v>0907Z</v>
          </cell>
        </row>
        <row r="4480">
          <cell r="O4480" t="str">
            <v>0907</v>
          </cell>
          <cell r="P4480" t="str">
            <v>0907Z</v>
          </cell>
        </row>
        <row r="4481">
          <cell r="O4481" t="str">
            <v>0907</v>
          </cell>
          <cell r="P4481" t="str">
            <v>0907Z</v>
          </cell>
        </row>
        <row r="4482">
          <cell r="O4482" t="str">
            <v>0907</v>
          </cell>
          <cell r="P4482" t="str">
            <v>0907Z</v>
          </cell>
        </row>
        <row r="4483">
          <cell r="O4483" t="str">
            <v>0907</v>
          </cell>
          <cell r="P4483" t="str">
            <v>0907Z</v>
          </cell>
        </row>
        <row r="4484">
          <cell r="O4484" t="str">
            <v>0907</v>
          </cell>
          <cell r="P4484" t="str">
            <v>0907Z</v>
          </cell>
        </row>
        <row r="4485">
          <cell r="O4485" t="str">
            <v>0907</v>
          </cell>
          <cell r="P4485" t="str">
            <v>0907Z</v>
          </cell>
        </row>
        <row r="4486">
          <cell r="O4486" t="str">
            <v>0907</v>
          </cell>
          <cell r="P4486" t="str">
            <v>0907Z</v>
          </cell>
        </row>
        <row r="4487">
          <cell r="O4487" t="str">
            <v>0907</v>
          </cell>
          <cell r="P4487" t="str">
            <v>0907Z</v>
          </cell>
        </row>
        <row r="4488">
          <cell r="O4488" t="str">
            <v>0907</v>
          </cell>
          <cell r="P4488" t="str">
            <v>0907Z</v>
          </cell>
        </row>
        <row r="4489">
          <cell r="O4489" t="str">
            <v>0907</v>
          </cell>
          <cell r="P4489" t="str">
            <v>0907Z</v>
          </cell>
        </row>
        <row r="4490">
          <cell r="O4490" t="str">
            <v>0907</v>
          </cell>
          <cell r="P4490" t="str">
            <v>0907Z</v>
          </cell>
        </row>
        <row r="4491">
          <cell r="O4491" t="str">
            <v>0907</v>
          </cell>
          <cell r="P4491" t="str">
            <v>0907Z</v>
          </cell>
        </row>
        <row r="4492">
          <cell r="O4492" t="str">
            <v>0907</v>
          </cell>
          <cell r="P4492" t="str">
            <v>0907Z</v>
          </cell>
        </row>
        <row r="4493">
          <cell r="O4493" t="str">
            <v>0907</v>
          </cell>
          <cell r="P4493" t="str">
            <v>0907Z</v>
          </cell>
        </row>
        <row r="4494">
          <cell r="O4494" t="str">
            <v>0907</v>
          </cell>
          <cell r="P4494" t="str">
            <v>0907Z</v>
          </cell>
        </row>
        <row r="4495">
          <cell r="O4495" t="str">
            <v>0907</v>
          </cell>
          <cell r="P4495" t="str">
            <v>0907Z</v>
          </cell>
        </row>
        <row r="4496">
          <cell r="O4496" t="str">
            <v>0907</v>
          </cell>
          <cell r="P4496" t="str">
            <v>0907Z</v>
          </cell>
        </row>
        <row r="4497">
          <cell r="O4497" t="str">
            <v>0907</v>
          </cell>
          <cell r="P4497" t="str">
            <v>0907Z</v>
          </cell>
        </row>
        <row r="4498">
          <cell r="O4498" t="str">
            <v>0907</v>
          </cell>
          <cell r="P4498" t="str">
            <v>0907Z</v>
          </cell>
        </row>
        <row r="4499">
          <cell r="O4499" t="str">
            <v>0907</v>
          </cell>
          <cell r="P4499" t="str">
            <v>0907Z</v>
          </cell>
        </row>
        <row r="4500">
          <cell r="O4500" t="str">
            <v>0907</v>
          </cell>
          <cell r="P4500" t="str">
            <v>0907Z</v>
          </cell>
        </row>
        <row r="4501">
          <cell r="O4501" t="str">
            <v>0907</v>
          </cell>
          <cell r="P4501" t="str">
            <v>0907Z</v>
          </cell>
        </row>
        <row r="4502">
          <cell r="O4502" t="str">
            <v>0907</v>
          </cell>
          <cell r="P4502" t="str">
            <v>0907Z</v>
          </cell>
        </row>
        <row r="4503">
          <cell r="O4503" t="str">
            <v>0907</v>
          </cell>
          <cell r="P4503" t="str">
            <v>0907Z</v>
          </cell>
        </row>
        <row r="4504">
          <cell r="O4504" t="str">
            <v>0907</v>
          </cell>
          <cell r="P4504" t="str">
            <v>0907Z</v>
          </cell>
        </row>
        <row r="4505">
          <cell r="O4505" t="str">
            <v>0907</v>
          </cell>
          <cell r="P4505" t="str">
            <v>0907Z</v>
          </cell>
        </row>
        <row r="4506">
          <cell r="O4506" t="str">
            <v>0907</v>
          </cell>
          <cell r="P4506" t="str">
            <v>0907Z</v>
          </cell>
        </row>
        <row r="4507">
          <cell r="O4507" t="str">
            <v>0907</v>
          </cell>
          <cell r="P4507" t="str">
            <v>0907Z</v>
          </cell>
        </row>
        <row r="4508">
          <cell r="O4508" t="str">
            <v>0907</v>
          </cell>
          <cell r="P4508" t="str">
            <v>0907Z</v>
          </cell>
        </row>
        <row r="4509">
          <cell r="O4509" t="str">
            <v>0907</v>
          </cell>
          <cell r="P4509" t="str">
            <v>0907Z</v>
          </cell>
        </row>
        <row r="4510">
          <cell r="O4510" t="str">
            <v>0907</v>
          </cell>
          <cell r="P4510" t="str">
            <v>0907Z</v>
          </cell>
        </row>
        <row r="4511">
          <cell r="O4511" t="str">
            <v>0907</v>
          </cell>
          <cell r="P4511" t="str">
            <v>0907Z</v>
          </cell>
        </row>
        <row r="4512">
          <cell r="O4512" t="str">
            <v>0907</v>
          </cell>
          <cell r="P4512" t="str">
            <v>0907Z</v>
          </cell>
        </row>
        <row r="4513">
          <cell r="O4513" t="str">
            <v>0907</v>
          </cell>
          <cell r="P4513" t="str">
            <v>0907Z</v>
          </cell>
        </row>
        <row r="4514">
          <cell r="O4514" t="str">
            <v>0907</v>
          </cell>
          <cell r="P4514" t="str">
            <v>0907Z</v>
          </cell>
        </row>
        <row r="4515">
          <cell r="O4515" t="str">
            <v>0907</v>
          </cell>
          <cell r="P4515" t="str">
            <v>0907Z</v>
          </cell>
        </row>
        <row r="4516">
          <cell r="O4516" t="str">
            <v>0907</v>
          </cell>
          <cell r="P4516" t="str">
            <v>0907Z</v>
          </cell>
        </row>
        <row r="4517">
          <cell r="O4517" t="str">
            <v>0907</v>
          </cell>
          <cell r="P4517" t="str">
            <v>0907Z</v>
          </cell>
        </row>
        <row r="4518">
          <cell r="O4518" t="str">
            <v>0907</v>
          </cell>
          <cell r="P4518" t="str">
            <v>0907Z</v>
          </cell>
        </row>
        <row r="4519">
          <cell r="O4519" t="str">
            <v>0907</v>
          </cell>
          <cell r="P4519" t="str">
            <v>0907Z</v>
          </cell>
        </row>
        <row r="4520">
          <cell r="O4520" t="str">
            <v>0907</v>
          </cell>
          <cell r="P4520" t="str">
            <v>0907Z</v>
          </cell>
        </row>
        <row r="4521">
          <cell r="O4521" t="str">
            <v>0907</v>
          </cell>
          <cell r="P4521" t="str">
            <v>0907Z</v>
          </cell>
        </row>
        <row r="4522">
          <cell r="O4522" t="str">
            <v>0907</v>
          </cell>
          <cell r="P4522" t="str">
            <v>0907Z</v>
          </cell>
        </row>
        <row r="4523">
          <cell r="O4523" t="str">
            <v>0907</v>
          </cell>
          <cell r="P4523" t="str">
            <v>0907Z</v>
          </cell>
        </row>
        <row r="4524">
          <cell r="O4524" t="str">
            <v>0907</v>
          </cell>
          <cell r="P4524" t="str">
            <v>0907Z</v>
          </cell>
        </row>
        <row r="4525">
          <cell r="O4525" t="str">
            <v>0907</v>
          </cell>
          <cell r="P4525" t="str">
            <v>0907Z</v>
          </cell>
        </row>
        <row r="4526">
          <cell r="O4526" t="str">
            <v>0907</v>
          </cell>
          <cell r="P4526" t="str">
            <v>0907Z</v>
          </cell>
        </row>
        <row r="4527">
          <cell r="O4527" t="str">
            <v>0907</v>
          </cell>
          <cell r="P4527" t="str">
            <v>0907Z</v>
          </cell>
        </row>
        <row r="4528">
          <cell r="O4528" t="str">
            <v>0907</v>
          </cell>
          <cell r="P4528" t="str">
            <v>0907Z</v>
          </cell>
        </row>
        <row r="4529">
          <cell r="O4529" t="str">
            <v>0907</v>
          </cell>
          <cell r="P4529" t="str">
            <v>0907Z</v>
          </cell>
        </row>
        <row r="4530">
          <cell r="O4530" t="str">
            <v>0907</v>
          </cell>
          <cell r="P4530" t="str">
            <v>0907Z</v>
          </cell>
        </row>
        <row r="4531">
          <cell r="O4531" t="str">
            <v>0907</v>
          </cell>
          <cell r="P4531" t="str">
            <v>0907Z</v>
          </cell>
        </row>
        <row r="4532">
          <cell r="O4532" t="str">
            <v>0907</v>
          </cell>
          <cell r="P4532" t="str">
            <v>0907Z</v>
          </cell>
        </row>
        <row r="4533">
          <cell r="O4533" t="str">
            <v>0907</v>
          </cell>
          <cell r="P4533" t="str">
            <v>0907Z</v>
          </cell>
        </row>
        <row r="4534">
          <cell r="O4534" t="str">
            <v>0907</v>
          </cell>
          <cell r="P4534" t="str">
            <v>0907Z</v>
          </cell>
        </row>
        <row r="4535">
          <cell r="O4535" t="str">
            <v>0907</v>
          </cell>
          <cell r="P4535" t="str">
            <v>0907Z</v>
          </cell>
        </row>
        <row r="4536">
          <cell r="O4536" t="str">
            <v>0907</v>
          </cell>
          <cell r="P4536" t="str">
            <v>0907Z</v>
          </cell>
        </row>
        <row r="4537">
          <cell r="O4537" t="str">
            <v>0907</v>
          </cell>
          <cell r="P4537" t="str">
            <v>0907Z</v>
          </cell>
        </row>
        <row r="4538">
          <cell r="O4538" t="str">
            <v>0907</v>
          </cell>
          <cell r="P4538" t="str">
            <v>0907Z</v>
          </cell>
        </row>
        <row r="4539">
          <cell r="O4539" t="str">
            <v>0907</v>
          </cell>
          <cell r="P4539" t="str">
            <v>0907Z</v>
          </cell>
        </row>
        <row r="4540">
          <cell r="O4540" t="str">
            <v>0907</v>
          </cell>
          <cell r="P4540" t="str">
            <v>0907Z</v>
          </cell>
        </row>
        <row r="4541">
          <cell r="O4541" t="str">
            <v>0907</v>
          </cell>
          <cell r="P4541" t="str">
            <v>0907Z</v>
          </cell>
        </row>
        <row r="4542">
          <cell r="O4542" t="str">
            <v>0907</v>
          </cell>
          <cell r="P4542" t="str">
            <v>0907Z</v>
          </cell>
        </row>
        <row r="4543">
          <cell r="O4543" t="str">
            <v>0907</v>
          </cell>
          <cell r="P4543" t="str">
            <v>0907Z</v>
          </cell>
        </row>
        <row r="4544">
          <cell r="O4544" t="str">
            <v>0907</v>
          </cell>
          <cell r="P4544" t="str">
            <v>0907Z</v>
          </cell>
        </row>
        <row r="4545">
          <cell r="O4545" t="str">
            <v>0910</v>
          </cell>
          <cell r="P4545" t="str">
            <v>0910Z</v>
          </cell>
        </row>
        <row r="4546">
          <cell r="O4546" t="str">
            <v>0910</v>
          </cell>
          <cell r="P4546" t="str">
            <v>0910Z</v>
          </cell>
        </row>
        <row r="4547">
          <cell r="O4547" t="str">
            <v>0910</v>
          </cell>
          <cell r="P4547" t="str">
            <v>0910Z</v>
          </cell>
        </row>
        <row r="4548">
          <cell r="O4548" t="str">
            <v>0910</v>
          </cell>
          <cell r="P4548" t="str">
            <v>0910Z</v>
          </cell>
        </row>
        <row r="4549">
          <cell r="O4549" t="str">
            <v>0910</v>
          </cell>
          <cell r="P4549" t="str">
            <v>0910Z</v>
          </cell>
        </row>
        <row r="4550">
          <cell r="O4550" t="str">
            <v>0910</v>
          </cell>
          <cell r="P4550" t="str">
            <v>0910Z</v>
          </cell>
        </row>
        <row r="4551">
          <cell r="O4551" t="str">
            <v>0910</v>
          </cell>
          <cell r="P4551" t="str">
            <v>0910Z</v>
          </cell>
        </row>
        <row r="4552">
          <cell r="O4552" t="str">
            <v>0910</v>
          </cell>
          <cell r="P4552" t="str">
            <v>0910Z</v>
          </cell>
        </row>
        <row r="4553">
          <cell r="O4553" t="str">
            <v>0910</v>
          </cell>
          <cell r="P4553" t="str">
            <v>0910Z</v>
          </cell>
        </row>
        <row r="4554">
          <cell r="O4554" t="str">
            <v>0910</v>
          </cell>
          <cell r="P4554" t="str">
            <v>0910Z</v>
          </cell>
        </row>
        <row r="4555">
          <cell r="O4555" t="str">
            <v>0910</v>
          </cell>
          <cell r="P4555" t="str">
            <v>0910Z</v>
          </cell>
        </row>
        <row r="4556">
          <cell r="O4556" t="str">
            <v>0910</v>
          </cell>
          <cell r="P4556" t="str">
            <v>0910Z</v>
          </cell>
        </row>
        <row r="4557">
          <cell r="O4557" t="str">
            <v>0910</v>
          </cell>
          <cell r="P4557" t="str">
            <v>0910Z</v>
          </cell>
        </row>
        <row r="4558">
          <cell r="O4558" t="str">
            <v>0910</v>
          </cell>
          <cell r="P4558" t="str">
            <v>0910Z</v>
          </cell>
        </row>
        <row r="4559">
          <cell r="O4559" t="str">
            <v>0910</v>
          </cell>
          <cell r="P4559" t="str">
            <v>0910Z</v>
          </cell>
        </row>
        <row r="4560">
          <cell r="O4560" t="str">
            <v>0910</v>
          </cell>
          <cell r="P4560" t="str">
            <v>0910Z</v>
          </cell>
        </row>
        <row r="4561">
          <cell r="O4561" t="str">
            <v>0910</v>
          </cell>
          <cell r="P4561" t="str">
            <v>0910Z</v>
          </cell>
        </row>
        <row r="4562">
          <cell r="O4562" t="str">
            <v>0910</v>
          </cell>
          <cell r="P4562" t="str">
            <v>0910Z</v>
          </cell>
        </row>
        <row r="4563">
          <cell r="O4563" t="str">
            <v>0910</v>
          </cell>
          <cell r="P4563" t="str">
            <v>0910Z</v>
          </cell>
        </row>
        <row r="4564">
          <cell r="O4564" t="str">
            <v>0910</v>
          </cell>
          <cell r="P4564" t="str">
            <v>0910Z</v>
          </cell>
        </row>
        <row r="4565">
          <cell r="O4565" t="str">
            <v>0910</v>
          </cell>
          <cell r="P4565" t="str">
            <v>0910Z</v>
          </cell>
        </row>
        <row r="4566">
          <cell r="O4566" t="str">
            <v>0910</v>
          </cell>
          <cell r="P4566" t="str">
            <v>0910Z</v>
          </cell>
        </row>
        <row r="4567">
          <cell r="O4567" t="str">
            <v>0910</v>
          </cell>
          <cell r="P4567" t="str">
            <v>0910Z</v>
          </cell>
        </row>
        <row r="4568">
          <cell r="O4568" t="str">
            <v>0910</v>
          </cell>
          <cell r="P4568" t="str">
            <v>0910Z</v>
          </cell>
        </row>
        <row r="4569">
          <cell r="O4569" t="str">
            <v>0910</v>
          </cell>
          <cell r="P4569" t="str">
            <v>0910Z</v>
          </cell>
        </row>
        <row r="4570">
          <cell r="O4570" t="str">
            <v>0910</v>
          </cell>
          <cell r="P4570" t="str">
            <v>0910Z</v>
          </cell>
        </row>
        <row r="4571">
          <cell r="O4571" t="str">
            <v>0910</v>
          </cell>
          <cell r="P4571" t="str">
            <v>0910Z</v>
          </cell>
        </row>
        <row r="4572">
          <cell r="O4572" t="str">
            <v>0910</v>
          </cell>
          <cell r="P4572" t="str">
            <v>0910Z</v>
          </cell>
        </row>
        <row r="4573">
          <cell r="O4573" t="str">
            <v>0910</v>
          </cell>
          <cell r="P4573" t="str">
            <v>0910Z</v>
          </cell>
        </row>
        <row r="4574">
          <cell r="O4574" t="str">
            <v>0910</v>
          </cell>
          <cell r="P4574" t="str">
            <v>0910Z</v>
          </cell>
        </row>
        <row r="4575">
          <cell r="O4575" t="str">
            <v>0910</v>
          </cell>
          <cell r="P4575" t="str">
            <v>0910Z</v>
          </cell>
        </row>
        <row r="4576">
          <cell r="O4576" t="str">
            <v>0910</v>
          </cell>
          <cell r="P4576" t="str">
            <v>0910Z</v>
          </cell>
        </row>
        <row r="4577">
          <cell r="O4577" t="str">
            <v>0910</v>
          </cell>
          <cell r="P4577" t="str">
            <v>0910Z</v>
          </cell>
        </row>
        <row r="4578">
          <cell r="O4578" t="str">
            <v>0910</v>
          </cell>
          <cell r="P4578" t="str">
            <v>0910Z</v>
          </cell>
        </row>
        <row r="4579">
          <cell r="O4579" t="str">
            <v>0910</v>
          </cell>
          <cell r="P4579" t="str">
            <v>0910Z</v>
          </cell>
        </row>
        <row r="4580">
          <cell r="O4580" t="str">
            <v>0910</v>
          </cell>
          <cell r="P4580" t="str">
            <v>0910Z</v>
          </cell>
        </row>
        <row r="4581">
          <cell r="O4581" t="str">
            <v>0910</v>
          </cell>
          <cell r="P4581" t="str">
            <v>0910Z</v>
          </cell>
        </row>
        <row r="4582">
          <cell r="O4582" t="str">
            <v>0910</v>
          </cell>
          <cell r="P4582" t="str">
            <v>0910Z</v>
          </cell>
        </row>
        <row r="4583">
          <cell r="O4583" t="str">
            <v>0910</v>
          </cell>
          <cell r="P4583" t="str">
            <v>0910Z</v>
          </cell>
        </row>
        <row r="4584">
          <cell r="O4584" t="str">
            <v>0910</v>
          </cell>
          <cell r="P4584" t="str">
            <v>0910Z</v>
          </cell>
        </row>
        <row r="4585">
          <cell r="O4585" t="str">
            <v>0910</v>
          </cell>
          <cell r="P4585" t="str">
            <v>0910Z</v>
          </cell>
        </row>
        <row r="4586">
          <cell r="O4586" t="str">
            <v>0910</v>
          </cell>
          <cell r="P4586" t="str">
            <v>0910Z</v>
          </cell>
        </row>
        <row r="4587">
          <cell r="O4587" t="str">
            <v>0910</v>
          </cell>
          <cell r="P4587" t="str">
            <v>0910Z</v>
          </cell>
        </row>
        <row r="4588">
          <cell r="O4588" t="str">
            <v>0910</v>
          </cell>
          <cell r="P4588" t="str">
            <v>0910Z</v>
          </cell>
        </row>
        <row r="4589">
          <cell r="O4589" t="str">
            <v>0911</v>
          </cell>
          <cell r="P4589" t="str">
            <v>0911Z</v>
          </cell>
        </row>
        <row r="4590">
          <cell r="O4590" t="str">
            <v>0911</v>
          </cell>
          <cell r="P4590" t="str">
            <v>0911Z</v>
          </cell>
        </row>
        <row r="4591">
          <cell r="O4591" t="str">
            <v>0911</v>
          </cell>
          <cell r="P4591" t="str">
            <v>0911Z</v>
          </cell>
        </row>
        <row r="4592">
          <cell r="O4592" t="str">
            <v>0911</v>
          </cell>
          <cell r="P4592" t="str">
            <v>0911Z</v>
          </cell>
        </row>
        <row r="4593">
          <cell r="O4593" t="str">
            <v>0911</v>
          </cell>
          <cell r="P4593" t="str">
            <v>0911Z</v>
          </cell>
        </row>
        <row r="4594">
          <cell r="O4594" t="str">
            <v>0911</v>
          </cell>
          <cell r="P4594" t="str">
            <v>0911Z</v>
          </cell>
        </row>
        <row r="4595">
          <cell r="O4595" t="str">
            <v>0911</v>
          </cell>
          <cell r="P4595" t="str">
            <v>0911Z</v>
          </cell>
        </row>
        <row r="4596">
          <cell r="O4596" t="str">
            <v>0911</v>
          </cell>
          <cell r="P4596" t="str">
            <v>0911Z</v>
          </cell>
        </row>
        <row r="4597">
          <cell r="O4597" t="str">
            <v>0911</v>
          </cell>
          <cell r="P4597" t="str">
            <v>0911Z</v>
          </cell>
        </row>
        <row r="4598">
          <cell r="O4598" t="str">
            <v>0911</v>
          </cell>
          <cell r="P4598" t="str">
            <v>0911Z</v>
          </cell>
        </row>
        <row r="4599">
          <cell r="O4599" t="str">
            <v>0911</v>
          </cell>
          <cell r="P4599" t="str">
            <v>0911Z</v>
          </cell>
        </row>
        <row r="4600">
          <cell r="O4600" t="str">
            <v>0911</v>
          </cell>
          <cell r="P4600" t="str">
            <v>0911Z</v>
          </cell>
        </row>
        <row r="4601">
          <cell r="O4601" t="str">
            <v>0911</v>
          </cell>
          <cell r="P4601" t="str">
            <v>0911Z</v>
          </cell>
        </row>
        <row r="4602">
          <cell r="O4602" t="str">
            <v>0911</v>
          </cell>
          <cell r="P4602" t="str">
            <v>0911Z</v>
          </cell>
        </row>
        <row r="4603">
          <cell r="O4603" t="str">
            <v>0911</v>
          </cell>
          <cell r="P4603" t="str">
            <v>0911Z</v>
          </cell>
        </row>
        <row r="4604">
          <cell r="O4604" t="str">
            <v>0911</v>
          </cell>
          <cell r="P4604" t="str">
            <v>0911Z</v>
          </cell>
        </row>
        <row r="4605">
          <cell r="O4605" t="str">
            <v>0911</v>
          </cell>
          <cell r="P4605" t="str">
            <v>0911Z</v>
          </cell>
        </row>
        <row r="4606">
          <cell r="O4606" t="str">
            <v>0911</v>
          </cell>
          <cell r="P4606" t="str">
            <v>0911Z</v>
          </cell>
        </row>
        <row r="4607">
          <cell r="O4607" t="str">
            <v>0911</v>
          </cell>
          <cell r="P4607" t="str">
            <v>0911Z</v>
          </cell>
        </row>
        <row r="4608">
          <cell r="O4608" t="str">
            <v>0911</v>
          </cell>
          <cell r="P4608" t="str">
            <v>0911Z</v>
          </cell>
        </row>
        <row r="4609">
          <cell r="O4609" t="str">
            <v>0911</v>
          </cell>
          <cell r="P4609" t="str">
            <v>0911Z</v>
          </cell>
        </row>
        <row r="4610">
          <cell r="O4610" t="str">
            <v>0911</v>
          </cell>
          <cell r="P4610" t="str">
            <v>0911Z</v>
          </cell>
        </row>
        <row r="4611">
          <cell r="O4611" t="str">
            <v>0911</v>
          </cell>
          <cell r="P4611" t="str">
            <v>0911Z</v>
          </cell>
        </row>
        <row r="4612">
          <cell r="O4612" t="str">
            <v>0911</v>
          </cell>
          <cell r="P4612" t="str">
            <v>0911Z</v>
          </cell>
        </row>
        <row r="4613">
          <cell r="O4613" t="str">
            <v>0911</v>
          </cell>
          <cell r="P4613" t="str">
            <v>0911Z</v>
          </cell>
        </row>
        <row r="4614">
          <cell r="O4614" t="str">
            <v>0911</v>
          </cell>
          <cell r="P4614" t="str">
            <v>0911Z</v>
          </cell>
        </row>
        <row r="4615">
          <cell r="O4615" t="str">
            <v>0911</v>
          </cell>
          <cell r="P4615" t="str">
            <v>0911Z</v>
          </cell>
        </row>
        <row r="4616">
          <cell r="O4616" t="str">
            <v>0911</v>
          </cell>
          <cell r="P4616" t="str">
            <v>0911Z</v>
          </cell>
        </row>
        <row r="4617">
          <cell r="O4617" t="str">
            <v>0911</v>
          </cell>
          <cell r="P4617" t="str">
            <v>0911Z</v>
          </cell>
        </row>
        <row r="4618">
          <cell r="O4618" t="str">
            <v>0911</v>
          </cell>
          <cell r="P4618" t="str">
            <v>0911Z</v>
          </cell>
        </row>
        <row r="4619">
          <cell r="O4619" t="str">
            <v>0911</v>
          </cell>
          <cell r="P4619" t="str">
            <v>0911Z</v>
          </cell>
        </row>
        <row r="4620">
          <cell r="O4620" t="str">
            <v>0911</v>
          </cell>
          <cell r="P4620" t="str">
            <v>0911Z</v>
          </cell>
        </row>
        <row r="4621">
          <cell r="O4621" t="str">
            <v>0911</v>
          </cell>
          <cell r="P4621" t="str">
            <v>0911Z</v>
          </cell>
        </row>
        <row r="4622">
          <cell r="O4622" t="str">
            <v>0912</v>
          </cell>
          <cell r="P4622" t="str">
            <v>0912Z</v>
          </cell>
        </row>
        <row r="4623">
          <cell r="O4623" t="str">
            <v>0912</v>
          </cell>
          <cell r="P4623" t="str">
            <v>0912Z</v>
          </cell>
        </row>
        <row r="4624">
          <cell r="O4624" t="str">
            <v>0912</v>
          </cell>
          <cell r="P4624" t="str">
            <v>0912Z</v>
          </cell>
        </row>
        <row r="4625">
          <cell r="O4625" t="str">
            <v>0912</v>
          </cell>
          <cell r="P4625" t="str">
            <v>0912Z</v>
          </cell>
        </row>
        <row r="4626">
          <cell r="O4626" t="str">
            <v>0912</v>
          </cell>
          <cell r="P4626" t="str">
            <v>0912Z</v>
          </cell>
        </row>
        <row r="4627">
          <cell r="O4627" t="str">
            <v>0912</v>
          </cell>
          <cell r="P4627" t="str">
            <v>0912Z</v>
          </cell>
        </row>
        <row r="4628">
          <cell r="O4628" t="str">
            <v>0912</v>
          </cell>
          <cell r="P4628" t="str">
            <v>0912Z</v>
          </cell>
        </row>
        <row r="4629">
          <cell r="O4629" t="str">
            <v>0912</v>
          </cell>
          <cell r="P4629" t="str">
            <v>0912Z</v>
          </cell>
        </row>
        <row r="4630">
          <cell r="O4630" t="str">
            <v>0912</v>
          </cell>
          <cell r="P4630" t="str">
            <v>0912Z</v>
          </cell>
        </row>
        <row r="4631">
          <cell r="O4631" t="str">
            <v>0912</v>
          </cell>
          <cell r="P4631" t="str">
            <v>0912Z</v>
          </cell>
        </row>
        <row r="4632">
          <cell r="O4632" t="str">
            <v>0912</v>
          </cell>
          <cell r="P4632" t="str">
            <v>0912Z</v>
          </cell>
        </row>
        <row r="4633">
          <cell r="O4633" t="str">
            <v>0912</v>
          </cell>
          <cell r="P4633" t="str">
            <v>0912Z</v>
          </cell>
        </row>
        <row r="4634">
          <cell r="O4634" t="str">
            <v>0912</v>
          </cell>
          <cell r="P4634" t="str">
            <v>0912Z</v>
          </cell>
        </row>
        <row r="4635">
          <cell r="O4635" t="str">
            <v>0912</v>
          </cell>
          <cell r="P4635" t="str">
            <v>0912Z</v>
          </cell>
        </row>
        <row r="4636">
          <cell r="O4636" t="str">
            <v>0912</v>
          </cell>
          <cell r="P4636" t="str">
            <v>0912Z</v>
          </cell>
        </row>
        <row r="4637">
          <cell r="O4637" t="str">
            <v>0912</v>
          </cell>
          <cell r="P4637" t="str">
            <v>0912Z</v>
          </cell>
        </row>
        <row r="4638">
          <cell r="O4638" t="str">
            <v>0912</v>
          </cell>
          <cell r="P4638" t="str">
            <v>0912Z</v>
          </cell>
        </row>
        <row r="4639">
          <cell r="O4639" t="str">
            <v>0912</v>
          </cell>
          <cell r="P4639" t="str">
            <v>0912Z</v>
          </cell>
        </row>
        <row r="4640">
          <cell r="O4640" t="str">
            <v>0912</v>
          </cell>
          <cell r="P4640" t="str">
            <v>0912Z</v>
          </cell>
        </row>
        <row r="4641">
          <cell r="O4641" t="str">
            <v>0912</v>
          </cell>
          <cell r="P4641" t="str">
            <v>0912Z</v>
          </cell>
        </row>
        <row r="4642">
          <cell r="O4642" t="str">
            <v>0912</v>
          </cell>
          <cell r="P4642" t="str">
            <v>0912Z</v>
          </cell>
        </row>
        <row r="4643">
          <cell r="O4643" t="str">
            <v>0912</v>
          </cell>
          <cell r="P4643" t="str">
            <v>0912Z</v>
          </cell>
        </row>
        <row r="4644">
          <cell r="O4644" t="str">
            <v>0912</v>
          </cell>
          <cell r="P4644" t="str">
            <v>0912Z</v>
          </cell>
        </row>
        <row r="4645">
          <cell r="O4645" t="str">
            <v>0912</v>
          </cell>
          <cell r="P4645" t="str">
            <v>0912Z</v>
          </cell>
        </row>
        <row r="4646">
          <cell r="O4646" t="str">
            <v>0912</v>
          </cell>
          <cell r="P4646" t="str">
            <v>0912Z</v>
          </cell>
        </row>
        <row r="4647">
          <cell r="O4647" t="str">
            <v>0912</v>
          </cell>
          <cell r="P4647" t="str">
            <v>0912Z</v>
          </cell>
        </row>
        <row r="4648">
          <cell r="O4648" t="str">
            <v>0912</v>
          </cell>
          <cell r="P4648" t="str">
            <v>0912Z</v>
          </cell>
        </row>
        <row r="4649">
          <cell r="O4649" t="str">
            <v>0912</v>
          </cell>
          <cell r="P4649" t="str">
            <v>0912Z</v>
          </cell>
        </row>
        <row r="4650">
          <cell r="O4650" t="str">
            <v>0912</v>
          </cell>
          <cell r="P4650" t="str">
            <v>0912Z</v>
          </cell>
        </row>
        <row r="4651">
          <cell r="O4651" t="str">
            <v>0912</v>
          </cell>
          <cell r="P4651" t="str">
            <v>0912Z</v>
          </cell>
        </row>
        <row r="4652">
          <cell r="O4652" t="str">
            <v>0912</v>
          </cell>
          <cell r="P4652" t="str">
            <v>0912Z</v>
          </cell>
        </row>
        <row r="4653">
          <cell r="O4653" t="str">
            <v>0912</v>
          </cell>
          <cell r="P4653" t="str">
            <v>0912Z</v>
          </cell>
        </row>
        <row r="4654">
          <cell r="O4654" t="str">
            <v>0912</v>
          </cell>
          <cell r="P4654" t="str">
            <v>0912Z</v>
          </cell>
        </row>
        <row r="4655">
          <cell r="O4655" t="str">
            <v>0912</v>
          </cell>
          <cell r="P4655" t="str">
            <v>0912Z</v>
          </cell>
        </row>
        <row r="4656">
          <cell r="O4656" t="str">
            <v>0912</v>
          </cell>
          <cell r="P4656" t="str">
            <v>0912Z</v>
          </cell>
        </row>
        <row r="4657">
          <cell r="O4657" t="str">
            <v>0912</v>
          </cell>
          <cell r="P4657" t="str">
            <v>0912Z</v>
          </cell>
        </row>
        <row r="4658">
          <cell r="O4658" t="str">
            <v>0912</v>
          </cell>
          <cell r="P4658" t="str">
            <v>0912Z</v>
          </cell>
        </row>
        <row r="4659">
          <cell r="O4659" t="str">
            <v>0912</v>
          </cell>
          <cell r="P4659" t="str">
            <v>0912Z</v>
          </cell>
        </row>
        <row r="4660">
          <cell r="O4660" t="str">
            <v>0912</v>
          </cell>
          <cell r="P4660" t="str">
            <v>0912Z</v>
          </cell>
        </row>
        <row r="4661">
          <cell r="O4661" t="str">
            <v>0912</v>
          </cell>
          <cell r="P4661" t="str">
            <v>0912Z</v>
          </cell>
        </row>
        <row r="4662">
          <cell r="O4662" t="str">
            <v>0912</v>
          </cell>
          <cell r="P4662" t="str">
            <v>0912Z</v>
          </cell>
        </row>
        <row r="4663">
          <cell r="O4663" t="str">
            <v>0912</v>
          </cell>
          <cell r="P4663" t="str">
            <v>0912Z</v>
          </cell>
        </row>
        <row r="4664">
          <cell r="O4664" t="str">
            <v>0912</v>
          </cell>
          <cell r="P4664" t="str">
            <v>0912Z</v>
          </cell>
        </row>
        <row r="4665">
          <cell r="O4665" t="str">
            <v>0912</v>
          </cell>
          <cell r="P4665" t="str">
            <v>0912Z</v>
          </cell>
        </row>
        <row r="4666">
          <cell r="O4666" t="str">
            <v>0912</v>
          </cell>
          <cell r="P4666" t="str">
            <v>0912Z</v>
          </cell>
        </row>
        <row r="4667">
          <cell r="O4667" t="str">
            <v>0912</v>
          </cell>
          <cell r="P4667" t="str">
            <v>0912Z</v>
          </cell>
        </row>
        <row r="4668">
          <cell r="O4668" t="str">
            <v>0912</v>
          </cell>
          <cell r="P4668" t="str">
            <v>0912Z</v>
          </cell>
        </row>
        <row r="4669">
          <cell r="O4669" t="str">
            <v>0912</v>
          </cell>
          <cell r="P4669" t="str">
            <v>0912Z</v>
          </cell>
        </row>
        <row r="4670">
          <cell r="O4670" t="str">
            <v>0912</v>
          </cell>
          <cell r="P4670" t="str">
            <v>0912Z</v>
          </cell>
        </row>
        <row r="4671">
          <cell r="O4671" t="str">
            <v>0912</v>
          </cell>
          <cell r="P4671" t="str">
            <v>0912Z</v>
          </cell>
        </row>
        <row r="4672">
          <cell r="O4672" t="str">
            <v>0912</v>
          </cell>
          <cell r="P4672" t="str">
            <v>0912Z</v>
          </cell>
        </row>
        <row r="4673">
          <cell r="O4673" t="str">
            <v>0912</v>
          </cell>
          <cell r="P4673" t="str">
            <v>0912Z</v>
          </cell>
        </row>
        <row r="4674">
          <cell r="O4674" t="str">
            <v>0912</v>
          </cell>
          <cell r="P4674" t="str">
            <v>0912Z</v>
          </cell>
        </row>
        <row r="4675">
          <cell r="O4675" t="str">
            <v>0912</v>
          </cell>
          <cell r="P4675" t="str">
            <v>0912Z</v>
          </cell>
        </row>
        <row r="4676">
          <cell r="O4676" t="str">
            <v>0912</v>
          </cell>
          <cell r="P4676" t="str">
            <v>0912Z</v>
          </cell>
        </row>
        <row r="4677">
          <cell r="O4677" t="str">
            <v>0912</v>
          </cell>
          <cell r="P4677" t="str">
            <v>0912Z</v>
          </cell>
        </row>
        <row r="4678">
          <cell r="O4678" t="str">
            <v>0912</v>
          </cell>
          <cell r="P4678" t="str">
            <v>0912Z</v>
          </cell>
        </row>
        <row r="4679">
          <cell r="O4679" t="str">
            <v>0912</v>
          </cell>
          <cell r="P4679" t="str">
            <v>0912Z</v>
          </cell>
        </row>
        <row r="4680">
          <cell r="O4680" t="str">
            <v>0912</v>
          </cell>
          <cell r="P4680" t="str">
            <v>0912Z</v>
          </cell>
        </row>
        <row r="4681">
          <cell r="O4681" t="str">
            <v>0912</v>
          </cell>
          <cell r="P4681" t="str">
            <v>0912Z</v>
          </cell>
        </row>
        <row r="4682">
          <cell r="O4682" t="str">
            <v>0912</v>
          </cell>
          <cell r="P4682" t="str">
            <v>0912Z</v>
          </cell>
        </row>
        <row r="4683">
          <cell r="O4683" t="str">
            <v>0912</v>
          </cell>
          <cell r="P4683" t="str">
            <v>0912Z</v>
          </cell>
        </row>
        <row r="4684">
          <cell r="O4684" t="str">
            <v>0912</v>
          </cell>
          <cell r="P4684" t="str">
            <v>0912Z</v>
          </cell>
        </row>
        <row r="4685">
          <cell r="O4685" t="str">
            <v>0912</v>
          </cell>
          <cell r="P4685" t="str">
            <v>0912Z</v>
          </cell>
        </row>
        <row r="4686">
          <cell r="O4686" t="str">
            <v>0912</v>
          </cell>
          <cell r="P4686" t="str">
            <v>0912Z</v>
          </cell>
        </row>
        <row r="4687">
          <cell r="O4687" t="str">
            <v>0912</v>
          </cell>
          <cell r="P4687" t="str">
            <v>0912Z</v>
          </cell>
        </row>
        <row r="4688">
          <cell r="O4688" t="str">
            <v>0912</v>
          </cell>
          <cell r="P4688" t="str">
            <v>0912Z</v>
          </cell>
        </row>
        <row r="4689">
          <cell r="O4689" t="str">
            <v>0912</v>
          </cell>
          <cell r="P4689" t="str">
            <v>0912Z</v>
          </cell>
        </row>
        <row r="4690">
          <cell r="O4690" t="str">
            <v>0912</v>
          </cell>
          <cell r="P4690" t="str">
            <v>0912Z</v>
          </cell>
        </row>
        <row r="4691">
          <cell r="O4691" t="str">
            <v>0912</v>
          </cell>
          <cell r="P4691" t="str">
            <v>0912Z</v>
          </cell>
        </row>
        <row r="4692">
          <cell r="O4692" t="str">
            <v>0912</v>
          </cell>
          <cell r="P4692" t="str">
            <v>0912Z</v>
          </cell>
        </row>
        <row r="4693">
          <cell r="O4693" t="str">
            <v>0912</v>
          </cell>
          <cell r="P4693" t="str">
            <v>0912Z</v>
          </cell>
        </row>
        <row r="4694">
          <cell r="O4694" t="str">
            <v>0912</v>
          </cell>
          <cell r="P4694" t="str">
            <v>0912Z</v>
          </cell>
        </row>
        <row r="4695">
          <cell r="O4695" t="str">
            <v>0912</v>
          </cell>
          <cell r="P4695" t="str">
            <v>0912Z</v>
          </cell>
        </row>
        <row r="4696">
          <cell r="O4696" t="str">
            <v>0912</v>
          </cell>
          <cell r="P4696" t="str">
            <v>0912Z</v>
          </cell>
        </row>
        <row r="4697">
          <cell r="O4697" t="str">
            <v>0912</v>
          </cell>
          <cell r="P4697" t="str">
            <v>0912Z</v>
          </cell>
        </row>
        <row r="4698">
          <cell r="O4698" t="str">
            <v>0912</v>
          </cell>
          <cell r="P4698" t="str">
            <v>0912Z</v>
          </cell>
        </row>
        <row r="4699">
          <cell r="O4699" t="str">
            <v>0912</v>
          </cell>
          <cell r="P4699" t="str">
            <v>0912Z</v>
          </cell>
        </row>
        <row r="4700">
          <cell r="O4700" t="str">
            <v>0912</v>
          </cell>
          <cell r="P4700" t="str">
            <v>0912Z</v>
          </cell>
        </row>
        <row r="4701">
          <cell r="O4701" t="str">
            <v>0912</v>
          </cell>
          <cell r="P4701" t="str">
            <v>0912Z</v>
          </cell>
        </row>
        <row r="4702">
          <cell r="O4702" t="str">
            <v>0912</v>
          </cell>
          <cell r="P4702" t="str">
            <v>0912Z</v>
          </cell>
        </row>
        <row r="4703">
          <cell r="O4703" t="str">
            <v>0912</v>
          </cell>
          <cell r="P4703" t="str">
            <v>0912Z</v>
          </cell>
        </row>
        <row r="4704">
          <cell r="O4704" t="str">
            <v>0912</v>
          </cell>
          <cell r="P4704" t="str">
            <v>0912Z</v>
          </cell>
        </row>
        <row r="4705">
          <cell r="O4705" t="str">
            <v>0912</v>
          </cell>
          <cell r="P4705" t="str">
            <v>0912Z</v>
          </cell>
        </row>
        <row r="4706">
          <cell r="O4706" t="str">
            <v>0912</v>
          </cell>
          <cell r="P4706" t="str">
            <v>0912Z</v>
          </cell>
        </row>
        <row r="4707">
          <cell r="O4707" t="str">
            <v>0912</v>
          </cell>
          <cell r="P4707" t="str">
            <v>0912Z</v>
          </cell>
        </row>
        <row r="4708">
          <cell r="O4708" t="str">
            <v>0912</v>
          </cell>
          <cell r="P4708" t="str">
            <v>0912Z</v>
          </cell>
        </row>
        <row r="4709">
          <cell r="O4709" t="str">
            <v>0912</v>
          </cell>
          <cell r="P4709" t="str">
            <v>0912Z</v>
          </cell>
        </row>
        <row r="4710">
          <cell r="O4710" t="str">
            <v>0912</v>
          </cell>
          <cell r="P4710" t="str">
            <v>0912Z</v>
          </cell>
        </row>
        <row r="4711">
          <cell r="O4711" t="str">
            <v>0912</v>
          </cell>
          <cell r="P4711" t="str">
            <v>0912Z</v>
          </cell>
        </row>
        <row r="4712">
          <cell r="O4712" t="str">
            <v>0912</v>
          </cell>
          <cell r="P4712" t="str">
            <v>0912Z</v>
          </cell>
        </row>
        <row r="4713">
          <cell r="O4713" t="str">
            <v>0912</v>
          </cell>
          <cell r="P4713" t="str">
            <v>0912Z</v>
          </cell>
        </row>
        <row r="4714">
          <cell r="O4714" t="str">
            <v>0912</v>
          </cell>
          <cell r="P4714" t="str">
            <v>0912Z</v>
          </cell>
        </row>
        <row r="4715">
          <cell r="O4715" t="str">
            <v>0912</v>
          </cell>
          <cell r="P4715" t="str">
            <v>0912Z</v>
          </cell>
        </row>
        <row r="4716">
          <cell r="O4716" t="str">
            <v>0912</v>
          </cell>
          <cell r="P4716" t="str">
            <v>0912Z</v>
          </cell>
        </row>
        <row r="4717">
          <cell r="O4717" t="str">
            <v>0912</v>
          </cell>
          <cell r="P4717" t="str">
            <v>0912Z</v>
          </cell>
        </row>
        <row r="4718">
          <cell r="O4718" t="str">
            <v>0912</v>
          </cell>
          <cell r="P4718" t="str">
            <v>0912Z</v>
          </cell>
        </row>
        <row r="4719">
          <cell r="O4719" t="str">
            <v>0912</v>
          </cell>
          <cell r="P4719" t="str">
            <v>0912Z</v>
          </cell>
        </row>
        <row r="4720">
          <cell r="O4720" t="str">
            <v>0912</v>
          </cell>
          <cell r="P4720" t="str">
            <v>0912Z</v>
          </cell>
        </row>
        <row r="4721">
          <cell r="O4721" t="str">
            <v>0912</v>
          </cell>
          <cell r="P4721" t="str">
            <v>0912Z</v>
          </cell>
        </row>
        <row r="4722">
          <cell r="O4722" t="str">
            <v>0912</v>
          </cell>
          <cell r="P4722" t="str">
            <v>0912Z</v>
          </cell>
        </row>
        <row r="4723">
          <cell r="O4723" t="str">
            <v>0912</v>
          </cell>
          <cell r="P4723" t="str">
            <v>0912Z</v>
          </cell>
        </row>
        <row r="4724">
          <cell r="O4724" t="str">
            <v>0912</v>
          </cell>
          <cell r="P4724" t="str">
            <v>0912Z</v>
          </cell>
        </row>
        <row r="4725">
          <cell r="O4725" t="str">
            <v>0912</v>
          </cell>
          <cell r="P4725" t="str">
            <v>0912Z</v>
          </cell>
        </row>
        <row r="4726">
          <cell r="O4726" t="str">
            <v>0912</v>
          </cell>
          <cell r="P4726" t="str">
            <v>0912Z</v>
          </cell>
        </row>
        <row r="4727">
          <cell r="O4727" t="str">
            <v>0912</v>
          </cell>
          <cell r="P4727" t="str">
            <v>0912Z</v>
          </cell>
        </row>
        <row r="4728">
          <cell r="O4728" t="str">
            <v>0912</v>
          </cell>
          <cell r="P4728" t="str">
            <v>0912Z</v>
          </cell>
        </row>
        <row r="4729">
          <cell r="O4729" t="str">
            <v>0912</v>
          </cell>
          <cell r="P4729" t="str">
            <v>0912Z</v>
          </cell>
        </row>
        <row r="4730">
          <cell r="O4730" t="str">
            <v>0912</v>
          </cell>
          <cell r="P4730" t="str">
            <v>0912Z</v>
          </cell>
        </row>
        <row r="4731">
          <cell r="O4731" t="str">
            <v>0912</v>
          </cell>
          <cell r="P4731" t="str">
            <v>0912Z</v>
          </cell>
        </row>
        <row r="4732">
          <cell r="O4732" t="str">
            <v>0912</v>
          </cell>
          <cell r="P4732" t="str">
            <v>0912Z</v>
          </cell>
        </row>
        <row r="4733">
          <cell r="O4733" t="str">
            <v>0912</v>
          </cell>
          <cell r="P4733" t="str">
            <v>0912Z</v>
          </cell>
        </row>
        <row r="4734">
          <cell r="O4734" t="str">
            <v>0912</v>
          </cell>
          <cell r="P4734" t="str">
            <v>0912Z</v>
          </cell>
        </row>
        <row r="4735">
          <cell r="O4735" t="str">
            <v>0912</v>
          </cell>
          <cell r="P4735" t="str">
            <v>0912Z</v>
          </cell>
        </row>
        <row r="4736">
          <cell r="O4736" t="str">
            <v>0912</v>
          </cell>
          <cell r="P4736" t="str">
            <v>0912Z</v>
          </cell>
        </row>
        <row r="4737">
          <cell r="O4737" t="str">
            <v>0912</v>
          </cell>
          <cell r="P4737" t="str">
            <v>0912Z</v>
          </cell>
        </row>
        <row r="4738">
          <cell r="O4738" t="str">
            <v>0912</v>
          </cell>
          <cell r="P4738" t="str">
            <v>0912Z</v>
          </cell>
        </row>
        <row r="4739">
          <cell r="O4739" t="str">
            <v>0912</v>
          </cell>
          <cell r="P4739" t="str">
            <v>0912Z</v>
          </cell>
        </row>
        <row r="4740">
          <cell r="O4740" t="str">
            <v>0912</v>
          </cell>
          <cell r="P4740" t="str">
            <v>0912Z</v>
          </cell>
        </row>
        <row r="4741">
          <cell r="O4741" t="str">
            <v>0912</v>
          </cell>
          <cell r="P4741" t="str">
            <v>0912Z</v>
          </cell>
        </row>
        <row r="4742">
          <cell r="O4742" t="str">
            <v>0912</v>
          </cell>
          <cell r="P4742" t="str">
            <v>0912Z</v>
          </cell>
        </row>
        <row r="4743">
          <cell r="O4743" t="str">
            <v>0912</v>
          </cell>
          <cell r="P4743" t="str">
            <v>0912Z</v>
          </cell>
        </row>
        <row r="4744">
          <cell r="O4744" t="str">
            <v>0912</v>
          </cell>
          <cell r="P4744" t="str">
            <v>0912Z</v>
          </cell>
        </row>
        <row r="4745">
          <cell r="O4745" t="str">
            <v>0912</v>
          </cell>
          <cell r="P4745" t="str">
            <v>0912Z</v>
          </cell>
        </row>
        <row r="4746">
          <cell r="O4746" t="str">
            <v>0912</v>
          </cell>
          <cell r="P4746" t="str">
            <v>0912Z</v>
          </cell>
        </row>
        <row r="4747">
          <cell r="O4747" t="str">
            <v>0912</v>
          </cell>
          <cell r="P4747" t="str">
            <v>0912Z</v>
          </cell>
        </row>
        <row r="4748">
          <cell r="O4748" t="str">
            <v>0912</v>
          </cell>
          <cell r="P4748" t="str">
            <v>0912Z</v>
          </cell>
        </row>
        <row r="4749">
          <cell r="O4749" t="str">
            <v>0912</v>
          </cell>
          <cell r="P4749" t="str">
            <v>0912Z</v>
          </cell>
        </row>
        <row r="4750">
          <cell r="O4750" t="str">
            <v>0912</v>
          </cell>
          <cell r="P4750" t="str">
            <v>0912Z</v>
          </cell>
        </row>
        <row r="4751">
          <cell r="O4751" t="str">
            <v>0912</v>
          </cell>
          <cell r="P4751" t="str">
            <v>0912Z</v>
          </cell>
        </row>
        <row r="4752">
          <cell r="O4752" t="str">
            <v>0912</v>
          </cell>
          <cell r="P4752" t="str">
            <v>0912Z</v>
          </cell>
        </row>
        <row r="4753">
          <cell r="O4753" t="str">
            <v>0912</v>
          </cell>
          <cell r="P4753" t="str">
            <v>0912Z</v>
          </cell>
        </row>
        <row r="4754">
          <cell r="O4754" t="str">
            <v>0912</v>
          </cell>
          <cell r="P4754" t="str">
            <v>0912Z</v>
          </cell>
        </row>
        <row r="4755">
          <cell r="O4755" t="str">
            <v>0912</v>
          </cell>
          <cell r="P4755" t="str">
            <v>0912Z</v>
          </cell>
        </row>
        <row r="4756">
          <cell r="O4756" t="str">
            <v>0912</v>
          </cell>
          <cell r="P4756" t="str">
            <v>0912Z</v>
          </cell>
        </row>
        <row r="4757">
          <cell r="O4757" t="str">
            <v>0912</v>
          </cell>
          <cell r="P4757" t="str">
            <v>0912Z</v>
          </cell>
        </row>
        <row r="4758">
          <cell r="O4758" t="str">
            <v>0912</v>
          </cell>
          <cell r="P4758" t="str">
            <v>0912Z</v>
          </cell>
        </row>
        <row r="4759">
          <cell r="O4759" t="str">
            <v>0912</v>
          </cell>
          <cell r="P4759" t="str">
            <v>0912Z</v>
          </cell>
        </row>
        <row r="4760">
          <cell r="O4760" t="str">
            <v>0912</v>
          </cell>
          <cell r="P4760" t="str">
            <v>0912Z</v>
          </cell>
        </row>
        <row r="4761">
          <cell r="O4761" t="str">
            <v>0912</v>
          </cell>
          <cell r="P4761" t="str">
            <v>0912Z</v>
          </cell>
        </row>
        <row r="4762">
          <cell r="O4762" t="str">
            <v>0912</v>
          </cell>
          <cell r="P4762" t="str">
            <v>0912Z</v>
          </cell>
        </row>
        <row r="4763">
          <cell r="O4763" t="str">
            <v>0912</v>
          </cell>
          <cell r="P4763" t="str">
            <v>0912Z</v>
          </cell>
        </row>
        <row r="4764">
          <cell r="O4764" t="str">
            <v>0912</v>
          </cell>
          <cell r="P4764" t="str">
            <v>0912Z</v>
          </cell>
        </row>
        <row r="4765">
          <cell r="O4765" t="str">
            <v>0912</v>
          </cell>
          <cell r="P4765" t="str">
            <v>0912Z</v>
          </cell>
        </row>
        <row r="4766">
          <cell r="O4766" t="str">
            <v>0912</v>
          </cell>
          <cell r="P4766" t="str">
            <v>0912Z</v>
          </cell>
        </row>
        <row r="4767">
          <cell r="O4767" t="str">
            <v>0912</v>
          </cell>
          <cell r="P4767" t="str">
            <v>0912Z</v>
          </cell>
        </row>
        <row r="4768">
          <cell r="O4768" t="str">
            <v>0912</v>
          </cell>
          <cell r="P4768" t="str">
            <v>0912Z</v>
          </cell>
        </row>
        <row r="4769">
          <cell r="O4769" t="str">
            <v>0912</v>
          </cell>
          <cell r="P4769" t="str">
            <v>0912Z</v>
          </cell>
        </row>
        <row r="4770">
          <cell r="O4770" t="str">
            <v>0912</v>
          </cell>
          <cell r="P4770" t="str">
            <v>0912Z</v>
          </cell>
        </row>
        <row r="4771">
          <cell r="O4771" t="str">
            <v>0912</v>
          </cell>
          <cell r="P4771" t="str">
            <v>0912Z</v>
          </cell>
        </row>
        <row r="4772">
          <cell r="O4772" t="str">
            <v>0912</v>
          </cell>
          <cell r="P4772" t="str">
            <v>0912Z</v>
          </cell>
        </row>
        <row r="4773">
          <cell r="O4773" t="str">
            <v>0912</v>
          </cell>
          <cell r="P4773" t="str">
            <v>0912Z</v>
          </cell>
        </row>
        <row r="4774">
          <cell r="O4774" t="str">
            <v>0912</v>
          </cell>
          <cell r="P4774" t="str">
            <v>0912Z</v>
          </cell>
        </row>
        <row r="4775">
          <cell r="O4775" t="str">
            <v>0912</v>
          </cell>
          <cell r="P4775" t="str">
            <v>0912Z</v>
          </cell>
        </row>
        <row r="4776">
          <cell r="O4776" t="str">
            <v>0912</v>
          </cell>
          <cell r="P4776" t="str">
            <v>0912Z</v>
          </cell>
        </row>
        <row r="4777">
          <cell r="O4777" t="str">
            <v>0912</v>
          </cell>
          <cell r="P4777" t="str">
            <v>0912Z</v>
          </cell>
        </row>
        <row r="4778">
          <cell r="O4778" t="str">
            <v>0912</v>
          </cell>
          <cell r="P4778" t="str">
            <v>0912Z</v>
          </cell>
        </row>
        <row r="4779">
          <cell r="O4779" t="str">
            <v>0912</v>
          </cell>
          <cell r="P4779" t="str">
            <v>0912Z</v>
          </cell>
        </row>
        <row r="4780">
          <cell r="O4780" t="str">
            <v>0912</v>
          </cell>
          <cell r="P4780" t="str">
            <v>0912Z</v>
          </cell>
        </row>
        <row r="4781">
          <cell r="O4781" t="str">
            <v>0912</v>
          </cell>
          <cell r="P4781" t="str">
            <v>0912Z</v>
          </cell>
        </row>
        <row r="4782">
          <cell r="O4782" t="str">
            <v>0912</v>
          </cell>
          <cell r="P4782" t="str">
            <v>0912Z</v>
          </cell>
        </row>
        <row r="4783">
          <cell r="O4783" t="str">
            <v>0912</v>
          </cell>
          <cell r="P4783" t="str">
            <v>0912Z</v>
          </cell>
        </row>
        <row r="4784">
          <cell r="O4784" t="str">
            <v>0912</v>
          </cell>
          <cell r="P4784" t="str">
            <v>0912Z</v>
          </cell>
        </row>
        <row r="4785">
          <cell r="O4785" t="str">
            <v>0912</v>
          </cell>
          <cell r="P4785" t="str">
            <v>0912Z</v>
          </cell>
        </row>
        <row r="4786">
          <cell r="O4786" t="str">
            <v>0912</v>
          </cell>
          <cell r="P4786" t="str">
            <v>0912Z</v>
          </cell>
        </row>
        <row r="4787">
          <cell r="O4787" t="str">
            <v>0912</v>
          </cell>
          <cell r="P4787" t="str">
            <v>0912Z</v>
          </cell>
        </row>
        <row r="4788">
          <cell r="O4788" t="str">
            <v>0912</v>
          </cell>
          <cell r="P4788" t="str">
            <v>0912Z</v>
          </cell>
        </row>
        <row r="4789">
          <cell r="O4789" t="str">
            <v>0912</v>
          </cell>
          <cell r="P4789" t="str">
            <v>0912Z</v>
          </cell>
        </row>
        <row r="4790">
          <cell r="O4790" t="str">
            <v>0912</v>
          </cell>
          <cell r="P4790" t="str">
            <v>0912Z</v>
          </cell>
        </row>
        <row r="4791">
          <cell r="O4791" t="str">
            <v>0912</v>
          </cell>
          <cell r="P4791" t="str">
            <v>0912Z</v>
          </cell>
        </row>
        <row r="4792">
          <cell r="O4792" t="str">
            <v>0912</v>
          </cell>
          <cell r="P4792" t="str">
            <v>0912Z</v>
          </cell>
        </row>
        <row r="4793">
          <cell r="O4793" t="str">
            <v>0912</v>
          </cell>
          <cell r="P4793" t="str">
            <v>0912Z</v>
          </cell>
        </row>
        <row r="4794">
          <cell r="O4794" t="str">
            <v>0912</v>
          </cell>
          <cell r="P4794" t="str">
            <v>0912Z</v>
          </cell>
        </row>
        <row r="4795">
          <cell r="O4795" t="str">
            <v>0912</v>
          </cell>
          <cell r="P4795" t="str">
            <v>0912Z</v>
          </cell>
        </row>
        <row r="4796">
          <cell r="O4796" t="str">
            <v>0912</v>
          </cell>
          <cell r="P4796" t="str">
            <v>0912Z</v>
          </cell>
        </row>
        <row r="4797">
          <cell r="O4797" t="str">
            <v>0912</v>
          </cell>
          <cell r="P4797" t="str">
            <v>0912Z</v>
          </cell>
        </row>
        <row r="4798">
          <cell r="O4798" t="str">
            <v>0912</v>
          </cell>
          <cell r="P4798" t="str">
            <v>0912Z</v>
          </cell>
        </row>
        <row r="4799">
          <cell r="O4799" t="str">
            <v>0912</v>
          </cell>
          <cell r="P4799" t="str">
            <v>0912Z</v>
          </cell>
        </row>
        <row r="4800">
          <cell r="O4800" t="str">
            <v>0912</v>
          </cell>
          <cell r="P4800" t="str">
            <v>0912Z</v>
          </cell>
        </row>
        <row r="4801">
          <cell r="O4801" t="str">
            <v>0912</v>
          </cell>
          <cell r="P4801" t="str">
            <v>0912Z</v>
          </cell>
        </row>
        <row r="4802">
          <cell r="O4802" t="str">
            <v>0912</v>
          </cell>
          <cell r="P4802" t="str">
            <v>0912Z</v>
          </cell>
        </row>
        <row r="4803">
          <cell r="O4803" t="str">
            <v>0912</v>
          </cell>
          <cell r="P4803" t="str">
            <v>0912Z</v>
          </cell>
        </row>
        <row r="4804">
          <cell r="O4804" t="str">
            <v>0912</v>
          </cell>
          <cell r="P4804" t="str">
            <v>0912Z</v>
          </cell>
        </row>
        <row r="4805">
          <cell r="O4805" t="str">
            <v>0912</v>
          </cell>
          <cell r="P4805" t="str">
            <v>0912Z</v>
          </cell>
        </row>
        <row r="4806">
          <cell r="O4806" t="str">
            <v>0912</v>
          </cell>
          <cell r="P4806" t="str">
            <v>0912Z</v>
          </cell>
        </row>
        <row r="4807">
          <cell r="O4807" t="str">
            <v>0912</v>
          </cell>
          <cell r="P4807" t="str">
            <v>0912Z</v>
          </cell>
        </row>
        <row r="4808">
          <cell r="O4808" t="str">
            <v>0912</v>
          </cell>
          <cell r="P4808" t="str">
            <v>0912Z</v>
          </cell>
        </row>
        <row r="4809">
          <cell r="O4809" t="str">
            <v>0912</v>
          </cell>
          <cell r="P4809" t="str">
            <v>0912Z</v>
          </cell>
        </row>
        <row r="4810">
          <cell r="O4810" t="str">
            <v>0912</v>
          </cell>
          <cell r="P4810" t="str">
            <v>0912Z</v>
          </cell>
        </row>
        <row r="4811">
          <cell r="O4811" t="str">
            <v>0912</v>
          </cell>
          <cell r="P4811" t="str">
            <v>0912Z</v>
          </cell>
        </row>
        <row r="4812">
          <cell r="O4812" t="str">
            <v>0912</v>
          </cell>
          <cell r="P4812" t="str">
            <v>0912Z</v>
          </cell>
        </row>
        <row r="4813">
          <cell r="O4813" t="str">
            <v>0912</v>
          </cell>
          <cell r="P4813" t="str">
            <v>0912Z</v>
          </cell>
        </row>
        <row r="4814">
          <cell r="O4814" t="str">
            <v>0912</v>
          </cell>
          <cell r="P4814" t="str">
            <v>0912Z</v>
          </cell>
        </row>
        <row r="4815">
          <cell r="O4815" t="str">
            <v>0912</v>
          </cell>
          <cell r="P4815" t="str">
            <v>0912Z</v>
          </cell>
        </row>
        <row r="4816">
          <cell r="O4816" t="str">
            <v>0912</v>
          </cell>
          <cell r="P4816" t="str">
            <v>0912Z</v>
          </cell>
        </row>
        <row r="4817">
          <cell r="O4817" t="str">
            <v>0912</v>
          </cell>
          <cell r="P4817" t="str">
            <v>0912Z</v>
          </cell>
        </row>
        <row r="4818">
          <cell r="O4818" t="str">
            <v>0912</v>
          </cell>
          <cell r="P4818" t="str">
            <v>0912Z</v>
          </cell>
        </row>
        <row r="4819">
          <cell r="O4819" t="str">
            <v>0912</v>
          </cell>
          <cell r="P4819" t="str">
            <v>0912Z</v>
          </cell>
        </row>
        <row r="4820">
          <cell r="O4820" t="str">
            <v>0912</v>
          </cell>
          <cell r="P4820" t="str">
            <v>0912Z</v>
          </cell>
        </row>
        <row r="4821">
          <cell r="O4821" t="str">
            <v>0912</v>
          </cell>
          <cell r="P4821" t="str">
            <v>0912Z</v>
          </cell>
        </row>
        <row r="4822">
          <cell r="O4822" t="str">
            <v>0912</v>
          </cell>
          <cell r="P4822" t="str">
            <v>0912Z</v>
          </cell>
        </row>
        <row r="4823">
          <cell r="O4823" t="str">
            <v>0912</v>
          </cell>
          <cell r="P4823" t="str">
            <v>0912Z</v>
          </cell>
        </row>
        <row r="4824">
          <cell r="O4824" t="str">
            <v>0912</v>
          </cell>
          <cell r="P4824" t="str">
            <v>0912Z</v>
          </cell>
        </row>
        <row r="4825">
          <cell r="O4825" t="str">
            <v>0912</v>
          </cell>
          <cell r="P4825" t="str">
            <v>0912Z</v>
          </cell>
        </row>
        <row r="4826">
          <cell r="O4826" t="str">
            <v>0912</v>
          </cell>
          <cell r="P4826" t="str">
            <v>0912Z</v>
          </cell>
        </row>
        <row r="4827">
          <cell r="O4827" t="str">
            <v>0912</v>
          </cell>
          <cell r="P4827" t="str">
            <v>0912Z</v>
          </cell>
        </row>
        <row r="4828">
          <cell r="O4828" t="str">
            <v>0912</v>
          </cell>
          <cell r="P4828" t="str">
            <v>0912Z</v>
          </cell>
        </row>
        <row r="4829">
          <cell r="O4829" t="str">
            <v>0912</v>
          </cell>
          <cell r="P4829" t="str">
            <v>0912Z</v>
          </cell>
        </row>
        <row r="4830">
          <cell r="O4830" t="str">
            <v>0912</v>
          </cell>
          <cell r="P4830" t="str">
            <v>0912Z</v>
          </cell>
        </row>
        <row r="4831">
          <cell r="O4831" t="str">
            <v>0912</v>
          </cell>
          <cell r="P4831" t="str">
            <v>0912Z</v>
          </cell>
        </row>
        <row r="4832">
          <cell r="O4832" t="str">
            <v>0912</v>
          </cell>
          <cell r="P4832" t="str">
            <v>0912Z</v>
          </cell>
        </row>
        <row r="4833">
          <cell r="O4833" t="str">
            <v>0912</v>
          </cell>
          <cell r="P4833" t="str">
            <v>0912Z</v>
          </cell>
        </row>
        <row r="4834">
          <cell r="O4834" t="str">
            <v>0912</v>
          </cell>
          <cell r="P4834" t="str">
            <v>0912Z</v>
          </cell>
        </row>
        <row r="4835">
          <cell r="O4835" t="str">
            <v>0912</v>
          </cell>
          <cell r="P4835" t="str">
            <v>0912Z</v>
          </cell>
        </row>
        <row r="4836">
          <cell r="O4836" t="str">
            <v>0912</v>
          </cell>
          <cell r="P4836" t="str">
            <v>0912Z</v>
          </cell>
        </row>
        <row r="4837">
          <cell r="O4837" t="str">
            <v>0912</v>
          </cell>
          <cell r="P4837" t="str">
            <v>0912Z</v>
          </cell>
        </row>
        <row r="4838">
          <cell r="O4838" t="str">
            <v>0912</v>
          </cell>
          <cell r="P4838" t="str">
            <v>0912Z</v>
          </cell>
        </row>
        <row r="4839">
          <cell r="O4839" t="str">
            <v>0912</v>
          </cell>
          <cell r="P4839" t="str">
            <v>0912Z</v>
          </cell>
        </row>
        <row r="4840">
          <cell r="O4840" t="str">
            <v>0912</v>
          </cell>
          <cell r="P4840" t="str">
            <v>0912Z</v>
          </cell>
        </row>
        <row r="4841">
          <cell r="O4841" t="str">
            <v>0912</v>
          </cell>
          <cell r="P4841" t="str">
            <v>0912Z</v>
          </cell>
        </row>
        <row r="4842">
          <cell r="O4842" t="str">
            <v>0912</v>
          </cell>
          <cell r="P4842" t="str">
            <v>0912Z</v>
          </cell>
        </row>
        <row r="4843">
          <cell r="O4843" t="str">
            <v>0912</v>
          </cell>
          <cell r="P4843" t="str">
            <v>0912Z</v>
          </cell>
        </row>
        <row r="4844">
          <cell r="O4844" t="str">
            <v>0912</v>
          </cell>
          <cell r="P4844" t="str">
            <v>0912Z</v>
          </cell>
        </row>
        <row r="4845">
          <cell r="O4845" t="str">
            <v>0912</v>
          </cell>
          <cell r="P4845" t="str">
            <v>0912Z</v>
          </cell>
        </row>
        <row r="4846">
          <cell r="O4846" t="str">
            <v>0912</v>
          </cell>
          <cell r="P4846" t="str">
            <v>0912Z</v>
          </cell>
        </row>
        <row r="4847">
          <cell r="O4847" t="str">
            <v>0912</v>
          </cell>
          <cell r="P4847" t="str">
            <v>0912Z</v>
          </cell>
        </row>
        <row r="4848">
          <cell r="O4848" t="str">
            <v>0912</v>
          </cell>
          <cell r="P4848" t="str">
            <v>0912Z</v>
          </cell>
        </row>
        <row r="4849">
          <cell r="O4849" t="str">
            <v>0912</v>
          </cell>
          <cell r="P4849" t="str">
            <v>0912Z</v>
          </cell>
        </row>
        <row r="4850">
          <cell r="O4850" t="str">
            <v>0912</v>
          </cell>
          <cell r="P4850" t="str">
            <v>0912Z</v>
          </cell>
        </row>
        <row r="4851">
          <cell r="O4851" t="str">
            <v>0912</v>
          </cell>
          <cell r="P4851" t="str">
            <v>0912Z</v>
          </cell>
        </row>
        <row r="4852">
          <cell r="O4852" t="str">
            <v>0912</v>
          </cell>
          <cell r="P4852" t="str">
            <v>0912Z</v>
          </cell>
        </row>
        <row r="4853">
          <cell r="O4853" t="str">
            <v>0912</v>
          </cell>
          <cell r="P4853" t="str">
            <v>0912Z</v>
          </cell>
        </row>
        <row r="4854">
          <cell r="O4854" t="str">
            <v>0912</v>
          </cell>
          <cell r="P4854" t="str">
            <v>0912Z</v>
          </cell>
        </row>
        <row r="4855">
          <cell r="O4855" t="str">
            <v>0912</v>
          </cell>
          <cell r="P4855" t="str">
            <v>0912Z</v>
          </cell>
        </row>
        <row r="4856">
          <cell r="O4856" t="str">
            <v>0912</v>
          </cell>
          <cell r="P4856" t="str">
            <v>0912Z</v>
          </cell>
        </row>
        <row r="4857">
          <cell r="O4857" t="str">
            <v>0912</v>
          </cell>
          <cell r="P4857" t="str">
            <v>0912Z</v>
          </cell>
        </row>
        <row r="4858">
          <cell r="O4858" t="str">
            <v>0912</v>
          </cell>
          <cell r="P4858" t="str">
            <v>0912Z</v>
          </cell>
        </row>
        <row r="4859">
          <cell r="O4859" t="str">
            <v>0912</v>
          </cell>
          <cell r="P4859" t="str">
            <v>0912Z</v>
          </cell>
        </row>
        <row r="4860">
          <cell r="O4860" t="str">
            <v>0912</v>
          </cell>
          <cell r="P4860" t="str">
            <v>0912Z</v>
          </cell>
        </row>
        <row r="4861">
          <cell r="O4861" t="str">
            <v>0912</v>
          </cell>
          <cell r="P4861" t="str">
            <v>0912Z</v>
          </cell>
        </row>
        <row r="4862">
          <cell r="O4862" t="str">
            <v>0912</v>
          </cell>
          <cell r="P4862" t="str">
            <v>0912Z</v>
          </cell>
        </row>
        <row r="4863">
          <cell r="O4863" t="str">
            <v>0912</v>
          </cell>
          <cell r="P4863" t="str">
            <v>0912Z</v>
          </cell>
        </row>
        <row r="4864">
          <cell r="O4864" t="str">
            <v>0912</v>
          </cell>
          <cell r="P4864" t="str">
            <v>0912Z</v>
          </cell>
        </row>
        <row r="4865">
          <cell r="O4865" t="str">
            <v>0912</v>
          </cell>
          <cell r="P4865" t="str">
            <v>0912Z</v>
          </cell>
        </row>
        <row r="4866">
          <cell r="O4866" t="str">
            <v>0912</v>
          </cell>
          <cell r="P4866" t="str">
            <v>0912Z</v>
          </cell>
        </row>
        <row r="4867">
          <cell r="O4867" t="str">
            <v>0912</v>
          </cell>
          <cell r="P4867" t="str">
            <v>0912Z</v>
          </cell>
        </row>
        <row r="4868">
          <cell r="O4868" t="str">
            <v>0912</v>
          </cell>
          <cell r="P4868" t="str">
            <v>0912Z</v>
          </cell>
        </row>
        <row r="4869">
          <cell r="O4869" t="str">
            <v>0912</v>
          </cell>
          <cell r="P4869" t="str">
            <v>0912Z</v>
          </cell>
        </row>
        <row r="4870">
          <cell r="O4870" t="str">
            <v>0912</v>
          </cell>
          <cell r="P4870" t="str">
            <v>0912Z</v>
          </cell>
        </row>
        <row r="4871">
          <cell r="O4871" t="str">
            <v>0912</v>
          </cell>
          <cell r="P4871" t="str">
            <v>0912Z</v>
          </cell>
        </row>
        <row r="4872">
          <cell r="O4872" t="str">
            <v>0912</v>
          </cell>
          <cell r="P4872" t="str">
            <v>0912Z</v>
          </cell>
        </row>
        <row r="4873">
          <cell r="O4873" t="str">
            <v>0912</v>
          </cell>
          <cell r="P4873" t="str">
            <v>0912Z</v>
          </cell>
        </row>
        <row r="4874">
          <cell r="O4874" t="str">
            <v>0912</v>
          </cell>
          <cell r="P4874" t="str">
            <v>0912Z</v>
          </cell>
        </row>
        <row r="4875">
          <cell r="O4875" t="str">
            <v>0912</v>
          </cell>
          <cell r="P4875" t="str">
            <v>0912Z</v>
          </cell>
        </row>
        <row r="4876">
          <cell r="O4876" t="str">
            <v>0912</v>
          </cell>
          <cell r="P4876" t="str">
            <v>0912Z</v>
          </cell>
        </row>
        <row r="4877">
          <cell r="O4877" t="str">
            <v>0912</v>
          </cell>
          <cell r="P4877" t="str">
            <v>0912Z</v>
          </cell>
        </row>
        <row r="4878">
          <cell r="O4878" t="str">
            <v>0912</v>
          </cell>
          <cell r="P4878" t="str">
            <v>0912Z</v>
          </cell>
        </row>
        <row r="4879">
          <cell r="O4879" t="str">
            <v>0912</v>
          </cell>
          <cell r="P4879" t="str">
            <v>0912Z</v>
          </cell>
        </row>
        <row r="4880">
          <cell r="O4880" t="str">
            <v>0912</v>
          </cell>
          <cell r="P4880" t="str">
            <v>0912Z</v>
          </cell>
        </row>
        <row r="4881">
          <cell r="O4881" t="str">
            <v>0912</v>
          </cell>
          <cell r="P4881" t="str">
            <v>0912Z</v>
          </cell>
        </row>
        <row r="4882">
          <cell r="O4882" t="str">
            <v>0912</v>
          </cell>
          <cell r="P4882" t="str">
            <v>0912Z</v>
          </cell>
        </row>
        <row r="4883">
          <cell r="O4883" t="str">
            <v>0912</v>
          </cell>
          <cell r="P4883" t="str">
            <v>0912Z</v>
          </cell>
        </row>
        <row r="4884">
          <cell r="O4884" t="str">
            <v>0912</v>
          </cell>
          <cell r="P4884" t="str">
            <v>0912Z</v>
          </cell>
        </row>
        <row r="4885">
          <cell r="O4885" t="str">
            <v>0912</v>
          </cell>
          <cell r="P4885" t="str">
            <v>0912Z</v>
          </cell>
        </row>
        <row r="4886">
          <cell r="O4886" t="str">
            <v>0912</v>
          </cell>
          <cell r="P4886" t="str">
            <v>0912Z</v>
          </cell>
        </row>
        <row r="4887">
          <cell r="O4887" t="str">
            <v>0912</v>
          </cell>
          <cell r="P4887" t="str">
            <v>0912Z</v>
          </cell>
        </row>
        <row r="4888">
          <cell r="O4888" t="str">
            <v>0912</v>
          </cell>
          <cell r="P4888" t="str">
            <v>0912Z</v>
          </cell>
        </row>
        <row r="4889">
          <cell r="O4889" t="str">
            <v>0B07</v>
          </cell>
          <cell r="P4889" t="str">
            <v>0B07Z</v>
          </cell>
        </row>
        <row r="4890">
          <cell r="O4890" t="str">
            <v>0B07</v>
          </cell>
          <cell r="P4890" t="str">
            <v>0B07Z</v>
          </cell>
        </row>
        <row r="4891">
          <cell r="O4891" t="str">
            <v>0B07</v>
          </cell>
          <cell r="P4891" t="str">
            <v>0B07Z</v>
          </cell>
        </row>
        <row r="4892">
          <cell r="O4892" t="str">
            <v>0B07</v>
          </cell>
          <cell r="P4892" t="str">
            <v>0B07Z</v>
          </cell>
        </row>
        <row r="4893">
          <cell r="O4893" t="str">
            <v>0B07</v>
          </cell>
          <cell r="P4893" t="str">
            <v>0B07Z</v>
          </cell>
        </row>
        <row r="4894">
          <cell r="O4894" t="str">
            <v>0B07</v>
          </cell>
          <cell r="P4894" t="str">
            <v>0B07Z</v>
          </cell>
        </row>
        <row r="4895">
          <cell r="O4895" t="str">
            <v>0B07</v>
          </cell>
          <cell r="P4895" t="str">
            <v>0B07Z</v>
          </cell>
        </row>
        <row r="4896">
          <cell r="O4896" t="str">
            <v>0B07</v>
          </cell>
          <cell r="P4896" t="str">
            <v>0B07Z</v>
          </cell>
        </row>
        <row r="4897">
          <cell r="O4897" t="str">
            <v>0B07</v>
          </cell>
          <cell r="P4897" t="str">
            <v>0B07Z</v>
          </cell>
        </row>
        <row r="4898">
          <cell r="O4898" t="str">
            <v>0B07</v>
          </cell>
          <cell r="P4898" t="str">
            <v>0B07Z</v>
          </cell>
        </row>
        <row r="4899">
          <cell r="O4899" t="str">
            <v>0B07</v>
          </cell>
          <cell r="P4899" t="str">
            <v>0B07Z</v>
          </cell>
        </row>
        <row r="4900">
          <cell r="O4900" t="str">
            <v>0B07</v>
          </cell>
          <cell r="P4900" t="str">
            <v>0B07Z</v>
          </cell>
        </row>
        <row r="4901">
          <cell r="O4901" t="str">
            <v>0B07</v>
          </cell>
          <cell r="P4901" t="str">
            <v>0B07Z</v>
          </cell>
        </row>
        <row r="4902">
          <cell r="O4902" t="str">
            <v>0B07</v>
          </cell>
          <cell r="P4902" t="str">
            <v>0B07Z</v>
          </cell>
        </row>
        <row r="4903">
          <cell r="O4903" t="str">
            <v>0B07</v>
          </cell>
          <cell r="P4903" t="str">
            <v>0B07Z</v>
          </cell>
        </row>
        <row r="4904">
          <cell r="O4904" t="str">
            <v>0B07</v>
          </cell>
          <cell r="P4904" t="str">
            <v>0B07Z</v>
          </cell>
        </row>
        <row r="4905">
          <cell r="O4905" t="str">
            <v>0B07</v>
          </cell>
          <cell r="P4905" t="str">
            <v>0B07Z</v>
          </cell>
        </row>
        <row r="4906">
          <cell r="O4906" t="str">
            <v>0B07</v>
          </cell>
          <cell r="P4906" t="str">
            <v>0B07Z</v>
          </cell>
        </row>
        <row r="4907">
          <cell r="O4907" t="str">
            <v>0B07</v>
          </cell>
          <cell r="P4907" t="str">
            <v>0B07Z</v>
          </cell>
        </row>
        <row r="4908">
          <cell r="O4908" t="str">
            <v>0B07</v>
          </cell>
          <cell r="P4908" t="str">
            <v>0B07Z</v>
          </cell>
        </row>
        <row r="4909">
          <cell r="O4909" t="str">
            <v>0B07</v>
          </cell>
          <cell r="P4909" t="str">
            <v>0B07Z</v>
          </cell>
        </row>
        <row r="4910">
          <cell r="O4910" t="str">
            <v>0B07</v>
          </cell>
          <cell r="P4910" t="str">
            <v>0B07Z</v>
          </cell>
        </row>
        <row r="4911">
          <cell r="O4911" t="str">
            <v>0B07</v>
          </cell>
          <cell r="P4911" t="str">
            <v>0B07Z</v>
          </cell>
        </row>
        <row r="4912">
          <cell r="O4912" t="str">
            <v>0B07</v>
          </cell>
          <cell r="P4912" t="str">
            <v>0B07Z</v>
          </cell>
        </row>
        <row r="4913">
          <cell r="O4913" t="str">
            <v>0B07</v>
          </cell>
          <cell r="P4913" t="str">
            <v>0B07Z</v>
          </cell>
        </row>
        <row r="4914">
          <cell r="O4914" t="str">
            <v>0B07</v>
          </cell>
          <cell r="P4914" t="str">
            <v>0B07Z</v>
          </cell>
        </row>
        <row r="4915">
          <cell r="O4915" t="str">
            <v>0B07</v>
          </cell>
          <cell r="P4915" t="str">
            <v>0B07Z</v>
          </cell>
        </row>
        <row r="4916">
          <cell r="O4916" t="str">
            <v>0B07</v>
          </cell>
          <cell r="P4916" t="str">
            <v>0B07Z</v>
          </cell>
        </row>
        <row r="4917">
          <cell r="O4917" t="str">
            <v>0B07</v>
          </cell>
          <cell r="P4917" t="str">
            <v>0B07Z</v>
          </cell>
        </row>
        <row r="4918">
          <cell r="O4918" t="str">
            <v>0B07</v>
          </cell>
          <cell r="P4918" t="str">
            <v>0B07Z</v>
          </cell>
        </row>
        <row r="4919">
          <cell r="O4919" t="str">
            <v>0B07</v>
          </cell>
          <cell r="P4919" t="str">
            <v>0B07Z</v>
          </cell>
        </row>
        <row r="4920">
          <cell r="O4920" t="str">
            <v>0B07</v>
          </cell>
          <cell r="P4920" t="str">
            <v>0B07Z</v>
          </cell>
        </row>
        <row r="4921">
          <cell r="O4921" t="str">
            <v>0B07</v>
          </cell>
          <cell r="P4921" t="str">
            <v>0B07Z</v>
          </cell>
        </row>
        <row r="4922">
          <cell r="O4922" t="str">
            <v>0B07</v>
          </cell>
          <cell r="P4922" t="str">
            <v>0B07Z</v>
          </cell>
        </row>
        <row r="4923">
          <cell r="O4923" t="str">
            <v>0B07</v>
          </cell>
          <cell r="P4923" t="str">
            <v>0B07Z</v>
          </cell>
        </row>
        <row r="4924">
          <cell r="O4924" t="str">
            <v>0B07</v>
          </cell>
          <cell r="P4924" t="str">
            <v>0B07Z</v>
          </cell>
        </row>
        <row r="4925">
          <cell r="O4925" t="str">
            <v>0B07</v>
          </cell>
          <cell r="P4925" t="str">
            <v>0B07Z</v>
          </cell>
        </row>
        <row r="4926">
          <cell r="O4926" t="str">
            <v>0B07</v>
          </cell>
          <cell r="P4926" t="str">
            <v>0B07Z</v>
          </cell>
        </row>
        <row r="4927">
          <cell r="O4927" t="str">
            <v>0B07</v>
          </cell>
          <cell r="P4927" t="str">
            <v>0B07Z</v>
          </cell>
        </row>
        <row r="4928">
          <cell r="O4928" t="str">
            <v>0B07</v>
          </cell>
          <cell r="P4928" t="str">
            <v>0B07Z</v>
          </cell>
        </row>
        <row r="4929">
          <cell r="O4929" t="str">
            <v>0B07</v>
          </cell>
          <cell r="P4929" t="str">
            <v>0B07Z</v>
          </cell>
        </row>
        <row r="4930">
          <cell r="O4930" t="str">
            <v>0B07</v>
          </cell>
          <cell r="P4930" t="str">
            <v>0B07Z</v>
          </cell>
        </row>
        <row r="4931">
          <cell r="O4931" t="str">
            <v>0B07</v>
          </cell>
          <cell r="P4931" t="str">
            <v>0B07Z</v>
          </cell>
        </row>
        <row r="4932">
          <cell r="O4932" t="str">
            <v>0B07</v>
          </cell>
          <cell r="P4932" t="str">
            <v>0B07Z</v>
          </cell>
        </row>
        <row r="4933">
          <cell r="O4933" t="str">
            <v>0B07</v>
          </cell>
          <cell r="P4933" t="str">
            <v>0B07Z</v>
          </cell>
        </row>
        <row r="4934">
          <cell r="O4934" t="str">
            <v>0B07</v>
          </cell>
          <cell r="P4934" t="str">
            <v>0B07Z</v>
          </cell>
        </row>
        <row r="4935">
          <cell r="O4935" t="str">
            <v>0B07</v>
          </cell>
          <cell r="P4935" t="str">
            <v>0B07Z</v>
          </cell>
        </row>
        <row r="4936">
          <cell r="O4936" t="str">
            <v>0B07</v>
          </cell>
          <cell r="P4936" t="str">
            <v>0B07Z</v>
          </cell>
        </row>
        <row r="4937">
          <cell r="O4937" t="str">
            <v>0B07</v>
          </cell>
          <cell r="P4937" t="str">
            <v>0B07Z</v>
          </cell>
        </row>
        <row r="4938">
          <cell r="O4938" t="str">
            <v>0B07</v>
          </cell>
          <cell r="P4938" t="str">
            <v>0B07Z</v>
          </cell>
        </row>
        <row r="4939">
          <cell r="O4939" t="str">
            <v>0B07</v>
          </cell>
          <cell r="P4939" t="str">
            <v>0B07Z</v>
          </cell>
        </row>
        <row r="4940">
          <cell r="O4940" t="str">
            <v>0B07</v>
          </cell>
          <cell r="P4940" t="str">
            <v>0B07Z</v>
          </cell>
        </row>
        <row r="4941">
          <cell r="O4941" t="str">
            <v>0B07</v>
          </cell>
          <cell r="P4941" t="str">
            <v>0B07Z</v>
          </cell>
        </row>
        <row r="4942">
          <cell r="O4942" t="str">
            <v>0B07</v>
          </cell>
          <cell r="P4942" t="str">
            <v>0B07Z</v>
          </cell>
        </row>
        <row r="4943">
          <cell r="O4943" t="str">
            <v>0B07</v>
          </cell>
          <cell r="P4943" t="str">
            <v>0B07Z</v>
          </cell>
        </row>
        <row r="4944">
          <cell r="O4944" t="str">
            <v>0B07</v>
          </cell>
          <cell r="P4944" t="str">
            <v>0B07Z</v>
          </cell>
        </row>
        <row r="4945">
          <cell r="O4945" t="str">
            <v>0B07</v>
          </cell>
          <cell r="P4945" t="str">
            <v>0B07Z</v>
          </cell>
        </row>
        <row r="4946">
          <cell r="O4946" t="str">
            <v>0B07</v>
          </cell>
          <cell r="P4946" t="str">
            <v>0B07Z</v>
          </cell>
        </row>
        <row r="4947">
          <cell r="O4947" t="str">
            <v>0B07</v>
          </cell>
          <cell r="P4947" t="str">
            <v>0B07Z</v>
          </cell>
        </row>
        <row r="4948">
          <cell r="O4948" t="str">
            <v>0B07</v>
          </cell>
          <cell r="P4948" t="str">
            <v>0B07Z</v>
          </cell>
        </row>
        <row r="4949">
          <cell r="O4949" t="str">
            <v>0B07</v>
          </cell>
          <cell r="P4949" t="str">
            <v>0B07Z</v>
          </cell>
        </row>
        <row r="4950">
          <cell r="O4950" t="str">
            <v>0B07</v>
          </cell>
          <cell r="P4950" t="str">
            <v>0B07Z</v>
          </cell>
        </row>
        <row r="4951">
          <cell r="O4951" t="str">
            <v>0B07</v>
          </cell>
          <cell r="P4951" t="str">
            <v>0B07Z</v>
          </cell>
        </row>
        <row r="4952">
          <cell r="O4952" t="str">
            <v>0B07</v>
          </cell>
          <cell r="P4952" t="str">
            <v>0B07Z</v>
          </cell>
        </row>
        <row r="4953">
          <cell r="O4953" t="str">
            <v>0B07</v>
          </cell>
          <cell r="P4953" t="str">
            <v>0B07Z</v>
          </cell>
        </row>
        <row r="4954">
          <cell r="O4954" t="str">
            <v>0B07</v>
          </cell>
          <cell r="P4954" t="str">
            <v>0B07Z</v>
          </cell>
        </row>
        <row r="4955">
          <cell r="O4955" t="str">
            <v>0B07</v>
          </cell>
          <cell r="P4955" t="str">
            <v>0B07Z</v>
          </cell>
        </row>
        <row r="4956">
          <cell r="O4956" t="str">
            <v>0B07</v>
          </cell>
          <cell r="P4956" t="str">
            <v>0B07Z</v>
          </cell>
        </row>
        <row r="4957">
          <cell r="O4957" t="str">
            <v>0B07</v>
          </cell>
          <cell r="P4957" t="str">
            <v>0B07Z</v>
          </cell>
        </row>
        <row r="4958">
          <cell r="O4958" t="str">
            <v>0B07</v>
          </cell>
          <cell r="P4958" t="str">
            <v>0B07Z</v>
          </cell>
        </row>
        <row r="4959">
          <cell r="O4959" t="str">
            <v>0B07</v>
          </cell>
          <cell r="P4959" t="str">
            <v>0B07Z</v>
          </cell>
        </row>
        <row r="4960">
          <cell r="O4960" t="str">
            <v>0B07</v>
          </cell>
          <cell r="P4960" t="str">
            <v>0B07Z</v>
          </cell>
        </row>
        <row r="4961">
          <cell r="O4961" t="str">
            <v>0B07</v>
          </cell>
          <cell r="P4961" t="str">
            <v>0B07Z</v>
          </cell>
        </row>
        <row r="4962">
          <cell r="O4962" t="str">
            <v>0B07</v>
          </cell>
          <cell r="P4962" t="str">
            <v>0B07Z</v>
          </cell>
        </row>
        <row r="4963">
          <cell r="O4963" t="str">
            <v>0B07</v>
          </cell>
          <cell r="P4963" t="str">
            <v>0B07Z</v>
          </cell>
        </row>
        <row r="4964">
          <cell r="O4964" t="str">
            <v>0B07</v>
          </cell>
          <cell r="P4964" t="str">
            <v>0B07Z</v>
          </cell>
        </row>
        <row r="4965">
          <cell r="O4965" t="str">
            <v>0B07</v>
          </cell>
          <cell r="P4965" t="str">
            <v>0B07Z</v>
          </cell>
        </row>
        <row r="4966">
          <cell r="O4966" t="str">
            <v>0B07</v>
          </cell>
          <cell r="P4966" t="str">
            <v>0B07Z</v>
          </cell>
        </row>
        <row r="4967">
          <cell r="O4967" t="str">
            <v>0B07</v>
          </cell>
          <cell r="P4967" t="str">
            <v>0B07Z</v>
          </cell>
        </row>
        <row r="4968">
          <cell r="O4968" t="str">
            <v>0B07</v>
          </cell>
          <cell r="P4968" t="str">
            <v>0B07Z</v>
          </cell>
        </row>
        <row r="4969">
          <cell r="O4969" t="str">
            <v>0B07</v>
          </cell>
          <cell r="P4969" t="str">
            <v>0B07Z</v>
          </cell>
        </row>
        <row r="4970">
          <cell r="O4970" t="str">
            <v>0B07</v>
          </cell>
          <cell r="P4970" t="str">
            <v>0B07Z</v>
          </cell>
        </row>
        <row r="4971">
          <cell r="O4971" t="str">
            <v>0B07</v>
          </cell>
          <cell r="P4971" t="str">
            <v>0B07Z</v>
          </cell>
        </row>
        <row r="4972">
          <cell r="O4972" t="str">
            <v>0B07</v>
          </cell>
          <cell r="P4972" t="str">
            <v>0B07Z</v>
          </cell>
        </row>
        <row r="4973">
          <cell r="O4973" t="str">
            <v>0B07</v>
          </cell>
          <cell r="P4973" t="str">
            <v>0B07Z</v>
          </cell>
        </row>
        <row r="4974">
          <cell r="O4974" t="str">
            <v>0B07</v>
          </cell>
          <cell r="P4974" t="str">
            <v>0B07Z</v>
          </cell>
        </row>
        <row r="4975">
          <cell r="O4975" t="str">
            <v>0B07</v>
          </cell>
          <cell r="P4975" t="str">
            <v>0B07Z</v>
          </cell>
        </row>
        <row r="4976">
          <cell r="O4976" t="str">
            <v>0B07</v>
          </cell>
          <cell r="P4976" t="str">
            <v>0B07Z</v>
          </cell>
        </row>
        <row r="4977">
          <cell r="O4977" t="str">
            <v>0B07</v>
          </cell>
          <cell r="P4977" t="str">
            <v>0B07Z</v>
          </cell>
        </row>
        <row r="4978">
          <cell r="O4978" t="str">
            <v>0B07</v>
          </cell>
          <cell r="P4978" t="str">
            <v>0B07Z</v>
          </cell>
        </row>
        <row r="4979">
          <cell r="O4979" t="str">
            <v>0B07</v>
          </cell>
          <cell r="P4979" t="str">
            <v>0B07Z</v>
          </cell>
        </row>
        <row r="4980">
          <cell r="O4980" t="str">
            <v>0B07</v>
          </cell>
          <cell r="P4980" t="str">
            <v>0B07Z</v>
          </cell>
        </row>
        <row r="4981">
          <cell r="O4981" t="str">
            <v>0B07</v>
          </cell>
          <cell r="P4981" t="str">
            <v>0B07Z</v>
          </cell>
        </row>
        <row r="4982">
          <cell r="O4982" t="str">
            <v>0B07</v>
          </cell>
          <cell r="P4982" t="str">
            <v>0B07Z</v>
          </cell>
        </row>
        <row r="4983">
          <cell r="O4983" t="str">
            <v>0B07</v>
          </cell>
          <cell r="P4983" t="str">
            <v>0B07Z</v>
          </cell>
        </row>
        <row r="4984">
          <cell r="O4984" t="str">
            <v>0B07</v>
          </cell>
          <cell r="P4984" t="str">
            <v>0B07Z</v>
          </cell>
        </row>
        <row r="4985">
          <cell r="O4985" t="str">
            <v>0B07</v>
          </cell>
          <cell r="P4985" t="str">
            <v>0B07Z</v>
          </cell>
        </row>
        <row r="4986">
          <cell r="O4986" t="str">
            <v>0B07</v>
          </cell>
          <cell r="P4986" t="str">
            <v>0B07Z</v>
          </cell>
        </row>
        <row r="4987">
          <cell r="O4987" t="str">
            <v>0B07</v>
          </cell>
          <cell r="P4987" t="str">
            <v>0B07Z</v>
          </cell>
        </row>
        <row r="4988">
          <cell r="O4988" t="str">
            <v>0B07</v>
          </cell>
          <cell r="P4988" t="str">
            <v>0B07Z</v>
          </cell>
        </row>
        <row r="4989">
          <cell r="O4989" t="str">
            <v>0B07</v>
          </cell>
          <cell r="P4989" t="str">
            <v>0B07Z</v>
          </cell>
        </row>
        <row r="4990">
          <cell r="O4990" t="str">
            <v>0B07</v>
          </cell>
          <cell r="P4990" t="str">
            <v>0B07Z</v>
          </cell>
        </row>
        <row r="4991">
          <cell r="O4991" t="str">
            <v>0B07</v>
          </cell>
          <cell r="P4991" t="str">
            <v>0B07Z</v>
          </cell>
        </row>
        <row r="4992">
          <cell r="O4992" t="str">
            <v>0B07</v>
          </cell>
          <cell r="P4992" t="str">
            <v>0B07Z</v>
          </cell>
        </row>
        <row r="4993">
          <cell r="O4993" t="str">
            <v>0B07</v>
          </cell>
          <cell r="P4993" t="str">
            <v>0B07Z</v>
          </cell>
        </row>
        <row r="4994">
          <cell r="O4994" t="str">
            <v>0B07</v>
          </cell>
          <cell r="P4994" t="str">
            <v>0B07Z</v>
          </cell>
        </row>
        <row r="4995">
          <cell r="O4995" t="str">
            <v>0B07</v>
          </cell>
          <cell r="P4995" t="str">
            <v>0B07Z</v>
          </cell>
        </row>
        <row r="4996">
          <cell r="O4996" t="str">
            <v>0B07</v>
          </cell>
          <cell r="P4996" t="str">
            <v>0B07Z</v>
          </cell>
        </row>
        <row r="4997">
          <cell r="O4997" t="str">
            <v>0B07</v>
          </cell>
          <cell r="P4997" t="str">
            <v>0B07Z</v>
          </cell>
        </row>
        <row r="4998">
          <cell r="O4998" t="str">
            <v>0B07</v>
          </cell>
          <cell r="P4998" t="str">
            <v>0B07Z</v>
          </cell>
        </row>
        <row r="4999">
          <cell r="O4999" t="str">
            <v>0B07</v>
          </cell>
          <cell r="P4999" t="str">
            <v>0B07Z</v>
          </cell>
        </row>
        <row r="5000">
          <cell r="O5000" t="str">
            <v>0B07</v>
          </cell>
          <cell r="P5000" t="str">
            <v>0B07Z</v>
          </cell>
        </row>
        <row r="5001">
          <cell r="O5001" t="str">
            <v>0B07</v>
          </cell>
          <cell r="P5001" t="str">
            <v>0B07Z</v>
          </cell>
        </row>
        <row r="5002">
          <cell r="O5002" t="str">
            <v>0B07</v>
          </cell>
          <cell r="P5002" t="str">
            <v>0B07Z</v>
          </cell>
        </row>
        <row r="5003">
          <cell r="O5003" t="str">
            <v>0B07</v>
          </cell>
          <cell r="P5003" t="str">
            <v>0B07Z</v>
          </cell>
        </row>
        <row r="5004">
          <cell r="O5004" t="str">
            <v>0B07</v>
          </cell>
          <cell r="P5004" t="str">
            <v>0B07Z</v>
          </cell>
        </row>
        <row r="5005">
          <cell r="O5005" t="str">
            <v>0B07</v>
          </cell>
          <cell r="P5005" t="str">
            <v>0B07Z</v>
          </cell>
        </row>
        <row r="5006">
          <cell r="O5006" t="str">
            <v>0B07</v>
          </cell>
          <cell r="P5006" t="str">
            <v>0B07Z</v>
          </cell>
        </row>
        <row r="5007">
          <cell r="O5007" t="str">
            <v>0B07</v>
          </cell>
          <cell r="P5007" t="str">
            <v>0B07Z</v>
          </cell>
        </row>
        <row r="5008">
          <cell r="O5008" t="str">
            <v>0B07</v>
          </cell>
          <cell r="P5008" t="str">
            <v>0B07Z</v>
          </cell>
        </row>
        <row r="5009">
          <cell r="O5009" t="str">
            <v>0B07</v>
          </cell>
          <cell r="P5009" t="str">
            <v>0B07Z</v>
          </cell>
        </row>
        <row r="5010">
          <cell r="O5010" t="str">
            <v>0B07</v>
          </cell>
          <cell r="P5010" t="str">
            <v>0B07Z</v>
          </cell>
        </row>
        <row r="5011">
          <cell r="O5011" t="str">
            <v>0B07</v>
          </cell>
          <cell r="P5011" t="str">
            <v>0B07Z</v>
          </cell>
        </row>
        <row r="5012">
          <cell r="O5012" t="str">
            <v>0B07</v>
          </cell>
          <cell r="P5012" t="str">
            <v>0B07Z</v>
          </cell>
        </row>
        <row r="5013">
          <cell r="O5013" t="str">
            <v>0B07</v>
          </cell>
          <cell r="P5013" t="str">
            <v>0B07Z</v>
          </cell>
        </row>
        <row r="5014">
          <cell r="O5014" t="str">
            <v>0B07</v>
          </cell>
          <cell r="P5014" t="str">
            <v>0B07Z</v>
          </cell>
        </row>
        <row r="5015">
          <cell r="O5015" t="str">
            <v>0B07</v>
          </cell>
          <cell r="P5015" t="str">
            <v>0B07Z</v>
          </cell>
        </row>
        <row r="5016">
          <cell r="O5016" t="str">
            <v>0B07</v>
          </cell>
          <cell r="P5016" t="str">
            <v>0B07Z</v>
          </cell>
        </row>
        <row r="5017">
          <cell r="O5017" t="str">
            <v>0B07</v>
          </cell>
          <cell r="P5017" t="str">
            <v>0B07Z</v>
          </cell>
        </row>
        <row r="5018">
          <cell r="O5018" t="str">
            <v>0B07</v>
          </cell>
          <cell r="P5018" t="str">
            <v>0B07Z</v>
          </cell>
        </row>
        <row r="5019">
          <cell r="O5019" t="str">
            <v>0B07</v>
          </cell>
          <cell r="P5019" t="str">
            <v>0B07Z</v>
          </cell>
        </row>
        <row r="5020">
          <cell r="O5020" t="str">
            <v>0B07</v>
          </cell>
          <cell r="P5020" t="str">
            <v>0B07Z</v>
          </cell>
        </row>
        <row r="5021">
          <cell r="O5021" t="str">
            <v>0B07</v>
          </cell>
          <cell r="P5021" t="str">
            <v>0B07Z</v>
          </cell>
        </row>
        <row r="5022">
          <cell r="O5022" t="str">
            <v>0B07</v>
          </cell>
          <cell r="P5022" t="str">
            <v>0B07Z</v>
          </cell>
        </row>
        <row r="5023">
          <cell r="O5023" t="str">
            <v>0B07</v>
          </cell>
          <cell r="P5023" t="str">
            <v>0B07Z</v>
          </cell>
        </row>
        <row r="5024">
          <cell r="O5024" t="str">
            <v>0B07</v>
          </cell>
          <cell r="P5024" t="str">
            <v>0B07Z</v>
          </cell>
        </row>
        <row r="5025">
          <cell r="O5025" t="str">
            <v>0B07</v>
          </cell>
          <cell r="P5025" t="str">
            <v>0B07Z</v>
          </cell>
        </row>
        <row r="5026">
          <cell r="O5026" t="str">
            <v>0B07</v>
          </cell>
          <cell r="P5026" t="str">
            <v>0B07Z</v>
          </cell>
        </row>
        <row r="5027">
          <cell r="O5027" t="str">
            <v>0B07</v>
          </cell>
          <cell r="P5027" t="str">
            <v>0B07Z</v>
          </cell>
        </row>
        <row r="5028">
          <cell r="O5028" t="str">
            <v>0B07</v>
          </cell>
          <cell r="P5028" t="str">
            <v>0B07Z</v>
          </cell>
        </row>
        <row r="5029">
          <cell r="O5029" t="str">
            <v>0B07</v>
          </cell>
          <cell r="P5029" t="str">
            <v>0B07Z</v>
          </cell>
        </row>
        <row r="5030">
          <cell r="O5030" t="str">
            <v>0B07</v>
          </cell>
          <cell r="P5030" t="str">
            <v>0B07Z</v>
          </cell>
        </row>
        <row r="5031">
          <cell r="O5031" t="str">
            <v>0B07</v>
          </cell>
          <cell r="P5031" t="str">
            <v>0B07Z</v>
          </cell>
        </row>
        <row r="5032">
          <cell r="O5032" t="str">
            <v>0B07</v>
          </cell>
          <cell r="P5032" t="str">
            <v>0B07Z</v>
          </cell>
        </row>
        <row r="5033">
          <cell r="O5033" t="str">
            <v>0B07</v>
          </cell>
          <cell r="P5033" t="str">
            <v>0B07Z</v>
          </cell>
        </row>
        <row r="5034">
          <cell r="O5034" t="str">
            <v>0B07</v>
          </cell>
          <cell r="P5034" t="str">
            <v>0B07Z</v>
          </cell>
        </row>
        <row r="5035">
          <cell r="O5035" t="str">
            <v>0B07</v>
          </cell>
          <cell r="P5035" t="str">
            <v>0B07Z</v>
          </cell>
        </row>
        <row r="5036">
          <cell r="O5036" t="str">
            <v>0B07</v>
          </cell>
          <cell r="P5036" t="str">
            <v>0B07Z</v>
          </cell>
        </row>
        <row r="5037">
          <cell r="O5037" t="str">
            <v>0B07</v>
          </cell>
          <cell r="P5037" t="str">
            <v>0B07Z</v>
          </cell>
        </row>
        <row r="5038">
          <cell r="O5038" t="str">
            <v>0B07</v>
          </cell>
          <cell r="P5038" t="str">
            <v>0B07Z</v>
          </cell>
        </row>
        <row r="5039">
          <cell r="O5039" t="str">
            <v>0B07</v>
          </cell>
          <cell r="P5039" t="str">
            <v>0B07Z</v>
          </cell>
        </row>
        <row r="5040">
          <cell r="O5040" t="str">
            <v>0B07</v>
          </cell>
          <cell r="P5040" t="str">
            <v>0B07Z</v>
          </cell>
        </row>
        <row r="5041">
          <cell r="O5041" t="str">
            <v>0B07</v>
          </cell>
          <cell r="P5041" t="str">
            <v>0B07Z</v>
          </cell>
        </row>
        <row r="5042">
          <cell r="O5042" t="str">
            <v>0B07</v>
          </cell>
          <cell r="P5042" t="str">
            <v>0B07Z</v>
          </cell>
        </row>
        <row r="5043">
          <cell r="O5043" t="str">
            <v>0B07</v>
          </cell>
          <cell r="P5043" t="str">
            <v>0B07Z</v>
          </cell>
        </row>
        <row r="5044">
          <cell r="O5044" t="str">
            <v>0B07</v>
          </cell>
          <cell r="P5044" t="str">
            <v>0B07Z</v>
          </cell>
        </row>
        <row r="5045">
          <cell r="O5045" t="str">
            <v>0B07</v>
          </cell>
          <cell r="P5045" t="str">
            <v>0B07Z</v>
          </cell>
        </row>
        <row r="5046">
          <cell r="O5046" t="str">
            <v>0B07</v>
          </cell>
          <cell r="P5046" t="str">
            <v>0B07Z</v>
          </cell>
        </row>
        <row r="5047">
          <cell r="O5047" t="str">
            <v>0B07</v>
          </cell>
          <cell r="P5047" t="str">
            <v>0B07Z</v>
          </cell>
        </row>
        <row r="5048">
          <cell r="O5048" t="str">
            <v>0B07</v>
          </cell>
          <cell r="P5048" t="str">
            <v>0B07Z</v>
          </cell>
        </row>
        <row r="5049">
          <cell r="O5049" t="str">
            <v>0B07</v>
          </cell>
          <cell r="P5049" t="str">
            <v>0B07Z</v>
          </cell>
        </row>
        <row r="5050">
          <cell r="O5050" t="str">
            <v>0B07</v>
          </cell>
          <cell r="P5050" t="str">
            <v>0B07Z</v>
          </cell>
        </row>
        <row r="5051">
          <cell r="O5051" t="str">
            <v>0B07</v>
          </cell>
          <cell r="P5051" t="str">
            <v>0B07Z</v>
          </cell>
        </row>
        <row r="5052">
          <cell r="O5052" t="str">
            <v>0B07</v>
          </cell>
          <cell r="P5052" t="str">
            <v>0B07Z</v>
          </cell>
        </row>
        <row r="5053">
          <cell r="O5053" t="str">
            <v>0B07</v>
          </cell>
          <cell r="P5053" t="str">
            <v>0B07Z</v>
          </cell>
        </row>
        <row r="5054">
          <cell r="O5054" t="str">
            <v>0B07</v>
          </cell>
          <cell r="P5054" t="str">
            <v>0B07Z</v>
          </cell>
        </row>
        <row r="5055">
          <cell r="O5055" t="str">
            <v>0B07</v>
          </cell>
          <cell r="P5055" t="str">
            <v>0B07Z</v>
          </cell>
        </row>
        <row r="5056">
          <cell r="O5056" t="str">
            <v>0B07</v>
          </cell>
          <cell r="P5056" t="str">
            <v>0B07Z</v>
          </cell>
        </row>
        <row r="5057">
          <cell r="O5057" t="str">
            <v>0B07</v>
          </cell>
          <cell r="P5057" t="str">
            <v>0B07Z</v>
          </cell>
        </row>
        <row r="5058">
          <cell r="O5058" t="str">
            <v>0B07</v>
          </cell>
          <cell r="P5058" t="str">
            <v>0B07Z</v>
          </cell>
        </row>
        <row r="5059">
          <cell r="O5059" t="str">
            <v>0B07</v>
          </cell>
          <cell r="P5059" t="str">
            <v>0B07Z</v>
          </cell>
        </row>
        <row r="5060">
          <cell r="O5060" t="str">
            <v>0B07</v>
          </cell>
          <cell r="P5060" t="str">
            <v>0B07Z</v>
          </cell>
        </row>
        <row r="5061">
          <cell r="O5061" t="str">
            <v>0B07</v>
          </cell>
          <cell r="P5061" t="str">
            <v>0B07Z</v>
          </cell>
        </row>
        <row r="5062">
          <cell r="O5062" t="str">
            <v>0B07</v>
          </cell>
          <cell r="P5062" t="str">
            <v>0B07Z</v>
          </cell>
        </row>
        <row r="5063">
          <cell r="O5063" t="str">
            <v>0B07</v>
          </cell>
          <cell r="P5063" t="str">
            <v>0B07Z</v>
          </cell>
        </row>
        <row r="5064">
          <cell r="O5064" t="str">
            <v>0B07</v>
          </cell>
          <cell r="P5064" t="str">
            <v>0B07Z</v>
          </cell>
        </row>
        <row r="5065">
          <cell r="O5065" t="str">
            <v>0B07</v>
          </cell>
          <cell r="P5065" t="str">
            <v>0B07Z</v>
          </cell>
        </row>
        <row r="5066">
          <cell r="O5066" t="str">
            <v>0B07</v>
          </cell>
          <cell r="P5066" t="str">
            <v>0B07Z</v>
          </cell>
        </row>
        <row r="5067">
          <cell r="O5067" t="str">
            <v>0B07</v>
          </cell>
          <cell r="P5067" t="str">
            <v>0B07Z</v>
          </cell>
        </row>
        <row r="5068">
          <cell r="O5068" t="str">
            <v>0B07</v>
          </cell>
          <cell r="P5068" t="str">
            <v>0B07Z</v>
          </cell>
        </row>
        <row r="5069">
          <cell r="O5069" t="str">
            <v>0B07</v>
          </cell>
          <cell r="P5069" t="str">
            <v>0B07Z</v>
          </cell>
        </row>
        <row r="5070">
          <cell r="O5070" t="str">
            <v>0B07</v>
          </cell>
          <cell r="P5070" t="str">
            <v>0B07Z</v>
          </cell>
        </row>
        <row r="5071">
          <cell r="O5071" t="str">
            <v>0B07</v>
          </cell>
          <cell r="P5071" t="str">
            <v>0B07Z</v>
          </cell>
        </row>
        <row r="5072">
          <cell r="O5072" t="str">
            <v>0B07</v>
          </cell>
          <cell r="P5072" t="str">
            <v>0B07Z</v>
          </cell>
        </row>
        <row r="5073">
          <cell r="O5073" t="str">
            <v>0B07</v>
          </cell>
          <cell r="P5073" t="str">
            <v>0B07Z</v>
          </cell>
        </row>
        <row r="5074">
          <cell r="O5074" t="str">
            <v>0B07</v>
          </cell>
          <cell r="P5074" t="str">
            <v>0B07Z</v>
          </cell>
        </row>
        <row r="5075">
          <cell r="O5075" t="str">
            <v>0B07</v>
          </cell>
          <cell r="P5075" t="str">
            <v>0B07Z</v>
          </cell>
        </row>
        <row r="5076">
          <cell r="O5076" t="str">
            <v>0B07</v>
          </cell>
          <cell r="P5076" t="str">
            <v>0B07Z</v>
          </cell>
        </row>
        <row r="5077">
          <cell r="O5077" t="str">
            <v>0B07</v>
          </cell>
          <cell r="P5077" t="str">
            <v>0B07Z</v>
          </cell>
        </row>
        <row r="5078">
          <cell r="O5078" t="str">
            <v>0B07</v>
          </cell>
          <cell r="P5078" t="str">
            <v>0B07Z</v>
          </cell>
        </row>
        <row r="5079">
          <cell r="O5079" t="str">
            <v>0B07</v>
          </cell>
          <cell r="P5079" t="str">
            <v>0B07Z</v>
          </cell>
        </row>
        <row r="5080">
          <cell r="O5080" t="str">
            <v>0B07</v>
          </cell>
          <cell r="P5080" t="str">
            <v>0B07Z</v>
          </cell>
        </row>
        <row r="5081">
          <cell r="O5081" t="str">
            <v>0B07</v>
          </cell>
          <cell r="P5081" t="str">
            <v>0B07Z</v>
          </cell>
        </row>
        <row r="5082">
          <cell r="O5082" t="str">
            <v>0B07</v>
          </cell>
          <cell r="P5082" t="str">
            <v>0B07Z</v>
          </cell>
        </row>
        <row r="5083">
          <cell r="O5083" t="str">
            <v>0B07</v>
          </cell>
          <cell r="P5083" t="str">
            <v>0B07Z</v>
          </cell>
        </row>
        <row r="5084">
          <cell r="O5084" t="str">
            <v>0B07</v>
          </cell>
          <cell r="P5084" t="str">
            <v>0B07Z</v>
          </cell>
        </row>
        <row r="5085">
          <cell r="O5085" t="str">
            <v>0B07</v>
          </cell>
          <cell r="P5085" t="str">
            <v>0B07Z</v>
          </cell>
        </row>
        <row r="5086">
          <cell r="O5086" t="str">
            <v>0B07</v>
          </cell>
          <cell r="P5086" t="str">
            <v>0B07Z</v>
          </cell>
        </row>
        <row r="5087">
          <cell r="O5087" t="str">
            <v>0B07</v>
          </cell>
          <cell r="P5087" t="str">
            <v>0B07Z</v>
          </cell>
        </row>
        <row r="5088">
          <cell r="O5088" t="str">
            <v>0B07</v>
          </cell>
          <cell r="P5088" t="str">
            <v>0B07Z</v>
          </cell>
        </row>
        <row r="5089">
          <cell r="O5089" t="str">
            <v>0B07</v>
          </cell>
          <cell r="P5089" t="str">
            <v>0B07Z</v>
          </cell>
        </row>
        <row r="5090">
          <cell r="O5090" t="str">
            <v>0B07</v>
          </cell>
          <cell r="P5090" t="str">
            <v>0B07Z</v>
          </cell>
        </row>
        <row r="5091">
          <cell r="O5091" t="str">
            <v>0B07</v>
          </cell>
          <cell r="P5091" t="str">
            <v>0B07Z</v>
          </cell>
        </row>
        <row r="5092">
          <cell r="O5092" t="str">
            <v>0B07</v>
          </cell>
          <cell r="P5092" t="str">
            <v>0B07Z</v>
          </cell>
        </row>
        <row r="5093">
          <cell r="O5093" t="str">
            <v>0B07</v>
          </cell>
          <cell r="P5093" t="str">
            <v>0B07Z</v>
          </cell>
        </row>
        <row r="5094">
          <cell r="O5094" t="str">
            <v>0B07</v>
          </cell>
          <cell r="P5094" t="str">
            <v>0B07Z</v>
          </cell>
        </row>
        <row r="5095">
          <cell r="O5095" t="str">
            <v>0B07</v>
          </cell>
          <cell r="P5095" t="str">
            <v>0B07Z</v>
          </cell>
        </row>
        <row r="5096">
          <cell r="O5096" t="str">
            <v>0B07</v>
          </cell>
          <cell r="P5096" t="str">
            <v>0B07Z</v>
          </cell>
        </row>
        <row r="5097">
          <cell r="O5097" t="str">
            <v>0B07</v>
          </cell>
          <cell r="P5097" t="str">
            <v>0B07Z</v>
          </cell>
        </row>
        <row r="5098">
          <cell r="O5098" t="str">
            <v>0B07</v>
          </cell>
          <cell r="P5098" t="str">
            <v>0B07Z</v>
          </cell>
        </row>
        <row r="5099">
          <cell r="O5099" t="str">
            <v>0B07</v>
          </cell>
          <cell r="P5099" t="str">
            <v>0B07Z</v>
          </cell>
        </row>
        <row r="5100">
          <cell r="O5100" t="str">
            <v>0B07</v>
          </cell>
          <cell r="P5100" t="str">
            <v>0B07Z</v>
          </cell>
        </row>
        <row r="5101">
          <cell r="O5101" t="str">
            <v>0B07</v>
          </cell>
          <cell r="P5101" t="str">
            <v>0B07Z</v>
          </cell>
        </row>
        <row r="5102">
          <cell r="O5102" t="str">
            <v>0B07</v>
          </cell>
          <cell r="P5102" t="str">
            <v>0B07Z</v>
          </cell>
        </row>
        <row r="5103">
          <cell r="O5103" t="str">
            <v>0B07</v>
          </cell>
          <cell r="P5103" t="str">
            <v>0B07Z</v>
          </cell>
        </row>
        <row r="5104">
          <cell r="O5104" t="str">
            <v>0B07</v>
          </cell>
          <cell r="P5104" t="str">
            <v>0B07Z</v>
          </cell>
        </row>
        <row r="5105">
          <cell r="O5105" t="str">
            <v>0B07</v>
          </cell>
          <cell r="P5105" t="str">
            <v>0B07Z</v>
          </cell>
        </row>
        <row r="5106">
          <cell r="O5106" t="str">
            <v>0B07</v>
          </cell>
          <cell r="P5106" t="str">
            <v>0B07Z</v>
          </cell>
        </row>
        <row r="5107">
          <cell r="O5107" t="str">
            <v>0B07</v>
          </cell>
          <cell r="P5107" t="str">
            <v>0B07Z</v>
          </cell>
        </row>
        <row r="5108">
          <cell r="O5108" t="str">
            <v>0B07</v>
          </cell>
          <cell r="P5108" t="str">
            <v>0B07Z</v>
          </cell>
        </row>
        <row r="5109">
          <cell r="O5109" t="str">
            <v>0B07</v>
          </cell>
          <cell r="P5109" t="str">
            <v>0B07Z</v>
          </cell>
        </row>
        <row r="5110">
          <cell r="O5110" t="str">
            <v>0B07</v>
          </cell>
          <cell r="P5110" t="str">
            <v>0B07Z</v>
          </cell>
        </row>
        <row r="5111">
          <cell r="O5111" t="str">
            <v>0B07</v>
          </cell>
          <cell r="P5111" t="str">
            <v>0B07Z</v>
          </cell>
        </row>
        <row r="5112">
          <cell r="O5112" t="str">
            <v>0B07</v>
          </cell>
          <cell r="P5112" t="str">
            <v>0B07Z</v>
          </cell>
        </row>
        <row r="5113">
          <cell r="O5113" t="str">
            <v>0B07</v>
          </cell>
          <cell r="P5113" t="str">
            <v>0B07Z</v>
          </cell>
        </row>
        <row r="5114">
          <cell r="O5114" t="str">
            <v>0B07</v>
          </cell>
          <cell r="P5114" t="str">
            <v>0B07Z</v>
          </cell>
        </row>
        <row r="5115">
          <cell r="O5115" t="str">
            <v>0B07</v>
          </cell>
          <cell r="P5115" t="str">
            <v>0B07Z</v>
          </cell>
        </row>
        <row r="5116">
          <cell r="O5116" t="str">
            <v>0B07</v>
          </cell>
          <cell r="P5116" t="str">
            <v>0B07Z</v>
          </cell>
        </row>
        <row r="5117">
          <cell r="O5117" t="str">
            <v>0B07</v>
          </cell>
          <cell r="P5117" t="str">
            <v>0B07Z</v>
          </cell>
        </row>
        <row r="5118">
          <cell r="O5118" t="str">
            <v>0B07</v>
          </cell>
          <cell r="P5118" t="str">
            <v>0B07Z</v>
          </cell>
        </row>
        <row r="5119">
          <cell r="O5119" t="str">
            <v>0B07</v>
          </cell>
          <cell r="P5119" t="str">
            <v>0B07Z</v>
          </cell>
        </row>
        <row r="5120">
          <cell r="O5120" t="str">
            <v>0B07</v>
          </cell>
          <cell r="P5120" t="str">
            <v>0B07Z</v>
          </cell>
        </row>
        <row r="5121">
          <cell r="O5121" t="str">
            <v>0B07</v>
          </cell>
          <cell r="P5121" t="str">
            <v>0B07Z</v>
          </cell>
        </row>
        <row r="5122">
          <cell r="O5122" t="str">
            <v>0B07</v>
          </cell>
          <cell r="P5122" t="str">
            <v>0B07Z</v>
          </cell>
        </row>
        <row r="5123">
          <cell r="O5123" t="str">
            <v>0B07</v>
          </cell>
          <cell r="P5123" t="str">
            <v>0B07Z</v>
          </cell>
        </row>
        <row r="5124">
          <cell r="O5124" t="str">
            <v>0B07</v>
          </cell>
          <cell r="P5124" t="str">
            <v>0B07Z</v>
          </cell>
        </row>
        <row r="5125">
          <cell r="O5125" t="str">
            <v>0B07</v>
          </cell>
          <cell r="P5125" t="str">
            <v>0B07Z</v>
          </cell>
        </row>
        <row r="5126">
          <cell r="O5126" t="str">
            <v>0B07</v>
          </cell>
          <cell r="P5126" t="str">
            <v>0B07Z</v>
          </cell>
        </row>
        <row r="5127">
          <cell r="O5127" t="str">
            <v>0B07</v>
          </cell>
          <cell r="P5127" t="str">
            <v>0B07Z</v>
          </cell>
        </row>
        <row r="5128">
          <cell r="O5128" t="str">
            <v>0B07</v>
          </cell>
          <cell r="P5128" t="str">
            <v>0B07Z</v>
          </cell>
        </row>
        <row r="5129">
          <cell r="O5129" t="str">
            <v>0B07</v>
          </cell>
          <cell r="P5129" t="str">
            <v>0B07Z</v>
          </cell>
        </row>
        <row r="5130">
          <cell r="O5130" t="str">
            <v>0B07</v>
          </cell>
          <cell r="P5130" t="str">
            <v>0B07Z</v>
          </cell>
        </row>
        <row r="5131">
          <cell r="O5131" t="str">
            <v>0B07</v>
          </cell>
          <cell r="P5131" t="str">
            <v>0B07Z</v>
          </cell>
        </row>
        <row r="5132">
          <cell r="O5132" t="str">
            <v>0B07</v>
          </cell>
          <cell r="P5132" t="str">
            <v>0B07Z</v>
          </cell>
        </row>
        <row r="5133">
          <cell r="O5133" t="str">
            <v>0B07</v>
          </cell>
          <cell r="P5133" t="str">
            <v>0B07Z</v>
          </cell>
        </row>
        <row r="5134">
          <cell r="O5134" t="str">
            <v>0B07</v>
          </cell>
          <cell r="P5134" t="str">
            <v>0B07Z</v>
          </cell>
        </row>
        <row r="5135">
          <cell r="O5135" t="str">
            <v>0B07</v>
          </cell>
          <cell r="P5135" t="str">
            <v>0B07Z</v>
          </cell>
        </row>
        <row r="5136">
          <cell r="O5136" t="str">
            <v>0B07</v>
          </cell>
          <cell r="P5136" t="str">
            <v>0B07Z</v>
          </cell>
        </row>
        <row r="5137">
          <cell r="O5137" t="str">
            <v>0B07</v>
          </cell>
          <cell r="P5137" t="str">
            <v>0B07Z</v>
          </cell>
        </row>
        <row r="5138">
          <cell r="O5138" t="str">
            <v>0B07</v>
          </cell>
          <cell r="P5138" t="str">
            <v>0B07Z</v>
          </cell>
        </row>
        <row r="5139">
          <cell r="O5139" t="str">
            <v>0B07</v>
          </cell>
          <cell r="P5139" t="str">
            <v>0B07Z</v>
          </cell>
        </row>
        <row r="5140">
          <cell r="O5140" t="str">
            <v>0B07</v>
          </cell>
          <cell r="P5140" t="str">
            <v>0B07Z</v>
          </cell>
        </row>
        <row r="5141">
          <cell r="O5141" t="str">
            <v>0B07</v>
          </cell>
          <cell r="P5141" t="str">
            <v>0B07Z</v>
          </cell>
        </row>
        <row r="5142">
          <cell r="O5142" t="str">
            <v>0B07</v>
          </cell>
          <cell r="P5142" t="str">
            <v>0B07Z</v>
          </cell>
        </row>
        <row r="5143">
          <cell r="O5143" t="str">
            <v>0B07</v>
          </cell>
          <cell r="P5143" t="str">
            <v>0B07Z</v>
          </cell>
        </row>
        <row r="5144">
          <cell r="O5144" t="str">
            <v>0B07</v>
          </cell>
          <cell r="P5144" t="str">
            <v>0B07Z</v>
          </cell>
        </row>
        <row r="5145">
          <cell r="O5145" t="str">
            <v>0B07</v>
          </cell>
          <cell r="P5145" t="str">
            <v>0B07Z</v>
          </cell>
        </row>
        <row r="5146">
          <cell r="O5146" t="str">
            <v>0B07</v>
          </cell>
          <cell r="P5146" t="str">
            <v>0B07Z</v>
          </cell>
        </row>
        <row r="5147">
          <cell r="O5147" t="str">
            <v>0B07</v>
          </cell>
          <cell r="P5147" t="str">
            <v>0B07Z</v>
          </cell>
        </row>
        <row r="5148">
          <cell r="O5148" t="str">
            <v>0B07</v>
          </cell>
          <cell r="P5148" t="str">
            <v>0B07Z</v>
          </cell>
        </row>
        <row r="5149">
          <cell r="O5149" t="str">
            <v>0B07</v>
          </cell>
          <cell r="P5149" t="str">
            <v>0B07Z</v>
          </cell>
        </row>
        <row r="5150">
          <cell r="O5150" t="str">
            <v>0B07</v>
          </cell>
          <cell r="P5150" t="str">
            <v>0B07Z</v>
          </cell>
        </row>
        <row r="5151">
          <cell r="O5151" t="str">
            <v>0B07</v>
          </cell>
          <cell r="P5151" t="str">
            <v>0B07Z</v>
          </cell>
        </row>
        <row r="5152">
          <cell r="O5152" t="str">
            <v>0B07</v>
          </cell>
          <cell r="P5152" t="str">
            <v>0B07Z</v>
          </cell>
        </row>
        <row r="5153">
          <cell r="O5153" t="str">
            <v>0B07</v>
          </cell>
          <cell r="P5153" t="str">
            <v>0B07Z</v>
          </cell>
        </row>
        <row r="5154">
          <cell r="O5154" t="str">
            <v>0B07</v>
          </cell>
          <cell r="P5154" t="str">
            <v>0B07Z</v>
          </cell>
        </row>
        <row r="5155">
          <cell r="O5155" t="str">
            <v>0B07</v>
          </cell>
          <cell r="P5155" t="str">
            <v>0B07Z</v>
          </cell>
        </row>
        <row r="5156">
          <cell r="O5156" t="str">
            <v>0B07</v>
          </cell>
          <cell r="P5156" t="str">
            <v>0B07Z</v>
          </cell>
        </row>
        <row r="5157">
          <cell r="O5157" t="str">
            <v>0B07</v>
          </cell>
          <cell r="P5157" t="str">
            <v>0B07Z</v>
          </cell>
        </row>
        <row r="5158">
          <cell r="O5158" t="str">
            <v>0B07</v>
          </cell>
          <cell r="P5158" t="str">
            <v>0B07Z</v>
          </cell>
        </row>
        <row r="5159">
          <cell r="O5159" t="str">
            <v>0B07</v>
          </cell>
          <cell r="P5159" t="str">
            <v>0B07Z</v>
          </cell>
        </row>
        <row r="5160">
          <cell r="O5160" t="str">
            <v>0B07</v>
          </cell>
          <cell r="P5160" t="str">
            <v>0B07Z</v>
          </cell>
        </row>
        <row r="5161">
          <cell r="O5161" t="str">
            <v>0B07</v>
          </cell>
          <cell r="P5161" t="str">
            <v>0B07Z</v>
          </cell>
        </row>
        <row r="5162">
          <cell r="O5162" t="str">
            <v>0B07</v>
          </cell>
          <cell r="P5162" t="str">
            <v>0B07Z</v>
          </cell>
        </row>
        <row r="5163">
          <cell r="O5163" t="str">
            <v>0B07</v>
          </cell>
          <cell r="P5163" t="str">
            <v>0B07Z</v>
          </cell>
        </row>
        <row r="5164">
          <cell r="O5164" t="str">
            <v>0B07</v>
          </cell>
          <cell r="P5164" t="str">
            <v>0B07Z</v>
          </cell>
        </row>
        <row r="5165">
          <cell r="O5165" t="str">
            <v>0B07</v>
          </cell>
          <cell r="P5165" t="str">
            <v>0B07Z</v>
          </cell>
        </row>
        <row r="5166">
          <cell r="O5166" t="str">
            <v>0B07</v>
          </cell>
          <cell r="P5166" t="str">
            <v>0B07Z</v>
          </cell>
        </row>
        <row r="5167">
          <cell r="O5167" t="str">
            <v>0B07</v>
          </cell>
          <cell r="P5167" t="str">
            <v>0B07Z</v>
          </cell>
        </row>
        <row r="5168">
          <cell r="O5168" t="str">
            <v>0B07</v>
          </cell>
          <cell r="P5168" t="str">
            <v>0B07Z</v>
          </cell>
        </row>
        <row r="5169">
          <cell r="O5169" t="str">
            <v>0B07</v>
          </cell>
          <cell r="P5169" t="str">
            <v>0B07Z</v>
          </cell>
        </row>
        <row r="5170">
          <cell r="O5170" t="str">
            <v>0B07</v>
          </cell>
          <cell r="P5170" t="str">
            <v>0B07Z</v>
          </cell>
        </row>
        <row r="5171">
          <cell r="O5171" t="str">
            <v>0B07</v>
          </cell>
          <cell r="P5171" t="str">
            <v>0B07Z</v>
          </cell>
        </row>
        <row r="5172">
          <cell r="O5172" t="str">
            <v>0B07</v>
          </cell>
          <cell r="P5172" t="str">
            <v>0B07Z</v>
          </cell>
        </row>
        <row r="5173">
          <cell r="O5173" t="str">
            <v>0B07</v>
          </cell>
          <cell r="P5173" t="str">
            <v>0B07Z</v>
          </cell>
        </row>
        <row r="5174">
          <cell r="O5174" t="str">
            <v>0B07</v>
          </cell>
          <cell r="P5174" t="str">
            <v>0B07Z</v>
          </cell>
        </row>
        <row r="5175">
          <cell r="O5175" t="str">
            <v>0B07</v>
          </cell>
          <cell r="P5175" t="str">
            <v>0B07Z</v>
          </cell>
        </row>
        <row r="5176">
          <cell r="O5176" t="str">
            <v>0B07</v>
          </cell>
          <cell r="P5176" t="str">
            <v>0B07Z</v>
          </cell>
        </row>
        <row r="5177">
          <cell r="O5177" t="str">
            <v>0B07</v>
          </cell>
          <cell r="P5177" t="str">
            <v>0B07Z</v>
          </cell>
        </row>
        <row r="5178">
          <cell r="O5178" t="str">
            <v>0B07</v>
          </cell>
          <cell r="P5178" t="str">
            <v>0B07Z</v>
          </cell>
        </row>
        <row r="5179">
          <cell r="O5179" t="str">
            <v>0B07</v>
          </cell>
          <cell r="P5179" t="str">
            <v>0B07Z</v>
          </cell>
        </row>
        <row r="5180">
          <cell r="O5180" t="str">
            <v>0B07</v>
          </cell>
          <cell r="P5180" t="str">
            <v>0B07Z</v>
          </cell>
        </row>
        <row r="5181">
          <cell r="O5181" t="str">
            <v>0B07</v>
          </cell>
          <cell r="P5181" t="str">
            <v>0B07Z</v>
          </cell>
        </row>
        <row r="5182">
          <cell r="O5182" t="str">
            <v>0B07</v>
          </cell>
          <cell r="P5182" t="str">
            <v>0B07Z</v>
          </cell>
        </row>
        <row r="5183">
          <cell r="O5183" t="str">
            <v>0B07</v>
          </cell>
          <cell r="P5183" t="str">
            <v>0B07Z</v>
          </cell>
        </row>
        <row r="5184">
          <cell r="O5184" t="str">
            <v>0B07</v>
          </cell>
          <cell r="P5184" t="str">
            <v>0B07Z</v>
          </cell>
        </row>
        <row r="5185">
          <cell r="O5185" t="str">
            <v>0B07</v>
          </cell>
          <cell r="P5185" t="str">
            <v>0B07Z</v>
          </cell>
        </row>
        <row r="5186">
          <cell r="O5186" t="str">
            <v>0B07</v>
          </cell>
          <cell r="P5186" t="str">
            <v>0B07Z</v>
          </cell>
        </row>
        <row r="5187">
          <cell r="O5187" t="str">
            <v>0B07</v>
          </cell>
          <cell r="P5187" t="str">
            <v>0B07Z</v>
          </cell>
        </row>
        <row r="5188">
          <cell r="O5188" t="str">
            <v>0B07</v>
          </cell>
          <cell r="P5188" t="str">
            <v>0B07Z</v>
          </cell>
        </row>
        <row r="5189">
          <cell r="O5189" t="str">
            <v>0B07</v>
          </cell>
          <cell r="P5189" t="str">
            <v>0B07Z</v>
          </cell>
        </row>
        <row r="5190">
          <cell r="O5190" t="str">
            <v>0B07</v>
          </cell>
          <cell r="P5190" t="str">
            <v>0B07Z</v>
          </cell>
        </row>
        <row r="5191">
          <cell r="O5191" t="str">
            <v>0B07</v>
          </cell>
          <cell r="P5191" t="str">
            <v>0B07Z</v>
          </cell>
        </row>
        <row r="5192">
          <cell r="O5192" t="str">
            <v>0B07</v>
          </cell>
          <cell r="P5192" t="str">
            <v>0B07Z</v>
          </cell>
        </row>
        <row r="5193">
          <cell r="O5193" t="str">
            <v>0B07</v>
          </cell>
          <cell r="P5193" t="str">
            <v>0B07Z</v>
          </cell>
        </row>
        <row r="5194">
          <cell r="O5194" t="str">
            <v>0B07</v>
          </cell>
          <cell r="P5194" t="str">
            <v>0B07Z</v>
          </cell>
        </row>
        <row r="5195">
          <cell r="O5195" t="str">
            <v>0B07</v>
          </cell>
          <cell r="P5195" t="str">
            <v>0B07Z</v>
          </cell>
        </row>
        <row r="5196">
          <cell r="O5196" t="str">
            <v>0B07</v>
          </cell>
          <cell r="P5196" t="str">
            <v>0B07Z</v>
          </cell>
        </row>
        <row r="5197">
          <cell r="O5197" t="str">
            <v>0B07</v>
          </cell>
          <cell r="P5197" t="str">
            <v>0B07Z</v>
          </cell>
        </row>
        <row r="5198">
          <cell r="O5198" t="str">
            <v>0B07</v>
          </cell>
          <cell r="P5198" t="str">
            <v>0B07Z</v>
          </cell>
        </row>
        <row r="5199">
          <cell r="O5199" t="str">
            <v>0B07</v>
          </cell>
          <cell r="P5199" t="str">
            <v>0B07Z</v>
          </cell>
        </row>
        <row r="5200">
          <cell r="O5200" t="str">
            <v>0B07</v>
          </cell>
          <cell r="P5200" t="str">
            <v>0B07Z</v>
          </cell>
        </row>
        <row r="5201">
          <cell r="O5201" t="str">
            <v>0B07</v>
          </cell>
          <cell r="P5201" t="str">
            <v>0B07Z</v>
          </cell>
        </row>
        <row r="5202">
          <cell r="O5202" t="str">
            <v>0B07</v>
          </cell>
          <cell r="P5202" t="str">
            <v>0B07Z</v>
          </cell>
        </row>
        <row r="5203">
          <cell r="O5203" t="str">
            <v>0B07</v>
          </cell>
          <cell r="P5203" t="str">
            <v>0B07Z</v>
          </cell>
        </row>
        <row r="5204">
          <cell r="O5204" t="str">
            <v>0B07</v>
          </cell>
          <cell r="P5204" t="str">
            <v>0B07Z</v>
          </cell>
        </row>
        <row r="5205">
          <cell r="O5205" t="str">
            <v>0B07</v>
          </cell>
          <cell r="P5205" t="str">
            <v>0B07Z</v>
          </cell>
        </row>
        <row r="5206">
          <cell r="O5206" t="str">
            <v>0B07</v>
          </cell>
          <cell r="P5206" t="str">
            <v>0B07Z</v>
          </cell>
        </row>
        <row r="5207">
          <cell r="O5207" t="str">
            <v>0B07</v>
          </cell>
          <cell r="P5207" t="str">
            <v>0B07Z</v>
          </cell>
        </row>
        <row r="5208">
          <cell r="O5208" t="str">
            <v>0B07</v>
          </cell>
          <cell r="P5208" t="str">
            <v>0B07Z</v>
          </cell>
        </row>
        <row r="5209">
          <cell r="O5209" t="str">
            <v>0B07</v>
          </cell>
          <cell r="P5209" t="str">
            <v>0B07Z</v>
          </cell>
        </row>
        <row r="5210">
          <cell r="O5210" t="str">
            <v>0B07</v>
          </cell>
          <cell r="P5210" t="str">
            <v>0B07Z</v>
          </cell>
        </row>
        <row r="5211">
          <cell r="O5211" t="str">
            <v>0B07</v>
          </cell>
          <cell r="P5211" t="str">
            <v>0B07Z</v>
          </cell>
        </row>
        <row r="5212">
          <cell r="O5212" t="str">
            <v>0B07</v>
          </cell>
          <cell r="P5212" t="str">
            <v>0B07Z</v>
          </cell>
        </row>
        <row r="5213">
          <cell r="O5213" t="str">
            <v>0B07</v>
          </cell>
          <cell r="P5213" t="str">
            <v>0B07Z</v>
          </cell>
        </row>
        <row r="5214">
          <cell r="O5214" t="str">
            <v>0B07</v>
          </cell>
          <cell r="P5214" t="str">
            <v>0B07Z</v>
          </cell>
        </row>
        <row r="5215">
          <cell r="O5215" t="str">
            <v>0B07</v>
          </cell>
          <cell r="P5215" t="str">
            <v>0B07Z</v>
          </cell>
        </row>
        <row r="5216">
          <cell r="O5216" t="str">
            <v>0B07</v>
          </cell>
          <cell r="P5216" t="str">
            <v>0B07Z</v>
          </cell>
        </row>
        <row r="5217">
          <cell r="O5217" t="str">
            <v>0B07</v>
          </cell>
          <cell r="P5217" t="str">
            <v>0B07Z</v>
          </cell>
        </row>
        <row r="5218">
          <cell r="O5218" t="str">
            <v>0B07</v>
          </cell>
          <cell r="P5218" t="str">
            <v>0B07Z</v>
          </cell>
        </row>
        <row r="5219">
          <cell r="O5219" t="str">
            <v>0B07</v>
          </cell>
          <cell r="P5219" t="str">
            <v>0B07Z</v>
          </cell>
        </row>
        <row r="5220">
          <cell r="O5220" t="str">
            <v>0B07</v>
          </cell>
          <cell r="P5220" t="str">
            <v>0B07Z</v>
          </cell>
        </row>
        <row r="5221">
          <cell r="O5221" t="str">
            <v>0B07</v>
          </cell>
          <cell r="P5221" t="str">
            <v>0B07Z</v>
          </cell>
        </row>
        <row r="5222">
          <cell r="O5222" t="str">
            <v>0B07</v>
          </cell>
          <cell r="P5222" t="str">
            <v>0B07Z</v>
          </cell>
        </row>
        <row r="5223">
          <cell r="O5223" t="str">
            <v>0B07</v>
          </cell>
          <cell r="P5223" t="str">
            <v>0B07Z</v>
          </cell>
        </row>
        <row r="5224">
          <cell r="O5224" t="str">
            <v>0B07</v>
          </cell>
          <cell r="P5224" t="str">
            <v>0B07Z</v>
          </cell>
        </row>
        <row r="5225">
          <cell r="O5225" t="str">
            <v>0B07</v>
          </cell>
          <cell r="P5225" t="str">
            <v>0B07Z</v>
          </cell>
        </row>
        <row r="5226">
          <cell r="O5226" t="str">
            <v>0B07</v>
          </cell>
          <cell r="P5226" t="str">
            <v>0B07Z</v>
          </cell>
        </row>
        <row r="5227">
          <cell r="O5227" t="str">
            <v>0B07</v>
          </cell>
          <cell r="P5227" t="str">
            <v>0B07Z</v>
          </cell>
        </row>
        <row r="5228">
          <cell r="O5228" t="str">
            <v>0B07</v>
          </cell>
          <cell r="P5228" t="str">
            <v>0B07Z</v>
          </cell>
        </row>
        <row r="5229">
          <cell r="O5229" t="str">
            <v>0B07</v>
          </cell>
          <cell r="P5229" t="str">
            <v>0B07Z</v>
          </cell>
        </row>
        <row r="5230">
          <cell r="O5230" t="str">
            <v>0B07</v>
          </cell>
          <cell r="P5230" t="str">
            <v>0B07Z</v>
          </cell>
        </row>
        <row r="5231">
          <cell r="O5231" t="str">
            <v>0B07</v>
          </cell>
          <cell r="P5231" t="str">
            <v>0B07Z</v>
          </cell>
        </row>
        <row r="5232">
          <cell r="O5232" t="str">
            <v>0B07</v>
          </cell>
          <cell r="P5232" t="str">
            <v>0B07Z</v>
          </cell>
        </row>
        <row r="5233">
          <cell r="O5233" t="str">
            <v>0B07</v>
          </cell>
          <cell r="P5233" t="str">
            <v>0B07Z</v>
          </cell>
        </row>
        <row r="5234">
          <cell r="O5234" t="str">
            <v>0B07</v>
          </cell>
          <cell r="P5234" t="str">
            <v>0B07Z</v>
          </cell>
        </row>
        <row r="5235">
          <cell r="O5235" t="str">
            <v>0B07</v>
          </cell>
          <cell r="P5235" t="str">
            <v>0B07Z</v>
          </cell>
        </row>
        <row r="5236">
          <cell r="O5236" t="str">
            <v>0B07</v>
          </cell>
          <cell r="P5236" t="str">
            <v>0B07Z</v>
          </cell>
        </row>
        <row r="5237">
          <cell r="O5237" t="str">
            <v>0B07</v>
          </cell>
          <cell r="P5237" t="str">
            <v>0B07Z</v>
          </cell>
        </row>
        <row r="5238">
          <cell r="O5238" t="str">
            <v>0B07</v>
          </cell>
          <cell r="P5238" t="str">
            <v>0B07Z</v>
          </cell>
        </row>
        <row r="5239">
          <cell r="O5239" t="str">
            <v>0B07</v>
          </cell>
          <cell r="P5239" t="str">
            <v>0B07Z</v>
          </cell>
        </row>
        <row r="5240">
          <cell r="O5240" t="str">
            <v>0B07</v>
          </cell>
          <cell r="P5240" t="str">
            <v>0B07Z</v>
          </cell>
        </row>
        <row r="5241">
          <cell r="O5241" t="str">
            <v>0B07</v>
          </cell>
          <cell r="P5241" t="str">
            <v>0B07Z</v>
          </cell>
        </row>
        <row r="5242">
          <cell r="O5242" t="str">
            <v>0B07</v>
          </cell>
          <cell r="P5242" t="str">
            <v>0B07Z</v>
          </cell>
        </row>
        <row r="5243">
          <cell r="O5243" t="str">
            <v>0B07</v>
          </cell>
          <cell r="P5243" t="str">
            <v>0B07Z</v>
          </cell>
        </row>
        <row r="5244">
          <cell r="O5244" t="str">
            <v>0B07</v>
          </cell>
          <cell r="P5244" t="str">
            <v>0B07Z</v>
          </cell>
        </row>
        <row r="5245">
          <cell r="O5245" t="str">
            <v>0B07</v>
          </cell>
          <cell r="P5245" t="str">
            <v>0B07Z</v>
          </cell>
        </row>
        <row r="5246">
          <cell r="O5246" t="str">
            <v>0B07</v>
          </cell>
          <cell r="P5246" t="str">
            <v>0B07Z</v>
          </cell>
        </row>
        <row r="5247">
          <cell r="O5247" t="str">
            <v>0B07</v>
          </cell>
          <cell r="P5247" t="str">
            <v>0B07Z</v>
          </cell>
        </row>
        <row r="5248">
          <cell r="O5248" t="str">
            <v>0B07</v>
          </cell>
          <cell r="P5248" t="str">
            <v>0B07Z</v>
          </cell>
        </row>
        <row r="5249">
          <cell r="O5249" t="str">
            <v>0B07</v>
          </cell>
          <cell r="P5249" t="str">
            <v>0B07Z</v>
          </cell>
        </row>
        <row r="5250">
          <cell r="O5250" t="str">
            <v>0B07</v>
          </cell>
          <cell r="P5250" t="str">
            <v>0B07Z</v>
          </cell>
        </row>
        <row r="5251">
          <cell r="O5251" t="str">
            <v>0B07</v>
          </cell>
          <cell r="P5251" t="str">
            <v>0B07Z</v>
          </cell>
        </row>
        <row r="5252">
          <cell r="O5252" t="str">
            <v>0B07</v>
          </cell>
          <cell r="P5252" t="str">
            <v>0B07Z</v>
          </cell>
        </row>
        <row r="5253">
          <cell r="O5253" t="str">
            <v>0B07</v>
          </cell>
          <cell r="P5253" t="str">
            <v>0B07Z</v>
          </cell>
        </row>
        <row r="5254">
          <cell r="O5254" t="str">
            <v>0B07</v>
          </cell>
          <cell r="P5254" t="str">
            <v>0B07Z</v>
          </cell>
        </row>
        <row r="5255">
          <cell r="O5255" t="str">
            <v>0B07</v>
          </cell>
          <cell r="P5255" t="str">
            <v>0B07Z</v>
          </cell>
        </row>
        <row r="5256">
          <cell r="O5256" t="str">
            <v>0B07</v>
          </cell>
          <cell r="P5256" t="str">
            <v>0B07Z</v>
          </cell>
        </row>
        <row r="5257">
          <cell r="O5257" t="str">
            <v>0B07</v>
          </cell>
          <cell r="P5257" t="str">
            <v>0B07Z</v>
          </cell>
        </row>
        <row r="5258">
          <cell r="O5258" t="str">
            <v>0B07</v>
          </cell>
          <cell r="P5258" t="str">
            <v>0B07Z</v>
          </cell>
        </row>
        <row r="5259">
          <cell r="O5259" t="str">
            <v>0B07</v>
          </cell>
          <cell r="P5259" t="str">
            <v>0B07Z</v>
          </cell>
        </row>
        <row r="5260">
          <cell r="O5260" t="str">
            <v>0B07</v>
          </cell>
          <cell r="P5260" t="str">
            <v>0B07Z</v>
          </cell>
        </row>
        <row r="5261">
          <cell r="O5261" t="str">
            <v>0B07</v>
          </cell>
          <cell r="P5261" t="str">
            <v>0B07Z</v>
          </cell>
        </row>
        <row r="5262">
          <cell r="O5262" t="str">
            <v>0B07</v>
          </cell>
          <cell r="P5262" t="str">
            <v>0B07Z</v>
          </cell>
        </row>
        <row r="5263">
          <cell r="O5263" t="str">
            <v>0B07</v>
          </cell>
          <cell r="P5263" t="str">
            <v>0B07Z</v>
          </cell>
        </row>
        <row r="5264">
          <cell r="O5264" t="str">
            <v>0B07</v>
          </cell>
          <cell r="P5264" t="str">
            <v>0B07Z</v>
          </cell>
        </row>
        <row r="5265">
          <cell r="O5265" t="str">
            <v>0B07</v>
          </cell>
          <cell r="P5265" t="str">
            <v>0B07Z</v>
          </cell>
        </row>
        <row r="5266">
          <cell r="O5266" t="str">
            <v>0B07</v>
          </cell>
          <cell r="P5266" t="str">
            <v>0B07Z</v>
          </cell>
        </row>
        <row r="5267">
          <cell r="O5267" t="str">
            <v>0B07</v>
          </cell>
          <cell r="P5267" t="str">
            <v>0B07Z</v>
          </cell>
        </row>
        <row r="5268">
          <cell r="O5268" t="str">
            <v>0B07</v>
          </cell>
          <cell r="P5268" t="str">
            <v>0B07Z</v>
          </cell>
        </row>
        <row r="5269">
          <cell r="O5269" t="str">
            <v>0B07</v>
          </cell>
          <cell r="P5269" t="str">
            <v>0B07Z</v>
          </cell>
        </row>
        <row r="5270">
          <cell r="O5270" t="str">
            <v>0B07</v>
          </cell>
          <cell r="P5270" t="str">
            <v>0B07Z</v>
          </cell>
        </row>
        <row r="5271">
          <cell r="O5271" t="str">
            <v>0B07</v>
          </cell>
          <cell r="P5271" t="str">
            <v>0B07Z</v>
          </cell>
        </row>
        <row r="5272">
          <cell r="O5272" t="str">
            <v>0B07</v>
          </cell>
          <cell r="P5272" t="str">
            <v>0B07Z</v>
          </cell>
        </row>
        <row r="5273">
          <cell r="O5273" t="str">
            <v>0B07</v>
          </cell>
          <cell r="P5273" t="str">
            <v>0B07Z</v>
          </cell>
        </row>
        <row r="5274">
          <cell r="O5274" t="str">
            <v>0B07</v>
          </cell>
          <cell r="P5274" t="str">
            <v>0B07Z</v>
          </cell>
        </row>
        <row r="5275">
          <cell r="O5275" t="str">
            <v>0B07</v>
          </cell>
          <cell r="P5275" t="str">
            <v>0B07Z</v>
          </cell>
        </row>
        <row r="5276">
          <cell r="O5276" t="str">
            <v>0B07</v>
          </cell>
          <cell r="P5276" t="str">
            <v>0B07Z</v>
          </cell>
        </row>
        <row r="5277">
          <cell r="O5277" t="str">
            <v>0B07</v>
          </cell>
          <cell r="P5277" t="str">
            <v>0B07Z</v>
          </cell>
        </row>
        <row r="5278">
          <cell r="O5278" t="str">
            <v>0B07</v>
          </cell>
          <cell r="P5278" t="str">
            <v>0B07Z</v>
          </cell>
        </row>
        <row r="5279">
          <cell r="O5279" t="str">
            <v>0B07</v>
          </cell>
          <cell r="P5279" t="str">
            <v>0B07Z</v>
          </cell>
        </row>
        <row r="5280">
          <cell r="O5280" t="str">
            <v>0B07</v>
          </cell>
          <cell r="P5280" t="str">
            <v>0B07Z</v>
          </cell>
        </row>
        <row r="5281">
          <cell r="O5281" t="str">
            <v>0B07</v>
          </cell>
          <cell r="P5281" t="str">
            <v>0B07Z</v>
          </cell>
        </row>
        <row r="5282">
          <cell r="O5282" t="str">
            <v>0B07</v>
          </cell>
          <cell r="P5282" t="str">
            <v>0B07Z</v>
          </cell>
        </row>
        <row r="5283">
          <cell r="O5283" t="str">
            <v>0B07</v>
          </cell>
          <cell r="P5283" t="str">
            <v>0B07Z</v>
          </cell>
        </row>
        <row r="5284">
          <cell r="O5284" t="str">
            <v>0B07</v>
          </cell>
          <cell r="P5284" t="str">
            <v>0B07Z</v>
          </cell>
        </row>
        <row r="5285">
          <cell r="O5285" t="str">
            <v>0B07</v>
          </cell>
          <cell r="P5285" t="str">
            <v>0B07Z</v>
          </cell>
        </row>
        <row r="5286">
          <cell r="O5286" t="str">
            <v>0B07</v>
          </cell>
          <cell r="P5286" t="str">
            <v>0B07Z</v>
          </cell>
        </row>
        <row r="5287">
          <cell r="O5287" t="str">
            <v>0B07</v>
          </cell>
          <cell r="P5287" t="str">
            <v>0B07Z</v>
          </cell>
        </row>
        <row r="5288">
          <cell r="O5288" t="str">
            <v>0B07</v>
          </cell>
          <cell r="P5288" t="str">
            <v>0B07Z</v>
          </cell>
        </row>
        <row r="5289">
          <cell r="O5289" t="str">
            <v>0B07</v>
          </cell>
          <cell r="P5289" t="str">
            <v>0B07Z</v>
          </cell>
        </row>
        <row r="5290">
          <cell r="O5290" t="str">
            <v>0B07</v>
          </cell>
          <cell r="P5290" t="str">
            <v>0B07Z</v>
          </cell>
        </row>
        <row r="5291">
          <cell r="O5291" t="str">
            <v>0B07</v>
          </cell>
          <cell r="P5291" t="str">
            <v>0B07Z</v>
          </cell>
        </row>
        <row r="5292">
          <cell r="O5292" t="str">
            <v>0B07</v>
          </cell>
          <cell r="P5292" t="str">
            <v>0B07Z</v>
          </cell>
        </row>
        <row r="5293">
          <cell r="O5293" t="str">
            <v>0B07</v>
          </cell>
          <cell r="P5293" t="str">
            <v>0B07Z</v>
          </cell>
        </row>
        <row r="5294">
          <cell r="O5294" t="str">
            <v>0B07</v>
          </cell>
          <cell r="P5294" t="str">
            <v>0B07Z</v>
          </cell>
        </row>
        <row r="5295">
          <cell r="O5295" t="str">
            <v>0B07</v>
          </cell>
          <cell r="P5295" t="str">
            <v>0B07Z</v>
          </cell>
        </row>
        <row r="5296">
          <cell r="O5296" t="str">
            <v>0B07</v>
          </cell>
          <cell r="P5296" t="str">
            <v>0B07Z</v>
          </cell>
        </row>
        <row r="5297">
          <cell r="O5297" t="str">
            <v>0B07</v>
          </cell>
          <cell r="P5297" t="str">
            <v>0B07Z</v>
          </cell>
        </row>
        <row r="5298">
          <cell r="O5298" t="str">
            <v>0B07</v>
          </cell>
          <cell r="P5298" t="str">
            <v>0B07Z</v>
          </cell>
        </row>
        <row r="5299">
          <cell r="O5299" t="str">
            <v>0B07</v>
          </cell>
          <cell r="P5299" t="str">
            <v>0B07Z</v>
          </cell>
        </row>
        <row r="5300">
          <cell r="O5300" t="str">
            <v>0B07</v>
          </cell>
          <cell r="P5300" t="str">
            <v>0B07Z</v>
          </cell>
        </row>
        <row r="5301">
          <cell r="O5301" t="str">
            <v>0B07</v>
          </cell>
          <cell r="P5301" t="str">
            <v>0B07Z</v>
          </cell>
        </row>
        <row r="5302">
          <cell r="O5302" t="str">
            <v>0B07</v>
          </cell>
          <cell r="P5302" t="str">
            <v>0B07Z</v>
          </cell>
        </row>
        <row r="5303">
          <cell r="O5303" t="str">
            <v>0B07</v>
          </cell>
          <cell r="P5303" t="str">
            <v>0B07Z</v>
          </cell>
        </row>
        <row r="5304">
          <cell r="O5304" t="str">
            <v>0B07</v>
          </cell>
          <cell r="P5304" t="str">
            <v>0B07Z</v>
          </cell>
        </row>
        <row r="5305">
          <cell r="O5305" t="str">
            <v>0B07</v>
          </cell>
          <cell r="P5305" t="str">
            <v>0B07Z</v>
          </cell>
        </row>
        <row r="5306">
          <cell r="O5306" t="str">
            <v>0B07</v>
          </cell>
          <cell r="P5306" t="str">
            <v>0B07Z</v>
          </cell>
        </row>
        <row r="5307">
          <cell r="O5307" t="str">
            <v>0B07</v>
          </cell>
          <cell r="P5307" t="str">
            <v>0B07Z</v>
          </cell>
        </row>
        <row r="5308">
          <cell r="O5308" t="str">
            <v>0B07</v>
          </cell>
          <cell r="P5308" t="str">
            <v>0B07Z</v>
          </cell>
        </row>
        <row r="5309">
          <cell r="O5309" t="str">
            <v>0B07</v>
          </cell>
          <cell r="P5309" t="str">
            <v>0B07Z</v>
          </cell>
        </row>
        <row r="5310">
          <cell r="O5310" t="str">
            <v>0B07</v>
          </cell>
          <cell r="P5310" t="str">
            <v>0B07Z</v>
          </cell>
        </row>
        <row r="5311">
          <cell r="O5311" t="str">
            <v>0B07</v>
          </cell>
          <cell r="P5311" t="str">
            <v>0B07Z</v>
          </cell>
        </row>
        <row r="5312">
          <cell r="O5312" t="str">
            <v>0B07</v>
          </cell>
          <cell r="P5312" t="str">
            <v>0B07Z</v>
          </cell>
        </row>
        <row r="5313">
          <cell r="O5313" t="str">
            <v>0B07</v>
          </cell>
          <cell r="P5313" t="str">
            <v>0B07Z</v>
          </cell>
        </row>
        <row r="5314">
          <cell r="O5314" t="str">
            <v>0B07</v>
          </cell>
          <cell r="P5314" t="str">
            <v>0B07Z</v>
          </cell>
        </row>
        <row r="5315">
          <cell r="O5315" t="str">
            <v>0B07</v>
          </cell>
          <cell r="P5315" t="str">
            <v>0B07Z</v>
          </cell>
        </row>
        <row r="5316">
          <cell r="O5316" t="str">
            <v>0B07</v>
          </cell>
          <cell r="P5316" t="str">
            <v>0B07Z</v>
          </cell>
        </row>
        <row r="5317">
          <cell r="O5317" t="str">
            <v>0B07</v>
          </cell>
          <cell r="P5317" t="str">
            <v>0B07Z</v>
          </cell>
        </row>
        <row r="5318">
          <cell r="O5318" t="str">
            <v>0B07</v>
          </cell>
          <cell r="P5318" t="str">
            <v>0B07Z</v>
          </cell>
        </row>
        <row r="5319">
          <cell r="O5319" t="str">
            <v>0B07</v>
          </cell>
          <cell r="P5319" t="str">
            <v>0B07Z</v>
          </cell>
        </row>
        <row r="5320">
          <cell r="O5320" t="str">
            <v>0B07</v>
          </cell>
          <cell r="P5320" t="str">
            <v>0B07Z</v>
          </cell>
        </row>
        <row r="5321">
          <cell r="O5321" t="str">
            <v>0B07</v>
          </cell>
          <cell r="P5321" t="str">
            <v>0B07Z</v>
          </cell>
        </row>
        <row r="5322">
          <cell r="O5322" t="str">
            <v>0B07</v>
          </cell>
          <cell r="P5322" t="str">
            <v>0B07Z</v>
          </cell>
        </row>
        <row r="5323">
          <cell r="O5323" t="str">
            <v>0B07</v>
          </cell>
          <cell r="P5323" t="str">
            <v>0B07Z</v>
          </cell>
        </row>
        <row r="5324">
          <cell r="O5324" t="str">
            <v>0B07</v>
          </cell>
          <cell r="P5324" t="str">
            <v>0B07Z</v>
          </cell>
        </row>
        <row r="5325">
          <cell r="O5325" t="str">
            <v>0B07</v>
          </cell>
          <cell r="P5325" t="str">
            <v>0B07Z</v>
          </cell>
        </row>
        <row r="5326">
          <cell r="O5326" t="str">
            <v>0B07</v>
          </cell>
          <cell r="P5326" t="str">
            <v>0B07Z</v>
          </cell>
        </row>
        <row r="5327">
          <cell r="O5327" t="str">
            <v>0B07</v>
          </cell>
          <cell r="P5327" t="str">
            <v>0B07Z</v>
          </cell>
        </row>
        <row r="5328">
          <cell r="O5328" t="str">
            <v>0B07</v>
          </cell>
          <cell r="P5328" t="str">
            <v>0B07Z</v>
          </cell>
        </row>
        <row r="5329">
          <cell r="O5329" t="str">
            <v>0B07</v>
          </cell>
          <cell r="P5329" t="str">
            <v>0B07Z</v>
          </cell>
        </row>
        <row r="5330">
          <cell r="O5330" t="str">
            <v>0B07</v>
          </cell>
          <cell r="P5330" t="str">
            <v>0B07Z</v>
          </cell>
        </row>
        <row r="5331">
          <cell r="O5331" t="str">
            <v>0B07</v>
          </cell>
          <cell r="P5331" t="str">
            <v>0B07Z</v>
          </cell>
        </row>
        <row r="5332">
          <cell r="O5332" t="str">
            <v>0B07</v>
          </cell>
          <cell r="P5332" t="str">
            <v>0B07Z</v>
          </cell>
        </row>
        <row r="5333">
          <cell r="O5333" t="str">
            <v>0B07</v>
          </cell>
          <cell r="P5333" t="str">
            <v>0B07Z</v>
          </cell>
        </row>
        <row r="5334">
          <cell r="O5334" t="str">
            <v>0B07</v>
          </cell>
          <cell r="P5334" t="str">
            <v>0B07Z</v>
          </cell>
        </row>
        <row r="5335">
          <cell r="O5335" t="str">
            <v>0B07</v>
          </cell>
          <cell r="P5335" t="str">
            <v>0B07Z</v>
          </cell>
        </row>
        <row r="5336">
          <cell r="O5336" t="str">
            <v>0B07</v>
          </cell>
          <cell r="P5336" t="str">
            <v>0B07Z</v>
          </cell>
        </row>
        <row r="5337">
          <cell r="O5337" t="str">
            <v>0B07</v>
          </cell>
          <cell r="P5337" t="str">
            <v>0B07Z</v>
          </cell>
        </row>
        <row r="5338">
          <cell r="O5338" t="str">
            <v>0B07</v>
          </cell>
          <cell r="P5338" t="str">
            <v>0B07Z</v>
          </cell>
        </row>
        <row r="5339">
          <cell r="O5339" t="str">
            <v>0B07</v>
          </cell>
          <cell r="P5339" t="str">
            <v>0B07Z</v>
          </cell>
        </row>
        <row r="5340">
          <cell r="O5340" t="str">
            <v>0B07</v>
          </cell>
          <cell r="P5340" t="str">
            <v>0B07Z</v>
          </cell>
        </row>
        <row r="5341">
          <cell r="O5341" t="str">
            <v>0B07</v>
          </cell>
          <cell r="P5341" t="str">
            <v>0B07Z</v>
          </cell>
        </row>
        <row r="5342">
          <cell r="O5342" t="str">
            <v>0B07</v>
          </cell>
          <cell r="P5342" t="str">
            <v>0B07Z</v>
          </cell>
        </row>
        <row r="5343">
          <cell r="O5343" t="str">
            <v>0B07</v>
          </cell>
          <cell r="P5343" t="str">
            <v>0B07Z</v>
          </cell>
        </row>
        <row r="5344">
          <cell r="O5344" t="str">
            <v>0B07</v>
          </cell>
          <cell r="P5344" t="str">
            <v>0B07Z</v>
          </cell>
        </row>
        <row r="5345">
          <cell r="O5345" t="str">
            <v>0B07</v>
          </cell>
          <cell r="P5345" t="str">
            <v>0B07Z</v>
          </cell>
        </row>
        <row r="5346">
          <cell r="O5346" t="str">
            <v>0B07</v>
          </cell>
          <cell r="P5346" t="str">
            <v>0B07Z</v>
          </cell>
        </row>
        <row r="5347">
          <cell r="O5347" t="str">
            <v>0B07</v>
          </cell>
          <cell r="P5347" t="str">
            <v>0B07Z</v>
          </cell>
        </row>
        <row r="5348">
          <cell r="O5348" t="str">
            <v>0B07</v>
          </cell>
          <cell r="P5348" t="str">
            <v>0B07Z</v>
          </cell>
        </row>
        <row r="5349">
          <cell r="O5349" t="str">
            <v>0B07</v>
          </cell>
          <cell r="P5349" t="str">
            <v>0B07Z</v>
          </cell>
        </row>
        <row r="5350">
          <cell r="O5350" t="str">
            <v>0B07</v>
          </cell>
          <cell r="P5350" t="str">
            <v>0B07Z</v>
          </cell>
        </row>
        <row r="5351">
          <cell r="O5351" t="str">
            <v>0B07</v>
          </cell>
          <cell r="P5351" t="str">
            <v>0B07Z</v>
          </cell>
        </row>
        <row r="5352">
          <cell r="O5352" t="str">
            <v>0B07</v>
          </cell>
          <cell r="P5352" t="str">
            <v>0B07Z</v>
          </cell>
        </row>
        <row r="5353">
          <cell r="O5353" t="str">
            <v>0B07</v>
          </cell>
          <cell r="P5353" t="str">
            <v>0B07Z</v>
          </cell>
        </row>
        <row r="5354">
          <cell r="O5354" t="str">
            <v>0B07</v>
          </cell>
          <cell r="P5354" t="str">
            <v>0B07Z</v>
          </cell>
        </row>
        <row r="5355">
          <cell r="O5355" t="str">
            <v>0B07</v>
          </cell>
          <cell r="P5355" t="str">
            <v>0B07Z</v>
          </cell>
        </row>
        <row r="5356">
          <cell r="O5356" t="str">
            <v>0B07</v>
          </cell>
          <cell r="P5356" t="str">
            <v>0B07Z</v>
          </cell>
        </row>
        <row r="5357">
          <cell r="O5357" t="str">
            <v>0B07</v>
          </cell>
          <cell r="P5357" t="str">
            <v>0B07Z</v>
          </cell>
        </row>
        <row r="5358">
          <cell r="O5358" t="str">
            <v>0B07</v>
          </cell>
          <cell r="P5358" t="str">
            <v>0B07Z</v>
          </cell>
        </row>
        <row r="5359">
          <cell r="O5359" t="str">
            <v>0B07</v>
          </cell>
          <cell r="P5359" t="str">
            <v>0B07Z</v>
          </cell>
        </row>
        <row r="5360">
          <cell r="O5360" t="str">
            <v>0B07</v>
          </cell>
          <cell r="P5360" t="str">
            <v>0B07Z</v>
          </cell>
        </row>
        <row r="5361">
          <cell r="O5361" t="str">
            <v>0B07</v>
          </cell>
          <cell r="P5361" t="str">
            <v>0B07Z</v>
          </cell>
        </row>
        <row r="5362">
          <cell r="O5362" t="str">
            <v>0B07</v>
          </cell>
          <cell r="P5362" t="str">
            <v>0B07Z</v>
          </cell>
        </row>
        <row r="5363">
          <cell r="O5363" t="str">
            <v>0B07</v>
          </cell>
          <cell r="P5363" t="str">
            <v>0B07Z</v>
          </cell>
        </row>
        <row r="5364">
          <cell r="O5364" t="str">
            <v>0B07</v>
          </cell>
          <cell r="P5364" t="str">
            <v>0B07Z</v>
          </cell>
        </row>
        <row r="5365">
          <cell r="O5365" t="str">
            <v>0B07</v>
          </cell>
          <cell r="P5365" t="str">
            <v>0B07Z</v>
          </cell>
        </row>
        <row r="5366">
          <cell r="O5366" t="str">
            <v>0B07</v>
          </cell>
          <cell r="P5366" t="str">
            <v>0B07Z</v>
          </cell>
        </row>
        <row r="5367">
          <cell r="O5367" t="str">
            <v>0B07</v>
          </cell>
          <cell r="P5367" t="str">
            <v>0B07Z</v>
          </cell>
        </row>
        <row r="5368">
          <cell r="O5368" t="str">
            <v>0B07</v>
          </cell>
          <cell r="P5368" t="str">
            <v>0B07Z</v>
          </cell>
        </row>
        <row r="5369">
          <cell r="O5369" t="str">
            <v>0B07</v>
          </cell>
          <cell r="P5369" t="str">
            <v>0B07Z</v>
          </cell>
        </row>
        <row r="5370">
          <cell r="O5370" t="str">
            <v>0B07</v>
          </cell>
          <cell r="P5370" t="str">
            <v>0B07Z</v>
          </cell>
        </row>
        <row r="5371">
          <cell r="O5371" t="str">
            <v>0B07</v>
          </cell>
          <cell r="P5371" t="str">
            <v>0B07Z</v>
          </cell>
        </row>
        <row r="5372">
          <cell r="O5372" t="str">
            <v>0B07</v>
          </cell>
          <cell r="P5372" t="str">
            <v>0B07Z</v>
          </cell>
        </row>
        <row r="5373">
          <cell r="O5373" t="str">
            <v>0B07</v>
          </cell>
          <cell r="P5373" t="str">
            <v>0B07Z</v>
          </cell>
        </row>
        <row r="5374">
          <cell r="O5374" t="str">
            <v>0B07</v>
          </cell>
          <cell r="P5374" t="str">
            <v>0B07Z</v>
          </cell>
        </row>
        <row r="5375">
          <cell r="O5375" t="str">
            <v>0B07</v>
          </cell>
          <cell r="P5375" t="str">
            <v>0B07Z</v>
          </cell>
        </row>
        <row r="5376">
          <cell r="O5376" t="str">
            <v>0B07</v>
          </cell>
          <cell r="P5376" t="str">
            <v>0B07Z</v>
          </cell>
        </row>
        <row r="5377">
          <cell r="O5377" t="str">
            <v>0B07</v>
          </cell>
          <cell r="P5377" t="str">
            <v>0B07Z</v>
          </cell>
        </row>
        <row r="5378">
          <cell r="O5378" t="str">
            <v>0B07</v>
          </cell>
          <cell r="P5378" t="str">
            <v>0B07Z</v>
          </cell>
        </row>
        <row r="5379">
          <cell r="O5379" t="str">
            <v>0B07</v>
          </cell>
          <cell r="P5379" t="str">
            <v>0B07Z</v>
          </cell>
        </row>
        <row r="5380">
          <cell r="O5380" t="str">
            <v>0B07</v>
          </cell>
          <cell r="P5380" t="str">
            <v>0B07Z</v>
          </cell>
        </row>
        <row r="5381">
          <cell r="O5381" t="str">
            <v>0B07</v>
          </cell>
          <cell r="P5381" t="str">
            <v>0B07Z</v>
          </cell>
        </row>
        <row r="5382">
          <cell r="O5382" t="str">
            <v>0B07</v>
          </cell>
          <cell r="P5382" t="str">
            <v>0B07Z</v>
          </cell>
        </row>
        <row r="5383">
          <cell r="O5383" t="str">
            <v>0B07</v>
          </cell>
          <cell r="P5383" t="str">
            <v>0B07Z</v>
          </cell>
        </row>
        <row r="5384">
          <cell r="O5384" t="str">
            <v>0B07</v>
          </cell>
          <cell r="P5384" t="str">
            <v>0B07Z</v>
          </cell>
        </row>
        <row r="5385">
          <cell r="O5385" t="str">
            <v>0B07</v>
          </cell>
          <cell r="P5385" t="str">
            <v>0B07Z</v>
          </cell>
        </row>
        <row r="5386">
          <cell r="O5386" t="str">
            <v>0B07</v>
          </cell>
          <cell r="P5386" t="str">
            <v>0B07Z</v>
          </cell>
        </row>
        <row r="5387">
          <cell r="O5387" t="str">
            <v>0B07</v>
          </cell>
          <cell r="P5387" t="str">
            <v>0B07Z</v>
          </cell>
        </row>
        <row r="5388">
          <cell r="O5388" t="str">
            <v>0B07</v>
          </cell>
          <cell r="P5388" t="str">
            <v>0B07Z</v>
          </cell>
        </row>
        <row r="5389">
          <cell r="O5389" t="str">
            <v>0B07</v>
          </cell>
          <cell r="P5389" t="str">
            <v>0B07Z</v>
          </cell>
        </row>
        <row r="5390">
          <cell r="O5390" t="str">
            <v>0B07</v>
          </cell>
          <cell r="P5390" t="str">
            <v>0B07Z</v>
          </cell>
        </row>
        <row r="5391">
          <cell r="O5391" t="str">
            <v>0B07</v>
          </cell>
          <cell r="P5391" t="str">
            <v>0B07Z</v>
          </cell>
        </row>
        <row r="5392">
          <cell r="O5392" t="str">
            <v>0B08</v>
          </cell>
          <cell r="P5392" t="str">
            <v>0B08Z</v>
          </cell>
        </row>
        <row r="5393">
          <cell r="O5393" t="str">
            <v>0B08</v>
          </cell>
          <cell r="P5393" t="str">
            <v>0B08Z</v>
          </cell>
        </row>
        <row r="5394">
          <cell r="O5394" t="str">
            <v>0B08</v>
          </cell>
          <cell r="P5394" t="str">
            <v>0B08Z</v>
          </cell>
        </row>
        <row r="5395">
          <cell r="O5395" t="str">
            <v>0B08</v>
          </cell>
          <cell r="P5395" t="str">
            <v>0B08Z</v>
          </cell>
        </row>
        <row r="5396">
          <cell r="O5396" t="str">
            <v>0B08</v>
          </cell>
          <cell r="P5396" t="str">
            <v>0B08Z</v>
          </cell>
        </row>
        <row r="5397">
          <cell r="O5397" t="str">
            <v>0B08</v>
          </cell>
          <cell r="P5397" t="str">
            <v>0B08Z</v>
          </cell>
        </row>
        <row r="5398">
          <cell r="O5398" t="str">
            <v>0B08</v>
          </cell>
          <cell r="P5398" t="str">
            <v>0B08Z</v>
          </cell>
        </row>
        <row r="5399">
          <cell r="O5399" t="str">
            <v>0B08</v>
          </cell>
          <cell r="P5399" t="str">
            <v>0B08Z</v>
          </cell>
        </row>
        <row r="5400">
          <cell r="O5400" t="str">
            <v>0B08</v>
          </cell>
          <cell r="P5400" t="str">
            <v>0B08Z</v>
          </cell>
        </row>
        <row r="5401">
          <cell r="O5401" t="str">
            <v>0B08</v>
          </cell>
          <cell r="P5401" t="str">
            <v>0B08Z</v>
          </cell>
        </row>
        <row r="5402">
          <cell r="O5402" t="str">
            <v>0B08</v>
          </cell>
          <cell r="P5402" t="str">
            <v>0B08Z</v>
          </cell>
        </row>
        <row r="5403">
          <cell r="O5403" t="str">
            <v>0B08</v>
          </cell>
          <cell r="P5403" t="str">
            <v>0B08Z</v>
          </cell>
        </row>
        <row r="5404">
          <cell r="O5404" t="str">
            <v>0B08</v>
          </cell>
          <cell r="P5404" t="str">
            <v>0B08Z</v>
          </cell>
        </row>
        <row r="5405">
          <cell r="O5405" t="str">
            <v>0B08</v>
          </cell>
          <cell r="P5405" t="str">
            <v>0B08Z</v>
          </cell>
        </row>
        <row r="5406">
          <cell r="O5406" t="str">
            <v>0B08</v>
          </cell>
          <cell r="P5406" t="str">
            <v>0B08Z</v>
          </cell>
        </row>
        <row r="5407">
          <cell r="O5407" t="str">
            <v>0B08</v>
          </cell>
          <cell r="P5407" t="str">
            <v>0B08Z</v>
          </cell>
        </row>
        <row r="5408">
          <cell r="O5408" t="str">
            <v>0B08</v>
          </cell>
          <cell r="P5408" t="str">
            <v>0B08Z</v>
          </cell>
        </row>
        <row r="5409">
          <cell r="O5409" t="str">
            <v>0B08</v>
          </cell>
          <cell r="P5409" t="str">
            <v>0B08Z</v>
          </cell>
        </row>
        <row r="5410">
          <cell r="O5410" t="str">
            <v>0B08</v>
          </cell>
          <cell r="P5410" t="str">
            <v>0B08Z</v>
          </cell>
        </row>
        <row r="5411">
          <cell r="O5411" t="str">
            <v>0B08</v>
          </cell>
          <cell r="P5411" t="str">
            <v>0B08Z</v>
          </cell>
        </row>
        <row r="5412">
          <cell r="O5412" t="str">
            <v>0B08</v>
          </cell>
          <cell r="P5412" t="str">
            <v>0B08Z</v>
          </cell>
        </row>
        <row r="5413">
          <cell r="O5413" t="str">
            <v>0B08</v>
          </cell>
          <cell r="P5413" t="str">
            <v>0B08Z</v>
          </cell>
        </row>
        <row r="5414">
          <cell r="O5414" t="str">
            <v>0B08</v>
          </cell>
          <cell r="P5414" t="str">
            <v>0B08Z</v>
          </cell>
        </row>
        <row r="5415">
          <cell r="O5415" t="str">
            <v>0B08</v>
          </cell>
          <cell r="P5415" t="str">
            <v>0B08Z</v>
          </cell>
        </row>
        <row r="5416">
          <cell r="O5416" t="str">
            <v>0B08</v>
          </cell>
          <cell r="P5416" t="str">
            <v>0B08Z</v>
          </cell>
        </row>
        <row r="5417">
          <cell r="O5417" t="str">
            <v>0B08</v>
          </cell>
          <cell r="P5417" t="str">
            <v>0B08Z</v>
          </cell>
        </row>
        <row r="5418">
          <cell r="O5418" t="str">
            <v>0B08</v>
          </cell>
          <cell r="P5418" t="str">
            <v>0B08Z</v>
          </cell>
        </row>
        <row r="5419">
          <cell r="O5419" t="str">
            <v>0B08</v>
          </cell>
          <cell r="P5419" t="str">
            <v>0B08Z</v>
          </cell>
        </row>
        <row r="5420">
          <cell r="O5420" t="str">
            <v>0B08</v>
          </cell>
          <cell r="P5420" t="str">
            <v>0B08Z</v>
          </cell>
        </row>
        <row r="5421">
          <cell r="O5421" t="str">
            <v>0B08</v>
          </cell>
          <cell r="P5421" t="str">
            <v>0B08Z</v>
          </cell>
        </row>
        <row r="5422">
          <cell r="O5422" t="str">
            <v>0B08</v>
          </cell>
          <cell r="P5422" t="str">
            <v>0B08Z</v>
          </cell>
        </row>
        <row r="5423">
          <cell r="O5423" t="str">
            <v>0B08</v>
          </cell>
          <cell r="P5423" t="str">
            <v>0B08Z</v>
          </cell>
        </row>
        <row r="5424">
          <cell r="O5424" t="str">
            <v>0B08</v>
          </cell>
          <cell r="P5424" t="str">
            <v>0B08Z</v>
          </cell>
        </row>
        <row r="5425">
          <cell r="O5425" t="str">
            <v>0B08</v>
          </cell>
          <cell r="P5425" t="str">
            <v>0B08Z</v>
          </cell>
        </row>
        <row r="5426">
          <cell r="O5426" t="str">
            <v>0B08</v>
          </cell>
          <cell r="P5426" t="str">
            <v>0B08Z</v>
          </cell>
        </row>
        <row r="5427">
          <cell r="O5427" t="str">
            <v>0B08</v>
          </cell>
          <cell r="P5427" t="str">
            <v>0B08Z</v>
          </cell>
        </row>
        <row r="5428">
          <cell r="O5428" t="str">
            <v>0B08</v>
          </cell>
          <cell r="P5428" t="str">
            <v>0B08Z</v>
          </cell>
        </row>
        <row r="5429">
          <cell r="O5429" t="str">
            <v>0B08</v>
          </cell>
          <cell r="P5429" t="str">
            <v>0B08Z</v>
          </cell>
        </row>
        <row r="5430">
          <cell r="O5430" t="str">
            <v>0B08</v>
          </cell>
          <cell r="P5430" t="str">
            <v>0B08Z</v>
          </cell>
        </row>
        <row r="5431">
          <cell r="O5431" t="str">
            <v>0B08</v>
          </cell>
          <cell r="P5431" t="str">
            <v>0B08Z</v>
          </cell>
        </row>
        <row r="5432">
          <cell r="O5432" t="str">
            <v>0B08</v>
          </cell>
          <cell r="P5432" t="str">
            <v>0B08Z</v>
          </cell>
        </row>
        <row r="5433">
          <cell r="O5433" t="str">
            <v>0B08</v>
          </cell>
          <cell r="P5433" t="str">
            <v>0B08Z</v>
          </cell>
        </row>
        <row r="5434">
          <cell r="O5434" t="str">
            <v>0B08</v>
          </cell>
          <cell r="P5434" t="str">
            <v>0B08Z</v>
          </cell>
        </row>
        <row r="5435">
          <cell r="O5435" t="str">
            <v>0B08</v>
          </cell>
          <cell r="P5435" t="str">
            <v>0B08Z</v>
          </cell>
        </row>
        <row r="5436">
          <cell r="O5436" t="str">
            <v>0B08</v>
          </cell>
          <cell r="P5436" t="str">
            <v>0B08Z</v>
          </cell>
        </row>
        <row r="5437">
          <cell r="O5437" t="str">
            <v>0B08</v>
          </cell>
          <cell r="P5437" t="str">
            <v>0B08Z</v>
          </cell>
        </row>
        <row r="5438">
          <cell r="O5438" t="str">
            <v>0B08</v>
          </cell>
          <cell r="P5438" t="str">
            <v>0B08Z</v>
          </cell>
        </row>
        <row r="5439">
          <cell r="O5439" t="str">
            <v>0B08</v>
          </cell>
          <cell r="P5439" t="str">
            <v>0B08Z</v>
          </cell>
        </row>
        <row r="5440">
          <cell r="O5440" t="str">
            <v>0B08</v>
          </cell>
          <cell r="P5440" t="str">
            <v>0B08Z</v>
          </cell>
        </row>
        <row r="5441">
          <cell r="O5441" t="str">
            <v>0B08</v>
          </cell>
          <cell r="P5441" t="str">
            <v>0B08Z</v>
          </cell>
        </row>
        <row r="5442">
          <cell r="O5442" t="str">
            <v>0B08</v>
          </cell>
          <cell r="P5442" t="str">
            <v>0B08Z</v>
          </cell>
        </row>
        <row r="5443">
          <cell r="O5443" t="str">
            <v>0B08</v>
          </cell>
          <cell r="P5443" t="str">
            <v>0B08Z</v>
          </cell>
        </row>
        <row r="5444">
          <cell r="O5444" t="str">
            <v>0B08</v>
          </cell>
          <cell r="P5444" t="str">
            <v>0B08Z</v>
          </cell>
        </row>
        <row r="5445">
          <cell r="O5445" t="str">
            <v>0B08</v>
          </cell>
          <cell r="P5445" t="str">
            <v>0B08Z</v>
          </cell>
        </row>
        <row r="5446">
          <cell r="O5446" t="str">
            <v>0B08</v>
          </cell>
          <cell r="P5446" t="str">
            <v>0B08Z</v>
          </cell>
        </row>
        <row r="5447">
          <cell r="O5447" t="str">
            <v>0B08</v>
          </cell>
          <cell r="P5447" t="str">
            <v>0B08Z</v>
          </cell>
        </row>
        <row r="5448">
          <cell r="O5448" t="str">
            <v>0B08</v>
          </cell>
          <cell r="P5448" t="str">
            <v>0B08Z</v>
          </cell>
        </row>
        <row r="5449">
          <cell r="O5449" t="str">
            <v>0B08</v>
          </cell>
          <cell r="P5449" t="str">
            <v>0B08Z</v>
          </cell>
        </row>
        <row r="5450">
          <cell r="O5450" t="str">
            <v>0B08</v>
          </cell>
          <cell r="P5450" t="str">
            <v>0B08Z</v>
          </cell>
        </row>
        <row r="5451">
          <cell r="O5451" t="str">
            <v>0B09</v>
          </cell>
          <cell r="P5451" t="str">
            <v>0B09Z</v>
          </cell>
        </row>
        <row r="5452">
          <cell r="O5452" t="str">
            <v>0B09</v>
          </cell>
          <cell r="P5452" t="str">
            <v>0B09Z</v>
          </cell>
        </row>
        <row r="5453">
          <cell r="O5453" t="str">
            <v>0B09</v>
          </cell>
          <cell r="P5453" t="str">
            <v>0B09Z</v>
          </cell>
        </row>
        <row r="5454">
          <cell r="O5454" t="str">
            <v>0B09</v>
          </cell>
          <cell r="P5454" t="str">
            <v>0B09Z</v>
          </cell>
        </row>
        <row r="5455">
          <cell r="O5455" t="str">
            <v>0B09</v>
          </cell>
          <cell r="P5455" t="str">
            <v>0B09Z</v>
          </cell>
        </row>
        <row r="5456">
          <cell r="O5456" t="str">
            <v>0B09</v>
          </cell>
          <cell r="P5456" t="str">
            <v>0B09Z</v>
          </cell>
        </row>
        <row r="5457">
          <cell r="O5457" t="str">
            <v>0B09</v>
          </cell>
          <cell r="P5457" t="str">
            <v>0B09Z</v>
          </cell>
        </row>
        <row r="5458">
          <cell r="O5458" t="str">
            <v>0B09</v>
          </cell>
          <cell r="P5458" t="str">
            <v>0B09Z</v>
          </cell>
        </row>
        <row r="5459">
          <cell r="O5459" t="str">
            <v>0B09</v>
          </cell>
          <cell r="P5459" t="str">
            <v>0B09Z</v>
          </cell>
        </row>
        <row r="5460">
          <cell r="O5460" t="str">
            <v>0B09</v>
          </cell>
          <cell r="P5460" t="str">
            <v>0B09Z</v>
          </cell>
        </row>
        <row r="5461">
          <cell r="O5461" t="str">
            <v>0B09</v>
          </cell>
          <cell r="P5461" t="str">
            <v>0B09Z</v>
          </cell>
        </row>
        <row r="5462">
          <cell r="O5462" t="str">
            <v>0B09</v>
          </cell>
          <cell r="P5462" t="str">
            <v>0B09Z</v>
          </cell>
        </row>
        <row r="5463">
          <cell r="O5463" t="str">
            <v>0B09</v>
          </cell>
          <cell r="P5463" t="str">
            <v>0B09Z</v>
          </cell>
        </row>
        <row r="5464">
          <cell r="O5464" t="str">
            <v>0B09</v>
          </cell>
          <cell r="P5464" t="str">
            <v>0B09Z</v>
          </cell>
        </row>
        <row r="5465">
          <cell r="O5465" t="str">
            <v>0B09</v>
          </cell>
          <cell r="P5465" t="str">
            <v>0B09Z</v>
          </cell>
        </row>
        <row r="5466">
          <cell r="O5466" t="str">
            <v>0B09</v>
          </cell>
          <cell r="P5466" t="str">
            <v>0B09Z</v>
          </cell>
        </row>
        <row r="5467">
          <cell r="O5467" t="str">
            <v>0B09</v>
          </cell>
          <cell r="P5467" t="str">
            <v>0B09Z</v>
          </cell>
        </row>
        <row r="5468">
          <cell r="O5468" t="str">
            <v>0B09</v>
          </cell>
          <cell r="P5468" t="str">
            <v>0B09Z</v>
          </cell>
        </row>
        <row r="5469">
          <cell r="O5469" t="str">
            <v>0B09</v>
          </cell>
          <cell r="P5469" t="str">
            <v>0B09Z</v>
          </cell>
        </row>
        <row r="5470">
          <cell r="O5470" t="str">
            <v>0B09</v>
          </cell>
          <cell r="P5470" t="str">
            <v>0B09Z</v>
          </cell>
        </row>
        <row r="5471">
          <cell r="O5471" t="str">
            <v>0B09</v>
          </cell>
          <cell r="P5471" t="str">
            <v>0B09Z</v>
          </cell>
        </row>
        <row r="5472">
          <cell r="O5472" t="str">
            <v>0B09</v>
          </cell>
          <cell r="P5472" t="str">
            <v>0B09Z</v>
          </cell>
        </row>
        <row r="5473">
          <cell r="O5473" t="str">
            <v>0B09</v>
          </cell>
          <cell r="P5473" t="str">
            <v>0B09Z</v>
          </cell>
        </row>
        <row r="5474">
          <cell r="O5474" t="str">
            <v>0B09</v>
          </cell>
          <cell r="P5474" t="str">
            <v>0B09Z</v>
          </cell>
        </row>
        <row r="5475">
          <cell r="O5475" t="str">
            <v>0B09</v>
          </cell>
          <cell r="P5475" t="str">
            <v>0B09Z</v>
          </cell>
        </row>
        <row r="5476">
          <cell r="O5476" t="str">
            <v>0B09</v>
          </cell>
          <cell r="P5476" t="str">
            <v>0B09Z</v>
          </cell>
        </row>
        <row r="5477">
          <cell r="O5477" t="str">
            <v>0B09</v>
          </cell>
          <cell r="P5477" t="str">
            <v>0B09Z</v>
          </cell>
        </row>
        <row r="5478">
          <cell r="O5478" t="str">
            <v>0B09</v>
          </cell>
          <cell r="P5478" t="str">
            <v>0B09Z</v>
          </cell>
        </row>
        <row r="5479">
          <cell r="O5479" t="str">
            <v>0B09</v>
          </cell>
          <cell r="P5479" t="str">
            <v>0B09Z</v>
          </cell>
        </row>
        <row r="5480">
          <cell r="O5480" t="str">
            <v>0B09</v>
          </cell>
          <cell r="P5480" t="str">
            <v>0B09Z</v>
          </cell>
        </row>
        <row r="5481">
          <cell r="O5481" t="str">
            <v>0B09</v>
          </cell>
          <cell r="P5481" t="str">
            <v>0B09Z</v>
          </cell>
        </row>
        <row r="5482">
          <cell r="O5482" t="str">
            <v>0B09</v>
          </cell>
          <cell r="P5482" t="str">
            <v>0B09Z</v>
          </cell>
        </row>
        <row r="5483">
          <cell r="O5483" t="str">
            <v>0B09</v>
          </cell>
          <cell r="P5483" t="str">
            <v>0B09Z</v>
          </cell>
        </row>
        <row r="5484">
          <cell r="O5484" t="str">
            <v>0B09</v>
          </cell>
          <cell r="P5484" t="str">
            <v>0B09Z</v>
          </cell>
        </row>
        <row r="5485">
          <cell r="O5485" t="str">
            <v>0B09</v>
          </cell>
          <cell r="P5485" t="str">
            <v>0B09Z</v>
          </cell>
        </row>
        <row r="5486">
          <cell r="O5486" t="str">
            <v>0B09</v>
          </cell>
          <cell r="P5486" t="str">
            <v>0B09Z</v>
          </cell>
        </row>
        <row r="5487">
          <cell r="O5487" t="str">
            <v>0B09</v>
          </cell>
          <cell r="P5487" t="str">
            <v>0B09Z</v>
          </cell>
        </row>
        <row r="5488">
          <cell r="O5488" t="str">
            <v>0B09</v>
          </cell>
          <cell r="P5488" t="str">
            <v>0B09Z</v>
          </cell>
        </row>
        <row r="5489">
          <cell r="O5489" t="str">
            <v>0B09</v>
          </cell>
          <cell r="P5489" t="str">
            <v>0B09Z</v>
          </cell>
        </row>
        <row r="5490">
          <cell r="O5490" t="str">
            <v>0B09</v>
          </cell>
          <cell r="P5490" t="str">
            <v>0B09Z</v>
          </cell>
        </row>
        <row r="5491">
          <cell r="O5491" t="str">
            <v>0B09</v>
          </cell>
          <cell r="P5491" t="str">
            <v>0B09Z</v>
          </cell>
        </row>
        <row r="5492">
          <cell r="O5492" t="str">
            <v>0B09</v>
          </cell>
          <cell r="P5492" t="str">
            <v>0B09Z</v>
          </cell>
        </row>
        <row r="5493">
          <cell r="O5493" t="str">
            <v>0B09</v>
          </cell>
          <cell r="P5493" t="str">
            <v>0B09Z</v>
          </cell>
        </row>
        <row r="5494">
          <cell r="O5494" t="str">
            <v>0B09</v>
          </cell>
          <cell r="P5494" t="str">
            <v>0B09Z</v>
          </cell>
        </row>
        <row r="5495">
          <cell r="O5495" t="str">
            <v>0B09</v>
          </cell>
          <cell r="P5495" t="str">
            <v>0B09Z</v>
          </cell>
        </row>
        <row r="5496">
          <cell r="O5496" t="str">
            <v>0B09</v>
          </cell>
          <cell r="P5496" t="str">
            <v>0B09Z</v>
          </cell>
        </row>
        <row r="5497">
          <cell r="O5497" t="str">
            <v>0B09</v>
          </cell>
          <cell r="P5497" t="str">
            <v>0B09Z</v>
          </cell>
        </row>
        <row r="5498">
          <cell r="O5498" t="str">
            <v>0B09</v>
          </cell>
          <cell r="P5498" t="str">
            <v>0B09Z</v>
          </cell>
        </row>
        <row r="5499">
          <cell r="O5499" t="str">
            <v>0B09</v>
          </cell>
          <cell r="P5499" t="str">
            <v>0B09Z</v>
          </cell>
        </row>
        <row r="5500">
          <cell r="O5500" t="str">
            <v>0B09</v>
          </cell>
          <cell r="P5500" t="str">
            <v>0B09Z</v>
          </cell>
        </row>
        <row r="5501">
          <cell r="O5501" t="str">
            <v>0B09</v>
          </cell>
          <cell r="P5501" t="str">
            <v>0B09Z</v>
          </cell>
        </row>
        <row r="5502">
          <cell r="O5502" t="str">
            <v>0B09</v>
          </cell>
          <cell r="P5502" t="str">
            <v>0B09Z</v>
          </cell>
        </row>
        <row r="5503">
          <cell r="O5503" t="str">
            <v>0B09</v>
          </cell>
          <cell r="P5503" t="str">
            <v>0B09Z</v>
          </cell>
        </row>
        <row r="5504">
          <cell r="O5504" t="str">
            <v>0B09</v>
          </cell>
          <cell r="P5504" t="str">
            <v>0B09Z</v>
          </cell>
        </row>
        <row r="5505">
          <cell r="O5505" t="str">
            <v>0B09</v>
          </cell>
          <cell r="P5505" t="str">
            <v>0B09Z</v>
          </cell>
        </row>
        <row r="5506">
          <cell r="O5506" t="str">
            <v>0B09</v>
          </cell>
          <cell r="P5506" t="str">
            <v>0B09Z</v>
          </cell>
        </row>
        <row r="5507">
          <cell r="O5507" t="str">
            <v>0B10</v>
          </cell>
          <cell r="P5507" t="str">
            <v>0B10Z</v>
          </cell>
        </row>
        <row r="5508">
          <cell r="O5508" t="str">
            <v>0B10</v>
          </cell>
          <cell r="P5508" t="str">
            <v>0B10Z</v>
          </cell>
        </row>
        <row r="5509">
          <cell r="O5509" t="str">
            <v>0B10</v>
          </cell>
          <cell r="P5509" t="str">
            <v>0B10Z</v>
          </cell>
        </row>
        <row r="5510">
          <cell r="O5510" t="str">
            <v>0B10</v>
          </cell>
          <cell r="P5510" t="str">
            <v>0B10Z</v>
          </cell>
        </row>
        <row r="5511">
          <cell r="O5511" t="str">
            <v>0B10</v>
          </cell>
          <cell r="P5511" t="str">
            <v>0B10Z</v>
          </cell>
        </row>
        <row r="5512">
          <cell r="O5512" t="str">
            <v>0B10</v>
          </cell>
          <cell r="P5512" t="str">
            <v>0B10Z</v>
          </cell>
        </row>
        <row r="5513">
          <cell r="O5513" t="str">
            <v>0B10</v>
          </cell>
          <cell r="P5513" t="str">
            <v>0B10Z</v>
          </cell>
        </row>
        <row r="5514">
          <cell r="O5514" t="str">
            <v>0B10</v>
          </cell>
          <cell r="P5514" t="str">
            <v>0B10Z</v>
          </cell>
        </row>
        <row r="5515">
          <cell r="O5515" t="str">
            <v>0B10</v>
          </cell>
          <cell r="P5515" t="str">
            <v>0B10Z</v>
          </cell>
        </row>
        <row r="5516">
          <cell r="O5516" t="str">
            <v>0B10</v>
          </cell>
          <cell r="P5516" t="str">
            <v>0B10Z</v>
          </cell>
        </row>
        <row r="5517">
          <cell r="O5517" t="str">
            <v>0B10</v>
          </cell>
          <cell r="P5517" t="str">
            <v>0B10Z</v>
          </cell>
        </row>
        <row r="5518">
          <cell r="O5518" t="str">
            <v>0B10</v>
          </cell>
          <cell r="P5518" t="str">
            <v>0B10Z</v>
          </cell>
        </row>
        <row r="5519">
          <cell r="O5519" t="str">
            <v>0B10</v>
          </cell>
          <cell r="P5519" t="str">
            <v>0B10Z</v>
          </cell>
        </row>
        <row r="5520">
          <cell r="O5520" t="str">
            <v>0B10</v>
          </cell>
          <cell r="P5520" t="str">
            <v>0B10Z</v>
          </cell>
        </row>
        <row r="5521">
          <cell r="O5521" t="str">
            <v>0B10</v>
          </cell>
          <cell r="P5521" t="str">
            <v>0B10Z</v>
          </cell>
        </row>
        <row r="5522">
          <cell r="O5522" t="str">
            <v>0B10</v>
          </cell>
          <cell r="P5522" t="str">
            <v>0B10Z</v>
          </cell>
        </row>
        <row r="5523">
          <cell r="O5523" t="str">
            <v>0B10</v>
          </cell>
          <cell r="P5523" t="str">
            <v>0B10Z</v>
          </cell>
        </row>
        <row r="5524">
          <cell r="O5524" t="str">
            <v>0B10</v>
          </cell>
          <cell r="P5524" t="str">
            <v>0B10Z</v>
          </cell>
        </row>
        <row r="5525">
          <cell r="O5525" t="str">
            <v>0B10</v>
          </cell>
          <cell r="P5525" t="str">
            <v>0B10Z</v>
          </cell>
        </row>
        <row r="5526">
          <cell r="O5526" t="str">
            <v>0B10</v>
          </cell>
          <cell r="P5526" t="str">
            <v>0B10Z</v>
          </cell>
        </row>
        <row r="5527">
          <cell r="O5527" t="str">
            <v>0B10</v>
          </cell>
          <cell r="P5527" t="str">
            <v>0B10Z</v>
          </cell>
        </row>
        <row r="5528">
          <cell r="O5528" t="str">
            <v>0B10</v>
          </cell>
          <cell r="P5528" t="str">
            <v>0B10Z</v>
          </cell>
        </row>
        <row r="5529">
          <cell r="O5529" t="str">
            <v>0B10</v>
          </cell>
          <cell r="P5529" t="str">
            <v>0B10Z</v>
          </cell>
        </row>
        <row r="5530">
          <cell r="O5530" t="str">
            <v>0B10</v>
          </cell>
          <cell r="P5530" t="str">
            <v>0B10Z</v>
          </cell>
        </row>
        <row r="5531">
          <cell r="O5531" t="str">
            <v>0B10</v>
          </cell>
          <cell r="P5531" t="str">
            <v>0B10Z</v>
          </cell>
        </row>
        <row r="5532">
          <cell r="O5532" t="str">
            <v>0B10</v>
          </cell>
          <cell r="P5532" t="str">
            <v>0B10Z</v>
          </cell>
        </row>
        <row r="5533">
          <cell r="O5533" t="str">
            <v>0B10</v>
          </cell>
          <cell r="P5533" t="str">
            <v>0B10Z</v>
          </cell>
        </row>
        <row r="5534">
          <cell r="O5534" t="str">
            <v>0B10</v>
          </cell>
          <cell r="P5534" t="str">
            <v>0B10Z</v>
          </cell>
        </row>
        <row r="5535">
          <cell r="O5535" t="str">
            <v>0B10</v>
          </cell>
          <cell r="P5535" t="str">
            <v>0B10Z</v>
          </cell>
        </row>
        <row r="5536">
          <cell r="O5536" t="str">
            <v>0B10</v>
          </cell>
          <cell r="P5536" t="str">
            <v>0B10Z</v>
          </cell>
        </row>
        <row r="5537">
          <cell r="O5537" t="str">
            <v>0B10</v>
          </cell>
          <cell r="P5537" t="str">
            <v>0B10Z</v>
          </cell>
        </row>
        <row r="5538">
          <cell r="O5538" t="str">
            <v>0B10</v>
          </cell>
          <cell r="P5538" t="str">
            <v>0B10Z</v>
          </cell>
        </row>
        <row r="5539">
          <cell r="O5539" t="str">
            <v>0B10</v>
          </cell>
          <cell r="P5539" t="str">
            <v>0B10Z</v>
          </cell>
        </row>
        <row r="5540">
          <cell r="O5540" t="str">
            <v>0B10</v>
          </cell>
          <cell r="P5540" t="str">
            <v>0B10Z</v>
          </cell>
        </row>
        <row r="5541">
          <cell r="O5541" t="str">
            <v>0B10</v>
          </cell>
          <cell r="P5541" t="str">
            <v>0B10Z</v>
          </cell>
        </row>
        <row r="5542">
          <cell r="O5542" t="str">
            <v>0B10</v>
          </cell>
          <cell r="P5542" t="str">
            <v>0B10Z</v>
          </cell>
        </row>
        <row r="5543">
          <cell r="O5543" t="str">
            <v>0B10</v>
          </cell>
          <cell r="P5543" t="str">
            <v>0B10Z</v>
          </cell>
        </row>
        <row r="5544">
          <cell r="O5544" t="str">
            <v>0B10</v>
          </cell>
          <cell r="P5544" t="str">
            <v>0B10Z</v>
          </cell>
        </row>
        <row r="5545">
          <cell r="O5545" t="str">
            <v>0B10</v>
          </cell>
          <cell r="P5545" t="str">
            <v>0B10Z</v>
          </cell>
        </row>
        <row r="5546">
          <cell r="O5546" t="str">
            <v>0B10</v>
          </cell>
          <cell r="P5546" t="str">
            <v>0B10Z</v>
          </cell>
        </row>
        <row r="5547">
          <cell r="O5547" t="str">
            <v>0B10</v>
          </cell>
          <cell r="P5547" t="str">
            <v>0B10Z</v>
          </cell>
        </row>
        <row r="5548">
          <cell r="O5548" t="str">
            <v>0B10</v>
          </cell>
          <cell r="P5548" t="str">
            <v>0B10Z</v>
          </cell>
        </row>
        <row r="5549">
          <cell r="O5549" t="str">
            <v>0B10</v>
          </cell>
          <cell r="P5549" t="str">
            <v>0B10Z</v>
          </cell>
        </row>
        <row r="5550">
          <cell r="O5550" t="str">
            <v>0B10</v>
          </cell>
          <cell r="P5550" t="str">
            <v>0B10Z</v>
          </cell>
        </row>
        <row r="5551">
          <cell r="O5551" t="str">
            <v>0B10</v>
          </cell>
          <cell r="P5551" t="str">
            <v>0B10Z</v>
          </cell>
        </row>
        <row r="5552">
          <cell r="O5552" t="str">
            <v>0B10</v>
          </cell>
          <cell r="P5552" t="str">
            <v>0B10Z</v>
          </cell>
        </row>
        <row r="5553">
          <cell r="O5553" t="str">
            <v>0B10</v>
          </cell>
          <cell r="P5553" t="str">
            <v>0B10Z</v>
          </cell>
        </row>
        <row r="5554">
          <cell r="O5554" t="str">
            <v>0B10</v>
          </cell>
          <cell r="P5554" t="str">
            <v>0B10Z</v>
          </cell>
        </row>
        <row r="5555">
          <cell r="O5555" t="str">
            <v>0B10</v>
          </cell>
          <cell r="P5555" t="str">
            <v>0B10Z</v>
          </cell>
        </row>
        <row r="5556">
          <cell r="O5556" t="str">
            <v>0B10</v>
          </cell>
          <cell r="P5556" t="str">
            <v>0B10Z</v>
          </cell>
        </row>
        <row r="5557">
          <cell r="O5557" t="str">
            <v>0B10</v>
          </cell>
          <cell r="P5557" t="str">
            <v>0B10Z</v>
          </cell>
        </row>
        <row r="5558">
          <cell r="O5558" t="str">
            <v>0B10</v>
          </cell>
          <cell r="P5558" t="str">
            <v>0B10Z</v>
          </cell>
        </row>
        <row r="5559">
          <cell r="O5559" t="str">
            <v>0B10</v>
          </cell>
          <cell r="P5559" t="str">
            <v>0B10Z</v>
          </cell>
        </row>
        <row r="5560">
          <cell r="O5560" t="str">
            <v>0B10</v>
          </cell>
          <cell r="P5560" t="str">
            <v>0B10Z</v>
          </cell>
        </row>
        <row r="5561">
          <cell r="O5561" t="str">
            <v>0B10</v>
          </cell>
          <cell r="P5561" t="str">
            <v>0B10Z</v>
          </cell>
        </row>
        <row r="5562">
          <cell r="O5562" t="str">
            <v>0B10</v>
          </cell>
          <cell r="P5562" t="str">
            <v>0B10Z</v>
          </cell>
        </row>
        <row r="5563">
          <cell r="O5563" t="str">
            <v>0B10</v>
          </cell>
          <cell r="P5563" t="str">
            <v>0B10Z</v>
          </cell>
        </row>
        <row r="5564">
          <cell r="O5564" t="str">
            <v>0B10</v>
          </cell>
          <cell r="P5564" t="str">
            <v>0B10Z</v>
          </cell>
        </row>
        <row r="5565">
          <cell r="O5565" t="str">
            <v>0B10</v>
          </cell>
          <cell r="P5565" t="str">
            <v>0B10Z</v>
          </cell>
        </row>
        <row r="5566">
          <cell r="O5566" t="str">
            <v>0B10</v>
          </cell>
          <cell r="P5566" t="str">
            <v>0B10Z</v>
          </cell>
        </row>
        <row r="5567">
          <cell r="O5567" t="str">
            <v>0B10</v>
          </cell>
          <cell r="P5567" t="str">
            <v>0B10Z</v>
          </cell>
        </row>
        <row r="5568">
          <cell r="O5568" t="str">
            <v>0B10</v>
          </cell>
          <cell r="P5568" t="str">
            <v>0B10Z</v>
          </cell>
        </row>
        <row r="5569">
          <cell r="O5569" t="str">
            <v>0B10</v>
          </cell>
          <cell r="P5569" t="str">
            <v>0B10Z</v>
          </cell>
        </row>
        <row r="5570">
          <cell r="O5570" t="str">
            <v>0B10</v>
          </cell>
          <cell r="P5570" t="str">
            <v>0B10Z</v>
          </cell>
        </row>
        <row r="5571">
          <cell r="O5571" t="str">
            <v>0B10</v>
          </cell>
          <cell r="P5571" t="str">
            <v>0B10Z</v>
          </cell>
        </row>
        <row r="5572">
          <cell r="O5572" t="str">
            <v>0B10</v>
          </cell>
          <cell r="P5572" t="str">
            <v>0B10Z</v>
          </cell>
        </row>
        <row r="5573">
          <cell r="O5573" t="str">
            <v>0B10</v>
          </cell>
          <cell r="P5573" t="str">
            <v>0B10Z</v>
          </cell>
        </row>
        <row r="5574">
          <cell r="O5574" t="str">
            <v>0B10</v>
          </cell>
          <cell r="P5574" t="str">
            <v>0B10Z</v>
          </cell>
        </row>
        <row r="5575">
          <cell r="O5575" t="str">
            <v>0B10</v>
          </cell>
          <cell r="P5575" t="str">
            <v>0B10Z</v>
          </cell>
        </row>
        <row r="5576">
          <cell r="O5576" t="str">
            <v>0B10</v>
          </cell>
          <cell r="P5576" t="str">
            <v>0B10Z</v>
          </cell>
        </row>
        <row r="5577">
          <cell r="O5577" t="str">
            <v>0B10</v>
          </cell>
          <cell r="P5577" t="str">
            <v>0B10Z</v>
          </cell>
        </row>
        <row r="5578">
          <cell r="O5578" t="str">
            <v>0B10</v>
          </cell>
          <cell r="P5578" t="str">
            <v>0B10Z</v>
          </cell>
        </row>
        <row r="5579">
          <cell r="O5579" t="str">
            <v>0B10</v>
          </cell>
          <cell r="P5579" t="str">
            <v>0B10Z</v>
          </cell>
        </row>
        <row r="5580">
          <cell r="O5580" t="str">
            <v>0B10</v>
          </cell>
          <cell r="P5580" t="str">
            <v>0B10Z</v>
          </cell>
        </row>
        <row r="5581">
          <cell r="O5581" t="str">
            <v>0B10</v>
          </cell>
          <cell r="P5581" t="str">
            <v>0B10Z</v>
          </cell>
        </row>
        <row r="5582">
          <cell r="O5582" t="str">
            <v>0B10</v>
          </cell>
          <cell r="P5582" t="str">
            <v>0B10Z</v>
          </cell>
        </row>
        <row r="5583">
          <cell r="O5583" t="str">
            <v>0B10</v>
          </cell>
          <cell r="P5583" t="str">
            <v>0B10Z</v>
          </cell>
        </row>
        <row r="5584">
          <cell r="O5584" t="str">
            <v>0B10</v>
          </cell>
          <cell r="P5584" t="str">
            <v>0B10Z</v>
          </cell>
        </row>
        <row r="5585">
          <cell r="O5585" t="str">
            <v>0B10</v>
          </cell>
          <cell r="P5585" t="str">
            <v>0B10Z</v>
          </cell>
        </row>
        <row r="5586">
          <cell r="O5586" t="str">
            <v>0B10</v>
          </cell>
          <cell r="P5586" t="str">
            <v>0B10Z</v>
          </cell>
        </row>
        <row r="5587">
          <cell r="O5587" t="str">
            <v>0B10</v>
          </cell>
          <cell r="P5587" t="str">
            <v>0B10Z</v>
          </cell>
        </row>
        <row r="5588">
          <cell r="O5588" t="str">
            <v>0B10</v>
          </cell>
          <cell r="P5588" t="str">
            <v>0B10Z</v>
          </cell>
        </row>
        <row r="5589">
          <cell r="O5589" t="str">
            <v>0B10</v>
          </cell>
          <cell r="P5589" t="str">
            <v>0B10Z</v>
          </cell>
        </row>
        <row r="5590">
          <cell r="O5590" t="str">
            <v>0B10</v>
          </cell>
          <cell r="P5590" t="str">
            <v>0B10Z</v>
          </cell>
        </row>
        <row r="5591">
          <cell r="O5591" t="str">
            <v>0B10</v>
          </cell>
          <cell r="P5591" t="str">
            <v>0B10Z</v>
          </cell>
        </row>
        <row r="5592">
          <cell r="O5592" t="str">
            <v>0B10</v>
          </cell>
          <cell r="P5592" t="str">
            <v>0B10Z</v>
          </cell>
        </row>
        <row r="5593">
          <cell r="O5593" t="str">
            <v>0B10</v>
          </cell>
          <cell r="P5593" t="str">
            <v>0B10Z</v>
          </cell>
        </row>
        <row r="5594">
          <cell r="O5594" t="str">
            <v>0B10</v>
          </cell>
          <cell r="P5594" t="str">
            <v>0B10Z</v>
          </cell>
        </row>
        <row r="5595">
          <cell r="O5595" t="str">
            <v>0B10</v>
          </cell>
          <cell r="P5595" t="str">
            <v>0B10Z</v>
          </cell>
        </row>
        <row r="5596">
          <cell r="O5596" t="str">
            <v>0B10</v>
          </cell>
          <cell r="P5596" t="str">
            <v>0B10Z</v>
          </cell>
        </row>
        <row r="5597">
          <cell r="O5597" t="str">
            <v>0B10</v>
          </cell>
          <cell r="P5597" t="str">
            <v>0B10Z</v>
          </cell>
        </row>
        <row r="5598">
          <cell r="O5598" t="str">
            <v>0B10</v>
          </cell>
          <cell r="P5598" t="str">
            <v>0B10Z</v>
          </cell>
        </row>
        <row r="5599">
          <cell r="O5599" t="str">
            <v>0B10</v>
          </cell>
          <cell r="P5599" t="str">
            <v>0B10Z</v>
          </cell>
        </row>
        <row r="5600">
          <cell r="O5600" t="str">
            <v>0B10</v>
          </cell>
          <cell r="P5600" t="str">
            <v>0B10Z</v>
          </cell>
        </row>
        <row r="5601">
          <cell r="O5601" t="str">
            <v>0B10</v>
          </cell>
          <cell r="P5601" t="str">
            <v>0B10Z</v>
          </cell>
        </row>
        <row r="5602">
          <cell r="O5602" t="str">
            <v>0B10</v>
          </cell>
          <cell r="P5602" t="str">
            <v>0B10Z</v>
          </cell>
        </row>
        <row r="5603">
          <cell r="O5603" t="str">
            <v>0B10</v>
          </cell>
          <cell r="P5603" t="str">
            <v>0B10Z</v>
          </cell>
        </row>
        <row r="5604">
          <cell r="O5604" t="str">
            <v>0B10</v>
          </cell>
          <cell r="P5604" t="str">
            <v>0B10Z</v>
          </cell>
        </row>
        <row r="5605">
          <cell r="O5605" t="str">
            <v>0B10</v>
          </cell>
          <cell r="P5605" t="str">
            <v>0B10Z</v>
          </cell>
        </row>
        <row r="5606">
          <cell r="O5606" t="str">
            <v>0B10</v>
          </cell>
          <cell r="P5606" t="str">
            <v>0B10Z</v>
          </cell>
        </row>
        <row r="5607">
          <cell r="O5607" t="str">
            <v>0B10</v>
          </cell>
          <cell r="P5607" t="str">
            <v>0B10Z</v>
          </cell>
        </row>
        <row r="5608">
          <cell r="O5608" t="str">
            <v>0B10</v>
          </cell>
          <cell r="P5608" t="str">
            <v>0B10Z</v>
          </cell>
        </row>
        <row r="5609">
          <cell r="O5609" t="str">
            <v>0B11</v>
          </cell>
          <cell r="P5609" t="str">
            <v>0B11Z</v>
          </cell>
        </row>
        <row r="5610">
          <cell r="O5610" t="str">
            <v>0B11</v>
          </cell>
          <cell r="P5610" t="str">
            <v>0B11Z</v>
          </cell>
        </row>
        <row r="5611">
          <cell r="O5611" t="str">
            <v>0B11</v>
          </cell>
          <cell r="P5611" t="str">
            <v>0B11Z</v>
          </cell>
        </row>
        <row r="5612">
          <cell r="O5612" t="str">
            <v>0B11</v>
          </cell>
          <cell r="P5612" t="str">
            <v>0B11Z</v>
          </cell>
        </row>
        <row r="5613">
          <cell r="O5613" t="str">
            <v>0B11</v>
          </cell>
          <cell r="P5613" t="str">
            <v>0B11Z</v>
          </cell>
        </row>
        <row r="5614">
          <cell r="O5614" t="str">
            <v>0B11</v>
          </cell>
          <cell r="P5614" t="str">
            <v>0B11Z</v>
          </cell>
        </row>
        <row r="5615">
          <cell r="O5615" t="str">
            <v>0B11</v>
          </cell>
          <cell r="P5615" t="str">
            <v>0B11Z</v>
          </cell>
        </row>
        <row r="5616">
          <cell r="O5616" t="str">
            <v>0B11</v>
          </cell>
          <cell r="P5616" t="str">
            <v>0B11Z</v>
          </cell>
        </row>
        <row r="5617">
          <cell r="O5617" t="str">
            <v>0B11</v>
          </cell>
          <cell r="P5617" t="str">
            <v>0B11Z</v>
          </cell>
        </row>
        <row r="5618">
          <cell r="O5618" t="str">
            <v>0B11</v>
          </cell>
          <cell r="P5618" t="str">
            <v>0B11Z</v>
          </cell>
        </row>
        <row r="5619">
          <cell r="O5619" t="str">
            <v>0B11</v>
          </cell>
          <cell r="P5619" t="str">
            <v>0B11Z</v>
          </cell>
        </row>
        <row r="5620">
          <cell r="O5620" t="str">
            <v>0B11</v>
          </cell>
          <cell r="P5620" t="str">
            <v>0B11Z</v>
          </cell>
        </row>
        <row r="5621">
          <cell r="O5621" t="str">
            <v>0B11</v>
          </cell>
          <cell r="P5621" t="str">
            <v>0B11Z</v>
          </cell>
        </row>
        <row r="5622">
          <cell r="O5622" t="str">
            <v>0B11</v>
          </cell>
          <cell r="P5622" t="str">
            <v>0B11Z</v>
          </cell>
        </row>
        <row r="5623">
          <cell r="O5623" t="str">
            <v>0B11</v>
          </cell>
          <cell r="P5623" t="str">
            <v>0B11Z</v>
          </cell>
        </row>
        <row r="5624">
          <cell r="O5624" t="str">
            <v>0B11</v>
          </cell>
          <cell r="P5624" t="str">
            <v>0B11Z</v>
          </cell>
        </row>
        <row r="5625">
          <cell r="O5625" t="str">
            <v>0B11</v>
          </cell>
          <cell r="P5625" t="str">
            <v>0B11Z</v>
          </cell>
        </row>
        <row r="5626">
          <cell r="O5626" t="str">
            <v>0B11</v>
          </cell>
          <cell r="P5626" t="str">
            <v>0B11Z</v>
          </cell>
        </row>
        <row r="5627">
          <cell r="O5627" t="str">
            <v>0B11</v>
          </cell>
          <cell r="P5627" t="str">
            <v>0B11Z</v>
          </cell>
        </row>
        <row r="5628">
          <cell r="O5628" t="str">
            <v>0B11</v>
          </cell>
          <cell r="P5628" t="str">
            <v>0B11Z</v>
          </cell>
        </row>
        <row r="5629">
          <cell r="O5629" t="str">
            <v>0B11</v>
          </cell>
          <cell r="P5629" t="str">
            <v>0B11Z</v>
          </cell>
        </row>
        <row r="5630">
          <cell r="O5630" t="str">
            <v>0B11</v>
          </cell>
          <cell r="P5630" t="str">
            <v>0B11Z</v>
          </cell>
        </row>
        <row r="5631">
          <cell r="O5631" t="str">
            <v>0B11</v>
          </cell>
          <cell r="P5631" t="str">
            <v>0B11Z</v>
          </cell>
        </row>
        <row r="5632">
          <cell r="O5632" t="str">
            <v>0B11</v>
          </cell>
          <cell r="P5632" t="str">
            <v>0B11Z</v>
          </cell>
        </row>
        <row r="5633">
          <cell r="O5633" t="str">
            <v>0B11</v>
          </cell>
          <cell r="P5633" t="str">
            <v>0B11Z</v>
          </cell>
        </row>
        <row r="5634">
          <cell r="O5634" t="str">
            <v>0B11</v>
          </cell>
          <cell r="P5634" t="str">
            <v>0B11Z</v>
          </cell>
        </row>
        <row r="5635">
          <cell r="O5635" t="str">
            <v>0B11</v>
          </cell>
          <cell r="P5635" t="str">
            <v>0B11Z</v>
          </cell>
        </row>
        <row r="5636">
          <cell r="O5636" t="str">
            <v>0B11</v>
          </cell>
          <cell r="P5636" t="str">
            <v>0B11Z</v>
          </cell>
        </row>
        <row r="5637">
          <cell r="O5637" t="str">
            <v>0B11</v>
          </cell>
          <cell r="P5637" t="str">
            <v>0B11Z</v>
          </cell>
        </row>
        <row r="5638">
          <cell r="O5638" t="str">
            <v>0B11</v>
          </cell>
          <cell r="P5638" t="str">
            <v>0B11Z</v>
          </cell>
        </row>
        <row r="5639">
          <cell r="O5639" t="str">
            <v>0B11</v>
          </cell>
          <cell r="P5639" t="str">
            <v>0B11Z</v>
          </cell>
        </row>
        <row r="5640">
          <cell r="O5640" t="str">
            <v>0B11</v>
          </cell>
          <cell r="P5640" t="str">
            <v>0B11Z</v>
          </cell>
        </row>
        <row r="5641">
          <cell r="O5641" t="str">
            <v>0B11</v>
          </cell>
          <cell r="P5641" t="str">
            <v>0B11Z</v>
          </cell>
        </row>
        <row r="5642">
          <cell r="O5642" t="str">
            <v>0B11</v>
          </cell>
          <cell r="P5642" t="str">
            <v>0B11Z</v>
          </cell>
        </row>
        <row r="5643">
          <cell r="O5643" t="str">
            <v>0B11</v>
          </cell>
          <cell r="P5643" t="str">
            <v>0B11Z</v>
          </cell>
        </row>
        <row r="5644">
          <cell r="O5644" t="str">
            <v>0B11</v>
          </cell>
          <cell r="P5644" t="str">
            <v>0B11Z</v>
          </cell>
        </row>
        <row r="5645">
          <cell r="O5645" t="str">
            <v>0B11</v>
          </cell>
          <cell r="P5645" t="str">
            <v>0B11Z</v>
          </cell>
        </row>
        <row r="5646">
          <cell r="O5646" t="str">
            <v>0B11</v>
          </cell>
          <cell r="P5646" t="str">
            <v>0B11Z</v>
          </cell>
        </row>
        <row r="5647">
          <cell r="O5647" t="str">
            <v>0B11</v>
          </cell>
          <cell r="P5647" t="str">
            <v>0B11Z</v>
          </cell>
        </row>
        <row r="5648">
          <cell r="O5648" t="str">
            <v>0B11</v>
          </cell>
          <cell r="P5648" t="str">
            <v>0B11Z</v>
          </cell>
        </row>
        <row r="5649">
          <cell r="O5649" t="str">
            <v>0B11</v>
          </cell>
          <cell r="P5649" t="str">
            <v>0B11Z</v>
          </cell>
        </row>
        <row r="5650">
          <cell r="O5650" t="str">
            <v>0B11</v>
          </cell>
          <cell r="P5650" t="str">
            <v>0B11Z</v>
          </cell>
        </row>
        <row r="5651">
          <cell r="O5651" t="str">
            <v>0B11</v>
          </cell>
          <cell r="P5651" t="str">
            <v>0B11Z</v>
          </cell>
        </row>
        <row r="5652">
          <cell r="O5652" t="str">
            <v>0B11</v>
          </cell>
          <cell r="P5652" t="str">
            <v>0B11Z</v>
          </cell>
        </row>
        <row r="5653">
          <cell r="O5653" t="str">
            <v>0B11</v>
          </cell>
          <cell r="P5653" t="str">
            <v>0B11Z</v>
          </cell>
        </row>
        <row r="5654">
          <cell r="O5654" t="str">
            <v>0B11</v>
          </cell>
          <cell r="P5654" t="str">
            <v>0B11Z</v>
          </cell>
        </row>
        <row r="5655">
          <cell r="O5655" t="str">
            <v>0B11</v>
          </cell>
          <cell r="P5655" t="str">
            <v>0B11Z</v>
          </cell>
        </row>
        <row r="5656">
          <cell r="O5656" t="str">
            <v>0B11</v>
          </cell>
          <cell r="P5656" t="str">
            <v>0B11Z</v>
          </cell>
        </row>
        <row r="5657">
          <cell r="O5657" t="str">
            <v>0B11</v>
          </cell>
          <cell r="P5657" t="str">
            <v>0B11Z</v>
          </cell>
        </row>
        <row r="5658">
          <cell r="O5658" t="str">
            <v>0B11</v>
          </cell>
          <cell r="P5658" t="str">
            <v>0B11Z</v>
          </cell>
        </row>
        <row r="5659">
          <cell r="O5659" t="str">
            <v>0B11</v>
          </cell>
          <cell r="P5659" t="str">
            <v>0B11Z</v>
          </cell>
        </row>
        <row r="5660">
          <cell r="O5660" t="str">
            <v>0B11</v>
          </cell>
          <cell r="P5660" t="str">
            <v>0B11Z</v>
          </cell>
        </row>
        <row r="5661">
          <cell r="O5661" t="str">
            <v>0B11</v>
          </cell>
          <cell r="P5661" t="str">
            <v>0B11Z</v>
          </cell>
        </row>
        <row r="5662">
          <cell r="O5662" t="str">
            <v>0B11</v>
          </cell>
          <cell r="P5662" t="str">
            <v>0B11Z</v>
          </cell>
        </row>
        <row r="5663">
          <cell r="O5663" t="str">
            <v>0B11</v>
          </cell>
          <cell r="P5663" t="str">
            <v>0B11Z</v>
          </cell>
        </row>
        <row r="5664">
          <cell r="O5664" t="str">
            <v>0B11</v>
          </cell>
          <cell r="P5664" t="str">
            <v>0B11Z</v>
          </cell>
        </row>
        <row r="5665">
          <cell r="O5665" t="str">
            <v>0B11</v>
          </cell>
          <cell r="P5665" t="str">
            <v>0B11Z</v>
          </cell>
        </row>
        <row r="5666">
          <cell r="O5666" t="str">
            <v>0B11</v>
          </cell>
          <cell r="P5666" t="str">
            <v>0B11Z</v>
          </cell>
        </row>
        <row r="5667">
          <cell r="O5667" t="str">
            <v>0B11</v>
          </cell>
          <cell r="P5667" t="str">
            <v>0B11Z</v>
          </cell>
        </row>
        <row r="5668">
          <cell r="O5668" t="str">
            <v>0B11</v>
          </cell>
          <cell r="P5668" t="str">
            <v>0B11Z</v>
          </cell>
        </row>
        <row r="5669">
          <cell r="O5669" t="str">
            <v>0B11</v>
          </cell>
          <cell r="P5669" t="str">
            <v>0B11Z</v>
          </cell>
        </row>
        <row r="5670">
          <cell r="O5670" t="str">
            <v>0B11</v>
          </cell>
          <cell r="P5670" t="str">
            <v>0B11Z</v>
          </cell>
        </row>
        <row r="5671">
          <cell r="O5671" t="str">
            <v>0B11</v>
          </cell>
          <cell r="P5671" t="str">
            <v>0B11Z</v>
          </cell>
        </row>
        <row r="5672">
          <cell r="O5672" t="str">
            <v>0B11</v>
          </cell>
          <cell r="P5672" t="str">
            <v>0B11Z</v>
          </cell>
        </row>
        <row r="5673">
          <cell r="O5673" t="str">
            <v>0B11</v>
          </cell>
          <cell r="P5673" t="str">
            <v>0B11Z</v>
          </cell>
        </row>
        <row r="5674">
          <cell r="O5674" t="str">
            <v>0B11</v>
          </cell>
          <cell r="P5674" t="str">
            <v>0B11Z</v>
          </cell>
        </row>
        <row r="5675">
          <cell r="O5675" t="str">
            <v>0B11</v>
          </cell>
          <cell r="P5675" t="str">
            <v>0B11Z</v>
          </cell>
        </row>
        <row r="5676">
          <cell r="O5676" t="str">
            <v>0B11</v>
          </cell>
          <cell r="P5676" t="str">
            <v>0B11Z</v>
          </cell>
        </row>
        <row r="5677">
          <cell r="O5677" t="str">
            <v>0B11</v>
          </cell>
          <cell r="P5677" t="str">
            <v>0B11Z</v>
          </cell>
        </row>
        <row r="5678">
          <cell r="O5678" t="str">
            <v>0B11</v>
          </cell>
          <cell r="P5678" t="str">
            <v>0B11Z</v>
          </cell>
        </row>
        <row r="5679">
          <cell r="O5679" t="str">
            <v>0B11</v>
          </cell>
          <cell r="P5679" t="str">
            <v>0B11Z</v>
          </cell>
        </row>
        <row r="5680">
          <cell r="O5680" t="str">
            <v>0B11</v>
          </cell>
          <cell r="P5680" t="str">
            <v>0B11Z</v>
          </cell>
        </row>
        <row r="5681">
          <cell r="O5681" t="str">
            <v>0B11</v>
          </cell>
          <cell r="P5681" t="str">
            <v>0B11Z</v>
          </cell>
        </row>
        <row r="5682">
          <cell r="O5682" t="str">
            <v>0B11</v>
          </cell>
          <cell r="P5682" t="str">
            <v>0B11Z</v>
          </cell>
        </row>
        <row r="5683">
          <cell r="O5683" t="str">
            <v>0B11</v>
          </cell>
          <cell r="P5683" t="str">
            <v>0B11Z</v>
          </cell>
        </row>
        <row r="5684">
          <cell r="O5684" t="str">
            <v>0B11</v>
          </cell>
          <cell r="P5684" t="str">
            <v>0B11Z</v>
          </cell>
        </row>
        <row r="5685">
          <cell r="O5685" t="str">
            <v>0B11</v>
          </cell>
          <cell r="P5685" t="str">
            <v>0B11Z</v>
          </cell>
        </row>
        <row r="5686">
          <cell r="O5686" t="str">
            <v>0B11</v>
          </cell>
          <cell r="P5686" t="str">
            <v>0B11Z</v>
          </cell>
        </row>
        <row r="5687">
          <cell r="O5687" t="str">
            <v>0B11</v>
          </cell>
          <cell r="P5687" t="str">
            <v>0B11Z</v>
          </cell>
        </row>
        <row r="5688">
          <cell r="O5688" t="str">
            <v>0B11</v>
          </cell>
          <cell r="P5688" t="str">
            <v>0B11Z</v>
          </cell>
        </row>
        <row r="5689">
          <cell r="O5689" t="str">
            <v>0B12</v>
          </cell>
          <cell r="P5689" t="str">
            <v>0B12Z</v>
          </cell>
        </row>
        <row r="5690">
          <cell r="O5690" t="str">
            <v>0B12</v>
          </cell>
          <cell r="P5690" t="str">
            <v>0B12Z</v>
          </cell>
        </row>
        <row r="5691">
          <cell r="O5691" t="str">
            <v>0B12</v>
          </cell>
          <cell r="P5691" t="str">
            <v>0B12Z</v>
          </cell>
        </row>
        <row r="5692">
          <cell r="O5692" t="str">
            <v>0B12</v>
          </cell>
          <cell r="P5692" t="str">
            <v>0B12Z</v>
          </cell>
        </row>
        <row r="5693">
          <cell r="O5693" t="str">
            <v>0B12</v>
          </cell>
          <cell r="P5693" t="str">
            <v>0B12Z</v>
          </cell>
        </row>
        <row r="5694">
          <cell r="O5694" t="str">
            <v>0B12</v>
          </cell>
          <cell r="P5694" t="str">
            <v>0B12Z</v>
          </cell>
        </row>
        <row r="5695">
          <cell r="O5695" t="str">
            <v>0B12</v>
          </cell>
          <cell r="P5695" t="str">
            <v>0B12Z</v>
          </cell>
        </row>
        <row r="5696">
          <cell r="O5696" t="str">
            <v>0B12</v>
          </cell>
          <cell r="P5696" t="str">
            <v>0B12Z</v>
          </cell>
        </row>
        <row r="5697">
          <cell r="O5697" t="str">
            <v>0B12</v>
          </cell>
          <cell r="P5697" t="str">
            <v>0B12Z</v>
          </cell>
        </row>
        <row r="5698">
          <cell r="O5698" t="str">
            <v>0B12</v>
          </cell>
          <cell r="P5698" t="str">
            <v>0B12Z</v>
          </cell>
        </row>
        <row r="5699">
          <cell r="O5699" t="str">
            <v>0B12</v>
          </cell>
          <cell r="P5699" t="str">
            <v>0B12Z</v>
          </cell>
        </row>
        <row r="5700">
          <cell r="O5700" t="str">
            <v>0B12</v>
          </cell>
          <cell r="P5700" t="str">
            <v>0B12Z</v>
          </cell>
        </row>
        <row r="5701">
          <cell r="O5701" t="str">
            <v>0B12</v>
          </cell>
          <cell r="P5701" t="str">
            <v>0B12Z</v>
          </cell>
        </row>
        <row r="5702">
          <cell r="O5702" t="str">
            <v>0B12</v>
          </cell>
          <cell r="P5702" t="str">
            <v>0B12Z</v>
          </cell>
        </row>
        <row r="5703">
          <cell r="O5703" t="str">
            <v>0B12</v>
          </cell>
          <cell r="P5703" t="str">
            <v>0B12Z</v>
          </cell>
        </row>
        <row r="5704">
          <cell r="O5704" t="str">
            <v>0B12</v>
          </cell>
          <cell r="P5704" t="str">
            <v>0B12Z</v>
          </cell>
        </row>
        <row r="5705">
          <cell r="O5705" t="str">
            <v>0B12</v>
          </cell>
          <cell r="P5705" t="str">
            <v>0B12Z</v>
          </cell>
        </row>
        <row r="5706">
          <cell r="O5706" t="str">
            <v>0B12</v>
          </cell>
          <cell r="P5706" t="str">
            <v>0B12Z</v>
          </cell>
        </row>
        <row r="5707">
          <cell r="O5707" t="str">
            <v>0B12</v>
          </cell>
          <cell r="P5707" t="str">
            <v>0B12Z</v>
          </cell>
        </row>
        <row r="5708">
          <cell r="O5708" t="str">
            <v>0B12</v>
          </cell>
          <cell r="P5708" t="str">
            <v>0B12Z</v>
          </cell>
        </row>
        <row r="5709">
          <cell r="O5709" t="str">
            <v>0B12</v>
          </cell>
          <cell r="P5709" t="str">
            <v>0B12Z</v>
          </cell>
        </row>
        <row r="5710">
          <cell r="O5710" t="str">
            <v>0B12</v>
          </cell>
          <cell r="P5710" t="str">
            <v>0B12Z</v>
          </cell>
        </row>
        <row r="5711">
          <cell r="O5711" t="str">
            <v>0B12</v>
          </cell>
          <cell r="P5711" t="str">
            <v>0B12Z</v>
          </cell>
        </row>
        <row r="5712">
          <cell r="O5712" t="str">
            <v>0B12</v>
          </cell>
          <cell r="P5712" t="str">
            <v>0B12Z</v>
          </cell>
        </row>
        <row r="5713">
          <cell r="O5713" t="str">
            <v>0B13</v>
          </cell>
          <cell r="P5713" t="str">
            <v>0B13Z</v>
          </cell>
        </row>
        <row r="5714">
          <cell r="O5714" t="str">
            <v>0B13</v>
          </cell>
          <cell r="P5714" t="str">
            <v>0B13Z</v>
          </cell>
        </row>
        <row r="5715">
          <cell r="O5715" t="str">
            <v>0B13</v>
          </cell>
          <cell r="P5715" t="str">
            <v>0B13Z</v>
          </cell>
        </row>
        <row r="5716">
          <cell r="O5716" t="str">
            <v>0B13</v>
          </cell>
          <cell r="P5716" t="str">
            <v>0B13Z</v>
          </cell>
        </row>
        <row r="5717">
          <cell r="O5717" t="str">
            <v>0B13</v>
          </cell>
          <cell r="P5717" t="str">
            <v>0B13Z</v>
          </cell>
        </row>
        <row r="5718">
          <cell r="O5718" t="str">
            <v>0B13</v>
          </cell>
          <cell r="P5718" t="str">
            <v>0B13Z</v>
          </cell>
        </row>
        <row r="5719">
          <cell r="O5719" t="str">
            <v>0B13</v>
          </cell>
          <cell r="P5719" t="str">
            <v>0B13Z</v>
          </cell>
        </row>
        <row r="5720">
          <cell r="O5720" t="str">
            <v>0B13</v>
          </cell>
          <cell r="P5720" t="str">
            <v>0B13Z</v>
          </cell>
        </row>
        <row r="5721">
          <cell r="O5721" t="str">
            <v>0B13</v>
          </cell>
          <cell r="P5721" t="str">
            <v>0B13Z</v>
          </cell>
        </row>
        <row r="5722">
          <cell r="O5722" t="str">
            <v>0B13</v>
          </cell>
          <cell r="P5722" t="str">
            <v>0B13Z</v>
          </cell>
        </row>
        <row r="5723">
          <cell r="O5723" t="str">
            <v>0B13</v>
          </cell>
          <cell r="P5723" t="str">
            <v>0B13Z</v>
          </cell>
        </row>
        <row r="5724">
          <cell r="O5724" t="str">
            <v>0B13</v>
          </cell>
          <cell r="P5724" t="str">
            <v>0B13Z</v>
          </cell>
        </row>
        <row r="5725">
          <cell r="O5725" t="str">
            <v>0B13</v>
          </cell>
          <cell r="P5725" t="str">
            <v>0B13Z</v>
          </cell>
        </row>
        <row r="5726">
          <cell r="O5726" t="str">
            <v>0B13</v>
          </cell>
          <cell r="P5726" t="str">
            <v>0B13Z</v>
          </cell>
        </row>
        <row r="5727">
          <cell r="O5727" t="str">
            <v>0B13</v>
          </cell>
          <cell r="P5727" t="str">
            <v>0B13Z</v>
          </cell>
        </row>
        <row r="5728">
          <cell r="O5728" t="str">
            <v>0B13</v>
          </cell>
          <cell r="P5728" t="str">
            <v>0B13Z</v>
          </cell>
        </row>
        <row r="5729">
          <cell r="O5729" t="str">
            <v>0B13</v>
          </cell>
          <cell r="P5729" t="str">
            <v>0B13Z</v>
          </cell>
        </row>
        <row r="5730">
          <cell r="O5730" t="str">
            <v>0B13</v>
          </cell>
          <cell r="P5730" t="str">
            <v>0B13Z</v>
          </cell>
        </row>
        <row r="5731">
          <cell r="O5731" t="str">
            <v>0B13</v>
          </cell>
          <cell r="P5731" t="str">
            <v>0B13Z</v>
          </cell>
        </row>
        <row r="5732">
          <cell r="O5732" t="str">
            <v>0B13</v>
          </cell>
          <cell r="P5732" t="str">
            <v>0B13Z</v>
          </cell>
        </row>
        <row r="5733">
          <cell r="O5733" t="str">
            <v>0B13</v>
          </cell>
          <cell r="P5733" t="str">
            <v>0B13Z</v>
          </cell>
        </row>
        <row r="5734">
          <cell r="O5734" t="str">
            <v>0B13</v>
          </cell>
          <cell r="P5734" t="str">
            <v>0B13Z</v>
          </cell>
        </row>
        <row r="5735">
          <cell r="O5735" t="str">
            <v>0B13</v>
          </cell>
          <cell r="P5735" t="str">
            <v>0B13Z</v>
          </cell>
        </row>
        <row r="5736">
          <cell r="O5736" t="str">
            <v>0B13</v>
          </cell>
          <cell r="P5736" t="str">
            <v>0B13Z</v>
          </cell>
        </row>
        <row r="5737">
          <cell r="O5737" t="str">
            <v>0B13</v>
          </cell>
          <cell r="P5737" t="str">
            <v>0B13Z</v>
          </cell>
        </row>
        <row r="5738">
          <cell r="O5738" t="str">
            <v>0B13</v>
          </cell>
          <cell r="P5738" t="str">
            <v>0B13Z</v>
          </cell>
        </row>
        <row r="5739">
          <cell r="O5739" t="str">
            <v>0B13</v>
          </cell>
          <cell r="P5739" t="str">
            <v>0B13Z</v>
          </cell>
        </row>
        <row r="5740">
          <cell r="O5740" t="str">
            <v>0B13</v>
          </cell>
          <cell r="P5740" t="str">
            <v>0B13Z</v>
          </cell>
        </row>
        <row r="5741">
          <cell r="O5741" t="str">
            <v>0B13</v>
          </cell>
          <cell r="P5741" t="str">
            <v>0B13Z</v>
          </cell>
        </row>
        <row r="5742">
          <cell r="O5742" t="str">
            <v>0B13</v>
          </cell>
          <cell r="P5742" t="str">
            <v>0B13Z</v>
          </cell>
        </row>
        <row r="5743">
          <cell r="O5743" t="str">
            <v>0B13</v>
          </cell>
          <cell r="P5743" t="str">
            <v>0B13Z</v>
          </cell>
        </row>
        <row r="5744">
          <cell r="O5744" t="str">
            <v>0B13</v>
          </cell>
          <cell r="P5744" t="str">
            <v>0B13Z</v>
          </cell>
        </row>
        <row r="5745">
          <cell r="O5745" t="str">
            <v>0B13</v>
          </cell>
          <cell r="P5745" t="str">
            <v>0B13Z</v>
          </cell>
        </row>
        <row r="5746">
          <cell r="O5746" t="str">
            <v>0B13</v>
          </cell>
          <cell r="P5746" t="str">
            <v>0B13Z</v>
          </cell>
        </row>
        <row r="5747">
          <cell r="O5747" t="str">
            <v>0B13</v>
          </cell>
          <cell r="P5747" t="str">
            <v>0B13Z</v>
          </cell>
        </row>
        <row r="5748">
          <cell r="O5748" t="str">
            <v>0B13</v>
          </cell>
          <cell r="P5748" t="str">
            <v>0B13Z</v>
          </cell>
        </row>
        <row r="5749">
          <cell r="O5749" t="str">
            <v>0B13</v>
          </cell>
          <cell r="P5749" t="str">
            <v>0B13Z</v>
          </cell>
        </row>
        <row r="5750">
          <cell r="O5750" t="str">
            <v>0B13</v>
          </cell>
          <cell r="P5750" t="str">
            <v>0B13Z</v>
          </cell>
        </row>
        <row r="5751">
          <cell r="O5751" t="str">
            <v>0B13</v>
          </cell>
          <cell r="P5751" t="str">
            <v>0B13Z</v>
          </cell>
        </row>
        <row r="5752">
          <cell r="O5752" t="str">
            <v>0B13</v>
          </cell>
          <cell r="P5752" t="str">
            <v>0B13Z</v>
          </cell>
        </row>
        <row r="5753">
          <cell r="O5753" t="str">
            <v>0B13</v>
          </cell>
          <cell r="P5753" t="str">
            <v>0B13Z</v>
          </cell>
        </row>
        <row r="5754">
          <cell r="O5754" t="str">
            <v>0B13</v>
          </cell>
          <cell r="P5754" t="str">
            <v>0B13Z</v>
          </cell>
        </row>
        <row r="5755">
          <cell r="O5755" t="str">
            <v>0B13</v>
          </cell>
          <cell r="P5755" t="str">
            <v>0B13Z</v>
          </cell>
        </row>
        <row r="5756">
          <cell r="O5756" t="str">
            <v>0B13</v>
          </cell>
          <cell r="P5756" t="str">
            <v>0B13Z</v>
          </cell>
        </row>
        <row r="5757">
          <cell r="O5757" t="str">
            <v>0B13</v>
          </cell>
          <cell r="P5757" t="str">
            <v>0B13Z</v>
          </cell>
        </row>
        <row r="5758">
          <cell r="O5758" t="str">
            <v>0B13</v>
          </cell>
          <cell r="P5758" t="str">
            <v>0B13Z</v>
          </cell>
        </row>
        <row r="5759">
          <cell r="O5759" t="str">
            <v>0B13</v>
          </cell>
          <cell r="P5759" t="str">
            <v>0B13Z</v>
          </cell>
        </row>
        <row r="5760">
          <cell r="O5760" t="str">
            <v>0B13</v>
          </cell>
          <cell r="P5760" t="str">
            <v>0B13Z</v>
          </cell>
        </row>
        <row r="5761">
          <cell r="O5761" t="str">
            <v>0B13</v>
          </cell>
          <cell r="P5761" t="str">
            <v>0B13Z</v>
          </cell>
        </row>
        <row r="5762">
          <cell r="O5762" t="str">
            <v>0B13</v>
          </cell>
          <cell r="P5762" t="str">
            <v>0B13Z</v>
          </cell>
        </row>
        <row r="5763">
          <cell r="O5763" t="str">
            <v>0B13</v>
          </cell>
          <cell r="P5763" t="str">
            <v>0B13Z</v>
          </cell>
        </row>
        <row r="5764">
          <cell r="O5764" t="str">
            <v>0B13</v>
          </cell>
          <cell r="P5764" t="str">
            <v>0B13Z</v>
          </cell>
        </row>
        <row r="5765">
          <cell r="O5765" t="str">
            <v>0B13</v>
          </cell>
          <cell r="P5765" t="str">
            <v>0B13Z</v>
          </cell>
        </row>
        <row r="5766">
          <cell r="O5766" t="str">
            <v>0B13</v>
          </cell>
          <cell r="P5766" t="str">
            <v>0B13Z</v>
          </cell>
        </row>
        <row r="5767">
          <cell r="O5767" t="str">
            <v>0B13</v>
          </cell>
          <cell r="P5767" t="str">
            <v>0B13Z</v>
          </cell>
        </row>
        <row r="5768">
          <cell r="O5768" t="str">
            <v>0B13</v>
          </cell>
          <cell r="P5768" t="str">
            <v>0B13Z</v>
          </cell>
        </row>
        <row r="5769">
          <cell r="O5769" t="str">
            <v>0B13</v>
          </cell>
          <cell r="P5769" t="str">
            <v>0B13Z</v>
          </cell>
        </row>
        <row r="5770">
          <cell r="O5770" t="str">
            <v>0B13</v>
          </cell>
          <cell r="P5770" t="str">
            <v>0B13Z</v>
          </cell>
        </row>
        <row r="5771">
          <cell r="O5771" t="str">
            <v>0B13</v>
          </cell>
          <cell r="P5771" t="str">
            <v>0B13Z</v>
          </cell>
        </row>
        <row r="5772">
          <cell r="O5772" t="str">
            <v>0B13</v>
          </cell>
          <cell r="P5772" t="str">
            <v>0B13Z</v>
          </cell>
        </row>
        <row r="5773">
          <cell r="O5773" t="str">
            <v>0B13</v>
          </cell>
          <cell r="P5773" t="str">
            <v>0B13Z</v>
          </cell>
        </row>
        <row r="5774">
          <cell r="O5774" t="str">
            <v>0B13</v>
          </cell>
          <cell r="P5774" t="str">
            <v>0B13Z</v>
          </cell>
        </row>
        <row r="5775">
          <cell r="O5775" t="str">
            <v>0B13</v>
          </cell>
          <cell r="P5775" t="str">
            <v>0B13Z</v>
          </cell>
        </row>
        <row r="5776">
          <cell r="O5776" t="str">
            <v>0B13</v>
          </cell>
          <cell r="P5776" t="str">
            <v>0B13Z</v>
          </cell>
        </row>
        <row r="5777">
          <cell r="O5777" t="str">
            <v>0B13</v>
          </cell>
          <cell r="P5777" t="str">
            <v>0B13Z</v>
          </cell>
        </row>
        <row r="5778">
          <cell r="O5778" t="str">
            <v>0B13</v>
          </cell>
          <cell r="P5778" t="str">
            <v>0B13Z</v>
          </cell>
        </row>
        <row r="5779">
          <cell r="O5779" t="str">
            <v>0B13</v>
          </cell>
          <cell r="P5779" t="str">
            <v>0B13Z</v>
          </cell>
        </row>
        <row r="5780">
          <cell r="O5780" t="str">
            <v>0B13</v>
          </cell>
          <cell r="P5780" t="str">
            <v>0B13Z</v>
          </cell>
        </row>
        <row r="5781">
          <cell r="O5781" t="str">
            <v>0B13</v>
          </cell>
          <cell r="P5781" t="str">
            <v>0B13Z</v>
          </cell>
        </row>
        <row r="5782">
          <cell r="O5782" t="str">
            <v>0B13</v>
          </cell>
          <cell r="P5782" t="str">
            <v>0B13Z</v>
          </cell>
        </row>
        <row r="5783">
          <cell r="O5783" t="str">
            <v>0B13</v>
          </cell>
          <cell r="P5783" t="str">
            <v>0B13Z</v>
          </cell>
        </row>
        <row r="5784">
          <cell r="O5784" t="str">
            <v>0B13</v>
          </cell>
          <cell r="P5784" t="str">
            <v>0B13Z</v>
          </cell>
        </row>
        <row r="5785">
          <cell r="O5785" t="str">
            <v>0B13</v>
          </cell>
          <cell r="P5785" t="str">
            <v>0B13Z</v>
          </cell>
        </row>
        <row r="5786">
          <cell r="O5786" t="str">
            <v>0B13</v>
          </cell>
          <cell r="P5786" t="str">
            <v>0B13Z</v>
          </cell>
        </row>
        <row r="5787">
          <cell r="O5787" t="str">
            <v>0B13</v>
          </cell>
          <cell r="P5787" t="str">
            <v>0B13Z</v>
          </cell>
        </row>
        <row r="5788">
          <cell r="O5788" t="str">
            <v>0B13</v>
          </cell>
          <cell r="P5788" t="str">
            <v>0B13Z</v>
          </cell>
        </row>
        <row r="5789">
          <cell r="O5789" t="str">
            <v>0B13</v>
          </cell>
          <cell r="P5789" t="str">
            <v>0B13Z</v>
          </cell>
        </row>
        <row r="5790">
          <cell r="O5790" t="str">
            <v>0B13</v>
          </cell>
          <cell r="P5790" t="str">
            <v>0B13Z</v>
          </cell>
        </row>
        <row r="5791">
          <cell r="O5791" t="str">
            <v>0B13</v>
          </cell>
          <cell r="P5791" t="str">
            <v>0B13Z</v>
          </cell>
        </row>
        <row r="5792">
          <cell r="O5792" t="str">
            <v>0B13</v>
          </cell>
          <cell r="P5792" t="str">
            <v>0B13Z</v>
          </cell>
        </row>
        <row r="5793">
          <cell r="O5793" t="str">
            <v>0B13</v>
          </cell>
          <cell r="P5793" t="str">
            <v>0B13Z</v>
          </cell>
        </row>
        <row r="5794">
          <cell r="O5794" t="str">
            <v>0B13</v>
          </cell>
          <cell r="P5794" t="str">
            <v>0B13Z</v>
          </cell>
        </row>
        <row r="5795">
          <cell r="O5795" t="str">
            <v>0B13</v>
          </cell>
          <cell r="P5795" t="str">
            <v>0B13Z</v>
          </cell>
        </row>
        <row r="5796">
          <cell r="O5796" t="str">
            <v>0B13</v>
          </cell>
          <cell r="P5796" t="str">
            <v>0B13Z</v>
          </cell>
        </row>
        <row r="5797">
          <cell r="O5797" t="str">
            <v>0B13</v>
          </cell>
          <cell r="P5797" t="str">
            <v>0B13Z</v>
          </cell>
        </row>
        <row r="5798">
          <cell r="O5798" t="str">
            <v>0B13</v>
          </cell>
          <cell r="P5798" t="str">
            <v>0B13Z</v>
          </cell>
        </row>
        <row r="5799">
          <cell r="O5799" t="str">
            <v>0B13</v>
          </cell>
          <cell r="P5799" t="str">
            <v>0B13Z</v>
          </cell>
        </row>
        <row r="5800">
          <cell r="O5800" t="str">
            <v>0B13</v>
          </cell>
          <cell r="P5800" t="str">
            <v>0B13Z</v>
          </cell>
        </row>
        <row r="5801">
          <cell r="O5801" t="str">
            <v>0B13</v>
          </cell>
          <cell r="P5801" t="str">
            <v>0B13Z</v>
          </cell>
        </row>
        <row r="5802">
          <cell r="O5802" t="str">
            <v>0B13</v>
          </cell>
          <cell r="P5802" t="str">
            <v>0B13Z</v>
          </cell>
        </row>
        <row r="5803">
          <cell r="O5803" t="str">
            <v>0B14</v>
          </cell>
          <cell r="P5803" t="str">
            <v>0B14Z</v>
          </cell>
        </row>
        <row r="5804">
          <cell r="O5804" t="str">
            <v>0B14</v>
          </cell>
          <cell r="P5804" t="str">
            <v>0B14Z</v>
          </cell>
        </row>
        <row r="5805">
          <cell r="O5805" t="str">
            <v>0B14</v>
          </cell>
          <cell r="P5805" t="str">
            <v>0B14Z</v>
          </cell>
        </row>
        <row r="5806">
          <cell r="O5806" t="str">
            <v>0B14</v>
          </cell>
          <cell r="P5806" t="str">
            <v>0B14Z</v>
          </cell>
        </row>
        <row r="5807">
          <cell r="O5807" t="str">
            <v>0B14</v>
          </cell>
          <cell r="P5807" t="str">
            <v>0B14Z</v>
          </cell>
        </row>
        <row r="5808">
          <cell r="O5808" t="str">
            <v>0B14</v>
          </cell>
          <cell r="P5808" t="str">
            <v>0B14Z</v>
          </cell>
        </row>
        <row r="5809">
          <cell r="O5809" t="str">
            <v>0B14</v>
          </cell>
          <cell r="P5809" t="str">
            <v>0B14Z</v>
          </cell>
        </row>
        <row r="5810">
          <cell r="O5810" t="str">
            <v>0B14</v>
          </cell>
          <cell r="P5810" t="str">
            <v>0B14Z</v>
          </cell>
        </row>
        <row r="5811">
          <cell r="O5811" t="str">
            <v>0B14</v>
          </cell>
          <cell r="P5811" t="str">
            <v>0B14Z</v>
          </cell>
        </row>
        <row r="5812">
          <cell r="O5812" t="str">
            <v>0B14</v>
          </cell>
          <cell r="P5812" t="str">
            <v>0B14Z</v>
          </cell>
        </row>
        <row r="5813">
          <cell r="O5813" t="str">
            <v>0B14</v>
          </cell>
          <cell r="P5813" t="str">
            <v>0B14Z</v>
          </cell>
        </row>
        <row r="5814">
          <cell r="O5814" t="str">
            <v>0B14</v>
          </cell>
          <cell r="P5814" t="str">
            <v>0B14Z</v>
          </cell>
        </row>
        <row r="5815">
          <cell r="O5815" t="str">
            <v>0B14</v>
          </cell>
          <cell r="P5815" t="str">
            <v>0B14Z</v>
          </cell>
        </row>
        <row r="5816">
          <cell r="O5816" t="str">
            <v>0B14</v>
          </cell>
          <cell r="P5816" t="str">
            <v>0B14Z</v>
          </cell>
        </row>
        <row r="5817">
          <cell r="O5817" t="str">
            <v>0B14</v>
          </cell>
          <cell r="P5817" t="str">
            <v>0B14Z</v>
          </cell>
        </row>
        <row r="5818">
          <cell r="O5818" t="str">
            <v>0B14</v>
          </cell>
          <cell r="P5818" t="str">
            <v>0B14Z</v>
          </cell>
        </row>
        <row r="5819">
          <cell r="O5819" t="str">
            <v>0B14</v>
          </cell>
          <cell r="P5819" t="str">
            <v>0B14Z</v>
          </cell>
        </row>
        <row r="5820">
          <cell r="O5820" t="str">
            <v>0B14</v>
          </cell>
          <cell r="P5820" t="str">
            <v>0B14Z</v>
          </cell>
        </row>
        <row r="5821">
          <cell r="O5821" t="str">
            <v>0B14</v>
          </cell>
          <cell r="P5821" t="str">
            <v>0B14Z</v>
          </cell>
        </row>
        <row r="5822">
          <cell r="O5822" t="str">
            <v>0B14</v>
          </cell>
          <cell r="P5822" t="str">
            <v>0B14Z</v>
          </cell>
        </row>
        <row r="5823">
          <cell r="O5823" t="str">
            <v>0B14</v>
          </cell>
          <cell r="P5823" t="str">
            <v>0B14Z</v>
          </cell>
        </row>
        <row r="5824">
          <cell r="O5824" t="str">
            <v>0B14</v>
          </cell>
          <cell r="P5824" t="str">
            <v>0B14Z</v>
          </cell>
        </row>
        <row r="5825">
          <cell r="O5825" t="str">
            <v>0B14</v>
          </cell>
          <cell r="P5825" t="str">
            <v>0B14Z</v>
          </cell>
        </row>
        <row r="5826">
          <cell r="O5826" t="str">
            <v>0B14</v>
          </cell>
          <cell r="P5826" t="str">
            <v>0B14Z</v>
          </cell>
        </row>
        <row r="5827">
          <cell r="O5827" t="str">
            <v>0B14</v>
          </cell>
          <cell r="P5827" t="str">
            <v>0B14Z</v>
          </cell>
        </row>
        <row r="5828">
          <cell r="O5828" t="str">
            <v>0B14</v>
          </cell>
          <cell r="P5828" t="str">
            <v>0B14Z</v>
          </cell>
        </row>
        <row r="5829">
          <cell r="O5829" t="str">
            <v>0B14</v>
          </cell>
          <cell r="P5829" t="str">
            <v>0B14Z</v>
          </cell>
        </row>
        <row r="5830">
          <cell r="O5830" t="str">
            <v>0B14</v>
          </cell>
          <cell r="P5830" t="str">
            <v>0B14Z</v>
          </cell>
        </row>
        <row r="5831">
          <cell r="O5831" t="str">
            <v>0B14</v>
          </cell>
          <cell r="P5831" t="str">
            <v>0B14Z</v>
          </cell>
        </row>
        <row r="5832">
          <cell r="O5832" t="str">
            <v>0B14</v>
          </cell>
          <cell r="P5832" t="str">
            <v>0B14Z</v>
          </cell>
        </row>
        <row r="5833">
          <cell r="O5833" t="str">
            <v>0B14</v>
          </cell>
          <cell r="P5833" t="str">
            <v>0B14Z</v>
          </cell>
        </row>
        <row r="5834">
          <cell r="O5834" t="str">
            <v>0B14</v>
          </cell>
          <cell r="P5834" t="str">
            <v>0B14Z</v>
          </cell>
        </row>
        <row r="5835">
          <cell r="O5835" t="str">
            <v>0B14</v>
          </cell>
          <cell r="P5835" t="str">
            <v>0B14Z</v>
          </cell>
        </row>
        <row r="5836">
          <cell r="O5836" t="str">
            <v>0B14</v>
          </cell>
          <cell r="P5836" t="str">
            <v>0B14Z</v>
          </cell>
        </row>
        <row r="5837">
          <cell r="O5837" t="str">
            <v>0B14</v>
          </cell>
          <cell r="P5837" t="str">
            <v>0B14Z</v>
          </cell>
        </row>
        <row r="5838">
          <cell r="O5838" t="str">
            <v>0B14</v>
          </cell>
          <cell r="P5838" t="str">
            <v>0B14Z</v>
          </cell>
        </row>
        <row r="5839">
          <cell r="O5839" t="str">
            <v>0B14</v>
          </cell>
          <cell r="P5839" t="str">
            <v>0B14Z</v>
          </cell>
        </row>
        <row r="5840">
          <cell r="O5840" t="str">
            <v>0B14</v>
          </cell>
          <cell r="P5840" t="str">
            <v>0B14Z</v>
          </cell>
        </row>
        <row r="5841">
          <cell r="O5841" t="str">
            <v>0B14</v>
          </cell>
          <cell r="P5841" t="str">
            <v>0B14Z</v>
          </cell>
        </row>
        <row r="5842">
          <cell r="O5842" t="str">
            <v>0B14</v>
          </cell>
          <cell r="P5842" t="str">
            <v>0B14Z</v>
          </cell>
        </row>
        <row r="5843">
          <cell r="O5843" t="str">
            <v>0B14</v>
          </cell>
          <cell r="P5843" t="str">
            <v>0B14Z</v>
          </cell>
        </row>
        <row r="5844">
          <cell r="O5844" t="str">
            <v>0B14</v>
          </cell>
          <cell r="P5844" t="str">
            <v>0B14Z</v>
          </cell>
        </row>
        <row r="5845">
          <cell r="O5845" t="str">
            <v>0B14</v>
          </cell>
          <cell r="P5845" t="str">
            <v>0B14Z</v>
          </cell>
        </row>
        <row r="5846">
          <cell r="O5846" t="str">
            <v>0B14</v>
          </cell>
          <cell r="P5846" t="str">
            <v>0B14Z</v>
          </cell>
        </row>
        <row r="5847">
          <cell r="O5847" t="str">
            <v>0B14</v>
          </cell>
          <cell r="P5847" t="str">
            <v>0B14Z</v>
          </cell>
        </row>
        <row r="5848">
          <cell r="O5848" t="str">
            <v>0B14</v>
          </cell>
          <cell r="P5848" t="str">
            <v>0B14Z</v>
          </cell>
        </row>
        <row r="5849">
          <cell r="O5849" t="str">
            <v>0B14</v>
          </cell>
          <cell r="P5849" t="str">
            <v>0B14Z</v>
          </cell>
        </row>
        <row r="5850">
          <cell r="O5850" t="str">
            <v>0B14</v>
          </cell>
          <cell r="P5850" t="str">
            <v>0B14Z</v>
          </cell>
        </row>
        <row r="5851">
          <cell r="O5851" t="str">
            <v>0B14</v>
          </cell>
          <cell r="P5851" t="str">
            <v>0B14Z</v>
          </cell>
        </row>
        <row r="5852">
          <cell r="O5852" t="str">
            <v>0B14</v>
          </cell>
          <cell r="P5852" t="str">
            <v>0B14Z</v>
          </cell>
        </row>
        <row r="5853">
          <cell r="O5853" t="str">
            <v>0B14</v>
          </cell>
          <cell r="P5853" t="str">
            <v>0B14Z</v>
          </cell>
        </row>
        <row r="5854">
          <cell r="O5854" t="str">
            <v>0B14</v>
          </cell>
          <cell r="P5854" t="str">
            <v>0B14Z</v>
          </cell>
        </row>
        <row r="5855">
          <cell r="O5855" t="str">
            <v>0B14</v>
          </cell>
          <cell r="P5855" t="str">
            <v>0B14Z</v>
          </cell>
        </row>
        <row r="5856">
          <cell r="O5856" t="str">
            <v>0B14</v>
          </cell>
          <cell r="P5856" t="str">
            <v>0B14Z</v>
          </cell>
        </row>
        <row r="5857">
          <cell r="O5857" t="str">
            <v>0B15</v>
          </cell>
          <cell r="P5857" t="str">
            <v>0B15Z</v>
          </cell>
        </row>
        <row r="5858">
          <cell r="O5858" t="str">
            <v>0B15</v>
          </cell>
          <cell r="P5858" t="str">
            <v>0B15Z</v>
          </cell>
        </row>
        <row r="5859">
          <cell r="O5859" t="str">
            <v>0B15</v>
          </cell>
          <cell r="P5859" t="str">
            <v>0B15Z</v>
          </cell>
        </row>
        <row r="5860">
          <cell r="O5860" t="str">
            <v>0B15</v>
          </cell>
          <cell r="P5860" t="str">
            <v>0B15Z</v>
          </cell>
        </row>
        <row r="5861">
          <cell r="O5861" t="str">
            <v>0B15</v>
          </cell>
          <cell r="P5861" t="str">
            <v>0B15Z</v>
          </cell>
        </row>
        <row r="5862">
          <cell r="O5862" t="str">
            <v>0B15</v>
          </cell>
          <cell r="P5862" t="str">
            <v>0B15Z</v>
          </cell>
        </row>
        <row r="5863">
          <cell r="O5863" t="str">
            <v>0B15</v>
          </cell>
          <cell r="P5863" t="str">
            <v>0B15Z</v>
          </cell>
        </row>
        <row r="5864">
          <cell r="O5864" t="str">
            <v>0B15</v>
          </cell>
          <cell r="P5864" t="str">
            <v>0B15Z</v>
          </cell>
        </row>
        <row r="5865">
          <cell r="O5865" t="str">
            <v>0B15</v>
          </cell>
          <cell r="P5865" t="str">
            <v>0B15Z</v>
          </cell>
        </row>
        <row r="5866">
          <cell r="O5866" t="str">
            <v>0B15</v>
          </cell>
          <cell r="P5866" t="str">
            <v>0B15Z</v>
          </cell>
        </row>
        <row r="5867">
          <cell r="O5867" t="str">
            <v>0B15</v>
          </cell>
          <cell r="P5867" t="str">
            <v>0B15Z</v>
          </cell>
        </row>
        <row r="5868">
          <cell r="O5868" t="str">
            <v>0B15</v>
          </cell>
          <cell r="P5868" t="str">
            <v>0B15Z</v>
          </cell>
        </row>
        <row r="5869">
          <cell r="O5869" t="str">
            <v>0B15</v>
          </cell>
          <cell r="P5869" t="str">
            <v>0B15Z</v>
          </cell>
        </row>
        <row r="5870">
          <cell r="O5870" t="str">
            <v>0B15</v>
          </cell>
          <cell r="P5870" t="str">
            <v>0B15Z</v>
          </cell>
        </row>
        <row r="5871">
          <cell r="O5871" t="str">
            <v>0B15</v>
          </cell>
          <cell r="P5871" t="str">
            <v>0B15Z</v>
          </cell>
        </row>
        <row r="5872">
          <cell r="O5872" t="str">
            <v>0B15</v>
          </cell>
          <cell r="P5872" t="str">
            <v>0B15Z</v>
          </cell>
        </row>
        <row r="5873">
          <cell r="O5873" t="str">
            <v>0B15</v>
          </cell>
          <cell r="P5873" t="str">
            <v>0B15Z</v>
          </cell>
        </row>
        <row r="5874">
          <cell r="O5874" t="str">
            <v>0B15</v>
          </cell>
          <cell r="P5874" t="str">
            <v>0B15Z</v>
          </cell>
        </row>
        <row r="5875">
          <cell r="O5875" t="str">
            <v>0B15</v>
          </cell>
          <cell r="P5875" t="str">
            <v>0B15Z</v>
          </cell>
        </row>
        <row r="5876">
          <cell r="O5876" t="str">
            <v>0B15</v>
          </cell>
          <cell r="P5876" t="str">
            <v>0B15Z</v>
          </cell>
        </row>
        <row r="5877">
          <cell r="O5877" t="str">
            <v>0B15</v>
          </cell>
          <cell r="P5877" t="str">
            <v>0B15Z</v>
          </cell>
        </row>
        <row r="5878">
          <cell r="O5878" t="str">
            <v>0B15</v>
          </cell>
          <cell r="P5878" t="str">
            <v>0B15Z</v>
          </cell>
        </row>
        <row r="5879">
          <cell r="O5879" t="str">
            <v>0B15</v>
          </cell>
          <cell r="P5879" t="str">
            <v>0B15Z</v>
          </cell>
        </row>
        <row r="5880">
          <cell r="O5880" t="str">
            <v>0B15</v>
          </cell>
          <cell r="P5880" t="str">
            <v>0B15Z</v>
          </cell>
        </row>
        <row r="5881">
          <cell r="O5881" t="str">
            <v>0B15</v>
          </cell>
          <cell r="P5881" t="str">
            <v>0B15Z</v>
          </cell>
        </row>
        <row r="5882">
          <cell r="O5882" t="str">
            <v>0B15</v>
          </cell>
          <cell r="P5882" t="str">
            <v>0B15Z</v>
          </cell>
        </row>
        <row r="5883">
          <cell r="O5883" t="str">
            <v>0B15</v>
          </cell>
          <cell r="P5883" t="str">
            <v>0B15Z</v>
          </cell>
        </row>
        <row r="5884">
          <cell r="O5884" t="str">
            <v>0B15</v>
          </cell>
          <cell r="P5884" t="str">
            <v>0B15Z</v>
          </cell>
        </row>
        <row r="5885">
          <cell r="O5885" t="str">
            <v>0B15</v>
          </cell>
          <cell r="P5885" t="str">
            <v>0B15Z</v>
          </cell>
        </row>
        <row r="5886">
          <cell r="O5886" t="str">
            <v>0B15</v>
          </cell>
          <cell r="P5886" t="str">
            <v>0B15Z</v>
          </cell>
        </row>
        <row r="5887">
          <cell r="O5887" t="str">
            <v>0B15</v>
          </cell>
          <cell r="P5887" t="str">
            <v>0B15Z</v>
          </cell>
        </row>
        <row r="5888">
          <cell r="O5888" t="str">
            <v>0B15</v>
          </cell>
          <cell r="P5888" t="str">
            <v>0B15Z</v>
          </cell>
        </row>
        <row r="5889">
          <cell r="O5889" t="str">
            <v>0B15</v>
          </cell>
          <cell r="P5889" t="str">
            <v>0B15Z</v>
          </cell>
        </row>
        <row r="5890">
          <cell r="O5890" t="str">
            <v>0B15</v>
          </cell>
          <cell r="P5890" t="str">
            <v>0B15Z</v>
          </cell>
        </row>
        <row r="5891">
          <cell r="O5891" t="str">
            <v>0B15</v>
          </cell>
          <cell r="P5891" t="str">
            <v>0B15Z</v>
          </cell>
        </row>
        <row r="5892">
          <cell r="O5892" t="str">
            <v>0B15</v>
          </cell>
          <cell r="P5892" t="str">
            <v>0B15Z</v>
          </cell>
        </row>
        <row r="5893">
          <cell r="O5893" t="str">
            <v>0B15</v>
          </cell>
          <cell r="P5893" t="str">
            <v>0B15Z</v>
          </cell>
        </row>
        <row r="5894">
          <cell r="O5894" t="str">
            <v>0B15</v>
          </cell>
          <cell r="P5894" t="str">
            <v>0B15Z</v>
          </cell>
        </row>
        <row r="5895">
          <cell r="O5895" t="str">
            <v>0B15</v>
          </cell>
          <cell r="P5895" t="str">
            <v>0B15Z</v>
          </cell>
        </row>
        <row r="5896">
          <cell r="O5896" t="str">
            <v>0B15</v>
          </cell>
          <cell r="P5896" t="str">
            <v>0B15Z</v>
          </cell>
        </row>
        <row r="5897">
          <cell r="O5897" t="str">
            <v>0B15</v>
          </cell>
          <cell r="P5897" t="str">
            <v>0B15Z</v>
          </cell>
        </row>
        <row r="5898">
          <cell r="O5898" t="str">
            <v>0B15</v>
          </cell>
          <cell r="P5898" t="str">
            <v>0B15Z</v>
          </cell>
        </row>
        <row r="5899">
          <cell r="O5899" t="str">
            <v>0B15</v>
          </cell>
          <cell r="P5899" t="str">
            <v>0B15Z</v>
          </cell>
        </row>
        <row r="5900">
          <cell r="O5900" t="str">
            <v>0B15</v>
          </cell>
          <cell r="P5900" t="str">
            <v>0B15Z</v>
          </cell>
        </row>
        <row r="5901">
          <cell r="O5901" t="str">
            <v>0B15</v>
          </cell>
          <cell r="P5901" t="str">
            <v>0B15Z</v>
          </cell>
        </row>
        <row r="5902">
          <cell r="O5902" t="str">
            <v>0B15</v>
          </cell>
          <cell r="P5902" t="str">
            <v>0B15Z</v>
          </cell>
        </row>
        <row r="5903">
          <cell r="O5903" t="str">
            <v>0B15</v>
          </cell>
          <cell r="P5903" t="str">
            <v>0B15Z</v>
          </cell>
        </row>
        <row r="5904">
          <cell r="O5904" t="str">
            <v>0B15</v>
          </cell>
          <cell r="P5904" t="str">
            <v>0B15Z</v>
          </cell>
        </row>
        <row r="5905">
          <cell r="O5905" t="str">
            <v>0B15</v>
          </cell>
          <cell r="P5905" t="str">
            <v>0B15Z</v>
          </cell>
        </row>
        <row r="5906">
          <cell r="O5906" t="str">
            <v>0B15</v>
          </cell>
          <cell r="P5906" t="str">
            <v>0B15Z</v>
          </cell>
        </row>
        <row r="5907">
          <cell r="O5907" t="str">
            <v>0B15</v>
          </cell>
          <cell r="P5907" t="str">
            <v>0B15Z</v>
          </cell>
        </row>
        <row r="5908">
          <cell r="O5908" t="str">
            <v>0B15</v>
          </cell>
          <cell r="P5908" t="str">
            <v>0B15Z</v>
          </cell>
        </row>
        <row r="5909">
          <cell r="O5909" t="str">
            <v>0B15</v>
          </cell>
          <cell r="P5909" t="str">
            <v>0B15Z</v>
          </cell>
        </row>
        <row r="5910">
          <cell r="O5910" t="str">
            <v>0B15</v>
          </cell>
          <cell r="P5910" t="str">
            <v>0B15Z</v>
          </cell>
        </row>
        <row r="5911">
          <cell r="O5911" t="str">
            <v>0B16</v>
          </cell>
          <cell r="P5911" t="str">
            <v>0B16Z</v>
          </cell>
        </row>
        <row r="5912">
          <cell r="O5912" t="str">
            <v>0B16</v>
          </cell>
          <cell r="P5912" t="str">
            <v>0B16Z</v>
          </cell>
        </row>
        <row r="5913">
          <cell r="O5913" t="str">
            <v>0B16</v>
          </cell>
          <cell r="P5913" t="str">
            <v>0B16Z</v>
          </cell>
        </row>
        <row r="5914">
          <cell r="O5914" t="str">
            <v>0B16</v>
          </cell>
          <cell r="P5914" t="str">
            <v>0B16Z</v>
          </cell>
        </row>
        <row r="5915">
          <cell r="O5915" t="str">
            <v>0B16</v>
          </cell>
          <cell r="P5915" t="str">
            <v>0B16Z</v>
          </cell>
        </row>
        <row r="5916">
          <cell r="O5916" t="str">
            <v>0B16</v>
          </cell>
          <cell r="P5916" t="str">
            <v>0B16Z</v>
          </cell>
        </row>
        <row r="5917">
          <cell r="O5917" t="str">
            <v>0B16</v>
          </cell>
          <cell r="P5917" t="str">
            <v>0B16Z</v>
          </cell>
        </row>
        <row r="5918">
          <cell r="O5918" t="str">
            <v>0B16</v>
          </cell>
          <cell r="P5918" t="str">
            <v>0B16Z</v>
          </cell>
        </row>
        <row r="5919">
          <cell r="O5919" t="str">
            <v>0B16</v>
          </cell>
          <cell r="P5919" t="str">
            <v>0B16Z</v>
          </cell>
        </row>
        <row r="5920">
          <cell r="O5920" t="str">
            <v>0B16</v>
          </cell>
          <cell r="P5920" t="str">
            <v>0B16Z</v>
          </cell>
        </row>
        <row r="5921">
          <cell r="O5921" t="str">
            <v>0B16</v>
          </cell>
          <cell r="P5921" t="str">
            <v>0B16Z</v>
          </cell>
        </row>
        <row r="5922">
          <cell r="O5922" t="str">
            <v>0B16</v>
          </cell>
          <cell r="P5922" t="str">
            <v>0B16Z</v>
          </cell>
        </row>
        <row r="5923">
          <cell r="O5923" t="str">
            <v>0B16</v>
          </cell>
          <cell r="P5923" t="str">
            <v>0B16Z</v>
          </cell>
        </row>
        <row r="5924">
          <cell r="O5924" t="str">
            <v>0B16</v>
          </cell>
          <cell r="P5924" t="str">
            <v>0B16Z</v>
          </cell>
        </row>
        <row r="5925">
          <cell r="O5925" t="str">
            <v>0B16</v>
          </cell>
          <cell r="P5925" t="str">
            <v>0B16Z</v>
          </cell>
        </row>
        <row r="5926">
          <cell r="O5926" t="str">
            <v>0B16</v>
          </cell>
          <cell r="P5926" t="str">
            <v>0B16Z</v>
          </cell>
        </row>
        <row r="5927">
          <cell r="O5927" t="str">
            <v>0B16</v>
          </cell>
          <cell r="P5927" t="str">
            <v>0B16Z</v>
          </cell>
        </row>
        <row r="5928">
          <cell r="O5928" t="str">
            <v>0B16</v>
          </cell>
          <cell r="P5928" t="str">
            <v>0B16Z</v>
          </cell>
        </row>
        <row r="5929">
          <cell r="O5929" t="str">
            <v>0B16</v>
          </cell>
          <cell r="P5929" t="str">
            <v>0B16Z</v>
          </cell>
        </row>
        <row r="5930">
          <cell r="O5930" t="str">
            <v>0B16</v>
          </cell>
          <cell r="P5930" t="str">
            <v>0B16Z</v>
          </cell>
        </row>
        <row r="5931">
          <cell r="O5931" t="str">
            <v>0B17</v>
          </cell>
          <cell r="P5931" t="str">
            <v>0B17Z</v>
          </cell>
        </row>
        <row r="5932">
          <cell r="O5932" t="str">
            <v>0B17</v>
          </cell>
          <cell r="P5932" t="str">
            <v>0B17Z</v>
          </cell>
        </row>
        <row r="5933">
          <cell r="O5933" t="str">
            <v>0B17</v>
          </cell>
          <cell r="P5933" t="str">
            <v>0B17Z</v>
          </cell>
        </row>
        <row r="5934">
          <cell r="O5934" t="str">
            <v>0B17</v>
          </cell>
          <cell r="P5934" t="str">
            <v>0B17Z</v>
          </cell>
        </row>
        <row r="5935">
          <cell r="O5935" t="str">
            <v>0B17</v>
          </cell>
          <cell r="P5935" t="str">
            <v>0B17Z</v>
          </cell>
        </row>
        <row r="5936">
          <cell r="O5936" t="str">
            <v>0B17</v>
          </cell>
          <cell r="P5936" t="str">
            <v>0B17Z</v>
          </cell>
        </row>
        <row r="5937">
          <cell r="O5937" t="str">
            <v>0B17</v>
          </cell>
          <cell r="P5937" t="str">
            <v>0B17Z</v>
          </cell>
        </row>
        <row r="5938">
          <cell r="O5938" t="str">
            <v>0B17</v>
          </cell>
          <cell r="P5938" t="str">
            <v>0B17Z</v>
          </cell>
        </row>
        <row r="5939">
          <cell r="O5939" t="str">
            <v>0B17</v>
          </cell>
          <cell r="P5939" t="str">
            <v>0B17Z</v>
          </cell>
        </row>
        <row r="5940">
          <cell r="O5940" t="str">
            <v>0B17</v>
          </cell>
          <cell r="P5940" t="str">
            <v>0B17Z</v>
          </cell>
        </row>
        <row r="5941">
          <cell r="O5941" t="str">
            <v>0B17</v>
          </cell>
          <cell r="P5941" t="str">
            <v>0B17Z</v>
          </cell>
        </row>
        <row r="5942">
          <cell r="O5942" t="str">
            <v>0B17</v>
          </cell>
          <cell r="P5942" t="str">
            <v>0B17Z</v>
          </cell>
        </row>
        <row r="5943">
          <cell r="O5943" t="str">
            <v>0B17</v>
          </cell>
          <cell r="P5943" t="str">
            <v>0B17Z</v>
          </cell>
        </row>
        <row r="5944">
          <cell r="O5944" t="str">
            <v>0B17</v>
          </cell>
          <cell r="P5944" t="str">
            <v>0B17Z</v>
          </cell>
        </row>
        <row r="5945">
          <cell r="O5945" t="str">
            <v>0B17</v>
          </cell>
          <cell r="P5945" t="str">
            <v>0B17Z</v>
          </cell>
        </row>
        <row r="5946">
          <cell r="O5946" t="str">
            <v>0B17</v>
          </cell>
          <cell r="P5946" t="str">
            <v>0B17Z</v>
          </cell>
        </row>
        <row r="5947">
          <cell r="O5947" t="str">
            <v>0B17</v>
          </cell>
          <cell r="P5947" t="str">
            <v>0B17Z</v>
          </cell>
        </row>
        <row r="5948">
          <cell r="O5948" t="str">
            <v>0B17</v>
          </cell>
          <cell r="P5948" t="str">
            <v>0B17Z</v>
          </cell>
        </row>
        <row r="5949">
          <cell r="O5949" t="str">
            <v>0B17</v>
          </cell>
          <cell r="P5949" t="str">
            <v>0B17Z</v>
          </cell>
        </row>
        <row r="5950">
          <cell r="O5950" t="str">
            <v>0B17</v>
          </cell>
          <cell r="P5950" t="str">
            <v>0B17Z</v>
          </cell>
        </row>
        <row r="5951">
          <cell r="O5951" t="str">
            <v>0B17</v>
          </cell>
          <cell r="P5951" t="str">
            <v>0B17Z</v>
          </cell>
        </row>
        <row r="5952">
          <cell r="O5952" t="str">
            <v>0B17</v>
          </cell>
          <cell r="P5952" t="str">
            <v>0B17Z</v>
          </cell>
        </row>
        <row r="5953">
          <cell r="O5953" t="str">
            <v>0B17</v>
          </cell>
          <cell r="P5953" t="str">
            <v>0B17Z</v>
          </cell>
        </row>
        <row r="5954">
          <cell r="O5954" t="str">
            <v>0B17</v>
          </cell>
          <cell r="P5954" t="str">
            <v>0B17Z</v>
          </cell>
        </row>
        <row r="5955">
          <cell r="O5955" t="str">
            <v>0B17</v>
          </cell>
          <cell r="P5955" t="str">
            <v>0B17Z</v>
          </cell>
        </row>
        <row r="5956">
          <cell r="O5956" t="str">
            <v>0B17</v>
          </cell>
          <cell r="P5956" t="str">
            <v>0B17Z</v>
          </cell>
        </row>
        <row r="5957">
          <cell r="O5957" t="str">
            <v>0B17</v>
          </cell>
          <cell r="P5957" t="str">
            <v>0B17Z</v>
          </cell>
        </row>
        <row r="5958">
          <cell r="O5958" t="str">
            <v>0B17</v>
          </cell>
          <cell r="P5958" t="str">
            <v>0B17Z</v>
          </cell>
        </row>
        <row r="5959">
          <cell r="O5959" t="str">
            <v>0B17</v>
          </cell>
          <cell r="P5959" t="str">
            <v>0B17Z</v>
          </cell>
        </row>
        <row r="5960">
          <cell r="O5960" t="str">
            <v>0B17</v>
          </cell>
          <cell r="P5960" t="str">
            <v>0B17Z</v>
          </cell>
        </row>
        <row r="5961">
          <cell r="O5961" t="str">
            <v>0B17</v>
          </cell>
          <cell r="P5961" t="str">
            <v>0B17Z</v>
          </cell>
        </row>
        <row r="5962">
          <cell r="O5962" t="str">
            <v>0B17</v>
          </cell>
          <cell r="P5962" t="str">
            <v>0B17Z</v>
          </cell>
        </row>
        <row r="5963">
          <cell r="O5963" t="str">
            <v>0B17</v>
          </cell>
          <cell r="P5963" t="str">
            <v>0B17Z</v>
          </cell>
        </row>
        <row r="5964">
          <cell r="O5964" t="str">
            <v>0B17</v>
          </cell>
          <cell r="P5964" t="str">
            <v>0B17Z</v>
          </cell>
        </row>
        <row r="5965">
          <cell r="O5965" t="str">
            <v>0B17</v>
          </cell>
          <cell r="P5965" t="str">
            <v>0B17Z</v>
          </cell>
        </row>
        <row r="5966">
          <cell r="O5966" t="str">
            <v>0B17</v>
          </cell>
          <cell r="P5966" t="str">
            <v>0B17Z</v>
          </cell>
        </row>
        <row r="5967">
          <cell r="O5967" t="str">
            <v>0B18</v>
          </cell>
          <cell r="P5967" t="str">
            <v>0B18Z</v>
          </cell>
        </row>
        <row r="5968">
          <cell r="O5968" t="str">
            <v>0B18</v>
          </cell>
          <cell r="P5968" t="str">
            <v>0B18Z</v>
          </cell>
        </row>
        <row r="5969">
          <cell r="O5969" t="str">
            <v>0B18</v>
          </cell>
          <cell r="P5969" t="str">
            <v>0B18Z</v>
          </cell>
        </row>
        <row r="5970">
          <cell r="O5970" t="str">
            <v>0B18</v>
          </cell>
          <cell r="P5970" t="str">
            <v>0B18Z</v>
          </cell>
        </row>
        <row r="5971">
          <cell r="O5971" t="str">
            <v>0B18</v>
          </cell>
          <cell r="P5971" t="str">
            <v>0B18Z</v>
          </cell>
        </row>
        <row r="5972">
          <cell r="O5972" t="str">
            <v>0B18</v>
          </cell>
          <cell r="P5972" t="str">
            <v>0B18Z</v>
          </cell>
        </row>
        <row r="5973">
          <cell r="O5973" t="str">
            <v>0B18</v>
          </cell>
          <cell r="P5973" t="str">
            <v>0B18Z</v>
          </cell>
        </row>
        <row r="5974">
          <cell r="O5974" t="str">
            <v>0B18</v>
          </cell>
          <cell r="P5974" t="str">
            <v>0B18Z</v>
          </cell>
        </row>
        <row r="5975">
          <cell r="O5975" t="str">
            <v>0B18</v>
          </cell>
          <cell r="P5975" t="str">
            <v>0B18Z</v>
          </cell>
        </row>
        <row r="5976">
          <cell r="O5976" t="str">
            <v>0B18</v>
          </cell>
          <cell r="P5976" t="str">
            <v>0B18Z</v>
          </cell>
        </row>
        <row r="5977">
          <cell r="O5977" t="str">
            <v>0B18</v>
          </cell>
          <cell r="P5977" t="str">
            <v>0B18Z</v>
          </cell>
        </row>
        <row r="5978">
          <cell r="O5978" t="str">
            <v>0B18</v>
          </cell>
          <cell r="P5978" t="str">
            <v>0B18Z</v>
          </cell>
        </row>
        <row r="5979">
          <cell r="O5979" t="str">
            <v>0B18</v>
          </cell>
          <cell r="P5979" t="str">
            <v>0B18Z</v>
          </cell>
        </row>
        <row r="5980">
          <cell r="O5980" t="str">
            <v>0B18</v>
          </cell>
          <cell r="P5980" t="str">
            <v>0B18Z</v>
          </cell>
        </row>
        <row r="5981">
          <cell r="O5981" t="str">
            <v>0B18</v>
          </cell>
          <cell r="P5981" t="str">
            <v>0B18Z</v>
          </cell>
        </row>
        <row r="5982">
          <cell r="O5982" t="str">
            <v>0B18</v>
          </cell>
          <cell r="P5982" t="str">
            <v>0B18Z</v>
          </cell>
        </row>
        <row r="5983">
          <cell r="O5983" t="str">
            <v>0B18</v>
          </cell>
          <cell r="P5983" t="str">
            <v>0B18Z</v>
          </cell>
        </row>
        <row r="5984">
          <cell r="O5984" t="str">
            <v>0B18</v>
          </cell>
          <cell r="P5984" t="str">
            <v>0B18Z</v>
          </cell>
        </row>
        <row r="5985">
          <cell r="O5985" t="str">
            <v>0B18</v>
          </cell>
          <cell r="P5985" t="str">
            <v>0B18Z</v>
          </cell>
        </row>
        <row r="5986">
          <cell r="O5986" t="str">
            <v>0B18</v>
          </cell>
          <cell r="P5986" t="str">
            <v>0B18Z</v>
          </cell>
        </row>
        <row r="5987">
          <cell r="O5987" t="str">
            <v>0B18</v>
          </cell>
          <cell r="P5987" t="str">
            <v>0B18Z</v>
          </cell>
        </row>
        <row r="5988">
          <cell r="O5988" t="str">
            <v>0B18</v>
          </cell>
          <cell r="P5988" t="str">
            <v>0B18Z</v>
          </cell>
        </row>
        <row r="5989">
          <cell r="O5989" t="str">
            <v>0B18</v>
          </cell>
          <cell r="P5989" t="str">
            <v>0B18Z</v>
          </cell>
        </row>
        <row r="5990">
          <cell r="O5990" t="str">
            <v>0B18</v>
          </cell>
          <cell r="P5990" t="str">
            <v>0B18Z</v>
          </cell>
        </row>
        <row r="5991">
          <cell r="O5991" t="str">
            <v>0B18</v>
          </cell>
          <cell r="P5991" t="str">
            <v>0B18Z</v>
          </cell>
        </row>
        <row r="5992">
          <cell r="O5992" t="str">
            <v>0B18</v>
          </cell>
          <cell r="P5992" t="str">
            <v>0B18Z</v>
          </cell>
        </row>
        <row r="5993">
          <cell r="O5993" t="str">
            <v>0B18</v>
          </cell>
          <cell r="P5993" t="str">
            <v>0B18Z</v>
          </cell>
        </row>
        <row r="5994">
          <cell r="O5994" t="str">
            <v>0B18</v>
          </cell>
          <cell r="P5994" t="str">
            <v>0B18Z</v>
          </cell>
        </row>
        <row r="5995">
          <cell r="O5995" t="str">
            <v>0B18</v>
          </cell>
          <cell r="P5995" t="str">
            <v>0B18Z</v>
          </cell>
        </row>
        <row r="5996">
          <cell r="O5996" t="str">
            <v>0B18</v>
          </cell>
          <cell r="P5996" t="str">
            <v>0B18Z</v>
          </cell>
        </row>
        <row r="5997">
          <cell r="O5997" t="str">
            <v>0B18</v>
          </cell>
          <cell r="P5997" t="str">
            <v>0B18Z</v>
          </cell>
        </row>
        <row r="5998">
          <cell r="O5998" t="str">
            <v>0B18</v>
          </cell>
          <cell r="P5998" t="str">
            <v>0B18Z</v>
          </cell>
        </row>
        <row r="5999">
          <cell r="O5999" t="str">
            <v>0B18</v>
          </cell>
          <cell r="P5999" t="str">
            <v>0B18Z</v>
          </cell>
        </row>
        <row r="6000">
          <cell r="O6000" t="str">
            <v>0B18</v>
          </cell>
          <cell r="P6000" t="str">
            <v>0B18Z</v>
          </cell>
        </row>
        <row r="6001">
          <cell r="O6001" t="str">
            <v>0B18</v>
          </cell>
          <cell r="P6001" t="str">
            <v>0B18Z</v>
          </cell>
        </row>
        <row r="6002">
          <cell r="O6002" t="str">
            <v>0B18</v>
          </cell>
          <cell r="P6002" t="str">
            <v>0B18Z</v>
          </cell>
        </row>
        <row r="6003">
          <cell r="O6003" t="str">
            <v>0B18</v>
          </cell>
          <cell r="P6003" t="str">
            <v>0B18Z</v>
          </cell>
        </row>
        <row r="6004">
          <cell r="O6004" t="str">
            <v>0B18</v>
          </cell>
          <cell r="P6004" t="str">
            <v>0B18Z</v>
          </cell>
        </row>
        <row r="6005">
          <cell r="O6005" t="str">
            <v>0B18</v>
          </cell>
          <cell r="P6005" t="str">
            <v>0B18Z</v>
          </cell>
        </row>
        <row r="6006">
          <cell r="O6006" t="str">
            <v>0B18</v>
          </cell>
          <cell r="P6006" t="str">
            <v>0B18Z</v>
          </cell>
        </row>
        <row r="6007">
          <cell r="O6007" t="str">
            <v>0B18</v>
          </cell>
          <cell r="P6007" t="str">
            <v>0B18Z</v>
          </cell>
        </row>
        <row r="6008">
          <cell r="O6008" t="str">
            <v>0B18</v>
          </cell>
          <cell r="P6008" t="str">
            <v>0B18Z</v>
          </cell>
        </row>
        <row r="6009">
          <cell r="O6009" t="str">
            <v>0B18</v>
          </cell>
          <cell r="P6009" t="str">
            <v>0B18Z</v>
          </cell>
        </row>
        <row r="6010">
          <cell r="O6010" t="str">
            <v>0B18</v>
          </cell>
          <cell r="P6010" t="str">
            <v>0B18Z</v>
          </cell>
        </row>
        <row r="6011">
          <cell r="O6011" t="str">
            <v>0B18</v>
          </cell>
          <cell r="P6011" t="str">
            <v>0B18Z</v>
          </cell>
        </row>
        <row r="6012">
          <cell r="O6012" t="str">
            <v>0B18</v>
          </cell>
          <cell r="P6012" t="str">
            <v>0B18Z</v>
          </cell>
        </row>
        <row r="6013">
          <cell r="O6013" t="str">
            <v>0B18</v>
          </cell>
          <cell r="P6013" t="str">
            <v>0B18Z</v>
          </cell>
        </row>
        <row r="6014">
          <cell r="O6014" t="str">
            <v>0B18</v>
          </cell>
          <cell r="P6014" t="str">
            <v>0B18Z</v>
          </cell>
        </row>
        <row r="6015">
          <cell r="O6015" t="str">
            <v>0B18</v>
          </cell>
          <cell r="P6015" t="str">
            <v>0B18Z</v>
          </cell>
        </row>
        <row r="6016">
          <cell r="O6016" t="str">
            <v>0B18</v>
          </cell>
          <cell r="P6016" t="str">
            <v>0B18Z</v>
          </cell>
        </row>
        <row r="6017">
          <cell r="O6017" t="str">
            <v>0B18</v>
          </cell>
          <cell r="P6017" t="str">
            <v>0B18Z</v>
          </cell>
        </row>
        <row r="6018">
          <cell r="O6018" t="str">
            <v>0B18</v>
          </cell>
          <cell r="P6018" t="str">
            <v>0B18Z</v>
          </cell>
        </row>
        <row r="6019">
          <cell r="O6019" t="str">
            <v>0B18</v>
          </cell>
          <cell r="P6019" t="str">
            <v>0B18Z</v>
          </cell>
        </row>
        <row r="6020">
          <cell r="O6020" t="str">
            <v>0B18</v>
          </cell>
          <cell r="P6020" t="str">
            <v>0B18Z</v>
          </cell>
        </row>
        <row r="6021">
          <cell r="O6021" t="str">
            <v>0B19</v>
          </cell>
          <cell r="P6021" t="str">
            <v>0B19Z</v>
          </cell>
        </row>
        <row r="6022">
          <cell r="O6022" t="str">
            <v>0B19</v>
          </cell>
          <cell r="P6022" t="str">
            <v>0B19Z</v>
          </cell>
        </row>
        <row r="6023">
          <cell r="O6023" t="str">
            <v>0B19</v>
          </cell>
          <cell r="P6023" t="str">
            <v>0B19Z</v>
          </cell>
        </row>
        <row r="6024">
          <cell r="O6024" t="str">
            <v>0B19</v>
          </cell>
          <cell r="P6024" t="str">
            <v>0B19Z</v>
          </cell>
        </row>
        <row r="6025">
          <cell r="O6025" t="str">
            <v>0B19</v>
          </cell>
          <cell r="P6025" t="str">
            <v>0B19Z</v>
          </cell>
        </row>
        <row r="6026">
          <cell r="O6026" t="str">
            <v>0B19</v>
          </cell>
          <cell r="P6026" t="str">
            <v>0B19Z</v>
          </cell>
        </row>
        <row r="6027">
          <cell r="O6027" t="str">
            <v>0B19</v>
          </cell>
          <cell r="P6027" t="str">
            <v>0B19Z</v>
          </cell>
        </row>
        <row r="6028">
          <cell r="O6028" t="str">
            <v>0B19</v>
          </cell>
          <cell r="P6028" t="str">
            <v>0B19Z</v>
          </cell>
        </row>
        <row r="6029">
          <cell r="O6029" t="str">
            <v>0B19</v>
          </cell>
          <cell r="P6029" t="str">
            <v>0B19Z</v>
          </cell>
        </row>
        <row r="6030">
          <cell r="O6030" t="str">
            <v>0B19</v>
          </cell>
          <cell r="P6030" t="str">
            <v>0B19Z</v>
          </cell>
        </row>
        <row r="6031">
          <cell r="O6031" t="str">
            <v>0B19</v>
          </cell>
          <cell r="P6031" t="str">
            <v>0B19Z</v>
          </cell>
        </row>
        <row r="6032">
          <cell r="O6032" t="str">
            <v>0B19</v>
          </cell>
          <cell r="P6032" t="str">
            <v>0B19Z</v>
          </cell>
        </row>
        <row r="6033">
          <cell r="O6033" t="str">
            <v>0B19</v>
          </cell>
          <cell r="P6033" t="str">
            <v>0B19Z</v>
          </cell>
        </row>
        <row r="6034">
          <cell r="O6034" t="str">
            <v>0B19</v>
          </cell>
          <cell r="P6034" t="str">
            <v>0B19Z</v>
          </cell>
        </row>
        <row r="6035">
          <cell r="O6035" t="str">
            <v>0B19</v>
          </cell>
          <cell r="P6035" t="str">
            <v>0B19Z</v>
          </cell>
        </row>
        <row r="6036">
          <cell r="O6036" t="str">
            <v>0B19</v>
          </cell>
          <cell r="P6036" t="str">
            <v>0B19Z</v>
          </cell>
        </row>
        <row r="6037">
          <cell r="O6037" t="str">
            <v>0B19</v>
          </cell>
          <cell r="P6037" t="str">
            <v>0B19Z</v>
          </cell>
        </row>
        <row r="6038">
          <cell r="O6038" t="str">
            <v>0B19</v>
          </cell>
          <cell r="P6038" t="str">
            <v>0B19Z</v>
          </cell>
        </row>
        <row r="6039">
          <cell r="O6039" t="str">
            <v>0B19</v>
          </cell>
          <cell r="P6039" t="str">
            <v>0B19Z</v>
          </cell>
        </row>
        <row r="6040">
          <cell r="O6040" t="str">
            <v>0B19</v>
          </cell>
          <cell r="P6040" t="str">
            <v>0B19Z</v>
          </cell>
        </row>
        <row r="6041">
          <cell r="O6041" t="str">
            <v>0B19</v>
          </cell>
          <cell r="P6041" t="str">
            <v>0B19Z</v>
          </cell>
        </row>
        <row r="6042">
          <cell r="O6042" t="str">
            <v>0B19</v>
          </cell>
          <cell r="P6042" t="str">
            <v>0B19Z</v>
          </cell>
        </row>
        <row r="6043">
          <cell r="O6043" t="str">
            <v>0B19</v>
          </cell>
          <cell r="P6043" t="str">
            <v>0B19Z</v>
          </cell>
        </row>
        <row r="6044">
          <cell r="O6044" t="str">
            <v>0B19</v>
          </cell>
          <cell r="P6044" t="str">
            <v>0B19Z</v>
          </cell>
        </row>
        <row r="6045">
          <cell r="O6045" t="str">
            <v>0B20</v>
          </cell>
          <cell r="P6045" t="str">
            <v>0B20Z</v>
          </cell>
        </row>
        <row r="6046">
          <cell r="O6046" t="str">
            <v>0B20</v>
          </cell>
          <cell r="P6046" t="str">
            <v>0B20Z</v>
          </cell>
        </row>
        <row r="6047">
          <cell r="O6047" t="str">
            <v>0B20</v>
          </cell>
          <cell r="P6047" t="str">
            <v>0B20Z</v>
          </cell>
        </row>
        <row r="6048">
          <cell r="O6048" t="str">
            <v>0B20</v>
          </cell>
          <cell r="P6048" t="str">
            <v>0B20Z</v>
          </cell>
        </row>
        <row r="6049">
          <cell r="O6049" t="str">
            <v>0B20</v>
          </cell>
          <cell r="P6049" t="str">
            <v>0B20Z</v>
          </cell>
        </row>
        <row r="6050">
          <cell r="O6050" t="str">
            <v>0B20</v>
          </cell>
          <cell r="P6050" t="str">
            <v>0B20Z</v>
          </cell>
        </row>
        <row r="6051">
          <cell r="O6051" t="str">
            <v>0B20</v>
          </cell>
          <cell r="P6051" t="str">
            <v>0B20Z</v>
          </cell>
        </row>
        <row r="6052">
          <cell r="O6052" t="str">
            <v>0B20</v>
          </cell>
          <cell r="P6052" t="str">
            <v>0B20Z</v>
          </cell>
        </row>
        <row r="6053">
          <cell r="O6053" t="str">
            <v>0B20</v>
          </cell>
          <cell r="P6053" t="str">
            <v>0B20Z</v>
          </cell>
        </row>
        <row r="6054">
          <cell r="O6054" t="str">
            <v>0B20</v>
          </cell>
          <cell r="P6054" t="str">
            <v>0B20Z</v>
          </cell>
        </row>
        <row r="6055">
          <cell r="O6055" t="str">
            <v>0B20</v>
          </cell>
          <cell r="P6055" t="str">
            <v>0B20Z</v>
          </cell>
        </row>
        <row r="6056">
          <cell r="O6056" t="str">
            <v>0B20</v>
          </cell>
          <cell r="P6056" t="str">
            <v>0B20Z</v>
          </cell>
        </row>
        <row r="6057">
          <cell r="O6057" t="str">
            <v>0B20</v>
          </cell>
          <cell r="P6057" t="str">
            <v>0B20Z</v>
          </cell>
        </row>
        <row r="6058">
          <cell r="O6058" t="str">
            <v>0B20</v>
          </cell>
          <cell r="P6058" t="str">
            <v>0B20X</v>
          </cell>
        </row>
        <row r="6059">
          <cell r="O6059" t="str">
            <v>0B20</v>
          </cell>
          <cell r="P6059" t="str">
            <v>0B20X</v>
          </cell>
        </row>
        <row r="6060">
          <cell r="O6060" t="str">
            <v>0B20</v>
          </cell>
          <cell r="P6060" t="str">
            <v>0B20X</v>
          </cell>
        </row>
        <row r="6061">
          <cell r="O6061" t="str">
            <v>0B20</v>
          </cell>
          <cell r="P6061" t="str">
            <v>0B20X</v>
          </cell>
        </row>
        <row r="6062">
          <cell r="O6062" t="str">
            <v>0B20</v>
          </cell>
          <cell r="P6062" t="str">
            <v>0B20Z</v>
          </cell>
        </row>
        <row r="6063">
          <cell r="O6063" t="str">
            <v>0B20</v>
          </cell>
          <cell r="P6063" t="str">
            <v>0B20Z</v>
          </cell>
        </row>
        <row r="6064">
          <cell r="O6064" t="str">
            <v>0B20</v>
          </cell>
          <cell r="P6064" t="str">
            <v>0B20Z</v>
          </cell>
        </row>
        <row r="6065">
          <cell r="O6065" t="str">
            <v>0B20</v>
          </cell>
          <cell r="P6065" t="str">
            <v>0B20Z</v>
          </cell>
        </row>
        <row r="6066">
          <cell r="O6066" t="str">
            <v>0B20</v>
          </cell>
          <cell r="P6066" t="str">
            <v>0B20Z</v>
          </cell>
        </row>
        <row r="6067">
          <cell r="O6067" t="str">
            <v>0B20</v>
          </cell>
          <cell r="P6067" t="str">
            <v>0B20Z</v>
          </cell>
        </row>
        <row r="6068">
          <cell r="O6068" t="str">
            <v>0B20</v>
          </cell>
          <cell r="P6068" t="str">
            <v>0B20Z</v>
          </cell>
        </row>
        <row r="6069">
          <cell r="O6069" t="str">
            <v>0B21</v>
          </cell>
          <cell r="P6069" t="str">
            <v>0B21Z</v>
          </cell>
        </row>
        <row r="6070">
          <cell r="O6070" t="str">
            <v>0B21</v>
          </cell>
          <cell r="P6070" t="str">
            <v>0B21Z</v>
          </cell>
        </row>
        <row r="6071">
          <cell r="O6071" t="str">
            <v>0B21</v>
          </cell>
          <cell r="P6071" t="str">
            <v>0B21Z</v>
          </cell>
        </row>
        <row r="6072">
          <cell r="O6072" t="str">
            <v>0B21</v>
          </cell>
          <cell r="P6072" t="str">
            <v>0B21Z</v>
          </cell>
        </row>
        <row r="6073">
          <cell r="O6073" t="str">
            <v>0B21</v>
          </cell>
          <cell r="P6073" t="str">
            <v>0B21Z</v>
          </cell>
        </row>
        <row r="6074">
          <cell r="O6074" t="str">
            <v>0B21</v>
          </cell>
          <cell r="P6074" t="str">
            <v>0B21Z</v>
          </cell>
        </row>
        <row r="6075">
          <cell r="O6075" t="str">
            <v>0B21</v>
          </cell>
          <cell r="P6075" t="str">
            <v>0B21Z</v>
          </cell>
        </row>
        <row r="6076">
          <cell r="O6076" t="str">
            <v>0B21</v>
          </cell>
          <cell r="P6076" t="str">
            <v>0B21Z</v>
          </cell>
        </row>
        <row r="6077">
          <cell r="O6077" t="str">
            <v>0B21</v>
          </cell>
          <cell r="P6077" t="str">
            <v>0B21Z</v>
          </cell>
        </row>
        <row r="6078">
          <cell r="O6078" t="str">
            <v>0B21</v>
          </cell>
          <cell r="P6078" t="str">
            <v>0B21Z</v>
          </cell>
        </row>
        <row r="6079">
          <cell r="O6079" t="str">
            <v>0B21</v>
          </cell>
          <cell r="P6079" t="str">
            <v>0B21Z</v>
          </cell>
        </row>
        <row r="6080">
          <cell r="O6080" t="str">
            <v>0B21</v>
          </cell>
          <cell r="P6080" t="str">
            <v>0B21Z</v>
          </cell>
        </row>
        <row r="6081">
          <cell r="O6081" t="str">
            <v>0B21</v>
          </cell>
          <cell r="P6081" t="str">
            <v>0B21Z</v>
          </cell>
        </row>
        <row r="6082">
          <cell r="O6082" t="str">
            <v>0B21</v>
          </cell>
          <cell r="P6082" t="str">
            <v>0B21Z</v>
          </cell>
        </row>
        <row r="6083">
          <cell r="O6083" t="str">
            <v>0B21</v>
          </cell>
          <cell r="P6083" t="str">
            <v>0B21Z</v>
          </cell>
        </row>
        <row r="6084">
          <cell r="O6084" t="str">
            <v>0B21</v>
          </cell>
          <cell r="P6084" t="str">
            <v>0B21Z</v>
          </cell>
        </row>
        <row r="6085">
          <cell r="O6085" t="str">
            <v>0B21</v>
          </cell>
          <cell r="P6085" t="str">
            <v>0B21Z</v>
          </cell>
        </row>
        <row r="6086">
          <cell r="O6086" t="str">
            <v>0B21</v>
          </cell>
          <cell r="P6086" t="str">
            <v>0B21Z</v>
          </cell>
        </row>
        <row r="6087">
          <cell r="O6087" t="str">
            <v>0B21</v>
          </cell>
          <cell r="P6087" t="str">
            <v>0B21Z</v>
          </cell>
        </row>
        <row r="6088">
          <cell r="O6088" t="str">
            <v>0B21</v>
          </cell>
          <cell r="P6088" t="str">
            <v>0B21Z</v>
          </cell>
        </row>
        <row r="6089">
          <cell r="O6089" t="str">
            <v>0B21</v>
          </cell>
          <cell r="P6089" t="str">
            <v>0B21Z</v>
          </cell>
        </row>
        <row r="6090">
          <cell r="O6090" t="str">
            <v>0B21</v>
          </cell>
          <cell r="P6090" t="str">
            <v>0B21Z</v>
          </cell>
        </row>
        <row r="6091">
          <cell r="O6091" t="str">
            <v>0B21</v>
          </cell>
          <cell r="P6091" t="str">
            <v>0B21Z</v>
          </cell>
        </row>
        <row r="6092">
          <cell r="O6092" t="str">
            <v>0B21</v>
          </cell>
          <cell r="P6092" t="str">
            <v>0B21Z</v>
          </cell>
        </row>
        <row r="6093">
          <cell r="O6093" t="str">
            <v>0B21</v>
          </cell>
          <cell r="P6093" t="str">
            <v>0B21Z</v>
          </cell>
        </row>
        <row r="6094">
          <cell r="O6094" t="str">
            <v>0B21</v>
          </cell>
          <cell r="P6094" t="str">
            <v>0B21Z</v>
          </cell>
        </row>
        <row r="6095">
          <cell r="O6095" t="str">
            <v>0B21</v>
          </cell>
          <cell r="P6095" t="str">
            <v>0B21Z</v>
          </cell>
        </row>
        <row r="6096">
          <cell r="O6096" t="str">
            <v>0B21</v>
          </cell>
          <cell r="P6096" t="str">
            <v>0B21Z</v>
          </cell>
        </row>
        <row r="6097">
          <cell r="O6097" t="str">
            <v>0B21</v>
          </cell>
          <cell r="P6097" t="str">
            <v>0B21Z</v>
          </cell>
        </row>
        <row r="6098">
          <cell r="O6098" t="str">
            <v>0B21</v>
          </cell>
          <cell r="P6098" t="str">
            <v>0B21Z</v>
          </cell>
        </row>
        <row r="6099">
          <cell r="O6099" t="str">
            <v>0B21</v>
          </cell>
          <cell r="P6099" t="str">
            <v>0B21Z</v>
          </cell>
        </row>
        <row r="6100">
          <cell r="O6100" t="str">
            <v>0B21</v>
          </cell>
          <cell r="P6100" t="str">
            <v>0B21Z</v>
          </cell>
        </row>
        <row r="6101">
          <cell r="O6101" t="str">
            <v>0B21</v>
          </cell>
          <cell r="P6101" t="str">
            <v>0B21Z</v>
          </cell>
        </row>
        <row r="6102">
          <cell r="O6102" t="str">
            <v>0B21</v>
          </cell>
          <cell r="P6102" t="str">
            <v>0B21Z</v>
          </cell>
        </row>
        <row r="6103">
          <cell r="O6103" t="str">
            <v>0B21</v>
          </cell>
          <cell r="P6103" t="str">
            <v>0B21Z</v>
          </cell>
        </row>
        <row r="6104">
          <cell r="O6104" t="str">
            <v>0B21</v>
          </cell>
          <cell r="P6104" t="str">
            <v>0B21Z</v>
          </cell>
        </row>
        <row r="6105">
          <cell r="O6105" t="str">
            <v>0B21</v>
          </cell>
          <cell r="P6105" t="str">
            <v>0B21Z</v>
          </cell>
        </row>
        <row r="6106">
          <cell r="O6106" t="str">
            <v>0B21</v>
          </cell>
          <cell r="P6106" t="str">
            <v>0B21Z</v>
          </cell>
        </row>
        <row r="6107">
          <cell r="O6107" t="str">
            <v>0B21</v>
          </cell>
          <cell r="P6107" t="str">
            <v>0B21Z</v>
          </cell>
        </row>
        <row r="6108">
          <cell r="O6108" t="str">
            <v>0B21</v>
          </cell>
          <cell r="P6108" t="str">
            <v>0B21Z</v>
          </cell>
        </row>
        <row r="6109">
          <cell r="O6109" t="str">
            <v>0B21</v>
          </cell>
          <cell r="P6109" t="str">
            <v>0B21Z</v>
          </cell>
        </row>
        <row r="6110">
          <cell r="O6110" t="str">
            <v>0B21</v>
          </cell>
          <cell r="P6110" t="str">
            <v>0B21Z</v>
          </cell>
        </row>
        <row r="6111">
          <cell r="O6111" t="str">
            <v>0B21</v>
          </cell>
          <cell r="P6111" t="str">
            <v>0B21Z</v>
          </cell>
        </row>
        <row r="6112">
          <cell r="O6112" t="str">
            <v>0B21</v>
          </cell>
          <cell r="P6112" t="str">
            <v>0B21Z</v>
          </cell>
        </row>
        <row r="6113">
          <cell r="O6113" t="str">
            <v>0B21</v>
          </cell>
          <cell r="P6113" t="str">
            <v>0B21Z</v>
          </cell>
        </row>
        <row r="6114">
          <cell r="O6114" t="str">
            <v>0B21</v>
          </cell>
          <cell r="P6114" t="str">
            <v>0B21Z</v>
          </cell>
        </row>
        <row r="6115">
          <cell r="O6115" t="str">
            <v>0B21</v>
          </cell>
          <cell r="P6115" t="str">
            <v>0B21Z</v>
          </cell>
        </row>
        <row r="6116">
          <cell r="O6116" t="str">
            <v>0B21</v>
          </cell>
          <cell r="P6116" t="str">
            <v>0B21Z</v>
          </cell>
        </row>
        <row r="6117">
          <cell r="O6117" t="str">
            <v>0B21</v>
          </cell>
          <cell r="P6117" t="str">
            <v>0B21Z</v>
          </cell>
        </row>
        <row r="6118">
          <cell r="O6118" t="str">
            <v>0B21</v>
          </cell>
          <cell r="P6118" t="str">
            <v>0B21Z</v>
          </cell>
        </row>
        <row r="6119">
          <cell r="O6119" t="str">
            <v>0B21</v>
          </cell>
          <cell r="P6119" t="str">
            <v>0B21Z</v>
          </cell>
        </row>
        <row r="6120">
          <cell r="O6120" t="str">
            <v>0B21</v>
          </cell>
          <cell r="P6120" t="str">
            <v>0B21Z</v>
          </cell>
        </row>
        <row r="6121">
          <cell r="O6121" t="str">
            <v>0B21</v>
          </cell>
          <cell r="P6121" t="str">
            <v>0B21Z</v>
          </cell>
        </row>
        <row r="6122">
          <cell r="O6122" t="str">
            <v>0B21</v>
          </cell>
          <cell r="P6122" t="str">
            <v>0B21Z</v>
          </cell>
        </row>
        <row r="6123">
          <cell r="O6123" t="str">
            <v>0B21</v>
          </cell>
          <cell r="P6123" t="str">
            <v>0B21Z</v>
          </cell>
        </row>
        <row r="6124">
          <cell r="O6124" t="str">
            <v>0B21</v>
          </cell>
          <cell r="P6124" t="str">
            <v>0B21Z</v>
          </cell>
        </row>
        <row r="6125">
          <cell r="O6125" t="str">
            <v>0B21</v>
          </cell>
          <cell r="P6125" t="str">
            <v>0B21Z</v>
          </cell>
        </row>
        <row r="6126">
          <cell r="O6126" t="str">
            <v>0B21</v>
          </cell>
          <cell r="P6126" t="str">
            <v>0B21Z</v>
          </cell>
        </row>
        <row r="6127">
          <cell r="O6127" t="str">
            <v>0B21</v>
          </cell>
          <cell r="P6127" t="str">
            <v>0B21Z</v>
          </cell>
        </row>
        <row r="6128">
          <cell r="O6128" t="str">
            <v>0B21</v>
          </cell>
          <cell r="P6128" t="str">
            <v>0B21Z</v>
          </cell>
        </row>
        <row r="6129">
          <cell r="O6129" t="str">
            <v>0B21</v>
          </cell>
          <cell r="P6129" t="str">
            <v>0B21Z</v>
          </cell>
        </row>
        <row r="6130">
          <cell r="O6130" t="str">
            <v>0B21</v>
          </cell>
          <cell r="P6130" t="str">
            <v>0B21Z</v>
          </cell>
        </row>
        <row r="6131">
          <cell r="O6131" t="str">
            <v>0B21</v>
          </cell>
          <cell r="P6131" t="str">
            <v>0B21Z</v>
          </cell>
        </row>
        <row r="6132">
          <cell r="O6132" t="str">
            <v>0B21</v>
          </cell>
          <cell r="P6132" t="str">
            <v>0B21Z</v>
          </cell>
        </row>
        <row r="6133">
          <cell r="O6133" t="str">
            <v>0B21</v>
          </cell>
          <cell r="P6133" t="str">
            <v>0B21Z</v>
          </cell>
        </row>
        <row r="6134">
          <cell r="O6134" t="str">
            <v>0B21</v>
          </cell>
          <cell r="P6134" t="str">
            <v>0B21Z</v>
          </cell>
        </row>
        <row r="6135">
          <cell r="O6135" t="str">
            <v>0B21</v>
          </cell>
          <cell r="P6135" t="str">
            <v>0B21Z</v>
          </cell>
        </row>
        <row r="6136">
          <cell r="O6136" t="str">
            <v>0B21</v>
          </cell>
          <cell r="P6136" t="str">
            <v>0B21Z</v>
          </cell>
        </row>
        <row r="6137">
          <cell r="O6137" t="str">
            <v>0B21</v>
          </cell>
          <cell r="P6137" t="str">
            <v>0B21Z</v>
          </cell>
        </row>
        <row r="6138">
          <cell r="O6138" t="str">
            <v>0B21</v>
          </cell>
          <cell r="P6138" t="str">
            <v>0B21Z</v>
          </cell>
        </row>
        <row r="6139">
          <cell r="O6139" t="str">
            <v>0B21</v>
          </cell>
          <cell r="P6139" t="str">
            <v>0B21Z</v>
          </cell>
        </row>
        <row r="6140">
          <cell r="O6140" t="str">
            <v>0B21</v>
          </cell>
          <cell r="P6140" t="str">
            <v>0B21Z</v>
          </cell>
        </row>
        <row r="6141">
          <cell r="O6141" t="str">
            <v>0B21</v>
          </cell>
          <cell r="P6141" t="str">
            <v>0B21Z</v>
          </cell>
        </row>
        <row r="6142">
          <cell r="O6142" t="str">
            <v>0B21</v>
          </cell>
          <cell r="P6142" t="str">
            <v>0B21Z</v>
          </cell>
        </row>
        <row r="6143">
          <cell r="O6143" t="str">
            <v>0B21</v>
          </cell>
          <cell r="P6143" t="str">
            <v>0B21Z</v>
          </cell>
        </row>
        <row r="6144">
          <cell r="O6144" t="str">
            <v>0B21</v>
          </cell>
          <cell r="P6144" t="str">
            <v>0B21Z</v>
          </cell>
        </row>
        <row r="6145">
          <cell r="O6145" t="str">
            <v>0B21</v>
          </cell>
          <cell r="P6145" t="str">
            <v>0B21Z</v>
          </cell>
        </row>
        <row r="6146">
          <cell r="O6146" t="str">
            <v>0B21</v>
          </cell>
          <cell r="P6146" t="str">
            <v>0B21Z</v>
          </cell>
        </row>
        <row r="6147">
          <cell r="O6147" t="str">
            <v>0B21</v>
          </cell>
          <cell r="P6147" t="str">
            <v>0B21Z</v>
          </cell>
        </row>
        <row r="6148">
          <cell r="O6148" t="str">
            <v>0B21</v>
          </cell>
          <cell r="P6148" t="str">
            <v>0B21Z</v>
          </cell>
        </row>
        <row r="6149">
          <cell r="O6149" t="str">
            <v>0B21</v>
          </cell>
          <cell r="P6149" t="str">
            <v>0B21Z</v>
          </cell>
        </row>
        <row r="6150">
          <cell r="O6150" t="str">
            <v>0B21</v>
          </cell>
          <cell r="P6150" t="str">
            <v>0B21Z</v>
          </cell>
        </row>
        <row r="6151">
          <cell r="O6151" t="str">
            <v>0B21</v>
          </cell>
          <cell r="P6151" t="str">
            <v>0B21Z</v>
          </cell>
        </row>
        <row r="6152">
          <cell r="O6152" t="str">
            <v>0B21</v>
          </cell>
          <cell r="P6152" t="str">
            <v>0B21Z</v>
          </cell>
        </row>
        <row r="6153">
          <cell r="O6153" t="str">
            <v>0B21</v>
          </cell>
          <cell r="P6153" t="str">
            <v>0B21Z</v>
          </cell>
        </row>
        <row r="6154">
          <cell r="O6154" t="str">
            <v>0B21</v>
          </cell>
          <cell r="P6154" t="str">
            <v>0B21Z</v>
          </cell>
        </row>
        <row r="6155">
          <cell r="O6155" t="str">
            <v>0B21</v>
          </cell>
          <cell r="P6155" t="str">
            <v>0B21Z</v>
          </cell>
        </row>
        <row r="6156">
          <cell r="O6156" t="str">
            <v>0B21</v>
          </cell>
          <cell r="P6156" t="str">
            <v>0B21Z</v>
          </cell>
        </row>
        <row r="6157">
          <cell r="O6157" t="str">
            <v>0B21</v>
          </cell>
          <cell r="P6157" t="str">
            <v>0B21Z</v>
          </cell>
        </row>
        <row r="6158">
          <cell r="O6158" t="str">
            <v>0B21</v>
          </cell>
          <cell r="P6158" t="str">
            <v>0B21Z</v>
          </cell>
        </row>
        <row r="6159">
          <cell r="O6159" t="str">
            <v>0B21</v>
          </cell>
          <cell r="P6159" t="str">
            <v>0B21Z</v>
          </cell>
        </row>
        <row r="6160">
          <cell r="O6160" t="str">
            <v>0B21</v>
          </cell>
          <cell r="P6160" t="str">
            <v>0B21Z</v>
          </cell>
        </row>
        <row r="6161">
          <cell r="O6161" t="str">
            <v>0B21</v>
          </cell>
          <cell r="P6161" t="str">
            <v>0B21Z</v>
          </cell>
        </row>
        <row r="6162">
          <cell r="O6162" t="str">
            <v>0B21</v>
          </cell>
          <cell r="P6162" t="str">
            <v>0B21Z</v>
          </cell>
        </row>
        <row r="6163">
          <cell r="O6163" t="str">
            <v>0B21</v>
          </cell>
          <cell r="P6163" t="str">
            <v>0B21Z</v>
          </cell>
        </row>
        <row r="6164">
          <cell r="O6164" t="str">
            <v>0B21</v>
          </cell>
          <cell r="P6164" t="str">
            <v>0B21Z</v>
          </cell>
        </row>
        <row r="6165">
          <cell r="O6165" t="str">
            <v>0B21</v>
          </cell>
          <cell r="P6165" t="str">
            <v>0B21Z</v>
          </cell>
        </row>
        <row r="6166">
          <cell r="O6166" t="str">
            <v>0B21</v>
          </cell>
          <cell r="P6166" t="str">
            <v>0B21Z</v>
          </cell>
        </row>
        <row r="6167">
          <cell r="O6167" t="str">
            <v>0B21</v>
          </cell>
          <cell r="P6167" t="str">
            <v>0B21Z</v>
          </cell>
        </row>
        <row r="6168">
          <cell r="O6168" t="str">
            <v>0B21</v>
          </cell>
          <cell r="P6168" t="str">
            <v>0B21Z</v>
          </cell>
        </row>
        <row r="6169">
          <cell r="O6169" t="str">
            <v>0B21</v>
          </cell>
          <cell r="P6169" t="str">
            <v>0B21Z</v>
          </cell>
        </row>
        <row r="6170">
          <cell r="O6170" t="str">
            <v>0B21</v>
          </cell>
          <cell r="P6170" t="str">
            <v>0B21Z</v>
          </cell>
        </row>
        <row r="6171">
          <cell r="O6171" t="str">
            <v>0B21</v>
          </cell>
          <cell r="P6171" t="str">
            <v>0B21Z</v>
          </cell>
        </row>
        <row r="6172">
          <cell r="O6172" t="str">
            <v>0B21</v>
          </cell>
          <cell r="P6172" t="str">
            <v>0B21Z</v>
          </cell>
        </row>
        <row r="6173">
          <cell r="O6173" t="str">
            <v>0B21</v>
          </cell>
          <cell r="P6173" t="str">
            <v>0B21Z</v>
          </cell>
        </row>
        <row r="6174">
          <cell r="O6174" t="str">
            <v>0B21</v>
          </cell>
          <cell r="P6174" t="str">
            <v>0B21Z</v>
          </cell>
        </row>
        <row r="6175">
          <cell r="O6175" t="str">
            <v>0B21</v>
          </cell>
          <cell r="P6175" t="str">
            <v>0B21Z</v>
          </cell>
        </row>
        <row r="6176">
          <cell r="O6176" t="str">
            <v>0B21</v>
          </cell>
          <cell r="P6176" t="str">
            <v>0B21Z</v>
          </cell>
        </row>
        <row r="6177">
          <cell r="O6177" t="str">
            <v>0B21</v>
          </cell>
          <cell r="P6177" t="str">
            <v>0B21Z</v>
          </cell>
        </row>
        <row r="6178">
          <cell r="O6178" t="str">
            <v>0B21</v>
          </cell>
          <cell r="P6178" t="str">
            <v>0B21Z</v>
          </cell>
        </row>
        <row r="6179">
          <cell r="O6179" t="str">
            <v>0B21</v>
          </cell>
          <cell r="P6179" t="str">
            <v>0B21Z</v>
          </cell>
        </row>
        <row r="6180">
          <cell r="O6180" t="str">
            <v>0B21</v>
          </cell>
          <cell r="P6180" t="str">
            <v>0B21Z</v>
          </cell>
        </row>
        <row r="6181">
          <cell r="O6181" t="str">
            <v>0B21</v>
          </cell>
          <cell r="P6181" t="str">
            <v>0B21Z</v>
          </cell>
        </row>
      </sheetData>
      <sheetData sheetId="12" refreshError="1">
        <row r="14">
          <cell r="O14" t="str">
            <v>0102</v>
          </cell>
          <cell r="P14" t="str">
            <v>0102Z</v>
          </cell>
        </row>
        <row r="15">
          <cell r="O15" t="str">
            <v>0102</v>
          </cell>
          <cell r="P15" t="str">
            <v>0102Z</v>
          </cell>
        </row>
        <row r="16">
          <cell r="O16" t="str">
            <v>0102</v>
          </cell>
          <cell r="P16" t="str">
            <v>0102Z</v>
          </cell>
        </row>
        <row r="17">
          <cell r="O17" t="str">
            <v>0102</v>
          </cell>
          <cell r="P17" t="str">
            <v>0102Z</v>
          </cell>
        </row>
        <row r="18">
          <cell r="O18" t="str">
            <v>0102</v>
          </cell>
          <cell r="P18" t="str">
            <v>0102Z</v>
          </cell>
        </row>
        <row r="19">
          <cell r="O19" t="str">
            <v>0102</v>
          </cell>
          <cell r="P19" t="str">
            <v>0102Z</v>
          </cell>
        </row>
        <row r="20">
          <cell r="O20" t="str">
            <v>0105</v>
          </cell>
          <cell r="P20" t="str">
            <v>0105Z</v>
          </cell>
        </row>
        <row r="21">
          <cell r="O21" t="str">
            <v>0105</v>
          </cell>
          <cell r="P21" t="str">
            <v>0105Z</v>
          </cell>
        </row>
        <row r="22">
          <cell r="O22" t="str">
            <v>0107</v>
          </cell>
          <cell r="P22" t="str">
            <v>0107Z</v>
          </cell>
        </row>
        <row r="23">
          <cell r="O23" t="str">
            <v>0107</v>
          </cell>
          <cell r="P23" t="str">
            <v>0107Z</v>
          </cell>
        </row>
        <row r="24">
          <cell r="O24" t="str">
            <v>0108</v>
          </cell>
          <cell r="P24" t="str">
            <v>0108Z</v>
          </cell>
        </row>
        <row r="25">
          <cell r="O25" t="str">
            <v>0108</v>
          </cell>
          <cell r="P25" t="str">
            <v>0108Z</v>
          </cell>
        </row>
        <row r="26">
          <cell r="O26" t="str">
            <v>0109</v>
          </cell>
          <cell r="P26" t="str">
            <v>0109Z</v>
          </cell>
        </row>
        <row r="27">
          <cell r="O27" t="str">
            <v>0109</v>
          </cell>
          <cell r="P27" t="str">
            <v>0109Z</v>
          </cell>
        </row>
        <row r="28">
          <cell r="O28" t="str">
            <v>0110</v>
          </cell>
          <cell r="P28" t="str">
            <v>0110Z</v>
          </cell>
        </row>
        <row r="29">
          <cell r="O29" t="str">
            <v>0110</v>
          </cell>
          <cell r="P29" t="str">
            <v>0110Z</v>
          </cell>
        </row>
        <row r="30">
          <cell r="O30" t="str">
            <v>0110</v>
          </cell>
          <cell r="P30" t="str">
            <v>0110Z</v>
          </cell>
        </row>
        <row r="31">
          <cell r="O31" t="str">
            <v>0111</v>
          </cell>
          <cell r="P31" t="str">
            <v>0111Z</v>
          </cell>
        </row>
        <row r="32">
          <cell r="O32" t="str">
            <v>0111</v>
          </cell>
          <cell r="P32" t="str">
            <v>0111Z</v>
          </cell>
        </row>
        <row r="33">
          <cell r="O33" t="str">
            <v>0115</v>
          </cell>
          <cell r="P33" t="str">
            <v>0115Z</v>
          </cell>
        </row>
        <row r="34">
          <cell r="O34" t="str">
            <v>0115</v>
          </cell>
          <cell r="P34" t="str">
            <v>0115Z</v>
          </cell>
        </row>
        <row r="35">
          <cell r="O35" t="str">
            <v>0116</v>
          </cell>
          <cell r="P35" t="str">
            <v>0116Z</v>
          </cell>
        </row>
        <row r="36">
          <cell r="O36" t="str">
            <v>0116</v>
          </cell>
          <cell r="P36" t="str">
            <v>0116Z</v>
          </cell>
        </row>
        <row r="37">
          <cell r="O37" t="str">
            <v>0118</v>
          </cell>
          <cell r="P37" t="str">
            <v>0118Z</v>
          </cell>
        </row>
        <row r="38">
          <cell r="O38" t="str">
            <v>0118</v>
          </cell>
          <cell r="P38" t="str">
            <v>0118Z</v>
          </cell>
        </row>
        <row r="39">
          <cell r="O39" t="str">
            <v>0119</v>
          </cell>
          <cell r="P39" t="str">
            <v>0119Z</v>
          </cell>
        </row>
        <row r="40">
          <cell r="O40" t="str">
            <v>0119</v>
          </cell>
          <cell r="P40" t="str">
            <v>0119Z</v>
          </cell>
        </row>
        <row r="41">
          <cell r="O41" t="str">
            <v>0203</v>
          </cell>
          <cell r="P41" t="str">
            <v>0203Z</v>
          </cell>
        </row>
        <row r="42">
          <cell r="O42" t="str">
            <v>0203</v>
          </cell>
          <cell r="P42" t="str">
            <v>0203Z</v>
          </cell>
        </row>
        <row r="43">
          <cell r="O43" t="str">
            <v>0204</v>
          </cell>
          <cell r="P43" t="str">
            <v>0204Z</v>
          </cell>
        </row>
        <row r="44">
          <cell r="O44" t="str">
            <v>0205</v>
          </cell>
          <cell r="P44" t="str">
            <v>0205Z</v>
          </cell>
        </row>
        <row r="45">
          <cell r="O45" t="str">
            <v>0206</v>
          </cell>
          <cell r="P45" t="str">
            <v>0206Z</v>
          </cell>
        </row>
        <row r="46">
          <cell r="O46" t="str">
            <v>0206</v>
          </cell>
          <cell r="P46" t="str">
            <v>0206Z</v>
          </cell>
        </row>
        <row r="47">
          <cell r="O47" t="str">
            <v>0207</v>
          </cell>
          <cell r="P47" t="str">
            <v>0207Z</v>
          </cell>
        </row>
        <row r="48">
          <cell r="O48" t="str">
            <v>0207</v>
          </cell>
          <cell r="P48" t="str">
            <v>0207Z</v>
          </cell>
        </row>
        <row r="49">
          <cell r="O49" t="str">
            <v>0208</v>
          </cell>
          <cell r="P49" t="str">
            <v>0208Z</v>
          </cell>
        </row>
        <row r="50">
          <cell r="O50" t="str">
            <v>0208</v>
          </cell>
          <cell r="P50" t="str">
            <v>0208Z</v>
          </cell>
        </row>
        <row r="51">
          <cell r="O51" t="str">
            <v>0209</v>
          </cell>
          <cell r="P51" t="str">
            <v>0209Z</v>
          </cell>
        </row>
        <row r="52">
          <cell r="O52" t="str">
            <v>0209</v>
          </cell>
          <cell r="P52" t="str">
            <v>0209Z</v>
          </cell>
        </row>
        <row r="53">
          <cell r="O53" t="str">
            <v>0210</v>
          </cell>
          <cell r="P53" t="str">
            <v>0210Z</v>
          </cell>
        </row>
        <row r="54">
          <cell r="O54" t="str">
            <v>0210</v>
          </cell>
          <cell r="P54" t="str">
            <v>0210Z</v>
          </cell>
        </row>
        <row r="55">
          <cell r="O55" t="str">
            <v>0210</v>
          </cell>
          <cell r="P55" t="str">
            <v>0210Z</v>
          </cell>
        </row>
        <row r="56">
          <cell r="O56" t="str">
            <v>0212</v>
          </cell>
          <cell r="P56" t="str">
            <v>0212Z</v>
          </cell>
        </row>
        <row r="57">
          <cell r="O57" t="str">
            <v>0212</v>
          </cell>
          <cell r="P57" t="str">
            <v>0212Z</v>
          </cell>
        </row>
        <row r="58">
          <cell r="O58" t="str">
            <v>0212</v>
          </cell>
          <cell r="P58" t="str">
            <v>0212Z</v>
          </cell>
        </row>
        <row r="59">
          <cell r="O59" t="str">
            <v>0212</v>
          </cell>
          <cell r="P59" t="str">
            <v>0212Z</v>
          </cell>
        </row>
        <row r="60">
          <cell r="O60" t="str">
            <v>0214</v>
          </cell>
          <cell r="P60" t="str">
            <v>0214Z</v>
          </cell>
        </row>
        <row r="61">
          <cell r="O61" t="str">
            <v>0214</v>
          </cell>
          <cell r="P61" t="str">
            <v>0214Z</v>
          </cell>
        </row>
        <row r="62">
          <cell r="O62" t="str">
            <v>0214</v>
          </cell>
          <cell r="P62" t="str">
            <v>0214Z</v>
          </cell>
        </row>
        <row r="63">
          <cell r="O63" t="str">
            <v>0214</v>
          </cell>
          <cell r="P63" t="str">
            <v>0214Z</v>
          </cell>
        </row>
        <row r="64">
          <cell r="O64" t="str">
            <v>0217</v>
          </cell>
          <cell r="P64" t="str">
            <v>0217Z</v>
          </cell>
        </row>
        <row r="65">
          <cell r="O65" t="str">
            <v>0217</v>
          </cell>
          <cell r="P65" t="str">
            <v>0217Z</v>
          </cell>
        </row>
        <row r="66">
          <cell r="O66" t="str">
            <v>0218</v>
          </cell>
          <cell r="P66" t="str">
            <v>0218Z</v>
          </cell>
        </row>
        <row r="67">
          <cell r="O67" t="str">
            <v>0218</v>
          </cell>
          <cell r="P67" t="str">
            <v>0218Z</v>
          </cell>
        </row>
        <row r="68">
          <cell r="O68" t="str">
            <v>0219</v>
          </cell>
          <cell r="P68" t="str">
            <v>0219Z</v>
          </cell>
        </row>
        <row r="69">
          <cell r="O69" t="str">
            <v>0219</v>
          </cell>
          <cell r="P69" t="str">
            <v>0219Z</v>
          </cell>
        </row>
        <row r="70">
          <cell r="O70" t="str">
            <v>0220</v>
          </cell>
          <cell r="P70" t="str">
            <v>0220Z</v>
          </cell>
        </row>
        <row r="71">
          <cell r="O71" t="str">
            <v>0220</v>
          </cell>
          <cell r="P71" t="str">
            <v>0220Z</v>
          </cell>
        </row>
        <row r="72">
          <cell r="O72" t="str">
            <v>0221</v>
          </cell>
          <cell r="P72" t="str">
            <v>0221Z</v>
          </cell>
        </row>
        <row r="73">
          <cell r="O73" t="str">
            <v>0221</v>
          </cell>
          <cell r="P73" t="str">
            <v>0221Z</v>
          </cell>
        </row>
        <row r="74">
          <cell r="O74" t="str">
            <v>0224</v>
          </cell>
          <cell r="P74" t="str">
            <v>0224Z</v>
          </cell>
        </row>
        <row r="75">
          <cell r="O75" t="str">
            <v>0224</v>
          </cell>
          <cell r="P75" t="str">
            <v>0224Z</v>
          </cell>
        </row>
        <row r="76">
          <cell r="O76" t="str">
            <v>0306</v>
          </cell>
          <cell r="P76" t="str">
            <v>0306Z</v>
          </cell>
        </row>
        <row r="77">
          <cell r="O77" t="str">
            <v>0307</v>
          </cell>
          <cell r="P77" t="str">
            <v>0307Z</v>
          </cell>
        </row>
        <row r="78">
          <cell r="O78" t="str">
            <v>0307</v>
          </cell>
          <cell r="P78" t="str">
            <v>0307Z</v>
          </cell>
        </row>
        <row r="79">
          <cell r="O79" t="str">
            <v>0307</v>
          </cell>
          <cell r="P79" t="str">
            <v>0307Z</v>
          </cell>
        </row>
        <row r="80">
          <cell r="O80" t="str">
            <v>0307</v>
          </cell>
          <cell r="P80" t="str">
            <v>0307Z</v>
          </cell>
        </row>
        <row r="81">
          <cell r="O81" t="str">
            <v>0307</v>
          </cell>
          <cell r="P81" t="str">
            <v>0307Z</v>
          </cell>
        </row>
        <row r="82">
          <cell r="O82" t="str">
            <v>0307</v>
          </cell>
          <cell r="P82" t="str">
            <v>0307Z</v>
          </cell>
        </row>
        <row r="83">
          <cell r="O83" t="str">
            <v>0307</v>
          </cell>
          <cell r="P83" t="str">
            <v>0307Z</v>
          </cell>
        </row>
        <row r="84">
          <cell r="O84" t="str">
            <v>0307</v>
          </cell>
          <cell r="P84" t="str">
            <v>0307Z</v>
          </cell>
        </row>
        <row r="85">
          <cell r="O85" t="str">
            <v>0308</v>
          </cell>
          <cell r="P85" t="str">
            <v>0308Z</v>
          </cell>
        </row>
        <row r="86">
          <cell r="O86" t="str">
            <v>0309</v>
          </cell>
          <cell r="P86" t="str">
            <v>0309Z</v>
          </cell>
        </row>
        <row r="87">
          <cell r="O87" t="str">
            <v>0309</v>
          </cell>
          <cell r="P87" t="str">
            <v>0309Z</v>
          </cell>
        </row>
        <row r="88">
          <cell r="O88" t="str">
            <v>0311</v>
          </cell>
          <cell r="P88" t="str">
            <v>0311Z</v>
          </cell>
        </row>
        <row r="89">
          <cell r="O89" t="str">
            <v>0311</v>
          </cell>
          <cell r="P89" t="str">
            <v>0311Z</v>
          </cell>
        </row>
        <row r="90">
          <cell r="O90" t="str">
            <v>0312</v>
          </cell>
          <cell r="P90" t="str">
            <v>0312Z</v>
          </cell>
        </row>
        <row r="91">
          <cell r="O91" t="str">
            <v>0312</v>
          </cell>
          <cell r="P91" t="str">
            <v>0312Z</v>
          </cell>
        </row>
        <row r="92">
          <cell r="O92" t="str">
            <v>0312</v>
          </cell>
          <cell r="P92" t="str">
            <v>0312Z</v>
          </cell>
        </row>
        <row r="93">
          <cell r="O93" t="str">
            <v>0312</v>
          </cell>
          <cell r="P93" t="str">
            <v>0312Z</v>
          </cell>
        </row>
        <row r="94">
          <cell r="O94" t="str">
            <v>0319</v>
          </cell>
          <cell r="P94" t="str">
            <v>0319Z</v>
          </cell>
        </row>
        <row r="95">
          <cell r="O95" t="str">
            <v>0319</v>
          </cell>
          <cell r="P95" t="str">
            <v>0319Z</v>
          </cell>
        </row>
        <row r="96">
          <cell r="O96" t="str">
            <v>0319</v>
          </cell>
          <cell r="P96" t="str">
            <v>0319Z</v>
          </cell>
        </row>
        <row r="97">
          <cell r="O97" t="str">
            <v>0319</v>
          </cell>
          <cell r="P97" t="str">
            <v>0319Z</v>
          </cell>
        </row>
        <row r="98">
          <cell r="O98" t="str">
            <v>0404</v>
          </cell>
          <cell r="P98" t="str">
            <v>0404Z</v>
          </cell>
        </row>
        <row r="99">
          <cell r="O99" t="str">
            <v>0404</v>
          </cell>
          <cell r="P99" t="str">
            <v>0404Z</v>
          </cell>
        </row>
        <row r="100">
          <cell r="O100" t="str">
            <v>0404</v>
          </cell>
          <cell r="P100" t="str">
            <v>0404Z</v>
          </cell>
        </row>
        <row r="101">
          <cell r="O101" t="str">
            <v>0404</v>
          </cell>
          <cell r="P101" t="str">
            <v>0404Z</v>
          </cell>
        </row>
        <row r="102">
          <cell r="O102" t="str">
            <v>0404</v>
          </cell>
          <cell r="P102" t="str">
            <v>0404Z</v>
          </cell>
        </row>
        <row r="103">
          <cell r="O103" t="str">
            <v>0404</v>
          </cell>
          <cell r="P103" t="str">
            <v>0404Z</v>
          </cell>
        </row>
        <row r="104">
          <cell r="O104" t="str">
            <v>0404</v>
          </cell>
          <cell r="P104" t="str">
            <v>0404Z</v>
          </cell>
        </row>
        <row r="105">
          <cell r="O105" t="str">
            <v>0404</v>
          </cell>
          <cell r="P105" t="str">
            <v>0404Z</v>
          </cell>
        </row>
        <row r="106">
          <cell r="O106" t="str">
            <v>0404</v>
          </cell>
          <cell r="P106" t="str">
            <v>0404Z</v>
          </cell>
        </row>
        <row r="107">
          <cell r="O107" t="str">
            <v>0404</v>
          </cell>
          <cell r="P107" t="str">
            <v>0404Z</v>
          </cell>
        </row>
        <row r="108">
          <cell r="O108" t="str">
            <v>0409</v>
          </cell>
          <cell r="P108" t="str">
            <v>0409Z</v>
          </cell>
        </row>
        <row r="109">
          <cell r="O109" t="str">
            <v>0409</v>
          </cell>
          <cell r="P109" t="str">
            <v>0409Z</v>
          </cell>
        </row>
        <row r="110">
          <cell r="O110" t="str">
            <v>0409</v>
          </cell>
          <cell r="P110" t="str">
            <v>0409Z</v>
          </cell>
        </row>
        <row r="111">
          <cell r="O111" t="str">
            <v>0409</v>
          </cell>
          <cell r="P111" t="str">
            <v>0409Z</v>
          </cell>
        </row>
        <row r="112">
          <cell r="O112" t="str">
            <v>0409</v>
          </cell>
          <cell r="P112" t="str">
            <v>0409Z</v>
          </cell>
        </row>
        <row r="113">
          <cell r="O113" t="str">
            <v>0410</v>
          </cell>
          <cell r="P113" t="str">
            <v>0410Z</v>
          </cell>
        </row>
        <row r="114">
          <cell r="O114" t="str">
            <v>0410</v>
          </cell>
          <cell r="P114" t="str">
            <v>0410Z</v>
          </cell>
        </row>
        <row r="115">
          <cell r="O115" t="str">
            <v>0706</v>
          </cell>
          <cell r="P115" t="str">
            <v>0706Z</v>
          </cell>
        </row>
        <row r="116">
          <cell r="O116" t="str">
            <v>0706</v>
          </cell>
          <cell r="P116" t="str">
            <v>0706Z</v>
          </cell>
        </row>
        <row r="117">
          <cell r="O117" t="str">
            <v>0706</v>
          </cell>
          <cell r="P117" t="str">
            <v>0706Z</v>
          </cell>
        </row>
        <row r="118">
          <cell r="O118" t="str">
            <v>0706</v>
          </cell>
          <cell r="P118" t="str">
            <v>0706Z</v>
          </cell>
        </row>
        <row r="119">
          <cell r="O119" t="str">
            <v>0706</v>
          </cell>
          <cell r="P119" t="str">
            <v>0706Z</v>
          </cell>
        </row>
        <row r="120">
          <cell r="O120" t="str">
            <v>0706</v>
          </cell>
          <cell r="P120" t="str">
            <v>0706Z</v>
          </cell>
        </row>
        <row r="121">
          <cell r="O121" t="str">
            <v>0707</v>
          </cell>
          <cell r="P121" t="str">
            <v>0707Z</v>
          </cell>
        </row>
        <row r="122">
          <cell r="O122" t="str">
            <v>0707</v>
          </cell>
          <cell r="P122" t="str">
            <v>0707Z</v>
          </cell>
        </row>
        <row r="123">
          <cell r="O123" t="str">
            <v>0707</v>
          </cell>
          <cell r="P123" t="str">
            <v>0707Z</v>
          </cell>
        </row>
        <row r="124">
          <cell r="O124" t="str">
            <v>0707</v>
          </cell>
          <cell r="P124" t="str">
            <v>0707Z</v>
          </cell>
        </row>
        <row r="125">
          <cell r="O125" t="str">
            <v>0708</v>
          </cell>
          <cell r="P125" t="str">
            <v>0708Z</v>
          </cell>
        </row>
        <row r="126">
          <cell r="O126" t="str">
            <v>0708</v>
          </cell>
          <cell r="P126" t="str">
            <v>0708Z</v>
          </cell>
        </row>
        <row r="127">
          <cell r="O127" t="str">
            <v>0708</v>
          </cell>
          <cell r="P127" t="str">
            <v>0708Z</v>
          </cell>
        </row>
        <row r="128">
          <cell r="O128" t="str">
            <v>0708</v>
          </cell>
          <cell r="P128" t="str">
            <v>0708Z</v>
          </cell>
        </row>
        <row r="129">
          <cell r="O129" t="str">
            <v>0708</v>
          </cell>
          <cell r="P129" t="str">
            <v>0708Z</v>
          </cell>
        </row>
        <row r="130">
          <cell r="O130" t="str">
            <v>0708</v>
          </cell>
          <cell r="P130" t="str">
            <v>0708Z</v>
          </cell>
        </row>
        <row r="131">
          <cell r="O131" t="str">
            <v>0708</v>
          </cell>
          <cell r="P131" t="str">
            <v>0708Z</v>
          </cell>
        </row>
        <row r="132">
          <cell r="O132" t="str">
            <v>0708</v>
          </cell>
          <cell r="P132" t="str">
            <v>0708Z</v>
          </cell>
        </row>
        <row r="133">
          <cell r="O133" t="str">
            <v>0708</v>
          </cell>
          <cell r="P133" t="str">
            <v>0708Z</v>
          </cell>
        </row>
        <row r="134">
          <cell r="O134" t="str">
            <v>0708</v>
          </cell>
          <cell r="P134" t="str">
            <v>0708Z</v>
          </cell>
        </row>
        <row r="135">
          <cell r="O135" t="str">
            <v>0709</v>
          </cell>
          <cell r="P135" t="str">
            <v>0709Z</v>
          </cell>
        </row>
        <row r="136">
          <cell r="O136" t="str">
            <v>0709</v>
          </cell>
          <cell r="P136" t="str">
            <v>0709Z</v>
          </cell>
        </row>
        <row r="137">
          <cell r="O137" t="str">
            <v>0709</v>
          </cell>
          <cell r="P137" t="str">
            <v>0709Z</v>
          </cell>
        </row>
        <row r="138">
          <cell r="O138" t="str">
            <v>0709</v>
          </cell>
          <cell r="P138" t="str">
            <v>0709Z</v>
          </cell>
        </row>
        <row r="139">
          <cell r="O139" t="str">
            <v>0709</v>
          </cell>
          <cell r="P139" t="str">
            <v>0709Z</v>
          </cell>
        </row>
        <row r="140">
          <cell r="O140" t="str">
            <v>0709</v>
          </cell>
          <cell r="P140" t="str">
            <v>0709Z</v>
          </cell>
        </row>
        <row r="141">
          <cell r="O141" t="str">
            <v>0709</v>
          </cell>
          <cell r="P141" t="str">
            <v>0709Z</v>
          </cell>
        </row>
        <row r="142">
          <cell r="O142" t="str">
            <v>0709</v>
          </cell>
          <cell r="P142" t="str">
            <v>0709Z</v>
          </cell>
        </row>
        <row r="143">
          <cell r="O143" t="str">
            <v>0709</v>
          </cell>
          <cell r="P143" t="str">
            <v>0709Z</v>
          </cell>
        </row>
        <row r="144">
          <cell r="O144" t="str">
            <v>0709</v>
          </cell>
          <cell r="P144" t="str">
            <v>0709Z</v>
          </cell>
        </row>
        <row r="145">
          <cell r="O145" t="str">
            <v>0709</v>
          </cell>
          <cell r="P145" t="str">
            <v>0709Z</v>
          </cell>
        </row>
        <row r="146">
          <cell r="O146" t="str">
            <v>0709</v>
          </cell>
          <cell r="P146" t="str">
            <v>0709Z</v>
          </cell>
        </row>
        <row r="147">
          <cell r="O147" t="str">
            <v>0711</v>
          </cell>
          <cell r="P147" t="str">
            <v>0711Z</v>
          </cell>
        </row>
        <row r="148">
          <cell r="O148" t="str">
            <v>0711</v>
          </cell>
          <cell r="P148" t="str">
            <v>0711Z</v>
          </cell>
        </row>
        <row r="149">
          <cell r="O149" t="str">
            <v>0711</v>
          </cell>
          <cell r="P149" t="str">
            <v>0711Z</v>
          </cell>
        </row>
        <row r="150">
          <cell r="O150" t="str">
            <v>0711</v>
          </cell>
          <cell r="P150" t="str">
            <v>0711Z</v>
          </cell>
        </row>
        <row r="151">
          <cell r="O151" t="str">
            <v>0711</v>
          </cell>
          <cell r="P151" t="str">
            <v>0711Z</v>
          </cell>
        </row>
        <row r="152">
          <cell r="O152" t="str">
            <v>0711</v>
          </cell>
          <cell r="P152" t="str">
            <v>0711Z</v>
          </cell>
        </row>
        <row r="153">
          <cell r="O153" t="str">
            <v>0711</v>
          </cell>
          <cell r="P153" t="str">
            <v>0711Z</v>
          </cell>
        </row>
        <row r="154">
          <cell r="O154" t="str">
            <v>0711</v>
          </cell>
          <cell r="P154" t="str">
            <v>0711Z</v>
          </cell>
        </row>
        <row r="155">
          <cell r="O155" t="str">
            <v>0712</v>
          </cell>
          <cell r="P155" t="str">
            <v>0712Z</v>
          </cell>
        </row>
        <row r="156">
          <cell r="O156" t="str">
            <v>0712</v>
          </cell>
          <cell r="P156" t="str">
            <v>0712Z</v>
          </cell>
        </row>
        <row r="157">
          <cell r="O157" t="str">
            <v>0712</v>
          </cell>
          <cell r="P157" t="str">
            <v>0712Z</v>
          </cell>
        </row>
        <row r="158">
          <cell r="O158" t="str">
            <v>0712</v>
          </cell>
          <cell r="P158" t="str">
            <v>0712Z</v>
          </cell>
        </row>
        <row r="159">
          <cell r="O159" t="str">
            <v>0712</v>
          </cell>
          <cell r="P159" t="str">
            <v>0712Z</v>
          </cell>
        </row>
        <row r="160">
          <cell r="O160" t="str">
            <v>0712</v>
          </cell>
          <cell r="P160" t="str">
            <v>0712Z</v>
          </cell>
        </row>
        <row r="161">
          <cell r="O161" t="str">
            <v>0712</v>
          </cell>
          <cell r="P161" t="str">
            <v>0712Z</v>
          </cell>
        </row>
        <row r="162">
          <cell r="O162" t="str">
            <v>0712</v>
          </cell>
          <cell r="P162" t="str">
            <v>0712Z</v>
          </cell>
        </row>
        <row r="163">
          <cell r="O163" t="str">
            <v>0712</v>
          </cell>
          <cell r="P163" t="str">
            <v>0712Z</v>
          </cell>
        </row>
        <row r="164">
          <cell r="O164" t="str">
            <v>0712</v>
          </cell>
          <cell r="P164" t="str">
            <v>0712Z</v>
          </cell>
        </row>
        <row r="165">
          <cell r="O165" t="str">
            <v>0712</v>
          </cell>
          <cell r="P165" t="str">
            <v>0712Z</v>
          </cell>
        </row>
        <row r="166">
          <cell r="O166" t="str">
            <v>0712</v>
          </cell>
          <cell r="P166" t="str">
            <v>0712Z</v>
          </cell>
        </row>
        <row r="167">
          <cell r="O167" t="str">
            <v>0713</v>
          </cell>
          <cell r="P167" t="str">
            <v>0713Z</v>
          </cell>
        </row>
        <row r="168">
          <cell r="O168" t="str">
            <v>0713</v>
          </cell>
          <cell r="P168" t="str">
            <v>0713Z</v>
          </cell>
        </row>
        <row r="169">
          <cell r="O169" t="str">
            <v>0713</v>
          </cell>
          <cell r="P169" t="str">
            <v>0713Z</v>
          </cell>
        </row>
        <row r="170">
          <cell r="O170" t="str">
            <v>0713</v>
          </cell>
          <cell r="P170" t="str">
            <v>0713Z</v>
          </cell>
        </row>
        <row r="171">
          <cell r="O171" t="str">
            <v>0713</v>
          </cell>
          <cell r="P171" t="str">
            <v>0713Z</v>
          </cell>
        </row>
        <row r="172">
          <cell r="O172" t="str">
            <v>0713</v>
          </cell>
          <cell r="P172" t="str">
            <v>0713Z</v>
          </cell>
        </row>
        <row r="173">
          <cell r="O173" t="str">
            <v>0713</v>
          </cell>
          <cell r="P173" t="str">
            <v>0713Z</v>
          </cell>
        </row>
        <row r="174">
          <cell r="O174" t="str">
            <v>0713</v>
          </cell>
          <cell r="P174" t="str">
            <v>0713Z</v>
          </cell>
        </row>
        <row r="175">
          <cell r="O175" t="str">
            <v>0714</v>
          </cell>
          <cell r="P175" t="str">
            <v>0714Z</v>
          </cell>
        </row>
        <row r="176">
          <cell r="O176" t="str">
            <v>0714</v>
          </cell>
          <cell r="P176" t="str">
            <v>0714Z</v>
          </cell>
        </row>
        <row r="177">
          <cell r="O177" t="str">
            <v>0714</v>
          </cell>
          <cell r="P177" t="str">
            <v>0714Z</v>
          </cell>
        </row>
        <row r="178">
          <cell r="O178" t="str">
            <v>0714</v>
          </cell>
          <cell r="P178" t="str">
            <v>0714Z</v>
          </cell>
        </row>
        <row r="179">
          <cell r="O179" t="str">
            <v>0714</v>
          </cell>
          <cell r="P179" t="str">
            <v>0714Z</v>
          </cell>
        </row>
        <row r="180">
          <cell r="O180" t="str">
            <v>0714</v>
          </cell>
          <cell r="P180" t="str">
            <v>0714Z</v>
          </cell>
        </row>
        <row r="181">
          <cell r="O181" t="str">
            <v>0714</v>
          </cell>
          <cell r="P181" t="str">
            <v>0714Z</v>
          </cell>
        </row>
        <row r="182">
          <cell r="O182" t="str">
            <v>0714</v>
          </cell>
          <cell r="P182" t="str">
            <v>0714Z</v>
          </cell>
        </row>
        <row r="183">
          <cell r="O183" t="str">
            <v>0901</v>
          </cell>
          <cell r="P183" t="str">
            <v>0901Z</v>
          </cell>
        </row>
        <row r="184">
          <cell r="O184" t="str">
            <v>0901</v>
          </cell>
          <cell r="P184" t="str">
            <v>0901Z</v>
          </cell>
        </row>
        <row r="185">
          <cell r="O185" t="str">
            <v>0901</v>
          </cell>
          <cell r="P185" t="str">
            <v>0901Z</v>
          </cell>
        </row>
        <row r="186">
          <cell r="O186" t="str">
            <v>0901</v>
          </cell>
          <cell r="P186" t="str">
            <v>0901Z</v>
          </cell>
        </row>
        <row r="187">
          <cell r="O187" t="str">
            <v>0906</v>
          </cell>
          <cell r="P187" t="str">
            <v>0906Z</v>
          </cell>
        </row>
        <row r="188">
          <cell r="O188" t="str">
            <v>0906</v>
          </cell>
          <cell r="P188" t="str">
            <v>0906Z</v>
          </cell>
        </row>
        <row r="189">
          <cell r="O189" t="str">
            <v>0906</v>
          </cell>
          <cell r="P189" t="str">
            <v>0906Z</v>
          </cell>
        </row>
      </sheetData>
      <sheetData sheetId="13"/>
      <sheetData sheetId="14" refreshError="1">
        <row r="36">
          <cell r="B36" t="str">
            <v>0101</v>
          </cell>
          <cell r="C36" t="str">
            <v>OBSERVATORIO</v>
          </cell>
        </row>
        <row r="37">
          <cell r="B37" t="str">
            <v>0102</v>
          </cell>
          <cell r="C37" t="str">
            <v>TACUBAYA</v>
          </cell>
        </row>
        <row r="38">
          <cell r="B38" t="str">
            <v>0103</v>
          </cell>
          <cell r="C38" t="str">
            <v>JUANACATLAN</v>
          </cell>
        </row>
        <row r="39">
          <cell r="B39" t="str">
            <v>0104</v>
          </cell>
          <cell r="C39" t="str">
            <v>CHAPULTEPEC</v>
          </cell>
        </row>
        <row r="40">
          <cell r="B40" t="str">
            <v>0105</v>
          </cell>
          <cell r="C40" t="str">
            <v>SEVILLA</v>
          </cell>
        </row>
        <row r="41">
          <cell r="B41" t="str">
            <v>0106</v>
          </cell>
          <cell r="C41" t="str">
            <v>INSURGENTES</v>
          </cell>
        </row>
        <row r="42">
          <cell r="B42" t="str">
            <v>0107</v>
          </cell>
          <cell r="C42" t="str">
            <v>CUAUHTEMOC</v>
          </cell>
        </row>
        <row r="43">
          <cell r="B43" t="str">
            <v>0108</v>
          </cell>
          <cell r="C43" t="str">
            <v>BALDERAS</v>
          </cell>
        </row>
        <row r="44">
          <cell r="B44" t="str">
            <v>0109</v>
          </cell>
          <cell r="C44" t="str">
            <v>SALTO DEL AGUA</v>
          </cell>
        </row>
        <row r="45">
          <cell r="B45" t="str">
            <v>0110</v>
          </cell>
          <cell r="C45" t="str">
            <v>ISABEL LA CATOLICA</v>
          </cell>
        </row>
        <row r="46">
          <cell r="B46" t="str">
            <v>0111</v>
          </cell>
          <cell r="C46" t="str">
            <v>PINO SUAREZ</v>
          </cell>
        </row>
        <row r="47">
          <cell r="B47" t="str">
            <v>0112</v>
          </cell>
          <cell r="C47" t="str">
            <v>MERCED</v>
          </cell>
        </row>
        <row r="48">
          <cell r="B48" t="str">
            <v>0113</v>
          </cell>
          <cell r="C48" t="str">
            <v>CANDELARIA</v>
          </cell>
        </row>
        <row r="49">
          <cell r="B49" t="str">
            <v>0114</v>
          </cell>
          <cell r="C49" t="str">
            <v>SAN LAZARO</v>
          </cell>
        </row>
        <row r="50">
          <cell r="B50" t="str">
            <v>0115</v>
          </cell>
          <cell r="C50" t="str">
            <v>MOCTEZUMA</v>
          </cell>
        </row>
        <row r="51">
          <cell r="B51" t="str">
            <v>0116</v>
          </cell>
          <cell r="C51" t="str">
            <v>BALBUENA</v>
          </cell>
        </row>
        <row r="52">
          <cell r="B52" t="str">
            <v>0117</v>
          </cell>
          <cell r="C52" t="str">
            <v>BLVD. PUERTO AEREO</v>
          </cell>
        </row>
        <row r="53">
          <cell r="B53" t="str">
            <v>0118</v>
          </cell>
          <cell r="C53" t="str">
            <v>GOMEZ FARIAS</v>
          </cell>
        </row>
        <row r="54">
          <cell r="B54" t="str">
            <v>0119</v>
          </cell>
          <cell r="C54" t="str">
            <v>ZARAGOZA</v>
          </cell>
        </row>
        <row r="55">
          <cell r="B55" t="str">
            <v>0120</v>
          </cell>
          <cell r="C55" t="str">
            <v>PANTITLAN</v>
          </cell>
        </row>
        <row r="56">
          <cell r="B56" t="str">
            <v>0201</v>
          </cell>
          <cell r="C56" t="str">
            <v>CUATRO CAMINOS</v>
          </cell>
        </row>
        <row r="57">
          <cell r="B57" t="str">
            <v>0202</v>
          </cell>
          <cell r="C57" t="str">
            <v>PANTEONES</v>
          </cell>
        </row>
        <row r="58">
          <cell r="B58" t="str">
            <v>0203</v>
          </cell>
          <cell r="C58" t="str">
            <v>TACUBA</v>
          </cell>
        </row>
        <row r="59">
          <cell r="B59" t="str">
            <v>0204</v>
          </cell>
          <cell r="C59" t="str">
            <v>CUITLAHUAC</v>
          </cell>
        </row>
        <row r="60">
          <cell r="B60" t="str">
            <v>0205</v>
          </cell>
          <cell r="C60" t="str">
            <v>POPOTLA</v>
          </cell>
        </row>
        <row r="61">
          <cell r="B61" t="str">
            <v>0206</v>
          </cell>
          <cell r="C61" t="str">
            <v>COLEGIO MILITAR</v>
          </cell>
        </row>
        <row r="62">
          <cell r="B62" t="str">
            <v>0207</v>
          </cell>
          <cell r="C62" t="str">
            <v>NORMAL</v>
          </cell>
        </row>
        <row r="63">
          <cell r="B63" t="str">
            <v>0208</v>
          </cell>
          <cell r="C63" t="str">
            <v>SAN COSME</v>
          </cell>
        </row>
        <row r="64">
          <cell r="B64" t="str">
            <v>0209</v>
          </cell>
          <cell r="C64" t="str">
            <v>REVOLUCION</v>
          </cell>
        </row>
        <row r="65">
          <cell r="B65" t="str">
            <v>0210</v>
          </cell>
          <cell r="C65" t="str">
            <v>HIDALGO</v>
          </cell>
        </row>
        <row r="66">
          <cell r="B66" t="str">
            <v>0211</v>
          </cell>
          <cell r="C66" t="str">
            <v>BELLAS ARTES</v>
          </cell>
        </row>
        <row r="67">
          <cell r="B67" t="str">
            <v>0212</v>
          </cell>
          <cell r="C67" t="str">
            <v>ALLENDE</v>
          </cell>
        </row>
        <row r="68">
          <cell r="B68" t="str">
            <v>0213</v>
          </cell>
          <cell r="C68" t="str">
            <v>ZOCALO</v>
          </cell>
        </row>
        <row r="69">
          <cell r="B69" t="str">
            <v>0214</v>
          </cell>
          <cell r="C69" t="str">
            <v>PINO SUAREZ</v>
          </cell>
        </row>
        <row r="70">
          <cell r="B70" t="str">
            <v>0215</v>
          </cell>
          <cell r="C70" t="str">
            <v>SAN ANTONIO ABAD</v>
          </cell>
        </row>
        <row r="71">
          <cell r="B71" t="str">
            <v>0216</v>
          </cell>
          <cell r="C71" t="str">
            <v>CHABACANO</v>
          </cell>
        </row>
        <row r="72">
          <cell r="B72" t="str">
            <v>0217</v>
          </cell>
          <cell r="C72" t="str">
            <v>VIADUCTO</v>
          </cell>
        </row>
        <row r="73">
          <cell r="B73" t="str">
            <v>0218</v>
          </cell>
          <cell r="C73" t="str">
            <v>XOLA</v>
          </cell>
        </row>
        <row r="74">
          <cell r="B74" t="str">
            <v>0219</v>
          </cell>
          <cell r="C74" t="str">
            <v>VILLA DE CORTES</v>
          </cell>
        </row>
        <row r="75">
          <cell r="B75" t="str">
            <v>0220</v>
          </cell>
          <cell r="C75" t="str">
            <v>NATIVITAS</v>
          </cell>
        </row>
        <row r="76">
          <cell r="B76" t="str">
            <v>0221</v>
          </cell>
          <cell r="C76" t="str">
            <v>PORTALES</v>
          </cell>
        </row>
        <row r="77">
          <cell r="B77" t="str">
            <v>0222</v>
          </cell>
          <cell r="C77" t="str">
            <v>ERMITA</v>
          </cell>
        </row>
        <row r="78">
          <cell r="B78" t="str">
            <v>0223</v>
          </cell>
          <cell r="C78" t="str">
            <v>GENERAL ANAYA</v>
          </cell>
        </row>
        <row r="79">
          <cell r="B79" t="str">
            <v>0224</v>
          </cell>
          <cell r="C79" t="str">
            <v>TASQUEÑA</v>
          </cell>
        </row>
        <row r="80">
          <cell r="B80" t="str">
            <v>0301</v>
          </cell>
          <cell r="C80" t="str">
            <v>INDIOS VERDES</v>
          </cell>
        </row>
        <row r="81">
          <cell r="B81" t="str">
            <v>0302</v>
          </cell>
          <cell r="C81" t="str">
            <v>DEPORTIVO 18 DE MARZO</v>
          </cell>
        </row>
        <row r="82">
          <cell r="B82" t="str">
            <v>0303</v>
          </cell>
          <cell r="C82" t="str">
            <v>POTRERO</v>
          </cell>
        </row>
        <row r="83">
          <cell r="B83" t="str">
            <v>0304</v>
          </cell>
          <cell r="C83" t="str">
            <v>LA RAZA</v>
          </cell>
        </row>
        <row r="84">
          <cell r="B84" t="str">
            <v>0305</v>
          </cell>
          <cell r="C84" t="str">
            <v>TLATELOLCO</v>
          </cell>
        </row>
        <row r="85">
          <cell r="B85" t="str">
            <v>0306</v>
          </cell>
          <cell r="C85" t="str">
            <v>GUERRERO</v>
          </cell>
        </row>
        <row r="86">
          <cell r="B86" t="str">
            <v>0307</v>
          </cell>
          <cell r="C86" t="str">
            <v>HIDALGO</v>
          </cell>
        </row>
        <row r="87">
          <cell r="B87" t="str">
            <v>0308</v>
          </cell>
          <cell r="C87" t="str">
            <v>JUAREZ</v>
          </cell>
        </row>
        <row r="88">
          <cell r="B88" t="str">
            <v>0309</v>
          </cell>
          <cell r="C88" t="str">
            <v>BALDERAS</v>
          </cell>
        </row>
        <row r="89">
          <cell r="B89" t="str">
            <v>0310</v>
          </cell>
          <cell r="C89" t="str">
            <v>NIÑOS HEROES</v>
          </cell>
        </row>
        <row r="90">
          <cell r="B90" t="str">
            <v>0311</v>
          </cell>
          <cell r="C90" t="str">
            <v>HOSPITAL GENERAL</v>
          </cell>
        </row>
        <row r="91">
          <cell r="B91" t="str">
            <v>0312</v>
          </cell>
          <cell r="C91" t="str">
            <v>CENTRO MEDICO</v>
          </cell>
        </row>
        <row r="92">
          <cell r="B92" t="str">
            <v>0313</v>
          </cell>
          <cell r="C92" t="str">
            <v>ETIOPIA</v>
          </cell>
        </row>
        <row r="93">
          <cell r="B93" t="str">
            <v>0314</v>
          </cell>
          <cell r="C93" t="str">
            <v>EUGENIA</v>
          </cell>
        </row>
        <row r="94">
          <cell r="B94" t="str">
            <v>0315</v>
          </cell>
          <cell r="C94" t="str">
            <v>DIVISION DEL NORTE</v>
          </cell>
        </row>
        <row r="95">
          <cell r="B95" t="str">
            <v>0316</v>
          </cell>
          <cell r="C95" t="str">
            <v>ZAPATA</v>
          </cell>
        </row>
        <row r="96">
          <cell r="B96" t="str">
            <v>0317</v>
          </cell>
          <cell r="C96" t="str">
            <v>COYOACAN</v>
          </cell>
        </row>
        <row r="97">
          <cell r="B97" t="str">
            <v>0318</v>
          </cell>
          <cell r="C97" t="str">
            <v>VIVEROS</v>
          </cell>
        </row>
        <row r="98">
          <cell r="B98" t="str">
            <v>0319</v>
          </cell>
          <cell r="C98" t="str">
            <v>M. A. QUEVEDO</v>
          </cell>
        </row>
        <row r="99">
          <cell r="B99" t="str">
            <v>0320</v>
          </cell>
          <cell r="C99" t="str">
            <v>COPILCO</v>
          </cell>
        </row>
        <row r="100">
          <cell r="B100" t="str">
            <v>0321</v>
          </cell>
          <cell r="C100" t="str">
            <v>UNIVERSIDAD</v>
          </cell>
        </row>
        <row r="101">
          <cell r="B101" t="str">
            <v>0401</v>
          </cell>
          <cell r="C101" t="str">
            <v>MARTIN CARRERA</v>
          </cell>
        </row>
        <row r="102">
          <cell r="B102" t="str">
            <v>0402</v>
          </cell>
          <cell r="C102" t="str">
            <v>TALISMAN</v>
          </cell>
        </row>
        <row r="103">
          <cell r="B103" t="str">
            <v>0403</v>
          </cell>
          <cell r="C103" t="str">
            <v>BONDOJITO</v>
          </cell>
        </row>
        <row r="104">
          <cell r="B104" t="str">
            <v>0404</v>
          </cell>
          <cell r="C104" t="str">
            <v>CONSULADO</v>
          </cell>
        </row>
        <row r="105">
          <cell r="B105" t="str">
            <v>0405</v>
          </cell>
          <cell r="C105" t="str">
            <v>CANAL DEL NORTE</v>
          </cell>
        </row>
        <row r="106">
          <cell r="B106" t="str">
            <v>0406</v>
          </cell>
          <cell r="C106" t="str">
            <v>MORELOS</v>
          </cell>
        </row>
        <row r="107">
          <cell r="B107" t="str">
            <v>0407</v>
          </cell>
          <cell r="C107" t="str">
            <v>CANDELARIA</v>
          </cell>
        </row>
        <row r="108">
          <cell r="B108" t="str">
            <v>0408</v>
          </cell>
          <cell r="C108" t="str">
            <v>FRAY SERVANDO</v>
          </cell>
        </row>
        <row r="109">
          <cell r="B109" t="str">
            <v>0409</v>
          </cell>
          <cell r="C109" t="str">
            <v>JAMAICA</v>
          </cell>
        </row>
        <row r="110">
          <cell r="B110" t="str">
            <v>0410</v>
          </cell>
          <cell r="C110" t="str">
            <v>SANTA ANITA</v>
          </cell>
        </row>
        <row r="111">
          <cell r="B111" t="str">
            <v>0501</v>
          </cell>
          <cell r="C111" t="str">
            <v>POLITECNICO</v>
          </cell>
        </row>
        <row r="112">
          <cell r="B112" t="str">
            <v>0502</v>
          </cell>
          <cell r="C112" t="str">
            <v>INSTITUTO DEL PETROLEO</v>
          </cell>
        </row>
        <row r="113">
          <cell r="B113" t="str">
            <v>0503</v>
          </cell>
          <cell r="C113" t="str">
            <v>AUTOBUSES DEL NORTE</v>
          </cell>
        </row>
        <row r="114">
          <cell r="B114" t="str">
            <v>0504</v>
          </cell>
          <cell r="C114" t="str">
            <v>LA RAZA</v>
          </cell>
        </row>
        <row r="115">
          <cell r="B115" t="str">
            <v>0505</v>
          </cell>
          <cell r="C115" t="str">
            <v>MISTERIOS</v>
          </cell>
        </row>
        <row r="116">
          <cell r="B116" t="str">
            <v>0506</v>
          </cell>
          <cell r="C116" t="str">
            <v>VALLE GOMEZ</v>
          </cell>
        </row>
        <row r="117">
          <cell r="B117" t="str">
            <v>0507</v>
          </cell>
          <cell r="C117" t="str">
            <v>CONSULADO</v>
          </cell>
        </row>
        <row r="118">
          <cell r="B118" t="str">
            <v>0508</v>
          </cell>
          <cell r="C118" t="str">
            <v>EDUARDO MOLINA</v>
          </cell>
        </row>
        <row r="119">
          <cell r="B119" t="str">
            <v>0509</v>
          </cell>
          <cell r="C119" t="str">
            <v>ARAGON</v>
          </cell>
        </row>
        <row r="120">
          <cell r="B120" t="str">
            <v>0510</v>
          </cell>
          <cell r="C120" t="str">
            <v>OCEANIA</v>
          </cell>
        </row>
        <row r="121">
          <cell r="B121" t="str">
            <v>0511</v>
          </cell>
          <cell r="C121" t="str">
            <v>TERMINAL AEREA</v>
          </cell>
        </row>
        <row r="122">
          <cell r="B122" t="str">
            <v>0512</v>
          </cell>
          <cell r="C122" t="str">
            <v>HANGARES</v>
          </cell>
        </row>
        <row r="123">
          <cell r="B123" t="str">
            <v>0513</v>
          </cell>
          <cell r="C123" t="str">
            <v>PANTITLAN</v>
          </cell>
        </row>
        <row r="124">
          <cell r="B124" t="str">
            <v>0601</v>
          </cell>
          <cell r="C124" t="str">
            <v>EL ROSARIO</v>
          </cell>
        </row>
        <row r="125">
          <cell r="B125" t="str">
            <v>0602</v>
          </cell>
          <cell r="C125" t="str">
            <v>TEZOZOMOC</v>
          </cell>
        </row>
        <row r="126">
          <cell r="B126" t="str">
            <v>0603</v>
          </cell>
          <cell r="C126" t="str">
            <v>AZCAPOTZALCO</v>
          </cell>
        </row>
        <row r="127">
          <cell r="B127" t="str">
            <v>0604</v>
          </cell>
          <cell r="C127" t="str">
            <v>FERRERIA</v>
          </cell>
        </row>
        <row r="128">
          <cell r="B128" t="str">
            <v>0605</v>
          </cell>
          <cell r="C128" t="str">
            <v>NORTE 45</v>
          </cell>
        </row>
        <row r="129">
          <cell r="B129" t="str">
            <v>0606</v>
          </cell>
          <cell r="C129" t="str">
            <v>VALLEJO</v>
          </cell>
        </row>
        <row r="130">
          <cell r="B130" t="str">
            <v>0607</v>
          </cell>
          <cell r="C130" t="str">
            <v>INSTITUTO DEL PETROLEO</v>
          </cell>
        </row>
        <row r="131">
          <cell r="B131" t="str">
            <v>0608</v>
          </cell>
          <cell r="C131" t="str">
            <v>LINDAVISTA</v>
          </cell>
        </row>
        <row r="132">
          <cell r="B132" t="str">
            <v>0609</v>
          </cell>
          <cell r="C132" t="str">
            <v>DEPORTIVO 18 DE MARZO</v>
          </cell>
        </row>
        <row r="133">
          <cell r="B133" t="str">
            <v>0610</v>
          </cell>
          <cell r="C133" t="str">
            <v>VILLA BASILICA</v>
          </cell>
        </row>
        <row r="134">
          <cell r="B134" t="str">
            <v>0611</v>
          </cell>
          <cell r="C134" t="str">
            <v>MARTIN CARRERA</v>
          </cell>
        </row>
        <row r="135">
          <cell r="B135" t="str">
            <v>0701</v>
          </cell>
          <cell r="C135" t="str">
            <v>EL ROSARIO</v>
          </cell>
        </row>
        <row r="136">
          <cell r="B136" t="str">
            <v>0702</v>
          </cell>
          <cell r="C136" t="str">
            <v>AQUILES SERDAN</v>
          </cell>
        </row>
        <row r="137">
          <cell r="B137" t="str">
            <v>0703</v>
          </cell>
          <cell r="C137" t="str">
            <v>CAMARONES</v>
          </cell>
        </row>
        <row r="138">
          <cell r="B138" t="str">
            <v>0704</v>
          </cell>
          <cell r="C138" t="str">
            <v>REFINERIA</v>
          </cell>
        </row>
        <row r="139">
          <cell r="B139" t="str">
            <v>0705</v>
          </cell>
          <cell r="C139" t="str">
            <v>TACUBA</v>
          </cell>
        </row>
        <row r="140">
          <cell r="B140" t="str">
            <v>0706</v>
          </cell>
          <cell r="C140" t="str">
            <v>SAN JOAQUIN</v>
          </cell>
        </row>
        <row r="141">
          <cell r="B141" t="str">
            <v>0707</v>
          </cell>
          <cell r="C141" t="str">
            <v>POLANCO</v>
          </cell>
        </row>
        <row r="142">
          <cell r="B142" t="str">
            <v>0708</v>
          </cell>
          <cell r="C142" t="str">
            <v>AUDITORIO</v>
          </cell>
        </row>
        <row r="143">
          <cell r="B143" t="str">
            <v>0709</v>
          </cell>
          <cell r="C143" t="str">
            <v>CONSTITUYENTES</v>
          </cell>
        </row>
        <row r="144">
          <cell r="B144" t="str">
            <v>0710</v>
          </cell>
          <cell r="C144" t="str">
            <v>TACUBAYA</v>
          </cell>
        </row>
        <row r="145">
          <cell r="B145" t="str">
            <v>0711</v>
          </cell>
          <cell r="C145" t="str">
            <v>SAN PEDRO DE LOS PINOS</v>
          </cell>
        </row>
        <row r="146">
          <cell r="B146" t="str">
            <v>0712</v>
          </cell>
          <cell r="C146" t="str">
            <v>SAN ANTONIO</v>
          </cell>
        </row>
        <row r="147">
          <cell r="B147" t="str">
            <v>0713</v>
          </cell>
          <cell r="C147" t="str">
            <v>MIXCOAC</v>
          </cell>
        </row>
        <row r="148">
          <cell r="B148" t="str">
            <v>0714</v>
          </cell>
          <cell r="C148" t="str">
            <v>BARRANCA DEL MUERTO</v>
          </cell>
        </row>
        <row r="149">
          <cell r="B149" t="str">
            <v>0801</v>
          </cell>
          <cell r="C149" t="str">
            <v>GARIBALDI</v>
          </cell>
        </row>
        <row r="150">
          <cell r="B150" t="str">
            <v>0802</v>
          </cell>
          <cell r="C150" t="str">
            <v>BELLAS ARTES</v>
          </cell>
        </row>
        <row r="151">
          <cell r="B151" t="str">
            <v>0803</v>
          </cell>
          <cell r="C151" t="str">
            <v>SAN JUAN DE LETRAN</v>
          </cell>
        </row>
        <row r="152">
          <cell r="B152" t="str">
            <v>0804</v>
          </cell>
          <cell r="C152" t="str">
            <v>SALTO DEL AGUA</v>
          </cell>
        </row>
        <row r="153">
          <cell r="B153" t="str">
            <v>0805</v>
          </cell>
          <cell r="C153" t="str">
            <v>DOCTORES</v>
          </cell>
        </row>
        <row r="154">
          <cell r="B154" t="str">
            <v>0806</v>
          </cell>
          <cell r="C154" t="str">
            <v>OBRERA</v>
          </cell>
        </row>
        <row r="155">
          <cell r="B155" t="str">
            <v>0807</v>
          </cell>
          <cell r="C155" t="str">
            <v>CHABACANO</v>
          </cell>
        </row>
        <row r="156">
          <cell r="B156" t="str">
            <v>0808</v>
          </cell>
          <cell r="C156" t="str">
            <v>LA VIGA</v>
          </cell>
        </row>
        <row r="157">
          <cell r="B157" t="str">
            <v>0809</v>
          </cell>
          <cell r="C157" t="str">
            <v>SANTA ANITA</v>
          </cell>
        </row>
        <row r="158">
          <cell r="B158" t="str">
            <v>0810</v>
          </cell>
          <cell r="C158" t="str">
            <v>COYUYA</v>
          </cell>
        </row>
        <row r="159">
          <cell r="B159" t="str">
            <v>0811</v>
          </cell>
          <cell r="C159" t="str">
            <v>IZTACALCO</v>
          </cell>
        </row>
        <row r="160">
          <cell r="B160" t="str">
            <v>0812</v>
          </cell>
          <cell r="C160" t="str">
            <v>APATLACO</v>
          </cell>
        </row>
        <row r="161">
          <cell r="B161" t="str">
            <v>0813</v>
          </cell>
          <cell r="C161" t="str">
            <v>ACULCO</v>
          </cell>
        </row>
        <row r="162">
          <cell r="B162" t="str">
            <v>0814</v>
          </cell>
          <cell r="C162" t="str">
            <v>ESCUADRON 201</v>
          </cell>
        </row>
        <row r="163">
          <cell r="B163" t="str">
            <v>0815</v>
          </cell>
          <cell r="C163" t="str">
            <v>ATLALILCO</v>
          </cell>
        </row>
        <row r="164">
          <cell r="B164" t="str">
            <v>0816</v>
          </cell>
          <cell r="C164" t="str">
            <v>IZTAPALAPA</v>
          </cell>
        </row>
        <row r="165">
          <cell r="B165" t="str">
            <v>0817</v>
          </cell>
          <cell r="C165" t="str">
            <v>CERRO DE LA ESTRELLA</v>
          </cell>
        </row>
        <row r="166">
          <cell r="B166" t="str">
            <v>0818</v>
          </cell>
          <cell r="C166" t="str">
            <v>UAM-1</v>
          </cell>
        </row>
        <row r="167">
          <cell r="B167" t="str">
            <v>0819</v>
          </cell>
          <cell r="C167" t="str">
            <v>CONSTITUCION DE 1917</v>
          </cell>
        </row>
        <row r="168">
          <cell r="B168" t="str">
            <v>0901</v>
          </cell>
          <cell r="C168" t="str">
            <v>TACUBAYA</v>
          </cell>
        </row>
        <row r="169">
          <cell r="B169" t="str">
            <v>0902</v>
          </cell>
          <cell r="C169" t="str">
            <v>PATRIOTISMO</v>
          </cell>
        </row>
        <row r="170">
          <cell r="B170" t="str">
            <v>0903</v>
          </cell>
          <cell r="C170" t="str">
            <v>CHILPANCINGO</v>
          </cell>
        </row>
        <row r="171">
          <cell r="B171" t="str">
            <v>0904</v>
          </cell>
          <cell r="C171" t="str">
            <v>CENTRO MEDICO</v>
          </cell>
        </row>
        <row r="172">
          <cell r="B172" t="str">
            <v>0905</v>
          </cell>
          <cell r="C172" t="str">
            <v>LAZARO CARDENAS</v>
          </cell>
        </row>
        <row r="173">
          <cell r="B173" t="str">
            <v>0906</v>
          </cell>
          <cell r="C173" t="str">
            <v>CHABACANO</v>
          </cell>
        </row>
        <row r="174">
          <cell r="B174" t="str">
            <v>0907</v>
          </cell>
          <cell r="C174" t="str">
            <v>JAMAICA</v>
          </cell>
        </row>
        <row r="175">
          <cell r="B175" t="str">
            <v>0908</v>
          </cell>
          <cell r="C175" t="str">
            <v>MIXIUHCA</v>
          </cell>
        </row>
        <row r="176">
          <cell r="B176" t="str">
            <v>0909</v>
          </cell>
          <cell r="C176" t="str">
            <v>VELODROMO</v>
          </cell>
        </row>
        <row r="177">
          <cell r="B177" t="str">
            <v>0910</v>
          </cell>
          <cell r="C177" t="str">
            <v>CIUDAD DEPORTIVA</v>
          </cell>
        </row>
        <row r="178">
          <cell r="B178" t="str">
            <v>0911</v>
          </cell>
          <cell r="C178" t="str">
            <v>PUEBLA</v>
          </cell>
        </row>
        <row r="179">
          <cell r="B179" t="str">
            <v>0912</v>
          </cell>
          <cell r="C179" t="str">
            <v>PANTITLAN</v>
          </cell>
        </row>
        <row r="180">
          <cell r="B180" t="str">
            <v>0A01</v>
          </cell>
          <cell r="C180" t="str">
            <v>PANTITLAN</v>
          </cell>
        </row>
        <row r="181">
          <cell r="B181" t="str">
            <v>0A02</v>
          </cell>
          <cell r="C181" t="str">
            <v>AGRICOLA ORIENTAL</v>
          </cell>
        </row>
        <row r="182">
          <cell r="B182" t="str">
            <v>0A03</v>
          </cell>
          <cell r="C182" t="str">
            <v>CANAL DE SAN JUAN</v>
          </cell>
        </row>
        <row r="183">
          <cell r="B183" t="str">
            <v>0A04</v>
          </cell>
          <cell r="C183" t="str">
            <v>TEPALCATES</v>
          </cell>
        </row>
        <row r="184">
          <cell r="B184" t="str">
            <v>0A05</v>
          </cell>
          <cell r="C184" t="str">
            <v>GUELATAO</v>
          </cell>
        </row>
        <row r="185">
          <cell r="B185" t="str">
            <v>0A06</v>
          </cell>
          <cell r="C185" t="str">
            <v>PEÑON VIEJO</v>
          </cell>
        </row>
        <row r="186">
          <cell r="B186" t="str">
            <v>0A07</v>
          </cell>
          <cell r="C186" t="str">
            <v>ACATITLA</v>
          </cell>
        </row>
        <row r="187">
          <cell r="B187" t="str">
            <v>0A08</v>
          </cell>
          <cell r="C187" t="str">
            <v>SANTA MARTHA</v>
          </cell>
        </row>
        <row r="188">
          <cell r="B188" t="str">
            <v>0A09</v>
          </cell>
          <cell r="C188" t="str">
            <v>LOS REYES</v>
          </cell>
        </row>
        <row r="189">
          <cell r="B189" t="str">
            <v>0A10</v>
          </cell>
          <cell r="C189" t="str">
            <v>LA PAZ</v>
          </cell>
        </row>
        <row r="190">
          <cell r="B190" t="str">
            <v>0B01</v>
          </cell>
          <cell r="C190" t="str">
            <v>BUENAVISTA</v>
          </cell>
        </row>
        <row r="191">
          <cell r="B191" t="str">
            <v>0B02</v>
          </cell>
          <cell r="C191" t="str">
            <v>GUERRERO</v>
          </cell>
        </row>
        <row r="192">
          <cell r="B192" t="str">
            <v>0B03</v>
          </cell>
          <cell r="C192" t="str">
            <v>GARIBALDI</v>
          </cell>
        </row>
        <row r="193">
          <cell r="B193" t="str">
            <v>0B04</v>
          </cell>
          <cell r="C193" t="str">
            <v>LAGUINILLA</v>
          </cell>
        </row>
        <row r="194">
          <cell r="B194" t="str">
            <v>0B05</v>
          </cell>
          <cell r="C194" t="str">
            <v>TEPITO</v>
          </cell>
        </row>
        <row r="195">
          <cell r="B195" t="str">
            <v>0B06</v>
          </cell>
          <cell r="C195" t="str">
            <v>MORELOS</v>
          </cell>
        </row>
        <row r="196">
          <cell r="B196" t="str">
            <v>0B07</v>
          </cell>
          <cell r="C196" t="str">
            <v>SAN LAZARO</v>
          </cell>
        </row>
        <row r="197">
          <cell r="B197" t="str">
            <v>0B08</v>
          </cell>
          <cell r="C197" t="str">
            <v>FLORES MAGON</v>
          </cell>
        </row>
        <row r="198">
          <cell r="B198" t="str">
            <v>0B09</v>
          </cell>
          <cell r="C198" t="str">
            <v>ROMERO RUBIO</v>
          </cell>
        </row>
        <row r="199">
          <cell r="B199" t="str">
            <v>0B10</v>
          </cell>
          <cell r="C199" t="str">
            <v>OCEANIA</v>
          </cell>
        </row>
        <row r="200">
          <cell r="B200" t="str">
            <v>0B11</v>
          </cell>
          <cell r="C200" t="str">
            <v>DEPORTIVO OCEANIA</v>
          </cell>
        </row>
        <row r="201">
          <cell r="B201" t="str">
            <v>0B12</v>
          </cell>
          <cell r="C201" t="str">
            <v>BOSQUE DE ARAGON</v>
          </cell>
        </row>
        <row r="202">
          <cell r="B202" t="str">
            <v>0B13</v>
          </cell>
          <cell r="C202" t="str">
            <v>VILLA DE ARAGON</v>
          </cell>
        </row>
        <row r="203">
          <cell r="B203" t="str">
            <v>0B14</v>
          </cell>
          <cell r="C203" t="str">
            <v>CONTINENTES</v>
          </cell>
        </row>
        <row r="204">
          <cell r="B204" t="str">
            <v>0B15</v>
          </cell>
          <cell r="C204" t="str">
            <v>IMPULSORA</v>
          </cell>
        </row>
        <row r="205">
          <cell r="B205" t="str">
            <v>0B16</v>
          </cell>
          <cell r="C205" t="str">
            <v>RIO DE LOS REMEDIOS</v>
          </cell>
        </row>
        <row r="206">
          <cell r="B206" t="str">
            <v>0B17</v>
          </cell>
          <cell r="C206" t="str">
            <v>MUZQUIZ</v>
          </cell>
        </row>
        <row r="207">
          <cell r="B207" t="str">
            <v>0B18</v>
          </cell>
          <cell r="C207" t="str">
            <v>TECNOLOGICO</v>
          </cell>
        </row>
        <row r="208">
          <cell r="B208" t="str">
            <v>0B19</v>
          </cell>
          <cell r="C208" t="str">
            <v>OLIMPICA</v>
          </cell>
        </row>
        <row r="209">
          <cell r="B209" t="str">
            <v>0B20</v>
          </cell>
          <cell r="C209" t="str">
            <v>PLAZA ARAGON</v>
          </cell>
        </row>
        <row r="210">
          <cell r="B210" t="str">
            <v>0B21</v>
          </cell>
          <cell r="C210" t="str">
            <v>CIUDAD AZTECA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ntal"/>
      <sheetName val="Pub1 O"/>
      <sheetName val="Pub1 L"/>
      <sheetName val="Publicity O"/>
      <sheetName val="Publicity L"/>
      <sheetName val="Promotions O"/>
      <sheetName val="Promotions L"/>
    </sheetNames>
    <sheetDataSet>
      <sheetData sheetId="0" refreshError="1">
        <row r="4">
          <cell r="B4">
            <v>0</v>
          </cell>
        </row>
        <row r="8">
          <cell r="D8">
            <v>0</v>
          </cell>
        </row>
        <row r="10">
          <cell r="B10">
            <v>0</v>
          </cell>
          <cell r="D10">
            <v>0</v>
          </cell>
        </row>
      </sheetData>
      <sheetData sheetId="1" refreshError="1"/>
      <sheetData sheetId="2" refreshError="1">
        <row r="50">
          <cell r="H50" t="e">
            <v>#VALUE!</v>
          </cell>
        </row>
      </sheetData>
      <sheetData sheetId="3"/>
      <sheetData sheetId="4" refreshError="1"/>
      <sheetData sheetId="5"/>
      <sheetData sheetId="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NAL SONY P"/>
      <sheetName val="Sheet1"/>
      <sheetName val="AXN AND"/>
      <sheetName val="SONY AND"/>
    </sheetNames>
    <sheetDataSet>
      <sheetData sheetId="0"/>
      <sheetData sheetId="1">
        <row r="1">
          <cell r="A1" t="str">
            <v>AXN AND</v>
          </cell>
        </row>
        <row r="2">
          <cell r="A2" t="str">
            <v>AXN ARG</v>
          </cell>
        </row>
        <row r="3">
          <cell r="A3" t="str">
            <v>AXN BRA</v>
          </cell>
        </row>
        <row r="4">
          <cell r="A4" t="str">
            <v>AXN C AMER</v>
          </cell>
        </row>
        <row r="5">
          <cell r="A5" t="str">
            <v>AXN LAT HD</v>
          </cell>
        </row>
        <row r="6">
          <cell r="A6" t="str">
            <v>AXN MEX</v>
          </cell>
        </row>
        <row r="7">
          <cell r="A7" t="str">
            <v>AXN VEN</v>
          </cell>
        </row>
        <row r="8">
          <cell r="A8" t="str">
            <v>SET AND</v>
          </cell>
        </row>
        <row r="9">
          <cell r="A9" t="str">
            <v>SET ARG</v>
          </cell>
        </row>
        <row r="10">
          <cell r="A10" t="str">
            <v>SET BRA</v>
          </cell>
        </row>
        <row r="11">
          <cell r="A11" t="str">
            <v>SET C AMER</v>
          </cell>
        </row>
        <row r="12">
          <cell r="A12" t="str">
            <v>SET LAT HD</v>
          </cell>
        </row>
        <row r="13">
          <cell r="A13" t="str">
            <v>SET MEX</v>
          </cell>
        </row>
        <row r="14">
          <cell r="A14" t="str">
            <v>SET VEN</v>
          </cell>
        </row>
        <row r="15">
          <cell r="A15" t="str">
            <v>SPIN ARG</v>
          </cell>
        </row>
        <row r="16">
          <cell r="A16" t="str">
            <v>SPIN BRA</v>
          </cell>
        </row>
        <row r="17">
          <cell r="A17" t="str">
            <v>SPIN MEX</v>
          </cell>
        </row>
        <row r="23">
          <cell r="B23">
            <v>0</v>
          </cell>
          <cell r="C23">
            <v>0.1</v>
          </cell>
          <cell r="D23">
            <v>0.15</v>
          </cell>
          <cell r="E23">
            <v>0.2</v>
          </cell>
        </row>
        <row r="24">
          <cell r="B24" t="str">
            <v>Si</v>
          </cell>
          <cell r="C24" t="str">
            <v>No</v>
          </cell>
        </row>
        <row r="31">
          <cell r="B31" t="str">
            <v>Spot Priced Schedule</v>
          </cell>
          <cell r="C31" t="str">
            <v>Fixed Schedule</v>
          </cell>
        </row>
        <row r="32">
          <cell r="B32" t="str">
            <v xml:space="preserve">PRI </v>
          </cell>
          <cell r="C32" t="str">
            <v>STI</v>
          </cell>
          <cell r="D32" t="str">
            <v>PRO</v>
          </cell>
        </row>
        <row r="33">
          <cell r="B33" t="str">
            <v>Milena Macias</v>
          </cell>
          <cell r="C33" t="str">
            <v>Moly Molina</v>
          </cell>
          <cell r="D33" t="str">
            <v>Lilia Arnaez</v>
          </cell>
        </row>
      </sheetData>
      <sheetData sheetId="2"/>
      <sheetData sheetId="3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 ORIG CBU FCA"/>
      <sheetName val="PLAN ORIG CBU MAZDA"/>
      <sheetName val="PLAN ORIG CKD"/>
      <sheetName val="PLAN ORIG EXO"/>
      <sheetName val="ROLLING MAZDA"/>
      <sheetName val="ANÁLISIS PIPELINE"/>
      <sheetName val="FINAL ROLL 7+5"/>
      <sheetName val="ANÁLISIS ROLLING 7+5"/>
      <sheetName val="TIPO DE VENTA"/>
      <sheetName val="DEALER X MODELO"/>
      <sheetName val="T DIN X DEALER"/>
      <sheetName val="T DIN X MODELO"/>
      <sheetName val="TDIN DIARIO"/>
      <sheetName val="T DIN VARIOS"/>
      <sheetName val="ASIG DE APOYO COM"/>
      <sheetName val="PRECIOS"/>
      <sheetName val="INDIC XM"/>
      <sheetName val="X MODELO IND"/>
      <sheetName val="WHO MY MZM+MARESA"/>
      <sheetName val="ROLLING FCA"/>
      <sheetName val="X DEALER"/>
      <sheetName val="X MODELO"/>
      <sheetName val="MC"/>
      <sheetName val="RED"/>
      <sheetName val="EXONERADOS"/>
      <sheetName val="VTS DTA"/>
      <sheetName val="MAREAUTO"/>
      <sheetName val="MC GRANADOS"/>
      <sheetName val="MC SUR"/>
      <sheetName val="MC STO DGO"/>
      <sheetName val="MC COCA"/>
      <sheetName val="MC GYE"/>
      <sheetName val="MC MTA"/>
      <sheetName val="AND"/>
      <sheetName val="IOM"/>
      <sheetName val="ORO"/>
      <sheetName val="CH"/>
      <sheetName val="IMP"/>
      <sheetName val="AUT"/>
      <sheetName val="AMB"/>
      <sheetName val="EUIO"/>
      <sheetName val="EGYE"/>
      <sheetName val="Hoja2"/>
      <sheetName val="Hoja3"/>
      <sheetName val="WHO"/>
      <sheetName val="RET"/>
      <sheetName val="REF"/>
      <sheetName val="SRED"/>
      <sheetName val="DEALERS"/>
      <sheetName val="STD A ACTION TRANS"/>
      <sheetName val="STOCK MES A MES"/>
      <sheetName val="Hoja4"/>
      <sheetName val="CODIGOS"/>
    </sheetNames>
    <sheetDataSet>
      <sheetData sheetId="0"/>
      <sheetData sheetId="1"/>
      <sheetData sheetId="2"/>
      <sheetData sheetId="3"/>
      <sheetData sheetId="4"/>
      <sheetData sheetId="5"/>
      <sheetData sheetId="6">
        <row r="129">
          <cell r="B129" t="str">
            <v>BT-50 2.5  4x2 TD CRD DC</v>
          </cell>
          <cell r="C129" t="str">
            <v>MC</v>
          </cell>
          <cell r="D129" t="str">
            <v>MARESA CENTER EL COCA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  <cell r="AB129">
            <v>0</v>
          </cell>
          <cell r="AC129">
            <v>0</v>
          </cell>
          <cell r="AD129">
            <v>0</v>
          </cell>
        </row>
        <row r="130">
          <cell r="B130" t="str">
            <v>BT-50 2.5 4x4 TD CRD DC OUTDOORS</v>
          </cell>
          <cell r="C130" t="str">
            <v>MC</v>
          </cell>
          <cell r="D130" t="str">
            <v>MARESA CENTER EL COCA</v>
          </cell>
          <cell r="E130">
            <v>3</v>
          </cell>
          <cell r="F130">
            <v>2</v>
          </cell>
          <cell r="G130">
            <v>0</v>
          </cell>
          <cell r="H130">
            <v>0</v>
          </cell>
          <cell r="I130">
            <v>2</v>
          </cell>
          <cell r="J130">
            <v>2</v>
          </cell>
          <cell r="K130">
            <v>3</v>
          </cell>
          <cell r="L130">
            <v>2</v>
          </cell>
          <cell r="M130">
            <v>2</v>
          </cell>
          <cell r="N130">
            <v>2</v>
          </cell>
          <cell r="O130">
            <v>2</v>
          </cell>
          <cell r="P130">
            <v>2</v>
          </cell>
          <cell r="Q130">
            <v>22</v>
          </cell>
          <cell r="R130">
            <v>3</v>
          </cell>
          <cell r="S130">
            <v>2</v>
          </cell>
          <cell r="T130">
            <v>0</v>
          </cell>
          <cell r="U130">
            <v>0</v>
          </cell>
          <cell r="V130">
            <v>3</v>
          </cell>
          <cell r="W130">
            <v>0</v>
          </cell>
          <cell r="X130">
            <v>2</v>
          </cell>
          <cell r="Y130">
            <v>2</v>
          </cell>
          <cell r="Z130">
            <v>2</v>
          </cell>
          <cell r="AA130">
            <v>2</v>
          </cell>
          <cell r="AB130">
            <v>2</v>
          </cell>
          <cell r="AC130">
            <v>2</v>
          </cell>
          <cell r="AD130">
            <v>20</v>
          </cell>
        </row>
        <row r="131">
          <cell r="B131" t="str">
            <v>BT-50 2.5 4x4 TD CRD DC STD</v>
          </cell>
          <cell r="C131" t="str">
            <v>MC</v>
          </cell>
          <cell r="D131" t="str">
            <v>MARESA CENTER EL COCA</v>
          </cell>
          <cell r="E131">
            <v>1</v>
          </cell>
          <cell r="F131">
            <v>1</v>
          </cell>
          <cell r="G131">
            <v>1</v>
          </cell>
          <cell r="H131">
            <v>0</v>
          </cell>
          <cell r="I131">
            <v>2</v>
          </cell>
          <cell r="J131">
            <v>2</v>
          </cell>
          <cell r="K131">
            <v>2</v>
          </cell>
          <cell r="L131">
            <v>2</v>
          </cell>
          <cell r="M131">
            <v>2</v>
          </cell>
          <cell r="N131">
            <v>3</v>
          </cell>
          <cell r="O131">
            <v>2</v>
          </cell>
          <cell r="P131">
            <v>3</v>
          </cell>
          <cell r="Q131">
            <v>21</v>
          </cell>
          <cell r="R131">
            <v>1</v>
          </cell>
          <cell r="S131">
            <v>1</v>
          </cell>
          <cell r="T131">
            <v>1</v>
          </cell>
          <cell r="U131">
            <v>0</v>
          </cell>
          <cell r="V131">
            <v>0</v>
          </cell>
          <cell r="W131">
            <v>1</v>
          </cell>
          <cell r="X131">
            <v>0</v>
          </cell>
          <cell r="Y131">
            <v>2</v>
          </cell>
          <cell r="Z131">
            <v>2</v>
          </cell>
          <cell r="AA131">
            <v>2</v>
          </cell>
          <cell r="AB131">
            <v>2</v>
          </cell>
          <cell r="AC131">
            <v>2</v>
          </cell>
          <cell r="AD131">
            <v>14</v>
          </cell>
        </row>
        <row r="132">
          <cell r="B132" t="str">
            <v>BT-50 2.6 4X2 DC ACTION</v>
          </cell>
          <cell r="C132" t="str">
            <v>MC</v>
          </cell>
          <cell r="D132" t="str">
            <v>MARESA CENTER EL COCA</v>
          </cell>
          <cell r="E132">
            <v>0</v>
          </cell>
          <cell r="F132">
            <v>0</v>
          </cell>
          <cell r="G132">
            <v>1</v>
          </cell>
          <cell r="H132">
            <v>0</v>
          </cell>
          <cell r="I132">
            <v>1</v>
          </cell>
          <cell r="J132">
            <v>1</v>
          </cell>
          <cell r="K132">
            <v>0</v>
          </cell>
          <cell r="L132">
            <v>0</v>
          </cell>
          <cell r="M132">
            <v>1</v>
          </cell>
          <cell r="N132">
            <v>1</v>
          </cell>
          <cell r="O132">
            <v>0</v>
          </cell>
          <cell r="P132">
            <v>0</v>
          </cell>
          <cell r="Q132">
            <v>5</v>
          </cell>
          <cell r="R132">
            <v>0</v>
          </cell>
          <cell r="S132">
            <v>0</v>
          </cell>
          <cell r="T132">
            <v>1</v>
          </cell>
          <cell r="U132">
            <v>0</v>
          </cell>
          <cell r="V132">
            <v>1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2</v>
          </cell>
        </row>
        <row r="133">
          <cell r="B133" t="str">
            <v>BT-50 2.6 4x2 DC STD</v>
          </cell>
          <cell r="C133" t="str">
            <v>MC</v>
          </cell>
          <cell r="D133" t="str">
            <v>MARESA CENTER EL COCA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1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1</v>
          </cell>
        </row>
        <row r="134">
          <cell r="B134" t="str">
            <v>BT-50 2.6 4x4 DC STD HIGH</v>
          </cell>
          <cell r="C134" t="str">
            <v>MC</v>
          </cell>
          <cell r="D134" t="str">
            <v>MARESA CENTER EL COCA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  <cell r="AB134">
            <v>0</v>
          </cell>
          <cell r="AC134">
            <v>0</v>
          </cell>
          <cell r="AD134">
            <v>0</v>
          </cell>
        </row>
        <row r="135">
          <cell r="B135" t="str">
            <v>BT-50 2.6 4x4 DC STD LOW</v>
          </cell>
          <cell r="C135" t="str">
            <v>MC</v>
          </cell>
          <cell r="D135" t="str">
            <v>MARESA CENTER EL COCA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</row>
        <row r="136">
          <cell r="B136" t="str">
            <v>BT-50 2.6 4x4 SC</v>
          </cell>
          <cell r="C136" t="str">
            <v>MC</v>
          </cell>
          <cell r="D136" t="str">
            <v>MARESA CENTER EL COCA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1</v>
          </cell>
          <cell r="J136">
            <v>1</v>
          </cell>
          <cell r="K136">
            <v>0</v>
          </cell>
          <cell r="L136">
            <v>1</v>
          </cell>
          <cell r="M136">
            <v>0</v>
          </cell>
          <cell r="N136">
            <v>0</v>
          </cell>
          <cell r="O136">
            <v>1</v>
          </cell>
          <cell r="P136">
            <v>0</v>
          </cell>
          <cell r="Q136">
            <v>4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  <cell r="AB136">
            <v>0</v>
          </cell>
          <cell r="AC136">
            <v>0</v>
          </cell>
          <cell r="AD136">
            <v>0</v>
          </cell>
        </row>
        <row r="137">
          <cell r="B137" t="str">
            <v>BT-50 2.5  4x2 TD CRD DC</v>
          </cell>
          <cell r="C137" t="str">
            <v>MC</v>
          </cell>
          <cell r="D137" t="str">
            <v>MARESA CENTER GYE CJA</v>
          </cell>
          <cell r="E137">
            <v>0</v>
          </cell>
          <cell r="F137">
            <v>2</v>
          </cell>
          <cell r="G137">
            <v>1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3</v>
          </cell>
          <cell r="R137">
            <v>0</v>
          </cell>
          <cell r="S137">
            <v>2</v>
          </cell>
          <cell r="T137">
            <v>1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  <cell r="AB137">
            <v>0</v>
          </cell>
          <cell r="AC137">
            <v>0</v>
          </cell>
          <cell r="AD137">
            <v>3</v>
          </cell>
        </row>
        <row r="138">
          <cell r="B138" t="str">
            <v>BT-50 2.5 4x4 TD CRD DC OUTDOORS</v>
          </cell>
          <cell r="C138" t="str">
            <v>MC</v>
          </cell>
          <cell r="D138" t="str">
            <v>MARESA CENTER GYE CJA</v>
          </cell>
          <cell r="E138">
            <v>2</v>
          </cell>
          <cell r="F138">
            <v>1</v>
          </cell>
          <cell r="G138">
            <v>2</v>
          </cell>
          <cell r="H138">
            <v>3</v>
          </cell>
          <cell r="I138">
            <v>2</v>
          </cell>
          <cell r="J138">
            <v>2</v>
          </cell>
          <cell r="K138">
            <v>1</v>
          </cell>
          <cell r="L138">
            <v>2</v>
          </cell>
          <cell r="M138">
            <v>2</v>
          </cell>
          <cell r="N138">
            <v>2</v>
          </cell>
          <cell r="O138">
            <v>2</v>
          </cell>
          <cell r="P138">
            <v>2</v>
          </cell>
          <cell r="Q138">
            <v>23</v>
          </cell>
          <cell r="R138">
            <v>2</v>
          </cell>
          <cell r="S138">
            <v>1</v>
          </cell>
          <cell r="T138">
            <v>2</v>
          </cell>
          <cell r="U138">
            <v>3</v>
          </cell>
          <cell r="V138">
            <v>3</v>
          </cell>
          <cell r="W138">
            <v>1</v>
          </cell>
          <cell r="X138">
            <v>0</v>
          </cell>
          <cell r="Y138">
            <v>2</v>
          </cell>
          <cell r="Z138">
            <v>2</v>
          </cell>
          <cell r="AA138">
            <v>2</v>
          </cell>
          <cell r="AB138">
            <v>2</v>
          </cell>
          <cell r="AC138">
            <v>2</v>
          </cell>
          <cell r="AD138">
            <v>22</v>
          </cell>
        </row>
        <row r="139">
          <cell r="B139" t="str">
            <v>BT-50 2.5 4x4 TD CRD DC STD</v>
          </cell>
          <cell r="C139" t="str">
            <v>MC</v>
          </cell>
          <cell r="D139" t="str">
            <v>MARESA CENTER GYE CJA</v>
          </cell>
          <cell r="E139">
            <v>0</v>
          </cell>
          <cell r="F139">
            <v>1</v>
          </cell>
          <cell r="G139">
            <v>0</v>
          </cell>
          <cell r="H139">
            <v>2</v>
          </cell>
          <cell r="I139">
            <v>0</v>
          </cell>
          <cell r="J139">
            <v>1</v>
          </cell>
          <cell r="K139">
            <v>1</v>
          </cell>
          <cell r="L139">
            <v>0</v>
          </cell>
          <cell r="M139">
            <v>1</v>
          </cell>
          <cell r="N139">
            <v>1</v>
          </cell>
          <cell r="O139">
            <v>1</v>
          </cell>
          <cell r="P139">
            <v>0</v>
          </cell>
          <cell r="Q139">
            <v>8</v>
          </cell>
          <cell r="R139">
            <v>0</v>
          </cell>
          <cell r="S139">
            <v>1</v>
          </cell>
          <cell r="T139">
            <v>0</v>
          </cell>
          <cell r="U139">
            <v>2</v>
          </cell>
          <cell r="V139">
            <v>0</v>
          </cell>
          <cell r="W139">
            <v>2</v>
          </cell>
          <cell r="X139">
            <v>2</v>
          </cell>
          <cell r="Y139">
            <v>2</v>
          </cell>
          <cell r="Z139">
            <v>2</v>
          </cell>
          <cell r="AA139">
            <v>2</v>
          </cell>
          <cell r="AB139">
            <v>3</v>
          </cell>
          <cell r="AC139">
            <v>2</v>
          </cell>
          <cell r="AD139">
            <v>18</v>
          </cell>
        </row>
        <row r="140">
          <cell r="B140" t="str">
            <v>BT-50 2.6 4X2 DC ACTION</v>
          </cell>
          <cell r="C140" t="str">
            <v>MC</v>
          </cell>
          <cell r="D140" t="str">
            <v>MARESA CENTER GYE CJA</v>
          </cell>
          <cell r="E140">
            <v>4</v>
          </cell>
          <cell r="F140">
            <v>8</v>
          </cell>
          <cell r="G140">
            <v>3</v>
          </cell>
          <cell r="H140">
            <v>2</v>
          </cell>
          <cell r="I140">
            <v>6</v>
          </cell>
          <cell r="J140">
            <v>7</v>
          </cell>
          <cell r="K140">
            <v>6</v>
          </cell>
          <cell r="L140">
            <v>7</v>
          </cell>
          <cell r="M140">
            <v>7</v>
          </cell>
          <cell r="N140">
            <v>7</v>
          </cell>
          <cell r="O140">
            <v>7</v>
          </cell>
          <cell r="P140">
            <v>6</v>
          </cell>
          <cell r="Q140">
            <v>70</v>
          </cell>
          <cell r="R140">
            <v>4</v>
          </cell>
          <cell r="S140">
            <v>8</v>
          </cell>
          <cell r="T140">
            <v>3</v>
          </cell>
          <cell r="U140">
            <v>2</v>
          </cell>
          <cell r="V140">
            <v>5</v>
          </cell>
          <cell r="W140">
            <v>1</v>
          </cell>
          <cell r="X140">
            <v>2</v>
          </cell>
          <cell r="Y140">
            <v>4</v>
          </cell>
          <cell r="Z140">
            <v>5</v>
          </cell>
          <cell r="AA140">
            <v>4</v>
          </cell>
          <cell r="AB140">
            <v>5</v>
          </cell>
          <cell r="AC140">
            <v>4</v>
          </cell>
          <cell r="AD140">
            <v>47</v>
          </cell>
        </row>
        <row r="141">
          <cell r="B141" t="str">
            <v>BT-50 2.6 4x2 DC STD</v>
          </cell>
          <cell r="C141" t="str">
            <v>MC</v>
          </cell>
          <cell r="D141" t="str">
            <v>MARESA CENTER GYE CJA</v>
          </cell>
          <cell r="E141">
            <v>5</v>
          </cell>
          <cell r="F141">
            <v>3</v>
          </cell>
          <cell r="G141">
            <v>1</v>
          </cell>
          <cell r="H141">
            <v>1</v>
          </cell>
          <cell r="I141">
            <v>3</v>
          </cell>
          <cell r="J141">
            <v>3</v>
          </cell>
          <cell r="K141">
            <v>3</v>
          </cell>
          <cell r="L141">
            <v>3</v>
          </cell>
          <cell r="M141">
            <v>3</v>
          </cell>
          <cell r="N141">
            <v>3</v>
          </cell>
          <cell r="O141">
            <v>4</v>
          </cell>
          <cell r="P141">
            <v>4</v>
          </cell>
          <cell r="Q141">
            <v>36</v>
          </cell>
          <cell r="R141">
            <v>5</v>
          </cell>
          <cell r="S141">
            <v>3</v>
          </cell>
          <cell r="T141">
            <v>1</v>
          </cell>
          <cell r="U141">
            <v>1</v>
          </cell>
          <cell r="V141">
            <v>0</v>
          </cell>
          <cell r="W141">
            <v>1</v>
          </cell>
          <cell r="X141">
            <v>1</v>
          </cell>
          <cell r="Y141">
            <v>3</v>
          </cell>
          <cell r="Z141">
            <v>3</v>
          </cell>
          <cell r="AA141">
            <v>3</v>
          </cell>
          <cell r="AB141">
            <v>3</v>
          </cell>
          <cell r="AC141">
            <v>3</v>
          </cell>
          <cell r="AD141">
            <v>27</v>
          </cell>
        </row>
        <row r="142">
          <cell r="B142" t="str">
            <v>BT-50 2.6 4x4 DC STD HIGH</v>
          </cell>
          <cell r="C142" t="str">
            <v>MC</v>
          </cell>
          <cell r="D142" t="str">
            <v>MARESA CENTER GYE CJA</v>
          </cell>
          <cell r="E142">
            <v>0</v>
          </cell>
          <cell r="F142">
            <v>0</v>
          </cell>
          <cell r="G142">
            <v>1</v>
          </cell>
          <cell r="H142">
            <v>2</v>
          </cell>
          <cell r="I142">
            <v>1</v>
          </cell>
          <cell r="J142">
            <v>1</v>
          </cell>
          <cell r="K142">
            <v>1</v>
          </cell>
          <cell r="L142">
            <v>1</v>
          </cell>
          <cell r="M142">
            <v>1</v>
          </cell>
          <cell r="N142">
            <v>1</v>
          </cell>
          <cell r="O142">
            <v>1</v>
          </cell>
          <cell r="P142">
            <v>1</v>
          </cell>
          <cell r="Q142">
            <v>11</v>
          </cell>
          <cell r="R142">
            <v>0</v>
          </cell>
          <cell r="S142">
            <v>0</v>
          </cell>
          <cell r="T142">
            <v>1</v>
          </cell>
          <cell r="U142">
            <v>2</v>
          </cell>
          <cell r="V142">
            <v>2</v>
          </cell>
          <cell r="W142">
            <v>0</v>
          </cell>
          <cell r="X142">
            <v>0</v>
          </cell>
          <cell r="Y142">
            <v>1</v>
          </cell>
          <cell r="Z142">
            <v>2</v>
          </cell>
          <cell r="AA142">
            <v>1</v>
          </cell>
          <cell r="AB142">
            <v>3</v>
          </cell>
          <cell r="AC142">
            <v>3</v>
          </cell>
          <cell r="AD142">
            <v>15</v>
          </cell>
        </row>
        <row r="143">
          <cell r="B143" t="str">
            <v>BT-50 2.6 4x4 DC STD LOW</v>
          </cell>
          <cell r="C143" t="str">
            <v>MC</v>
          </cell>
          <cell r="D143" t="str">
            <v>MARESA CENTER GYE CJA</v>
          </cell>
          <cell r="E143">
            <v>0</v>
          </cell>
          <cell r="F143">
            <v>1</v>
          </cell>
          <cell r="G143">
            <v>0</v>
          </cell>
          <cell r="H143">
            <v>1</v>
          </cell>
          <cell r="I143">
            <v>1</v>
          </cell>
          <cell r="J143">
            <v>1</v>
          </cell>
          <cell r="K143">
            <v>0</v>
          </cell>
          <cell r="L143">
            <v>1</v>
          </cell>
          <cell r="M143">
            <v>0</v>
          </cell>
          <cell r="N143">
            <v>1</v>
          </cell>
          <cell r="O143">
            <v>0</v>
          </cell>
          <cell r="P143">
            <v>1</v>
          </cell>
          <cell r="Q143">
            <v>7</v>
          </cell>
          <cell r="R143">
            <v>0</v>
          </cell>
          <cell r="S143">
            <v>1</v>
          </cell>
          <cell r="T143">
            <v>0</v>
          </cell>
          <cell r="U143">
            <v>1</v>
          </cell>
          <cell r="V143">
            <v>2</v>
          </cell>
          <cell r="W143">
            <v>0</v>
          </cell>
          <cell r="X143">
            <v>1</v>
          </cell>
          <cell r="Y143">
            <v>1</v>
          </cell>
          <cell r="Z143">
            <v>1</v>
          </cell>
          <cell r="AA143">
            <v>1</v>
          </cell>
          <cell r="AB143">
            <v>0</v>
          </cell>
          <cell r="AC143">
            <v>0</v>
          </cell>
          <cell r="AD143">
            <v>8</v>
          </cell>
        </row>
        <row r="144">
          <cell r="B144" t="str">
            <v>BT-50 2.6 4x4 SC</v>
          </cell>
          <cell r="C144" t="str">
            <v>MC</v>
          </cell>
          <cell r="D144" t="str">
            <v>MARESA CENTER GYE CJA</v>
          </cell>
          <cell r="E144">
            <v>2</v>
          </cell>
          <cell r="F144">
            <v>0</v>
          </cell>
          <cell r="G144">
            <v>4</v>
          </cell>
          <cell r="H144">
            <v>0</v>
          </cell>
          <cell r="I144">
            <v>1</v>
          </cell>
          <cell r="J144">
            <v>1</v>
          </cell>
          <cell r="K144">
            <v>1</v>
          </cell>
          <cell r="L144">
            <v>1</v>
          </cell>
          <cell r="M144">
            <v>1</v>
          </cell>
          <cell r="N144">
            <v>1</v>
          </cell>
          <cell r="O144">
            <v>1</v>
          </cell>
          <cell r="P144">
            <v>1</v>
          </cell>
          <cell r="Q144">
            <v>14</v>
          </cell>
          <cell r="R144">
            <v>2</v>
          </cell>
          <cell r="S144">
            <v>0</v>
          </cell>
          <cell r="T144">
            <v>4</v>
          </cell>
          <cell r="U144">
            <v>0</v>
          </cell>
          <cell r="V144">
            <v>1</v>
          </cell>
          <cell r="W144">
            <v>0</v>
          </cell>
          <cell r="X144">
            <v>8</v>
          </cell>
          <cell r="Y144">
            <v>1</v>
          </cell>
          <cell r="Z144">
            <v>1</v>
          </cell>
          <cell r="AA144">
            <v>1</v>
          </cell>
          <cell r="AB144">
            <v>1</v>
          </cell>
          <cell r="AC144">
            <v>2</v>
          </cell>
          <cell r="AD144">
            <v>21</v>
          </cell>
        </row>
        <row r="145">
          <cell r="B145" t="str">
            <v>BT-50 2.5  4x2 TD CRD DC</v>
          </cell>
          <cell r="C145" t="str">
            <v>MC</v>
          </cell>
          <cell r="D145" t="str">
            <v>MARESA CENTER MANTA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D145">
            <v>0</v>
          </cell>
        </row>
        <row r="146">
          <cell r="B146" t="str">
            <v>BT-50 2.5 4x4 TD CRD DC OUTDOORS</v>
          </cell>
          <cell r="C146" t="str">
            <v>MC</v>
          </cell>
          <cell r="D146" t="str">
            <v>MARESA CENTER MANTA</v>
          </cell>
          <cell r="E146">
            <v>0</v>
          </cell>
          <cell r="F146">
            <v>0</v>
          </cell>
          <cell r="G146">
            <v>2</v>
          </cell>
          <cell r="H146">
            <v>0</v>
          </cell>
          <cell r="I146">
            <v>1</v>
          </cell>
          <cell r="J146">
            <v>1</v>
          </cell>
          <cell r="K146">
            <v>1</v>
          </cell>
          <cell r="L146">
            <v>1</v>
          </cell>
          <cell r="M146">
            <v>1</v>
          </cell>
          <cell r="N146">
            <v>1</v>
          </cell>
          <cell r="O146">
            <v>1</v>
          </cell>
          <cell r="P146">
            <v>0</v>
          </cell>
          <cell r="Q146">
            <v>9</v>
          </cell>
          <cell r="R146">
            <v>0</v>
          </cell>
          <cell r="S146">
            <v>0</v>
          </cell>
          <cell r="T146">
            <v>2</v>
          </cell>
          <cell r="U146">
            <v>0</v>
          </cell>
          <cell r="V146">
            <v>3</v>
          </cell>
          <cell r="W146">
            <v>0</v>
          </cell>
          <cell r="X146">
            <v>1</v>
          </cell>
          <cell r="Y146">
            <v>2</v>
          </cell>
          <cell r="Z146">
            <v>2</v>
          </cell>
          <cell r="AA146">
            <v>2</v>
          </cell>
          <cell r="AB146">
            <v>2</v>
          </cell>
          <cell r="AC146">
            <v>2</v>
          </cell>
          <cell r="AD146">
            <v>16</v>
          </cell>
        </row>
        <row r="147">
          <cell r="B147" t="str">
            <v>BT-50 2.5 4x4 TD CRD DC STD</v>
          </cell>
          <cell r="C147" t="str">
            <v>MC</v>
          </cell>
          <cell r="D147" t="str">
            <v>MARESA CENTER MANTA</v>
          </cell>
          <cell r="E147">
            <v>0</v>
          </cell>
          <cell r="F147">
            <v>1</v>
          </cell>
          <cell r="G147">
            <v>0</v>
          </cell>
          <cell r="H147">
            <v>0</v>
          </cell>
          <cell r="I147">
            <v>0</v>
          </cell>
          <cell r="J147">
            <v>1</v>
          </cell>
          <cell r="K147">
            <v>0</v>
          </cell>
          <cell r="L147">
            <v>1</v>
          </cell>
          <cell r="M147">
            <v>1</v>
          </cell>
          <cell r="N147">
            <v>1</v>
          </cell>
          <cell r="O147">
            <v>0</v>
          </cell>
          <cell r="P147">
            <v>1</v>
          </cell>
          <cell r="Q147">
            <v>6</v>
          </cell>
          <cell r="R147">
            <v>0</v>
          </cell>
          <cell r="S147">
            <v>1</v>
          </cell>
          <cell r="T147">
            <v>0</v>
          </cell>
          <cell r="U147">
            <v>0</v>
          </cell>
          <cell r="V147">
            <v>9</v>
          </cell>
          <cell r="W147">
            <v>0</v>
          </cell>
          <cell r="X147">
            <v>1</v>
          </cell>
          <cell r="Y147">
            <v>2</v>
          </cell>
          <cell r="Z147">
            <v>2</v>
          </cell>
          <cell r="AA147">
            <v>2</v>
          </cell>
          <cell r="AB147">
            <v>2</v>
          </cell>
          <cell r="AC147">
            <v>2</v>
          </cell>
          <cell r="AD147">
            <v>21</v>
          </cell>
        </row>
        <row r="148">
          <cell r="B148" t="str">
            <v>BT-50 2.6 4X2 DC ACTION</v>
          </cell>
          <cell r="C148" t="str">
            <v>MC</v>
          </cell>
          <cell r="D148" t="str">
            <v>MARESA CENTER MANTA</v>
          </cell>
          <cell r="E148">
            <v>1</v>
          </cell>
          <cell r="F148">
            <v>3</v>
          </cell>
          <cell r="G148">
            <v>2</v>
          </cell>
          <cell r="H148">
            <v>2</v>
          </cell>
          <cell r="I148">
            <v>3</v>
          </cell>
          <cell r="J148">
            <v>3</v>
          </cell>
          <cell r="K148">
            <v>3</v>
          </cell>
          <cell r="L148">
            <v>3</v>
          </cell>
          <cell r="M148">
            <v>3</v>
          </cell>
          <cell r="N148">
            <v>3</v>
          </cell>
          <cell r="O148">
            <v>3</v>
          </cell>
          <cell r="P148">
            <v>3</v>
          </cell>
          <cell r="Q148">
            <v>32</v>
          </cell>
          <cell r="R148">
            <v>1</v>
          </cell>
          <cell r="S148">
            <v>3</v>
          </cell>
          <cell r="T148">
            <v>2</v>
          </cell>
          <cell r="U148">
            <v>2</v>
          </cell>
          <cell r="V148">
            <v>2</v>
          </cell>
          <cell r="W148">
            <v>0</v>
          </cell>
          <cell r="X148">
            <v>2</v>
          </cell>
          <cell r="Y148">
            <v>2</v>
          </cell>
          <cell r="Z148">
            <v>1</v>
          </cell>
          <cell r="AA148">
            <v>2</v>
          </cell>
          <cell r="AB148">
            <v>1</v>
          </cell>
          <cell r="AC148">
            <v>2</v>
          </cell>
          <cell r="AD148">
            <v>20</v>
          </cell>
        </row>
        <row r="149">
          <cell r="B149" t="str">
            <v>BT-50 2.6 4x2 DC STD</v>
          </cell>
          <cell r="C149" t="str">
            <v>MC</v>
          </cell>
          <cell r="D149" t="str">
            <v>MARESA CENTER MANTA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2</v>
          </cell>
          <cell r="J149">
            <v>1</v>
          </cell>
          <cell r="K149">
            <v>2</v>
          </cell>
          <cell r="L149">
            <v>1</v>
          </cell>
          <cell r="M149">
            <v>2</v>
          </cell>
          <cell r="N149">
            <v>1</v>
          </cell>
          <cell r="O149">
            <v>2</v>
          </cell>
          <cell r="P149">
            <v>2</v>
          </cell>
          <cell r="Q149">
            <v>13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1</v>
          </cell>
          <cell r="Y149">
            <v>1</v>
          </cell>
          <cell r="Z149">
            <v>1</v>
          </cell>
          <cell r="AA149">
            <v>1</v>
          </cell>
          <cell r="AB149">
            <v>1</v>
          </cell>
          <cell r="AC149">
            <v>1</v>
          </cell>
          <cell r="AD149">
            <v>6</v>
          </cell>
        </row>
        <row r="150">
          <cell r="B150" t="str">
            <v>BT-50 2.6 4x4 DC STD HIGH</v>
          </cell>
          <cell r="C150" t="str">
            <v>MC</v>
          </cell>
          <cell r="D150" t="str">
            <v>MARESA CENTER MANTA</v>
          </cell>
          <cell r="E150">
            <v>0</v>
          </cell>
          <cell r="F150">
            <v>0</v>
          </cell>
          <cell r="G150">
            <v>1</v>
          </cell>
          <cell r="H150">
            <v>1</v>
          </cell>
          <cell r="I150">
            <v>1</v>
          </cell>
          <cell r="J150">
            <v>1</v>
          </cell>
          <cell r="K150">
            <v>1</v>
          </cell>
          <cell r="L150">
            <v>1</v>
          </cell>
          <cell r="M150">
            <v>1</v>
          </cell>
          <cell r="N150">
            <v>1</v>
          </cell>
          <cell r="O150">
            <v>1</v>
          </cell>
          <cell r="P150">
            <v>0</v>
          </cell>
          <cell r="Q150">
            <v>9</v>
          </cell>
          <cell r="R150">
            <v>0</v>
          </cell>
          <cell r="S150">
            <v>0</v>
          </cell>
          <cell r="T150">
            <v>1</v>
          </cell>
          <cell r="U150">
            <v>1</v>
          </cell>
          <cell r="V150">
            <v>0</v>
          </cell>
          <cell r="W150">
            <v>0</v>
          </cell>
          <cell r="X150">
            <v>1</v>
          </cell>
          <cell r="Y150">
            <v>1</v>
          </cell>
          <cell r="Z150">
            <v>1</v>
          </cell>
          <cell r="AA150">
            <v>1</v>
          </cell>
          <cell r="AB150">
            <v>2</v>
          </cell>
          <cell r="AC150">
            <v>2</v>
          </cell>
          <cell r="AD150">
            <v>10</v>
          </cell>
        </row>
        <row r="151">
          <cell r="B151" t="str">
            <v>BT-50 2.6 4x4 DC STD LOW</v>
          </cell>
          <cell r="C151" t="str">
            <v>MC</v>
          </cell>
          <cell r="D151" t="str">
            <v>MARESA CENTER MANTA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1</v>
          </cell>
          <cell r="K151">
            <v>0</v>
          </cell>
          <cell r="L151">
            <v>1</v>
          </cell>
          <cell r="M151">
            <v>0</v>
          </cell>
          <cell r="N151">
            <v>1</v>
          </cell>
          <cell r="O151">
            <v>0</v>
          </cell>
          <cell r="P151">
            <v>1</v>
          </cell>
          <cell r="Q151">
            <v>4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  <cell r="AB151">
            <v>0</v>
          </cell>
          <cell r="AC151">
            <v>0</v>
          </cell>
          <cell r="AD151">
            <v>0</v>
          </cell>
        </row>
        <row r="152">
          <cell r="B152" t="str">
            <v>BT-50 2.6 4x4 SC</v>
          </cell>
          <cell r="C152" t="str">
            <v>MC</v>
          </cell>
          <cell r="D152" t="str">
            <v>MARESA CENTER MANTA</v>
          </cell>
          <cell r="E152">
            <v>0</v>
          </cell>
          <cell r="F152">
            <v>3</v>
          </cell>
          <cell r="G152">
            <v>1</v>
          </cell>
          <cell r="H152">
            <v>0</v>
          </cell>
          <cell r="I152">
            <v>1</v>
          </cell>
          <cell r="J152">
            <v>0</v>
          </cell>
          <cell r="K152">
            <v>1</v>
          </cell>
          <cell r="L152">
            <v>0</v>
          </cell>
          <cell r="M152">
            <v>1</v>
          </cell>
          <cell r="N152">
            <v>0</v>
          </cell>
          <cell r="O152">
            <v>0</v>
          </cell>
          <cell r="P152">
            <v>1</v>
          </cell>
          <cell r="Q152">
            <v>8</v>
          </cell>
          <cell r="R152">
            <v>0</v>
          </cell>
          <cell r="S152">
            <v>3</v>
          </cell>
          <cell r="T152">
            <v>1</v>
          </cell>
          <cell r="U152">
            <v>0</v>
          </cell>
          <cell r="V152">
            <v>0</v>
          </cell>
          <cell r="W152">
            <v>0</v>
          </cell>
          <cell r="X152">
            <v>1</v>
          </cell>
          <cell r="Y152">
            <v>0</v>
          </cell>
          <cell r="Z152">
            <v>1</v>
          </cell>
          <cell r="AA152">
            <v>0</v>
          </cell>
          <cell r="AB152">
            <v>1</v>
          </cell>
          <cell r="AC152">
            <v>0</v>
          </cell>
          <cell r="AD152">
            <v>7</v>
          </cell>
        </row>
        <row r="153">
          <cell r="B153" t="str">
            <v>BT-50 2.5  4x2 TD CRD DC</v>
          </cell>
          <cell r="C153" t="str">
            <v>MC</v>
          </cell>
          <cell r="D153" t="str">
            <v>MARESA CENTER QUITO SUR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  <cell r="AB153">
            <v>0</v>
          </cell>
          <cell r="AC153">
            <v>0</v>
          </cell>
          <cell r="AD153">
            <v>0</v>
          </cell>
        </row>
        <row r="154">
          <cell r="B154" t="str">
            <v>BT-50 2.5 4x4 TD CRD DC OUTDOORS</v>
          </cell>
          <cell r="C154" t="str">
            <v>MC</v>
          </cell>
          <cell r="D154" t="str">
            <v>MARESA CENTER QUITO SUR</v>
          </cell>
          <cell r="E154">
            <v>0</v>
          </cell>
          <cell r="F154">
            <v>0</v>
          </cell>
          <cell r="G154">
            <v>0</v>
          </cell>
          <cell r="H154">
            <v>3</v>
          </cell>
          <cell r="I154">
            <v>1</v>
          </cell>
          <cell r="J154">
            <v>1</v>
          </cell>
          <cell r="K154">
            <v>1</v>
          </cell>
          <cell r="L154">
            <v>1</v>
          </cell>
          <cell r="M154">
            <v>2</v>
          </cell>
          <cell r="N154">
            <v>1</v>
          </cell>
          <cell r="O154">
            <v>1</v>
          </cell>
          <cell r="P154">
            <v>1</v>
          </cell>
          <cell r="Q154">
            <v>12</v>
          </cell>
          <cell r="R154">
            <v>0</v>
          </cell>
          <cell r="S154">
            <v>0</v>
          </cell>
          <cell r="T154">
            <v>0</v>
          </cell>
          <cell r="U154">
            <v>3</v>
          </cell>
          <cell r="V154">
            <v>4</v>
          </cell>
          <cell r="W154">
            <v>0</v>
          </cell>
          <cell r="X154">
            <v>0</v>
          </cell>
          <cell r="Y154">
            <v>2</v>
          </cell>
          <cell r="Z154">
            <v>2</v>
          </cell>
          <cell r="AA154">
            <v>2</v>
          </cell>
          <cell r="AB154">
            <v>2</v>
          </cell>
          <cell r="AC154">
            <v>2</v>
          </cell>
          <cell r="AD154">
            <v>17</v>
          </cell>
        </row>
        <row r="155">
          <cell r="B155" t="str">
            <v>BT-50 2.5 4x4 TD CRD DC STD</v>
          </cell>
          <cell r="C155" t="str">
            <v>MC</v>
          </cell>
          <cell r="D155" t="str">
            <v>MARESA CENTER QUITO SUR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1</v>
          </cell>
          <cell r="J155">
            <v>1</v>
          </cell>
          <cell r="K155">
            <v>1</v>
          </cell>
          <cell r="L155">
            <v>1</v>
          </cell>
          <cell r="M155">
            <v>1</v>
          </cell>
          <cell r="N155">
            <v>1</v>
          </cell>
          <cell r="O155">
            <v>1</v>
          </cell>
          <cell r="P155">
            <v>1</v>
          </cell>
          <cell r="Q155">
            <v>8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1</v>
          </cell>
          <cell r="Y155">
            <v>1</v>
          </cell>
          <cell r="Z155">
            <v>1</v>
          </cell>
          <cell r="AA155">
            <v>1</v>
          </cell>
          <cell r="AB155">
            <v>1</v>
          </cell>
          <cell r="AC155">
            <v>1</v>
          </cell>
          <cell r="AD155">
            <v>6</v>
          </cell>
        </row>
        <row r="156">
          <cell r="B156" t="str">
            <v>BT-50 2.6 4X2 DC ACTION</v>
          </cell>
          <cell r="C156" t="str">
            <v>MC</v>
          </cell>
          <cell r="D156" t="str">
            <v>MARESA CENTER QUITO SUR</v>
          </cell>
          <cell r="E156">
            <v>1</v>
          </cell>
          <cell r="F156">
            <v>4</v>
          </cell>
          <cell r="G156">
            <v>3</v>
          </cell>
          <cell r="H156">
            <v>2</v>
          </cell>
          <cell r="I156">
            <v>4</v>
          </cell>
          <cell r="J156">
            <v>4</v>
          </cell>
          <cell r="K156">
            <v>4</v>
          </cell>
          <cell r="L156">
            <v>3</v>
          </cell>
          <cell r="M156">
            <v>5</v>
          </cell>
          <cell r="N156">
            <v>4</v>
          </cell>
          <cell r="O156">
            <v>4</v>
          </cell>
          <cell r="P156">
            <v>5</v>
          </cell>
          <cell r="Q156">
            <v>43</v>
          </cell>
          <cell r="R156">
            <v>1</v>
          </cell>
          <cell r="S156">
            <v>4</v>
          </cell>
          <cell r="T156">
            <v>3</v>
          </cell>
          <cell r="U156">
            <v>2</v>
          </cell>
          <cell r="V156">
            <v>2</v>
          </cell>
          <cell r="W156">
            <v>1</v>
          </cell>
          <cell r="X156">
            <v>1</v>
          </cell>
          <cell r="Y156">
            <v>2</v>
          </cell>
          <cell r="Z156">
            <v>2</v>
          </cell>
          <cell r="AA156">
            <v>2</v>
          </cell>
          <cell r="AB156">
            <v>2</v>
          </cell>
          <cell r="AC156">
            <v>2</v>
          </cell>
          <cell r="AD156">
            <v>24</v>
          </cell>
        </row>
        <row r="157">
          <cell r="B157" t="str">
            <v>BT-50 2.6 4x2 DC STD</v>
          </cell>
          <cell r="C157" t="str">
            <v>MC</v>
          </cell>
          <cell r="D157" t="str">
            <v>MARESA CENTER QUITO SUR</v>
          </cell>
          <cell r="E157">
            <v>2</v>
          </cell>
          <cell r="F157">
            <v>3</v>
          </cell>
          <cell r="G157">
            <v>3</v>
          </cell>
          <cell r="H157">
            <v>3</v>
          </cell>
          <cell r="I157">
            <v>3</v>
          </cell>
          <cell r="J157">
            <v>4</v>
          </cell>
          <cell r="K157">
            <v>3</v>
          </cell>
          <cell r="L157">
            <v>4</v>
          </cell>
          <cell r="M157">
            <v>3</v>
          </cell>
          <cell r="N157">
            <v>4</v>
          </cell>
          <cell r="O157">
            <v>4</v>
          </cell>
          <cell r="P157">
            <v>4</v>
          </cell>
          <cell r="Q157">
            <v>40</v>
          </cell>
          <cell r="R157">
            <v>2</v>
          </cell>
          <cell r="S157">
            <v>3</v>
          </cell>
          <cell r="T157">
            <v>3</v>
          </cell>
          <cell r="U157">
            <v>3</v>
          </cell>
          <cell r="V157">
            <v>8</v>
          </cell>
          <cell r="W157">
            <v>2</v>
          </cell>
          <cell r="X157">
            <v>2</v>
          </cell>
          <cell r="Y157">
            <v>4</v>
          </cell>
          <cell r="Z157">
            <v>4</v>
          </cell>
          <cell r="AA157">
            <v>4</v>
          </cell>
          <cell r="AB157">
            <v>4</v>
          </cell>
          <cell r="AC157">
            <v>4</v>
          </cell>
          <cell r="AD157">
            <v>43</v>
          </cell>
        </row>
        <row r="158">
          <cell r="B158" t="str">
            <v>BT-50 2.6 4x4 DC STD HIGH</v>
          </cell>
          <cell r="C158" t="str">
            <v>MC</v>
          </cell>
          <cell r="D158" t="str">
            <v>MARESA CENTER QUITO SUR</v>
          </cell>
          <cell r="E158">
            <v>0</v>
          </cell>
          <cell r="F158">
            <v>1</v>
          </cell>
          <cell r="G158">
            <v>0</v>
          </cell>
          <cell r="H158">
            <v>1</v>
          </cell>
          <cell r="I158">
            <v>0</v>
          </cell>
          <cell r="J158">
            <v>1</v>
          </cell>
          <cell r="K158">
            <v>1</v>
          </cell>
          <cell r="L158">
            <v>1</v>
          </cell>
          <cell r="M158">
            <v>1</v>
          </cell>
          <cell r="N158">
            <v>1</v>
          </cell>
          <cell r="O158">
            <v>2</v>
          </cell>
          <cell r="P158">
            <v>1</v>
          </cell>
          <cell r="Q158">
            <v>10</v>
          </cell>
          <cell r="R158">
            <v>0</v>
          </cell>
          <cell r="S158">
            <v>1</v>
          </cell>
          <cell r="T158">
            <v>0</v>
          </cell>
          <cell r="U158">
            <v>1</v>
          </cell>
          <cell r="V158">
            <v>5</v>
          </cell>
          <cell r="W158">
            <v>1</v>
          </cell>
          <cell r="X158">
            <v>1</v>
          </cell>
          <cell r="Y158">
            <v>2</v>
          </cell>
          <cell r="Z158">
            <v>2</v>
          </cell>
          <cell r="AA158">
            <v>2</v>
          </cell>
          <cell r="AB158">
            <v>3</v>
          </cell>
          <cell r="AC158">
            <v>3</v>
          </cell>
          <cell r="AD158">
            <v>21</v>
          </cell>
        </row>
        <row r="159">
          <cell r="B159" t="str">
            <v>BT-50 2.6 4x4 DC STD LOW</v>
          </cell>
          <cell r="C159" t="str">
            <v>MC</v>
          </cell>
          <cell r="D159" t="str">
            <v>MARESA CENTER QUITO SUR</v>
          </cell>
          <cell r="E159">
            <v>1</v>
          </cell>
          <cell r="F159">
            <v>0</v>
          </cell>
          <cell r="G159">
            <v>0</v>
          </cell>
          <cell r="H159">
            <v>1</v>
          </cell>
          <cell r="I159">
            <v>1</v>
          </cell>
          <cell r="J159">
            <v>0</v>
          </cell>
          <cell r="K159">
            <v>1</v>
          </cell>
          <cell r="L159">
            <v>0</v>
          </cell>
          <cell r="M159">
            <v>0</v>
          </cell>
          <cell r="N159">
            <v>0</v>
          </cell>
          <cell r="O159">
            <v>1</v>
          </cell>
          <cell r="P159">
            <v>0</v>
          </cell>
          <cell r="Q159">
            <v>5</v>
          </cell>
          <cell r="R159">
            <v>1</v>
          </cell>
          <cell r="S159">
            <v>0</v>
          </cell>
          <cell r="T159">
            <v>0</v>
          </cell>
          <cell r="U159">
            <v>1</v>
          </cell>
          <cell r="V159">
            <v>0</v>
          </cell>
          <cell r="W159">
            <v>0</v>
          </cell>
          <cell r="X159">
            <v>0</v>
          </cell>
          <cell r="Y159">
            <v>2</v>
          </cell>
          <cell r="Z159">
            <v>2</v>
          </cell>
          <cell r="AA159">
            <v>2</v>
          </cell>
          <cell r="AB159">
            <v>0</v>
          </cell>
          <cell r="AC159">
            <v>0</v>
          </cell>
          <cell r="AD159">
            <v>8</v>
          </cell>
        </row>
        <row r="160">
          <cell r="B160" t="str">
            <v>BT-50 2.6 4x4 SC</v>
          </cell>
          <cell r="C160" t="str">
            <v>MC</v>
          </cell>
          <cell r="D160" t="str">
            <v>MARESA CENTER QUITO SUR</v>
          </cell>
          <cell r="E160">
            <v>1</v>
          </cell>
          <cell r="F160">
            <v>0</v>
          </cell>
          <cell r="G160">
            <v>1</v>
          </cell>
          <cell r="H160">
            <v>0</v>
          </cell>
          <cell r="I160">
            <v>1</v>
          </cell>
          <cell r="J160">
            <v>1</v>
          </cell>
          <cell r="K160">
            <v>1</v>
          </cell>
          <cell r="L160">
            <v>2</v>
          </cell>
          <cell r="M160">
            <v>1</v>
          </cell>
          <cell r="N160">
            <v>2</v>
          </cell>
          <cell r="O160">
            <v>1</v>
          </cell>
          <cell r="P160">
            <v>1</v>
          </cell>
          <cell r="Q160">
            <v>12</v>
          </cell>
          <cell r="R160">
            <v>1</v>
          </cell>
          <cell r="S160">
            <v>0</v>
          </cell>
          <cell r="T160">
            <v>1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1</v>
          </cell>
          <cell r="Z160">
            <v>1</v>
          </cell>
          <cell r="AA160">
            <v>1</v>
          </cell>
          <cell r="AB160">
            <v>1</v>
          </cell>
          <cell r="AC160">
            <v>1</v>
          </cell>
          <cell r="AD160">
            <v>7</v>
          </cell>
        </row>
        <row r="161">
          <cell r="B161" t="str">
            <v>BT-50 2.5  4x2 TD CRD DC</v>
          </cell>
          <cell r="C161" t="str">
            <v>MC</v>
          </cell>
          <cell r="D161" t="str">
            <v>MARESA CENTER STO. DOMINGO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  <cell r="AA161">
            <v>0</v>
          </cell>
          <cell r="AB161">
            <v>0</v>
          </cell>
          <cell r="AC161">
            <v>0</v>
          </cell>
          <cell r="AD161">
            <v>0</v>
          </cell>
        </row>
        <row r="162">
          <cell r="B162" t="str">
            <v>BT-50 2.5 4x4 TD CRD DC OUTDOORS</v>
          </cell>
          <cell r="C162" t="str">
            <v>MC</v>
          </cell>
          <cell r="D162" t="str">
            <v>MARESA CENTER STO. DOMINGO</v>
          </cell>
          <cell r="E162">
            <v>1</v>
          </cell>
          <cell r="F162">
            <v>1</v>
          </cell>
          <cell r="G162">
            <v>0</v>
          </cell>
          <cell r="H162">
            <v>0</v>
          </cell>
          <cell r="I162">
            <v>2</v>
          </cell>
          <cell r="J162">
            <v>1</v>
          </cell>
          <cell r="K162">
            <v>2</v>
          </cell>
          <cell r="L162">
            <v>1</v>
          </cell>
          <cell r="M162">
            <v>2</v>
          </cell>
          <cell r="N162">
            <v>1</v>
          </cell>
          <cell r="O162">
            <v>2</v>
          </cell>
          <cell r="P162">
            <v>2</v>
          </cell>
          <cell r="Q162">
            <v>15</v>
          </cell>
          <cell r="R162">
            <v>1</v>
          </cell>
          <cell r="S162">
            <v>1</v>
          </cell>
          <cell r="T162">
            <v>0</v>
          </cell>
          <cell r="U162">
            <v>0</v>
          </cell>
          <cell r="V162">
            <v>10</v>
          </cell>
          <cell r="W162">
            <v>2</v>
          </cell>
          <cell r="X162">
            <v>1</v>
          </cell>
          <cell r="Y162">
            <v>2</v>
          </cell>
          <cell r="Z162">
            <v>2</v>
          </cell>
          <cell r="AA162">
            <v>2</v>
          </cell>
          <cell r="AB162">
            <v>2</v>
          </cell>
          <cell r="AC162">
            <v>2</v>
          </cell>
          <cell r="AD162">
            <v>25</v>
          </cell>
        </row>
        <row r="163">
          <cell r="B163" t="str">
            <v>BT-50 2.5 4x4 TD CRD DC STD</v>
          </cell>
          <cell r="C163" t="str">
            <v>MC</v>
          </cell>
          <cell r="D163" t="str">
            <v>MARESA CENTER STO. DOMINGO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1</v>
          </cell>
          <cell r="J163">
            <v>1</v>
          </cell>
          <cell r="K163">
            <v>1</v>
          </cell>
          <cell r="L163">
            <v>1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8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1</v>
          </cell>
          <cell r="Z163">
            <v>1</v>
          </cell>
          <cell r="AA163">
            <v>1</v>
          </cell>
          <cell r="AB163">
            <v>1</v>
          </cell>
          <cell r="AC163">
            <v>1</v>
          </cell>
          <cell r="AD163">
            <v>5</v>
          </cell>
        </row>
        <row r="164">
          <cell r="B164" t="str">
            <v>BT-50 2.6 4X2 DC ACTION</v>
          </cell>
          <cell r="C164" t="str">
            <v>MC</v>
          </cell>
          <cell r="D164" t="str">
            <v>MARESA CENTER STO. DOMINGO</v>
          </cell>
          <cell r="E164">
            <v>1</v>
          </cell>
          <cell r="F164">
            <v>2</v>
          </cell>
          <cell r="G164">
            <v>0</v>
          </cell>
          <cell r="H164">
            <v>0</v>
          </cell>
          <cell r="I164">
            <v>3</v>
          </cell>
          <cell r="J164">
            <v>3</v>
          </cell>
          <cell r="K164">
            <v>3</v>
          </cell>
          <cell r="L164">
            <v>3</v>
          </cell>
          <cell r="M164">
            <v>3</v>
          </cell>
          <cell r="N164">
            <v>3</v>
          </cell>
          <cell r="O164">
            <v>3</v>
          </cell>
          <cell r="P164">
            <v>3</v>
          </cell>
          <cell r="Q164">
            <v>27</v>
          </cell>
          <cell r="R164">
            <v>1</v>
          </cell>
          <cell r="S164">
            <v>2</v>
          </cell>
          <cell r="T164">
            <v>0</v>
          </cell>
          <cell r="U164">
            <v>0</v>
          </cell>
          <cell r="V164">
            <v>1</v>
          </cell>
          <cell r="W164">
            <v>1</v>
          </cell>
          <cell r="X164">
            <v>0</v>
          </cell>
          <cell r="Y164">
            <v>2</v>
          </cell>
          <cell r="Z164">
            <v>1</v>
          </cell>
          <cell r="AA164">
            <v>2</v>
          </cell>
          <cell r="AB164">
            <v>1</v>
          </cell>
          <cell r="AC164">
            <v>2</v>
          </cell>
          <cell r="AD164">
            <v>13</v>
          </cell>
        </row>
        <row r="165">
          <cell r="B165" t="str">
            <v>BT-50 2.6 4x2 DC STD</v>
          </cell>
          <cell r="C165" t="str">
            <v>MC</v>
          </cell>
          <cell r="D165" t="str">
            <v>MARESA CENTER STO. DOMINGO</v>
          </cell>
          <cell r="E165">
            <v>1</v>
          </cell>
          <cell r="F165">
            <v>1</v>
          </cell>
          <cell r="G165">
            <v>1</v>
          </cell>
          <cell r="H165">
            <v>0</v>
          </cell>
          <cell r="I165">
            <v>2</v>
          </cell>
          <cell r="J165">
            <v>2</v>
          </cell>
          <cell r="K165">
            <v>2</v>
          </cell>
          <cell r="L165">
            <v>2</v>
          </cell>
          <cell r="M165">
            <v>2</v>
          </cell>
          <cell r="N165">
            <v>2</v>
          </cell>
          <cell r="O165">
            <v>2</v>
          </cell>
          <cell r="P165">
            <v>2</v>
          </cell>
          <cell r="Q165">
            <v>19</v>
          </cell>
          <cell r="R165">
            <v>1</v>
          </cell>
          <cell r="S165">
            <v>1</v>
          </cell>
          <cell r="T165">
            <v>1</v>
          </cell>
          <cell r="U165">
            <v>0</v>
          </cell>
          <cell r="V165">
            <v>1</v>
          </cell>
          <cell r="W165">
            <v>0</v>
          </cell>
          <cell r="X165">
            <v>1</v>
          </cell>
          <cell r="Y165">
            <v>1</v>
          </cell>
          <cell r="Z165">
            <v>1</v>
          </cell>
          <cell r="AA165">
            <v>1</v>
          </cell>
          <cell r="AB165">
            <v>1</v>
          </cell>
          <cell r="AC165">
            <v>1</v>
          </cell>
          <cell r="AD165">
            <v>10</v>
          </cell>
        </row>
        <row r="166">
          <cell r="B166" t="str">
            <v>BT-50 2.6 4x4 DC STD HIGH</v>
          </cell>
          <cell r="C166" t="str">
            <v>MC</v>
          </cell>
          <cell r="D166" t="str">
            <v>MARESA CENTER STO. DOMINGO</v>
          </cell>
          <cell r="E166">
            <v>0</v>
          </cell>
          <cell r="F166">
            <v>0</v>
          </cell>
          <cell r="G166">
            <v>2</v>
          </cell>
          <cell r="H166">
            <v>1</v>
          </cell>
          <cell r="I166">
            <v>1</v>
          </cell>
          <cell r="J166">
            <v>0</v>
          </cell>
          <cell r="K166">
            <v>1</v>
          </cell>
          <cell r="L166">
            <v>0</v>
          </cell>
          <cell r="M166">
            <v>1</v>
          </cell>
          <cell r="N166">
            <v>1</v>
          </cell>
          <cell r="O166">
            <v>1</v>
          </cell>
          <cell r="P166">
            <v>1</v>
          </cell>
          <cell r="Q166">
            <v>9</v>
          </cell>
          <cell r="R166">
            <v>0</v>
          </cell>
          <cell r="S166">
            <v>0</v>
          </cell>
          <cell r="T166">
            <v>2</v>
          </cell>
          <cell r="U166">
            <v>1</v>
          </cell>
          <cell r="V166">
            <v>1</v>
          </cell>
          <cell r="W166">
            <v>1</v>
          </cell>
          <cell r="X166">
            <v>0</v>
          </cell>
          <cell r="Y166">
            <v>1</v>
          </cell>
          <cell r="Z166">
            <v>1</v>
          </cell>
          <cell r="AA166">
            <v>1</v>
          </cell>
          <cell r="AB166">
            <v>3</v>
          </cell>
          <cell r="AC166">
            <v>3</v>
          </cell>
          <cell r="AD166">
            <v>14</v>
          </cell>
        </row>
        <row r="167">
          <cell r="B167" t="str">
            <v>BT-50 2.6 4x4 DC STD LOW</v>
          </cell>
          <cell r="C167" t="str">
            <v>MC</v>
          </cell>
          <cell r="D167" t="str">
            <v>MARESA CENTER STO. DOMINGO</v>
          </cell>
          <cell r="E167">
            <v>2</v>
          </cell>
          <cell r="F167">
            <v>3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1</v>
          </cell>
          <cell r="L167">
            <v>0</v>
          </cell>
          <cell r="M167">
            <v>1</v>
          </cell>
          <cell r="N167">
            <v>0</v>
          </cell>
          <cell r="O167">
            <v>1</v>
          </cell>
          <cell r="P167">
            <v>0</v>
          </cell>
          <cell r="Q167">
            <v>8</v>
          </cell>
          <cell r="R167">
            <v>2</v>
          </cell>
          <cell r="S167">
            <v>3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1</v>
          </cell>
          <cell r="Z167">
            <v>1</v>
          </cell>
          <cell r="AA167">
            <v>1</v>
          </cell>
          <cell r="AB167">
            <v>0</v>
          </cell>
          <cell r="AC167">
            <v>0</v>
          </cell>
          <cell r="AD167">
            <v>8</v>
          </cell>
        </row>
        <row r="168">
          <cell r="B168" t="str">
            <v>BT-50 2.6 4x4 SC</v>
          </cell>
          <cell r="C168" t="str">
            <v>MC</v>
          </cell>
          <cell r="D168" t="str">
            <v>MARESA CENTER STO. DOMINGO</v>
          </cell>
          <cell r="E168">
            <v>0</v>
          </cell>
          <cell r="F168">
            <v>0</v>
          </cell>
          <cell r="G168">
            <v>0</v>
          </cell>
          <cell r="H168">
            <v>1</v>
          </cell>
          <cell r="I168">
            <v>1</v>
          </cell>
          <cell r="J168">
            <v>1</v>
          </cell>
          <cell r="K168">
            <v>1</v>
          </cell>
          <cell r="L168">
            <v>1</v>
          </cell>
          <cell r="M168">
            <v>1</v>
          </cell>
          <cell r="N168">
            <v>1</v>
          </cell>
          <cell r="O168">
            <v>1</v>
          </cell>
          <cell r="P168">
            <v>1</v>
          </cell>
          <cell r="Q168">
            <v>9</v>
          </cell>
          <cell r="R168">
            <v>0</v>
          </cell>
          <cell r="S168">
            <v>0</v>
          </cell>
          <cell r="T168">
            <v>0</v>
          </cell>
          <cell r="U168">
            <v>1</v>
          </cell>
          <cell r="V168">
            <v>0</v>
          </cell>
          <cell r="W168">
            <v>0</v>
          </cell>
          <cell r="X168">
            <v>1</v>
          </cell>
          <cell r="Y168">
            <v>1</v>
          </cell>
          <cell r="Z168">
            <v>1</v>
          </cell>
          <cell r="AA168">
            <v>1</v>
          </cell>
          <cell r="AB168">
            <v>1</v>
          </cell>
          <cell r="AC168">
            <v>1</v>
          </cell>
          <cell r="AD168">
            <v>7</v>
          </cell>
        </row>
        <row r="169">
          <cell r="B169" t="str">
            <v>BT-50 2.5  4x2 TD CRD DC</v>
          </cell>
          <cell r="C169" t="str">
            <v>MC</v>
          </cell>
          <cell r="D169" t="str">
            <v>MARESA CENTER UIO GRANADOS</v>
          </cell>
          <cell r="E169">
            <v>1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1</v>
          </cell>
          <cell r="R169">
            <v>1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  <cell r="AA169">
            <v>0</v>
          </cell>
          <cell r="AB169">
            <v>0</v>
          </cell>
          <cell r="AC169">
            <v>0</v>
          </cell>
          <cell r="AD169">
            <v>1</v>
          </cell>
        </row>
        <row r="170">
          <cell r="B170" t="str">
            <v>BT-50 2.5 4x4 TD CRD DC OUTDOORS</v>
          </cell>
          <cell r="C170" t="str">
            <v>MC</v>
          </cell>
          <cell r="D170" t="str">
            <v>MARESA CENTER UIO GRANADOS</v>
          </cell>
          <cell r="E170">
            <v>1</v>
          </cell>
          <cell r="F170">
            <v>0</v>
          </cell>
          <cell r="G170">
            <v>0</v>
          </cell>
          <cell r="H170">
            <v>0</v>
          </cell>
          <cell r="I170">
            <v>1</v>
          </cell>
          <cell r="J170">
            <v>1</v>
          </cell>
          <cell r="K170">
            <v>2</v>
          </cell>
          <cell r="L170">
            <v>2</v>
          </cell>
          <cell r="M170">
            <v>2</v>
          </cell>
          <cell r="N170">
            <v>2</v>
          </cell>
          <cell r="O170">
            <v>2</v>
          </cell>
          <cell r="P170">
            <v>2</v>
          </cell>
          <cell r="Q170">
            <v>15</v>
          </cell>
          <cell r="R170">
            <v>1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3</v>
          </cell>
          <cell r="X170">
            <v>1</v>
          </cell>
          <cell r="Y170">
            <v>2</v>
          </cell>
          <cell r="Z170">
            <v>2</v>
          </cell>
          <cell r="AA170">
            <v>2</v>
          </cell>
          <cell r="AB170">
            <v>2</v>
          </cell>
          <cell r="AC170">
            <v>2</v>
          </cell>
          <cell r="AD170">
            <v>15</v>
          </cell>
        </row>
        <row r="171">
          <cell r="B171" t="str">
            <v>BT-50 2.5 4x4 TD CRD DC STD</v>
          </cell>
          <cell r="C171" t="str">
            <v>MC</v>
          </cell>
          <cell r="D171" t="str">
            <v>MARESA CENTER UIO GRANADOS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1</v>
          </cell>
          <cell r="J171">
            <v>1</v>
          </cell>
          <cell r="K171">
            <v>1</v>
          </cell>
          <cell r="L171">
            <v>1</v>
          </cell>
          <cell r="M171">
            <v>1</v>
          </cell>
          <cell r="N171">
            <v>1</v>
          </cell>
          <cell r="O171">
            <v>1</v>
          </cell>
          <cell r="P171">
            <v>1</v>
          </cell>
          <cell r="Q171">
            <v>8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1</v>
          </cell>
          <cell r="W171">
            <v>1</v>
          </cell>
          <cell r="X171">
            <v>0</v>
          </cell>
          <cell r="Y171">
            <v>2</v>
          </cell>
          <cell r="Z171">
            <v>2</v>
          </cell>
          <cell r="AA171">
            <v>2</v>
          </cell>
          <cell r="AB171">
            <v>2</v>
          </cell>
          <cell r="AC171">
            <v>2</v>
          </cell>
          <cell r="AD171">
            <v>12</v>
          </cell>
        </row>
        <row r="172">
          <cell r="B172" t="str">
            <v>BT-50 2.6 4X2 DC ACTION</v>
          </cell>
          <cell r="C172" t="str">
            <v>MC</v>
          </cell>
          <cell r="D172" t="str">
            <v>MARESA CENTER UIO GRANADOS</v>
          </cell>
          <cell r="E172">
            <v>1</v>
          </cell>
          <cell r="F172">
            <v>1</v>
          </cell>
          <cell r="G172">
            <v>4</v>
          </cell>
          <cell r="H172">
            <v>1</v>
          </cell>
          <cell r="I172">
            <v>4</v>
          </cell>
          <cell r="J172">
            <v>4</v>
          </cell>
          <cell r="K172">
            <v>4</v>
          </cell>
          <cell r="L172">
            <v>4</v>
          </cell>
          <cell r="M172">
            <v>5</v>
          </cell>
          <cell r="N172">
            <v>4</v>
          </cell>
          <cell r="O172">
            <v>5</v>
          </cell>
          <cell r="P172">
            <v>5</v>
          </cell>
          <cell r="Q172">
            <v>42</v>
          </cell>
          <cell r="R172">
            <v>1</v>
          </cell>
          <cell r="S172">
            <v>1</v>
          </cell>
          <cell r="T172">
            <v>4</v>
          </cell>
          <cell r="U172">
            <v>1</v>
          </cell>
          <cell r="V172">
            <v>0</v>
          </cell>
          <cell r="W172">
            <v>0</v>
          </cell>
          <cell r="X172">
            <v>1</v>
          </cell>
          <cell r="Y172">
            <v>2</v>
          </cell>
          <cell r="Z172">
            <v>3</v>
          </cell>
          <cell r="AA172">
            <v>2</v>
          </cell>
          <cell r="AB172">
            <v>3</v>
          </cell>
          <cell r="AC172">
            <v>2</v>
          </cell>
          <cell r="AD172">
            <v>20</v>
          </cell>
        </row>
        <row r="173">
          <cell r="B173" t="str">
            <v>BT-50 2.6 4x2 DC STD</v>
          </cell>
          <cell r="C173" t="str">
            <v>MC</v>
          </cell>
          <cell r="D173" t="str">
            <v>MARESA CENTER UIO GRANADOS</v>
          </cell>
          <cell r="E173">
            <v>1</v>
          </cell>
          <cell r="F173">
            <v>2</v>
          </cell>
          <cell r="G173">
            <v>2</v>
          </cell>
          <cell r="H173">
            <v>7</v>
          </cell>
          <cell r="I173">
            <v>3</v>
          </cell>
          <cell r="J173">
            <v>3</v>
          </cell>
          <cell r="K173">
            <v>3</v>
          </cell>
          <cell r="L173">
            <v>3</v>
          </cell>
          <cell r="M173">
            <v>3</v>
          </cell>
          <cell r="N173">
            <v>3</v>
          </cell>
          <cell r="O173">
            <v>3</v>
          </cell>
          <cell r="P173">
            <v>3</v>
          </cell>
          <cell r="Q173">
            <v>36</v>
          </cell>
          <cell r="R173">
            <v>1</v>
          </cell>
          <cell r="S173">
            <v>2</v>
          </cell>
          <cell r="T173">
            <v>2</v>
          </cell>
          <cell r="U173">
            <v>7</v>
          </cell>
          <cell r="V173">
            <v>3</v>
          </cell>
          <cell r="W173">
            <v>1</v>
          </cell>
          <cell r="X173">
            <v>4</v>
          </cell>
          <cell r="Y173">
            <v>4</v>
          </cell>
          <cell r="Z173">
            <v>4</v>
          </cell>
          <cell r="AA173">
            <v>4</v>
          </cell>
          <cell r="AB173">
            <v>4</v>
          </cell>
          <cell r="AC173">
            <v>4</v>
          </cell>
          <cell r="AD173">
            <v>40</v>
          </cell>
        </row>
        <row r="174">
          <cell r="B174" t="str">
            <v>BT-50 2.6 4x4 DC STD HIGH</v>
          </cell>
          <cell r="C174" t="str">
            <v>MC</v>
          </cell>
          <cell r="D174" t="str">
            <v>MARESA CENTER UIO GRANADOS</v>
          </cell>
          <cell r="E174">
            <v>0</v>
          </cell>
          <cell r="F174">
            <v>0</v>
          </cell>
          <cell r="G174">
            <v>1</v>
          </cell>
          <cell r="H174">
            <v>1</v>
          </cell>
          <cell r="I174">
            <v>1</v>
          </cell>
          <cell r="J174">
            <v>1</v>
          </cell>
          <cell r="K174">
            <v>1</v>
          </cell>
          <cell r="L174">
            <v>1</v>
          </cell>
          <cell r="M174">
            <v>1</v>
          </cell>
          <cell r="N174">
            <v>1</v>
          </cell>
          <cell r="O174">
            <v>1</v>
          </cell>
          <cell r="P174">
            <v>2</v>
          </cell>
          <cell r="Q174">
            <v>11</v>
          </cell>
          <cell r="R174">
            <v>0</v>
          </cell>
          <cell r="S174">
            <v>0</v>
          </cell>
          <cell r="T174">
            <v>1</v>
          </cell>
          <cell r="U174">
            <v>1</v>
          </cell>
          <cell r="V174">
            <v>0</v>
          </cell>
          <cell r="W174">
            <v>0</v>
          </cell>
          <cell r="X174">
            <v>1</v>
          </cell>
          <cell r="Y174">
            <v>2</v>
          </cell>
          <cell r="Z174">
            <v>1</v>
          </cell>
          <cell r="AA174">
            <v>2</v>
          </cell>
          <cell r="AB174">
            <v>3</v>
          </cell>
          <cell r="AC174">
            <v>3</v>
          </cell>
          <cell r="AD174">
            <v>14</v>
          </cell>
        </row>
        <row r="175">
          <cell r="B175" t="str">
            <v>BT-50 2.6 4x4 DC STD LOW</v>
          </cell>
          <cell r="C175" t="str">
            <v>MC</v>
          </cell>
          <cell r="D175" t="str">
            <v>MARESA CENTER UIO GRANADOS</v>
          </cell>
          <cell r="E175">
            <v>2</v>
          </cell>
          <cell r="F175">
            <v>0</v>
          </cell>
          <cell r="G175">
            <v>2</v>
          </cell>
          <cell r="H175">
            <v>8</v>
          </cell>
          <cell r="I175">
            <v>1</v>
          </cell>
          <cell r="J175">
            <v>1</v>
          </cell>
          <cell r="K175">
            <v>0</v>
          </cell>
          <cell r="L175">
            <v>0</v>
          </cell>
          <cell r="M175">
            <v>1</v>
          </cell>
          <cell r="N175">
            <v>0</v>
          </cell>
          <cell r="O175">
            <v>0</v>
          </cell>
          <cell r="P175">
            <v>0</v>
          </cell>
          <cell r="Q175">
            <v>15</v>
          </cell>
          <cell r="R175">
            <v>2</v>
          </cell>
          <cell r="S175">
            <v>0</v>
          </cell>
          <cell r="T175">
            <v>2</v>
          </cell>
          <cell r="U175">
            <v>8</v>
          </cell>
          <cell r="V175">
            <v>0</v>
          </cell>
          <cell r="W175">
            <v>0</v>
          </cell>
          <cell r="X175">
            <v>0</v>
          </cell>
          <cell r="Y175">
            <v>3</v>
          </cell>
          <cell r="Z175">
            <v>3</v>
          </cell>
          <cell r="AA175">
            <v>3</v>
          </cell>
          <cell r="AB175">
            <v>0</v>
          </cell>
          <cell r="AC175">
            <v>0</v>
          </cell>
          <cell r="AD175">
            <v>21</v>
          </cell>
        </row>
        <row r="176">
          <cell r="B176" t="str">
            <v>BT-50 2.6 4x4 SC</v>
          </cell>
          <cell r="C176" t="str">
            <v>MC</v>
          </cell>
          <cell r="D176" t="str">
            <v>MARESA CENTER UIO GRANADOS</v>
          </cell>
          <cell r="E176">
            <v>1</v>
          </cell>
          <cell r="F176">
            <v>0</v>
          </cell>
          <cell r="G176">
            <v>4</v>
          </cell>
          <cell r="H176">
            <v>0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1</v>
          </cell>
          <cell r="O176">
            <v>1</v>
          </cell>
          <cell r="P176">
            <v>1</v>
          </cell>
          <cell r="Q176">
            <v>11</v>
          </cell>
          <cell r="R176">
            <v>1</v>
          </cell>
          <cell r="S176">
            <v>0</v>
          </cell>
          <cell r="T176">
            <v>4</v>
          </cell>
          <cell r="U176">
            <v>0</v>
          </cell>
          <cell r="V176">
            <v>4</v>
          </cell>
          <cell r="W176">
            <v>0</v>
          </cell>
          <cell r="X176">
            <v>1</v>
          </cell>
          <cell r="Y176">
            <v>1</v>
          </cell>
          <cell r="Z176">
            <v>1</v>
          </cell>
          <cell r="AA176">
            <v>2</v>
          </cell>
          <cell r="AB176">
            <v>1</v>
          </cell>
          <cell r="AC176">
            <v>1</v>
          </cell>
          <cell r="AD176">
            <v>16</v>
          </cell>
        </row>
        <row r="201">
          <cell r="B201" t="str">
            <v>BT-50 2.5  4x2 TD CRD DC</v>
          </cell>
          <cell r="C201" t="str">
            <v>RED</v>
          </cell>
          <cell r="D201" t="str">
            <v>AMBANDINE S.A.</v>
          </cell>
          <cell r="E201">
            <v>2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2</v>
          </cell>
          <cell r="R201">
            <v>2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  <cell r="AA201">
            <v>0</v>
          </cell>
          <cell r="AB201">
            <v>0</v>
          </cell>
          <cell r="AC201">
            <v>0</v>
          </cell>
          <cell r="AD201">
            <v>2</v>
          </cell>
        </row>
        <row r="202">
          <cell r="B202" t="str">
            <v>BT-50 2.5 4x4 TD CRD DC OUTDOORS</v>
          </cell>
          <cell r="C202" t="str">
            <v>RED</v>
          </cell>
          <cell r="D202" t="str">
            <v>AMBANDINE S.A.</v>
          </cell>
          <cell r="E202">
            <v>1</v>
          </cell>
          <cell r="F202">
            <v>1</v>
          </cell>
          <cell r="G202">
            <v>0</v>
          </cell>
          <cell r="H202">
            <v>0</v>
          </cell>
          <cell r="I202">
            <v>2</v>
          </cell>
          <cell r="J202">
            <v>1</v>
          </cell>
          <cell r="K202">
            <v>2</v>
          </cell>
          <cell r="L202">
            <v>1</v>
          </cell>
          <cell r="M202">
            <v>2</v>
          </cell>
          <cell r="N202">
            <v>1</v>
          </cell>
          <cell r="O202">
            <v>1</v>
          </cell>
          <cell r="P202">
            <v>1</v>
          </cell>
          <cell r="Q202">
            <v>13</v>
          </cell>
          <cell r="R202">
            <v>1</v>
          </cell>
          <cell r="S202">
            <v>1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1</v>
          </cell>
          <cell r="Z202">
            <v>1</v>
          </cell>
          <cell r="AA202">
            <v>1</v>
          </cell>
          <cell r="AB202">
            <v>1</v>
          </cell>
          <cell r="AC202">
            <v>1</v>
          </cell>
          <cell r="AD202">
            <v>7</v>
          </cell>
        </row>
        <row r="203">
          <cell r="B203" t="str">
            <v>BT-50 2.5 4x4 TD CRD DC STD</v>
          </cell>
          <cell r="C203" t="str">
            <v>RED</v>
          </cell>
          <cell r="D203" t="str">
            <v>AMBANDINE S.A.</v>
          </cell>
          <cell r="E203">
            <v>0</v>
          </cell>
          <cell r="F203">
            <v>0</v>
          </cell>
          <cell r="G203">
            <v>1</v>
          </cell>
          <cell r="H203">
            <v>0</v>
          </cell>
          <cell r="I203">
            <v>1</v>
          </cell>
          <cell r="J203">
            <v>1</v>
          </cell>
          <cell r="K203">
            <v>0</v>
          </cell>
          <cell r="L203">
            <v>1</v>
          </cell>
          <cell r="M203">
            <v>1</v>
          </cell>
          <cell r="N203">
            <v>0</v>
          </cell>
          <cell r="O203">
            <v>1</v>
          </cell>
          <cell r="P203">
            <v>1</v>
          </cell>
          <cell r="Q203">
            <v>7</v>
          </cell>
          <cell r="R203">
            <v>0</v>
          </cell>
          <cell r="S203">
            <v>0</v>
          </cell>
          <cell r="T203">
            <v>1</v>
          </cell>
          <cell r="U203">
            <v>0</v>
          </cell>
          <cell r="V203">
            <v>5</v>
          </cell>
          <cell r="W203">
            <v>1</v>
          </cell>
          <cell r="X203">
            <v>1</v>
          </cell>
          <cell r="Y203">
            <v>2</v>
          </cell>
          <cell r="Z203">
            <v>2</v>
          </cell>
          <cell r="AA203">
            <v>2</v>
          </cell>
          <cell r="AB203">
            <v>2</v>
          </cell>
          <cell r="AC203">
            <v>1</v>
          </cell>
          <cell r="AD203">
            <v>17</v>
          </cell>
        </row>
        <row r="204">
          <cell r="B204" t="str">
            <v>BT-50 2.6 4X2 DC ACTION</v>
          </cell>
          <cell r="C204" t="str">
            <v>RED</v>
          </cell>
          <cell r="D204" t="str">
            <v>AMBANDINE S.A.</v>
          </cell>
          <cell r="E204">
            <v>3</v>
          </cell>
          <cell r="F204">
            <v>1</v>
          </cell>
          <cell r="G204">
            <v>3</v>
          </cell>
          <cell r="H204">
            <v>2</v>
          </cell>
          <cell r="I204">
            <v>2</v>
          </cell>
          <cell r="J204">
            <v>1</v>
          </cell>
          <cell r="K204">
            <v>2</v>
          </cell>
          <cell r="L204">
            <v>2</v>
          </cell>
          <cell r="M204">
            <v>2</v>
          </cell>
          <cell r="N204">
            <v>2</v>
          </cell>
          <cell r="O204">
            <v>2</v>
          </cell>
          <cell r="P204">
            <v>2</v>
          </cell>
          <cell r="Q204">
            <v>24</v>
          </cell>
          <cell r="R204">
            <v>3</v>
          </cell>
          <cell r="S204">
            <v>1</v>
          </cell>
          <cell r="T204">
            <v>3</v>
          </cell>
          <cell r="U204">
            <v>2</v>
          </cell>
          <cell r="V204">
            <v>4</v>
          </cell>
          <cell r="W204">
            <v>2</v>
          </cell>
          <cell r="X204">
            <v>2</v>
          </cell>
          <cell r="Y204">
            <v>3</v>
          </cell>
          <cell r="Z204">
            <v>3</v>
          </cell>
          <cell r="AA204">
            <v>3</v>
          </cell>
          <cell r="AB204">
            <v>3</v>
          </cell>
          <cell r="AC204">
            <v>3</v>
          </cell>
          <cell r="AD204">
            <v>32</v>
          </cell>
        </row>
        <row r="205">
          <cell r="B205" t="str">
            <v>BT-50 2.6 4x2 DC STD</v>
          </cell>
          <cell r="C205" t="str">
            <v>RED</v>
          </cell>
          <cell r="D205" t="str">
            <v>AMBANDINE S.A.</v>
          </cell>
          <cell r="E205">
            <v>3</v>
          </cell>
          <cell r="F205">
            <v>2</v>
          </cell>
          <cell r="G205">
            <v>5</v>
          </cell>
          <cell r="H205">
            <v>5</v>
          </cell>
          <cell r="I205">
            <v>4</v>
          </cell>
          <cell r="J205">
            <v>5</v>
          </cell>
          <cell r="K205">
            <v>4</v>
          </cell>
          <cell r="L205">
            <v>5</v>
          </cell>
          <cell r="M205">
            <v>4</v>
          </cell>
          <cell r="N205">
            <v>5</v>
          </cell>
          <cell r="O205">
            <v>4</v>
          </cell>
          <cell r="P205">
            <v>5</v>
          </cell>
          <cell r="Q205">
            <v>51</v>
          </cell>
          <cell r="R205">
            <v>3</v>
          </cell>
          <cell r="S205">
            <v>2</v>
          </cell>
          <cell r="T205">
            <v>5</v>
          </cell>
          <cell r="U205">
            <v>5</v>
          </cell>
          <cell r="V205">
            <v>4</v>
          </cell>
          <cell r="W205">
            <v>3</v>
          </cell>
          <cell r="X205">
            <v>5</v>
          </cell>
          <cell r="Y205">
            <v>5</v>
          </cell>
          <cell r="Z205">
            <v>5</v>
          </cell>
          <cell r="AA205">
            <v>5</v>
          </cell>
          <cell r="AB205">
            <v>4</v>
          </cell>
          <cell r="AC205">
            <v>5</v>
          </cell>
          <cell r="AD205">
            <v>51</v>
          </cell>
        </row>
        <row r="206">
          <cell r="B206" t="str">
            <v>BT-50 2.6 4x4 DC STD HIGH</v>
          </cell>
          <cell r="C206" t="str">
            <v>RED</v>
          </cell>
          <cell r="D206" t="str">
            <v>AMBANDINE S.A.</v>
          </cell>
          <cell r="E206">
            <v>2</v>
          </cell>
          <cell r="F206">
            <v>1</v>
          </cell>
          <cell r="G206">
            <v>0</v>
          </cell>
          <cell r="H206">
            <v>1</v>
          </cell>
          <cell r="I206">
            <v>1</v>
          </cell>
          <cell r="J206">
            <v>2</v>
          </cell>
          <cell r="K206">
            <v>2</v>
          </cell>
          <cell r="L206">
            <v>2</v>
          </cell>
          <cell r="M206">
            <v>1</v>
          </cell>
          <cell r="N206">
            <v>3</v>
          </cell>
          <cell r="O206">
            <v>3</v>
          </cell>
          <cell r="P206">
            <v>3</v>
          </cell>
          <cell r="Q206">
            <v>21</v>
          </cell>
          <cell r="R206">
            <v>2</v>
          </cell>
          <cell r="S206">
            <v>1</v>
          </cell>
          <cell r="T206">
            <v>0</v>
          </cell>
          <cell r="U206">
            <v>1</v>
          </cell>
          <cell r="V206">
            <v>3</v>
          </cell>
          <cell r="W206">
            <v>0</v>
          </cell>
          <cell r="X206">
            <v>0</v>
          </cell>
          <cell r="Y206">
            <v>2</v>
          </cell>
          <cell r="Z206">
            <v>2</v>
          </cell>
          <cell r="AA206">
            <v>2</v>
          </cell>
          <cell r="AB206">
            <v>3</v>
          </cell>
          <cell r="AC206">
            <v>3</v>
          </cell>
          <cell r="AD206">
            <v>19</v>
          </cell>
        </row>
        <row r="207">
          <cell r="B207" t="str">
            <v>BT-50 2.6 4x4 DC STD LOW</v>
          </cell>
          <cell r="C207" t="str">
            <v>RED</v>
          </cell>
          <cell r="D207" t="str">
            <v>AMBANDINE S.A.</v>
          </cell>
          <cell r="E207">
            <v>0</v>
          </cell>
          <cell r="F207">
            <v>0</v>
          </cell>
          <cell r="G207">
            <v>1</v>
          </cell>
          <cell r="H207">
            <v>0</v>
          </cell>
          <cell r="I207">
            <v>1</v>
          </cell>
          <cell r="J207">
            <v>0</v>
          </cell>
          <cell r="K207">
            <v>1</v>
          </cell>
          <cell r="L207">
            <v>0</v>
          </cell>
          <cell r="M207">
            <v>1</v>
          </cell>
          <cell r="N207">
            <v>0</v>
          </cell>
          <cell r="O207">
            <v>1</v>
          </cell>
          <cell r="P207">
            <v>0</v>
          </cell>
          <cell r="Q207">
            <v>5</v>
          </cell>
          <cell r="R207">
            <v>0</v>
          </cell>
          <cell r="S207">
            <v>0</v>
          </cell>
          <cell r="T207">
            <v>1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1</v>
          </cell>
          <cell r="Z207">
            <v>1</v>
          </cell>
          <cell r="AA207">
            <v>1</v>
          </cell>
          <cell r="AB207">
            <v>0</v>
          </cell>
          <cell r="AC207">
            <v>0</v>
          </cell>
          <cell r="AD207">
            <v>4</v>
          </cell>
        </row>
        <row r="208">
          <cell r="B208" t="str">
            <v>BT-50 2.6 4x4 SC</v>
          </cell>
          <cell r="C208" t="str">
            <v>RED</v>
          </cell>
          <cell r="D208" t="str">
            <v>AMBANDINE S.A.</v>
          </cell>
          <cell r="E208">
            <v>3</v>
          </cell>
          <cell r="F208">
            <v>1</v>
          </cell>
          <cell r="G208">
            <v>1</v>
          </cell>
          <cell r="H208">
            <v>3</v>
          </cell>
          <cell r="I208">
            <v>3</v>
          </cell>
          <cell r="J208">
            <v>2</v>
          </cell>
          <cell r="K208">
            <v>3</v>
          </cell>
          <cell r="L208">
            <v>3</v>
          </cell>
          <cell r="M208">
            <v>3</v>
          </cell>
          <cell r="N208">
            <v>3</v>
          </cell>
          <cell r="O208">
            <v>2</v>
          </cell>
          <cell r="P208">
            <v>2</v>
          </cell>
          <cell r="Q208">
            <v>29</v>
          </cell>
          <cell r="R208">
            <v>3</v>
          </cell>
          <cell r="S208">
            <v>1</v>
          </cell>
          <cell r="T208">
            <v>1</v>
          </cell>
          <cell r="U208">
            <v>3</v>
          </cell>
          <cell r="V208">
            <v>1</v>
          </cell>
          <cell r="W208">
            <v>1</v>
          </cell>
          <cell r="X208">
            <v>0</v>
          </cell>
          <cell r="Y208">
            <v>3</v>
          </cell>
          <cell r="Z208">
            <v>3</v>
          </cell>
          <cell r="AA208">
            <v>3</v>
          </cell>
          <cell r="AB208">
            <v>3</v>
          </cell>
          <cell r="AC208">
            <v>2</v>
          </cell>
          <cell r="AD208">
            <v>24</v>
          </cell>
        </row>
        <row r="209">
          <cell r="B209" t="str">
            <v>BT-50 2.5  4x2 TD CRD DC</v>
          </cell>
          <cell r="C209" t="str">
            <v>RED</v>
          </cell>
          <cell r="D209" t="str">
            <v>AUTOFENIX S. A.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  <cell r="AA209">
            <v>0</v>
          </cell>
          <cell r="AB209">
            <v>0</v>
          </cell>
          <cell r="AC209">
            <v>0</v>
          </cell>
          <cell r="AD209">
            <v>0</v>
          </cell>
        </row>
        <row r="210">
          <cell r="B210" t="str">
            <v>BT-50 2.5 4x4 TD CRD DC OUTDOORS</v>
          </cell>
          <cell r="C210" t="str">
            <v>RED</v>
          </cell>
          <cell r="D210" t="str">
            <v>AUTOFENIX S. A.</v>
          </cell>
          <cell r="E210">
            <v>2</v>
          </cell>
          <cell r="F210">
            <v>1</v>
          </cell>
          <cell r="G210">
            <v>0</v>
          </cell>
          <cell r="H210">
            <v>2</v>
          </cell>
          <cell r="I210">
            <v>2</v>
          </cell>
          <cell r="J210">
            <v>1</v>
          </cell>
          <cell r="K210">
            <v>1</v>
          </cell>
          <cell r="L210">
            <v>1</v>
          </cell>
          <cell r="M210">
            <v>1</v>
          </cell>
          <cell r="N210">
            <v>1</v>
          </cell>
          <cell r="O210">
            <v>1</v>
          </cell>
          <cell r="P210">
            <v>1</v>
          </cell>
          <cell r="Q210">
            <v>14</v>
          </cell>
          <cell r="R210">
            <v>2</v>
          </cell>
          <cell r="S210">
            <v>1</v>
          </cell>
          <cell r="T210">
            <v>0</v>
          </cell>
          <cell r="U210">
            <v>2</v>
          </cell>
          <cell r="V210">
            <v>1</v>
          </cell>
          <cell r="W210">
            <v>1</v>
          </cell>
          <cell r="X210">
            <v>1</v>
          </cell>
          <cell r="Y210">
            <v>2</v>
          </cell>
          <cell r="Z210">
            <v>2</v>
          </cell>
          <cell r="AA210">
            <v>2</v>
          </cell>
          <cell r="AB210">
            <v>2</v>
          </cell>
          <cell r="AC210">
            <v>2</v>
          </cell>
          <cell r="AD210">
            <v>18</v>
          </cell>
        </row>
        <row r="211">
          <cell r="B211" t="str">
            <v>BT-50 2.5 4x4 TD CRD DC STD</v>
          </cell>
          <cell r="C211" t="str">
            <v>RED</v>
          </cell>
          <cell r="D211" t="str">
            <v>AUTOFENIX S. A.</v>
          </cell>
          <cell r="E211">
            <v>0</v>
          </cell>
          <cell r="F211">
            <v>1</v>
          </cell>
          <cell r="G211">
            <v>1</v>
          </cell>
          <cell r="H211">
            <v>5</v>
          </cell>
          <cell r="I211">
            <v>1</v>
          </cell>
          <cell r="J211">
            <v>1</v>
          </cell>
          <cell r="K211">
            <v>0</v>
          </cell>
          <cell r="L211">
            <v>0</v>
          </cell>
          <cell r="M211">
            <v>1</v>
          </cell>
          <cell r="N211">
            <v>1</v>
          </cell>
          <cell r="O211">
            <v>0</v>
          </cell>
          <cell r="P211">
            <v>1</v>
          </cell>
          <cell r="Q211">
            <v>12</v>
          </cell>
          <cell r="R211">
            <v>0</v>
          </cell>
          <cell r="S211">
            <v>1</v>
          </cell>
          <cell r="T211">
            <v>1</v>
          </cell>
          <cell r="U211">
            <v>5</v>
          </cell>
          <cell r="V211">
            <v>1</v>
          </cell>
          <cell r="W211">
            <v>0</v>
          </cell>
          <cell r="X211">
            <v>5</v>
          </cell>
          <cell r="Y211">
            <v>3</v>
          </cell>
          <cell r="Z211">
            <v>4</v>
          </cell>
          <cell r="AA211">
            <v>3</v>
          </cell>
          <cell r="AB211">
            <v>3</v>
          </cell>
          <cell r="AC211">
            <v>1</v>
          </cell>
          <cell r="AD211">
            <v>27</v>
          </cell>
        </row>
        <row r="212">
          <cell r="B212" t="str">
            <v>BT-50 2.6 4X2 DC ACTION</v>
          </cell>
          <cell r="C212" t="str">
            <v>RED</v>
          </cell>
          <cell r="D212" t="str">
            <v>AUTOFENIX S. A.</v>
          </cell>
          <cell r="E212">
            <v>1</v>
          </cell>
          <cell r="F212">
            <v>4</v>
          </cell>
          <cell r="G212">
            <v>1</v>
          </cell>
          <cell r="H212">
            <v>1</v>
          </cell>
          <cell r="I212">
            <v>2</v>
          </cell>
          <cell r="J212">
            <v>1</v>
          </cell>
          <cell r="K212">
            <v>2</v>
          </cell>
          <cell r="L212">
            <v>2</v>
          </cell>
          <cell r="M212">
            <v>3</v>
          </cell>
          <cell r="N212">
            <v>2</v>
          </cell>
          <cell r="O212">
            <v>2</v>
          </cell>
          <cell r="P212">
            <v>3</v>
          </cell>
          <cell r="Q212">
            <v>24</v>
          </cell>
          <cell r="R212">
            <v>1</v>
          </cell>
          <cell r="S212">
            <v>4</v>
          </cell>
          <cell r="T212">
            <v>1</v>
          </cell>
          <cell r="U212">
            <v>1</v>
          </cell>
          <cell r="V212">
            <v>5</v>
          </cell>
          <cell r="W212">
            <v>3</v>
          </cell>
          <cell r="X212">
            <v>2</v>
          </cell>
          <cell r="Y212">
            <v>3</v>
          </cell>
          <cell r="Z212">
            <v>3</v>
          </cell>
          <cell r="AA212">
            <v>3</v>
          </cell>
          <cell r="AB212">
            <v>3</v>
          </cell>
          <cell r="AC212">
            <v>3</v>
          </cell>
          <cell r="AD212">
            <v>32</v>
          </cell>
        </row>
        <row r="213">
          <cell r="B213" t="str">
            <v>BT-50 2.6 4x2 DC STD</v>
          </cell>
          <cell r="C213" t="str">
            <v>RED</v>
          </cell>
          <cell r="D213" t="str">
            <v>AUTOFENIX S. A.</v>
          </cell>
          <cell r="E213">
            <v>9</v>
          </cell>
          <cell r="F213">
            <v>9</v>
          </cell>
          <cell r="G213">
            <v>7</v>
          </cell>
          <cell r="H213">
            <v>3</v>
          </cell>
          <cell r="I213">
            <v>5</v>
          </cell>
          <cell r="J213">
            <v>6</v>
          </cell>
          <cell r="K213">
            <v>6</v>
          </cell>
          <cell r="L213">
            <v>7</v>
          </cell>
          <cell r="M213">
            <v>5</v>
          </cell>
          <cell r="N213">
            <v>5</v>
          </cell>
          <cell r="O213">
            <v>5</v>
          </cell>
          <cell r="P213">
            <v>6</v>
          </cell>
          <cell r="Q213">
            <v>73</v>
          </cell>
          <cell r="R213">
            <v>9</v>
          </cell>
          <cell r="S213">
            <v>9</v>
          </cell>
          <cell r="T213">
            <v>7</v>
          </cell>
          <cell r="U213">
            <v>3</v>
          </cell>
          <cell r="V213">
            <v>9</v>
          </cell>
          <cell r="W213">
            <v>4</v>
          </cell>
          <cell r="X213">
            <v>5</v>
          </cell>
          <cell r="Y213">
            <v>8</v>
          </cell>
          <cell r="Z213">
            <v>8</v>
          </cell>
          <cell r="AA213">
            <v>8</v>
          </cell>
          <cell r="AB213">
            <v>8</v>
          </cell>
          <cell r="AC213">
            <v>8</v>
          </cell>
          <cell r="AD213">
            <v>86</v>
          </cell>
        </row>
        <row r="214">
          <cell r="B214" t="str">
            <v>BT-50 2.6 4x4 DC STD HIGH</v>
          </cell>
          <cell r="C214" t="str">
            <v>RED</v>
          </cell>
          <cell r="D214" t="str">
            <v>AUTOFENIX S. A.</v>
          </cell>
          <cell r="E214">
            <v>0</v>
          </cell>
          <cell r="F214">
            <v>0</v>
          </cell>
          <cell r="G214">
            <v>0</v>
          </cell>
          <cell r="H214">
            <v>3</v>
          </cell>
          <cell r="I214">
            <v>2</v>
          </cell>
          <cell r="J214">
            <v>1</v>
          </cell>
          <cell r="K214">
            <v>1</v>
          </cell>
          <cell r="L214">
            <v>2</v>
          </cell>
          <cell r="M214">
            <v>2</v>
          </cell>
          <cell r="N214">
            <v>2</v>
          </cell>
          <cell r="O214">
            <v>3</v>
          </cell>
          <cell r="P214">
            <v>2</v>
          </cell>
          <cell r="Q214">
            <v>18</v>
          </cell>
          <cell r="R214">
            <v>0</v>
          </cell>
          <cell r="S214">
            <v>0</v>
          </cell>
          <cell r="T214">
            <v>0</v>
          </cell>
          <cell r="U214">
            <v>3</v>
          </cell>
          <cell r="V214">
            <v>1</v>
          </cell>
          <cell r="W214">
            <v>2</v>
          </cell>
          <cell r="X214">
            <v>2</v>
          </cell>
          <cell r="Y214">
            <v>2</v>
          </cell>
          <cell r="Z214">
            <v>2</v>
          </cell>
          <cell r="AA214">
            <v>2</v>
          </cell>
          <cell r="AB214">
            <v>3</v>
          </cell>
          <cell r="AC214">
            <v>3</v>
          </cell>
          <cell r="AD214">
            <v>20</v>
          </cell>
        </row>
        <row r="215">
          <cell r="B215" t="str">
            <v>BT-50 2.6 4x4 DC STD LOW</v>
          </cell>
          <cell r="C215" t="str">
            <v>RED</v>
          </cell>
          <cell r="D215" t="str">
            <v>AUTOFENIX S. A.</v>
          </cell>
          <cell r="E215">
            <v>3</v>
          </cell>
          <cell r="F215">
            <v>0</v>
          </cell>
          <cell r="G215">
            <v>2</v>
          </cell>
          <cell r="H215">
            <v>1</v>
          </cell>
          <cell r="I215">
            <v>1</v>
          </cell>
          <cell r="J215">
            <v>1</v>
          </cell>
          <cell r="K215">
            <v>1</v>
          </cell>
          <cell r="L215">
            <v>1</v>
          </cell>
          <cell r="M215">
            <v>1</v>
          </cell>
          <cell r="N215">
            <v>1</v>
          </cell>
          <cell r="O215">
            <v>2</v>
          </cell>
          <cell r="P215">
            <v>1</v>
          </cell>
          <cell r="Q215">
            <v>15</v>
          </cell>
          <cell r="R215">
            <v>3</v>
          </cell>
          <cell r="S215">
            <v>0</v>
          </cell>
          <cell r="T215">
            <v>2</v>
          </cell>
          <cell r="U215">
            <v>1</v>
          </cell>
          <cell r="V215">
            <v>0</v>
          </cell>
          <cell r="W215">
            <v>1</v>
          </cell>
          <cell r="X215">
            <v>1</v>
          </cell>
          <cell r="Y215">
            <v>2</v>
          </cell>
          <cell r="Z215">
            <v>2</v>
          </cell>
          <cell r="AA215">
            <v>2</v>
          </cell>
          <cell r="AB215">
            <v>0</v>
          </cell>
          <cell r="AC215">
            <v>0</v>
          </cell>
          <cell r="AD215">
            <v>14</v>
          </cell>
        </row>
        <row r="216">
          <cell r="B216" t="str">
            <v>BT-50 2.6 4x4 SC</v>
          </cell>
          <cell r="C216" t="str">
            <v>RED</v>
          </cell>
          <cell r="D216" t="str">
            <v>AUTOFENIX S. A.</v>
          </cell>
          <cell r="E216">
            <v>0</v>
          </cell>
          <cell r="F216">
            <v>2</v>
          </cell>
          <cell r="G216">
            <v>1</v>
          </cell>
          <cell r="H216">
            <v>0</v>
          </cell>
          <cell r="I216">
            <v>2</v>
          </cell>
          <cell r="J216">
            <v>2</v>
          </cell>
          <cell r="K216">
            <v>3</v>
          </cell>
          <cell r="L216">
            <v>2</v>
          </cell>
          <cell r="M216">
            <v>3</v>
          </cell>
          <cell r="N216">
            <v>2</v>
          </cell>
          <cell r="O216">
            <v>2</v>
          </cell>
          <cell r="P216">
            <v>2</v>
          </cell>
          <cell r="Q216">
            <v>21</v>
          </cell>
          <cell r="R216">
            <v>0</v>
          </cell>
          <cell r="S216">
            <v>2</v>
          </cell>
          <cell r="T216">
            <v>1</v>
          </cell>
          <cell r="U216">
            <v>0</v>
          </cell>
          <cell r="V216">
            <v>1</v>
          </cell>
          <cell r="W216">
            <v>1</v>
          </cell>
          <cell r="X216">
            <v>0</v>
          </cell>
          <cell r="Y216">
            <v>1</v>
          </cell>
          <cell r="Z216">
            <v>1</v>
          </cell>
          <cell r="AA216">
            <v>1</v>
          </cell>
          <cell r="AB216">
            <v>1</v>
          </cell>
          <cell r="AC216">
            <v>1</v>
          </cell>
          <cell r="AD216">
            <v>10</v>
          </cell>
        </row>
        <row r="217">
          <cell r="B217" t="str">
            <v>BT-50 2.5  4x2 TD CRD DC</v>
          </cell>
          <cell r="C217" t="str">
            <v>RED</v>
          </cell>
          <cell r="D217" t="str">
            <v>AUTOMOTORES ANDINA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  <cell r="AA217">
            <v>0</v>
          </cell>
          <cell r="AB217">
            <v>0</v>
          </cell>
          <cell r="AC217">
            <v>0</v>
          </cell>
          <cell r="AD217">
            <v>0</v>
          </cell>
        </row>
        <row r="218">
          <cell r="B218" t="str">
            <v>BT-50 2.5 4x4 TD CRD DC OUTDOORS</v>
          </cell>
          <cell r="C218" t="str">
            <v>RED</v>
          </cell>
          <cell r="D218" t="str">
            <v>AUTOMOTORES ANDINA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1</v>
          </cell>
          <cell r="K218">
            <v>0</v>
          </cell>
          <cell r="L218">
            <v>0</v>
          </cell>
          <cell r="M218">
            <v>0</v>
          </cell>
          <cell r="N218">
            <v>1</v>
          </cell>
          <cell r="O218">
            <v>0</v>
          </cell>
          <cell r="P218">
            <v>0</v>
          </cell>
          <cell r="Q218">
            <v>2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1</v>
          </cell>
          <cell r="W218">
            <v>1</v>
          </cell>
          <cell r="X218">
            <v>0</v>
          </cell>
          <cell r="Y218">
            <v>1</v>
          </cell>
          <cell r="Z218">
            <v>1</v>
          </cell>
          <cell r="AA218">
            <v>1</v>
          </cell>
          <cell r="AB218">
            <v>1</v>
          </cell>
          <cell r="AC218">
            <v>1</v>
          </cell>
          <cell r="AD218">
            <v>7</v>
          </cell>
        </row>
        <row r="219">
          <cell r="B219" t="str">
            <v>BT-50 2.5 4x4 TD CRD DC STD</v>
          </cell>
          <cell r="C219" t="str">
            <v>RED</v>
          </cell>
          <cell r="D219" t="str">
            <v>AUTOMOTORES ANDINA</v>
          </cell>
          <cell r="E219">
            <v>0</v>
          </cell>
          <cell r="F219">
            <v>2</v>
          </cell>
          <cell r="G219">
            <v>0</v>
          </cell>
          <cell r="H219">
            <v>2</v>
          </cell>
          <cell r="I219">
            <v>1</v>
          </cell>
          <cell r="J219">
            <v>0</v>
          </cell>
          <cell r="K219">
            <v>1</v>
          </cell>
          <cell r="L219">
            <v>1</v>
          </cell>
          <cell r="M219">
            <v>1</v>
          </cell>
          <cell r="N219">
            <v>1</v>
          </cell>
          <cell r="O219">
            <v>1</v>
          </cell>
          <cell r="P219">
            <v>0</v>
          </cell>
          <cell r="Q219">
            <v>10</v>
          </cell>
          <cell r="R219">
            <v>0</v>
          </cell>
          <cell r="S219">
            <v>2</v>
          </cell>
          <cell r="T219">
            <v>0</v>
          </cell>
          <cell r="U219">
            <v>2</v>
          </cell>
          <cell r="V219">
            <v>0</v>
          </cell>
          <cell r="W219">
            <v>1</v>
          </cell>
          <cell r="X219">
            <v>1</v>
          </cell>
          <cell r="Y219">
            <v>2</v>
          </cell>
          <cell r="Z219">
            <v>2</v>
          </cell>
          <cell r="AA219">
            <v>2</v>
          </cell>
          <cell r="AB219">
            <v>2</v>
          </cell>
          <cell r="AC219">
            <v>1</v>
          </cell>
          <cell r="AD219">
            <v>15</v>
          </cell>
        </row>
        <row r="220">
          <cell r="B220" t="str">
            <v>BT-50 2.6 4X2 DC ACTION</v>
          </cell>
          <cell r="C220" t="str">
            <v>RED</v>
          </cell>
          <cell r="D220" t="str">
            <v>AUTOMOTORES ANDINA</v>
          </cell>
          <cell r="E220">
            <v>0</v>
          </cell>
          <cell r="F220">
            <v>1</v>
          </cell>
          <cell r="G220">
            <v>3</v>
          </cell>
          <cell r="H220">
            <v>1</v>
          </cell>
          <cell r="I220">
            <v>1</v>
          </cell>
          <cell r="J220">
            <v>1</v>
          </cell>
          <cell r="K220">
            <v>1</v>
          </cell>
          <cell r="L220">
            <v>1</v>
          </cell>
          <cell r="M220">
            <v>1</v>
          </cell>
          <cell r="N220">
            <v>1</v>
          </cell>
          <cell r="O220">
            <v>1</v>
          </cell>
          <cell r="P220">
            <v>1</v>
          </cell>
          <cell r="Q220">
            <v>13</v>
          </cell>
          <cell r="R220">
            <v>0</v>
          </cell>
          <cell r="S220">
            <v>1</v>
          </cell>
          <cell r="T220">
            <v>3</v>
          </cell>
          <cell r="U220">
            <v>1</v>
          </cell>
          <cell r="V220">
            <v>1</v>
          </cell>
          <cell r="W220">
            <v>1</v>
          </cell>
          <cell r="X220">
            <v>1</v>
          </cell>
          <cell r="Y220">
            <v>2</v>
          </cell>
          <cell r="Z220">
            <v>2</v>
          </cell>
          <cell r="AA220">
            <v>2</v>
          </cell>
          <cell r="AB220">
            <v>2</v>
          </cell>
          <cell r="AC220">
            <v>2</v>
          </cell>
          <cell r="AD220">
            <v>18</v>
          </cell>
        </row>
        <row r="221">
          <cell r="B221" t="str">
            <v>BT-50 2.6 4x2 DC STD</v>
          </cell>
          <cell r="C221" t="str">
            <v>RED</v>
          </cell>
          <cell r="D221" t="str">
            <v>AUTOMOTORES ANDINA</v>
          </cell>
          <cell r="E221">
            <v>1</v>
          </cell>
          <cell r="F221">
            <v>1</v>
          </cell>
          <cell r="G221">
            <v>0</v>
          </cell>
          <cell r="H221">
            <v>0</v>
          </cell>
          <cell r="I221">
            <v>1</v>
          </cell>
          <cell r="J221">
            <v>1</v>
          </cell>
          <cell r="K221">
            <v>1</v>
          </cell>
          <cell r="L221">
            <v>1</v>
          </cell>
          <cell r="M221">
            <v>1</v>
          </cell>
          <cell r="N221">
            <v>1</v>
          </cell>
          <cell r="O221">
            <v>1</v>
          </cell>
          <cell r="P221">
            <v>1</v>
          </cell>
          <cell r="Q221">
            <v>10</v>
          </cell>
          <cell r="R221">
            <v>1</v>
          </cell>
          <cell r="S221">
            <v>1</v>
          </cell>
          <cell r="T221">
            <v>0</v>
          </cell>
          <cell r="U221">
            <v>0</v>
          </cell>
          <cell r="V221">
            <v>6</v>
          </cell>
          <cell r="W221">
            <v>0</v>
          </cell>
          <cell r="X221">
            <v>1</v>
          </cell>
          <cell r="Y221">
            <v>2</v>
          </cell>
          <cell r="Z221">
            <v>2</v>
          </cell>
          <cell r="AA221">
            <v>2</v>
          </cell>
          <cell r="AB221">
            <v>2</v>
          </cell>
          <cell r="AC221">
            <v>2</v>
          </cell>
          <cell r="AD221">
            <v>19</v>
          </cell>
        </row>
        <row r="222">
          <cell r="B222" t="str">
            <v>BT-50 2.6 4x4 DC STD HIGH</v>
          </cell>
          <cell r="C222" t="str">
            <v>RED</v>
          </cell>
          <cell r="D222" t="str">
            <v>AUTOMOTORES ANDINA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1</v>
          </cell>
          <cell r="N222">
            <v>0</v>
          </cell>
          <cell r="O222">
            <v>0</v>
          </cell>
          <cell r="P222">
            <v>1</v>
          </cell>
          <cell r="Q222">
            <v>3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1</v>
          </cell>
          <cell r="W222">
            <v>1</v>
          </cell>
          <cell r="X222">
            <v>0</v>
          </cell>
          <cell r="Y222">
            <v>1</v>
          </cell>
          <cell r="Z222">
            <v>1</v>
          </cell>
          <cell r="AA222">
            <v>1</v>
          </cell>
          <cell r="AB222">
            <v>2</v>
          </cell>
          <cell r="AC222">
            <v>2</v>
          </cell>
          <cell r="AD222">
            <v>9</v>
          </cell>
        </row>
        <row r="223">
          <cell r="B223" t="str">
            <v>BT-50 2.6 4x4 DC STD LOW</v>
          </cell>
          <cell r="C223" t="str">
            <v>RED</v>
          </cell>
          <cell r="D223" t="str">
            <v>AUTOMOTORES ANDINA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1</v>
          </cell>
          <cell r="J223">
            <v>0</v>
          </cell>
          <cell r="K223">
            <v>1</v>
          </cell>
          <cell r="L223">
            <v>0</v>
          </cell>
          <cell r="M223">
            <v>1</v>
          </cell>
          <cell r="N223">
            <v>0</v>
          </cell>
          <cell r="O223">
            <v>1</v>
          </cell>
          <cell r="P223">
            <v>1</v>
          </cell>
          <cell r="Q223">
            <v>5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1</v>
          </cell>
          <cell r="Z223">
            <v>1</v>
          </cell>
          <cell r="AA223">
            <v>1</v>
          </cell>
          <cell r="AB223">
            <v>0</v>
          </cell>
          <cell r="AC223">
            <v>0</v>
          </cell>
          <cell r="AD223">
            <v>3</v>
          </cell>
        </row>
        <row r="224">
          <cell r="B224" t="str">
            <v>BT-50 2.6 4x4 SC</v>
          </cell>
          <cell r="C224" t="str">
            <v>RED</v>
          </cell>
          <cell r="D224" t="str">
            <v>AUTOMOTORES ANDINA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1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1</v>
          </cell>
          <cell r="Q224">
            <v>2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1</v>
          </cell>
          <cell r="W224">
            <v>0</v>
          </cell>
          <cell r="X224">
            <v>0</v>
          </cell>
          <cell r="Y224">
            <v>0</v>
          </cell>
          <cell r="Z224">
            <v>1</v>
          </cell>
          <cell r="AA224">
            <v>0</v>
          </cell>
          <cell r="AB224">
            <v>1</v>
          </cell>
          <cell r="AC224">
            <v>0</v>
          </cell>
          <cell r="AD224">
            <v>3</v>
          </cell>
        </row>
        <row r="225">
          <cell r="B225" t="str">
            <v>BT-50 2.5  4x2 TD CRD DC</v>
          </cell>
          <cell r="C225" t="str">
            <v>RED</v>
          </cell>
          <cell r="D225" t="str">
            <v>COMERCIAL HIDROBO S.A.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  <cell r="AA225">
            <v>0</v>
          </cell>
          <cell r="AB225">
            <v>0</v>
          </cell>
          <cell r="AC225">
            <v>0</v>
          </cell>
          <cell r="AD225">
            <v>0</v>
          </cell>
        </row>
        <row r="226">
          <cell r="B226" t="str">
            <v>BT-50 2.5 4x4 TD CRD DC OUTDOORS</v>
          </cell>
          <cell r="C226" t="str">
            <v>RED</v>
          </cell>
          <cell r="D226" t="str">
            <v>COMERCIAL HIDROBO S.A.</v>
          </cell>
          <cell r="E226">
            <v>2</v>
          </cell>
          <cell r="F226">
            <v>0</v>
          </cell>
          <cell r="G226">
            <v>0</v>
          </cell>
          <cell r="H226">
            <v>1</v>
          </cell>
          <cell r="I226">
            <v>0</v>
          </cell>
          <cell r="J226">
            <v>0</v>
          </cell>
          <cell r="K226">
            <v>1</v>
          </cell>
          <cell r="L226">
            <v>1</v>
          </cell>
          <cell r="M226">
            <v>0</v>
          </cell>
          <cell r="N226">
            <v>1</v>
          </cell>
          <cell r="O226">
            <v>0</v>
          </cell>
          <cell r="P226">
            <v>1</v>
          </cell>
          <cell r="Q226">
            <v>7</v>
          </cell>
          <cell r="R226">
            <v>2</v>
          </cell>
          <cell r="S226">
            <v>0</v>
          </cell>
          <cell r="T226">
            <v>0</v>
          </cell>
          <cell r="U226">
            <v>1</v>
          </cell>
          <cell r="V226">
            <v>1</v>
          </cell>
          <cell r="W226">
            <v>0</v>
          </cell>
          <cell r="X226">
            <v>0</v>
          </cell>
          <cell r="Y226">
            <v>1</v>
          </cell>
          <cell r="Z226">
            <v>1</v>
          </cell>
          <cell r="AA226">
            <v>1</v>
          </cell>
          <cell r="AB226">
            <v>1</v>
          </cell>
          <cell r="AC226">
            <v>1</v>
          </cell>
          <cell r="AD226">
            <v>9</v>
          </cell>
        </row>
        <row r="227">
          <cell r="B227" t="str">
            <v>BT-50 2.5 4x4 TD CRD DC STD</v>
          </cell>
          <cell r="C227" t="str">
            <v>RED</v>
          </cell>
          <cell r="D227" t="str">
            <v>COMERCIAL HIDROBO S.A.</v>
          </cell>
          <cell r="E227">
            <v>0</v>
          </cell>
          <cell r="F227">
            <v>1</v>
          </cell>
          <cell r="G227">
            <v>0</v>
          </cell>
          <cell r="H227">
            <v>1</v>
          </cell>
          <cell r="I227">
            <v>0</v>
          </cell>
          <cell r="J227">
            <v>0</v>
          </cell>
          <cell r="K227">
            <v>1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3</v>
          </cell>
          <cell r="R227">
            <v>0</v>
          </cell>
          <cell r="S227">
            <v>1</v>
          </cell>
          <cell r="T227">
            <v>0</v>
          </cell>
          <cell r="U227">
            <v>1</v>
          </cell>
          <cell r="V227">
            <v>1</v>
          </cell>
          <cell r="W227">
            <v>0</v>
          </cell>
          <cell r="X227">
            <v>1</v>
          </cell>
          <cell r="Y227">
            <v>1</v>
          </cell>
          <cell r="Z227">
            <v>1</v>
          </cell>
          <cell r="AA227">
            <v>1</v>
          </cell>
          <cell r="AB227">
            <v>1</v>
          </cell>
          <cell r="AC227">
            <v>0</v>
          </cell>
          <cell r="AD227">
            <v>8</v>
          </cell>
        </row>
        <row r="228">
          <cell r="B228" t="str">
            <v>BT-50 2.6 4X2 DC ACTION</v>
          </cell>
          <cell r="C228" t="str">
            <v>RED</v>
          </cell>
          <cell r="D228" t="str">
            <v>COMERCIAL HIDROBO S.A.</v>
          </cell>
          <cell r="E228">
            <v>1</v>
          </cell>
          <cell r="F228">
            <v>0</v>
          </cell>
          <cell r="G228">
            <v>1</v>
          </cell>
          <cell r="H228">
            <v>0</v>
          </cell>
          <cell r="I228">
            <v>0</v>
          </cell>
          <cell r="J228">
            <v>1</v>
          </cell>
          <cell r="K228">
            <v>0</v>
          </cell>
          <cell r="L228">
            <v>1</v>
          </cell>
          <cell r="M228">
            <v>1</v>
          </cell>
          <cell r="N228">
            <v>1</v>
          </cell>
          <cell r="O228">
            <v>0</v>
          </cell>
          <cell r="P228">
            <v>1</v>
          </cell>
          <cell r="Q228">
            <v>7</v>
          </cell>
          <cell r="R228">
            <v>1</v>
          </cell>
          <cell r="S228">
            <v>0</v>
          </cell>
          <cell r="T228">
            <v>1</v>
          </cell>
          <cell r="U228">
            <v>0</v>
          </cell>
          <cell r="V228">
            <v>1</v>
          </cell>
          <cell r="W228">
            <v>0</v>
          </cell>
          <cell r="X228">
            <v>0</v>
          </cell>
          <cell r="Y228">
            <v>2</v>
          </cell>
          <cell r="Z228">
            <v>1</v>
          </cell>
          <cell r="AA228">
            <v>2</v>
          </cell>
          <cell r="AB228">
            <v>1</v>
          </cell>
          <cell r="AC228">
            <v>2</v>
          </cell>
          <cell r="AD228">
            <v>11</v>
          </cell>
        </row>
        <row r="229">
          <cell r="B229" t="str">
            <v>BT-50 2.6 4x2 DC STD</v>
          </cell>
          <cell r="C229" t="str">
            <v>RED</v>
          </cell>
          <cell r="D229" t="str">
            <v>COMERCIAL HIDROBO S.A.</v>
          </cell>
          <cell r="E229">
            <v>4</v>
          </cell>
          <cell r="F229">
            <v>1</v>
          </cell>
          <cell r="G229">
            <v>4</v>
          </cell>
          <cell r="H229">
            <v>5</v>
          </cell>
          <cell r="I229">
            <v>3</v>
          </cell>
          <cell r="J229">
            <v>1</v>
          </cell>
          <cell r="K229">
            <v>1</v>
          </cell>
          <cell r="L229">
            <v>1</v>
          </cell>
          <cell r="M229">
            <v>2</v>
          </cell>
          <cell r="N229">
            <v>1</v>
          </cell>
          <cell r="O229">
            <v>1</v>
          </cell>
          <cell r="P229">
            <v>1</v>
          </cell>
          <cell r="Q229">
            <v>25</v>
          </cell>
          <cell r="R229">
            <v>4</v>
          </cell>
          <cell r="S229">
            <v>1</v>
          </cell>
          <cell r="T229">
            <v>4</v>
          </cell>
          <cell r="U229">
            <v>5</v>
          </cell>
          <cell r="V229">
            <v>3</v>
          </cell>
          <cell r="W229">
            <v>2</v>
          </cell>
          <cell r="X229">
            <v>1</v>
          </cell>
          <cell r="Y229">
            <v>4</v>
          </cell>
          <cell r="Z229">
            <v>4</v>
          </cell>
          <cell r="AA229">
            <v>4</v>
          </cell>
          <cell r="AB229">
            <v>4</v>
          </cell>
          <cell r="AC229">
            <v>4</v>
          </cell>
          <cell r="AD229">
            <v>40</v>
          </cell>
        </row>
        <row r="230">
          <cell r="B230" t="str">
            <v>BT-50 2.6 4x4 DC STD HIGH</v>
          </cell>
          <cell r="C230" t="str">
            <v>RED</v>
          </cell>
          <cell r="D230" t="str">
            <v>COMERCIAL HIDROBO S.A.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1</v>
          </cell>
          <cell r="O230">
            <v>0</v>
          </cell>
          <cell r="P230">
            <v>0</v>
          </cell>
          <cell r="Q230">
            <v>2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1</v>
          </cell>
          <cell r="W230">
            <v>1</v>
          </cell>
          <cell r="X230">
            <v>0</v>
          </cell>
          <cell r="Y230">
            <v>1</v>
          </cell>
          <cell r="Z230">
            <v>1</v>
          </cell>
          <cell r="AA230">
            <v>1</v>
          </cell>
          <cell r="AB230">
            <v>1</v>
          </cell>
          <cell r="AC230">
            <v>1</v>
          </cell>
          <cell r="AD230">
            <v>7</v>
          </cell>
        </row>
        <row r="231">
          <cell r="B231" t="str">
            <v>BT-50 2.6 4x4 DC STD LOW</v>
          </cell>
          <cell r="C231" t="str">
            <v>RED</v>
          </cell>
          <cell r="D231" t="str">
            <v>COMERCIAL HIDROBO S.A.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1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1</v>
          </cell>
          <cell r="P231">
            <v>1</v>
          </cell>
          <cell r="Q231">
            <v>3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1</v>
          </cell>
          <cell r="Y231">
            <v>1</v>
          </cell>
          <cell r="Z231">
            <v>1</v>
          </cell>
          <cell r="AA231">
            <v>1</v>
          </cell>
          <cell r="AB231">
            <v>0</v>
          </cell>
          <cell r="AC231">
            <v>0</v>
          </cell>
          <cell r="AD231">
            <v>4</v>
          </cell>
        </row>
        <row r="232">
          <cell r="B232" t="str">
            <v>BT-50 2.6 4x4 SC</v>
          </cell>
          <cell r="C232" t="str">
            <v>RED</v>
          </cell>
          <cell r="D232" t="str">
            <v>COMERCIAL HIDROBO S.A.</v>
          </cell>
          <cell r="E232">
            <v>3</v>
          </cell>
          <cell r="F232">
            <v>2</v>
          </cell>
          <cell r="G232">
            <v>0</v>
          </cell>
          <cell r="H232">
            <v>0</v>
          </cell>
          <cell r="I232">
            <v>0</v>
          </cell>
          <cell r="J232">
            <v>1</v>
          </cell>
          <cell r="K232">
            <v>1</v>
          </cell>
          <cell r="L232">
            <v>1</v>
          </cell>
          <cell r="M232">
            <v>1</v>
          </cell>
          <cell r="N232">
            <v>1</v>
          </cell>
          <cell r="O232">
            <v>1</v>
          </cell>
          <cell r="P232">
            <v>0</v>
          </cell>
          <cell r="Q232">
            <v>11</v>
          </cell>
          <cell r="R232">
            <v>3</v>
          </cell>
          <cell r="S232">
            <v>2</v>
          </cell>
          <cell r="T232">
            <v>0</v>
          </cell>
          <cell r="U232">
            <v>0</v>
          </cell>
          <cell r="V232">
            <v>3</v>
          </cell>
          <cell r="W232">
            <v>1</v>
          </cell>
          <cell r="X232">
            <v>1</v>
          </cell>
          <cell r="Y232">
            <v>3</v>
          </cell>
          <cell r="Z232">
            <v>3</v>
          </cell>
          <cell r="AA232">
            <v>3</v>
          </cell>
          <cell r="AB232">
            <v>3</v>
          </cell>
          <cell r="AC232">
            <v>3</v>
          </cell>
          <cell r="AD232">
            <v>25</v>
          </cell>
        </row>
        <row r="233">
          <cell r="B233" t="str">
            <v>BT-50 2.5  4x2 TD CRD DC</v>
          </cell>
          <cell r="C233" t="str">
            <v>RED</v>
          </cell>
          <cell r="D233" t="str">
            <v>ECUAMOTORS GYE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  <cell r="AA233">
            <v>0</v>
          </cell>
          <cell r="AB233">
            <v>0</v>
          </cell>
          <cell r="AC233">
            <v>0</v>
          </cell>
          <cell r="AD233">
            <v>0</v>
          </cell>
        </row>
        <row r="234">
          <cell r="B234" t="str">
            <v>BT-50 2.5 4x4 TD CRD DC OUTDOORS</v>
          </cell>
          <cell r="C234" t="str">
            <v>RED</v>
          </cell>
          <cell r="D234" t="str">
            <v>ECUAMOTORS GYE</v>
          </cell>
          <cell r="E234">
            <v>3</v>
          </cell>
          <cell r="F234">
            <v>0</v>
          </cell>
          <cell r="G234">
            <v>3</v>
          </cell>
          <cell r="H234">
            <v>1</v>
          </cell>
          <cell r="I234">
            <v>2</v>
          </cell>
          <cell r="J234">
            <v>1</v>
          </cell>
          <cell r="K234">
            <v>2</v>
          </cell>
          <cell r="L234">
            <v>1</v>
          </cell>
          <cell r="M234">
            <v>2</v>
          </cell>
          <cell r="N234">
            <v>1</v>
          </cell>
          <cell r="O234">
            <v>2</v>
          </cell>
          <cell r="P234">
            <v>1</v>
          </cell>
          <cell r="Q234">
            <v>19</v>
          </cell>
          <cell r="R234">
            <v>3</v>
          </cell>
          <cell r="S234">
            <v>0</v>
          </cell>
          <cell r="T234">
            <v>3</v>
          </cell>
          <cell r="U234">
            <v>1</v>
          </cell>
          <cell r="V234">
            <v>8</v>
          </cell>
          <cell r="W234">
            <v>2</v>
          </cell>
          <cell r="X234">
            <v>1</v>
          </cell>
          <cell r="Y234">
            <v>4</v>
          </cell>
          <cell r="Z234">
            <v>4</v>
          </cell>
          <cell r="AA234">
            <v>4</v>
          </cell>
          <cell r="AB234">
            <v>4</v>
          </cell>
          <cell r="AC234">
            <v>4</v>
          </cell>
          <cell r="AD234">
            <v>38</v>
          </cell>
        </row>
        <row r="235">
          <cell r="B235" t="str">
            <v>BT-50 2.5 4x4 TD CRD DC STD</v>
          </cell>
          <cell r="C235" t="str">
            <v>RED</v>
          </cell>
          <cell r="D235" t="str">
            <v>ECUAMOTORS GYE</v>
          </cell>
          <cell r="E235">
            <v>1</v>
          </cell>
          <cell r="F235">
            <v>0</v>
          </cell>
          <cell r="G235">
            <v>0</v>
          </cell>
          <cell r="H235">
            <v>1</v>
          </cell>
          <cell r="I235">
            <v>1</v>
          </cell>
          <cell r="J235">
            <v>0</v>
          </cell>
          <cell r="K235">
            <v>1</v>
          </cell>
          <cell r="L235">
            <v>0</v>
          </cell>
          <cell r="M235">
            <v>1</v>
          </cell>
          <cell r="N235">
            <v>1</v>
          </cell>
          <cell r="O235">
            <v>1</v>
          </cell>
          <cell r="P235">
            <v>1</v>
          </cell>
          <cell r="Q235">
            <v>8</v>
          </cell>
          <cell r="R235">
            <v>1</v>
          </cell>
          <cell r="S235">
            <v>0</v>
          </cell>
          <cell r="T235">
            <v>0</v>
          </cell>
          <cell r="U235">
            <v>1</v>
          </cell>
          <cell r="V235">
            <v>1</v>
          </cell>
          <cell r="W235">
            <v>1</v>
          </cell>
          <cell r="X235">
            <v>1</v>
          </cell>
          <cell r="Y235">
            <v>1</v>
          </cell>
          <cell r="Z235">
            <v>1</v>
          </cell>
          <cell r="AA235">
            <v>1</v>
          </cell>
          <cell r="AB235">
            <v>1</v>
          </cell>
          <cell r="AC235">
            <v>1</v>
          </cell>
          <cell r="AD235">
            <v>10</v>
          </cell>
        </row>
        <row r="236">
          <cell r="B236" t="str">
            <v>BT-50 2.6 4X2 DC ACTION</v>
          </cell>
          <cell r="C236" t="str">
            <v>RED</v>
          </cell>
          <cell r="D236" t="str">
            <v>ECUAMOTORS GYE</v>
          </cell>
          <cell r="E236">
            <v>4</v>
          </cell>
          <cell r="F236">
            <v>5</v>
          </cell>
          <cell r="G236">
            <v>7</v>
          </cell>
          <cell r="H236">
            <v>4</v>
          </cell>
          <cell r="I236">
            <v>2</v>
          </cell>
          <cell r="J236">
            <v>2</v>
          </cell>
          <cell r="K236">
            <v>3</v>
          </cell>
          <cell r="L236">
            <v>2</v>
          </cell>
          <cell r="M236">
            <v>2</v>
          </cell>
          <cell r="N236">
            <v>2</v>
          </cell>
          <cell r="O236">
            <v>3</v>
          </cell>
          <cell r="P236">
            <v>3</v>
          </cell>
          <cell r="Q236">
            <v>39</v>
          </cell>
          <cell r="R236">
            <v>4</v>
          </cell>
          <cell r="S236">
            <v>5</v>
          </cell>
          <cell r="T236">
            <v>7</v>
          </cell>
          <cell r="U236">
            <v>4</v>
          </cell>
          <cell r="V236">
            <v>3</v>
          </cell>
          <cell r="W236">
            <v>2</v>
          </cell>
          <cell r="X236">
            <v>3</v>
          </cell>
          <cell r="Y236">
            <v>4</v>
          </cell>
          <cell r="Z236">
            <v>4</v>
          </cell>
          <cell r="AA236">
            <v>4</v>
          </cell>
          <cell r="AB236">
            <v>4</v>
          </cell>
          <cell r="AC236">
            <v>4</v>
          </cell>
          <cell r="AD236">
            <v>48</v>
          </cell>
        </row>
        <row r="237">
          <cell r="B237" t="str">
            <v>BT-50 2.6 4x2 DC STD</v>
          </cell>
          <cell r="C237" t="str">
            <v>RED</v>
          </cell>
          <cell r="D237" t="str">
            <v>ECUAMOTORS GYE</v>
          </cell>
          <cell r="E237">
            <v>1</v>
          </cell>
          <cell r="F237">
            <v>3</v>
          </cell>
          <cell r="G237">
            <v>3</v>
          </cell>
          <cell r="H237">
            <v>3</v>
          </cell>
          <cell r="I237">
            <v>5</v>
          </cell>
          <cell r="J237">
            <v>6</v>
          </cell>
          <cell r="K237">
            <v>5</v>
          </cell>
          <cell r="L237">
            <v>5</v>
          </cell>
          <cell r="M237">
            <v>6</v>
          </cell>
          <cell r="N237">
            <v>6</v>
          </cell>
          <cell r="O237">
            <v>6</v>
          </cell>
          <cell r="P237">
            <v>5</v>
          </cell>
          <cell r="Q237">
            <v>54</v>
          </cell>
          <cell r="R237">
            <v>1</v>
          </cell>
          <cell r="S237">
            <v>3</v>
          </cell>
          <cell r="T237">
            <v>3</v>
          </cell>
          <cell r="U237">
            <v>3</v>
          </cell>
          <cell r="V237">
            <v>3</v>
          </cell>
          <cell r="W237">
            <v>3</v>
          </cell>
          <cell r="X237">
            <v>0</v>
          </cell>
          <cell r="Y237">
            <v>3</v>
          </cell>
          <cell r="Z237">
            <v>3</v>
          </cell>
          <cell r="AA237">
            <v>3</v>
          </cell>
          <cell r="AB237">
            <v>3</v>
          </cell>
          <cell r="AC237">
            <v>3</v>
          </cell>
          <cell r="AD237">
            <v>31</v>
          </cell>
        </row>
        <row r="238">
          <cell r="B238" t="str">
            <v>BT-50 2.6 4x4 DC STD HIGH</v>
          </cell>
          <cell r="C238" t="str">
            <v>RED</v>
          </cell>
          <cell r="D238" t="str">
            <v>ECUAMOTORS GYE</v>
          </cell>
          <cell r="E238">
            <v>2</v>
          </cell>
          <cell r="F238">
            <v>3</v>
          </cell>
          <cell r="G238">
            <v>3</v>
          </cell>
          <cell r="H238">
            <v>5</v>
          </cell>
          <cell r="I238">
            <v>2</v>
          </cell>
          <cell r="J238">
            <v>1</v>
          </cell>
          <cell r="K238">
            <v>3</v>
          </cell>
          <cell r="L238">
            <v>3</v>
          </cell>
          <cell r="M238">
            <v>2</v>
          </cell>
          <cell r="N238">
            <v>2</v>
          </cell>
          <cell r="O238">
            <v>3</v>
          </cell>
          <cell r="P238">
            <v>4</v>
          </cell>
          <cell r="Q238">
            <v>33</v>
          </cell>
          <cell r="R238">
            <v>2</v>
          </cell>
          <cell r="S238">
            <v>3</v>
          </cell>
          <cell r="T238">
            <v>3</v>
          </cell>
          <cell r="U238">
            <v>5</v>
          </cell>
          <cell r="V238">
            <v>1</v>
          </cell>
          <cell r="W238">
            <v>0</v>
          </cell>
          <cell r="X238">
            <v>2</v>
          </cell>
          <cell r="Y238">
            <v>3</v>
          </cell>
          <cell r="Z238">
            <v>3</v>
          </cell>
          <cell r="AA238">
            <v>3</v>
          </cell>
          <cell r="AB238">
            <v>5</v>
          </cell>
          <cell r="AC238">
            <v>4</v>
          </cell>
          <cell r="AD238">
            <v>34</v>
          </cell>
        </row>
        <row r="239">
          <cell r="B239" t="str">
            <v>BT-50 2.6 4x4 DC STD LOW</v>
          </cell>
          <cell r="C239" t="str">
            <v>RED</v>
          </cell>
          <cell r="D239" t="str">
            <v>ECUAMOTORS GYE</v>
          </cell>
          <cell r="E239">
            <v>4</v>
          </cell>
          <cell r="F239">
            <v>0</v>
          </cell>
          <cell r="G239">
            <v>1</v>
          </cell>
          <cell r="H239">
            <v>2</v>
          </cell>
          <cell r="I239">
            <v>1</v>
          </cell>
          <cell r="J239">
            <v>1</v>
          </cell>
          <cell r="K239">
            <v>0</v>
          </cell>
          <cell r="L239">
            <v>1</v>
          </cell>
          <cell r="M239">
            <v>1</v>
          </cell>
          <cell r="N239">
            <v>1</v>
          </cell>
          <cell r="O239">
            <v>1</v>
          </cell>
          <cell r="P239">
            <v>1</v>
          </cell>
          <cell r="Q239">
            <v>14</v>
          </cell>
          <cell r="R239">
            <v>4</v>
          </cell>
          <cell r="S239">
            <v>0</v>
          </cell>
          <cell r="T239">
            <v>1</v>
          </cell>
          <cell r="U239">
            <v>2</v>
          </cell>
          <cell r="V239">
            <v>0</v>
          </cell>
          <cell r="W239">
            <v>1</v>
          </cell>
          <cell r="X239">
            <v>0</v>
          </cell>
          <cell r="Y239">
            <v>2</v>
          </cell>
          <cell r="Z239">
            <v>2</v>
          </cell>
          <cell r="AA239">
            <v>2</v>
          </cell>
          <cell r="AB239">
            <v>0</v>
          </cell>
          <cell r="AC239">
            <v>0</v>
          </cell>
          <cell r="AD239">
            <v>14</v>
          </cell>
        </row>
        <row r="240">
          <cell r="B240" t="str">
            <v>BT-50 2.6 4x4 SC</v>
          </cell>
          <cell r="C240" t="str">
            <v>RED</v>
          </cell>
          <cell r="D240" t="str">
            <v>ECUAMOTORS GYE</v>
          </cell>
          <cell r="E240">
            <v>2</v>
          </cell>
          <cell r="F240">
            <v>1</v>
          </cell>
          <cell r="G240">
            <v>1</v>
          </cell>
          <cell r="H240">
            <v>3</v>
          </cell>
          <cell r="I240">
            <v>1</v>
          </cell>
          <cell r="J240">
            <v>1</v>
          </cell>
          <cell r="K240">
            <v>1</v>
          </cell>
          <cell r="L240">
            <v>1</v>
          </cell>
          <cell r="M240">
            <v>1</v>
          </cell>
          <cell r="N240">
            <v>1</v>
          </cell>
          <cell r="O240">
            <v>1</v>
          </cell>
          <cell r="P240">
            <v>2</v>
          </cell>
          <cell r="Q240">
            <v>16</v>
          </cell>
          <cell r="R240">
            <v>2</v>
          </cell>
          <cell r="S240">
            <v>1</v>
          </cell>
          <cell r="T240">
            <v>1</v>
          </cell>
          <cell r="U240">
            <v>3</v>
          </cell>
          <cell r="V240">
            <v>0</v>
          </cell>
          <cell r="W240">
            <v>0</v>
          </cell>
          <cell r="X240">
            <v>1</v>
          </cell>
          <cell r="Y240">
            <v>2</v>
          </cell>
          <cell r="Z240">
            <v>2</v>
          </cell>
          <cell r="AA240">
            <v>2</v>
          </cell>
          <cell r="AB240">
            <v>2</v>
          </cell>
          <cell r="AC240">
            <v>2</v>
          </cell>
          <cell r="AD240">
            <v>18</v>
          </cell>
        </row>
        <row r="241">
          <cell r="B241" t="str">
            <v>BT-50 2.5  4x2 TD CRD DC</v>
          </cell>
          <cell r="C241" t="str">
            <v>RED</v>
          </cell>
          <cell r="D241" t="str">
            <v>ECUAMOTORS UIO</v>
          </cell>
          <cell r="E241">
            <v>0</v>
          </cell>
          <cell r="F241">
            <v>1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1</v>
          </cell>
          <cell r="R241">
            <v>0</v>
          </cell>
          <cell r="S241">
            <v>1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  <cell r="AA241">
            <v>0</v>
          </cell>
          <cell r="AB241">
            <v>0</v>
          </cell>
          <cell r="AC241">
            <v>0</v>
          </cell>
          <cell r="AD241">
            <v>1</v>
          </cell>
        </row>
        <row r="242">
          <cell r="B242" t="str">
            <v>BT-50 2.5 4x4 TD CRD DC OUTDOORS</v>
          </cell>
          <cell r="C242" t="str">
            <v>RED</v>
          </cell>
          <cell r="D242" t="str">
            <v>ECUAMOTORS UIO</v>
          </cell>
          <cell r="E242">
            <v>1</v>
          </cell>
          <cell r="F242">
            <v>1</v>
          </cell>
          <cell r="G242">
            <v>2</v>
          </cell>
          <cell r="H242">
            <v>1</v>
          </cell>
          <cell r="I242">
            <v>1</v>
          </cell>
          <cell r="J242">
            <v>1</v>
          </cell>
          <cell r="K242">
            <v>1</v>
          </cell>
          <cell r="L242">
            <v>1</v>
          </cell>
          <cell r="M242">
            <v>1</v>
          </cell>
          <cell r="N242">
            <v>1</v>
          </cell>
          <cell r="O242">
            <v>2</v>
          </cell>
          <cell r="P242">
            <v>1</v>
          </cell>
          <cell r="Q242">
            <v>14</v>
          </cell>
          <cell r="R242">
            <v>1</v>
          </cell>
          <cell r="S242">
            <v>1</v>
          </cell>
          <cell r="T242">
            <v>2</v>
          </cell>
          <cell r="U242">
            <v>1</v>
          </cell>
          <cell r="V242">
            <v>1</v>
          </cell>
          <cell r="W242">
            <v>0</v>
          </cell>
          <cell r="X242">
            <v>0</v>
          </cell>
          <cell r="Y242">
            <v>2</v>
          </cell>
          <cell r="Z242">
            <v>2</v>
          </cell>
          <cell r="AA242">
            <v>2</v>
          </cell>
          <cell r="AB242">
            <v>2</v>
          </cell>
          <cell r="AC242">
            <v>2</v>
          </cell>
          <cell r="AD242">
            <v>16</v>
          </cell>
        </row>
        <row r="243">
          <cell r="B243" t="str">
            <v>BT-50 2.5 4x4 TD CRD DC STD</v>
          </cell>
          <cell r="C243" t="str">
            <v>RED</v>
          </cell>
          <cell r="D243" t="str">
            <v>ECUAMOTORS UIO</v>
          </cell>
          <cell r="E243">
            <v>0</v>
          </cell>
          <cell r="F243">
            <v>16</v>
          </cell>
          <cell r="G243">
            <v>3</v>
          </cell>
          <cell r="H243">
            <v>2</v>
          </cell>
          <cell r="I243">
            <v>0</v>
          </cell>
          <cell r="J243">
            <v>1</v>
          </cell>
          <cell r="K243">
            <v>1</v>
          </cell>
          <cell r="L243">
            <v>1</v>
          </cell>
          <cell r="M243">
            <v>1</v>
          </cell>
          <cell r="N243">
            <v>0</v>
          </cell>
          <cell r="O243">
            <v>1</v>
          </cell>
          <cell r="P243">
            <v>1</v>
          </cell>
          <cell r="Q243">
            <v>27</v>
          </cell>
          <cell r="R243">
            <v>0</v>
          </cell>
          <cell r="S243">
            <v>16</v>
          </cell>
          <cell r="T243">
            <v>3</v>
          </cell>
          <cell r="U243">
            <v>2</v>
          </cell>
          <cell r="V243">
            <v>0</v>
          </cell>
          <cell r="W243">
            <v>2</v>
          </cell>
          <cell r="X243">
            <v>3</v>
          </cell>
          <cell r="Y243">
            <v>3</v>
          </cell>
          <cell r="Z243">
            <v>3</v>
          </cell>
          <cell r="AA243">
            <v>3</v>
          </cell>
          <cell r="AB243">
            <v>2</v>
          </cell>
          <cell r="AC243">
            <v>1</v>
          </cell>
          <cell r="AD243">
            <v>38</v>
          </cell>
        </row>
        <row r="244">
          <cell r="B244" t="str">
            <v>BT-50 2.6 4X2 DC ACTION</v>
          </cell>
          <cell r="C244" t="str">
            <v>RED</v>
          </cell>
          <cell r="D244" t="str">
            <v>ECUAMOTORS UIO</v>
          </cell>
          <cell r="E244">
            <v>0</v>
          </cell>
          <cell r="F244">
            <v>0</v>
          </cell>
          <cell r="G244">
            <v>2</v>
          </cell>
          <cell r="H244">
            <v>4</v>
          </cell>
          <cell r="I244">
            <v>2</v>
          </cell>
          <cell r="J244">
            <v>2</v>
          </cell>
          <cell r="K244">
            <v>1</v>
          </cell>
          <cell r="L244">
            <v>2</v>
          </cell>
          <cell r="M244">
            <v>2</v>
          </cell>
          <cell r="N244">
            <v>2</v>
          </cell>
          <cell r="O244">
            <v>1</v>
          </cell>
          <cell r="P244">
            <v>1</v>
          </cell>
          <cell r="Q244">
            <v>19</v>
          </cell>
          <cell r="R244">
            <v>0</v>
          </cell>
          <cell r="S244">
            <v>0</v>
          </cell>
          <cell r="T244">
            <v>2</v>
          </cell>
          <cell r="U244">
            <v>4</v>
          </cell>
          <cell r="V244">
            <v>1</v>
          </cell>
          <cell r="W244">
            <v>0</v>
          </cell>
          <cell r="X244">
            <v>0</v>
          </cell>
          <cell r="Y244">
            <v>2</v>
          </cell>
          <cell r="Z244">
            <v>2</v>
          </cell>
          <cell r="AA244">
            <v>2</v>
          </cell>
          <cell r="AB244">
            <v>2</v>
          </cell>
          <cell r="AC244">
            <v>2</v>
          </cell>
          <cell r="AD244">
            <v>17</v>
          </cell>
        </row>
        <row r="245">
          <cell r="B245" t="str">
            <v>BT-50 2.6 4x2 DC STD</v>
          </cell>
          <cell r="C245" t="str">
            <v>RED</v>
          </cell>
          <cell r="D245" t="str">
            <v>ECUAMOTORS UIO</v>
          </cell>
          <cell r="E245">
            <v>2</v>
          </cell>
          <cell r="F245">
            <v>6</v>
          </cell>
          <cell r="G245">
            <v>5</v>
          </cell>
          <cell r="H245">
            <v>0</v>
          </cell>
          <cell r="I245">
            <v>5</v>
          </cell>
          <cell r="J245">
            <v>5</v>
          </cell>
          <cell r="K245">
            <v>5</v>
          </cell>
          <cell r="L245">
            <v>5</v>
          </cell>
          <cell r="M245">
            <v>5</v>
          </cell>
          <cell r="N245">
            <v>6</v>
          </cell>
          <cell r="O245">
            <v>5</v>
          </cell>
          <cell r="P245">
            <v>5</v>
          </cell>
          <cell r="Q245">
            <v>54</v>
          </cell>
          <cell r="R245">
            <v>2</v>
          </cell>
          <cell r="S245">
            <v>6</v>
          </cell>
          <cell r="T245">
            <v>5</v>
          </cell>
          <cell r="U245">
            <v>0</v>
          </cell>
          <cell r="V245">
            <v>5</v>
          </cell>
          <cell r="W245">
            <v>0</v>
          </cell>
          <cell r="X245">
            <v>1</v>
          </cell>
          <cell r="Y245">
            <v>4</v>
          </cell>
          <cell r="Z245">
            <v>3</v>
          </cell>
          <cell r="AA245">
            <v>3</v>
          </cell>
          <cell r="AB245">
            <v>3</v>
          </cell>
          <cell r="AC245">
            <v>3</v>
          </cell>
          <cell r="AD245">
            <v>35</v>
          </cell>
        </row>
        <row r="246">
          <cell r="B246" t="str">
            <v>BT-50 2.6 4x4 DC STD HIGH</v>
          </cell>
          <cell r="C246" t="str">
            <v>RED</v>
          </cell>
          <cell r="D246" t="str">
            <v>ECUAMOTORS UIO</v>
          </cell>
          <cell r="E246">
            <v>0</v>
          </cell>
          <cell r="F246">
            <v>0</v>
          </cell>
          <cell r="G246">
            <v>0</v>
          </cell>
          <cell r="H246">
            <v>1</v>
          </cell>
          <cell r="I246">
            <v>2</v>
          </cell>
          <cell r="J246">
            <v>2</v>
          </cell>
          <cell r="K246">
            <v>2</v>
          </cell>
          <cell r="L246">
            <v>2</v>
          </cell>
          <cell r="M246">
            <v>3</v>
          </cell>
          <cell r="N246">
            <v>2</v>
          </cell>
          <cell r="O246">
            <v>1</v>
          </cell>
          <cell r="P246">
            <v>1</v>
          </cell>
          <cell r="Q246">
            <v>16</v>
          </cell>
          <cell r="R246">
            <v>0</v>
          </cell>
          <cell r="S246">
            <v>0</v>
          </cell>
          <cell r="T246">
            <v>0</v>
          </cell>
          <cell r="U246">
            <v>1</v>
          </cell>
          <cell r="V246">
            <v>0</v>
          </cell>
          <cell r="W246">
            <v>0</v>
          </cell>
          <cell r="X246">
            <v>0</v>
          </cell>
          <cell r="Y246">
            <v>1</v>
          </cell>
          <cell r="Z246">
            <v>1</v>
          </cell>
          <cell r="AA246">
            <v>1</v>
          </cell>
          <cell r="AB246">
            <v>3</v>
          </cell>
          <cell r="AC246">
            <v>3</v>
          </cell>
          <cell r="AD246">
            <v>10</v>
          </cell>
        </row>
        <row r="247">
          <cell r="B247" t="str">
            <v>BT-50 2.6 4x4 DC STD LOW</v>
          </cell>
          <cell r="C247" t="str">
            <v>RED</v>
          </cell>
          <cell r="D247" t="str">
            <v>ECUAMOTORS UIO</v>
          </cell>
          <cell r="E247">
            <v>1</v>
          </cell>
          <cell r="F247">
            <v>15</v>
          </cell>
          <cell r="G247">
            <v>2</v>
          </cell>
          <cell r="H247">
            <v>2</v>
          </cell>
          <cell r="I247">
            <v>1</v>
          </cell>
          <cell r="J247">
            <v>1</v>
          </cell>
          <cell r="K247">
            <v>1</v>
          </cell>
          <cell r="L247">
            <v>2</v>
          </cell>
          <cell r="M247">
            <v>1</v>
          </cell>
          <cell r="N247">
            <v>2</v>
          </cell>
          <cell r="O247">
            <v>0</v>
          </cell>
          <cell r="P247">
            <v>0</v>
          </cell>
          <cell r="Q247">
            <v>28</v>
          </cell>
          <cell r="R247">
            <v>1</v>
          </cell>
          <cell r="S247">
            <v>15</v>
          </cell>
          <cell r="T247">
            <v>2</v>
          </cell>
          <cell r="U247">
            <v>2</v>
          </cell>
          <cell r="V247">
            <v>0</v>
          </cell>
          <cell r="W247">
            <v>0</v>
          </cell>
          <cell r="X247">
            <v>0</v>
          </cell>
          <cell r="Y247">
            <v>2</v>
          </cell>
          <cell r="Z247">
            <v>2</v>
          </cell>
          <cell r="AA247">
            <v>2</v>
          </cell>
          <cell r="AB247">
            <v>0</v>
          </cell>
          <cell r="AC247">
            <v>0</v>
          </cell>
          <cell r="AD247">
            <v>26</v>
          </cell>
        </row>
        <row r="248">
          <cell r="B248" t="str">
            <v>BT-50 2.6 4x4 SC</v>
          </cell>
          <cell r="C248" t="str">
            <v>RED</v>
          </cell>
          <cell r="D248" t="str">
            <v>ECUAMOTORS UIO</v>
          </cell>
          <cell r="E248">
            <v>1</v>
          </cell>
          <cell r="F248">
            <v>0</v>
          </cell>
          <cell r="G248">
            <v>0</v>
          </cell>
          <cell r="H248">
            <v>1</v>
          </cell>
          <cell r="I248">
            <v>1</v>
          </cell>
          <cell r="J248">
            <v>1</v>
          </cell>
          <cell r="K248">
            <v>1</v>
          </cell>
          <cell r="L248">
            <v>1</v>
          </cell>
          <cell r="M248">
            <v>1</v>
          </cell>
          <cell r="N248">
            <v>1</v>
          </cell>
          <cell r="O248">
            <v>1</v>
          </cell>
          <cell r="P248">
            <v>1</v>
          </cell>
          <cell r="Q248">
            <v>10</v>
          </cell>
          <cell r="R248">
            <v>1</v>
          </cell>
          <cell r="S248">
            <v>0</v>
          </cell>
          <cell r="T248">
            <v>0</v>
          </cell>
          <cell r="U248">
            <v>1</v>
          </cell>
          <cell r="V248">
            <v>0</v>
          </cell>
          <cell r="W248">
            <v>1</v>
          </cell>
          <cell r="X248">
            <v>0</v>
          </cell>
          <cell r="Y248">
            <v>1</v>
          </cell>
          <cell r="Z248">
            <v>1</v>
          </cell>
          <cell r="AA248">
            <v>1</v>
          </cell>
          <cell r="AB248">
            <v>1</v>
          </cell>
          <cell r="AC248">
            <v>1</v>
          </cell>
          <cell r="AD248">
            <v>8</v>
          </cell>
        </row>
        <row r="249">
          <cell r="B249" t="str">
            <v>BT-50 2.5  4x2 TD CRD DC</v>
          </cell>
          <cell r="C249" t="str">
            <v>RED</v>
          </cell>
          <cell r="D249" t="str">
            <v>IMPARTES S.A.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  <cell r="AA249">
            <v>0</v>
          </cell>
          <cell r="AB249">
            <v>0</v>
          </cell>
          <cell r="AC249">
            <v>0</v>
          </cell>
          <cell r="AD249">
            <v>0</v>
          </cell>
        </row>
        <row r="250">
          <cell r="B250" t="str">
            <v>BT-50 2.5 4x4 TD CRD DC OUTDOORS</v>
          </cell>
          <cell r="C250" t="str">
            <v>RED</v>
          </cell>
          <cell r="D250" t="str">
            <v>IMPARTES S.A.</v>
          </cell>
          <cell r="E250">
            <v>0</v>
          </cell>
          <cell r="F250">
            <v>0</v>
          </cell>
          <cell r="G250">
            <v>1</v>
          </cell>
          <cell r="H250">
            <v>1</v>
          </cell>
          <cell r="I250">
            <v>1</v>
          </cell>
          <cell r="J250">
            <v>1</v>
          </cell>
          <cell r="K250">
            <v>2</v>
          </cell>
          <cell r="L250">
            <v>1</v>
          </cell>
          <cell r="M250">
            <v>2</v>
          </cell>
          <cell r="N250">
            <v>1</v>
          </cell>
          <cell r="O250">
            <v>1</v>
          </cell>
          <cell r="P250">
            <v>1</v>
          </cell>
          <cell r="Q250">
            <v>12</v>
          </cell>
          <cell r="R250">
            <v>0</v>
          </cell>
          <cell r="S250">
            <v>0</v>
          </cell>
          <cell r="T250">
            <v>1</v>
          </cell>
          <cell r="U250">
            <v>1</v>
          </cell>
          <cell r="V250">
            <v>0</v>
          </cell>
          <cell r="W250">
            <v>0</v>
          </cell>
          <cell r="X250">
            <v>0</v>
          </cell>
          <cell r="Y250">
            <v>1</v>
          </cell>
          <cell r="Z250">
            <v>1</v>
          </cell>
          <cell r="AA250">
            <v>1</v>
          </cell>
          <cell r="AB250">
            <v>1</v>
          </cell>
          <cell r="AC250">
            <v>1</v>
          </cell>
          <cell r="AD250">
            <v>7</v>
          </cell>
        </row>
        <row r="251">
          <cell r="B251" t="str">
            <v>BT-50 2.5 4x4 TD CRD DC STD</v>
          </cell>
          <cell r="C251" t="str">
            <v>RED</v>
          </cell>
          <cell r="D251" t="str">
            <v>IMPARTES S.A.</v>
          </cell>
          <cell r="E251">
            <v>1</v>
          </cell>
          <cell r="F251">
            <v>0</v>
          </cell>
          <cell r="G251">
            <v>0</v>
          </cell>
          <cell r="H251">
            <v>0</v>
          </cell>
          <cell r="I251">
            <v>1</v>
          </cell>
          <cell r="J251">
            <v>1</v>
          </cell>
          <cell r="K251">
            <v>0</v>
          </cell>
          <cell r="L251">
            <v>1</v>
          </cell>
          <cell r="M251">
            <v>0</v>
          </cell>
          <cell r="N251">
            <v>0</v>
          </cell>
          <cell r="O251">
            <v>0</v>
          </cell>
          <cell r="P251">
            <v>1</v>
          </cell>
          <cell r="Q251">
            <v>5</v>
          </cell>
          <cell r="R251">
            <v>1</v>
          </cell>
          <cell r="S251">
            <v>0</v>
          </cell>
          <cell r="T251">
            <v>0</v>
          </cell>
          <cell r="U251">
            <v>0</v>
          </cell>
          <cell r="V251">
            <v>1</v>
          </cell>
          <cell r="W251">
            <v>0</v>
          </cell>
          <cell r="X251">
            <v>0</v>
          </cell>
          <cell r="Y251">
            <v>1</v>
          </cell>
          <cell r="Z251">
            <v>1</v>
          </cell>
          <cell r="AA251">
            <v>1</v>
          </cell>
          <cell r="AB251">
            <v>1</v>
          </cell>
          <cell r="AC251">
            <v>0</v>
          </cell>
          <cell r="AD251">
            <v>6</v>
          </cell>
        </row>
        <row r="252">
          <cell r="B252" t="str">
            <v>BT-50 2.6 4X2 DC ACTION</v>
          </cell>
          <cell r="C252" t="str">
            <v>RED</v>
          </cell>
          <cell r="D252" t="str">
            <v>IMPARTES S.A.</v>
          </cell>
          <cell r="E252">
            <v>5</v>
          </cell>
          <cell r="F252">
            <v>5</v>
          </cell>
          <cell r="G252">
            <v>4</v>
          </cell>
          <cell r="H252">
            <v>2</v>
          </cell>
          <cell r="I252">
            <v>2</v>
          </cell>
          <cell r="J252">
            <v>1</v>
          </cell>
          <cell r="K252">
            <v>2</v>
          </cell>
          <cell r="L252">
            <v>2</v>
          </cell>
          <cell r="M252">
            <v>1</v>
          </cell>
          <cell r="N252">
            <v>1</v>
          </cell>
          <cell r="O252">
            <v>1</v>
          </cell>
          <cell r="P252">
            <v>1</v>
          </cell>
          <cell r="Q252">
            <v>27</v>
          </cell>
          <cell r="R252">
            <v>5</v>
          </cell>
          <cell r="S252">
            <v>5</v>
          </cell>
          <cell r="T252">
            <v>4</v>
          </cell>
          <cell r="U252">
            <v>2</v>
          </cell>
          <cell r="V252">
            <v>2</v>
          </cell>
          <cell r="W252">
            <v>1</v>
          </cell>
          <cell r="X252">
            <v>1</v>
          </cell>
          <cell r="Y252">
            <v>4</v>
          </cell>
          <cell r="Z252">
            <v>4</v>
          </cell>
          <cell r="AA252">
            <v>4</v>
          </cell>
          <cell r="AB252">
            <v>4</v>
          </cell>
          <cell r="AC252">
            <v>4</v>
          </cell>
          <cell r="AD252">
            <v>40</v>
          </cell>
        </row>
        <row r="253">
          <cell r="B253" t="str">
            <v>BT-50 2.6 4x2 DC STD</v>
          </cell>
          <cell r="C253" t="str">
            <v>RED</v>
          </cell>
          <cell r="D253" t="str">
            <v>IMPARTES S.A.</v>
          </cell>
          <cell r="E253">
            <v>6</v>
          </cell>
          <cell r="F253">
            <v>6</v>
          </cell>
          <cell r="G253">
            <v>3</v>
          </cell>
          <cell r="H253">
            <v>8</v>
          </cell>
          <cell r="I253">
            <v>6</v>
          </cell>
          <cell r="J253">
            <v>6</v>
          </cell>
          <cell r="K253">
            <v>6</v>
          </cell>
          <cell r="L253">
            <v>6</v>
          </cell>
          <cell r="M253">
            <v>5</v>
          </cell>
          <cell r="N253">
            <v>6</v>
          </cell>
          <cell r="O253">
            <v>6</v>
          </cell>
          <cell r="P253">
            <v>6</v>
          </cell>
          <cell r="Q253">
            <v>70</v>
          </cell>
          <cell r="R253">
            <v>6</v>
          </cell>
          <cell r="S253">
            <v>6</v>
          </cell>
          <cell r="T253">
            <v>3</v>
          </cell>
          <cell r="U253">
            <v>8</v>
          </cell>
          <cell r="V253">
            <v>7</v>
          </cell>
          <cell r="W253">
            <v>2</v>
          </cell>
          <cell r="X253">
            <v>3</v>
          </cell>
          <cell r="Y253">
            <v>6</v>
          </cell>
          <cell r="Z253">
            <v>6</v>
          </cell>
          <cell r="AA253">
            <v>6</v>
          </cell>
          <cell r="AB253">
            <v>6</v>
          </cell>
          <cell r="AC253">
            <v>6</v>
          </cell>
          <cell r="AD253">
            <v>65</v>
          </cell>
        </row>
        <row r="254">
          <cell r="B254" t="str">
            <v>BT-50 2.6 4x4 DC STD HIGH</v>
          </cell>
          <cell r="C254" t="str">
            <v>RED</v>
          </cell>
          <cell r="D254" t="str">
            <v>IMPARTES S.A.</v>
          </cell>
          <cell r="E254">
            <v>4</v>
          </cell>
          <cell r="F254">
            <v>0</v>
          </cell>
          <cell r="G254">
            <v>0</v>
          </cell>
          <cell r="H254">
            <v>0</v>
          </cell>
          <cell r="I254">
            <v>1</v>
          </cell>
          <cell r="J254">
            <v>1</v>
          </cell>
          <cell r="K254">
            <v>1</v>
          </cell>
          <cell r="L254">
            <v>2</v>
          </cell>
          <cell r="M254">
            <v>3</v>
          </cell>
          <cell r="N254">
            <v>2</v>
          </cell>
          <cell r="O254">
            <v>3</v>
          </cell>
          <cell r="P254">
            <v>1</v>
          </cell>
          <cell r="Q254">
            <v>18</v>
          </cell>
          <cell r="R254">
            <v>4</v>
          </cell>
          <cell r="S254">
            <v>0</v>
          </cell>
          <cell r="T254">
            <v>0</v>
          </cell>
          <cell r="U254">
            <v>0</v>
          </cell>
          <cell r="V254">
            <v>2</v>
          </cell>
          <cell r="W254">
            <v>0</v>
          </cell>
          <cell r="X254">
            <v>2</v>
          </cell>
          <cell r="Y254">
            <v>2</v>
          </cell>
          <cell r="Z254">
            <v>2</v>
          </cell>
          <cell r="AA254">
            <v>2</v>
          </cell>
          <cell r="AB254">
            <v>3</v>
          </cell>
          <cell r="AC254">
            <v>3</v>
          </cell>
          <cell r="AD254">
            <v>20</v>
          </cell>
        </row>
        <row r="255">
          <cell r="B255" t="str">
            <v>BT-50 2.6 4x4 DC STD LOW</v>
          </cell>
          <cell r="C255" t="str">
            <v>RED</v>
          </cell>
          <cell r="D255" t="str">
            <v>IMPARTES S.A.</v>
          </cell>
          <cell r="E255">
            <v>1</v>
          </cell>
          <cell r="F255">
            <v>2</v>
          </cell>
          <cell r="G255">
            <v>1</v>
          </cell>
          <cell r="H255">
            <v>0</v>
          </cell>
          <cell r="I255">
            <v>1</v>
          </cell>
          <cell r="J255">
            <v>1</v>
          </cell>
          <cell r="K255">
            <v>1</v>
          </cell>
          <cell r="L255">
            <v>1</v>
          </cell>
          <cell r="M255">
            <v>1</v>
          </cell>
          <cell r="N255">
            <v>1</v>
          </cell>
          <cell r="O255">
            <v>1</v>
          </cell>
          <cell r="P255">
            <v>1</v>
          </cell>
          <cell r="Q255">
            <v>12</v>
          </cell>
          <cell r="R255">
            <v>1</v>
          </cell>
          <cell r="S255">
            <v>2</v>
          </cell>
          <cell r="T255">
            <v>1</v>
          </cell>
          <cell r="U255">
            <v>0</v>
          </cell>
          <cell r="V255">
            <v>1</v>
          </cell>
          <cell r="W255">
            <v>0</v>
          </cell>
          <cell r="X255">
            <v>1</v>
          </cell>
          <cell r="Y255">
            <v>2</v>
          </cell>
          <cell r="Z255">
            <v>2</v>
          </cell>
          <cell r="AA255">
            <v>2</v>
          </cell>
          <cell r="AB255">
            <v>0</v>
          </cell>
          <cell r="AC255">
            <v>0</v>
          </cell>
          <cell r="AD255">
            <v>12</v>
          </cell>
        </row>
        <row r="256">
          <cell r="B256" t="str">
            <v>BT-50 2.6 4x4 SC</v>
          </cell>
          <cell r="C256" t="str">
            <v>RED</v>
          </cell>
          <cell r="D256" t="str">
            <v>IMPARTES S.A.</v>
          </cell>
          <cell r="E256">
            <v>1</v>
          </cell>
          <cell r="F256">
            <v>0</v>
          </cell>
          <cell r="G256">
            <v>1</v>
          </cell>
          <cell r="H256">
            <v>0</v>
          </cell>
          <cell r="I256">
            <v>1</v>
          </cell>
          <cell r="J256">
            <v>2</v>
          </cell>
          <cell r="K256">
            <v>1</v>
          </cell>
          <cell r="L256">
            <v>1</v>
          </cell>
          <cell r="M256">
            <v>1</v>
          </cell>
          <cell r="N256">
            <v>1</v>
          </cell>
          <cell r="O256">
            <v>2</v>
          </cell>
          <cell r="P256">
            <v>1</v>
          </cell>
          <cell r="Q256">
            <v>12</v>
          </cell>
          <cell r="R256">
            <v>1</v>
          </cell>
          <cell r="S256">
            <v>0</v>
          </cell>
          <cell r="T256">
            <v>1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1</v>
          </cell>
          <cell r="Z256">
            <v>1</v>
          </cell>
          <cell r="AA256">
            <v>1</v>
          </cell>
          <cell r="AB256">
            <v>1</v>
          </cell>
          <cell r="AC256">
            <v>1</v>
          </cell>
          <cell r="AD256">
            <v>7</v>
          </cell>
        </row>
        <row r="257">
          <cell r="B257" t="str">
            <v>BT-50 2.5  4x2 TD CRD DC</v>
          </cell>
          <cell r="C257" t="str">
            <v>RED</v>
          </cell>
          <cell r="D257" t="str">
            <v>IOMOTORS S. A.</v>
          </cell>
          <cell r="E257">
            <v>1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1</v>
          </cell>
          <cell r="R257">
            <v>1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  <cell r="AA257">
            <v>0</v>
          </cell>
          <cell r="AB257">
            <v>0</v>
          </cell>
          <cell r="AC257">
            <v>0</v>
          </cell>
          <cell r="AD257">
            <v>1</v>
          </cell>
        </row>
        <row r="258">
          <cell r="B258" t="str">
            <v>BT-50 2.5 4x4 TD CRD DC OUTDOORS</v>
          </cell>
          <cell r="C258" t="str">
            <v>RED</v>
          </cell>
          <cell r="D258" t="str">
            <v>IOMOTORS S. A.</v>
          </cell>
          <cell r="E258">
            <v>1</v>
          </cell>
          <cell r="F258">
            <v>0</v>
          </cell>
          <cell r="G258">
            <v>0</v>
          </cell>
          <cell r="H258">
            <v>1</v>
          </cell>
          <cell r="I258">
            <v>0</v>
          </cell>
          <cell r="J258">
            <v>1</v>
          </cell>
          <cell r="K258">
            <v>0</v>
          </cell>
          <cell r="L258">
            <v>1</v>
          </cell>
          <cell r="M258">
            <v>0</v>
          </cell>
          <cell r="N258">
            <v>1</v>
          </cell>
          <cell r="O258">
            <v>0</v>
          </cell>
          <cell r="P258">
            <v>1</v>
          </cell>
          <cell r="Q258">
            <v>6</v>
          </cell>
          <cell r="R258">
            <v>1</v>
          </cell>
          <cell r="S258">
            <v>0</v>
          </cell>
          <cell r="T258">
            <v>0</v>
          </cell>
          <cell r="U258">
            <v>1</v>
          </cell>
          <cell r="V258">
            <v>0</v>
          </cell>
          <cell r="W258">
            <v>0</v>
          </cell>
          <cell r="X258">
            <v>0</v>
          </cell>
          <cell r="Y258">
            <v>1</v>
          </cell>
          <cell r="Z258">
            <v>1</v>
          </cell>
          <cell r="AA258">
            <v>1</v>
          </cell>
          <cell r="AB258">
            <v>1</v>
          </cell>
          <cell r="AC258">
            <v>1</v>
          </cell>
          <cell r="AD258">
            <v>7</v>
          </cell>
        </row>
        <row r="259">
          <cell r="B259" t="str">
            <v>BT-50 2.5 4x4 TD CRD DC STD</v>
          </cell>
          <cell r="C259" t="str">
            <v>RED</v>
          </cell>
          <cell r="D259" t="str">
            <v>IOMOTORS S. A.</v>
          </cell>
          <cell r="E259">
            <v>1</v>
          </cell>
          <cell r="F259">
            <v>1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1</v>
          </cell>
          <cell r="L259">
            <v>0</v>
          </cell>
          <cell r="M259">
            <v>0</v>
          </cell>
          <cell r="N259">
            <v>1</v>
          </cell>
          <cell r="O259">
            <v>0</v>
          </cell>
          <cell r="P259">
            <v>0</v>
          </cell>
          <cell r="Q259">
            <v>4</v>
          </cell>
          <cell r="R259">
            <v>1</v>
          </cell>
          <cell r="S259">
            <v>1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1</v>
          </cell>
          <cell r="Z259">
            <v>1</v>
          </cell>
          <cell r="AA259">
            <v>1</v>
          </cell>
          <cell r="AB259">
            <v>1</v>
          </cell>
          <cell r="AC259">
            <v>0</v>
          </cell>
          <cell r="AD259">
            <v>6</v>
          </cell>
        </row>
        <row r="260">
          <cell r="B260" t="str">
            <v>BT-50 2.6 4X2 DC ACTION</v>
          </cell>
          <cell r="C260" t="str">
            <v>RED</v>
          </cell>
          <cell r="D260" t="str">
            <v>IOMOTORS S. A.</v>
          </cell>
          <cell r="E260">
            <v>2</v>
          </cell>
          <cell r="F260">
            <v>2</v>
          </cell>
          <cell r="G260">
            <v>1</v>
          </cell>
          <cell r="H260">
            <v>0</v>
          </cell>
          <cell r="I260">
            <v>0</v>
          </cell>
          <cell r="J260">
            <v>1</v>
          </cell>
          <cell r="K260">
            <v>0</v>
          </cell>
          <cell r="L260">
            <v>0</v>
          </cell>
          <cell r="M260">
            <v>1</v>
          </cell>
          <cell r="N260">
            <v>0</v>
          </cell>
          <cell r="O260">
            <v>1</v>
          </cell>
          <cell r="P260">
            <v>0</v>
          </cell>
          <cell r="Q260">
            <v>8</v>
          </cell>
          <cell r="R260">
            <v>2</v>
          </cell>
          <cell r="S260">
            <v>2</v>
          </cell>
          <cell r="T260">
            <v>1</v>
          </cell>
          <cell r="U260">
            <v>0</v>
          </cell>
          <cell r="V260">
            <v>0</v>
          </cell>
          <cell r="W260">
            <v>1</v>
          </cell>
          <cell r="X260">
            <v>1</v>
          </cell>
          <cell r="Y260">
            <v>1</v>
          </cell>
          <cell r="Z260">
            <v>2</v>
          </cell>
          <cell r="AA260">
            <v>1</v>
          </cell>
          <cell r="AB260">
            <v>2</v>
          </cell>
          <cell r="AC260">
            <v>1</v>
          </cell>
          <cell r="AD260">
            <v>14</v>
          </cell>
        </row>
        <row r="261">
          <cell r="B261" t="str">
            <v>BT-50 2.6 4x2 DC STD</v>
          </cell>
          <cell r="C261" t="str">
            <v>RED</v>
          </cell>
          <cell r="D261" t="str">
            <v>IOMOTORS S. A.</v>
          </cell>
          <cell r="E261">
            <v>2</v>
          </cell>
          <cell r="F261">
            <v>1</v>
          </cell>
          <cell r="G261">
            <v>1</v>
          </cell>
          <cell r="H261">
            <v>1</v>
          </cell>
          <cell r="I261">
            <v>1</v>
          </cell>
          <cell r="J261">
            <v>0</v>
          </cell>
          <cell r="K261">
            <v>1</v>
          </cell>
          <cell r="L261">
            <v>0</v>
          </cell>
          <cell r="M261">
            <v>1</v>
          </cell>
          <cell r="N261">
            <v>0</v>
          </cell>
          <cell r="O261">
            <v>1</v>
          </cell>
          <cell r="P261">
            <v>1</v>
          </cell>
          <cell r="Q261">
            <v>10</v>
          </cell>
          <cell r="R261">
            <v>2</v>
          </cell>
          <cell r="S261">
            <v>1</v>
          </cell>
          <cell r="T261">
            <v>1</v>
          </cell>
          <cell r="U261">
            <v>1</v>
          </cell>
          <cell r="V261">
            <v>4</v>
          </cell>
          <cell r="W261">
            <v>1</v>
          </cell>
          <cell r="X261">
            <v>4</v>
          </cell>
          <cell r="Y261">
            <v>3</v>
          </cell>
          <cell r="Z261">
            <v>3</v>
          </cell>
          <cell r="AA261">
            <v>3</v>
          </cell>
          <cell r="AB261">
            <v>3</v>
          </cell>
          <cell r="AC261">
            <v>3</v>
          </cell>
          <cell r="AD261">
            <v>29</v>
          </cell>
        </row>
        <row r="262">
          <cell r="B262" t="str">
            <v>BT-50 2.6 4x4 DC STD HIGH</v>
          </cell>
          <cell r="C262" t="str">
            <v>RED</v>
          </cell>
          <cell r="D262" t="str">
            <v>IOMOTORS S. A.</v>
          </cell>
          <cell r="E262">
            <v>1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1</v>
          </cell>
          <cell r="O262">
            <v>0</v>
          </cell>
          <cell r="P262">
            <v>0</v>
          </cell>
          <cell r="Q262">
            <v>3</v>
          </cell>
          <cell r="R262">
            <v>1</v>
          </cell>
          <cell r="S262">
            <v>0</v>
          </cell>
          <cell r="T262">
            <v>0</v>
          </cell>
          <cell r="U262">
            <v>0</v>
          </cell>
          <cell r="V262">
            <v>1</v>
          </cell>
          <cell r="W262">
            <v>0</v>
          </cell>
          <cell r="X262">
            <v>2</v>
          </cell>
          <cell r="Y262">
            <v>1</v>
          </cell>
          <cell r="Z262">
            <v>1</v>
          </cell>
          <cell r="AA262">
            <v>1</v>
          </cell>
          <cell r="AB262">
            <v>2</v>
          </cell>
          <cell r="AC262">
            <v>2</v>
          </cell>
          <cell r="AD262">
            <v>11</v>
          </cell>
        </row>
        <row r="263">
          <cell r="B263" t="str">
            <v>BT-50 2.6 4x4 DC STD LOW</v>
          </cell>
          <cell r="C263" t="str">
            <v>RED</v>
          </cell>
          <cell r="D263" t="str">
            <v>IOMOTORS S. A.</v>
          </cell>
          <cell r="E263">
            <v>1</v>
          </cell>
          <cell r="F263">
            <v>1</v>
          </cell>
          <cell r="G263">
            <v>0</v>
          </cell>
          <cell r="H263">
            <v>2</v>
          </cell>
          <cell r="I263">
            <v>1</v>
          </cell>
          <cell r="J263">
            <v>0</v>
          </cell>
          <cell r="K263">
            <v>1</v>
          </cell>
          <cell r="L263">
            <v>0</v>
          </cell>
          <cell r="M263">
            <v>0</v>
          </cell>
          <cell r="N263">
            <v>0</v>
          </cell>
          <cell r="O263">
            <v>0</v>
          </cell>
          <cell r="P263">
            <v>0</v>
          </cell>
          <cell r="Q263">
            <v>6</v>
          </cell>
          <cell r="R263">
            <v>1</v>
          </cell>
          <cell r="S263">
            <v>1</v>
          </cell>
          <cell r="T263">
            <v>0</v>
          </cell>
          <cell r="U263">
            <v>2</v>
          </cell>
          <cell r="V263">
            <v>0</v>
          </cell>
          <cell r="W263">
            <v>1</v>
          </cell>
          <cell r="X263">
            <v>1</v>
          </cell>
          <cell r="Y263">
            <v>1</v>
          </cell>
          <cell r="Z263">
            <v>1</v>
          </cell>
          <cell r="AA263">
            <v>2</v>
          </cell>
          <cell r="AB263">
            <v>0</v>
          </cell>
          <cell r="AC263">
            <v>0</v>
          </cell>
          <cell r="AD263">
            <v>10</v>
          </cell>
        </row>
        <row r="264">
          <cell r="B264" t="str">
            <v>BT-50 2.6 4x4 SC</v>
          </cell>
          <cell r="C264" t="str">
            <v>RED</v>
          </cell>
          <cell r="D264" t="str">
            <v>IOMOTORS S. A.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1</v>
          </cell>
          <cell r="J264">
            <v>0</v>
          </cell>
          <cell r="K264">
            <v>0</v>
          </cell>
          <cell r="L264">
            <v>1</v>
          </cell>
          <cell r="M264">
            <v>0</v>
          </cell>
          <cell r="N264">
            <v>0</v>
          </cell>
          <cell r="O264">
            <v>1</v>
          </cell>
          <cell r="P264">
            <v>0</v>
          </cell>
          <cell r="Q264">
            <v>3</v>
          </cell>
          <cell r="R264">
            <v>0</v>
          </cell>
          <cell r="S264">
            <v>0</v>
          </cell>
          <cell r="T264">
            <v>0</v>
          </cell>
          <cell r="U264">
            <v>0</v>
          </cell>
          <cell r="V264">
            <v>0</v>
          </cell>
          <cell r="W264">
            <v>0</v>
          </cell>
          <cell r="X264">
            <v>0</v>
          </cell>
          <cell r="Y264">
            <v>0</v>
          </cell>
          <cell r="Z264">
            <v>0</v>
          </cell>
          <cell r="AA264">
            <v>1</v>
          </cell>
          <cell r="AB264">
            <v>0</v>
          </cell>
          <cell r="AC264">
            <v>1</v>
          </cell>
          <cell r="AD264">
            <v>2</v>
          </cell>
        </row>
        <row r="265">
          <cell r="B265" t="str">
            <v>BT-50 2.5  4x2 TD CRD DC</v>
          </cell>
          <cell r="C265" t="str">
            <v>RED</v>
          </cell>
          <cell r="D265" t="str">
            <v>OROAUTO S.A.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  <cell r="T265">
            <v>0</v>
          </cell>
          <cell r="U265">
            <v>0</v>
          </cell>
          <cell r="V265">
            <v>0</v>
          </cell>
          <cell r="W265">
            <v>0</v>
          </cell>
          <cell r="X265">
            <v>0</v>
          </cell>
          <cell r="Y265">
            <v>0</v>
          </cell>
          <cell r="Z265">
            <v>0</v>
          </cell>
          <cell r="AA265">
            <v>0</v>
          </cell>
          <cell r="AB265">
            <v>0</v>
          </cell>
          <cell r="AC265">
            <v>0</v>
          </cell>
          <cell r="AD265">
            <v>0</v>
          </cell>
        </row>
        <row r="266">
          <cell r="B266" t="str">
            <v>BT-50 2.5 4x4 TD CRD DC OUTDOORS</v>
          </cell>
          <cell r="C266" t="str">
            <v>RED</v>
          </cell>
          <cell r="D266" t="str">
            <v>OROAUTO S.A.</v>
          </cell>
          <cell r="E266">
            <v>1</v>
          </cell>
          <cell r="F266">
            <v>3</v>
          </cell>
          <cell r="G266">
            <v>2</v>
          </cell>
          <cell r="H266">
            <v>4</v>
          </cell>
          <cell r="I266">
            <v>2</v>
          </cell>
          <cell r="J266">
            <v>3</v>
          </cell>
          <cell r="K266">
            <v>2</v>
          </cell>
          <cell r="L266">
            <v>3</v>
          </cell>
          <cell r="M266">
            <v>2</v>
          </cell>
          <cell r="N266">
            <v>2</v>
          </cell>
          <cell r="O266">
            <v>3</v>
          </cell>
          <cell r="P266">
            <v>3</v>
          </cell>
          <cell r="Q266">
            <v>30</v>
          </cell>
          <cell r="R266">
            <v>1</v>
          </cell>
          <cell r="S266">
            <v>3</v>
          </cell>
          <cell r="T266">
            <v>2</v>
          </cell>
          <cell r="U266">
            <v>4</v>
          </cell>
          <cell r="V266">
            <v>1</v>
          </cell>
          <cell r="W266">
            <v>2</v>
          </cell>
          <cell r="X266">
            <v>4</v>
          </cell>
          <cell r="Y266">
            <v>5</v>
          </cell>
          <cell r="Z266">
            <v>5</v>
          </cell>
          <cell r="AA266">
            <v>5</v>
          </cell>
          <cell r="AB266">
            <v>5</v>
          </cell>
          <cell r="AC266">
            <v>5</v>
          </cell>
          <cell r="AD266">
            <v>42</v>
          </cell>
        </row>
        <row r="267">
          <cell r="B267" t="str">
            <v>BT-50 2.5 4x4 TD CRD DC STD</v>
          </cell>
          <cell r="C267" t="str">
            <v>RED</v>
          </cell>
          <cell r="D267" t="str">
            <v>OROAUTO S.A.</v>
          </cell>
          <cell r="E267">
            <v>0</v>
          </cell>
          <cell r="F267">
            <v>1</v>
          </cell>
          <cell r="G267">
            <v>1</v>
          </cell>
          <cell r="H267">
            <v>1</v>
          </cell>
          <cell r="I267">
            <v>1</v>
          </cell>
          <cell r="J267">
            <v>1</v>
          </cell>
          <cell r="K267">
            <v>0</v>
          </cell>
          <cell r="L267">
            <v>1</v>
          </cell>
          <cell r="M267">
            <v>0</v>
          </cell>
          <cell r="N267">
            <v>1</v>
          </cell>
          <cell r="O267">
            <v>1</v>
          </cell>
          <cell r="P267">
            <v>1</v>
          </cell>
          <cell r="Q267">
            <v>9</v>
          </cell>
          <cell r="R267">
            <v>0</v>
          </cell>
          <cell r="S267">
            <v>1</v>
          </cell>
          <cell r="T267">
            <v>1</v>
          </cell>
          <cell r="U267">
            <v>1</v>
          </cell>
          <cell r="V267">
            <v>1</v>
          </cell>
          <cell r="W267">
            <v>0</v>
          </cell>
          <cell r="X267">
            <v>0</v>
          </cell>
          <cell r="Y267">
            <v>1</v>
          </cell>
          <cell r="Z267">
            <v>1</v>
          </cell>
          <cell r="AA267">
            <v>1</v>
          </cell>
          <cell r="AB267">
            <v>1</v>
          </cell>
          <cell r="AC267">
            <v>1</v>
          </cell>
          <cell r="AD267">
            <v>9</v>
          </cell>
        </row>
        <row r="268">
          <cell r="B268" t="str">
            <v>BT-50 2.6 4X2 DC ACTION</v>
          </cell>
          <cell r="C268" t="str">
            <v>RED</v>
          </cell>
          <cell r="D268" t="str">
            <v>OROAUTO S.A.</v>
          </cell>
          <cell r="E268">
            <v>5</v>
          </cell>
          <cell r="F268">
            <v>2</v>
          </cell>
          <cell r="G268">
            <v>4</v>
          </cell>
          <cell r="H268">
            <v>6</v>
          </cell>
          <cell r="I268">
            <v>1</v>
          </cell>
          <cell r="J268">
            <v>1</v>
          </cell>
          <cell r="K268">
            <v>1</v>
          </cell>
          <cell r="L268">
            <v>1</v>
          </cell>
          <cell r="M268">
            <v>1</v>
          </cell>
          <cell r="N268">
            <v>1</v>
          </cell>
          <cell r="O268">
            <v>1</v>
          </cell>
          <cell r="P268">
            <v>0</v>
          </cell>
          <cell r="Q268">
            <v>24</v>
          </cell>
          <cell r="R268">
            <v>5</v>
          </cell>
          <cell r="S268">
            <v>2</v>
          </cell>
          <cell r="T268">
            <v>4</v>
          </cell>
          <cell r="U268">
            <v>6</v>
          </cell>
          <cell r="V268">
            <v>2</v>
          </cell>
          <cell r="W268">
            <v>2</v>
          </cell>
          <cell r="X268">
            <v>2</v>
          </cell>
          <cell r="Y268">
            <v>4</v>
          </cell>
          <cell r="Z268">
            <v>4</v>
          </cell>
          <cell r="AA268">
            <v>4</v>
          </cell>
          <cell r="AB268">
            <v>4</v>
          </cell>
          <cell r="AC268">
            <v>4</v>
          </cell>
          <cell r="AD268">
            <v>43</v>
          </cell>
        </row>
        <row r="269">
          <cell r="B269" t="str">
            <v>BT-50 2.6 4x2 DC STD</v>
          </cell>
          <cell r="C269" t="str">
            <v>RED</v>
          </cell>
          <cell r="D269" t="str">
            <v>OROAUTO S.A.</v>
          </cell>
          <cell r="E269">
            <v>5</v>
          </cell>
          <cell r="F269">
            <v>1</v>
          </cell>
          <cell r="G269">
            <v>4</v>
          </cell>
          <cell r="H269">
            <v>3</v>
          </cell>
          <cell r="I269">
            <v>3</v>
          </cell>
          <cell r="J269">
            <v>3</v>
          </cell>
          <cell r="K269">
            <v>4</v>
          </cell>
          <cell r="L269">
            <v>3</v>
          </cell>
          <cell r="M269">
            <v>4</v>
          </cell>
          <cell r="N269">
            <v>3</v>
          </cell>
          <cell r="O269">
            <v>4</v>
          </cell>
          <cell r="P269">
            <v>3</v>
          </cell>
          <cell r="Q269">
            <v>40</v>
          </cell>
          <cell r="R269">
            <v>5</v>
          </cell>
          <cell r="S269">
            <v>1</v>
          </cell>
          <cell r="T269">
            <v>4</v>
          </cell>
          <cell r="U269">
            <v>3</v>
          </cell>
          <cell r="V269">
            <v>2</v>
          </cell>
          <cell r="W269">
            <v>0</v>
          </cell>
          <cell r="X269">
            <v>1</v>
          </cell>
          <cell r="Y269">
            <v>3</v>
          </cell>
          <cell r="Z269">
            <v>3</v>
          </cell>
          <cell r="AA269">
            <v>3</v>
          </cell>
          <cell r="AB269">
            <v>3</v>
          </cell>
          <cell r="AC269">
            <v>3</v>
          </cell>
          <cell r="AD269">
            <v>31</v>
          </cell>
        </row>
        <row r="270">
          <cell r="B270" t="str">
            <v>BT-50 2.6 4x4 DC STD HIGH</v>
          </cell>
          <cell r="C270" t="str">
            <v>RED</v>
          </cell>
          <cell r="D270" t="str">
            <v>OROAUTO S.A.</v>
          </cell>
          <cell r="E270">
            <v>1</v>
          </cell>
          <cell r="F270">
            <v>3</v>
          </cell>
          <cell r="G270">
            <v>1</v>
          </cell>
          <cell r="H270">
            <v>2</v>
          </cell>
          <cell r="I270">
            <v>2</v>
          </cell>
          <cell r="J270">
            <v>1</v>
          </cell>
          <cell r="K270">
            <v>2</v>
          </cell>
          <cell r="L270">
            <v>1</v>
          </cell>
          <cell r="M270">
            <v>2</v>
          </cell>
          <cell r="N270">
            <v>1</v>
          </cell>
          <cell r="O270">
            <v>1</v>
          </cell>
          <cell r="P270">
            <v>2</v>
          </cell>
          <cell r="Q270">
            <v>19</v>
          </cell>
          <cell r="R270">
            <v>1</v>
          </cell>
          <cell r="S270">
            <v>3</v>
          </cell>
          <cell r="T270">
            <v>1</v>
          </cell>
          <cell r="U270">
            <v>2</v>
          </cell>
          <cell r="V270">
            <v>3</v>
          </cell>
          <cell r="W270">
            <v>2</v>
          </cell>
          <cell r="X270">
            <v>2</v>
          </cell>
          <cell r="Y270">
            <v>3</v>
          </cell>
          <cell r="Z270">
            <v>3</v>
          </cell>
          <cell r="AA270">
            <v>3</v>
          </cell>
          <cell r="AB270">
            <v>4</v>
          </cell>
          <cell r="AC270">
            <v>4</v>
          </cell>
          <cell r="AD270">
            <v>31</v>
          </cell>
        </row>
        <row r="271">
          <cell r="B271" t="str">
            <v>BT-50 2.6 4x4 DC STD LOW</v>
          </cell>
          <cell r="C271" t="str">
            <v>RED</v>
          </cell>
          <cell r="D271" t="str">
            <v>OROAUTO S.A.</v>
          </cell>
          <cell r="E271">
            <v>0</v>
          </cell>
          <cell r="F271">
            <v>1</v>
          </cell>
          <cell r="G271">
            <v>0</v>
          </cell>
          <cell r="H271">
            <v>0</v>
          </cell>
          <cell r="I271">
            <v>0</v>
          </cell>
          <cell r="J271">
            <v>1</v>
          </cell>
          <cell r="K271">
            <v>0</v>
          </cell>
          <cell r="L271">
            <v>1</v>
          </cell>
          <cell r="M271">
            <v>0</v>
          </cell>
          <cell r="N271">
            <v>1</v>
          </cell>
          <cell r="O271">
            <v>0</v>
          </cell>
          <cell r="P271">
            <v>1</v>
          </cell>
          <cell r="Q271">
            <v>5</v>
          </cell>
          <cell r="R271">
            <v>0</v>
          </cell>
          <cell r="S271">
            <v>1</v>
          </cell>
          <cell r="T271">
            <v>0</v>
          </cell>
          <cell r="U271">
            <v>0</v>
          </cell>
          <cell r="V271">
            <v>0</v>
          </cell>
          <cell r="W271">
            <v>1</v>
          </cell>
          <cell r="X271">
            <v>0</v>
          </cell>
          <cell r="Y271">
            <v>1</v>
          </cell>
          <cell r="Z271">
            <v>1</v>
          </cell>
          <cell r="AA271">
            <v>1</v>
          </cell>
          <cell r="AB271">
            <v>0</v>
          </cell>
          <cell r="AC271">
            <v>0</v>
          </cell>
          <cell r="AD271">
            <v>5</v>
          </cell>
        </row>
        <row r="272">
          <cell r="B272" t="str">
            <v>BT-50 2.6 4x4 SC</v>
          </cell>
          <cell r="C272" t="str">
            <v>RED</v>
          </cell>
          <cell r="D272" t="str">
            <v>OROAUTO S.A.</v>
          </cell>
          <cell r="E272">
            <v>1</v>
          </cell>
          <cell r="F272">
            <v>0</v>
          </cell>
          <cell r="G272">
            <v>2</v>
          </cell>
          <cell r="H272">
            <v>1</v>
          </cell>
          <cell r="I272">
            <v>1</v>
          </cell>
          <cell r="J272">
            <v>0</v>
          </cell>
          <cell r="K272">
            <v>1</v>
          </cell>
          <cell r="L272">
            <v>1</v>
          </cell>
          <cell r="M272">
            <v>1</v>
          </cell>
          <cell r="N272">
            <v>1</v>
          </cell>
          <cell r="O272">
            <v>1</v>
          </cell>
          <cell r="P272">
            <v>1</v>
          </cell>
          <cell r="Q272">
            <v>11</v>
          </cell>
          <cell r="R272">
            <v>1</v>
          </cell>
          <cell r="S272">
            <v>0</v>
          </cell>
          <cell r="T272">
            <v>2</v>
          </cell>
          <cell r="U272">
            <v>1</v>
          </cell>
          <cell r="V272">
            <v>0</v>
          </cell>
          <cell r="W272">
            <v>1</v>
          </cell>
          <cell r="X272">
            <v>0</v>
          </cell>
          <cell r="Y272">
            <v>1</v>
          </cell>
          <cell r="Z272">
            <v>1</v>
          </cell>
          <cell r="AA272">
            <v>1</v>
          </cell>
          <cell r="AB272">
            <v>1</v>
          </cell>
          <cell r="AC272">
            <v>1</v>
          </cell>
          <cell r="AD272">
            <v>10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">
          <cell r="D3" t="str">
            <v>E</v>
          </cell>
        </row>
      </sheetData>
      <sheetData sheetId="20">
        <row r="4">
          <cell r="AC4" t="str">
            <v>TTL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>
        <row r="1">
          <cell r="C1" t="str">
            <v>VALIDA MSC</v>
          </cell>
          <cell r="D1" t="str">
            <v>MARCA</v>
          </cell>
          <cell r="E1" t="str">
            <v>MY</v>
          </cell>
          <cell r="F1" t="str">
            <v>MODELO</v>
          </cell>
          <cell r="G1" t="str">
            <v>Tipo</v>
          </cell>
        </row>
        <row r="2">
          <cell r="C2" t="str">
            <v>JCDH49-22FG</v>
          </cell>
          <cell r="D2" t="str">
            <v>DODGE</v>
          </cell>
          <cell r="E2">
            <v>2015</v>
          </cell>
          <cell r="F2" t="str">
            <v>JOURNEY 2.4 5P 4X2 TA</v>
          </cell>
          <cell r="G2" t="str">
            <v>CBU</v>
          </cell>
        </row>
        <row r="3">
          <cell r="C3" t="str">
            <v>2655-240</v>
          </cell>
          <cell r="D3" t="str">
            <v>FIAT</v>
          </cell>
          <cell r="E3">
            <v>2015</v>
          </cell>
          <cell r="F3" t="str">
            <v>FIORINO</v>
          </cell>
          <cell r="G3" t="str">
            <v>CBU</v>
          </cell>
        </row>
        <row r="4">
          <cell r="C4" t="str">
            <v>2655-240A</v>
          </cell>
          <cell r="D4" t="str">
            <v>FIAT</v>
          </cell>
          <cell r="E4">
            <v>2015</v>
          </cell>
          <cell r="F4" t="str">
            <v>FIORINO AC</v>
          </cell>
          <cell r="G4" t="str">
            <v>CBU</v>
          </cell>
        </row>
        <row r="5">
          <cell r="C5" t="str">
            <v>195A-641</v>
          </cell>
          <cell r="D5" t="str">
            <v>FIAT</v>
          </cell>
          <cell r="E5">
            <v>2015</v>
          </cell>
          <cell r="F5" t="str">
            <v>UNO WAY</v>
          </cell>
          <cell r="G5" t="str">
            <v>CBU</v>
          </cell>
        </row>
        <row r="6">
          <cell r="C6" t="str">
            <v>1964-860</v>
          </cell>
          <cell r="D6" t="str">
            <v>FIAT</v>
          </cell>
          <cell r="E6">
            <v>2015</v>
          </cell>
          <cell r="F6" t="str">
            <v>PALIO ESSENCE AT</v>
          </cell>
          <cell r="G6" t="str">
            <v>CBU</v>
          </cell>
        </row>
        <row r="7">
          <cell r="C7" t="str">
            <v>MKTH49-2BD</v>
          </cell>
          <cell r="D7" t="str">
            <v>JEEP</v>
          </cell>
          <cell r="E7">
            <v>2015</v>
          </cell>
          <cell r="F7" t="str">
            <v>COMPASS 2.0 4X2 TM</v>
          </cell>
          <cell r="G7" t="str">
            <v>CBU</v>
          </cell>
        </row>
        <row r="8">
          <cell r="C8" t="str">
            <v>MKJH49-2GD</v>
          </cell>
          <cell r="D8" t="str">
            <v>JEEP</v>
          </cell>
          <cell r="E8">
            <v>2015</v>
          </cell>
          <cell r="F8" t="str">
            <v>COMPASS 2.4 4X4 TA</v>
          </cell>
          <cell r="G8" t="str">
            <v>CBU</v>
          </cell>
        </row>
        <row r="9">
          <cell r="C9" t="str">
            <v>JKJL72-24C</v>
          </cell>
          <cell r="D9" t="str">
            <v>JEEP</v>
          </cell>
          <cell r="E9">
            <v>2015</v>
          </cell>
          <cell r="F9" t="str">
            <v>WRANGLER SPORT TA</v>
          </cell>
          <cell r="G9" t="str">
            <v>CBU</v>
          </cell>
        </row>
        <row r="10">
          <cell r="C10" t="str">
            <v>MKTH49-2GE</v>
          </cell>
          <cell r="D10" t="str">
            <v>JEEP</v>
          </cell>
          <cell r="E10">
            <v>2015</v>
          </cell>
          <cell r="F10" t="str">
            <v>COMPASS 2.4 4X2 TA</v>
          </cell>
          <cell r="G10" t="str">
            <v>CBU</v>
          </cell>
        </row>
        <row r="11">
          <cell r="C11" t="str">
            <v>MKJH49-25D</v>
          </cell>
          <cell r="D11" t="str">
            <v>JEEP</v>
          </cell>
          <cell r="E11">
            <v>2015</v>
          </cell>
          <cell r="F11" t="str">
            <v>COMPASS 2.4 4X4 TM</v>
          </cell>
          <cell r="G11" t="str">
            <v>CBU</v>
          </cell>
        </row>
        <row r="12">
          <cell r="C12" t="str">
            <v>WKJP74-23H</v>
          </cell>
          <cell r="D12" t="str">
            <v>JEEP</v>
          </cell>
          <cell r="E12">
            <v>2016</v>
          </cell>
          <cell r="F12" t="str">
            <v>GRAN CHEROKEE LIMITED</v>
          </cell>
          <cell r="G12" t="str">
            <v>CBU</v>
          </cell>
        </row>
        <row r="13">
          <cell r="C13" t="str">
            <v>TK34-LCN</v>
          </cell>
          <cell r="D13" t="str">
            <v>MAZDA</v>
          </cell>
          <cell r="E13">
            <v>2015</v>
          </cell>
          <cell r="F13" t="str">
            <v>CX-9</v>
          </cell>
          <cell r="G13" t="str">
            <v>CBU</v>
          </cell>
        </row>
        <row r="14">
          <cell r="C14" t="str">
            <v>UW3B-M31</v>
          </cell>
          <cell r="D14" t="str">
            <v>MAZDA</v>
          </cell>
          <cell r="E14">
            <v>2015</v>
          </cell>
          <cell r="F14" t="str">
            <v>BT-50 STD GAS CS 4X4 TM</v>
          </cell>
          <cell r="G14" t="str">
            <v>CKD</v>
          </cell>
        </row>
        <row r="15">
          <cell r="C15" t="str">
            <v>UW3D-M01</v>
          </cell>
          <cell r="D15" t="str">
            <v>MAZDA</v>
          </cell>
          <cell r="E15">
            <v>2015</v>
          </cell>
          <cell r="F15" t="str">
            <v>BT-50 STD GAS CD 4X2 TM</v>
          </cell>
          <cell r="G15" t="str">
            <v>CKD</v>
          </cell>
        </row>
        <row r="16">
          <cell r="C16" t="str">
            <v>UW3E-M31</v>
          </cell>
          <cell r="D16" t="str">
            <v>MAZDA</v>
          </cell>
          <cell r="E16">
            <v>2015</v>
          </cell>
          <cell r="F16" t="str">
            <v>BT-50 STD GAS CD 4X4 TM</v>
          </cell>
          <cell r="G16" t="str">
            <v>CKD</v>
          </cell>
        </row>
        <row r="17">
          <cell r="C17" t="str">
            <v>UW3E-M02</v>
          </cell>
          <cell r="D17" t="str">
            <v>MAZDA</v>
          </cell>
          <cell r="E17">
            <v>2015</v>
          </cell>
          <cell r="F17" t="str">
            <v>BT-50 ACTION GAS CD 4X4 TM</v>
          </cell>
          <cell r="G17" t="str">
            <v>CKD</v>
          </cell>
        </row>
        <row r="18">
          <cell r="C18" t="str">
            <v>UW3D-M31</v>
          </cell>
          <cell r="D18" t="str">
            <v>MAZDA</v>
          </cell>
          <cell r="E18">
            <v>2015</v>
          </cell>
          <cell r="F18" t="str">
            <v>BT-50 ACTION GAS CD 4X2 TM</v>
          </cell>
          <cell r="G18" t="str">
            <v>CKD</v>
          </cell>
        </row>
        <row r="19">
          <cell r="C19" t="str">
            <v>KS52-LAB</v>
          </cell>
          <cell r="D19" t="str">
            <v>MAZDA</v>
          </cell>
          <cell r="E19">
            <v>2015</v>
          </cell>
          <cell r="F19" t="str">
            <v>CX-5 TM</v>
          </cell>
          <cell r="G19" t="str">
            <v>CBU</v>
          </cell>
        </row>
        <row r="20">
          <cell r="C20" t="str">
            <v>KS53-LAC</v>
          </cell>
          <cell r="D20" t="str">
            <v>MAZDA</v>
          </cell>
          <cell r="E20">
            <v>2015</v>
          </cell>
          <cell r="F20" t="str">
            <v>CX-5 TA</v>
          </cell>
          <cell r="G20" t="str">
            <v>CBU</v>
          </cell>
        </row>
        <row r="21">
          <cell r="C21" t="str">
            <v>BLE8-LAP</v>
          </cell>
          <cell r="D21" t="str">
            <v>MAZDA</v>
          </cell>
          <cell r="E21">
            <v>2015</v>
          </cell>
          <cell r="F21" t="str">
            <v>MAZDA 3 TM</v>
          </cell>
          <cell r="G21" t="str">
            <v>CBU</v>
          </cell>
        </row>
        <row r="22">
          <cell r="C22" t="str">
            <v>UW3F-M31</v>
          </cell>
          <cell r="D22" t="str">
            <v>MAZDA</v>
          </cell>
          <cell r="E22">
            <v>2014</v>
          </cell>
          <cell r="F22" t="str">
            <v>BT-50 STD DSL CD 4X2 TM</v>
          </cell>
          <cell r="G22" t="str">
            <v>CKD</v>
          </cell>
        </row>
        <row r="23">
          <cell r="C23" t="str">
            <v>UW3G-M01</v>
          </cell>
          <cell r="D23" t="str">
            <v>MAZDA</v>
          </cell>
          <cell r="E23">
            <v>2015</v>
          </cell>
          <cell r="F23" t="str">
            <v>BT-50 OUTDOORS DSL CD 4X4 TM</v>
          </cell>
          <cell r="G23" t="str">
            <v>CKD</v>
          </cell>
        </row>
        <row r="24">
          <cell r="C24" t="str">
            <v>UW3G-M32</v>
          </cell>
          <cell r="D24" t="str">
            <v>MAZDA</v>
          </cell>
          <cell r="E24">
            <v>2016</v>
          </cell>
          <cell r="F24" t="str">
            <v>BT-50 STD DSL CD 4X4 TM</v>
          </cell>
          <cell r="G24" t="str">
            <v>CKD</v>
          </cell>
        </row>
        <row r="25">
          <cell r="C25" t="str">
            <v>KA3K-LAB</v>
          </cell>
          <cell r="D25" t="str">
            <v>MAZDA</v>
          </cell>
          <cell r="E25">
            <v>2016</v>
          </cell>
          <cell r="F25" t="str">
            <v>CX-5 TA</v>
          </cell>
          <cell r="G25" t="str">
            <v>CBU</v>
          </cell>
        </row>
        <row r="26">
          <cell r="C26" t="str">
            <v>BJT2-LAP</v>
          </cell>
          <cell r="D26" t="str">
            <v>MAZDA</v>
          </cell>
          <cell r="E26">
            <v>2015</v>
          </cell>
          <cell r="F26" t="str">
            <v>MAZDA 3 TA</v>
          </cell>
          <cell r="G26" t="str">
            <v>CBU</v>
          </cell>
        </row>
        <row r="27">
          <cell r="C27" t="str">
            <v>UW3E-M01</v>
          </cell>
          <cell r="D27" t="str">
            <v>MAZDA</v>
          </cell>
          <cell r="E27">
            <v>2014</v>
          </cell>
          <cell r="F27" t="str">
            <v>BT-50 STD GAS CD 4X4 TM</v>
          </cell>
          <cell r="G27" t="str">
            <v>CKD</v>
          </cell>
        </row>
        <row r="28">
          <cell r="C28" t="str">
            <v>KA3J-LAC</v>
          </cell>
          <cell r="D28" t="str">
            <v>MAZDA</v>
          </cell>
          <cell r="E28">
            <v>2016</v>
          </cell>
          <cell r="F28" t="str">
            <v>CX-5 TM</v>
          </cell>
          <cell r="G28" t="str">
            <v>CBU</v>
          </cell>
        </row>
        <row r="29">
          <cell r="C29" t="str">
            <v>UL7N-LAD</v>
          </cell>
          <cell r="D29" t="str">
            <v>MAZDA</v>
          </cell>
          <cell r="E29">
            <v>2016</v>
          </cell>
          <cell r="F29" t="str">
            <v>BEW BT-50 4X4 DSL TA</v>
          </cell>
          <cell r="G29" t="str">
            <v>CBU</v>
          </cell>
        </row>
        <row r="30">
          <cell r="C30" t="str">
            <v>GMS1-LAE</v>
          </cell>
          <cell r="D30" t="str">
            <v>MAZDA</v>
          </cell>
          <cell r="E30">
            <v>2017</v>
          </cell>
          <cell r="F30" t="str">
            <v>MAZDA 6 TA</v>
          </cell>
          <cell r="G30" t="str">
            <v>CBU</v>
          </cell>
        </row>
        <row r="31">
          <cell r="C31" t="str">
            <v>JKJP72-24H</v>
          </cell>
          <cell r="D31" t="str">
            <v>JEEP</v>
          </cell>
          <cell r="E31">
            <v>2016</v>
          </cell>
          <cell r="F31" t="str">
            <v>WRANGLER SAHARA 75 ANIVERSARIO AC 3.6 3P 4X4 TA</v>
          </cell>
          <cell r="G31" t="str">
            <v>CBU</v>
          </cell>
        </row>
        <row r="32">
          <cell r="C32" t="str">
            <v>JKJP74-24H</v>
          </cell>
          <cell r="D32" t="str">
            <v>JEEP</v>
          </cell>
          <cell r="E32">
            <v>2016</v>
          </cell>
          <cell r="F32" t="str">
            <v>WRANGLER UNLIMITED SAHARA 75 ANIVERSARIO AC 3.6 5P 4X4 TA</v>
          </cell>
          <cell r="G32" t="str">
            <v>CBU</v>
          </cell>
        </row>
        <row r="33">
          <cell r="C33" t="str">
            <v>MKJH49-2GK</v>
          </cell>
          <cell r="D33" t="str">
            <v>JEEP</v>
          </cell>
          <cell r="E33">
            <v>2016</v>
          </cell>
          <cell r="F33" t="str">
            <v>COMPASS SPORT 75 ANIVERSARIO AC 2.4 5P 4X4 TA</v>
          </cell>
          <cell r="G33" t="str">
            <v>CBU</v>
          </cell>
        </row>
        <row r="34">
          <cell r="C34" t="str">
            <v>WKJH74-23E</v>
          </cell>
          <cell r="D34" t="str">
            <v>JEEP</v>
          </cell>
          <cell r="E34">
            <v>2016</v>
          </cell>
          <cell r="F34" t="str">
            <v>GRAND CHEROKEE LAREDO AC 3.6 5P 4X4 TA</v>
          </cell>
          <cell r="G34" t="str">
            <v>CBU</v>
          </cell>
        </row>
        <row r="35">
          <cell r="C35" t="str">
            <v>WKJP74-23K</v>
          </cell>
          <cell r="D35" t="str">
            <v>JEEP</v>
          </cell>
          <cell r="E35">
            <v>2016</v>
          </cell>
          <cell r="F35" t="str">
            <v>GRAND CHEROKEE LIMITED 75 ANIVERSARIO AC 3.6 5P 4X4 TA</v>
          </cell>
          <cell r="G35" t="str">
            <v>CBU</v>
          </cell>
        </row>
      </sheetData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 ORIG CBU FCA"/>
      <sheetName val="PLAN ORIG CBU MAZDA"/>
      <sheetName val="PLAN ORIG CKD"/>
      <sheetName val="PLAN ORIG EXO"/>
      <sheetName val="ROLLING MAZDA"/>
      <sheetName val="ANÁLISIS PIPELINE"/>
      <sheetName val="FINAL ROLL 7+5"/>
      <sheetName val="ANÁLISIS ROLLING 7+5"/>
      <sheetName val="TIPO DE VENTA"/>
      <sheetName val="DEALER X MODELO"/>
      <sheetName val="T DIN X DEALER"/>
      <sheetName val="T DIN X MODELO"/>
      <sheetName val="TDIN DIARIO"/>
      <sheetName val="T DIN VARIOS"/>
      <sheetName val="ASIG DE APOYO COM"/>
      <sheetName val="PRECIOS"/>
      <sheetName val="INDIC XM"/>
      <sheetName val="X MODELO IND"/>
      <sheetName val="WHO MY MZM+MARESA"/>
      <sheetName val="ROLLING FCA"/>
      <sheetName val="X DEALER"/>
      <sheetName val="X MODELO"/>
      <sheetName val="MC"/>
      <sheetName val="RED"/>
      <sheetName val="EXONERADOS"/>
      <sheetName val="VTS DTA"/>
      <sheetName val="MAREAUTO"/>
      <sheetName val="MC GRANADOS"/>
      <sheetName val="MC SUR"/>
      <sheetName val="MC STO DGO"/>
      <sheetName val="MC COCA"/>
      <sheetName val="MC GYE"/>
      <sheetName val="MC MTA"/>
      <sheetName val="AND"/>
      <sheetName val="IOM"/>
      <sheetName val="ORO"/>
      <sheetName val="CH"/>
      <sheetName val="IMP"/>
      <sheetName val="AUT"/>
      <sheetName val="AMB"/>
      <sheetName val="EUIO"/>
      <sheetName val="EGYE"/>
      <sheetName val="Hoja2"/>
      <sheetName val="Hoja3"/>
      <sheetName val="WHO"/>
      <sheetName val="RET"/>
      <sheetName val="REF"/>
      <sheetName val="SRED"/>
      <sheetName val="DEALERS"/>
      <sheetName val="STD A ACTION TRANS"/>
      <sheetName val="STOCK MES A MES"/>
      <sheetName val="Hoja4"/>
      <sheetName val="CODIGOS"/>
    </sheetNames>
    <sheetDataSet>
      <sheetData sheetId="0"/>
      <sheetData sheetId="1"/>
      <sheetData sheetId="2"/>
      <sheetData sheetId="3"/>
      <sheetData sheetId="4"/>
      <sheetData sheetId="5"/>
      <sheetData sheetId="6">
        <row r="129">
          <cell r="B129" t="str">
            <v>BT-50 2.5  4x2 TD CRD DC</v>
          </cell>
          <cell r="C129" t="str">
            <v>MC</v>
          </cell>
          <cell r="D129" t="str">
            <v>MARESA CENTER EL COCA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  <cell r="AB129">
            <v>0</v>
          </cell>
          <cell r="AC129">
            <v>0</v>
          </cell>
          <cell r="AD129">
            <v>0</v>
          </cell>
        </row>
        <row r="130">
          <cell r="B130" t="str">
            <v>BT-50 2.5 4x4 TD CRD DC OUTDOORS</v>
          </cell>
          <cell r="C130" t="str">
            <v>MC</v>
          </cell>
          <cell r="D130" t="str">
            <v>MARESA CENTER EL COCA</v>
          </cell>
          <cell r="E130">
            <v>3</v>
          </cell>
          <cell r="F130">
            <v>2</v>
          </cell>
          <cell r="G130">
            <v>0</v>
          </cell>
          <cell r="H130">
            <v>0</v>
          </cell>
          <cell r="I130">
            <v>2</v>
          </cell>
          <cell r="J130">
            <v>2</v>
          </cell>
          <cell r="K130">
            <v>3</v>
          </cell>
          <cell r="L130">
            <v>2</v>
          </cell>
          <cell r="M130">
            <v>2</v>
          </cell>
          <cell r="N130">
            <v>2</v>
          </cell>
          <cell r="O130">
            <v>2</v>
          </cell>
          <cell r="P130">
            <v>2</v>
          </cell>
          <cell r="Q130">
            <v>22</v>
          </cell>
          <cell r="R130">
            <v>3</v>
          </cell>
          <cell r="S130">
            <v>2</v>
          </cell>
          <cell r="T130">
            <v>0</v>
          </cell>
          <cell r="U130">
            <v>0</v>
          </cell>
          <cell r="V130">
            <v>3</v>
          </cell>
          <cell r="W130">
            <v>0</v>
          </cell>
          <cell r="X130">
            <v>2</v>
          </cell>
          <cell r="Y130">
            <v>2</v>
          </cell>
          <cell r="Z130">
            <v>2</v>
          </cell>
          <cell r="AA130">
            <v>2</v>
          </cell>
          <cell r="AB130">
            <v>2</v>
          </cell>
          <cell r="AC130">
            <v>2</v>
          </cell>
          <cell r="AD130">
            <v>20</v>
          </cell>
        </row>
        <row r="131">
          <cell r="B131" t="str">
            <v>BT-50 2.5 4x4 TD CRD DC STD</v>
          </cell>
          <cell r="C131" t="str">
            <v>MC</v>
          </cell>
          <cell r="D131" t="str">
            <v>MARESA CENTER EL COCA</v>
          </cell>
          <cell r="E131">
            <v>1</v>
          </cell>
          <cell r="F131">
            <v>1</v>
          </cell>
          <cell r="G131">
            <v>1</v>
          </cell>
          <cell r="H131">
            <v>0</v>
          </cell>
          <cell r="I131">
            <v>2</v>
          </cell>
          <cell r="J131">
            <v>2</v>
          </cell>
          <cell r="K131">
            <v>2</v>
          </cell>
          <cell r="L131">
            <v>2</v>
          </cell>
          <cell r="M131">
            <v>2</v>
          </cell>
          <cell r="N131">
            <v>3</v>
          </cell>
          <cell r="O131">
            <v>2</v>
          </cell>
          <cell r="P131">
            <v>3</v>
          </cell>
          <cell r="Q131">
            <v>21</v>
          </cell>
          <cell r="R131">
            <v>1</v>
          </cell>
          <cell r="S131">
            <v>1</v>
          </cell>
          <cell r="T131">
            <v>1</v>
          </cell>
          <cell r="U131">
            <v>0</v>
          </cell>
          <cell r="V131">
            <v>0</v>
          </cell>
          <cell r="W131">
            <v>1</v>
          </cell>
          <cell r="X131">
            <v>0</v>
          </cell>
          <cell r="Y131">
            <v>2</v>
          </cell>
          <cell r="Z131">
            <v>2</v>
          </cell>
          <cell r="AA131">
            <v>2</v>
          </cell>
          <cell r="AB131">
            <v>2</v>
          </cell>
          <cell r="AC131">
            <v>2</v>
          </cell>
          <cell r="AD131">
            <v>14</v>
          </cell>
        </row>
        <row r="132">
          <cell r="B132" t="str">
            <v>BT-50 2.6 4X2 DC ACTION</v>
          </cell>
          <cell r="C132" t="str">
            <v>MC</v>
          </cell>
          <cell r="D132" t="str">
            <v>MARESA CENTER EL COCA</v>
          </cell>
          <cell r="E132">
            <v>0</v>
          </cell>
          <cell r="F132">
            <v>0</v>
          </cell>
          <cell r="G132">
            <v>1</v>
          </cell>
          <cell r="H132">
            <v>0</v>
          </cell>
          <cell r="I132">
            <v>1</v>
          </cell>
          <cell r="J132">
            <v>1</v>
          </cell>
          <cell r="K132">
            <v>0</v>
          </cell>
          <cell r="L132">
            <v>0</v>
          </cell>
          <cell r="M132">
            <v>1</v>
          </cell>
          <cell r="N132">
            <v>1</v>
          </cell>
          <cell r="O132">
            <v>0</v>
          </cell>
          <cell r="P132">
            <v>0</v>
          </cell>
          <cell r="Q132">
            <v>5</v>
          </cell>
          <cell r="R132">
            <v>0</v>
          </cell>
          <cell r="S132">
            <v>0</v>
          </cell>
          <cell r="T132">
            <v>1</v>
          </cell>
          <cell r="U132">
            <v>0</v>
          </cell>
          <cell r="V132">
            <v>1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2</v>
          </cell>
        </row>
        <row r="133">
          <cell r="B133" t="str">
            <v>BT-50 2.6 4x2 DC STD</v>
          </cell>
          <cell r="C133" t="str">
            <v>MC</v>
          </cell>
          <cell r="D133" t="str">
            <v>MARESA CENTER EL COCA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1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1</v>
          </cell>
        </row>
        <row r="134">
          <cell r="B134" t="str">
            <v>BT-50 2.6 4x4 DC STD HIGH</v>
          </cell>
          <cell r="C134" t="str">
            <v>MC</v>
          </cell>
          <cell r="D134" t="str">
            <v>MARESA CENTER EL COCA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  <cell r="AB134">
            <v>0</v>
          </cell>
          <cell r="AC134">
            <v>0</v>
          </cell>
          <cell r="AD134">
            <v>0</v>
          </cell>
        </row>
        <row r="135">
          <cell r="B135" t="str">
            <v>BT-50 2.6 4x4 DC STD LOW</v>
          </cell>
          <cell r="C135" t="str">
            <v>MC</v>
          </cell>
          <cell r="D135" t="str">
            <v>MARESA CENTER EL COCA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</row>
        <row r="136">
          <cell r="B136" t="str">
            <v>BT-50 2.6 4x4 SC</v>
          </cell>
          <cell r="C136" t="str">
            <v>MC</v>
          </cell>
          <cell r="D136" t="str">
            <v>MARESA CENTER EL COCA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1</v>
          </cell>
          <cell r="J136">
            <v>1</v>
          </cell>
          <cell r="K136">
            <v>0</v>
          </cell>
          <cell r="L136">
            <v>1</v>
          </cell>
          <cell r="M136">
            <v>0</v>
          </cell>
          <cell r="N136">
            <v>0</v>
          </cell>
          <cell r="O136">
            <v>1</v>
          </cell>
          <cell r="P136">
            <v>0</v>
          </cell>
          <cell r="Q136">
            <v>4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  <cell r="AB136">
            <v>0</v>
          </cell>
          <cell r="AC136">
            <v>0</v>
          </cell>
          <cell r="AD136">
            <v>0</v>
          </cell>
        </row>
        <row r="137">
          <cell r="B137" t="str">
            <v>BT-50 2.5  4x2 TD CRD DC</v>
          </cell>
          <cell r="C137" t="str">
            <v>MC</v>
          </cell>
          <cell r="D137" t="str">
            <v>MARESA CENTER GYE CJA</v>
          </cell>
          <cell r="E137">
            <v>0</v>
          </cell>
          <cell r="F137">
            <v>2</v>
          </cell>
          <cell r="G137">
            <v>1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3</v>
          </cell>
          <cell r="R137">
            <v>0</v>
          </cell>
          <cell r="S137">
            <v>2</v>
          </cell>
          <cell r="T137">
            <v>1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  <cell r="AB137">
            <v>0</v>
          </cell>
          <cell r="AC137">
            <v>0</v>
          </cell>
          <cell r="AD137">
            <v>3</v>
          </cell>
        </row>
        <row r="138">
          <cell r="B138" t="str">
            <v>BT-50 2.5 4x4 TD CRD DC OUTDOORS</v>
          </cell>
          <cell r="C138" t="str">
            <v>MC</v>
          </cell>
          <cell r="D138" t="str">
            <v>MARESA CENTER GYE CJA</v>
          </cell>
          <cell r="E138">
            <v>2</v>
          </cell>
          <cell r="F138">
            <v>1</v>
          </cell>
          <cell r="G138">
            <v>2</v>
          </cell>
          <cell r="H138">
            <v>3</v>
          </cell>
          <cell r="I138">
            <v>2</v>
          </cell>
          <cell r="J138">
            <v>2</v>
          </cell>
          <cell r="K138">
            <v>1</v>
          </cell>
          <cell r="L138">
            <v>2</v>
          </cell>
          <cell r="M138">
            <v>2</v>
          </cell>
          <cell r="N138">
            <v>2</v>
          </cell>
          <cell r="O138">
            <v>2</v>
          </cell>
          <cell r="P138">
            <v>2</v>
          </cell>
          <cell r="Q138">
            <v>23</v>
          </cell>
          <cell r="R138">
            <v>2</v>
          </cell>
          <cell r="S138">
            <v>1</v>
          </cell>
          <cell r="T138">
            <v>2</v>
          </cell>
          <cell r="U138">
            <v>3</v>
          </cell>
          <cell r="V138">
            <v>3</v>
          </cell>
          <cell r="W138">
            <v>1</v>
          </cell>
          <cell r="X138">
            <v>0</v>
          </cell>
          <cell r="Y138">
            <v>2</v>
          </cell>
          <cell r="Z138">
            <v>2</v>
          </cell>
          <cell r="AA138">
            <v>2</v>
          </cell>
          <cell r="AB138">
            <v>2</v>
          </cell>
          <cell r="AC138">
            <v>2</v>
          </cell>
          <cell r="AD138">
            <v>22</v>
          </cell>
        </row>
        <row r="139">
          <cell r="B139" t="str">
            <v>BT-50 2.5 4x4 TD CRD DC STD</v>
          </cell>
          <cell r="C139" t="str">
            <v>MC</v>
          </cell>
          <cell r="D139" t="str">
            <v>MARESA CENTER GYE CJA</v>
          </cell>
          <cell r="E139">
            <v>0</v>
          </cell>
          <cell r="F139">
            <v>1</v>
          </cell>
          <cell r="G139">
            <v>0</v>
          </cell>
          <cell r="H139">
            <v>2</v>
          </cell>
          <cell r="I139">
            <v>0</v>
          </cell>
          <cell r="J139">
            <v>1</v>
          </cell>
          <cell r="K139">
            <v>1</v>
          </cell>
          <cell r="L139">
            <v>0</v>
          </cell>
          <cell r="M139">
            <v>1</v>
          </cell>
          <cell r="N139">
            <v>1</v>
          </cell>
          <cell r="O139">
            <v>1</v>
          </cell>
          <cell r="P139">
            <v>0</v>
          </cell>
          <cell r="Q139">
            <v>8</v>
          </cell>
          <cell r="R139">
            <v>0</v>
          </cell>
          <cell r="S139">
            <v>1</v>
          </cell>
          <cell r="T139">
            <v>0</v>
          </cell>
          <cell r="U139">
            <v>2</v>
          </cell>
          <cell r="V139">
            <v>0</v>
          </cell>
          <cell r="W139">
            <v>2</v>
          </cell>
          <cell r="X139">
            <v>2</v>
          </cell>
          <cell r="Y139">
            <v>2</v>
          </cell>
          <cell r="Z139">
            <v>2</v>
          </cell>
          <cell r="AA139">
            <v>2</v>
          </cell>
          <cell r="AB139">
            <v>3</v>
          </cell>
          <cell r="AC139">
            <v>2</v>
          </cell>
          <cell r="AD139">
            <v>18</v>
          </cell>
        </row>
        <row r="140">
          <cell r="B140" t="str">
            <v>BT-50 2.6 4X2 DC ACTION</v>
          </cell>
          <cell r="C140" t="str">
            <v>MC</v>
          </cell>
          <cell r="D140" t="str">
            <v>MARESA CENTER GYE CJA</v>
          </cell>
          <cell r="E140">
            <v>4</v>
          </cell>
          <cell r="F140">
            <v>8</v>
          </cell>
          <cell r="G140">
            <v>3</v>
          </cell>
          <cell r="H140">
            <v>2</v>
          </cell>
          <cell r="I140">
            <v>6</v>
          </cell>
          <cell r="J140">
            <v>7</v>
          </cell>
          <cell r="K140">
            <v>6</v>
          </cell>
          <cell r="L140">
            <v>7</v>
          </cell>
          <cell r="M140">
            <v>7</v>
          </cell>
          <cell r="N140">
            <v>7</v>
          </cell>
          <cell r="O140">
            <v>7</v>
          </cell>
          <cell r="P140">
            <v>6</v>
          </cell>
          <cell r="Q140">
            <v>70</v>
          </cell>
          <cell r="R140">
            <v>4</v>
          </cell>
          <cell r="S140">
            <v>8</v>
          </cell>
          <cell r="T140">
            <v>3</v>
          </cell>
          <cell r="U140">
            <v>2</v>
          </cell>
          <cell r="V140">
            <v>5</v>
          </cell>
          <cell r="W140">
            <v>1</v>
          </cell>
          <cell r="X140">
            <v>2</v>
          </cell>
          <cell r="Y140">
            <v>4</v>
          </cell>
          <cell r="Z140">
            <v>5</v>
          </cell>
          <cell r="AA140">
            <v>4</v>
          </cell>
          <cell r="AB140">
            <v>5</v>
          </cell>
          <cell r="AC140">
            <v>4</v>
          </cell>
          <cell r="AD140">
            <v>47</v>
          </cell>
        </row>
        <row r="141">
          <cell r="B141" t="str">
            <v>BT-50 2.6 4x2 DC STD</v>
          </cell>
          <cell r="C141" t="str">
            <v>MC</v>
          </cell>
          <cell r="D141" t="str">
            <v>MARESA CENTER GYE CJA</v>
          </cell>
          <cell r="E141">
            <v>5</v>
          </cell>
          <cell r="F141">
            <v>3</v>
          </cell>
          <cell r="G141">
            <v>1</v>
          </cell>
          <cell r="H141">
            <v>1</v>
          </cell>
          <cell r="I141">
            <v>3</v>
          </cell>
          <cell r="J141">
            <v>3</v>
          </cell>
          <cell r="K141">
            <v>3</v>
          </cell>
          <cell r="L141">
            <v>3</v>
          </cell>
          <cell r="M141">
            <v>3</v>
          </cell>
          <cell r="N141">
            <v>3</v>
          </cell>
          <cell r="O141">
            <v>4</v>
          </cell>
          <cell r="P141">
            <v>4</v>
          </cell>
          <cell r="Q141">
            <v>36</v>
          </cell>
          <cell r="R141">
            <v>5</v>
          </cell>
          <cell r="S141">
            <v>3</v>
          </cell>
          <cell r="T141">
            <v>1</v>
          </cell>
          <cell r="U141">
            <v>1</v>
          </cell>
          <cell r="V141">
            <v>0</v>
          </cell>
          <cell r="W141">
            <v>1</v>
          </cell>
          <cell r="X141">
            <v>1</v>
          </cell>
          <cell r="Y141">
            <v>3</v>
          </cell>
          <cell r="Z141">
            <v>3</v>
          </cell>
          <cell r="AA141">
            <v>3</v>
          </cell>
          <cell r="AB141">
            <v>3</v>
          </cell>
          <cell r="AC141">
            <v>3</v>
          </cell>
          <cell r="AD141">
            <v>27</v>
          </cell>
        </row>
        <row r="142">
          <cell r="B142" t="str">
            <v>BT-50 2.6 4x4 DC STD HIGH</v>
          </cell>
          <cell r="C142" t="str">
            <v>MC</v>
          </cell>
          <cell r="D142" t="str">
            <v>MARESA CENTER GYE CJA</v>
          </cell>
          <cell r="E142">
            <v>0</v>
          </cell>
          <cell r="F142">
            <v>0</v>
          </cell>
          <cell r="G142">
            <v>1</v>
          </cell>
          <cell r="H142">
            <v>2</v>
          </cell>
          <cell r="I142">
            <v>1</v>
          </cell>
          <cell r="J142">
            <v>1</v>
          </cell>
          <cell r="K142">
            <v>1</v>
          </cell>
          <cell r="L142">
            <v>1</v>
          </cell>
          <cell r="M142">
            <v>1</v>
          </cell>
          <cell r="N142">
            <v>1</v>
          </cell>
          <cell r="O142">
            <v>1</v>
          </cell>
          <cell r="P142">
            <v>1</v>
          </cell>
          <cell r="Q142">
            <v>11</v>
          </cell>
          <cell r="R142">
            <v>0</v>
          </cell>
          <cell r="S142">
            <v>0</v>
          </cell>
          <cell r="T142">
            <v>1</v>
          </cell>
          <cell r="U142">
            <v>2</v>
          </cell>
          <cell r="V142">
            <v>2</v>
          </cell>
          <cell r="W142">
            <v>0</v>
          </cell>
          <cell r="X142">
            <v>0</v>
          </cell>
          <cell r="Y142">
            <v>1</v>
          </cell>
          <cell r="Z142">
            <v>2</v>
          </cell>
          <cell r="AA142">
            <v>1</v>
          </cell>
          <cell r="AB142">
            <v>3</v>
          </cell>
          <cell r="AC142">
            <v>3</v>
          </cell>
          <cell r="AD142">
            <v>15</v>
          </cell>
        </row>
        <row r="143">
          <cell r="B143" t="str">
            <v>BT-50 2.6 4x4 DC STD LOW</v>
          </cell>
          <cell r="C143" t="str">
            <v>MC</v>
          </cell>
          <cell r="D143" t="str">
            <v>MARESA CENTER GYE CJA</v>
          </cell>
          <cell r="E143">
            <v>0</v>
          </cell>
          <cell r="F143">
            <v>1</v>
          </cell>
          <cell r="G143">
            <v>0</v>
          </cell>
          <cell r="H143">
            <v>1</v>
          </cell>
          <cell r="I143">
            <v>1</v>
          </cell>
          <cell r="J143">
            <v>1</v>
          </cell>
          <cell r="K143">
            <v>0</v>
          </cell>
          <cell r="L143">
            <v>1</v>
          </cell>
          <cell r="M143">
            <v>0</v>
          </cell>
          <cell r="N143">
            <v>1</v>
          </cell>
          <cell r="O143">
            <v>0</v>
          </cell>
          <cell r="P143">
            <v>1</v>
          </cell>
          <cell r="Q143">
            <v>7</v>
          </cell>
          <cell r="R143">
            <v>0</v>
          </cell>
          <cell r="S143">
            <v>1</v>
          </cell>
          <cell r="T143">
            <v>0</v>
          </cell>
          <cell r="U143">
            <v>1</v>
          </cell>
          <cell r="V143">
            <v>2</v>
          </cell>
          <cell r="W143">
            <v>0</v>
          </cell>
          <cell r="X143">
            <v>1</v>
          </cell>
          <cell r="Y143">
            <v>1</v>
          </cell>
          <cell r="Z143">
            <v>1</v>
          </cell>
          <cell r="AA143">
            <v>1</v>
          </cell>
          <cell r="AB143">
            <v>0</v>
          </cell>
          <cell r="AC143">
            <v>0</v>
          </cell>
          <cell r="AD143">
            <v>8</v>
          </cell>
        </row>
        <row r="144">
          <cell r="B144" t="str">
            <v>BT-50 2.6 4x4 SC</v>
          </cell>
          <cell r="C144" t="str">
            <v>MC</v>
          </cell>
          <cell r="D144" t="str">
            <v>MARESA CENTER GYE CJA</v>
          </cell>
          <cell r="E144">
            <v>2</v>
          </cell>
          <cell r="F144">
            <v>0</v>
          </cell>
          <cell r="G144">
            <v>4</v>
          </cell>
          <cell r="H144">
            <v>0</v>
          </cell>
          <cell r="I144">
            <v>1</v>
          </cell>
          <cell r="J144">
            <v>1</v>
          </cell>
          <cell r="K144">
            <v>1</v>
          </cell>
          <cell r="L144">
            <v>1</v>
          </cell>
          <cell r="M144">
            <v>1</v>
          </cell>
          <cell r="N144">
            <v>1</v>
          </cell>
          <cell r="O144">
            <v>1</v>
          </cell>
          <cell r="P144">
            <v>1</v>
          </cell>
          <cell r="Q144">
            <v>14</v>
          </cell>
          <cell r="R144">
            <v>2</v>
          </cell>
          <cell r="S144">
            <v>0</v>
          </cell>
          <cell r="T144">
            <v>4</v>
          </cell>
          <cell r="U144">
            <v>0</v>
          </cell>
          <cell r="V144">
            <v>1</v>
          </cell>
          <cell r="W144">
            <v>0</v>
          </cell>
          <cell r="X144">
            <v>8</v>
          </cell>
          <cell r="Y144">
            <v>1</v>
          </cell>
          <cell r="Z144">
            <v>1</v>
          </cell>
          <cell r="AA144">
            <v>1</v>
          </cell>
          <cell r="AB144">
            <v>1</v>
          </cell>
          <cell r="AC144">
            <v>2</v>
          </cell>
          <cell r="AD144">
            <v>21</v>
          </cell>
        </row>
        <row r="145">
          <cell r="B145" t="str">
            <v>BT-50 2.5  4x2 TD CRD DC</v>
          </cell>
          <cell r="C145" t="str">
            <v>MC</v>
          </cell>
          <cell r="D145" t="str">
            <v>MARESA CENTER MANTA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D145">
            <v>0</v>
          </cell>
        </row>
        <row r="146">
          <cell r="B146" t="str">
            <v>BT-50 2.5 4x4 TD CRD DC OUTDOORS</v>
          </cell>
          <cell r="C146" t="str">
            <v>MC</v>
          </cell>
          <cell r="D146" t="str">
            <v>MARESA CENTER MANTA</v>
          </cell>
          <cell r="E146">
            <v>0</v>
          </cell>
          <cell r="F146">
            <v>0</v>
          </cell>
          <cell r="G146">
            <v>2</v>
          </cell>
          <cell r="H146">
            <v>0</v>
          </cell>
          <cell r="I146">
            <v>1</v>
          </cell>
          <cell r="J146">
            <v>1</v>
          </cell>
          <cell r="K146">
            <v>1</v>
          </cell>
          <cell r="L146">
            <v>1</v>
          </cell>
          <cell r="M146">
            <v>1</v>
          </cell>
          <cell r="N146">
            <v>1</v>
          </cell>
          <cell r="O146">
            <v>1</v>
          </cell>
          <cell r="P146">
            <v>0</v>
          </cell>
          <cell r="Q146">
            <v>9</v>
          </cell>
          <cell r="R146">
            <v>0</v>
          </cell>
          <cell r="S146">
            <v>0</v>
          </cell>
          <cell r="T146">
            <v>2</v>
          </cell>
          <cell r="U146">
            <v>0</v>
          </cell>
          <cell r="V146">
            <v>3</v>
          </cell>
          <cell r="W146">
            <v>0</v>
          </cell>
          <cell r="X146">
            <v>1</v>
          </cell>
          <cell r="Y146">
            <v>2</v>
          </cell>
          <cell r="Z146">
            <v>2</v>
          </cell>
          <cell r="AA146">
            <v>2</v>
          </cell>
          <cell r="AB146">
            <v>2</v>
          </cell>
          <cell r="AC146">
            <v>2</v>
          </cell>
          <cell r="AD146">
            <v>16</v>
          </cell>
        </row>
        <row r="147">
          <cell r="B147" t="str">
            <v>BT-50 2.5 4x4 TD CRD DC STD</v>
          </cell>
          <cell r="C147" t="str">
            <v>MC</v>
          </cell>
          <cell r="D147" t="str">
            <v>MARESA CENTER MANTA</v>
          </cell>
          <cell r="E147">
            <v>0</v>
          </cell>
          <cell r="F147">
            <v>1</v>
          </cell>
          <cell r="G147">
            <v>0</v>
          </cell>
          <cell r="H147">
            <v>0</v>
          </cell>
          <cell r="I147">
            <v>0</v>
          </cell>
          <cell r="J147">
            <v>1</v>
          </cell>
          <cell r="K147">
            <v>0</v>
          </cell>
          <cell r="L147">
            <v>1</v>
          </cell>
          <cell r="M147">
            <v>1</v>
          </cell>
          <cell r="N147">
            <v>1</v>
          </cell>
          <cell r="O147">
            <v>0</v>
          </cell>
          <cell r="P147">
            <v>1</v>
          </cell>
          <cell r="Q147">
            <v>6</v>
          </cell>
          <cell r="R147">
            <v>0</v>
          </cell>
          <cell r="S147">
            <v>1</v>
          </cell>
          <cell r="T147">
            <v>0</v>
          </cell>
          <cell r="U147">
            <v>0</v>
          </cell>
          <cell r="V147">
            <v>9</v>
          </cell>
          <cell r="W147">
            <v>0</v>
          </cell>
          <cell r="X147">
            <v>1</v>
          </cell>
          <cell r="Y147">
            <v>2</v>
          </cell>
          <cell r="Z147">
            <v>2</v>
          </cell>
          <cell r="AA147">
            <v>2</v>
          </cell>
          <cell r="AB147">
            <v>2</v>
          </cell>
          <cell r="AC147">
            <v>2</v>
          </cell>
          <cell r="AD147">
            <v>21</v>
          </cell>
        </row>
        <row r="148">
          <cell r="B148" t="str">
            <v>BT-50 2.6 4X2 DC ACTION</v>
          </cell>
          <cell r="C148" t="str">
            <v>MC</v>
          </cell>
          <cell r="D148" t="str">
            <v>MARESA CENTER MANTA</v>
          </cell>
          <cell r="E148">
            <v>1</v>
          </cell>
          <cell r="F148">
            <v>3</v>
          </cell>
          <cell r="G148">
            <v>2</v>
          </cell>
          <cell r="H148">
            <v>2</v>
          </cell>
          <cell r="I148">
            <v>3</v>
          </cell>
          <cell r="J148">
            <v>3</v>
          </cell>
          <cell r="K148">
            <v>3</v>
          </cell>
          <cell r="L148">
            <v>3</v>
          </cell>
          <cell r="M148">
            <v>3</v>
          </cell>
          <cell r="N148">
            <v>3</v>
          </cell>
          <cell r="O148">
            <v>3</v>
          </cell>
          <cell r="P148">
            <v>3</v>
          </cell>
          <cell r="Q148">
            <v>32</v>
          </cell>
          <cell r="R148">
            <v>1</v>
          </cell>
          <cell r="S148">
            <v>3</v>
          </cell>
          <cell r="T148">
            <v>2</v>
          </cell>
          <cell r="U148">
            <v>2</v>
          </cell>
          <cell r="V148">
            <v>2</v>
          </cell>
          <cell r="W148">
            <v>0</v>
          </cell>
          <cell r="X148">
            <v>2</v>
          </cell>
          <cell r="Y148">
            <v>2</v>
          </cell>
          <cell r="Z148">
            <v>1</v>
          </cell>
          <cell r="AA148">
            <v>2</v>
          </cell>
          <cell r="AB148">
            <v>1</v>
          </cell>
          <cell r="AC148">
            <v>2</v>
          </cell>
          <cell r="AD148">
            <v>20</v>
          </cell>
        </row>
        <row r="149">
          <cell r="B149" t="str">
            <v>BT-50 2.6 4x2 DC STD</v>
          </cell>
          <cell r="C149" t="str">
            <v>MC</v>
          </cell>
          <cell r="D149" t="str">
            <v>MARESA CENTER MANTA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2</v>
          </cell>
          <cell r="J149">
            <v>1</v>
          </cell>
          <cell r="K149">
            <v>2</v>
          </cell>
          <cell r="L149">
            <v>1</v>
          </cell>
          <cell r="M149">
            <v>2</v>
          </cell>
          <cell r="N149">
            <v>1</v>
          </cell>
          <cell r="O149">
            <v>2</v>
          </cell>
          <cell r="P149">
            <v>2</v>
          </cell>
          <cell r="Q149">
            <v>13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1</v>
          </cell>
          <cell r="Y149">
            <v>1</v>
          </cell>
          <cell r="Z149">
            <v>1</v>
          </cell>
          <cell r="AA149">
            <v>1</v>
          </cell>
          <cell r="AB149">
            <v>1</v>
          </cell>
          <cell r="AC149">
            <v>1</v>
          </cell>
          <cell r="AD149">
            <v>6</v>
          </cell>
        </row>
        <row r="150">
          <cell r="B150" t="str">
            <v>BT-50 2.6 4x4 DC STD HIGH</v>
          </cell>
          <cell r="C150" t="str">
            <v>MC</v>
          </cell>
          <cell r="D150" t="str">
            <v>MARESA CENTER MANTA</v>
          </cell>
          <cell r="E150">
            <v>0</v>
          </cell>
          <cell r="F150">
            <v>0</v>
          </cell>
          <cell r="G150">
            <v>1</v>
          </cell>
          <cell r="H150">
            <v>1</v>
          </cell>
          <cell r="I150">
            <v>1</v>
          </cell>
          <cell r="J150">
            <v>1</v>
          </cell>
          <cell r="K150">
            <v>1</v>
          </cell>
          <cell r="L150">
            <v>1</v>
          </cell>
          <cell r="M150">
            <v>1</v>
          </cell>
          <cell r="N150">
            <v>1</v>
          </cell>
          <cell r="O150">
            <v>1</v>
          </cell>
          <cell r="P150">
            <v>0</v>
          </cell>
          <cell r="Q150">
            <v>9</v>
          </cell>
          <cell r="R150">
            <v>0</v>
          </cell>
          <cell r="S150">
            <v>0</v>
          </cell>
          <cell r="T150">
            <v>1</v>
          </cell>
          <cell r="U150">
            <v>1</v>
          </cell>
          <cell r="V150">
            <v>0</v>
          </cell>
          <cell r="W150">
            <v>0</v>
          </cell>
          <cell r="X150">
            <v>1</v>
          </cell>
          <cell r="Y150">
            <v>1</v>
          </cell>
          <cell r="Z150">
            <v>1</v>
          </cell>
          <cell r="AA150">
            <v>1</v>
          </cell>
          <cell r="AB150">
            <v>2</v>
          </cell>
          <cell r="AC150">
            <v>2</v>
          </cell>
          <cell r="AD150">
            <v>10</v>
          </cell>
        </row>
        <row r="151">
          <cell r="B151" t="str">
            <v>BT-50 2.6 4x4 DC STD LOW</v>
          </cell>
          <cell r="C151" t="str">
            <v>MC</v>
          </cell>
          <cell r="D151" t="str">
            <v>MARESA CENTER MANTA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1</v>
          </cell>
          <cell r="K151">
            <v>0</v>
          </cell>
          <cell r="L151">
            <v>1</v>
          </cell>
          <cell r="M151">
            <v>0</v>
          </cell>
          <cell r="N151">
            <v>1</v>
          </cell>
          <cell r="O151">
            <v>0</v>
          </cell>
          <cell r="P151">
            <v>1</v>
          </cell>
          <cell r="Q151">
            <v>4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  <cell r="AB151">
            <v>0</v>
          </cell>
          <cell r="AC151">
            <v>0</v>
          </cell>
          <cell r="AD151">
            <v>0</v>
          </cell>
        </row>
        <row r="152">
          <cell r="B152" t="str">
            <v>BT-50 2.6 4x4 SC</v>
          </cell>
          <cell r="C152" t="str">
            <v>MC</v>
          </cell>
          <cell r="D152" t="str">
            <v>MARESA CENTER MANTA</v>
          </cell>
          <cell r="E152">
            <v>0</v>
          </cell>
          <cell r="F152">
            <v>3</v>
          </cell>
          <cell r="G152">
            <v>1</v>
          </cell>
          <cell r="H152">
            <v>0</v>
          </cell>
          <cell r="I152">
            <v>1</v>
          </cell>
          <cell r="J152">
            <v>0</v>
          </cell>
          <cell r="K152">
            <v>1</v>
          </cell>
          <cell r="L152">
            <v>0</v>
          </cell>
          <cell r="M152">
            <v>1</v>
          </cell>
          <cell r="N152">
            <v>0</v>
          </cell>
          <cell r="O152">
            <v>0</v>
          </cell>
          <cell r="P152">
            <v>1</v>
          </cell>
          <cell r="Q152">
            <v>8</v>
          </cell>
          <cell r="R152">
            <v>0</v>
          </cell>
          <cell r="S152">
            <v>3</v>
          </cell>
          <cell r="T152">
            <v>1</v>
          </cell>
          <cell r="U152">
            <v>0</v>
          </cell>
          <cell r="V152">
            <v>0</v>
          </cell>
          <cell r="W152">
            <v>0</v>
          </cell>
          <cell r="X152">
            <v>1</v>
          </cell>
          <cell r="Y152">
            <v>0</v>
          </cell>
          <cell r="Z152">
            <v>1</v>
          </cell>
          <cell r="AA152">
            <v>0</v>
          </cell>
          <cell r="AB152">
            <v>1</v>
          </cell>
          <cell r="AC152">
            <v>0</v>
          </cell>
          <cell r="AD152">
            <v>7</v>
          </cell>
        </row>
        <row r="153">
          <cell r="B153" t="str">
            <v>BT-50 2.5  4x2 TD CRD DC</v>
          </cell>
          <cell r="C153" t="str">
            <v>MC</v>
          </cell>
          <cell r="D153" t="str">
            <v>MARESA CENTER QUITO SUR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  <cell r="AB153">
            <v>0</v>
          </cell>
          <cell r="AC153">
            <v>0</v>
          </cell>
          <cell r="AD153">
            <v>0</v>
          </cell>
        </row>
        <row r="154">
          <cell r="B154" t="str">
            <v>BT-50 2.5 4x4 TD CRD DC OUTDOORS</v>
          </cell>
          <cell r="C154" t="str">
            <v>MC</v>
          </cell>
          <cell r="D154" t="str">
            <v>MARESA CENTER QUITO SUR</v>
          </cell>
          <cell r="E154">
            <v>0</v>
          </cell>
          <cell r="F154">
            <v>0</v>
          </cell>
          <cell r="G154">
            <v>0</v>
          </cell>
          <cell r="H154">
            <v>3</v>
          </cell>
          <cell r="I154">
            <v>1</v>
          </cell>
          <cell r="J154">
            <v>1</v>
          </cell>
          <cell r="K154">
            <v>1</v>
          </cell>
          <cell r="L154">
            <v>1</v>
          </cell>
          <cell r="M154">
            <v>2</v>
          </cell>
          <cell r="N154">
            <v>1</v>
          </cell>
          <cell r="O154">
            <v>1</v>
          </cell>
          <cell r="P154">
            <v>1</v>
          </cell>
          <cell r="Q154">
            <v>12</v>
          </cell>
          <cell r="R154">
            <v>0</v>
          </cell>
          <cell r="S154">
            <v>0</v>
          </cell>
          <cell r="T154">
            <v>0</v>
          </cell>
          <cell r="U154">
            <v>3</v>
          </cell>
          <cell r="V154">
            <v>4</v>
          </cell>
          <cell r="W154">
            <v>0</v>
          </cell>
          <cell r="X154">
            <v>0</v>
          </cell>
          <cell r="Y154">
            <v>2</v>
          </cell>
          <cell r="Z154">
            <v>2</v>
          </cell>
          <cell r="AA154">
            <v>2</v>
          </cell>
          <cell r="AB154">
            <v>2</v>
          </cell>
          <cell r="AC154">
            <v>2</v>
          </cell>
          <cell r="AD154">
            <v>17</v>
          </cell>
        </row>
        <row r="155">
          <cell r="B155" t="str">
            <v>BT-50 2.5 4x4 TD CRD DC STD</v>
          </cell>
          <cell r="C155" t="str">
            <v>MC</v>
          </cell>
          <cell r="D155" t="str">
            <v>MARESA CENTER QUITO SUR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1</v>
          </cell>
          <cell r="J155">
            <v>1</v>
          </cell>
          <cell r="K155">
            <v>1</v>
          </cell>
          <cell r="L155">
            <v>1</v>
          </cell>
          <cell r="M155">
            <v>1</v>
          </cell>
          <cell r="N155">
            <v>1</v>
          </cell>
          <cell r="O155">
            <v>1</v>
          </cell>
          <cell r="P155">
            <v>1</v>
          </cell>
          <cell r="Q155">
            <v>8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1</v>
          </cell>
          <cell r="Y155">
            <v>1</v>
          </cell>
          <cell r="Z155">
            <v>1</v>
          </cell>
          <cell r="AA155">
            <v>1</v>
          </cell>
          <cell r="AB155">
            <v>1</v>
          </cell>
          <cell r="AC155">
            <v>1</v>
          </cell>
          <cell r="AD155">
            <v>6</v>
          </cell>
        </row>
        <row r="156">
          <cell r="B156" t="str">
            <v>BT-50 2.6 4X2 DC ACTION</v>
          </cell>
          <cell r="C156" t="str">
            <v>MC</v>
          </cell>
          <cell r="D156" t="str">
            <v>MARESA CENTER QUITO SUR</v>
          </cell>
          <cell r="E156">
            <v>1</v>
          </cell>
          <cell r="F156">
            <v>4</v>
          </cell>
          <cell r="G156">
            <v>3</v>
          </cell>
          <cell r="H156">
            <v>2</v>
          </cell>
          <cell r="I156">
            <v>4</v>
          </cell>
          <cell r="J156">
            <v>4</v>
          </cell>
          <cell r="K156">
            <v>4</v>
          </cell>
          <cell r="L156">
            <v>3</v>
          </cell>
          <cell r="M156">
            <v>5</v>
          </cell>
          <cell r="N156">
            <v>4</v>
          </cell>
          <cell r="O156">
            <v>4</v>
          </cell>
          <cell r="P156">
            <v>5</v>
          </cell>
          <cell r="Q156">
            <v>43</v>
          </cell>
          <cell r="R156">
            <v>1</v>
          </cell>
          <cell r="S156">
            <v>4</v>
          </cell>
          <cell r="T156">
            <v>3</v>
          </cell>
          <cell r="U156">
            <v>2</v>
          </cell>
          <cell r="V156">
            <v>2</v>
          </cell>
          <cell r="W156">
            <v>1</v>
          </cell>
          <cell r="X156">
            <v>1</v>
          </cell>
          <cell r="Y156">
            <v>2</v>
          </cell>
          <cell r="Z156">
            <v>2</v>
          </cell>
          <cell r="AA156">
            <v>2</v>
          </cell>
          <cell r="AB156">
            <v>2</v>
          </cell>
          <cell r="AC156">
            <v>2</v>
          </cell>
          <cell r="AD156">
            <v>24</v>
          </cell>
        </row>
        <row r="157">
          <cell r="B157" t="str">
            <v>BT-50 2.6 4x2 DC STD</v>
          </cell>
          <cell r="C157" t="str">
            <v>MC</v>
          </cell>
          <cell r="D157" t="str">
            <v>MARESA CENTER QUITO SUR</v>
          </cell>
          <cell r="E157">
            <v>2</v>
          </cell>
          <cell r="F157">
            <v>3</v>
          </cell>
          <cell r="G157">
            <v>3</v>
          </cell>
          <cell r="H157">
            <v>3</v>
          </cell>
          <cell r="I157">
            <v>3</v>
          </cell>
          <cell r="J157">
            <v>4</v>
          </cell>
          <cell r="K157">
            <v>3</v>
          </cell>
          <cell r="L157">
            <v>4</v>
          </cell>
          <cell r="M157">
            <v>3</v>
          </cell>
          <cell r="N157">
            <v>4</v>
          </cell>
          <cell r="O157">
            <v>4</v>
          </cell>
          <cell r="P157">
            <v>4</v>
          </cell>
          <cell r="Q157">
            <v>40</v>
          </cell>
          <cell r="R157">
            <v>2</v>
          </cell>
          <cell r="S157">
            <v>3</v>
          </cell>
          <cell r="T157">
            <v>3</v>
          </cell>
          <cell r="U157">
            <v>3</v>
          </cell>
          <cell r="V157">
            <v>8</v>
          </cell>
          <cell r="W157">
            <v>2</v>
          </cell>
          <cell r="X157">
            <v>2</v>
          </cell>
          <cell r="Y157">
            <v>4</v>
          </cell>
          <cell r="Z157">
            <v>4</v>
          </cell>
          <cell r="AA157">
            <v>4</v>
          </cell>
          <cell r="AB157">
            <v>4</v>
          </cell>
          <cell r="AC157">
            <v>4</v>
          </cell>
          <cell r="AD157">
            <v>43</v>
          </cell>
        </row>
        <row r="158">
          <cell r="B158" t="str">
            <v>BT-50 2.6 4x4 DC STD HIGH</v>
          </cell>
          <cell r="C158" t="str">
            <v>MC</v>
          </cell>
          <cell r="D158" t="str">
            <v>MARESA CENTER QUITO SUR</v>
          </cell>
          <cell r="E158">
            <v>0</v>
          </cell>
          <cell r="F158">
            <v>1</v>
          </cell>
          <cell r="G158">
            <v>0</v>
          </cell>
          <cell r="H158">
            <v>1</v>
          </cell>
          <cell r="I158">
            <v>0</v>
          </cell>
          <cell r="J158">
            <v>1</v>
          </cell>
          <cell r="K158">
            <v>1</v>
          </cell>
          <cell r="L158">
            <v>1</v>
          </cell>
          <cell r="M158">
            <v>1</v>
          </cell>
          <cell r="N158">
            <v>1</v>
          </cell>
          <cell r="O158">
            <v>2</v>
          </cell>
          <cell r="P158">
            <v>1</v>
          </cell>
          <cell r="Q158">
            <v>10</v>
          </cell>
          <cell r="R158">
            <v>0</v>
          </cell>
          <cell r="S158">
            <v>1</v>
          </cell>
          <cell r="T158">
            <v>0</v>
          </cell>
          <cell r="U158">
            <v>1</v>
          </cell>
          <cell r="V158">
            <v>5</v>
          </cell>
          <cell r="W158">
            <v>1</v>
          </cell>
          <cell r="X158">
            <v>1</v>
          </cell>
          <cell r="Y158">
            <v>2</v>
          </cell>
          <cell r="Z158">
            <v>2</v>
          </cell>
          <cell r="AA158">
            <v>2</v>
          </cell>
          <cell r="AB158">
            <v>3</v>
          </cell>
          <cell r="AC158">
            <v>3</v>
          </cell>
          <cell r="AD158">
            <v>21</v>
          </cell>
        </row>
        <row r="159">
          <cell r="B159" t="str">
            <v>BT-50 2.6 4x4 DC STD LOW</v>
          </cell>
          <cell r="C159" t="str">
            <v>MC</v>
          </cell>
          <cell r="D159" t="str">
            <v>MARESA CENTER QUITO SUR</v>
          </cell>
          <cell r="E159">
            <v>1</v>
          </cell>
          <cell r="F159">
            <v>0</v>
          </cell>
          <cell r="G159">
            <v>0</v>
          </cell>
          <cell r="H159">
            <v>1</v>
          </cell>
          <cell r="I159">
            <v>1</v>
          </cell>
          <cell r="J159">
            <v>0</v>
          </cell>
          <cell r="K159">
            <v>1</v>
          </cell>
          <cell r="L159">
            <v>0</v>
          </cell>
          <cell r="M159">
            <v>0</v>
          </cell>
          <cell r="N159">
            <v>0</v>
          </cell>
          <cell r="O159">
            <v>1</v>
          </cell>
          <cell r="P159">
            <v>0</v>
          </cell>
          <cell r="Q159">
            <v>5</v>
          </cell>
          <cell r="R159">
            <v>1</v>
          </cell>
          <cell r="S159">
            <v>0</v>
          </cell>
          <cell r="T159">
            <v>0</v>
          </cell>
          <cell r="U159">
            <v>1</v>
          </cell>
          <cell r="V159">
            <v>0</v>
          </cell>
          <cell r="W159">
            <v>0</v>
          </cell>
          <cell r="X159">
            <v>0</v>
          </cell>
          <cell r="Y159">
            <v>2</v>
          </cell>
          <cell r="Z159">
            <v>2</v>
          </cell>
          <cell r="AA159">
            <v>2</v>
          </cell>
          <cell r="AB159">
            <v>0</v>
          </cell>
          <cell r="AC159">
            <v>0</v>
          </cell>
          <cell r="AD159">
            <v>8</v>
          </cell>
        </row>
        <row r="160">
          <cell r="B160" t="str">
            <v>BT-50 2.6 4x4 SC</v>
          </cell>
          <cell r="C160" t="str">
            <v>MC</v>
          </cell>
          <cell r="D160" t="str">
            <v>MARESA CENTER QUITO SUR</v>
          </cell>
          <cell r="E160">
            <v>1</v>
          </cell>
          <cell r="F160">
            <v>0</v>
          </cell>
          <cell r="G160">
            <v>1</v>
          </cell>
          <cell r="H160">
            <v>0</v>
          </cell>
          <cell r="I160">
            <v>1</v>
          </cell>
          <cell r="J160">
            <v>1</v>
          </cell>
          <cell r="K160">
            <v>1</v>
          </cell>
          <cell r="L160">
            <v>2</v>
          </cell>
          <cell r="M160">
            <v>1</v>
          </cell>
          <cell r="N160">
            <v>2</v>
          </cell>
          <cell r="O160">
            <v>1</v>
          </cell>
          <cell r="P160">
            <v>1</v>
          </cell>
          <cell r="Q160">
            <v>12</v>
          </cell>
          <cell r="R160">
            <v>1</v>
          </cell>
          <cell r="S160">
            <v>0</v>
          </cell>
          <cell r="T160">
            <v>1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1</v>
          </cell>
          <cell r="Z160">
            <v>1</v>
          </cell>
          <cell r="AA160">
            <v>1</v>
          </cell>
          <cell r="AB160">
            <v>1</v>
          </cell>
          <cell r="AC160">
            <v>1</v>
          </cell>
          <cell r="AD160">
            <v>7</v>
          </cell>
        </row>
        <row r="161">
          <cell r="B161" t="str">
            <v>BT-50 2.5  4x2 TD CRD DC</v>
          </cell>
          <cell r="C161" t="str">
            <v>MC</v>
          </cell>
          <cell r="D161" t="str">
            <v>MARESA CENTER STO. DOMINGO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  <cell r="AA161">
            <v>0</v>
          </cell>
          <cell r="AB161">
            <v>0</v>
          </cell>
          <cell r="AC161">
            <v>0</v>
          </cell>
          <cell r="AD161">
            <v>0</v>
          </cell>
        </row>
        <row r="162">
          <cell r="B162" t="str">
            <v>BT-50 2.5 4x4 TD CRD DC OUTDOORS</v>
          </cell>
          <cell r="C162" t="str">
            <v>MC</v>
          </cell>
          <cell r="D162" t="str">
            <v>MARESA CENTER STO. DOMINGO</v>
          </cell>
          <cell r="E162">
            <v>1</v>
          </cell>
          <cell r="F162">
            <v>1</v>
          </cell>
          <cell r="G162">
            <v>0</v>
          </cell>
          <cell r="H162">
            <v>0</v>
          </cell>
          <cell r="I162">
            <v>2</v>
          </cell>
          <cell r="J162">
            <v>1</v>
          </cell>
          <cell r="K162">
            <v>2</v>
          </cell>
          <cell r="L162">
            <v>1</v>
          </cell>
          <cell r="M162">
            <v>2</v>
          </cell>
          <cell r="N162">
            <v>1</v>
          </cell>
          <cell r="O162">
            <v>2</v>
          </cell>
          <cell r="P162">
            <v>2</v>
          </cell>
          <cell r="Q162">
            <v>15</v>
          </cell>
          <cell r="R162">
            <v>1</v>
          </cell>
          <cell r="S162">
            <v>1</v>
          </cell>
          <cell r="T162">
            <v>0</v>
          </cell>
          <cell r="U162">
            <v>0</v>
          </cell>
          <cell r="V162">
            <v>10</v>
          </cell>
          <cell r="W162">
            <v>2</v>
          </cell>
          <cell r="X162">
            <v>1</v>
          </cell>
          <cell r="Y162">
            <v>2</v>
          </cell>
          <cell r="Z162">
            <v>2</v>
          </cell>
          <cell r="AA162">
            <v>2</v>
          </cell>
          <cell r="AB162">
            <v>2</v>
          </cell>
          <cell r="AC162">
            <v>2</v>
          </cell>
          <cell r="AD162">
            <v>25</v>
          </cell>
        </row>
        <row r="163">
          <cell r="B163" t="str">
            <v>BT-50 2.5 4x4 TD CRD DC STD</v>
          </cell>
          <cell r="C163" t="str">
            <v>MC</v>
          </cell>
          <cell r="D163" t="str">
            <v>MARESA CENTER STO. DOMINGO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1</v>
          </cell>
          <cell r="J163">
            <v>1</v>
          </cell>
          <cell r="K163">
            <v>1</v>
          </cell>
          <cell r="L163">
            <v>1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8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1</v>
          </cell>
          <cell r="Z163">
            <v>1</v>
          </cell>
          <cell r="AA163">
            <v>1</v>
          </cell>
          <cell r="AB163">
            <v>1</v>
          </cell>
          <cell r="AC163">
            <v>1</v>
          </cell>
          <cell r="AD163">
            <v>5</v>
          </cell>
        </row>
        <row r="164">
          <cell r="B164" t="str">
            <v>BT-50 2.6 4X2 DC ACTION</v>
          </cell>
          <cell r="C164" t="str">
            <v>MC</v>
          </cell>
          <cell r="D164" t="str">
            <v>MARESA CENTER STO. DOMINGO</v>
          </cell>
          <cell r="E164">
            <v>1</v>
          </cell>
          <cell r="F164">
            <v>2</v>
          </cell>
          <cell r="G164">
            <v>0</v>
          </cell>
          <cell r="H164">
            <v>0</v>
          </cell>
          <cell r="I164">
            <v>3</v>
          </cell>
          <cell r="J164">
            <v>3</v>
          </cell>
          <cell r="K164">
            <v>3</v>
          </cell>
          <cell r="L164">
            <v>3</v>
          </cell>
          <cell r="M164">
            <v>3</v>
          </cell>
          <cell r="N164">
            <v>3</v>
          </cell>
          <cell r="O164">
            <v>3</v>
          </cell>
          <cell r="P164">
            <v>3</v>
          </cell>
          <cell r="Q164">
            <v>27</v>
          </cell>
          <cell r="R164">
            <v>1</v>
          </cell>
          <cell r="S164">
            <v>2</v>
          </cell>
          <cell r="T164">
            <v>0</v>
          </cell>
          <cell r="U164">
            <v>0</v>
          </cell>
          <cell r="V164">
            <v>1</v>
          </cell>
          <cell r="W164">
            <v>1</v>
          </cell>
          <cell r="X164">
            <v>0</v>
          </cell>
          <cell r="Y164">
            <v>2</v>
          </cell>
          <cell r="Z164">
            <v>1</v>
          </cell>
          <cell r="AA164">
            <v>2</v>
          </cell>
          <cell r="AB164">
            <v>1</v>
          </cell>
          <cell r="AC164">
            <v>2</v>
          </cell>
          <cell r="AD164">
            <v>13</v>
          </cell>
        </row>
        <row r="165">
          <cell r="B165" t="str">
            <v>BT-50 2.6 4x2 DC STD</v>
          </cell>
          <cell r="C165" t="str">
            <v>MC</v>
          </cell>
          <cell r="D165" t="str">
            <v>MARESA CENTER STO. DOMINGO</v>
          </cell>
          <cell r="E165">
            <v>1</v>
          </cell>
          <cell r="F165">
            <v>1</v>
          </cell>
          <cell r="G165">
            <v>1</v>
          </cell>
          <cell r="H165">
            <v>0</v>
          </cell>
          <cell r="I165">
            <v>2</v>
          </cell>
          <cell r="J165">
            <v>2</v>
          </cell>
          <cell r="K165">
            <v>2</v>
          </cell>
          <cell r="L165">
            <v>2</v>
          </cell>
          <cell r="M165">
            <v>2</v>
          </cell>
          <cell r="N165">
            <v>2</v>
          </cell>
          <cell r="O165">
            <v>2</v>
          </cell>
          <cell r="P165">
            <v>2</v>
          </cell>
          <cell r="Q165">
            <v>19</v>
          </cell>
          <cell r="R165">
            <v>1</v>
          </cell>
          <cell r="S165">
            <v>1</v>
          </cell>
          <cell r="T165">
            <v>1</v>
          </cell>
          <cell r="U165">
            <v>0</v>
          </cell>
          <cell r="V165">
            <v>1</v>
          </cell>
          <cell r="W165">
            <v>0</v>
          </cell>
          <cell r="X165">
            <v>1</v>
          </cell>
          <cell r="Y165">
            <v>1</v>
          </cell>
          <cell r="Z165">
            <v>1</v>
          </cell>
          <cell r="AA165">
            <v>1</v>
          </cell>
          <cell r="AB165">
            <v>1</v>
          </cell>
          <cell r="AC165">
            <v>1</v>
          </cell>
          <cell r="AD165">
            <v>10</v>
          </cell>
        </row>
        <row r="166">
          <cell r="B166" t="str">
            <v>BT-50 2.6 4x4 DC STD HIGH</v>
          </cell>
          <cell r="C166" t="str">
            <v>MC</v>
          </cell>
          <cell r="D166" t="str">
            <v>MARESA CENTER STO. DOMINGO</v>
          </cell>
          <cell r="E166">
            <v>0</v>
          </cell>
          <cell r="F166">
            <v>0</v>
          </cell>
          <cell r="G166">
            <v>2</v>
          </cell>
          <cell r="H166">
            <v>1</v>
          </cell>
          <cell r="I166">
            <v>1</v>
          </cell>
          <cell r="J166">
            <v>0</v>
          </cell>
          <cell r="K166">
            <v>1</v>
          </cell>
          <cell r="L166">
            <v>0</v>
          </cell>
          <cell r="M166">
            <v>1</v>
          </cell>
          <cell r="N166">
            <v>1</v>
          </cell>
          <cell r="O166">
            <v>1</v>
          </cell>
          <cell r="P166">
            <v>1</v>
          </cell>
          <cell r="Q166">
            <v>9</v>
          </cell>
          <cell r="R166">
            <v>0</v>
          </cell>
          <cell r="S166">
            <v>0</v>
          </cell>
          <cell r="T166">
            <v>2</v>
          </cell>
          <cell r="U166">
            <v>1</v>
          </cell>
          <cell r="V166">
            <v>1</v>
          </cell>
          <cell r="W166">
            <v>1</v>
          </cell>
          <cell r="X166">
            <v>0</v>
          </cell>
          <cell r="Y166">
            <v>1</v>
          </cell>
          <cell r="Z166">
            <v>1</v>
          </cell>
          <cell r="AA166">
            <v>1</v>
          </cell>
          <cell r="AB166">
            <v>3</v>
          </cell>
          <cell r="AC166">
            <v>3</v>
          </cell>
          <cell r="AD166">
            <v>14</v>
          </cell>
        </row>
        <row r="167">
          <cell r="B167" t="str">
            <v>BT-50 2.6 4x4 DC STD LOW</v>
          </cell>
          <cell r="C167" t="str">
            <v>MC</v>
          </cell>
          <cell r="D167" t="str">
            <v>MARESA CENTER STO. DOMINGO</v>
          </cell>
          <cell r="E167">
            <v>2</v>
          </cell>
          <cell r="F167">
            <v>3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1</v>
          </cell>
          <cell r="L167">
            <v>0</v>
          </cell>
          <cell r="M167">
            <v>1</v>
          </cell>
          <cell r="N167">
            <v>0</v>
          </cell>
          <cell r="O167">
            <v>1</v>
          </cell>
          <cell r="P167">
            <v>0</v>
          </cell>
          <cell r="Q167">
            <v>8</v>
          </cell>
          <cell r="R167">
            <v>2</v>
          </cell>
          <cell r="S167">
            <v>3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1</v>
          </cell>
          <cell r="Z167">
            <v>1</v>
          </cell>
          <cell r="AA167">
            <v>1</v>
          </cell>
          <cell r="AB167">
            <v>0</v>
          </cell>
          <cell r="AC167">
            <v>0</v>
          </cell>
          <cell r="AD167">
            <v>8</v>
          </cell>
        </row>
        <row r="168">
          <cell r="B168" t="str">
            <v>BT-50 2.6 4x4 SC</v>
          </cell>
          <cell r="C168" t="str">
            <v>MC</v>
          </cell>
          <cell r="D168" t="str">
            <v>MARESA CENTER STO. DOMINGO</v>
          </cell>
          <cell r="E168">
            <v>0</v>
          </cell>
          <cell r="F168">
            <v>0</v>
          </cell>
          <cell r="G168">
            <v>0</v>
          </cell>
          <cell r="H168">
            <v>1</v>
          </cell>
          <cell r="I168">
            <v>1</v>
          </cell>
          <cell r="J168">
            <v>1</v>
          </cell>
          <cell r="K168">
            <v>1</v>
          </cell>
          <cell r="L168">
            <v>1</v>
          </cell>
          <cell r="M168">
            <v>1</v>
          </cell>
          <cell r="N168">
            <v>1</v>
          </cell>
          <cell r="O168">
            <v>1</v>
          </cell>
          <cell r="P168">
            <v>1</v>
          </cell>
          <cell r="Q168">
            <v>9</v>
          </cell>
          <cell r="R168">
            <v>0</v>
          </cell>
          <cell r="S168">
            <v>0</v>
          </cell>
          <cell r="T168">
            <v>0</v>
          </cell>
          <cell r="U168">
            <v>1</v>
          </cell>
          <cell r="V168">
            <v>0</v>
          </cell>
          <cell r="W168">
            <v>0</v>
          </cell>
          <cell r="X168">
            <v>1</v>
          </cell>
          <cell r="Y168">
            <v>1</v>
          </cell>
          <cell r="Z168">
            <v>1</v>
          </cell>
          <cell r="AA168">
            <v>1</v>
          </cell>
          <cell r="AB168">
            <v>1</v>
          </cell>
          <cell r="AC168">
            <v>1</v>
          </cell>
          <cell r="AD168">
            <v>7</v>
          </cell>
        </row>
        <row r="169">
          <cell r="B169" t="str">
            <v>BT-50 2.5  4x2 TD CRD DC</v>
          </cell>
          <cell r="C169" t="str">
            <v>MC</v>
          </cell>
          <cell r="D169" t="str">
            <v>MARESA CENTER UIO GRANADOS</v>
          </cell>
          <cell r="E169">
            <v>1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1</v>
          </cell>
          <cell r="R169">
            <v>1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  <cell r="AA169">
            <v>0</v>
          </cell>
          <cell r="AB169">
            <v>0</v>
          </cell>
          <cell r="AC169">
            <v>0</v>
          </cell>
          <cell r="AD169">
            <v>1</v>
          </cell>
        </row>
        <row r="170">
          <cell r="B170" t="str">
            <v>BT-50 2.5 4x4 TD CRD DC OUTDOORS</v>
          </cell>
          <cell r="C170" t="str">
            <v>MC</v>
          </cell>
          <cell r="D170" t="str">
            <v>MARESA CENTER UIO GRANADOS</v>
          </cell>
          <cell r="E170">
            <v>1</v>
          </cell>
          <cell r="F170">
            <v>0</v>
          </cell>
          <cell r="G170">
            <v>0</v>
          </cell>
          <cell r="H170">
            <v>0</v>
          </cell>
          <cell r="I170">
            <v>1</v>
          </cell>
          <cell r="J170">
            <v>1</v>
          </cell>
          <cell r="K170">
            <v>2</v>
          </cell>
          <cell r="L170">
            <v>2</v>
          </cell>
          <cell r="M170">
            <v>2</v>
          </cell>
          <cell r="N170">
            <v>2</v>
          </cell>
          <cell r="O170">
            <v>2</v>
          </cell>
          <cell r="P170">
            <v>2</v>
          </cell>
          <cell r="Q170">
            <v>15</v>
          </cell>
          <cell r="R170">
            <v>1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3</v>
          </cell>
          <cell r="X170">
            <v>1</v>
          </cell>
          <cell r="Y170">
            <v>2</v>
          </cell>
          <cell r="Z170">
            <v>2</v>
          </cell>
          <cell r="AA170">
            <v>2</v>
          </cell>
          <cell r="AB170">
            <v>2</v>
          </cell>
          <cell r="AC170">
            <v>2</v>
          </cell>
          <cell r="AD170">
            <v>15</v>
          </cell>
        </row>
        <row r="171">
          <cell r="B171" t="str">
            <v>BT-50 2.5 4x4 TD CRD DC STD</v>
          </cell>
          <cell r="C171" t="str">
            <v>MC</v>
          </cell>
          <cell r="D171" t="str">
            <v>MARESA CENTER UIO GRANADOS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1</v>
          </cell>
          <cell r="J171">
            <v>1</v>
          </cell>
          <cell r="K171">
            <v>1</v>
          </cell>
          <cell r="L171">
            <v>1</v>
          </cell>
          <cell r="M171">
            <v>1</v>
          </cell>
          <cell r="N171">
            <v>1</v>
          </cell>
          <cell r="O171">
            <v>1</v>
          </cell>
          <cell r="P171">
            <v>1</v>
          </cell>
          <cell r="Q171">
            <v>8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1</v>
          </cell>
          <cell r="W171">
            <v>1</v>
          </cell>
          <cell r="X171">
            <v>0</v>
          </cell>
          <cell r="Y171">
            <v>2</v>
          </cell>
          <cell r="Z171">
            <v>2</v>
          </cell>
          <cell r="AA171">
            <v>2</v>
          </cell>
          <cell r="AB171">
            <v>2</v>
          </cell>
          <cell r="AC171">
            <v>2</v>
          </cell>
          <cell r="AD171">
            <v>12</v>
          </cell>
        </row>
        <row r="172">
          <cell r="B172" t="str">
            <v>BT-50 2.6 4X2 DC ACTION</v>
          </cell>
          <cell r="C172" t="str">
            <v>MC</v>
          </cell>
          <cell r="D172" t="str">
            <v>MARESA CENTER UIO GRANADOS</v>
          </cell>
          <cell r="E172">
            <v>1</v>
          </cell>
          <cell r="F172">
            <v>1</v>
          </cell>
          <cell r="G172">
            <v>4</v>
          </cell>
          <cell r="H172">
            <v>1</v>
          </cell>
          <cell r="I172">
            <v>4</v>
          </cell>
          <cell r="J172">
            <v>4</v>
          </cell>
          <cell r="K172">
            <v>4</v>
          </cell>
          <cell r="L172">
            <v>4</v>
          </cell>
          <cell r="M172">
            <v>5</v>
          </cell>
          <cell r="N172">
            <v>4</v>
          </cell>
          <cell r="O172">
            <v>5</v>
          </cell>
          <cell r="P172">
            <v>5</v>
          </cell>
          <cell r="Q172">
            <v>42</v>
          </cell>
          <cell r="R172">
            <v>1</v>
          </cell>
          <cell r="S172">
            <v>1</v>
          </cell>
          <cell r="T172">
            <v>4</v>
          </cell>
          <cell r="U172">
            <v>1</v>
          </cell>
          <cell r="V172">
            <v>0</v>
          </cell>
          <cell r="W172">
            <v>0</v>
          </cell>
          <cell r="X172">
            <v>1</v>
          </cell>
          <cell r="Y172">
            <v>2</v>
          </cell>
          <cell r="Z172">
            <v>3</v>
          </cell>
          <cell r="AA172">
            <v>2</v>
          </cell>
          <cell r="AB172">
            <v>3</v>
          </cell>
          <cell r="AC172">
            <v>2</v>
          </cell>
          <cell r="AD172">
            <v>20</v>
          </cell>
        </row>
        <row r="173">
          <cell r="B173" t="str">
            <v>BT-50 2.6 4x2 DC STD</v>
          </cell>
          <cell r="C173" t="str">
            <v>MC</v>
          </cell>
          <cell r="D173" t="str">
            <v>MARESA CENTER UIO GRANADOS</v>
          </cell>
          <cell r="E173">
            <v>1</v>
          </cell>
          <cell r="F173">
            <v>2</v>
          </cell>
          <cell r="G173">
            <v>2</v>
          </cell>
          <cell r="H173">
            <v>7</v>
          </cell>
          <cell r="I173">
            <v>3</v>
          </cell>
          <cell r="J173">
            <v>3</v>
          </cell>
          <cell r="K173">
            <v>3</v>
          </cell>
          <cell r="L173">
            <v>3</v>
          </cell>
          <cell r="M173">
            <v>3</v>
          </cell>
          <cell r="N173">
            <v>3</v>
          </cell>
          <cell r="O173">
            <v>3</v>
          </cell>
          <cell r="P173">
            <v>3</v>
          </cell>
          <cell r="Q173">
            <v>36</v>
          </cell>
          <cell r="R173">
            <v>1</v>
          </cell>
          <cell r="S173">
            <v>2</v>
          </cell>
          <cell r="T173">
            <v>2</v>
          </cell>
          <cell r="U173">
            <v>7</v>
          </cell>
          <cell r="V173">
            <v>3</v>
          </cell>
          <cell r="W173">
            <v>1</v>
          </cell>
          <cell r="X173">
            <v>4</v>
          </cell>
          <cell r="Y173">
            <v>4</v>
          </cell>
          <cell r="Z173">
            <v>4</v>
          </cell>
          <cell r="AA173">
            <v>4</v>
          </cell>
          <cell r="AB173">
            <v>4</v>
          </cell>
          <cell r="AC173">
            <v>4</v>
          </cell>
          <cell r="AD173">
            <v>40</v>
          </cell>
        </row>
        <row r="174">
          <cell r="B174" t="str">
            <v>BT-50 2.6 4x4 DC STD HIGH</v>
          </cell>
          <cell r="C174" t="str">
            <v>MC</v>
          </cell>
          <cell r="D174" t="str">
            <v>MARESA CENTER UIO GRANADOS</v>
          </cell>
          <cell r="E174">
            <v>0</v>
          </cell>
          <cell r="F174">
            <v>0</v>
          </cell>
          <cell r="G174">
            <v>1</v>
          </cell>
          <cell r="H174">
            <v>1</v>
          </cell>
          <cell r="I174">
            <v>1</v>
          </cell>
          <cell r="J174">
            <v>1</v>
          </cell>
          <cell r="K174">
            <v>1</v>
          </cell>
          <cell r="L174">
            <v>1</v>
          </cell>
          <cell r="M174">
            <v>1</v>
          </cell>
          <cell r="N174">
            <v>1</v>
          </cell>
          <cell r="O174">
            <v>1</v>
          </cell>
          <cell r="P174">
            <v>2</v>
          </cell>
          <cell r="Q174">
            <v>11</v>
          </cell>
          <cell r="R174">
            <v>0</v>
          </cell>
          <cell r="S174">
            <v>0</v>
          </cell>
          <cell r="T174">
            <v>1</v>
          </cell>
          <cell r="U174">
            <v>1</v>
          </cell>
          <cell r="V174">
            <v>0</v>
          </cell>
          <cell r="W174">
            <v>0</v>
          </cell>
          <cell r="X174">
            <v>1</v>
          </cell>
          <cell r="Y174">
            <v>2</v>
          </cell>
          <cell r="Z174">
            <v>1</v>
          </cell>
          <cell r="AA174">
            <v>2</v>
          </cell>
          <cell r="AB174">
            <v>3</v>
          </cell>
          <cell r="AC174">
            <v>3</v>
          </cell>
          <cell r="AD174">
            <v>14</v>
          </cell>
        </row>
        <row r="175">
          <cell r="B175" t="str">
            <v>BT-50 2.6 4x4 DC STD LOW</v>
          </cell>
          <cell r="C175" t="str">
            <v>MC</v>
          </cell>
          <cell r="D175" t="str">
            <v>MARESA CENTER UIO GRANADOS</v>
          </cell>
          <cell r="E175">
            <v>2</v>
          </cell>
          <cell r="F175">
            <v>0</v>
          </cell>
          <cell r="G175">
            <v>2</v>
          </cell>
          <cell r="H175">
            <v>8</v>
          </cell>
          <cell r="I175">
            <v>1</v>
          </cell>
          <cell r="J175">
            <v>1</v>
          </cell>
          <cell r="K175">
            <v>0</v>
          </cell>
          <cell r="L175">
            <v>0</v>
          </cell>
          <cell r="M175">
            <v>1</v>
          </cell>
          <cell r="N175">
            <v>0</v>
          </cell>
          <cell r="O175">
            <v>0</v>
          </cell>
          <cell r="P175">
            <v>0</v>
          </cell>
          <cell r="Q175">
            <v>15</v>
          </cell>
          <cell r="R175">
            <v>2</v>
          </cell>
          <cell r="S175">
            <v>0</v>
          </cell>
          <cell r="T175">
            <v>2</v>
          </cell>
          <cell r="U175">
            <v>8</v>
          </cell>
          <cell r="V175">
            <v>0</v>
          </cell>
          <cell r="W175">
            <v>0</v>
          </cell>
          <cell r="X175">
            <v>0</v>
          </cell>
          <cell r="Y175">
            <v>3</v>
          </cell>
          <cell r="Z175">
            <v>3</v>
          </cell>
          <cell r="AA175">
            <v>3</v>
          </cell>
          <cell r="AB175">
            <v>0</v>
          </cell>
          <cell r="AC175">
            <v>0</v>
          </cell>
          <cell r="AD175">
            <v>21</v>
          </cell>
        </row>
        <row r="176">
          <cell r="B176" t="str">
            <v>BT-50 2.6 4x4 SC</v>
          </cell>
          <cell r="C176" t="str">
            <v>MC</v>
          </cell>
          <cell r="D176" t="str">
            <v>MARESA CENTER UIO GRANADOS</v>
          </cell>
          <cell r="E176">
            <v>1</v>
          </cell>
          <cell r="F176">
            <v>0</v>
          </cell>
          <cell r="G176">
            <v>4</v>
          </cell>
          <cell r="H176">
            <v>0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1</v>
          </cell>
          <cell r="O176">
            <v>1</v>
          </cell>
          <cell r="P176">
            <v>1</v>
          </cell>
          <cell r="Q176">
            <v>11</v>
          </cell>
          <cell r="R176">
            <v>1</v>
          </cell>
          <cell r="S176">
            <v>0</v>
          </cell>
          <cell r="T176">
            <v>4</v>
          </cell>
          <cell r="U176">
            <v>0</v>
          </cell>
          <cell r="V176">
            <v>4</v>
          </cell>
          <cell r="W176">
            <v>0</v>
          </cell>
          <cell r="X176">
            <v>1</v>
          </cell>
          <cell r="Y176">
            <v>1</v>
          </cell>
          <cell r="Z176">
            <v>1</v>
          </cell>
          <cell r="AA176">
            <v>2</v>
          </cell>
          <cell r="AB176">
            <v>1</v>
          </cell>
          <cell r="AC176">
            <v>1</v>
          </cell>
          <cell r="AD176">
            <v>16</v>
          </cell>
        </row>
        <row r="201">
          <cell r="B201" t="str">
            <v>BT-50 2.5  4x2 TD CRD DC</v>
          </cell>
          <cell r="C201" t="str">
            <v>RED</v>
          </cell>
          <cell r="D201" t="str">
            <v>AMBANDINE S.A.</v>
          </cell>
          <cell r="E201">
            <v>2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2</v>
          </cell>
          <cell r="R201">
            <v>2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  <cell r="AA201">
            <v>0</v>
          </cell>
          <cell r="AB201">
            <v>0</v>
          </cell>
          <cell r="AC201">
            <v>0</v>
          </cell>
          <cell r="AD201">
            <v>2</v>
          </cell>
        </row>
        <row r="202">
          <cell r="B202" t="str">
            <v>BT-50 2.5 4x4 TD CRD DC OUTDOORS</v>
          </cell>
          <cell r="C202" t="str">
            <v>RED</v>
          </cell>
          <cell r="D202" t="str">
            <v>AMBANDINE S.A.</v>
          </cell>
          <cell r="E202">
            <v>1</v>
          </cell>
          <cell r="F202">
            <v>1</v>
          </cell>
          <cell r="G202">
            <v>0</v>
          </cell>
          <cell r="H202">
            <v>0</v>
          </cell>
          <cell r="I202">
            <v>2</v>
          </cell>
          <cell r="J202">
            <v>1</v>
          </cell>
          <cell r="K202">
            <v>2</v>
          </cell>
          <cell r="L202">
            <v>1</v>
          </cell>
          <cell r="M202">
            <v>2</v>
          </cell>
          <cell r="N202">
            <v>1</v>
          </cell>
          <cell r="O202">
            <v>1</v>
          </cell>
          <cell r="P202">
            <v>1</v>
          </cell>
          <cell r="Q202">
            <v>13</v>
          </cell>
          <cell r="R202">
            <v>1</v>
          </cell>
          <cell r="S202">
            <v>1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1</v>
          </cell>
          <cell r="Z202">
            <v>1</v>
          </cell>
          <cell r="AA202">
            <v>1</v>
          </cell>
          <cell r="AB202">
            <v>1</v>
          </cell>
          <cell r="AC202">
            <v>1</v>
          </cell>
          <cell r="AD202">
            <v>7</v>
          </cell>
        </row>
        <row r="203">
          <cell r="B203" t="str">
            <v>BT-50 2.5 4x4 TD CRD DC STD</v>
          </cell>
          <cell r="C203" t="str">
            <v>RED</v>
          </cell>
          <cell r="D203" t="str">
            <v>AMBANDINE S.A.</v>
          </cell>
          <cell r="E203">
            <v>0</v>
          </cell>
          <cell r="F203">
            <v>0</v>
          </cell>
          <cell r="G203">
            <v>1</v>
          </cell>
          <cell r="H203">
            <v>0</v>
          </cell>
          <cell r="I203">
            <v>1</v>
          </cell>
          <cell r="J203">
            <v>1</v>
          </cell>
          <cell r="K203">
            <v>0</v>
          </cell>
          <cell r="L203">
            <v>1</v>
          </cell>
          <cell r="M203">
            <v>1</v>
          </cell>
          <cell r="N203">
            <v>0</v>
          </cell>
          <cell r="O203">
            <v>1</v>
          </cell>
          <cell r="P203">
            <v>1</v>
          </cell>
          <cell r="Q203">
            <v>7</v>
          </cell>
          <cell r="R203">
            <v>0</v>
          </cell>
          <cell r="S203">
            <v>0</v>
          </cell>
          <cell r="T203">
            <v>1</v>
          </cell>
          <cell r="U203">
            <v>0</v>
          </cell>
          <cell r="V203">
            <v>5</v>
          </cell>
          <cell r="W203">
            <v>1</v>
          </cell>
          <cell r="X203">
            <v>1</v>
          </cell>
          <cell r="Y203">
            <v>2</v>
          </cell>
          <cell r="Z203">
            <v>2</v>
          </cell>
          <cell r="AA203">
            <v>2</v>
          </cell>
          <cell r="AB203">
            <v>2</v>
          </cell>
          <cell r="AC203">
            <v>1</v>
          </cell>
          <cell r="AD203">
            <v>17</v>
          </cell>
        </row>
        <row r="204">
          <cell r="B204" t="str">
            <v>BT-50 2.6 4X2 DC ACTION</v>
          </cell>
          <cell r="C204" t="str">
            <v>RED</v>
          </cell>
          <cell r="D204" t="str">
            <v>AMBANDINE S.A.</v>
          </cell>
          <cell r="E204">
            <v>3</v>
          </cell>
          <cell r="F204">
            <v>1</v>
          </cell>
          <cell r="G204">
            <v>3</v>
          </cell>
          <cell r="H204">
            <v>2</v>
          </cell>
          <cell r="I204">
            <v>2</v>
          </cell>
          <cell r="J204">
            <v>1</v>
          </cell>
          <cell r="K204">
            <v>2</v>
          </cell>
          <cell r="L204">
            <v>2</v>
          </cell>
          <cell r="M204">
            <v>2</v>
          </cell>
          <cell r="N204">
            <v>2</v>
          </cell>
          <cell r="O204">
            <v>2</v>
          </cell>
          <cell r="P204">
            <v>2</v>
          </cell>
          <cell r="Q204">
            <v>24</v>
          </cell>
          <cell r="R204">
            <v>3</v>
          </cell>
          <cell r="S204">
            <v>1</v>
          </cell>
          <cell r="T204">
            <v>3</v>
          </cell>
          <cell r="U204">
            <v>2</v>
          </cell>
          <cell r="V204">
            <v>4</v>
          </cell>
          <cell r="W204">
            <v>2</v>
          </cell>
          <cell r="X204">
            <v>2</v>
          </cell>
          <cell r="Y204">
            <v>3</v>
          </cell>
          <cell r="Z204">
            <v>3</v>
          </cell>
          <cell r="AA204">
            <v>3</v>
          </cell>
          <cell r="AB204">
            <v>3</v>
          </cell>
          <cell r="AC204">
            <v>3</v>
          </cell>
          <cell r="AD204">
            <v>32</v>
          </cell>
        </row>
        <row r="205">
          <cell r="B205" t="str">
            <v>BT-50 2.6 4x2 DC STD</v>
          </cell>
          <cell r="C205" t="str">
            <v>RED</v>
          </cell>
          <cell r="D205" t="str">
            <v>AMBANDINE S.A.</v>
          </cell>
          <cell r="E205">
            <v>3</v>
          </cell>
          <cell r="F205">
            <v>2</v>
          </cell>
          <cell r="G205">
            <v>5</v>
          </cell>
          <cell r="H205">
            <v>5</v>
          </cell>
          <cell r="I205">
            <v>4</v>
          </cell>
          <cell r="J205">
            <v>5</v>
          </cell>
          <cell r="K205">
            <v>4</v>
          </cell>
          <cell r="L205">
            <v>5</v>
          </cell>
          <cell r="M205">
            <v>4</v>
          </cell>
          <cell r="N205">
            <v>5</v>
          </cell>
          <cell r="O205">
            <v>4</v>
          </cell>
          <cell r="P205">
            <v>5</v>
          </cell>
          <cell r="Q205">
            <v>51</v>
          </cell>
          <cell r="R205">
            <v>3</v>
          </cell>
          <cell r="S205">
            <v>2</v>
          </cell>
          <cell r="T205">
            <v>5</v>
          </cell>
          <cell r="U205">
            <v>5</v>
          </cell>
          <cell r="V205">
            <v>4</v>
          </cell>
          <cell r="W205">
            <v>3</v>
          </cell>
          <cell r="X205">
            <v>5</v>
          </cell>
          <cell r="Y205">
            <v>5</v>
          </cell>
          <cell r="Z205">
            <v>5</v>
          </cell>
          <cell r="AA205">
            <v>5</v>
          </cell>
          <cell r="AB205">
            <v>4</v>
          </cell>
          <cell r="AC205">
            <v>5</v>
          </cell>
          <cell r="AD205">
            <v>51</v>
          </cell>
        </row>
        <row r="206">
          <cell r="B206" t="str">
            <v>BT-50 2.6 4x4 DC STD HIGH</v>
          </cell>
          <cell r="C206" t="str">
            <v>RED</v>
          </cell>
          <cell r="D206" t="str">
            <v>AMBANDINE S.A.</v>
          </cell>
          <cell r="E206">
            <v>2</v>
          </cell>
          <cell r="F206">
            <v>1</v>
          </cell>
          <cell r="G206">
            <v>0</v>
          </cell>
          <cell r="H206">
            <v>1</v>
          </cell>
          <cell r="I206">
            <v>1</v>
          </cell>
          <cell r="J206">
            <v>2</v>
          </cell>
          <cell r="K206">
            <v>2</v>
          </cell>
          <cell r="L206">
            <v>2</v>
          </cell>
          <cell r="M206">
            <v>1</v>
          </cell>
          <cell r="N206">
            <v>3</v>
          </cell>
          <cell r="O206">
            <v>3</v>
          </cell>
          <cell r="P206">
            <v>3</v>
          </cell>
          <cell r="Q206">
            <v>21</v>
          </cell>
          <cell r="R206">
            <v>2</v>
          </cell>
          <cell r="S206">
            <v>1</v>
          </cell>
          <cell r="T206">
            <v>0</v>
          </cell>
          <cell r="U206">
            <v>1</v>
          </cell>
          <cell r="V206">
            <v>3</v>
          </cell>
          <cell r="W206">
            <v>0</v>
          </cell>
          <cell r="X206">
            <v>0</v>
          </cell>
          <cell r="Y206">
            <v>2</v>
          </cell>
          <cell r="Z206">
            <v>2</v>
          </cell>
          <cell r="AA206">
            <v>2</v>
          </cell>
          <cell r="AB206">
            <v>3</v>
          </cell>
          <cell r="AC206">
            <v>3</v>
          </cell>
          <cell r="AD206">
            <v>19</v>
          </cell>
        </row>
        <row r="207">
          <cell r="B207" t="str">
            <v>BT-50 2.6 4x4 DC STD LOW</v>
          </cell>
          <cell r="C207" t="str">
            <v>RED</v>
          </cell>
          <cell r="D207" t="str">
            <v>AMBANDINE S.A.</v>
          </cell>
          <cell r="E207">
            <v>0</v>
          </cell>
          <cell r="F207">
            <v>0</v>
          </cell>
          <cell r="G207">
            <v>1</v>
          </cell>
          <cell r="H207">
            <v>0</v>
          </cell>
          <cell r="I207">
            <v>1</v>
          </cell>
          <cell r="J207">
            <v>0</v>
          </cell>
          <cell r="K207">
            <v>1</v>
          </cell>
          <cell r="L207">
            <v>0</v>
          </cell>
          <cell r="M207">
            <v>1</v>
          </cell>
          <cell r="N207">
            <v>0</v>
          </cell>
          <cell r="O207">
            <v>1</v>
          </cell>
          <cell r="P207">
            <v>0</v>
          </cell>
          <cell r="Q207">
            <v>5</v>
          </cell>
          <cell r="R207">
            <v>0</v>
          </cell>
          <cell r="S207">
            <v>0</v>
          </cell>
          <cell r="T207">
            <v>1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1</v>
          </cell>
          <cell r="Z207">
            <v>1</v>
          </cell>
          <cell r="AA207">
            <v>1</v>
          </cell>
          <cell r="AB207">
            <v>0</v>
          </cell>
          <cell r="AC207">
            <v>0</v>
          </cell>
          <cell r="AD207">
            <v>4</v>
          </cell>
        </row>
        <row r="208">
          <cell r="B208" t="str">
            <v>BT-50 2.6 4x4 SC</v>
          </cell>
          <cell r="C208" t="str">
            <v>RED</v>
          </cell>
          <cell r="D208" t="str">
            <v>AMBANDINE S.A.</v>
          </cell>
          <cell r="E208">
            <v>3</v>
          </cell>
          <cell r="F208">
            <v>1</v>
          </cell>
          <cell r="G208">
            <v>1</v>
          </cell>
          <cell r="H208">
            <v>3</v>
          </cell>
          <cell r="I208">
            <v>3</v>
          </cell>
          <cell r="J208">
            <v>2</v>
          </cell>
          <cell r="K208">
            <v>3</v>
          </cell>
          <cell r="L208">
            <v>3</v>
          </cell>
          <cell r="M208">
            <v>3</v>
          </cell>
          <cell r="N208">
            <v>3</v>
          </cell>
          <cell r="O208">
            <v>2</v>
          </cell>
          <cell r="P208">
            <v>2</v>
          </cell>
          <cell r="Q208">
            <v>29</v>
          </cell>
          <cell r="R208">
            <v>3</v>
          </cell>
          <cell r="S208">
            <v>1</v>
          </cell>
          <cell r="T208">
            <v>1</v>
          </cell>
          <cell r="U208">
            <v>3</v>
          </cell>
          <cell r="V208">
            <v>1</v>
          </cell>
          <cell r="W208">
            <v>1</v>
          </cell>
          <cell r="X208">
            <v>0</v>
          </cell>
          <cell r="Y208">
            <v>3</v>
          </cell>
          <cell r="Z208">
            <v>3</v>
          </cell>
          <cell r="AA208">
            <v>3</v>
          </cell>
          <cell r="AB208">
            <v>3</v>
          </cell>
          <cell r="AC208">
            <v>2</v>
          </cell>
          <cell r="AD208">
            <v>24</v>
          </cell>
        </row>
        <row r="209">
          <cell r="B209" t="str">
            <v>BT-50 2.5  4x2 TD CRD DC</v>
          </cell>
          <cell r="C209" t="str">
            <v>RED</v>
          </cell>
          <cell r="D209" t="str">
            <v>AUTOFENIX S. A.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  <cell r="AA209">
            <v>0</v>
          </cell>
          <cell r="AB209">
            <v>0</v>
          </cell>
          <cell r="AC209">
            <v>0</v>
          </cell>
          <cell r="AD209">
            <v>0</v>
          </cell>
        </row>
        <row r="210">
          <cell r="B210" t="str">
            <v>BT-50 2.5 4x4 TD CRD DC OUTDOORS</v>
          </cell>
          <cell r="C210" t="str">
            <v>RED</v>
          </cell>
          <cell r="D210" t="str">
            <v>AUTOFENIX S. A.</v>
          </cell>
          <cell r="E210">
            <v>2</v>
          </cell>
          <cell r="F210">
            <v>1</v>
          </cell>
          <cell r="G210">
            <v>0</v>
          </cell>
          <cell r="H210">
            <v>2</v>
          </cell>
          <cell r="I210">
            <v>2</v>
          </cell>
          <cell r="J210">
            <v>1</v>
          </cell>
          <cell r="K210">
            <v>1</v>
          </cell>
          <cell r="L210">
            <v>1</v>
          </cell>
          <cell r="M210">
            <v>1</v>
          </cell>
          <cell r="N210">
            <v>1</v>
          </cell>
          <cell r="O210">
            <v>1</v>
          </cell>
          <cell r="P210">
            <v>1</v>
          </cell>
          <cell r="Q210">
            <v>14</v>
          </cell>
          <cell r="R210">
            <v>2</v>
          </cell>
          <cell r="S210">
            <v>1</v>
          </cell>
          <cell r="T210">
            <v>0</v>
          </cell>
          <cell r="U210">
            <v>2</v>
          </cell>
          <cell r="V210">
            <v>1</v>
          </cell>
          <cell r="W210">
            <v>1</v>
          </cell>
          <cell r="X210">
            <v>1</v>
          </cell>
          <cell r="Y210">
            <v>2</v>
          </cell>
          <cell r="Z210">
            <v>2</v>
          </cell>
          <cell r="AA210">
            <v>2</v>
          </cell>
          <cell r="AB210">
            <v>2</v>
          </cell>
          <cell r="AC210">
            <v>2</v>
          </cell>
          <cell r="AD210">
            <v>18</v>
          </cell>
        </row>
        <row r="211">
          <cell r="B211" t="str">
            <v>BT-50 2.5 4x4 TD CRD DC STD</v>
          </cell>
          <cell r="C211" t="str">
            <v>RED</v>
          </cell>
          <cell r="D211" t="str">
            <v>AUTOFENIX S. A.</v>
          </cell>
          <cell r="E211">
            <v>0</v>
          </cell>
          <cell r="F211">
            <v>1</v>
          </cell>
          <cell r="G211">
            <v>1</v>
          </cell>
          <cell r="H211">
            <v>5</v>
          </cell>
          <cell r="I211">
            <v>1</v>
          </cell>
          <cell r="J211">
            <v>1</v>
          </cell>
          <cell r="K211">
            <v>0</v>
          </cell>
          <cell r="L211">
            <v>0</v>
          </cell>
          <cell r="M211">
            <v>1</v>
          </cell>
          <cell r="N211">
            <v>1</v>
          </cell>
          <cell r="O211">
            <v>0</v>
          </cell>
          <cell r="P211">
            <v>1</v>
          </cell>
          <cell r="Q211">
            <v>12</v>
          </cell>
          <cell r="R211">
            <v>0</v>
          </cell>
          <cell r="S211">
            <v>1</v>
          </cell>
          <cell r="T211">
            <v>1</v>
          </cell>
          <cell r="U211">
            <v>5</v>
          </cell>
          <cell r="V211">
            <v>1</v>
          </cell>
          <cell r="W211">
            <v>0</v>
          </cell>
          <cell r="X211">
            <v>5</v>
          </cell>
          <cell r="Y211">
            <v>3</v>
          </cell>
          <cell r="Z211">
            <v>4</v>
          </cell>
          <cell r="AA211">
            <v>3</v>
          </cell>
          <cell r="AB211">
            <v>3</v>
          </cell>
          <cell r="AC211">
            <v>1</v>
          </cell>
          <cell r="AD211">
            <v>27</v>
          </cell>
        </row>
        <row r="212">
          <cell r="B212" t="str">
            <v>BT-50 2.6 4X2 DC ACTION</v>
          </cell>
          <cell r="C212" t="str">
            <v>RED</v>
          </cell>
          <cell r="D212" t="str">
            <v>AUTOFENIX S. A.</v>
          </cell>
          <cell r="E212">
            <v>1</v>
          </cell>
          <cell r="F212">
            <v>4</v>
          </cell>
          <cell r="G212">
            <v>1</v>
          </cell>
          <cell r="H212">
            <v>1</v>
          </cell>
          <cell r="I212">
            <v>2</v>
          </cell>
          <cell r="J212">
            <v>1</v>
          </cell>
          <cell r="K212">
            <v>2</v>
          </cell>
          <cell r="L212">
            <v>2</v>
          </cell>
          <cell r="M212">
            <v>3</v>
          </cell>
          <cell r="N212">
            <v>2</v>
          </cell>
          <cell r="O212">
            <v>2</v>
          </cell>
          <cell r="P212">
            <v>3</v>
          </cell>
          <cell r="Q212">
            <v>24</v>
          </cell>
          <cell r="R212">
            <v>1</v>
          </cell>
          <cell r="S212">
            <v>4</v>
          </cell>
          <cell r="T212">
            <v>1</v>
          </cell>
          <cell r="U212">
            <v>1</v>
          </cell>
          <cell r="V212">
            <v>5</v>
          </cell>
          <cell r="W212">
            <v>3</v>
          </cell>
          <cell r="X212">
            <v>2</v>
          </cell>
          <cell r="Y212">
            <v>3</v>
          </cell>
          <cell r="Z212">
            <v>3</v>
          </cell>
          <cell r="AA212">
            <v>3</v>
          </cell>
          <cell r="AB212">
            <v>3</v>
          </cell>
          <cell r="AC212">
            <v>3</v>
          </cell>
          <cell r="AD212">
            <v>32</v>
          </cell>
        </row>
        <row r="213">
          <cell r="B213" t="str">
            <v>BT-50 2.6 4x2 DC STD</v>
          </cell>
          <cell r="C213" t="str">
            <v>RED</v>
          </cell>
          <cell r="D213" t="str">
            <v>AUTOFENIX S. A.</v>
          </cell>
          <cell r="E213">
            <v>9</v>
          </cell>
          <cell r="F213">
            <v>9</v>
          </cell>
          <cell r="G213">
            <v>7</v>
          </cell>
          <cell r="H213">
            <v>3</v>
          </cell>
          <cell r="I213">
            <v>5</v>
          </cell>
          <cell r="J213">
            <v>6</v>
          </cell>
          <cell r="K213">
            <v>6</v>
          </cell>
          <cell r="L213">
            <v>7</v>
          </cell>
          <cell r="M213">
            <v>5</v>
          </cell>
          <cell r="N213">
            <v>5</v>
          </cell>
          <cell r="O213">
            <v>5</v>
          </cell>
          <cell r="P213">
            <v>6</v>
          </cell>
          <cell r="Q213">
            <v>73</v>
          </cell>
          <cell r="R213">
            <v>9</v>
          </cell>
          <cell r="S213">
            <v>9</v>
          </cell>
          <cell r="T213">
            <v>7</v>
          </cell>
          <cell r="U213">
            <v>3</v>
          </cell>
          <cell r="V213">
            <v>9</v>
          </cell>
          <cell r="W213">
            <v>4</v>
          </cell>
          <cell r="X213">
            <v>5</v>
          </cell>
          <cell r="Y213">
            <v>8</v>
          </cell>
          <cell r="Z213">
            <v>8</v>
          </cell>
          <cell r="AA213">
            <v>8</v>
          </cell>
          <cell r="AB213">
            <v>8</v>
          </cell>
          <cell r="AC213">
            <v>8</v>
          </cell>
          <cell r="AD213">
            <v>86</v>
          </cell>
        </row>
        <row r="214">
          <cell r="B214" t="str">
            <v>BT-50 2.6 4x4 DC STD HIGH</v>
          </cell>
          <cell r="C214" t="str">
            <v>RED</v>
          </cell>
          <cell r="D214" t="str">
            <v>AUTOFENIX S. A.</v>
          </cell>
          <cell r="E214">
            <v>0</v>
          </cell>
          <cell r="F214">
            <v>0</v>
          </cell>
          <cell r="G214">
            <v>0</v>
          </cell>
          <cell r="H214">
            <v>3</v>
          </cell>
          <cell r="I214">
            <v>2</v>
          </cell>
          <cell r="J214">
            <v>1</v>
          </cell>
          <cell r="K214">
            <v>1</v>
          </cell>
          <cell r="L214">
            <v>2</v>
          </cell>
          <cell r="M214">
            <v>2</v>
          </cell>
          <cell r="N214">
            <v>2</v>
          </cell>
          <cell r="O214">
            <v>3</v>
          </cell>
          <cell r="P214">
            <v>2</v>
          </cell>
          <cell r="Q214">
            <v>18</v>
          </cell>
          <cell r="R214">
            <v>0</v>
          </cell>
          <cell r="S214">
            <v>0</v>
          </cell>
          <cell r="T214">
            <v>0</v>
          </cell>
          <cell r="U214">
            <v>3</v>
          </cell>
          <cell r="V214">
            <v>1</v>
          </cell>
          <cell r="W214">
            <v>2</v>
          </cell>
          <cell r="X214">
            <v>2</v>
          </cell>
          <cell r="Y214">
            <v>2</v>
          </cell>
          <cell r="Z214">
            <v>2</v>
          </cell>
          <cell r="AA214">
            <v>2</v>
          </cell>
          <cell r="AB214">
            <v>3</v>
          </cell>
          <cell r="AC214">
            <v>3</v>
          </cell>
          <cell r="AD214">
            <v>20</v>
          </cell>
        </row>
        <row r="215">
          <cell r="B215" t="str">
            <v>BT-50 2.6 4x4 DC STD LOW</v>
          </cell>
          <cell r="C215" t="str">
            <v>RED</v>
          </cell>
          <cell r="D215" t="str">
            <v>AUTOFENIX S. A.</v>
          </cell>
          <cell r="E215">
            <v>3</v>
          </cell>
          <cell r="F215">
            <v>0</v>
          </cell>
          <cell r="G215">
            <v>2</v>
          </cell>
          <cell r="H215">
            <v>1</v>
          </cell>
          <cell r="I215">
            <v>1</v>
          </cell>
          <cell r="J215">
            <v>1</v>
          </cell>
          <cell r="K215">
            <v>1</v>
          </cell>
          <cell r="L215">
            <v>1</v>
          </cell>
          <cell r="M215">
            <v>1</v>
          </cell>
          <cell r="N215">
            <v>1</v>
          </cell>
          <cell r="O215">
            <v>2</v>
          </cell>
          <cell r="P215">
            <v>1</v>
          </cell>
          <cell r="Q215">
            <v>15</v>
          </cell>
          <cell r="R215">
            <v>3</v>
          </cell>
          <cell r="S215">
            <v>0</v>
          </cell>
          <cell r="T215">
            <v>2</v>
          </cell>
          <cell r="U215">
            <v>1</v>
          </cell>
          <cell r="V215">
            <v>0</v>
          </cell>
          <cell r="W215">
            <v>1</v>
          </cell>
          <cell r="X215">
            <v>1</v>
          </cell>
          <cell r="Y215">
            <v>2</v>
          </cell>
          <cell r="Z215">
            <v>2</v>
          </cell>
          <cell r="AA215">
            <v>2</v>
          </cell>
          <cell r="AB215">
            <v>0</v>
          </cell>
          <cell r="AC215">
            <v>0</v>
          </cell>
          <cell r="AD215">
            <v>14</v>
          </cell>
        </row>
        <row r="216">
          <cell r="B216" t="str">
            <v>BT-50 2.6 4x4 SC</v>
          </cell>
          <cell r="C216" t="str">
            <v>RED</v>
          </cell>
          <cell r="D216" t="str">
            <v>AUTOFENIX S. A.</v>
          </cell>
          <cell r="E216">
            <v>0</v>
          </cell>
          <cell r="F216">
            <v>2</v>
          </cell>
          <cell r="G216">
            <v>1</v>
          </cell>
          <cell r="H216">
            <v>0</v>
          </cell>
          <cell r="I216">
            <v>2</v>
          </cell>
          <cell r="J216">
            <v>2</v>
          </cell>
          <cell r="K216">
            <v>3</v>
          </cell>
          <cell r="L216">
            <v>2</v>
          </cell>
          <cell r="M216">
            <v>3</v>
          </cell>
          <cell r="N216">
            <v>2</v>
          </cell>
          <cell r="O216">
            <v>2</v>
          </cell>
          <cell r="P216">
            <v>2</v>
          </cell>
          <cell r="Q216">
            <v>21</v>
          </cell>
          <cell r="R216">
            <v>0</v>
          </cell>
          <cell r="S216">
            <v>2</v>
          </cell>
          <cell r="T216">
            <v>1</v>
          </cell>
          <cell r="U216">
            <v>0</v>
          </cell>
          <cell r="V216">
            <v>1</v>
          </cell>
          <cell r="W216">
            <v>1</v>
          </cell>
          <cell r="X216">
            <v>0</v>
          </cell>
          <cell r="Y216">
            <v>1</v>
          </cell>
          <cell r="Z216">
            <v>1</v>
          </cell>
          <cell r="AA216">
            <v>1</v>
          </cell>
          <cell r="AB216">
            <v>1</v>
          </cell>
          <cell r="AC216">
            <v>1</v>
          </cell>
          <cell r="AD216">
            <v>10</v>
          </cell>
        </row>
        <row r="217">
          <cell r="B217" t="str">
            <v>BT-50 2.5  4x2 TD CRD DC</v>
          </cell>
          <cell r="C217" t="str">
            <v>RED</v>
          </cell>
          <cell r="D217" t="str">
            <v>AUTOMOTORES ANDINA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  <cell r="AA217">
            <v>0</v>
          </cell>
          <cell r="AB217">
            <v>0</v>
          </cell>
          <cell r="AC217">
            <v>0</v>
          </cell>
          <cell r="AD217">
            <v>0</v>
          </cell>
        </row>
        <row r="218">
          <cell r="B218" t="str">
            <v>BT-50 2.5 4x4 TD CRD DC OUTDOORS</v>
          </cell>
          <cell r="C218" t="str">
            <v>RED</v>
          </cell>
          <cell r="D218" t="str">
            <v>AUTOMOTORES ANDINA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1</v>
          </cell>
          <cell r="K218">
            <v>0</v>
          </cell>
          <cell r="L218">
            <v>0</v>
          </cell>
          <cell r="M218">
            <v>0</v>
          </cell>
          <cell r="N218">
            <v>1</v>
          </cell>
          <cell r="O218">
            <v>0</v>
          </cell>
          <cell r="P218">
            <v>0</v>
          </cell>
          <cell r="Q218">
            <v>2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1</v>
          </cell>
          <cell r="W218">
            <v>1</v>
          </cell>
          <cell r="X218">
            <v>0</v>
          </cell>
          <cell r="Y218">
            <v>1</v>
          </cell>
          <cell r="Z218">
            <v>1</v>
          </cell>
          <cell r="AA218">
            <v>1</v>
          </cell>
          <cell r="AB218">
            <v>1</v>
          </cell>
          <cell r="AC218">
            <v>1</v>
          </cell>
          <cell r="AD218">
            <v>7</v>
          </cell>
        </row>
        <row r="219">
          <cell r="B219" t="str">
            <v>BT-50 2.5 4x4 TD CRD DC STD</v>
          </cell>
          <cell r="C219" t="str">
            <v>RED</v>
          </cell>
          <cell r="D219" t="str">
            <v>AUTOMOTORES ANDINA</v>
          </cell>
          <cell r="E219">
            <v>0</v>
          </cell>
          <cell r="F219">
            <v>2</v>
          </cell>
          <cell r="G219">
            <v>0</v>
          </cell>
          <cell r="H219">
            <v>2</v>
          </cell>
          <cell r="I219">
            <v>1</v>
          </cell>
          <cell r="J219">
            <v>0</v>
          </cell>
          <cell r="K219">
            <v>1</v>
          </cell>
          <cell r="L219">
            <v>1</v>
          </cell>
          <cell r="M219">
            <v>1</v>
          </cell>
          <cell r="N219">
            <v>1</v>
          </cell>
          <cell r="O219">
            <v>1</v>
          </cell>
          <cell r="P219">
            <v>0</v>
          </cell>
          <cell r="Q219">
            <v>10</v>
          </cell>
          <cell r="R219">
            <v>0</v>
          </cell>
          <cell r="S219">
            <v>2</v>
          </cell>
          <cell r="T219">
            <v>0</v>
          </cell>
          <cell r="U219">
            <v>2</v>
          </cell>
          <cell r="V219">
            <v>0</v>
          </cell>
          <cell r="W219">
            <v>1</v>
          </cell>
          <cell r="X219">
            <v>1</v>
          </cell>
          <cell r="Y219">
            <v>2</v>
          </cell>
          <cell r="Z219">
            <v>2</v>
          </cell>
          <cell r="AA219">
            <v>2</v>
          </cell>
          <cell r="AB219">
            <v>2</v>
          </cell>
          <cell r="AC219">
            <v>1</v>
          </cell>
          <cell r="AD219">
            <v>15</v>
          </cell>
        </row>
        <row r="220">
          <cell r="B220" t="str">
            <v>BT-50 2.6 4X2 DC ACTION</v>
          </cell>
          <cell r="C220" t="str">
            <v>RED</v>
          </cell>
          <cell r="D220" t="str">
            <v>AUTOMOTORES ANDINA</v>
          </cell>
          <cell r="E220">
            <v>0</v>
          </cell>
          <cell r="F220">
            <v>1</v>
          </cell>
          <cell r="G220">
            <v>3</v>
          </cell>
          <cell r="H220">
            <v>1</v>
          </cell>
          <cell r="I220">
            <v>1</v>
          </cell>
          <cell r="J220">
            <v>1</v>
          </cell>
          <cell r="K220">
            <v>1</v>
          </cell>
          <cell r="L220">
            <v>1</v>
          </cell>
          <cell r="M220">
            <v>1</v>
          </cell>
          <cell r="N220">
            <v>1</v>
          </cell>
          <cell r="O220">
            <v>1</v>
          </cell>
          <cell r="P220">
            <v>1</v>
          </cell>
          <cell r="Q220">
            <v>13</v>
          </cell>
          <cell r="R220">
            <v>0</v>
          </cell>
          <cell r="S220">
            <v>1</v>
          </cell>
          <cell r="T220">
            <v>3</v>
          </cell>
          <cell r="U220">
            <v>1</v>
          </cell>
          <cell r="V220">
            <v>1</v>
          </cell>
          <cell r="W220">
            <v>1</v>
          </cell>
          <cell r="X220">
            <v>1</v>
          </cell>
          <cell r="Y220">
            <v>2</v>
          </cell>
          <cell r="Z220">
            <v>2</v>
          </cell>
          <cell r="AA220">
            <v>2</v>
          </cell>
          <cell r="AB220">
            <v>2</v>
          </cell>
          <cell r="AC220">
            <v>2</v>
          </cell>
          <cell r="AD220">
            <v>18</v>
          </cell>
        </row>
        <row r="221">
          <cell r="B221" t="str">
            <v>BT-50 2.6 4x2 DC STD</v>
          </cell>
          <cell r="C221" t="str">
            <v>RED</v>
          </cell>
          <cell r="D221" t="str">
            <v>AUTOMOTORES ANDINA</v>
          </cell>
          <cell r="E221">
            <v>1</v>
          </cell>
          <cell r="F221">
            <v>1</v>
          </cell>
          <cell r="G221">
            <v>0</v>
          </cell>
          <cell r="H221">
            <v>0</v>
          </cell>
          <cell r="I221">
            <v>1</v>
          </cell>
          <cell r="J221">
            <v>1</v>
          </cell>
          <cell r="K221">
            <v>1</v>
          </cell>
          <cell r="L221">
            <v>1</v>
          </cell>
          <cell r="M221">
            <v>1</v>
          </cell>
          <cell r="N221">
            <v>1</v>
          </cell>
          <cell r="O221">
            <v>1</v>
          </cell>
          <cell r="P221">
            <v>1</v>
          </cell>
          <cell r="Q221">
            <v>10</v>
          </cell>
          <cell r="R221">
            <v>1</v>
          </cell>
          <cell r="S221">
            <v>1</v>
          </cell>
          <cell r="T221">
            <v>0</v>
          </cell>
          <cell r="U221">
            <v>0</v>
          </cell>
          <cell r="V221">
            <v>6</v>
          </cell>
          <cell r="W221">
            <v>0</v>
          </cell>
          <cell r="X221">
            <v>1</v>
          </cell>
          <cell r="Y221">
            <v>2</v>
          </cell>
          <cell r="Z221">
            <v>2</v>
          </cell>
          <cell r="AA221">
            <v>2</v>
          </cell>
          <cell r="AB221">
            <v>2</v>
          </cell>
          <cell r="AC221">
            <v>2</v>
          </cell>
          <cell r="AD221">
            <v>19</v>
          </cell>
        </row>
        <row r="222">
          <cell r="B222" t="str">
            <v>BT-50 2.6 4x4 DC STD HIGH</v>
          </cell>
          <cell r="C222" t="str">
            <v>RED</v>
          </cell>
          <cell r="D222" t="str">
            <v>AUTOMOTORES ANDINA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1</v>
          </cell>
          <cell r="N222">
            <v>0</v>
          </cell>
          <cell r="O222">
            <v>0</v>
          </cell>
          <cell r="P222">
            <v>1</v>
          </cell>
          <cell r="Q222">
            <v>3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1</v>
          </cell>
          <cell r="W222">
            <v>1</v>
          </cell>
          <cell r="X222">
            <v>0</v>
          </cell>
          <cell r="Y222">
            <v>1</v>
          </cell>
          <cell r="Z222">
            <v>1</v>
          </cell>
          <cell r="AA222">
            <v>1</v>
          </cell>
          <cell r="AB222">
            <v>2</v>
          </cell>
          <cell r="AC222">
            <v>2</v>
          </cell>
          <cell r="AD222">
            <v>9</v>
          </cell>
        </row>
        <row r="223">
          <cell r="B223" t="str">
            <v>BT-50 2.6 4x4 DC STD LOW</v>
          </cell>
          <cell r="C223" t="str">
            <v>RED</v>
          </cell>
          <cell r="D223" t="str">
            <v>AUTOMOTORES ANDINA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1</v>
          </cell>
          <cell r="J223">
            <v>0</v>
          </cell>
          <cell r="K223">
            <v>1</v>
          </cell>
          <cell r="L223">
            <v>0</v>
          </cell>
          <cell r="M223">
            <v>1</v>
          </cell>
          <cell r="N223">
            <v>0</v>
          </cell>
          <cell r="O223">
            <v>1</v>
          </cell>
          <cell r="P223">
            <v>1</v>
          </cell>
          <cell r="Q223">
            <v>5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1</v>
          </cell>
          <cell r="Z223">
            <v>1</v>
          </cell>
          <cell r="AA223">
            <v>1</v>
          </cell>
          <cell r="AB223">
            <v>0</v>
          </cell>
          <cell r="AC223">
            <v>0</v>
          </cell>
          <cell r="AD223">
            <v>3</v>
          </cell>
        </row>
        <row r="224">
          <cell r="B224" t="str">
            <v>BT-50 2.6 4x4 SC</v>
          </cell>
          <cell r="C224" t="str">
            <v>RED</v>
          </cell>
          <cell r="D224" t="str">
            <v>AUTOMOTORES ANDINA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1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1</v>
          </cell>
          <cell r="Q224">
            <v>2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1</v>
          </cell>
          <cell r="W224">
            <v>0</v>
          </cell>
          <cell r="X224">
            <v>0</v>
          </cell>
          <cell r="Y224">
            <v>0</v>
          </cell>
          <cell r="Z224">
            <v>1</v>
          </cell>
          <cell r="AA224">
            <v>0</v>
          </cell>
          <cell r="AB224">
            <v>1</v>
          </cell>
          <cell r="AC224">
            <v>0</v>
          </cell>
          <cell r="AD224">
            <v>3</v>
          </cell>
        </row>
        <row r="225">
          <cell r="B225" t="str">
            <v>BT-50 2.5  4x2 TD CRD DC</v>
          </cell>
          <cell r="C225" t="str">
            <v>RED</v>
          </cell>
          <cell r="D225" t="str">
            <v>COMERCIAL HIDROBO S.A.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  <cell r="AA225">
            <v>0</v>
          </cell>
          <cell r="AB225">
            <v>0</v>
          </cell>
          <cell r="AC225">
            <v>0</v>
          </cell>
          <cell r="AD225">
            <v>0</v>
          </cell>
        </row>
        <row r="226">
          <cell r="B226" t="str">
            <v>BT-50 2.5 4x4 TD CRD DC OUTDOORS</v>
          </cell>
          <cell r="C226" t="str">
            <v>RED</v>
          </cell>
          <cell r="D226" t="str">
            <v>COMERCIAL HIDROBO S.A.</v>
          </cell>
          <cell r="E226">
            <v>2</v>
          </cell>
          <cell r="F226">
            <v>0</v>
          </cell>
          <cell r="G226">
            <v>0</v>
          </cell>
          <cell r="H226">
            <v>1</v>
          </cell>
          <cell r="I226">
            <v>0</v>
          </cell>
          <cell r="J226">
            <v>0</v>
          </cell>
          <cell r="K226">
            <v>1</v>
          </cell>
          <cell r="L226">
            <v>1</v>
          </cell>
          <cell r="M226">
            <v>0</v>
          </cell>
          <cell r="N226">
            <v>1</v>
          </cell>
          <cell r="O226">
            <v>0</v>
          </cell>
          <cell r="P226">
            <v>1</v>
          </cell>
          <cell r="Q226">
            <v>7</v>
          </cell>
          <cell r="R226">
            <v>2</v>
          </cell>
          <cell r="S226">
            <v>0</v>
          </cell>
          <cell r="T226">
            <v>0</v>
          </cell>
          <cell r="U226">
            <v>1</v>
          </cell>
          <cell r="V226">
            <v>1</v>
          </cell>
          <cell r="W226">
            <v>0</v>
          </cell>
          <cell r="X226">
            <v>0</v>
          </cell>
          <cell r="Y226">
            <v>1</v>
          </cell>
          <cell r="Z226">
            <v>1</v>
          </cell>
          <cell r="AA226">
            <v>1</v>
          </cell>
          <cell r="AB226">
            <v>1</v>
          </cell>
          <cell r="AC226">
            <v>1</v>
          </cell>
          <cell r="AD226">
            <v>9</v>
          </cell>
        </row>
        <row r="227">
          <cell r="B227" t="str">
            <v>BT-50 2.5 4x4 TD CRD DC STD</v>
          </cell>
          <cell r="C227" t="str">
            <v>RED</v>
          </cell>
          <cell r="D227" t="str">
            <v>COMERCIAL HIDROBO S.A.</v>
          </cell>
          <cell r="E227">
            <v>0</v>
          </cell>
          <cell r="F227">
            <v>1</v>
          </cell>
          <cell r="G227">
            <v>0</v>
          </cell>
          <cell r="H227">
            <v>1</v>
          </cell>
          <cell r="I227">
            <v>0</v>
          </cell>
          <cell r="J227">
            <v>0</v>
          </cell>
          <cell r="K227">
            <v>1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3</v>
          </cell>
          <cell r="R227">
            <v>0</v>
          </cell>
          <cell r="S227">
            <v>1</v>
          </cell>
          <cell r="T227">
            <v>0</v>
          </cell>
          <cell r="U227">
            <v>1</v>
          </cell>
          <cell r="V227">
            <v>1</v>
          </cell>
          <cell r="W227">
            <v>0</v>
          </cell>
          <cell r="X227">
            <v>1</v>
          </cell>
          <cell r="Y227">
            <v>1</v>
          </cell>
          <cell r="Z227">
            <v>1</v>
          </cell>
          <cell r="AA227">
            <v>1</v>
          </cell>
          <cell r="AB227">
            <v>1</v>
          </cell>
          <cell r="AC227">
            <v>0</v>
          </cell>
          <cell r="AD227">
            <v>8</v>
          </cell>
        </row>
        <row r="228">
          <cell r="B228" t="str">
            <v>BT-50 2.6 4X2 DC ACTION</v>
          </cell>
          <cell r="C228" t="str">
            <v>RED</v>
          </cell>
          <cell r="D228" t="str">
            <v>COMERCIAL HIDROBO S.A.</v>
          </cell>
          <cell r="E228">
            <v>1</v>
          </cell>
          <cell r="F228">
            <v>0</v>
          </cell>
          <cell r="G228">
            <v>1</v>
          </cell>
          <cell r="H228">
            <v>0</v>
          </cell>
          <cell r="I228">
            <v>0</v>
          </cell>
          <cell r="J228">
            <v>1</v>
          </cell>
          <cell r="K228">
            <v>0</v>
          </cell>
          <cell r="L228">
            <v>1</v>
          </cell>
          <cell r="M228">
            <v>1</v>
          </cell>
          <cell r="N228">
            <v>1</v>
          </cell>
          <cell r="O228">
            <v>0</v>
          </cell>
          <cell r="P228">
            <v>1</v>
          </cell>
          <cell r="Q228">
            <v>7</v>
          </cell>
          <cell r="R228">
            <v>1</v>
          </cell>
          <cell r="S228">
            <v>0</v>
          </cell>
          <cell r="T228">
            <v>1</v>
          </cell>
          <cell r="U228">
            <v>0</v>
          </cell>
          <cell r="V228">
            <v>1</v>
          </cell>
          <cell r="W228">
            <v>0</v>
          </cell>
          <cell r="X228">
            <v>0</v>
          </cell>
          <cell r="Y228">
            <v>2</v>
          </cell>
          <cell r="Z228">
            <v>1</v>
          </cell>
          <cell r="AA228">
            <v>2</v>
          </cell>
          <cell r="AB228">
            <v>1</v>
          </cell>
          <cell r="AC228">
            <v>2</v>
          </cell>
          <cell r="AD228">
            <v>11</v>
          </cell>
        </row>
        <row r="229">
          <cell r="B229" t="str">
            <v>BT-50 2.6 4x2 DC STD</v>
          </cell>
          <cell r="C229" t="str">
            <v>RED</v>
          </cell>
          <cell r="D229" t="str">
            <v>COMERCIAL HIDROBO S.A.</v>
          </cell>
          <cell r="E229">
            <v>4</v>
          </cell>
          <cell r="F229">
            <v>1</v>
          </cell>
          <cell r="G229">
            <v>4</v>
          </cell>
          <cell r="H229">
            <v>5</v>
          </cell>
          <cell r="I229">
            <v>3</v>
          </cell>
          <cell r="J229">
            <v>1</v>
          </cell>
          <cell r="K229">
            <v>1</v>
          </cell>
          <cell r="L229">
            <v>1</v>
          </cell>
          <cell r="M229">
            <v>2</v>
          </cell>
          <cell r="N229">
            <v>1</v>
          </cell>
          <cell r="O229">
            <v>1</v>
          </cell>
          <cell r="P229">
            <v>1</v>
          </cell>
          <cell r="Q229">
            <v>25</v>
          </cell>
          <cell r="R229">
            <v>4</v>
          </cell>
          <cell r="S229">
            <v>1</v>
          </cell>
          <cell r="T229">
            <v>4</v>
          </cell>
          <cell r="U229">
            <v>5</v>
          </cell>
          <cell r="V229">
            <v>3</v>
          </cell>
          <cell r="W229">
            <v>2</v>
          </cell>
          <cell r="X229">
            <v>1</v>
          </cell>
          <cell r="Y229">
            <v>4</v>
          </cell>
          <cell r="Z229">
            <v>4</v>
          </cell>
          <cell r="AA229">
            <v>4</v>
          </cell>
          <cell r="AB229">
            <v>4</v>
          </cell>
          <cell r="AC229">
            <v>4</v>
          </cell>
          <cell r="AD229">
            <v>40</v>
          </cell>
        </row>
        <row r="230">
          <cell r="B230" t="str">
            <v>BT-50 2.6 4x4 DC STD HIGH</v>
          </cell>
          <cell r="C230" t="str">
            <v>RED</v>
          </cell>
          <cell r="D230" t="str">
            <v>COMERCIAL HIDROBO S.A.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1</v>
          </cell>
          <cell r="O230">
            <v>0</v>
          </cell>
          <cell r="P230">
            <v>0</v>
          </cell>
          <cell r="Q230">
            <v>2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1</v>
          </cell>
          <cell r="W230">
            <v>1</v>
          </cell>
          <cell r="X230">
            <v>0</v>
          </cell>
          <cell r="Y230">
            <v>1</v>
          </cell>
          <cell r="Z230">
            <v>1</v>
          </cell>
          <cell r="AA230">
            <v>1</v>
          </cell>
          <cell r="AB230">
            <v>1</v>
          </cell>
          <cell r="AC230">
            <v>1</v>
          </cell>
          <cell r="AD230">
            <v>7</v>
          </cell>
        </row>
        <row r="231">
          <cell r="B231" t="str">
            <v>BT-50 2.6 4x4 DC STD LOW</v>
          </cell>
          <cell r="C231" t="str">
            <v>RED</v>
          </cell>
          <cell r="D231" t="str">
            <v>COMERCIAL HIDROBO S.A.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1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1</v>
          </cell>
          <cell r="P231">
            <v>1</v>
          </cell>
          <cell r="Q231">
            <v>3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1</v>
          </cell>
          <cell r="Y231">
            <v>1</v>
          </cell>
          <cell r="Z231">
            <v>1</v>
          </cell>
          <cell r="AA231">
            <v>1</v>
          </cell>
          <cell r="AB231">
            <v>0</v>
          </cell>
          <cell r="AC231">
            <v>0</v>
          </cell>
          <cell r="AD231">
            <v>4</v>
          </cell>
        </row>
        <row r="232">
          <cell r="B232" t="str">
            <v>BT-50 2.6 4x4 SC</v>
          </cell>
          <cell r="C232" t="str">
            <v>RED</v>
          </cell>
          <cell r="D232" t="str">
            <v>COMERCIAL HIDROBO S.A.</v>
          </cell>
          <cell r="E232">
            <v>3</v>
          </cell>
          <cell r="F232">
            <v>2</v>
          </cell>
          <cell r="G232">
            <v>0</v>
          </cell>
          <cell r="H232">
            <v>0</v>
          </cell>
          <cell r="I232">
            <v>0</v>
          </cell>
          <cell r="J232">
            <v>1</v>
          </cell>
          <cell r="K232">
            <v>1</v>
          </cell>
          <cell r="L232">
            <v>1</v>
          </cell>
          <cell r="M232">
            <v>1</v>
          </cell>
          <cell r="N232">
            <v>1</v>
          </cell>
          <cell r="O232">
            <v>1</v>
          </cell>
          <cell r="P232">
            <v>0</v>
          </cell>
          <cell r="Q232">
            <v>11</v>
          </cell>
          <cell r="R232">
            <v>3</v>
          </cell>
          <cell r="S232">
            <v>2</v>
          </cell>
          <cell r="T232">
            <v>0</v>
          </cell>
          <cell r="U232">
            <v>0</v>
          </cell>
          <cell r="V232">
            <v>3</v>
          </cell>
          <cell r="W232">
            <v>1</v>
          </cell>
          <cell r="X232">
            <v>1</v>
          </cell>
          <cell r="Y232">
            <v>3</v>
          </cell>
          <cell r="Z232">
            <v>3</v>
          </cell>
          <cell r="AA232">
            <v>3</v>
          </cell>
          <cell r="AB232">
            <v>3</v>
          </cell>
          <cell r="AC232">
            <v>3</v>
          </cell>
          <cell r="AD232">
            <v>25</v>
          </cell>
        </row>
        <row r="233">
          <cell r="B233" t="str">
            <v>BT-50 2.5  4x2 TD CRD DC</v>
          </cell>
          <cell r="C233" t="str">
            <v>RED</v>
          </cell>
          <cell r="D233" t="str">
            <v>ECUAMOTORS GYE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  <cell r="AA233">
            <v>0</v>
          </cell>
          <cell r="AB233">
            <v>0</v>
          </cell>
          <cell r="AC233">
            <v>0</v>
          </cell>
          <cell r="AD233">
            <v>0</v>
          </cell>
        </row>
        <row r="234">
          <cell r="B234" t="str">
            <v>BT-50 2.5 4x4 TD CRD DC OUTDOORS</v>
          </cell>
          <cell r="C234" t="str">
            <v>RED</v>
          </cell>
          <cell r="D234" t="str">
            <v>ECUAMOTORS GYE</v>
          </cell>
          <cell r="E234">
            <v>3</v>
          </cell>
          <cell r="F234">
            <v>0</v>
          </cell>
          <cell r="G234">
            <v>3</v>
          </cell>
          <cell r="H234">
            <v>1</v>
          </cell>
          <cell r="I234">
            <v>2</v>
          </cell>
          <cell r="J234">
            <v>1</v>
          </cell>
          <cell r="K234">
            <v>2</v>
          </cell>
          <cell r="L234">
            <v>1</v>
          </cell>
          <cell r="M234">
            <v>2</v>
          </cell>
          <cell r="N234">
            <v>1</v>
          </cell>
          <cell r="O234">
            <v>2</v>
          </cell>
          <cell r="P234">
            <v>1</v>
          </cell>
          <cell r="Q234">
            <v>19</v>
          </cell>
          <cell r="R234">
            <v>3</v>
          </cell>
          <cell r="S234">
            <v>0</v>
          </cell>
          <cell r="T234">
            <v>3</v>
          </cell>
          <cell r="U234">
            <v>1</v>
          </cell>
          <cell r="V234">
            <v>8</v>
          </cell>
          <cell r="W234">
            <v>2</v>
          </cell>
          <cell r="X234">
            <v>1</v>
          </cell>
          <cell r="Y234">
            <v>4</v>
          </cell>
          <cell r="Z234">
            <v>4</v>
          </cell>
          <cell r="AA234">
            <v>4</v>
          </cell>
          <cell r="AB234">
            <v>4</v>
          </cell>
          <cell r="AC234">
            <v>4</v>
          </cell>
          <cell r="AD234">
            <v>38</v>
          </cell>
        </row>
        <row r="235">
          <cell r="B235" t="str">
            <v>BT-50 2.5 4x4 TD CRD DC STD</v>
          </cell>
          <cell r="C235" t="str">
            <v>RED</v>
          </cell>
          <cell r="D235" t="str">
            <v>ECUAMOTORS GYE</v>
          </cell>
          <cell r="E235">
            <v>1</v>
          </cell>
          <cell r="F235">
            <v>0</v>
          </cell>
          <cell r="G235">
            <v>0</v>
          </cell>
          <cell r="H235">
            <v>1</v>
          </cell>
          <cell r="I235">
            <v>1</v>
          </cell>
          <cell r="J235">
            <v>0</v>
          </cell>
          <cell r="K235">
            <v>1</v>
          </cell>
          <cell r="L235">
            <v>0</v>
          </cell>
          <cell r="M235">
            <v>1</v>
          </cell>
          <cell r="N235">
            <v>1</v>
          </cell>
          <cell r="O235">
            <v>1</v>
          </cell>
          <cell r="P235">
            <v>1</v>
          </cell>
          <cell r="Q235">
            <v>8</v>
          </cell>
          <cell r="R235">
            <v>1</v>
          </cell>
          <cell r="S235">
            <v>0</v>
          </cell>
          <cell r="T235">
            <v>0</v>
          </cell>
          <cell r="U235">
            <v>1</v>
          </cell>
          <cell r="V235">
            <v>1</v>
          </cell>
          <cell r="W235">
            <v>1</v>
          </cell>
          <cell r="X235">
            <v>1</v>
          </cell>
          <cell r="Y235">
            <v>1</v>
          </cell>
          <cell r="Z235">
            <v>1</v>
          </cell>
          <cell r="AA235">
            <v>1</v>
          </cell>
          <cell r="AB235">
            <v>1</v>
          </cell>
          <cell r="AC235">
            <v>1</v>
          </cell>
          <cell r="AD235">
            <v>10</v>
          </cell>
        </row>
        <row r="236">
          <cell r="B236" t="str">
            <v>BT-50 2.6 4X2 DC ACTION</v>
          </cell>
          <cell r="C236" t="str">
            <v>RED</v>
          </cell>
          <cell r="D236" t="str">
            <v>ECUAMOTORS GYE</v>
          </cell>
          <cell r="E236">
            <v>4</v>
          </cell>
          <cell r="F236">
            <v>5</v>
          </cell>
          <cell r="G236">
            <v>7</v>
          </cell>
          <cell r="H236">
            <v>4</v>
          </cell>
          <cell r="I236">
            <v>2</v>
          </cell>
          <cell r="J236">
            <v>2</v>
          </cell>
          <cell r="K236">
            <v>3</v>
          </cell>
          <cell r="L236">
            <v>2</v>
          </cell>
          <cell r="M236">
            <v>2</v>
          </cell>
          <cell r="N236">
            <v>2</v>
          </cell>
          <cell r="O236">
            <v>3</v>
          </cell>
          <cell r="P236">
            <v>3</v>
          </cell>
          <cell r="Q236">
            <v>39</v>
          </cell>
          <cell r="R236">
            <v>4</v>
          </cell>
          <cell r="S236">
            <v>5</v>
          </cell>
          <cell r="T236">
            <v>7</v>
          </cell>
          <cell r="U236">
            <v>4</v>
          </cell>
          <cell r="V236">
            <v>3</v>
          </cell>
          <cell r="W236">
            <v>2</v>
          </cell>
          <cell r="X236">
            <v>3</v>
          </cell>
          <cell r="Y236">
            <v>4</v>
          </cell>
          <cell r="Z236">
            <v>4</v>
          </cell>
          <cell r="AA236">
            <v>4</v>
          </cell>
          <cell r="AB236">
            <v>4</v>
          </cell>
          <cell r="AC236">
            <v>4</v>
          </cell>
          <cell r="AD236">
            <v>48</v>
          </cell>
        </row>
        <row r="237">
          <cell r="B237" t="str">
            <v>BT-50 2.6 4x2 DC STD</v>
          </cell>
          <cell r="C237" t="str">
            <v>RED</v>
          </cell>
          <cell r="D237" t="str">
            <v>ECUAMOTORS GYE</v>
          </cell>
          <cell r="E237">
            <v>1</v>
          </cell>
          <cell r="F237">
            <v>3</v>
          </cell>
          <cell r="G237">
            <v>3</v>
          </cell>
          <cell r="H237">
            <v>3</v>
          </cell>
          <cell r="I237">
            <v>5</v>
          </cell>
          <cell r="J237">
            <v>6</v>
          </cell>
          <cell r="K237">
            <v>5</v>
          </cell>
          <cell r="L237">
            <v>5</v>
          </cell>
          <cell r="M237">
            <v>6</v>
          </cell>
          <cell r="N237">
            <v>6</v>
          </cell>
          <cell r="O237">
            <v>6</v>
          </cell>
          <cell r="P237">
            <v>5</v>
          </cell>
          <cell r="Q237">
            <v>54</v>
          </cell>
          <cell r="R237">
            <v>1</v>
          </cell>
          <cell r="S237">
            <v>3</v>
          </cell>
          <cell r="T237">
            <v>3</v>
          </cell>
          <cell r="U237">
            <v>3</v>
          </cell>
          <cell r="V237">
            <v>3</v>
          </cell>
          <cell r="W237">
            <v>3</v>
          </cell>
          <cell r="X237">
            <v>0</v>
          </cell>
          <cell r="Y237">
            <v>3</v>
          </cell>
          <cell r="Z237">
            <v>3</v>
          </cell>
          <cell r="AA237">
            <v>3</v>
          </cell>
          <cell r="AB237">
            <v>3</v>
          </cell>
          <cell r="AC237">
            <v>3</v>
          </cell>
          <cell r="AD237">
            <v>31</v>
          </cell>
        </row>
        <row r="238">
          <cell r="B238" t="str">
            <v>BT-50 2.6 4x4 DC STD HIGH</v>
          </cell>
          <cell r="C238" t="str">
            <v>RED</v>
          </cell>
          <cell r="D238" t="str">
            <v>ECUAMOTORS GYE</v>
          </cell>
          <cell r="E238">
            <v>2</v>
          </cell>
          <cell r="F238">
            <v>3</v>
          </cell>
          <cell r="G238">
            <v>3</v>
          </cell>
          <cell r="H238">
            <v>5</v>
          </cell>
          <cell r="I238">
            <v>2</v>
          </cell>
          <cell r="J238">
            <v>1</v>
          </cell>
          <cell r="K238">
            <v>3</v>
          </cell>
          <cell r="L238">
            <v>3</v>
          </cell>
          <cell r="M238">
            <v>2</v>
          </cell>
          <cell r="N238">
            <v>2</v>
          </cell>
          <cell r="O238">
            <v>3</v>
          </cell>
          <cell r="P238">
            <v>4</v>
          </cell>
          <cell r="Q238">
            <v>33</v>
          </cell>
          <cell r="R238">
            <v>2</v>
          </cell>
          <cell r="S238">
            <v>3</v>
          </cell>
          <cell r="T238">
            <v>3</v>
          </cell>
          <cell r="U238">
            <v>5</v>
          </cell>
          <cell r="V238">
            <v>1</v>
          </cell>
          <cell r="W238">
            <v>0</v>
          </cell>
          <cell r="X238">
            <v>2</v>
          </cell>
          <cell r="Y238">
            <v>3</v>
          </cell>
          <cell r="Z238">
            <v>3</v>
          </cell>
          <cell r="AA238">
            <v>3</v>
          </cell>
          <cell r="AB238">
            <v>5</v>
          </cell>
          <cell r="AC238">
            <v>4</v>
          </cell>
          <cell r="AD238">
            <v>34</v>
          </cell>
        </row>
        <row r="239">
          <cell r="B239" t="str">
            <v>BT-50 2.6 4x4 DC STD LOW</v>
          </cell>
          <cell r="C239" t="str">
            <v>RED</v>
          </cell>
          <cell r="D239" t="str">
            <v>ECUAMOTORS GYE</v>
          </cell>
          <cell r="E239">
            <v>4</v>
          </cell>
          <cell r="F239">
            <v>0</v>
          </cell>
          <cell r="G239">
            <v>1</v>
          </cell>
          <cell r="H239">
            <v>2</v>
          </cell>
          <cell r="I239">
            <v>1</v>
          </cell>
          <cell r="J239">
            <v>1</v>
          </cell>
          <cell r="K239">
            <v>0</v>
          </cell>
          <cell r="L239">
            <v>1</v>
          </cell>
          <cell r="M239">
            <v>1</v>
          </cell>
          <cell r="N239">
            <v>1</v>
          </cell>
          <cell r="O239">
            <v>1</v>
          </cell>
          <cell r="P239">
            <v>1</v>
          </cell>
          <cell r="Q239">
            <v>14</v>
          </cell>
          <cell r="R239">
            <v>4</v>
          </cell>
          <cell r="S239">
            <v>0</v>
          </cell>
          <cell r="T239">
            <v>1</v>
          </cell>
          <cell r="U239">
            <v>2</v>
          </cell>
          <cell r="V239">
            <v>0</v>
          </cell>
          <cell r="W239">
            <v>1</v>
          </cell>
          <cell r="X239">
            <v>0</v>
          </cell>
          <cell r="Y239">
            <v>2</v>
          </cell>
          <cell r="Z239">
            <v>2</v>
          </cell>
          <cell r="AA239">
            <v>2</v>
          </cell>
          <cell r="AB239">
            <v>0</v>
          </cell>
          <cell r="AC239">
            <v>0</v>
          </cell>
          <cell r="AD239">
            <v>14</v>
          </cell>
        </row>
        <row r="240">
          <cell r="B240" t="str">
            <v>BT-50 2.6 4x4 SC</v>
          </cell>
          <cell r="C240" t="str">
            <v>RED</v>
          </cell>
          <cell r="D240" t="str">
            <v>ECUAMOTORS GYE</v>
          </cell>
          <cell r="E240">
            <v>2</v>
          </cell>
          <cell r="F240">
            <v>1</v>
          </cell>
          <cell r="G240">
            <v>1</v>
          </cell>
          <cell r="H240">
            <v>3</v>
          </cell>
          <cell r="I240">
            <v>1</v>
          </cell>
          <cell r="J240">
            <v>1</v>
          </cell>
          <cell r="K240">
            <v>1</v>
          </cell>
          <cell r="L240">
            <v>1</v>
          </cell>
          <cell r="M240">
            <v>1</v>
          </cell>
          <cell r="N240">
            <v>1</v>
          </cell>
          <cell r="O240">
            <v>1</v>
          </cell>
          <cell r="P240">
            <v>2</v>
          </cell>
          <cell r="Q240">
            <v>16</v>
          </cell>
          <cell r="R240">
            <v>2</v>
          </cell>
          <cell r="S240">
            <v>1</v>
          </cell>
          <cell r="T240">
            <v>1</v>
          </cell>
          <cell r="U240">
            <v>3</v>
          </cell>
          <cell r="V240">
            <v>0</v>
          </cell>
          <cell r="W240">
            <v>0</v>
          </cell>
          <cell r="X240">
            <v>1</v>
          </cell>
          <cell r="Y240">
            <v>2</v>
          </cell>
          <cell r="Z240">
            <v>2</v>
          </cell>
          <cell r="AA240">
            <v>2</v>
          </cell>
          <cell r="AB240">
            <v>2</v>
          </cell>
          <cell r="AC240">
            <v>2</v>
          </cell>
          <cell r="AD240">
            <v>18</v>
          </cell>
        </row>
        <row r="241">
          <cell r="B241" t="str">
            <v>BT-50 2.5  4x2 TD CRD DC</v>
          </cell>
          <cell r="C241" t="str">
            <v>RED</v>
          </cell>
          <cell r="D241" t="str">
            <v>ECUAMOTORS UIO</v>
          </cell>
          <cell r="E241">
            <v>0</v>
          </cell>
          <cell r="F241">
            <v>1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1</v>
          </cell>
          <cell r="R241">
            <v>0</v>
          </cell>
          <cell r="S241">
            <v>1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  <cell r="AA241">
            <v>0</v>
          </cell>
          <cell r="AB241">
            <v>0</v>
          </cell>
          <cell r="AC241">
            <v>0</v>
          </cell>
          <cell r="AD241">
            <v>1</v>
          </cell>
        </row>
        <row r="242">
          <cell r="B242" t="str">
            <v>BT-50 2.5 4x4 TD CRD DC OUTDOORS</v>
          </cell>
          <cell r="C242" t="str">
            <v>RED</v>
          </cell>
          <cell r="D242" t="str">
            <v>ECUAMOTORS UIO</v>
          </cell>
          <cell r="E242">
            <v>1</v>
          </cell>
          <cell r="F242">
            <v>1</v>
          </cell>
          <cell r="G242">
            <v>2</v>
          </cell>
          <cell r="H242">
            <v>1</v>
          </cell>
          <cell r="I242">
            <v>1</v>
          </cell>
          <cell r="J242">
            <v>1</v>
          </cell>
          <cell r="K242">
            <v>1</v>
          </cell>
          <cell r="L242">
            <v>1</v>
          </cell>
          <cell r="M242">
            <v>1</v>
          </cell>
          <cell r="N242">
            <v>1</v>
          </cell>
          <cell r="O242">
            <v>2</v>
          </cell>
          <cell r="P242">
            <v>1</v>
          </cell>
          <cell r="Q242">
            <v>14</v>
          </cell>
          <cell r="R242">
            <v>1</v>
          </cell>
          <cell r="S242">
            <v>1</v>
          </cell>
          <cell r="T242">
            <v>2</v>
          </cell>
          <cell r="U242">
            <v>1</v>
          </cell>
          <cell r="V242">
            <v>1</v>
          </cell>
          <cell r="W242">
            <v>0</v>
          </cell>
          <cell r="X242">
            <v>0</v>
          </cell>
          <cell r="Y242">
            <v>2</v>
          </cell>
          <cell r="Z242">
            <v>2</v>
          </cell>
          <cell r="AA242">
            <v>2</v>
          </cell>
          <cell r="AB242">
            <v>2</v>
          </cell>
          <cell r="AC242">
            <v>2</v>
          </cell>
          <cell r="AD242">
            <v>16</v>
          </cell>
        </row>
        <row r="243">
          <cell r="B243" t="str">
            <v>BT-50 2.5 4x4 TD CRD DC STD</v>
          </cell>
          <cell r="C243" t="str">
            <v>RED</v>
          </cell>
          <cell r="D243" t="str">
            <v>ECUAMOTORS UIO</v>
          </cell>
          <cell r="E243">
            <v>0</v>
          </cell>
          <cell r="F243">
            <v>16</v>
          </cell>
          <cell r="G243">
            <v>3</v>
          </cell>
          <cell r="H243">
            <v>2</v>
          </cell>
          <cell r="I243">
            <v>0</v>
          </cell>
          <cell r="J243">
            <v>1</v>
          </cell>
          <cell r="K243">
            <v>1</v>
          </cell>
          <cell r="L243">
            <v>1</v>
          </cell>
          <cell r="M243">
            <v>1</v>
          </cell>
          <cell r="N243">
            <v>0</v>
          </cell>
          <cell r="O243">
            <v>1</v>
          </cell>
          <cell r="P243">
            <v>1</v>
          </cell>
          <cell r="Q243">
            <v>27</v>
          </cell>
          <cell r="R243">
            <v>0</v>
          </cell>
          <cell r="S243">
            <v>16</v>
          </cell>
          <cell r="T243">
            <v>3</v>
          </cell>
          <cell r="U243">
            <v>2</v>
          </cell>
          <cell r="V243">
            <v>0</v>
          </cell>
          <cell r="W243">
            <v>2</v>
          </cell>
          <cell r="X243">
            <v>3</v>
          </cell>
          <cell r="Y243">
            <v>3</v>
          </cell>
          <cell r="Z243">
            <v>3</v>
          </cell>
          <cell r="AA243">
            <v>3</v>
          </cell>
          <cell r="AB243">
            <v>2</v>
          </cell>
          <cell r="AC243">
            <v>1</v>
          </cell>
          <cell r="AD243">
            <v>38</v>
          </cell>
        </row>
        <row r="244">
          <cell r="B244" t="str">
            <v>BT-50 2.6 4X2 DC ACTION</v>
          </cell>
          <cell r="C244" t="str">
            <v>RED</v>
          </cell>
          <cell r="D244" t="str">
            <v>ECUAMOTORS UIO</v>
          </cell>
          <cell r="E244">
            <v>0</v>
          </cell>
          <cell r="F244">
            <v>0</v>
          </cell>
          <cell r="G244">
            <v>2</v>
          </cell>
          <cell r="H244">
            <v>4</v>
          </cell>
          <cell r="I244">
            <v>2</v>
          </cell>
          <cell r="J244">
            <v>2</v>
          </cell>
          <cell r="K244">
            <v>1</v>
          </cell>
          <cell r="L244">
            <v>2</v>
          </cell>
          <cell r="M244">
            <v>2</v>
          </cell>
          <cell r="N244">
            <v>2</v>
          </cell>
          <cell r="O244">
            <v>1</v>
          </cell>
          <cell r="P244">
            <v>1</v>
          </cell>
          <cell r="Q244">
            <v>19</v>
          </cell>
          <cell r="R244">
            <v>0</v>
          </cell>
          <cell r="S244">
            <v>0</v>
          </cell>
          <cell r="T244">
            <v>2</v>
          </cell>
          <cell r="U244">
            <v>4</v>
          </cell>
          <cell r="V244">
            <v>1</v>
          </cell>
          <cell r="W244">
            <v>0</v>
          </cell>
          <cell r="X244">
            <v>0</v>
          </cell>
          <cell r="Y244">
            <v>2</v>
          </cell>
          <cell r="Z244">
            <v>2</v>
          </cell>
          <cell r="AA244">
            <v>2</v>
          </cell>
          <cell r="AB244">
            <v>2</v>
          </cell>
          <cell r="AC244">
            <v>2</v>
          </cell>
          <cell r="AD244">
            <v>17</v>
          </cell>
        </row>
        <row r="245">
          <cell r="B245" t="str">
            <v>BT-50 2.6 4x2 DC STD</v>
          </cell>
          <cell r="C245" t="str">
            <v>RED</v>
          </cell>
          <cell r="D245" t="str">
            <v>ECUAMOTORS UIO</v>
          </cell>
          <cell r="E245">
            <v>2</v>
          </cell>
          <cell r="F245">
            <v>6</v>
          </cell>
          <cell r="G245">
            <v>5</v>
          </cell>
          <cell r="H245">
            <v>0</v>
          </cell>
          <cell r="I245">
            <v>5</v>
          </cell>
          <cell r="J245">
            <v>5</v>
          </cell>
          <cell r="K245">
            <v>5</v>
          </cell>
          <cell r="L245">
            <v>5</v>
          </cell>
          <cell r="M245">
            <v>5</v>
          </cell>
          <cell r="N245">
            <v>6</v>
          </cell>
          <cell r="O245">
            <v>5</v>
          </cell>
          <cell r="P245">
            <v>5</v>
          </cell>
          <cell r="Q245">
            <v>54</v>
          </cell>
          <cell r="R245">
            <v>2</v>
          </cell>
          <cell r="S245">
            <v>6</v>
          </cell>
          <cell r="T245">
            <v>5</v>
          </cell>
          <cell r="U245">
            <v>0</v>
          </cell>
          <cell r="V245">
            <v>5</v>
          </cell>
          <cell r="W245">
            <v>0</v>
          </cell>
          <cell r="X245">
            <v>1</v>
          </cell>
          <cell r="Y245">
            <v>4</v>
          </cell>
          <cell r="Z245">
            <v>3</v>
          </cell>
          <cell r="AA245">
            <v>3</v>
          </cell>
          <cell r="AB245">
            <v>3</v>
          </cell>
          <cell r="AC245">
            <v>3</v>
          </cell>
          <cell r="AD245">
            <v>35</v>
          </cell>
        </row>
        <row r="246">
          <cell r="B246" t="str">
            <v>BT-50 2.6 4x4 DC STD HIGH</v>
          </cell>
          <cell r="C246" t="str">
            <v>RED</v>
          </cell>
          <cell r="D246" t="str">
            <v>ECUAMOTORS UIO</v>
          </cell>
          <cell r="E246">
            <v>0</v>
          </cell>
          <cell r="F246">
            <v>0</v>
          </cell>
          <cell r="G246">
            <v>0</v>
          </cell>
          <cell r="H246">
            <v>1</v>
          </cell>
          <cell r="I246">
            <v>2</v>
          </cell>
          <cell r="J246">
            <v>2</v>
          </cell>
          <cell r="K246">
            <v>2</v>
          </cell>
          <cell r="L246">
            <v>2</v>
          </cell>
          <cell r="M246">
            <v>3</v>
          </cell>
          <cell r="N246">
            <v>2</v>
          </cell>
          <cell r="O246">
            <v>1</v>
          </cell>
          <cell r="P246">
            <v>1</v>
          </cell>
          <cell r="Q246">
            <v>16</v>
          </cell>
          <cell r="R246">
            <v>0</v>
          </cell>
          <cell r="S246">
            <v>0</v>
          </cell>
          <cell r="T246">
            <v>0</v>
          </cell>
          <cell r="U246">
            <v>1</v>
          </cell>
          <cell r="V246">
            <v>0</v>
          </cell>
          <cell r="W246">
            <v>0</v>
          </cell>
          <cell r="X246">
            <v>0</v>
          </cell>
          <cell r="Y246">
            <v>1</v>
          </cell>
          <cell r="Z246">
            <v>1</v>
          </cell>
          <cell r="AA246">
            <v>1</v>
          </cell>
          <cell r="AB246">
            <v>3</v>
          </cell>
          <cell r="AC246">
            <v>3</v>
          </cell>
          <cell r="AD246">
            <v>10</v>
          </cell>
        </row>
        <row r="247">
          <cell r="B247" t="str">
            <v>BT-50 2.6 4x4 DC STD LOW</v>
          </cell>
          <cell r="C247" t="str">
            <v>RED</v>
          </cell>
          <cell r="D247" t="str">
            <v>ECUAMOTORS UIO</v>
          </cell>
          <cell r="E247">
            <v>1</v>
          </cell>
          <cell r="F247">
            <v>15</v>
          </cell>
          <cell r="G247">
            <v>2</v>
          </cell>
          <cell r="H247">
            <v>2</v>
          </cell>
          <cell r="I247">
            <v>1</v>
          </cell>
          <cell r="J247">
            <v>1</v>
          </cell>
          <cell r="K247">
            <v>1</v>
          </cell>
          <cell r="L247">
            <v>2</v>
          </cell>
          <cell r="M247">
            <v>1</v>
          </cell>
          <cell r="N247">
            <v>2</v>
          </cell>
          <cell r="O247">
            <v>0</v>
          </cell>
          <cell r="P247">
            <v>0</v>
          </cell>
          <cell r="Q247">
            <v>28</v>
          </cell>
          <cell r="R247">
            <v>1</v>
          </cell>
          <cell r="S247">
            <v>15</v>
          </cell>
          <cell r="T247">
            <v>2</v>
          </cell>
          <cell r="U247">
            <v>2</v>
          </cell>
          <cell r="V247">
            <v>0</v>
          </cell>
          <cell r="W247">
            <v>0</v>
          </cell>
          <cell r="X247">
            <v>0</v>
          </cell>
          <cell r="Y247">
            <v>2</v>
          </cell>
          <cell r="Z247">
            <v>2</v>
          </cell>
          <cell r="AA247">
            <v>2</v>
          </cell>
          <cell r="AB247">
            <v>0</v>
          </cell>
          <cell r="AC247">
            <v>0</v>
          </cell>
          <cell r="AD247">
            <v>26</v>
          </cell>
        </row>
        <row r="248">
          <cell r="B248" t="str">
            <v>BT-50 2.6 4x4 SC</v>
          </cell>
          <cell r="C248" t="str">
            <v>RED</v>
          </cell>
          <cell r="D248" t="str">
            <v>ECUAMOTORS UIO</v>
          </cell>
          <cell r="E248">
            <v>1</v>
          </cell>
          <cell r="F248">
            <v>0</v>
          </cell>
          <cell r="G248">
            <v>0</v>
          </cell>
          <cell r="H248">
            <v>1</v>
          </cell>
          <cell r="I248">
            <v>1</v>
          </cell>
          <cell r="J248">
            <v>1</v>
          </cell>
          <cell r="K248">
            <v>1</v>
          </cell>
          <cell r="L248">
            <v>1</v>
          </cell>
          <cell r="M248">
            <v>1</v>
          </cell>
          <cell r="N248">
            <v>1</v>
          </cell>
          <cell r="O248">
            <v>1</v>
          </cell>
          <cell r="P248">
            <v>1</v>
          </cell>
          <cell r="Q248">
            <v>10</v>
          </cell>
          <cell r="R248">
            <v>1</v>
          </cell>
          <cell r="S248">
            <v>0</v>
          </cell>
          <cell r="T248">
            <v>0</v>
          </cell>
          <cell r="U248">
            <v>1</v>
          </cell>
          <cell r="V248">
            <v>0</v>
          </cell>
          <cell r="W248">
            <v>1</v>
          </cell>
          <cell r="X248">
            <v>0</v>
          </cell>
          <cell r="Y248">
            <v>1</v>
          </cell>
          <cell r="Z248">
            <v>1</v>
          </cell>
          <cell r="AA248">
            <v>1</v>
          </cell>
          <cell r="AB248">
            <v>1</v>
          </cell>
          <cell r="AC248">
            <v>1</v>
          </cell>
          <cell r="AD248">
            <v>8</v>
          </cell>
        </row>
        <row r="249">
          <cell r="B249" t="str">
            <v>BT-50 2.5  4x2 TD CRD DC</v>
          </cell>
          <cell r="C249" t="str">
            <v>RED</v>
          </cell>
          <cell r="D249" t="str">
            <v>IMPARTES S.A.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  <cell r="AA249">
            <v>0</v>
          </cell>
          <cell r="AB249">
            <v>0</v>
          </cell>
          <cell r="AC249">
            <v>0</v>
          </cell>
          <cell r="AD249">
            <v>0</v>
          </cell>
        </row>
        <row r="250">
          <cell r="B250" t="str">
            <v>BT-50 2.5 4x4 TD CRD DC OUTDOORS</v>
          </cell>
          <cell r="C250" t="str">
            <v>RED</v>
          </cell>
          <cell r="D250" t="str">
            <v>IMPARTES S.A.</v>
          </cell>
          <cell r="E250">
            <v>0</v>
          </cell>
          <cell r="F250">
            <v>0</v>
          </cell>
          <cell r="G250">
            <v>1</v>
          </cell>
          <cell r="H250">
            <v>1</v>
          </cell>
          <cell r="I250">
            <v>1</v>
          </cell>
          <cell r="J250">
            <v>1</v>
          </cell>
          <cell r="K250">
            <v>2</v>
          </cell>
          <cell r="L250">
            <v>1</v>
          </cell>
          <cell r="M250">
            <v>2</v>
          </cell>
          <cell r="N250">
            <v>1</v>
          </cell>
          <cell r="O250">
            <v>1</v>
          </cell>
          <cell r="P250">
            <v>1</v>
          </cell>
          <cell r="Q250">
            <v>12</v>
          </cell>
          <cell r="R250">
            <v>0</v>
          </cell>
          <cell r="S250">
            <v>0</v>
          </cell>
          <cell r="T250">
            <v>1</v>
          </cell>
          <cell r="U250">
            <v>1</v>
          </cell>
          <cell r="V250">
            <v>0</v>
          </cell>
          <cell r="W250">
            <v>0</v>
          </cell>
          <cell r="X250">
            <v>0</v>
          </cell>
          <cell r="Y250">
            <v>1</v>
          </cell>
          <cell r="Z250">
            <v>1</v>
          </cell>
          <cell r="AA250">
            <v>1</v>
          </cell>
          <cell r="AB250">
            <v>1</v>
          </cell>
          <cell r="AC250">
            <v>1</v>
          </cell>
          <cell r="AD250">
            <v>7</v>
          </cell>
        </row>
        <row r="251">
          <cell r="B251" t="str">
            <v>BT-50 2.5 4x4 TD CRD DC STD</v>
          </cell>
          <cell r="C251" t="str">
            <v>RED</v>
          </cell>
          <cell r="D251" t="str">
            <v>IMPARTES S.A.</v>
          </cell>
          <cell r="E251">
            <v>1</v>
          </cell>
          <cell r="F251">
            <v>0</v>
          </cell>
          <cell r="G251">
            <v>0</v>
          </cell>
          <cell r="H251">
            <v>0</v>
          </cell>
          <cell r="I251">
            <v>1</v>
          </cell>
          <cell r="J251">
            <v>1</v>
          </cell>
          <cell r="K251">
            <v>0</v>
          </cell>
          <cell r="L251">
            <v>1</v>
          </cell>
          <cell r="M251">
            <v>0</v>
          </cell>
          <cell r="N251">
            <v>0</v>
          </cell>
          <cell r="O251">
            <v>0</v>
          </cell>
          <cell r="P251">
            <v>1</v>
          </cell>
          <cell r="Q251">
            <v>5</v>
          </cell>
          <cell r="R251">
            <v>1</v>
          </cell>
          <cell r="S251">
            <v>0</v>
          </cell>
          <cell r="T251">
            <v>0</v>
          </cell>
          <cell r="U251">
            <v>0</v>
          </cell>
          <cell r="V251">
            <v>1</v>
          </cell>
          <cell r="W251">
            <v>0</v>
          </cell>
          <cell r="X251">
            <v>0</v>
          </cell>
          <cell r="Y251">
            <v>1</v>
          </cell>
          <cell r="Z251">
            <v>1</v>
          </cell>
          <cell r="AA251">
            <v>1</v>
          </cell>
          <cell r="AB251">
            <v>1</v>
          </cell>
          <cell r="AC251">
            <v>0</v>
          </cell>
          <cell r="AD251">
            <v>6</v>
          </cell>
        </row>
        <row r="252">
          <cell r="B252" t="str">
            <v>BT-50 2.6 4X2 DC ACTION</v>
          </cell>
          <cell r="C252" t="str">
            <v>RED</v>
          </cell>
          <cell r="D252" t="str">
            <v>IMPARTES S.A.</v>
          </cell>
          <cell r="E252">
            <v>5</v>
          </cell>
          <cell r="F252">
            <v>5</v>
          </cell>
          <cell r="G252">
            <v>4</v>
          </cell>
          <cell r="H252">
            <v>2</v>
          </cell>
          <cell r="I252">
            <v>2</v>
          </cell>
          <cell r="J252">
            <v>1</v>
          </cell>
          <cell r="K252">
            <v>2</v>
          </cell>
          <cell r="L252">
            <v>2</v>
          </cell>
          <cell r="M252">
            <v>1</v>
          </cell>
          <cell r="N252">
            <v>1</v>
          </cell>
          <cell r="O252">
            <v>1</v>
          </cell>
          <cell r="P252">
            <v>1</v>
          </cell>
          <cell r="Q252">
            <v>27</v>
          </cell>
          <cell r="R252">
            <v>5</v>
          </cell>
          <cell r="S252">
            <v>5</v>
          </cell>
          <cell r="T252">
            <v>4</v>
          </cell>
          <cell r="U252">
            <v>2</v>
          </cell>
          <cell r="V252">
            <v>2</v>
          </cell>
          <cell r="W252">
            <v>1</v>
          </cell>
          <cell r="X252">
            <v>1</v>
          </cell>
          <cell r="Y252">
            <v>4</v>
          </cell>
          <cell r="Z252">
            <v>4</v>
          </cell>
          <cell r="AA252">
            <v>4</v>
          </cell>
          <cell r="AB252">
            <v>4</v>
          </cell>
          <cell r="AC252">
            <v>4</v>
          </cell>
          <cell r="AD252">
            <v>40</v>
          </cell>
        </row>
        <row r="253">
          <cell r="B253" t="str">
            <v>BT-50 2.6 4x2 DC STD</v>
          </cell>
          <cell r="C253" t="str">
            <v>RED</v>
          </cell>
          <cell r="D253" t="str">
            <v>IMPARTES S.A.</v>
          </cell>
          <cell r="E253">
            <v>6</v>
          </cell>
          <cell r="F253">
            <v>6</v>
          </cell>
          <cell r="G253">
            <v>3</v>
          </cell>
          <cell r="H253">
            <v>8</v>
          </cell>
          <cell r="I253">
            <v>6</v>
          </cell>
          <cell r="J253">
            <v>6</v>
          </cell>
          <cell r="K253">
            <v>6</v>
          </cell>
          <cell r="L253">
            <v>6</v>
          </cell>
          <cell r="M253">
            <v>5</v>
          </cell>
          <cell r="N253">
            <v>6</v>
          </cell>
          <cell r="O253">
            <v>6</v>
          </cell>
          <cell r="P253">
            <v>6</v>
          </cell>
          <cell r="Q253">
            <v>70</v>
          </cell>
          <cell r="R253">
            <v>6</v>
          </cell>
          <cell r="S253">
            <v>6</v>
          </cell>
          <cell r="T253">
            <v>3</v>
          </cell>
          <cell r="U253">
            <v>8</v>
          </cell>
          <cell r="V253">
            <v>7</v>
          </cell>
          <cell r="W253">
            <v>2</v>
          </cell>
          <cell r="X253">
            <v>3</v>
          </cell>
          <cell r="Y253">
            <v>6</v>
          </cell>
          <cell r="Z253">
            <v>6</v>
          </cell>
          <cell r="AA253">
            <v>6</v>
          </cell>
          <cell r="AB253">
            <v>6</v>
          </cell>
          <cell r="AC253">
            <v>6</v>
          </cell>
          <cell r="AD253">
            <v>65</v>
          </cell>
        </row>
        <row r="254">
          <cell r="B254" t="str">
            <v>BT-50 2.6 4x4 DC STD HIGH</v>
          </cell>
          <cell r="C254" t="str">
            <v>RED</v>
          </cell>
          <cell r="D254" t="str">
            <v>IMPARTES S.A.</v>
          </cell>
          <cell r="E254">
            <v>4</v>
          </cell>
          <cell r="F254">
            <v>0</v>
          </cell>
          <cell r="G254">
            <v>0</v>
          </cell>
          <cell r="H254">
            <v>0</v>
          </cell>
          <cell r="I254">
            <v>1</v>
          </cell>
          <cell r="J254">
            <v>1</v>
          </cell>
          <cell r="K254">
            <v>1</v>
          </cell>
          <cell r="L254">
            <v>2</v>
          </cell>
          <cell r="M254">
            <v>3</v>
          </cell>
          <cell r="N254">
            <v>2</v>
          </cell>
          <cell r="O254">
            <v>3</v>
          </cell>
          <cell r="P254">
            <v>1</v>
          </cell>
          <cell r="Q254">
            <v>18</v>
          </cell>
          <cell r="R254">
            <v>4</v>
          </cell>
          <cell r="S254">
            <v>0</v>
          </cell>
          <cell r="T254">
            <v>0</v>
          </cell>
          <cell r="U254">
            <v>0</v>
          </cell>
          <cell r="V254">
            <v>2</v>
          </cell>
          <cell r="W254">
            <v>0</v>
          </cell>
          <cell r="X254">
            <v>2</v>
          </cell>
          <cell r="Y254">
            <v>2</v>
          </cell>
          <cell r="Z254">
            <v>2</v>
          </cell>
          <cell r="AA254">
            <v>2</v>
          </cell>
          <cell r="AB254">
            <v>3</v>
          </cell>
          <cell r="AC254">
            <v>3</v>
          </cell>
          <cell r="AD254">
            <v>20</v>
          </cell>
        </row>
        <row r="255">
          <cell r="B255" t="str">
            <v>BT-50 2.6 4x4 DC STD LOW</v>
          </cell>
          <cell r="C255" t="str">
            <v>RED</v>
          </cell>
          <cell r="D255" t="str">
            <v>IMPARTES S.A.</v>
          </cell>
          <cell r="E255">
            <v>1</v>
          </cell>
          <cell r="F255">
            <v>2</v>
          </cell>
          <cell r="G255">
            <v>1</v>
          </cell>
          <cell r="H255">
            <v>0</v>
          </cell>
          <cell r="I255">
            <v>1</v>
          </cell>
          <cell r="J255">
            <v>1</v>
          </cell>
          <cell r="K255">
            <v>1</v>
          </cell>
          <cell r="L255">
            <v>1</v>
          </cell>
          <cell r="M255">
            <v>1</v>
          </cell>
          <cell r="N255">
            <v>1</v>
          </cell>
          <cell r="O255">
            <v>1</v>
          </cell>
          <cell r="P255">
            <v>1</v>
          </cell>
          <cell r="Q255">
            <v>12</v>
          </cell>
          <cell r="R255">
            <v>1</v>
          </cell>
          <cell r="S255">
            <v>2</v>
          </cell>
          <cell r="T255">
            <v>1</v>
          </cell>
          <cell r="U255">
            <v>0</v>
          </cell>
          <cell r="V255">
            <v>1</v>
          </cell>
          <cell r="W255">
            <v>0</v>
          </cell>
          <cell r="X255">
            <v>1</v>
          </cell>
          <cell r="Y255">
            <v>2</v>
          </cell>
          <cell r="Z255">
            <v>2</v>
          </cell>
          <cell r="AA255">
            <v>2</v>
          </cell>
          <cell r="AB255">
            <v>0</v>
          </cell>
          <cell r="AC255">
            <v>0</v>
          </cell>
          <cell r="AD255">
            <v>12</v>
          </cell>
        </row>
        <row r="256">
          <cell r="B256" t="str">
            <v>BT-50 2.6 4x4 SC</v>
          </cell>
          <cell r="C256" t="str">
            <v>RED</v>
          </cell>
          <cell r="D256" t="str">
            <v>IMPARTES S.A.</v>
          </cell>
          <cell r="E256">
            <v>1</v>
          </cell>
          <cell r="F256">
            <v>0</v>
          </cell>
          <cell r="G256">
            <v>1</v>
          </cell>
          <cell r="H256">
            <v>0</v>
          </cell>
          <cell r="I256">
            <v>1</v>
          </cell>
          <cell r="J256">
            <v>2</v>
          </cell>
          <cell r="K256">
            <v>1</v>
          </cell>
          <cell r="L256">
            <v>1</v>
          </cell>
          <cell r="M256">
            <v>1</v>
          </cell>
          <cell r="N256">
            <v>1</v>
          </cell>
          <cell r="O256">
            <v>2</v>
          </cell>
          <cell r="P256">
            <v>1</v>
          </cell>
          <cell r="Q256">
            <v>12</v>
          </cell>
          <cell r="R256">
            <v>1</v>
          </cell>
          <cell r="S256">
            <v>0</v>
          </cell>
          <cell r="T256">
            <v>1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1</v>
          </cell>
          <cell r="Z256">
            <v>1</v>
          </cell>
          <cell r="AA256">
            <v>1</v>
          </cell>
          <cell r="AB256">
            <v>1</v>
          </cell>
          <cell r="AC256">
            <v>1</v>
          </cell>
          <cell r="AD256">
            <v>7</v>
          </cell>
        </row>
        <row r="257">
          <cell r="B257" t="str">
            <v>BT-50 2.5  4x2 TD CRD DC</v>
          </cell>
          <cell r="C257" t="str">
            <v>RED</v>
          </cell>
          <cell r="D257" t="str">
            <v>IOMOTORS S. A.</v>
          </cell>
          <cell r="E257">
            <v>1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1</v>
          </cell>
          <cell r="R257">
            <v>1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  <cell r="AA257">
            <v>0</v>
          </cell>
          <cell r="AB257">
            <v>0</v>
          </cell>
          <cell r="AC257">
            <v>0</v>
          </cell>
          <cell r="AD257">
            <v>1</v>
          </cell>
        </row>
        <row r="258">
          <cell r="B258" t="str">
            <v>BT-50 2.5 4x4 TD CRD DC OUTDOORS</v>
          </cell>
          <cell r="C258" t="str">
            <v>RED</v>
          </cell>
          <cell r="D258" t="str">
            <v>IOMOTORS S. A.</v>
          </cell>
          <cell r="E258">
            <v>1</v>
          </cell>
          <cell r="F258">
            <v>0</v>
          </cell>
          <cell r="G258">
            <v>0</v>
          </cell>
          <cell r="H258">
            <v>1</v>
          </cell>
          <cell r="I258">
            <v>0</v>
          </cell>
          <cell r="J258">
            <v>1</v>
          </cell>
          <cell r="K258">
            <v>0</v>
          </cell>
          <cell r="L258">
            <v>1</v>
          </cell>
          <cell r="M258">
            <v>0</v>
          </cell>
          <cell r="N258">
            <v>1</v>
          </cell>
          <cell r="O258">
            <v>0</v>
          </cell>
          <cell r="P258">
            <v>1</v>
          </cell>
          <cell r="Q258">
            <v>6</v>
          </cell>
          <cell r="R258">
            <v>1</v>
          </cell>
          <cell r="S258">
            <v>0</v>
          </cell>
          <cell r="T258">
            <v>0</v>
          </cell>
          <cell r="U258">
            <v>1</v>
          </cell>
          <cell r="V258">
            <v>0</v>
          </cell>
          <cell r="W258">
            <v>0</v>
          </cell>
          <cell r="X258">
            <v>0</v>
          </cell>
          <cell r="Y258">
            <v>1</v>
          </cell>
          <cell r="Z258">
            <v>1</v>
          </cell>
          <cell r="AA258">
            <v>1</v>
          </cell>
          <cell r="AB258">
            <v>1</v>
          </cell>
          <cell r="AC258">
            <v>1</v>
          </cell>
          <cell r="AD258">
            <v>7</v>
          </cell>
        </row>
        <row r="259">
          <cell r="B259" t="str">
            <v>BT-50 2.5 4x4 TD CRD DC STD</v>
          </cell>
          <cell r="C259" t="str">
            <v>RED</v>
          </cell>
          <cell r="D259" t="str">
            <v>IOMOTORS S. A.</v>
          </cell>
          <cell r="E259">
            <v>1</v>
          </cell>
          <cell r="F259">
            <v>1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1</v>
          </cell>
          <cell r="L259">
            <v>0</v>
          </cell>
          <cell r="M259">
            <v>0</v>
          </cell>
          <cell r="N259">
            <v>1</v>
          </cell>
          <cell r="O259">
            <v>0</v>
          </cell>
          <cell r="P259">
            <v>0</v>
          </cell>
          <cell r="Q259">
            <v>4</v>
          </cell>
          <cell r="R259">
            <v>1</v>
          </cell>
          <cell r="S259">
            <v>1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1</v>
          </cell>
          <cell r="Z259">
            <v>1</v>
          </cell>
          <cell r="AA259">
            <v>1</v>
          </cell>
          <cell r="AB259">
            <v>1</v>
          </cell>
          <cell r="AC259">
            <v>0</v>
          </cell>
          <cell r="AD259">
            <v>6</v>
          </cell>
        </row>
        <row r="260">
          <cell r="B260" t="str">
            <v>BT-50 2.6 4X2 DC ACTION</v>
          </cell>
          <cell r="C260" t="str">
            <v>RED</v>
          </cell>
          <cell r="D260" t="str">
            <v>IOMOTORS S. A.</v>
          </cell>
          <cell r="E260">
            <v>2</v>
          </cell>
          <cell r="F260">
            <v>2</v>
          </cell>
          <cell r="G260">
            <v>1</v>
          </cell>
          <cell r="H260">
            <v>0</v>
          </cell>
          <cell r="I260">
            <v>0</v>
          </cell>
          <cell r="J260">
            <v>1</v>
          </cell>
          <cell r="K260">
            <v>0</v>
          </cell>
          <cell r="L260">
            <v>0</v>
          </cell>
          <cell r="M260">
            <v>1</v>
          </cell>
          <cell r="N260">
            <v>0</v>
          </cell>
          <cell r="O260">
            <v>1</v>
          </cell>
          <cell r="P260">
            <v>0</v>
          </cell>
          <cell r="Q260">
            <v>8</v>
          </cell>
          <cell r="R260">
            <v>2</v>
          </cell>
          <cell r="S260">
            <v>2</v>
          </cell>
          <cell r="T260">
            <v>1</v>
          </cell>
          <cell r="U260">
            <v>0</v>
          </cell>
          <cell r="V260">
            <v>0</v>
          </cell>
          <cell r="W260">
            <v>1</v>
          </cell>
          <cell r="X260">
            <v>1</v>
          </cell>
          <cell r="Y260">
            <v>1</v>
          </cell>
          <cell r="Z260">
            <v>2</v>
          </cell>
          <cell r="AA260">
            <v>1</v>
          </cell>
          <cell r="AB260">
            <v>2</v>
          </cell>
          <cell r="AC260">
            <v>1</v>
          </cell>
          <cell r="AD260">
            <v>14</v>
          </cell>
        </row>
        <row r="261">
          <cell r="B261" t="str">
            <v>BT-50 2.6 4x2 DC STD</v>
          </cell>
          <cell r="C261" t="str">
            <v>RED</v>
          </cell>
          <cell r="D261" t="str">
            <v>IOMOTORS S. A.</v>
          </cell>
          <cell r="E261">
            <v>2</v>
          </cell>
          <cell r="F261">
            <v>1</v>
          </cell>
          <cell r="G261">
            <v>1</v>
          </cell>
          <cell r="H261">
            <v>1</v>
          </cell>
          <cell r="I261">
            <v>1</v>
          </cell>
          <cell r="J261">
            <v>0</v>
          </cell>
          <cell r="K261">
            <v>1</v>
          </cell>
          <cell r="L261">
            <v>0</v>
          </cell>
          <cell r="M261">
            <v>1</v>
          </cell>
          <cell r="N261">
            <v>0</v>
          </cell>
          <cell r="O261">
            <v>1</v>
          </cell>
          <cell r="P261">
            <v>1</v>
          </cell>
          <cell r="Q261">
            <v>10</v>
          </cell>
          <cell r="R261">
            <v>2</v>
          </cell>
          <cell r="S261">
            <v>1</v>
          </cell>
          <cell r="T261">
            <v>1</v>
          </cell>
          <cell r="U261">
            <v>1</v>
          </cell>
          <cell r="V261">
            <v>4</v>
          </cell>
          <cell r="W261">
            <v>1</v>
          </cell>
          <cell r="X261">
            <v>4</v>
          </cell>
          <cell r="Y261">
            <v>3</v>
          </cell>
          <cell r="Z261">
            <v>3</v>
          </cell>
          <cell r="AA261">
            <v>3</v>
          </cell>
          <cell r="AB261">
            <v>3</v>
          </cell>
          <cell r="AC261">
            <v>3</v>
          </cell>
          <cell r="AD261">
            <v>29</v>
          </cell>
        </row>
        <row r="262">
          <cell r="B262" t="str">
            <v>BT-50 2.6 4x4 DC STD HIGH</v>
          </cell>
          <cell r="C262" t="str">
            <v>RED</v>
          </cell>
          <cell r="D262" t="str">
            <v>IOMOTORS S. A.</v>
          </cell>
          <cell r="E262">
            <v>1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1</v>
          </cell>
          <cell r="O262">
            <v>0</v>
          </cell>
          <cell r="P262">
            <v>0</v>
          </cell>
          <cell r="Q262">
            <v>3</v>
          </cell>
          <cell r="R262">
            <v>1</v>
          </cell>
          <cell r="S262">
            <v>0</v>
          </cell>
          <cell r="T262">
            <v>0</v>
          </cell>
          <cell r="U262">
            <v>0</v>
          </cell>
          <cell r="V262">
            <v>1</v>
          </cell>
          <cell r="W262">
            <v>0</v>
          </cell>
          <cell r="X262">
            <v>2</v>
          </cell>
          <cell r="Y262">
            <v>1</v>
          </cell>
          <cell r="Z262">
            <v>1</v>
          </cell>
          <cell r="AA262">
            <v>1</v>
          </cell>
          <cell r="AB262">
            <v>2</v>
          </cell>
          <cell r="AC262">
            <v>2</v>
          </cell>
          <cell r="AD262">
            <v>11</v>
          </cell>
        </row>
        <row r="263">
          <cell r="B263" t="str">
            <v>BT-50 2.6 4x4 DC STD LOW</v>
          </cell>
          <cell r="C263" t="str">
            <v>RED</v>
          </cell>
          <cell r="D263" t="str">
            <v>IOMOTORS S. A.</v>
          </cell>
          <cell r="E263">
            <v>1</v>
          </cell>
          <cell r="F263">
            <v>1</v>
          </cell>
          <cell r="G263">
            <v>0</v>
          </cell>
          <cell r="H263">
            <v>2</v>
          </cell>
          <cell r="I263">
            <v>1</v>
          </cell>
          <cell r="J263">
            <v>0</v>
          </cell>
          <cell r="K263">
            <v>1</v>
          </cell>
          <cell r="L263">
            <v>0</v>
          </cell>
          <cell r="M263">
            <v>0</v>
          </cell>
          <cell r="N263">
            <v>0</v>
          </cell>
          <cell r="O263">
            <v>0</v>
          </cell>
          <cell r="P263">
            <v>0</v>
          </cell>
          <cell r="Q263">
            <v>6</v>
          </cell>
          <cell r="R263">
            <v>1</v>
          </cell>
          <cell r="S263">
            <v>1</v>
          </cell>
          <cell r="T263">
            <v>0</v>
          </cell>
          <cell r="U263">
            <v>2</v>
          </cell>
          <cell r="V263">
            <v>0</v>
          </cell>
          <cell r="W263">
            <v>1</v>
          </cell>
          <cell r="X263">
            <v>1</v>
          </cell>
          <cell r="Y263">
            <v>1</v>
          </cell>
          <cell r="Z263">
            <v>1</v>
          </cell>
          <cell r="AA263">
            <v>2</v>
          </cell>
          <cell r="AB263">
            <v>0</v>
          </cell>
          <cell r="AC263">
            <v>0</v>
          </cell>
          <cell r="AD263">
            <v>10</v>
          </cell>
        </row>
        <row r="264">
          <cell r="B264" t="str">
            <v>BT-50 2.6 4x4 SC</v>
          </cell>
          <cell r="C264" t="str">
            <v>RED</v>
          </cell>
          <cell r="D264" t="str">
            <v>IOMOTORS S. A.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1</v>
          </cell>
          <cell r="J264">
            <v>0</v>
          </cell>
          <cell r="K264">
            <v>0</v>
          </cell>
          <cell r="L264">
            <v>1</v>
          </cell>
          <cell r="M264">
            <v>0</v>
          </cell>
          <cell r="N264">
            <v>0</v>
          </cell>
          <cell r="O264">
            <v>1</v>
          </cell>
          <cell r="P264">
            <v>0</v>
          </cell>
          <cell r="Q264">
            <v>3</v>
          </cell>
          <cell r="R264">
            <v>0</v>
          </cell>
          <cell r="S264">
            <v>0</v>
          </cell>
          <cell r="T264">
            <v>0</v>
          </cell>
          <cell r="U264">
            <v>0</v>
          </cell>
          <cell r="V264">
            <v>0</v>
          </cell>
          <cell r="W264">
            <v>0</v>
          </cell>
          <cell r="X264">
            <v>0</v>
          </cell>
          <cell r="Y264">
            <v>0</v>
          </cell>
          <cell r="Z264">
            <v>0</v>
          </cell>
          <cell r="AA264">
            <v>1</v>
          </cell>
          <cell r="AB264">
            <v>0</v>
          </cell>
          <cell r="AC264">
            <v>1</v>
          </cell>
          <cell r="AD264">
            <v>2</v>
          </cell>
        </row>
        <row r="265">
          <cell r="B265" t="str">
            <v>BT-50 2.5  4x2 TD CRD DC</v>
          </cell>
          <cell r="C265" t="str">
            <v>RED</v>
          </cell>
          <cell r="D265" t="str">
            <v>OROAUTO S.A.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  <cell r="T265">
            <v>0</v>
          </cell>
          <cell r="U265">
            <v>0</v>
          </cell>
          <cell r="V265">
            <v>0</v>
          </cell>
          <cell r="W265">
            <v>0</v>
          </cell>
          <cell r="X265">
            <v>0</v>
          </cell>
          <cell r="Y265">
            <v>0</v>
          </cell>
          <cell r="Z265">
            <v>0</v>
          </cell>
          <cell r="AA265">
            <v>0</v>
          </cell>
          <cell r="AB265">
            <v>0</v>
          </cell>
          <cell r="AC265">
            <v>0</v>
          </cell>
          <cell r="AD265">
            <v>0</v>
          </cell>
        </row>
        <row r="266">
          <cell r="B266" t="str">
            <v>BT-50 2.5 4x4 TD CRD DC OUTDOORS</v>
          </cell>
          <cell r="C266" t="str">
            <v>RED</v>
          </cell>
          <cell r="D266" t="str">
            <v>OROAUTO S.A.</v>
          </cell>
          <cell r="E266">
            <v>1</v>
          </cell>
          <cell r="F266">
            <v>3</v>
          </cell>
          <cell r="G266">
            <v>2</v>
          </cell>
          <cell r="H266">
            <v>4</v>
          </cell>
          <cell r="I266">
            <v>2</v>
          </cell>
          <cell r="J266">
            <v>3</v>
          </cell>
          <cell r="K266">
            <v>2</v>
          </cell>
          <cell r="L266">
            <v>3</v>
          </cell>
          <cell r="M266">
            <v>2</v>
          </cell>
          <cell r="N266">
            <v>2</v>
          </cell>
          <cell r="O266">
            <v>3</v>
          </cell>
          <cell r="P266">
            <v>3</v>
          </cell>
          <cell r="Q266">
            <v>30</v>
          </cell>
          <cell r="R266">
            <v>1</v>
          </cell>
          <cell r="S266">
            <v>3</v>
          </cell>
          <cell r="T266">
            <v>2</v>
          </cell>
          <cell r="U266">
            <v>4</v>
          </cell>
          <cell r="V266">
            <v>1</v>
          </cell>
          <cell r="W266">
            <v>2</v>
          </cell>
          <cell r="X266">
            <v>4</v>
          </cell>
          <cell r="Y266">
            <v>5</v>
          </cell>
          <cell r="Z266">
            <v>5</v>
          </cell>
          <cell r="AA266">
            <v>5</v>
          </cell>
          <cell r="AB266">
            <v>5</v>
          </cell>
          <cell r="AC266">
            <v>5</v>
          </cell>
          <cell r="AD266">
            <v>42</v>
          </cell>
        </row>
        <row r="267">
          <cell r="B267" t="str">
            <v>BT-50 2.5 4x4 TD CRD DC STD</v>
          </cell>
          <cell r="C267" t="str">
            <v>RED</v>
          </cell>
          <cell r="D267" t="str">
            <v>OROAUTO S.A.</v>
          </cell>
          <cell r="E267">
            <v>0</v>
          </cell>
          <cell r="F267">
            <v>1</v>
          </cell>
          <cell r="G267">
            <v>1</v>
          </cell>
          <cell r="H267">
            <v>1</v>
          </cell>
          <cell r="I267">
            <v>1</v>
          </cell>
          <cell r="J267">
            <v>1</v>
          </cell>
          <cell r="K267">
            <v>0</v>
          </cell>
          <cell r="L267">
            <v>1</v>
          </cell>
          <cell r="M267">
            <v>0</v>
          </cell>
          <cell r="N267">
            <v>1</v>
          </cell>
          <cell r="O267">
            <v>1</v>
          </cell>
          <cell r="P267">
            <v>1</v>
          </cell>
          <cell r="Q267">
            <v>9</v>
          </cell>
          <cell r="R267">
            <v>0</v>
          </cell>
          <cell r="S267">
            <v>1</v>
          </cell>
          <cell r="T267">
            <v>1</v>
          </cell>
          <cell r="U267">
            <v>1</v>
          </cell>
          <cell r="V267">
            <v>1</v>
          </cell>
          <cell r="W267">
            <v>0</v>
          </cell>
          <cell r="X267">
            <v>0</v>
          </cell>
          <cell r="Y267">
            <v>1</v>
          </cell>
          <cell r="Z267">
            <v>1</v>
          </cell>
          <cell r="AA267">
            <v>1</v>
          </cell>
          <cell r="AB267">
            <v>1</v>
          </cell>
          <cell r="AC267">
            <v>1</v>
          </cell>
          <cell r="AD267">
            <v>9</v>
          </cell>
        </row>
        <row r="268">
          <cell r="B268" t="str">
            <v>BT-50 2.6 4X2 DC ACTION</v>
          </cell>
          <cell r="C268" t="str">
            <v>RED</v>
          </cell>
          <cell r="D268" t="str">
            <v>OROAUTO S.A.</v>
          </cell>
          <cell r="E268">
            <v>5</v>
          </cell>
          <cell r="F268">
            <v>2</v>
          </cell>
          <cell r="G268">
            <v>4</v>
          </cell>
          <cell r="H268">
            <v>6</v>
          </cell>
          <cell r="I268">
            <v>1</v>
          </cell>
          <cell r="J268">
            <v>1</v>
          </cell>
          <cell r="K268">
            <v>1</v>
          </cell>
          <cell r="L268">
            <v>1</v>
          </cell>
          <cell r="M268">
            <v>1</v>
          </cell>
          <cell r="N268">
            <v>1</v>
          </cell>
          <cell r="O268">
            <v>1</v>
          </cell>
          <cell r="P268">
            <v>0</v>
          </cell>
          <cell r="Q268">
            <v>24</v>
          </cell>
          <cell r="R268">
            <v>5</v>
          </cell>
          <cell r="S268">
            <v>2</v>
          </cell>
          <cell r="T268">
            <v>4</v>
          </cell>
          <cell r="U268">
            <v>6</v>
          </cell>
          <cell r="V268">
            <v>2</v>
          </cell>
          <cell r="W268">
            <v>2</v>
          </cell>
          <cell r="X268">
            <v>2</v>
          </cell>
          <cell r="Y268">
            <v>4</v>
          </cell>
          <cell r="Z268">
            <v>4</v>
          </cell>
          <cell r="AA268">
            <v>4</v>
          </cell>
          <cell r="AB268">
            <v>4</v>
          </cell>
          <cell r="AC268">
            <v>4</v>
          </cell>
          <cell r="AD268">
            <v>43</v>
          </cell>
        </row>
        <row r="269">
          <cell r="B269" t="str">
            <v>BT-50 2.6 4x2 DC STD</v>
          </cell>
          <cell r="C269" t="str">
            <v>RED</v>
          </cell>
          <cell r="D269" t="str">
            <v>OROAUTO S.A.</v>
          </cell>
          <cell r="E269">
            <v>5</v>
          </cell>
          <cell r="F269">
            <v>1</v>
          </cell>
          <cell r="G269">
            <v>4</v>
          </cell>
          <cell r="H269">
            <v>3</v>
          </cell>
          <cell r="I269">
            <v>3</v>
          </cell>
          <cell r="J269">
            <v>3</v>
          </cell>
          <cell r="K269">
            <v>4</v>
          </cell>
          <cell r="L269">
            <v>3</v>
          </cell>
          <cell r="M269">
            <v>4</v>
          </cell>
          <cell r="N269">
            <v>3</v>
          </cell>
          <cell r="O269">
            <v>4</v>
          </cell>
          <cell r="P269">
            <v>3</v>
          </cell>
          <cell r="Q269">
            <v>40</v>
          </cell>
          <cell r="R269">
            <v>5</v>
          </cell>
          <cell r="S269">
            <v>1</v>
          </cell>
          <cell r="T269">
            <v>4</v>
          </cell>
          <cell r="U269">
            <v>3</v>
          </cell>
          <cell r="V269">
            <v>2</v>
          </cell>
          <cell r="W269">
            <v>0</v>
          </cell>
          <cell r="X269">
            <v>1</v>
          </cell>
          <cell r="Y269">
            <v>3</v>
          </cell>
          <cell r="Z269">
            <v>3</v>
          </cell>
          <cell r="AA269">
            <v>3</v>
          </cell>
          <cell r="AB269">
            <v>3</v>
          </cell>
          <cell r="AC269">
            <v>3</v>
          </cell>
          <cell r="AD269">
            <v>31</v>
          </cell>
        </row>
        <row r="270">
          <cell r="B270" t="str">
            <v>BT-50 2.6 4x4 DC STD HIGH</v>
          </cell>
          <cell r="C270" t="str">
            <v>RED</v>
          </cell>
          <cell r="D270" t="str">
            <v>OROAUTO S.A.</v>
          </cell>
          <cell r="E270">
            <v>1</v>
          </cell>
          <cell r="F270">
            <v>3</v>
          </cell>
          <cell r="G270">
            <v>1</v>
          </cell>
          <cell r="H270">
            <v>2</v>
          </cell>
          <cell r="I270">
            <v>2</v>
          </cell>
          <cell r="J270">
            <v>1</v>
          </cell>
          <cell r="K270">
            <v>2</v>
          </cell>
          <cell r="L270">
            <v>1</v>
          </cell>
          <cell r="M270">
            <v>2</v>
          </cell>
          <cell r="N270">
            <v>1</v>
          </cell>
          <cell r="O270">
            <v>1</v>
          </cell>
          <cell r="P270">
            <v>2</v>
          </cell>
          <cell r="Q270">
            <v>19</v>
          </cell>
          <cell r="R270">
            <v>1</v>
          </cell>
          <cell r="S270">
            <v>3</v>
          </cell>
          <cell r="T270">
            <v>1</v>
          </cell>
          <cell r="U270">
            <v>2</v>
          </cell>
          <cell r="V270">
            <v>3</v>
          </cell>
          <cell r="W270">
            <v>2</v>
          </cell>
          <cell r="X270">
            <v>2</v>
          </cell>
          <cell r="Y270">
            <v>3</v>
          </cell>
          <cell r="Z270">
            <v>3</v>
          </cell>
          <cell r="AA270">
            <v>3</v>
          </cell>
          <cell r="AB270">
            <v>4</v>
          </cell>
          <cell r="AC270">
            <v>4</v>
          </cell>
          <cell r="AD270">
            <v>31</v>
          </cell>
        </row>
        <row r="271">
          <cell r="B271" t="str">
            <v>BT-50 2.6 4x4 DC STD LOW</v>
          </cell>
          <cell r="C271" t="str">
            <v>RED</v>
          </cell>
          <cell r="D271" t="str">
            <v>OROAUTO S.A.</v>
          </cell>
          <cell r="E271">
            <v>0</v>
          </cell>
          <cell r="F271">
            <v>1</v>
          </cell>
          <cell r="G271">
            <v>0</v>
          </cell>
          <cell r="H271">
            <v>0</v>
          </cell>
          <cell r="I271">
            <v>0</v>
          </cell>
          <cell r="J271">
            <v>1</v>
          </cell>
          <cell r="K271">
            <v>0</v>
          </cell>
          <cell r="L271">
            <v>1</v>
          </cell>
          <cell r="M271">
            <v>0</v>
          </cell>
          <cell r="N271">
            <v>1</v>
          </cell>
          <cell r="O271">
            <v>0</v>
          </cell>
          <cell r="P271">
            <v>1</v>
          </cell>
          <cell r="Q271">
            <v>5</v>
          </cell>
          <cell r="R271">
            <v>0</v>
          </cell>
          <cell r="S271">
            <v>1</v>
          </cell>
          <cell r="T271">
            <v>0</v>
          </cell>
          <cell r="U271">
            <v>0</v>
          </cell>
          <cell r="V271">
            <v>0</v>
          </cell>
          <cell r="W271">
            <v>1</v>
          </cell>
          <cell r="X271">
            <v>0</v>
          </cell>
          <cell r="Y271">
            <v>1</v>
          </cell>
          <cell r="Z271">
            <v>1</v>
          </cell>
          <cell r="AA271">
            <v>1</v>
          </cell>
          <cell r="AB271">
            <v>0</v>
          </cell>
          <cell r="AC271">
            <v>0</v>
          </cell>
          <cell r="AD271">
            <v>5</v>
          </cell>
        </row>
        <row r="272">
          <cell r="B272" t="str">
            <v>BT-50 2.6 4x4 SC</v>
          </cell>
          <cell r="C272" t="str">
            <v>RED</v>
          </cell>
          <cell r="D272" t="str">
            <v>OROAUTO S.A.</v>
          </cell>
          <cell r="E272">
            <v>1</v>
          </cell>
          <cell r="F272">
            <v>0</v>
          </cell>
          <cell r="G272">
            <v>2</v>
          </cell>
          <cell r="H272">
            <v>1</v>
          </cell>
          <cell r="I272">
            <v>1</v>
          </cell>
          <cell r="J272">
            <v>0</v>
          </cell>
          <cell r="K272">
            <v>1</v>
          </cell>
          <cell r="L272">
            <v>1</v>
          </cell>
          <cell r="M272">
            <v>1</v>
          </cell>
          <cell r="N272">
            <v>1</v>
          </cell>
          <cell r="O272">
            <v>1</v>
          </cell>
          <cell r="P272">
            <v>1</v>
          </cell>
          <cell r="Q272">
            <v>11</v>
          </cell>
          <cell r="R272">
            <v>1</v>
          </cell>
          <cell r="S272">
            <v>0</v>
          </cell>
          <cell r="T272">
            <v>2</v>
          </cell>
          <cell r="U272">
            <v>1</v>
          </cell>
          <cell r="V272">
            <v>0</v>
          </cell>
          <cell r="W272">
            <v>1</v>
          </cell>
          <cell r="X272">
            <v>0</v>
          </cell>
          <cell r="Y272">
            <v>1</v>
          </cell>
          <cell r="Z272">
            <v>1</v>
          </cell>
          <cell r="AA272">
            <v>1</v>
          </cell>
          <cell r="AB272">
            <v>1</v>
          </cell>
          <cell r="AC272">
            <v>1</v>
          </cell>
          <cell r="AD272">
            <v>10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">
          <cell r="D3" t="str">
            <v>E</v>
          </cell>
        </row>
      </sheetData>
      <sheetData sheetId="20">
        <row r="4">
          <cell r="AC4" t="str">
            <v>TTL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>
        <row r="1">
          <cell r="C1" t="str">
            <v>VALIDA MSC</v>
          </cell>
          <cell r="D1" t="str">
            <v>MARCA</v>
          </cell>
          <cell r="E1" t="str">
            <v>MY</v>
          </cell>
          <cell r="F1" t="str">
            <v>MODELO</v>
          </cell>
          <cell r="G1" t="str">
            <v>Tipo</v>
          </cell>
        </row>
        <row r="2">
          <cell r="C2" t="str">
            <v>JCDH49-22FG</v>
          </cell>
          <cell r="D2" t="str">
            <v>DODGE</v>
          </cell>
          <cell r="E2">
            <v>2015</v>
          </cell>
          <cell r="F2" t="str">
            <v>JOURNEY 2.4 5P 4X2 TA</v>
          </cell>
          <cell r="G2" t="str">
            <v>CBU</v>
          </cell>
        </row>
        <row r="3">
          <cell r="C3" t="str">
            <v>2655-240</v>
          </cell>
          <cell r="D3" t="str">
            <v>FIAT</v>
          </cell>
          <cell r="E3">
            <v>2015</v>
          </cell>
          <cell r="F3" t="str">
            <v>FIORINO</v>
          </cell>
          <cell r="G3" t="str">
            <v>CBU</v>
          </cell>
        </row>
        <row r="4">
          <cell r="C4" t="str">
            <v>2655-240A</v>
          </cell>
          <cell r="D4" t="str">
            <v>FIAT</v>
          </cell>
          <cell r="E4">
            <v>2015</v>
          </cell>
          <cell r="F4" t="str">
            <v>FIORINO AC</v>
          </cell>
          <cell r="G4" t="str">
            <v>CBU</v>
          </cell>
        </row>
        <row r="5">
          <cell r="C5" t="str">
            <v>195A-641</v>
          </cell>
          <cell r="D5" t="str">
            <v>FIAT</v>
          </cell>
          <cell r="E5">
            <v>2015</v>
          </cell>
          <cell r="F5" t="str">
            <v>UNO WAY</v>
          </cell>
          <cell r="G5" t="str">
            <v>CBU</v>
          </cell>
        </row>
        <row r="6">
          <cell r="C6" t="str">
            <v>1964-860</v>
          </cell>
          <cell r="D6" t="str">
            <v>FIAT</v>
          </cell>
          <cell r="E6">
            <v>2015</v>
          </cell>
          <cell r="F6" t="str">
            <v>PALIO ESSENCE AT</v>
          </cell>
          <cell r="G6" t="str">
            <v>CBU</v>
          </cell>
        </row>
        <row r="7">
          <cell r="C7" t="str">
            <v>MKTH49-2BD</v>
          </cell>
          <cell r="D7" t="str">
            <v>JEEP</v>
          </cell>
          <cell r="E7">
            <v>2015</v>
          </cell>
          <cell r="F7" t="str">
            <v>COMPASS 2.0 4X2 TM</v>
          </cell>
          <cell r="G7" t="str">
            <v>CBU</v>
          </cell>
        </row>
        <row r="8">
          <cell r="C8" t="str">
            <v>MKJH49-2GD</v>
          </cell>
          <cell r="D8" t="str">
            <v>JEEP</v>
          </cell>
          <cell r="E8">
            <v>2015</v>
          </cell>
          <cell r="F8" t="str">
            <v>COMPASS 2.4 4X4 TA</v>
          </cell>
          <cell r="G8" t="str">
            <v>CBU</v>
          </cell>
        </row>
        <row r="9">
          <cell r="C9" t="str">
            <v>JKJL72-24C</v>
          </cell>
          <cell r="D9" t="str">
            <v>JEEP</v>
          </cell>
          <cell r="E9">
            <v>2015</v>
          </cell>
          <cell r="F9" t="str">
            <v>WRANGLER SPORT TA</v>
          </cell>
          <cell r="G9" t="str">
            <v>CBU</v>
          </cell>
        </row>
        <row r="10">
          <cell r="C10" t="str">
            <v>MKTH49-2GE</v>
          </cell>
          <cell r="D10" t="str">
            <v>JEEP</v>
          </cell>
          <cell r="E10">
            <v>2015</v>
          </cell>
          <cell r="F10" t="str">
            <v>COMPASS 2.4 4X2 TA</v>
          </cell>
          <cell r="G10" t="str">
            <v>CBU</v>
          </cell>
        </row>
        <row r="11">
          <cell r="C11" t="str">
            <v>MKJH49-25D</v>
          </cell>
          <cell r="D11" t="str">
            <v>JEEP</v>
          </cell>
          <cell r="E11">
            <v>2015</v>
          </cell>
          <cell r="F11" t="str">
            <v>COMPASS 2.4 4X4 TM</v>
          </cell>
          <cell r="G11" t="str">
            <v>CBU</v>
          </cell>
        </row>
        <row r="12">
          <cell r="C12" t="str">
            <v>WKJP74-23H</v>
          </cell>
          <cell r="D12" t="str">
            <v>JEEP</v>
          </cell>
          <cell r="E12">
            <v>2016</v>
          </cell>
          <cell r="F12" t="str">
            <v>GRAN CHEROKEE LIMITED</v>
          </cell>
          <cell r="G12" t="str">
            <v>CBU</v>
          </cell>
        </row>
        <row r="13">
          <cell r="C13" t="str">
            <v>TK34-LCN</v>
          </cell>
          <cell r="D13" t="str">
            <v>MAZDA</v>
          </cell>
          <cell r="E13">
            <v>2015</v>
          </cell>
          <cell r="F13" t="str">
            <v>CX-9</v>
          </cell>
          <cell r="G13" t="str">
            <v>CBU</v>
          </cell>
        </row>
        <row r="14">
          <cell r="C14" t="str">
            <v>UW3B-M31</v>
          </cell>
          <cell r="D14" t="str">
            <v>MAZDA</v>
          </cell>
          <cell r="E14">
            <v>2015</v>
          </cell>
          <cell r="F14" t="str">
            <v>BT-50 STD GAS CS 4X4 TM</v>
          </cell>
          <cell r="G14" t="str">
            <v>CKD</v>
          </cell>
        </row>
        <row r="15">
          <cell r="C15" t="str">
            <v>UW3D-M01</v>
          </cell>
          <cell r="D15" t="str">
            <v>MAZDA</v>
          </cell>
          <cell r="E15">
            <v>2015</v>
          </cell>
          <cell r="F15" t="str">
            <v>BT-50 STD GAS CD 4X2 TM</v>
          </cell>
          <cell r="G15" t="str">
            <v>CKD</v>
          </cell>
        </row>
        <row r="16">
          <cell r="C16" t="str">
            <v>UW3E-M31</v>
          </cell>
          <cell r="D16" t="str">
            <v>MAZDA</v>
          </cell>
          <cell r="E16">
            <v>2015</v>
          </cell>
          <cell r="F16" t="str">
            <v>BT-50 STD GAS CD 4X4 TM</v>
          </cell>
          <cell r="G16" t="str">
            <v>CKD</v>
          </cell>
        </row>
        <row r="17">
          <cell r="C17" t="str">
            <v>UW3E-M02</v>
          </cell>
          <cell r="D17" t="str">
            <v>MAZDA</v>
          </cell>
          <cell r="E17">
            <v>2015</v>
          </cell>
          <cell r="F17" t="str">
            <v>BT-50 ACTION GAS CD 4X4 TM</v>
          </cell>
          <cell r="G17" t="str">
            <v>CKD</v>
          </cell>
        </row>
        <row r="18">
          <cell r="C18" t="str">
            <v>UW3D-M31</v>
          </cell>
          <cell r="D18" t="str">
            <v>MAZDA</v>
          </cell>
          <cell r="E18">
            <v>2015</v>
          </cell>
          <cell r="F18" t="str">
            <v>BT-50 ACTION GAS CD 4X2 TM</v>
          </cell>
          <cell r="G18" t="str">
            <v>CKD</v>
          </cell>
        </row>
        <row r="19">
          <cell r="C19" t="str">
            <v>KS52-LAB</v>
          </cell>
          <cell r="D19" t="str">
            <v>MAZDA</v>
          </cell>
          <cell r="E19">
            <v>2015</v>
          </cell>
          <cell r="F19" t="str">
            <v>CX-5 TM</v>
          </cell>
          <cell r="G19" t="str">
            <v>CBU</v>
          </cell>
        </row>
        <row r="20">
          <cell r="C20" t="str">
            <v>KS53-LAC</v>
          </cell>
          <cell r="D20" t="str">
            <v>MAZDA</v>
          </cell>
          <cell r="E20">
            <v>2015</v>
          </cell>
          <cell r="F20" t="str">
            <v>CX-5 TA</v>
          </cell>
          <cell r="G20" t="str">
            <v>CBU</v>
          </cell>
        </row>
        <row r="21">
          <cell r="C21" t="str">
            <v>BLE8-LAP</v>
          </cell>
          <cell r="D21" t="str">
            <v>MAZDA</v>
          </cell>
          <cell r="E21">
            <v>2015</v>
          </cell>
          <cell r="F21" t="str">
            <v>MAZDA 3 TM</v>
          </cell>
          <cell r="G21" t="str">
            <v>CBU</v>
          </cell>
        </row>
        <row r="22">
          <cell r="C22" t="str">
            <v>UW3F-M31</v>
          </cell>
          <cell r="D22" t="str">
            <v>MAZDA</v>
          </cell>
          <cell r="E22">
            <v>2014</v>
          </cell>
          <cell r="F22" t="str">
            <v>BT-50 STD DSL CD 4X2 TM</v>
          </cell>
          <cell r="G22" t="str">
            <v>CKD</v>
          </cell>
        </row>
        <row r="23">
          <cell r="C23" t="str">
            <v>UW3G-M01</v>
          </cell>
          <cell r="D23" t="str">
            <v>MAZDA</v>
          </cell>
          <cell r="E23">
            <v>2015</v>
          </cell>
          <cell r="F23" t="str">
            <v>BT-50 OUTDOORS DSL CD 4X4 TM</v>
          </cell>
          <cell r="G23" t="str">
            <v>CKD</v>
          </cell>
        </row>
        <row r="24">
          <cell r="C24" t="str">
            <v>UW3G-M32</v>
          </cell>
          <cell r="D24" t="str">
            <v>MAZDA</v>
          </cell>
          <cell r="E24">
            <v>2016</v>
          </cell>
          <cell r="F24" t="str">
            <v>BT-50 STD DSL CD 4X4 TM</v>
          </cell>
          <cell r="G24" t="str">
            <v>CKD</v>
          </cell>
        </row>
        <row r="25">
          <cell r="C25" t="str">
            <v>KA3K-LAB</v>
          </cell>
          <cell r="D25" t="str">
            <v>MAZDA</v>
          </cell>
          <cell r="E25">
            <v>2016</v>
          </cell>
          <cell r="F25" t="str">
            <v>CX-5 TA</v>
          </cell>
          <cell r="G25" t="str">
            <v>CBU</v>
          </cell>
        </row>
        <row r="26">
          <cell r="C26" t="str">
            <v>BJT2-LAP</v>
          </cell>
          <cell r="D26" t="str">
            <v>MAZDA</v>
          </cell>
          <cell r="E26">
            <v>2015</v>
          </cell>
          <cell r="F26" t="str">
            <v>MAZDA 3 TA</v>
          </cell>
          <cell r="G26" t="str">
            <v>CBU</v>
          </cell>
        </row>
        <row r="27">
          <cell r="C27" t="str">
            <v>UW3E-M01</v>
          </cell>
          <cell r="D27" t="str">
            <v>MAZDA</v>
          </cell>
          <cell r="E27">
            <v>2014</v>
          </cell>
          <cell r="F27" t="str">
            <v>BT-50 STD GAS CD 4X4 TM</v>
          </cell>
          <cell r="G27" t="str">
            <v>CKD</v>
          </cell>
        </row>
        <row r="28">
          <cell r="C28" t="str">
            <v>KA3J-LAC</v>
          </cell>
          <cell r="D28" t="str">
            <v>MAZDA</v>
          </cell>
          <cell r="E28">
            <v>2016</v>
          </cell>
          <cell r="F28" t="str">
            <v>CX-5 TM</v>
          </cell>
          <cell r="G28" t="str">
            <v>CBU</v>
          </cell>
        </row>
        <row r="29">
          <cell r="C29" t="str">
            <v>UL7N-LAD</v>
          </cell>
          <cell r="D29" t="str">
            <v>MAZDA</v>
          </cell>
          <cell r="E29">
            <v>2016</v>
          </cell>
          <cell r="F29" t="str">
            <v>BEW BT-50 4X4 DSL TA</v>
          </cell>
          <cell r="G29" t="str">
            <v>CBU</v>
          </cell>
        </row>
        <row r="30">
          <cell r="C30" t="str">
            <v>GMS1-LAE</v>
          </cell>
          <cell r="D30" t="str">
            <v>MAZDA</v>
          </cell>
          <cell r="E30">
            <v>2017</v>
          </cell>
          <cell r="F30" t="str">
            <v>MAZDA 6 TA</v>
          </cell>
          <cell r="G30" t="str">
            <v>CBU</v>
          </cell>
        </row>
        <row r="31">
          <cell r="C31" t="str">
            <v>JKJP72-24H</v>
          </cell>
          <cell r="D31" t="str">
            <v>JEEP</v>
          </cell>
          <cell r="E31">
            <v>2016</v>
          </cell>
          <cell r="F31" t="str">
            <v>WRANGLER SAHARA 75 ANIVERSARIO AC 3.6 3P 4X4 TA</v>
          </cell>
          <cell r="G31" t="str">
            <v>CBU</v>
          </cell>
        </row>
        <row r="32">
          <cell r="C32" t="str">
            <v>JKJP74-24H</v>
          </cell>
          <cell r="D32" t="str">
            <v>JEEP</v>
          </cell>
          <cell r="E32">
            <v>2016</v>
          </cell>
          <cell r="F32" t="str">
            <v>WRANGLER UNLIMITED SAHARA 75 ANIVERSARIO AC 3.6 5P 4X4 TA</v>
          </cell>
          <cell r="G32" t="str">
            <v>CBU</v>
          </cell>
        </row>
        <row r="33">
          <cell r="C33" t="str">
            <v>MKJH49-2GK</v>
          </cell>
          <cell r="D33" t="str">
            <v>JEEP</v>
          </cell>
          <cell r="E33">
            <v>2016</v>
          </cell>
          <cell r="F33" t="str">
            <v>COMPASS SPORT 75 ANIVERSARIO AC 2.4 5P 4X4 TA</v>
          </cell>
          <cell r="G33" t="str">
            <v>CBU</v>
          </cell>
        </row>
        <row r="34">
          <cell r="C34" t="str">
            <v>WKJH74-23E</v>
          </cell>
          <cell r="D34" t="str">
            <v>JEEP</v>
          </cell>
          <cell r="E34">
            <v>2016</v>
          </cell>
          <cell r="F34" t="str">
            <v>GRAND CHEROKEE LAREDO AC 3.6 5P 4X4 TA</v>
          </cell>
          <cell r="G34" t="str">
            <v>CBU</v>
          </cell>
        </row>
        <row r="35">
          <cell r="C35" t="str">
            <v>WKJP74-23K</v>
          </cell>
          <cell r="D35" t="str">
            <v>JEEP</v>
          </cell>
          <cell r="E35">
            <v>2016</v>
          </cell>
          <cell r="F35" t="str">
            <v>GRAND CHEROKEE LIMITED 75 ANIVERSARIO AC 3.6 5P 4X4 TA</v>
          </cell>
          <cell r="G35" t="str">
            <v>CBU</v>
          </cell>
        </row>
      </sheetData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rev"/>
      <sheetName val="Pub1 L"/>
      <sheetName val="Rental"/>
      <sheetName val="Tabelas"/>
      <sheetName val="Franqueado"/>
      <sheetName val="Prensa diario"/>
      <sheetName val="ctos"/>
      <sheetName val="ER98"/>
      <sheetName val="PROG"/>
      <sheetName val="GTOS"/>
      <sheetName val="VTAS"/>
      <sheetName val="vtasusd"/>
      <sheetName val="31 Jul '06"/>
      <sheetName val="TRAP1997"/>
      <sheetName val="NEWS PREV"/>
      <sheetName val="Tablas"/>
      <sheetName val="Flow"/>
      <sheetName val="Pauta"/>
      <sheetName val="FLOW REVISTAS"/>
      <sheetName val="Pub1_L"/>
      <sheetName val="Prensa_diario"/>
      <sheetName val="31_Jul_'06"/>
      <sheetName val="FLOW_REVISTAS"/>
      <sheetName val="NEWS_PREV"/>
      <sheetName val="VPR"/>
      <sheetName val="aca-"/>
      <sheetName val="METRO"/>
      <sheetName val="NA MDO Rollup"/>
      <sheetName val="PRENSA H.S. I"/>
      <sheetName val="ANAIBM"/>
      <sheetName val="SACPrepago"/>
      <sheetName val="TMM"/>
      <sheetName val="PPT_99"/>
      <sheetName val=" 1er Trimestre"/>
      <sheetName val="ENTRADA"/>
      <sheetName val="Presupuesto"/>
      <sheetName val="Real"/>
      <sheetName val="Controles"/>
      <sheetName val="Pub1_L1"/>
      <sheetName val="Prensa_diario1"/>
      <sheetName val="31_Jul_'061"/>
      <sheetName val="FLOW_REVISTAS1"/>
      <sheetName val="NEWS_PREV1"/>
      <sheetName val="_1er_Trimestre"/>
      <sheetName val="NA_MDO_Rollup"/>
      <sheetName val="PRENSA_H_S__I"/>
      <sheetName val="set76"/>
      <sheetName val="Fabric Care CR"/>
      <sheetName val="Pub1_L2"/>
      <sheetName val="31_Jul_'062"/>
      <sheetName val="Prensa_diario2"/>
      <sheetName val="NEWS_PREV2"/>
      <sheetName val="FLOW_REVISTAS2"/>
      <sheetName val="NA_MDO_Rollup1"/>
      <sheetName val="PRENSA_H_S__I1"/>
      <sheetName val="_1er_Trimestre1"/>
      <sheetName val="Ex 1"/>
      <sheetName val="Input"/>
      <sheetName val="Jan. BPE TEMPO"/>
      <sheetName val="WorkSheet1"/>
      <sheetName val="Pub1_L3"/>
      <sheetName val="Prensa_diario3"/>
      <sheetName val="31_Jul_'063"/>
      <sheetName val="NEWS_PREV3"/>
      <sheetName val="FLOW_REVISTAS3"/>
      <sheetName val="NA_MDO_Rollup2"/>
      <sheetName val="PRENSA_H_S__I2"/>
      <sheetName val="_1er_Trimestre2"/>
      <sheetName val="Fabric_Care_CR"/>
      <sheetName val="Budget Coca-Cola"/>
      <sheetName val="Regional Budget"/>
      <sheetName val="Pub1_L4"/>
      <sheetName val="31_Jul_'064"/>
      <sheetName val="Prensa_diario4"/>
      <sheetName val="NEWS_PREV4"/>
      <sheetName val="FLOW_REVISTAS4"/>
      <sheetName val="NA_MDO_Rollup3"/>
      <sheetName val="PRENSA_H_S__I3"/>
      <sheetName val="_1er_Trimestre3"/>
      <sheetName val="Fabric_Care_CR1"/>
      <sheetName val="Ex_1"/>
      <sheetName val="Jan__BPE_TEMPO"/>
      <sheetName val="param"/>
      <sheetName val="Par_Pres"/>
      <sheetName val="WRBM Movie TV Check List"/>
      <sheetName val="DATA BASE"/>
      <sheetName val="Pub1_L5"/>
      <sheetName val="31_Jul_'065"/>
      <sheetName val="Prensa_diario5"/>
      <sheetName val="NEWS_PREV5"/>
      <sheetName val="FLOW_REVISTAS5"/>
      <sheetName val="NA_MDO_Rollup4"/>
      <sheetName val="PRENSA_H_S__I4"/>
      <sheetName val="_1er_Trimestre4"/>
      <sheetName val="Fabric_Care_CR2"/>
      <sheetName val="Ex_11"/>
      <sheetName val="Jan__BPE_TEMPO1"/>
      <sheetName val="Budget_Coca-Cola"/>
      <sheetName val="Regional_Budget"/>
      <sheetName val="2000"/>
      <sheetName val="ACTUALS (USD)"/>
      <sheetName val="OB"/>
      <sheetName val="Formatos"/>
      <sheetName val="RD INT 1ª"/>
      <sheetName val="capa"/>
      <sheetName val="Resumo"/>
      <sheetName val="Plano"/>
      <sheetName val="Catálogo"/>
      <sheetName val="PE1"/>
      <sheetName val="RS1"/>
      <sheetName val="SC1"/>
      <sheetName val="SP1"/>
      <sheetName val="BAU"/>
      <sheetName val="BH"/>
      <sheetName val="CAM"/>
      <sheetName val="CEE"/>
      <sheetName val="CUR"/>
      <sheetName val="DF"/>
      <sheetName val="PRP"/>
      <sheetName val="RIB"/>
      <sheetName val="RJ"/>
      <sheetName val="SAL"/>
      <sheetName val="SAN"/>
      <sheetName val="SCA"/>
      <sheetName val="SJC"/>
      <sheetName val="SJR"/>
      <sheetName val="SOR"/>
      <sheetName val="Seguro de Rating"/>
      <sheetName val="RECVOL"/>
      <sheetName val="Res. Mês"/>
      <sheetName val="RADIO FRANCISCO STEREO"/>
      <sheetName val="RADIO QUITO"/>
      <sheetName val="1. Francisco Stereo 11-18 DIC."/>
      <sheetName val="LA OTRA FM "/>
      <sheetName val="RANKING TV"/>
      <sheetName val="negociación"/>
      <sheetName val="Pub1_L6"/>
      <sheetName val="31_Jul_'066"/>
      <sheetName val="Prensa_diario6"/>
      <sheetName val="NEWS_PREV6"/>
      <sheetName val="FLOW_REVISTAS6"/>
      <sheetName val="_1er_Trimestre5"/>
      <sheetName val="NA_MDO_Rollup5"/>
      <sheetName val="PRENSA_H_S__I5"/>
      <sheetName val="Fabric_Care_CR3"/>
      <sheetName val="Ex_12"/>
      <sheetName val="Jan__BPE_TEMPO2"/>
      <sheetName val="Regional_Budget1"/>
      <sheetName val="Budget_Coca-Cola1"/>
      <sheetName val="WRBM_Movie_TV_Check_List"/>
      <sheetName val="ACTUALS_(USD)"/>
      <sheetName val="RANKING_TV"/>
      <sheetName val="Pub1_L7"/>
      <sheetName val="31_Jul_'067"/>
      <sheetName val="Prensa_diario7"/>
      <sheetName val="NEWS_PREV7"/>
      <sheetName val="FLOW_REVISTAS7"/>
      <sheetName val="_1er_Trimestre6"/>
      <sheetName val="NA_MDO_Rollup6"/>
      <sheetName val="PRENSA_H_S__I6"/>
      <sheetName val="Fabric_Care_CR4"/>
      <sheetName val="Ex_13"/>
      <sheetName val="Jan__BPE_TEMPO3"/>
      <sheetName val="Regional_Budget2"/>
      <sheetName val="Budget_Coca-Cola2"/>
      <sheetName val="WRBM_Movie_TV_Check_List1"/>
      <sheetName val="ACTUALS_(USD)1"/>
      <sheetName val="RANKING_TV1"/>
    </sheetNames>
    <sheetDataSet>
      <sheetData sheetId="0" refreshError="1">
        <row r="10">
          <cell r="A10" t="str">
            <v>HOMBRE SALUDABLE</v>
          </cell>
          <cell r="O10">
            <v>183150.00000000003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  <sheetData sheetId="133">
        <row r="10">
          <cell r="O10">
            <v>0</v>
          </cell>
        </row>
      </sheetData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CMASK1"/>
      <sheetName val="Plano"/>
      <sheetName val="Resumo"/>
      <sheetName val="Res. Mês"/>
      <sheetName val="Flow"/>
      <sheetName val="anarev"/>
      <sheetName val="Constants"/>
      <sheetName val="PAUTA 1"/>
      <sheetName val="Variables"/>
      <sheetName val="SR"/>
      <sheetName val="PAUTA_1"/>
      <sheetName val="NEWS PREV"/>
      <sheetName val="Resumen"/>
      <sheetName val="_EvaluaciónTV1"/>
      <sheetName val="Main"/>
      <sheetName val="_EvaluaciónTV2"/>
      <sheetName val="wksPreferences"/>
      <sheetName val="wksResults"/>
      <sheetName val="Res__Mês"/>
    </sheetNames>
    <sheetDataSet>
      <sheetData sheetId="0" refreshError="1">
        <row r="1">
          <cell r="A1" t="str">
            <v>Cadena</v>
          </cell>
          <cell r="B1" t="str">
            <v>Bloque</v>
          </cell>
          <cell r="C1" t="str">
            <v>Hora</v>
          </cell>
          <cell r="D1" t="str">
            <v>FechaInicio</v>
          </cell>
          <cell r="E1" t="str">
            <v>Duración</v>
          </cell>
          <cell r="F1" t="str">
            <v>NúmeroDeSpots</v>
          </cell>
          <cell r="G1" t="str">
            <v>TarifaOficial</v>
          </cell>
          <cell r="H1" t="str">
            <v>CostePorSpot</v>
          </cell>
          <cell r="I1" t="str">
            <v>AudienciaMedia</v>
          </cell>
          <cell r="J1" t="str">
            <v>Prog.Anterior</v>
          </cell>
          <cell r="K1" t="str">
            <v>Prog.Posterior</v>
          </cell>
          <cell r="L1" t="str">
            <v>TarifaNeta</v>
          </cell>
          <cell r="M1" t="str">
            <v>CosteGlobal</v>
          </cell>
          <cell r="N1" t="str">
            <v>AudienciaGlobal</v>
          </cell>
          <cell r="O1" t="str">
            <v>DayPart</v>
          </cell>
          <cell r="P1" t="str">
            <v>LabFs</v>
          </cell>
          <cell r="Q1" t="str">
            <v>Región</v>
          </cell>
        </row>
        <row r="2">
          <cell r="A2" t="str">
            <v>ANT3:NAC.</v>
          </cell>
          <cell r="B2" t="str">
            <v>. 15H50</v>
          </cell>
          <cell r="C2">
            <v>0.65972222222222221</v>
          </cell>
          <cell r="D2">
            <v>36279</v>
          </cell>
          <cell r="E2">
            <v>20</v>
          </cell>
          <cell r="F2">
            <v>1</v>
          </cell>
          <cell r="G2">
            <v>900</v>
          </cell>
          <cell r="H2">
            <v>183</v>
          </cell>
          <cell r="I2">
            <v>4.9000000000000004</v>
          </cell>
          <cell r="J2" t="str">
            <v xml:space="preserve"> SABOR A TI</v>
          </cell>
          <cell r="K2" t="str">
            <v xml:space="preserve"> SABOR A TI</v>
          </cell>
          <cell r="L2">
            <v>900</v>
          </cell>
          <cell r="M2">
            <v>183</v>
          </cell>
          <cell r="N2">
            <v>4.9000000000000004</v>
          </cell>
          <cell r="O2" t="str">
            <v>DT</v>
          </cell>
          <cell r="P2" t="str">
            <v>Lab</v>
          </cell>
          <cell r="Q2" t="str">
            <v>NAC.</v>
          </cell>
        </row>
        <row r="3">
          <cell r="A3" t="str">
            <v>ANT3:NAC.</v>
          </cell>
          <cell r="B3" t="str">
            <v>. 22H20</v>
          </cell>
          <cell r="C3">
            <v>0.93055555555555547</v>
          </cell>
          <cell r="D3">
            <v>36279</v>
          </cell>
          <cell r="E3">
            <v>20</v>
          </cell>
          <cell r="F3">
            <v>1</v>
          </cell>
          <cell r="G3">
            <v>3100</v>
          </cell>
          <cell r="H3">
            <v>386</v>
          </cell>
          <cell r="I3">
            <v>8</v>
          </cell>
          <cell r="J3" t="str">
            <v xml:space="preserve"> MANOS A LA OBRA</v>
          </cell>
          <cell r="K3" t="str">
            <v xml:space="preserve"> MANOS A LA OBRA</v>
          </cell>
          <cell r="L3">
            <v>3100</v>
          </cell>
          <cell r="M3">
            <v>386</v>
          </cell>
          <cell r="N3">
            <v>8</v>
          </cell>
          <cell r="O3" t="str">
            <v>PT</v>
          </cell>
          <cell r="P3" t="str">
            <v>Lab</v>
          </cell>
          <cell r="Q3" t="str">
            <v>NAC.</v>
          </cell>
        </row>
        <row r="4">
          <cell r="A4" t="str">
            <v>ANT3:NAC.</v>
          </cell>
          <cell r="B4" t="str">
            <v>. 22H50</v>
          </cell>
          <cell r="C4">
            <v>0.95138888888888884</v>
          </cell>
          <cell r="D4">
            <v>36279</v>
          </cell>
          <cell r="E4">
            <v>20</v>
          </cell>
          <cell r="F4">
            <v>1</v>
          </cell>
          <cell r="G4">
            <v>3100</v>
          </cell>
          <cell r="H4">
            <v>310</v>
          </cell>
          <cell r="I4">
            <v>10</v>
          </cell>
          <cell r="J4" t="str">
            <v xml:space="preserve"> MANOS A LA OBRA</v>
          </cell>
          <cell r="K4" t="str">
            <v xml:space="preserve"> MANOS A LA OBRA</v>
          </cell>
          <cell r="L4">
            <v>3100</v>
          </cell>
          <cell r="M4">
            <v>310</v>
          </cell>
          <cell r="N4">
            <v>10</v>
          </cell>
          <cell r="O4" t="str">
            <v>PT</v>
          </cell>
          <cell r="P4" t="str">
            <v>Lab</v>
          </cell>
          <cell r="Q4" t="str">
            <v>NAC.</v>
          </cell>
        </row>
        <row r="5">
          <cell r="A5" t="str">
            <v>ANT3:NAC.</v>
          </cell>
          <cell r="B5" t="str">
            <v>. 24H20</v>
          </cell>
          <cell r="C5">
            <v>1.0138888888888888</v>
          </cell>
          <cell r="D5">
            <v>36279</v>
          </cell>
          <cell r="E5">
            <v>20</v>
          </cell>
          <cell r="F5">
            <v>1</v>
          </cell>
          <cell r="G5">
            <v>2000</v>
          </cell>
          <cell r="H5">
            <v>855</v>
          </cell>
          <cell r="I5">
            <v>2.2999999999999998</v>
          </cell>
          <cell r="J5" t="str">
            <v xml:space="preserve"> MANOS A LA OBRA</v>
          </cell>
          <cell r="K5" t="str">
            <v xml:space="preserve"> MANOS A LA OBRA</v>
          </cell>
          <cell r="L5">
            <v>2000</v>
          </cell>
          <cell r="M5">
            <v>855</v>
          </cell>
          <cell r="N5">
            <v>2.2999999999999998</v>
          </cell>
          <cell r="O5" t="str">
            <v>PT</v>
          </cell>
          <cell r="P5" t="str">
            <v>Lab</v>
          </cell>
          <cell r="Q5" t="str">
            <v>NAC.</v>
          </cell>
        </row>
        <row r="6">
          <cell r="A6" t="str">
            <v>ANT3:NAC.</v>
          </cell>
          <cell r="B6" t="str">
            <v>. 19H20</v>
          </cell>
          <cell r="C6">
            <v>0.80555555555555547</v>
          </cell>
          <cell r="D6">
            <v>36280</v>
          </cell>
          <cell r="E6">
            <v>20</v>
          </cell>
          <cell r="F6">
            <v>1</v>
          </cell>
          <cell r="G6">
            <v>800</v>
          </cell>
          <cell r="H6">
            <v>165</v>
          </cell>
          <cell r="I6">
            <v>4.9000000000000004</v>
          </cell>
          <cell r="J6" t="str">
            <v xml:space="preserve"> ALTA TENSION</v>
          </cell>
          <cell r="K6" t="str">
            <v xml:space="preserve"> ALTA TENSION</v>
          </cell>
          <cell r="L6">
            <v>800</v>
          </cell>
          <cell r="M6">
            <v>165</v>
          </cell>
          <cell r="N6">
            <v>4.9000000000000004</v>
          </cell>
          <cell r="O6" t="str">
            <v>DT</v>
          </cell>
          <cell r="P6" t="str">
            <v>Lab</v>
          </cell>
          <cell r="Q6" t="str">
            <v>NAC.</v>
          </cell>
        </row>
        <row r="7">
          <cell r="A7" t="str">
            <v>ANT3:NAC.</v>
          </cell>
          <cell r="B7" t="str">
            <v>. 21H20</v>
          </cell>
          <cell r="C7">
            <v>0.88888888888888884</v>
          </cell>
          <cell r="D7">
            <v>36280</v>
          </cell>
          <cell r="E7">
            <v>20</v>
          </cell>
          <cell r="F7">
            <v>1</v>
          </cell>
          <cell r="G7">
            <v>2000</v>
          </cell>
          <cell r="H7">
            <v>403</v>
          </cell>
          <cell r="I7">
            <v>5</v>
          </cell>
          <cell r="J7" t="str">
            <v xml:space="preserve"> NOTICIAS 2</v>
          </cell>
          <cell r="K7" t="str">
            <v xml:space="preserve"> NOTICIAS 2</v>
          </cell>
          <cell r="L7">
            <v>2000</v>
          </cell>
          <cell r="M7">
            <v>403</v>
          </cell>
          <cell r="N7">
            <v>5</v>
          </cell>
          <cell r="O7" t="str">
            <v>PT</v>
          </cell>
          <cell r="P7" t="str">
            <v>Lab</v>
          </cell>
          <cell r="Q7" t="str">
            <v>NAC.</v>
          </cell>
        </row>
        <row r="8">
          <cell r="A8" t="str">
            <v>ANT3:NAC.</v>
          </cell>
          <cell r="B8" t="str">
            <v>. 22H50</v>
          </cell>
          <cell r="C8">
            <v>0.95138888888888884</v>
          </cell>
          <cell r="D8">
            <v>36280</v>
          </cell>
          <cell r="E8">
            <v>20</v>
          </cell>
          <cell r="F8">
            <v>1</v>
          </cell>
          <cell r="G8">
            <v>2000</v>
          </cell>
          <cell r="H8">
            <v>276</v>
          </cell>
          <cell r="I8">
            <v>7.3</v>
          </cell>
          <cell r="J8" t="str">
            <v xml:space="preserve"> SORPRESA, SORPRESA</v>
          </cell>
          <cell r="K8" t="str">
            <v xml:space="preserve"> SORPRESA, SORPRESA</v>
          </cell>
          <cell r="L8">
            <v>2000</v>
          </cell>
          <cell r="M8">
            <v>276</v>
          </cell>
          <cell r="N8">
            <v>7.3</v>
          </cell>
          <cell r="O8" t="str">
            <v>PT</v>
          </cell>
          <cell r="P8" t="str">
            <v>Lab</v>
          </cell>
          <cell r="Q8" t="str">
            <v>NAC.</v>
          </cell>
        </row>
        <row r="9">
          <cell r="A9" t="str">
            <v>ANT3:NAC.</v>
          </cell>
          <cell r="B9" t="str">
            <v>. 16H50</v>
          </cell>
          <cell r="C9">
            <v>0.70138888888888884</v>
          </cell>
          <cell r="D9">
            <v>36281</v>
          </cell>
          <cell r="E9">
            <v>20</v>
          </cell>
          <cell r="F9">
            <v>1</v>
          </cell>
          <cell r="G9">
            <v>1500</v>
          </cell>
          <cell r="H9">
            <v>250</v>
          </cell>
          <cell r="I9">
            <v>6</v>
          </cell>
          <cell r="J9" t="str">
            <v xml:space="preserve"> CINE</v>
          </cell>
          <cell r="K9" t="str">
            <v xml:space="preserve"> CINE</v>
          </cell>
          <cell r="L9">
            <v>1500</v>
          </cell>
          <cell r="M9">
            <v>250</v>
          </cell>
          <cell r="N9">
            <v>6</v>
          </cell>
          <cell r="O9" t="str">
            <v>DT</v>
          </cell>
          <cell r="P9" t="str">
            <v>FS</v>
          </cell>
          <cell r="Q9" t="str">
            <v>NAC.</v>
          </cell>
        </row>
        <row r="10">
          <cell r="A10" t="str">
            <v>ANT3:NAC.</v>
          </cell>
          <cell r="B10" t="str">
            <v>. 17H50</v>
          </cell>
          <cell r="C10">
            <v>0.74305555555555547</v>
          </cell>
          <cell r="D10">
            <v>36281</v>
          </cell>
          <cell r="E10">
            <v>20</v>
          </cell>
          <cell r="F10">
            <v>1</v>
          </cell>
          <cell r="G10">
            <v>1200</v>
          </cell>
          <cell r="H10">
            <v>345</v>
          </cell>
          <cell r="I10">
            <v>3.5</v>
          </cell>
          <cell r="J10" t="str">
            <v xml:space="preserve"> CINE</v>
          </cell>
          <cell r="K10" t="str">
            <v xml:space="preserve"> CINE</v>
          </cell>
          <cell r="L10">
            <v>1200</v>
          </cell>
          <cell r="M10">
            <v>345</v>
          </cell>
          <cell r="N10">
            <v>3.5</v>
          </cell>
          <cell r="O10" t="str">
            <v>DT</v>
          </cell>
          <cell r="P10" t="str">
            <v>FS</v>
          </cell>
          <cell r="Q10" t="str">
            <v>NAC.</v>
          </cell>
        </row>
        <row r="11">
          <cell r="A11" t="str">
            <v>ANT3:NAC.</v>
          </cell>
          <cell r="B11" t="str">
            <v>. 18H50</v>
          </cell>
          <cell r="C11">
            <v>0.78472222222222221</v>
          </cell>
          <cell r="D11">
            <v>36281</v>
          </cell>
          <cell r="E11">
            <v>20</v>
          </cell>
          <cell r="F11">
            <v>1</v>
          </cell>
          <cell r="G11">
            <v>1200</v>
          </cell>
          <cell r="H11">
            <v>373</v>
          </cell>
          <cell r="I11">
            <v>3.2</v>
          </cell>
          <cell r="J11" t="str">
            <v xml:space="preserve"> CINE</v>
          </cell>
          <cell r="K11" t="str">
            <v xml:space="preserve"> CINE</v>
          </cell>
          <cell r="L11">
            <v>1200</v>
          </cell>
          <cell r="M11">
            <v>373</v>
          </cell>
          <cell r="N11">
            <v>3.2</v>
          </cell>
          <cell r="O11" t="str">
            <v>DT</v>
          </cell>
          <cell r="P11" t="str">
            <v>FS</v>
          </cell>
          <cell r="Q11" t="str">
            <v>NAC.</v>
          </cell>
        </row>
        <row r="12">
          <cell r="A12" t="str">
            <v>ANT3:NAC.</v>
          </cell>
          <cell r="B12" t="str">
            <v>. 19H50</v>
          </cell>
          <cell r="C12">
            <v>0.82638888888888884</v>
          </cell>
          <cell r="D12">
            <v>36281</v>
          </cell>
          <cell r="E12">
            <v>20</v>
          </cell>
          <cell r="F12">
            <v>1</v>
          </cell>
          <cell r="G12">
            <v>1000</v>
          </cell>
          <cell r="H12">
            <v>390</v>
          </cell>
          <cell r="I12">
            <v>2.6</v>
          </cell>
          <cell r="J12" t="str">
            <v xml:space="preserve"> LA CARA DIVERTIDA (R)</v>
          </cell>
          <cell r="K12" t="str">
            <v xml:space="preserve"> LA CARA DIVERTIDA (R)</v>
          </cell>
          <cell r="L12">
            <v>1000</v>
          </cell>
          <cell r="M12">
            <v>390</v>
          </cell>
          <cell r="N12">
            <v>2.6</v>
          </cell>
          <cell r="O12" t="str">
            <v>DT</v>
          </cell>
          <cell r="P12" t="str">
            <v>FS</v>
          </cell>
          <cell r="Q12" t="str">
            <v>NAC.</v>
          </cell>
        </row>
        <row r="13">
          <cell r="A13" t="str">
            <v>ANT3:NAC.</v>
          </cell>
          <cell r="B13" t="str">
            <v>. 22H50</v>
          </cell>
          <cell r="C13">
            <v>0.95138888888888884</v>
          </cell>
          <cell r="D13">
            <v>36281</v>
          </cell>
          <cell r="E13">
            <v>20</v>
          </cell>
          <cell r="F13">
            <v>1</v>
          </cell>
          <cell r="G13">
            <v>1800</v>
          </cell>
          <cell r="H13">
            <v>232</v>
          </cell>
          <cell r="I13">
            <v>7.8</v>
          </cell>
          <cell r="J13" t="str">
            <v xml:space="preserve"> TRATO HECHO</v>
          </cell>
          <cell r="K13" t="str">
            <v xml:space="preserve"> TRATO HECHO</v>
          </cell>
          <cell r="L13">
            <v>1800</v>
          </cell>
          <cell r="M13">
            <v>232</v>
          </cell>
          <cell r="N13">
            <v>7.8</v>
          </cell>
          <cell r="O13" t="str">
            <v>PT</v>
          </cell>
          <cell r="P13" t="str">
            <v>FS</v>
          </cell>
          <cell r="Q13" t="str">
            <v>NAC.</v>
          </cell>
        </row>
        <row r="14">
          <cell r="A14" t="str">
            <v>ANT3:NAC.</v>
          </cell>
          <cell r="B14" t="str">
            <v>. 23H20</v>
          </cell>
          <cell r="C14">
            <v>0.97222222222222221</v>
          </cell>
          <cell r="D14">
            <v>36281</v>
          </cell>
          <cell r="E14">
            <v>20</v>
          </cell>
          <cell r="F14">
            <v>1</v>
          </cell>
          <cell r="G14">
            <v>1800</v>
          </cell>
          <cell r="H14">
            <v>169</v>
          </cell>
          <cell r="I14">
            <v>10.6</v>
          </cell>
          <cell r="J14" t="str">
            <v xml:space="preserve"> TRATO HECHO</v>
          </cell>
          <cell r="K14" t="str">
            <v xml:space="preserve"> TRATO HECHO</v>
          </cell>
          <cell r="L14">
            <v>1800</v>
          </cell>
          <cell r="M14">
            <v>169</v>
          </cell>
          <cell r="N14">
            <v>10.6</v>
          </cell>
          <cell r="O14" t="str">
            <v>PT</v>
          </cell>
          <cell r="P14" t="str">
            <v>FS</v>
          </cell>
          <cell r="Q14" t="str">
            <v>NAC.</v>
          </cell>
        </row>
        <row r="15">
          <cell r="A15" t="str">
            <v>ANT3:NAC.</v>
          </cell>
          <cell r="B15" t="str">
            <v>. 17H15</v>
          </cell>
          <cell r="C15">
            <v>0.71875</v>
          </cell>
          <cell r="D15">
            <v>36282</v>
          </cell>
          <cell r="E15">
            <v>20</v>
          </cell>
          <cell r="F15">
            <v>1</v>
          </cell>
          <cell r="G15">
            <v>1500</v>
          </cell>
          <cell r="H15">
            <v>259</v>
          </cell>
          <cell r="I15">
            <v>5.8</v>
          </cell>
          <cell r="J15" t="str">
            <v xml:space="preserve"> CINE</v>
          </cell>
          <cell r="K15" t="str">
            <v xml:space="preserve"> CINE</v>
          </cell>
          <cell r="L15">
            <v>1500</v>
          </cell>
          <cell r="M15">
            <v>259</v>
          </cell>
          <cell r="N15">
            <v>5.8</v>
          </cell>
          <cell r="O15" t="str">
            <v>DT</v>
          </cell>
          <cell r="P15" t="str">
            <v>FS</v>
          </cell>
          <cell r="Q15" t="str">
            <v>NAC.</v>
          </cell>
        </row>
        <row r="16">
          <cell r="A16" t="str">
            <v>ANT3:NAC.</v>
          </cell>
          <cell r="B16" t="str">
            <v>. 18H20</v>
          </cell>
          <cell r="C16">
            <v>0.76388888888888884</v>
          </cell>
          <cell r="D16">
            <v>36282</v>
          </cell>
          <cell r="E16">
            <v>20</v>
          </cell>
          <cell r="F16">
            <v>1</v>
          </cell>
          <cell r="G16">
            <v>1200</v>
          </cell>
          <cell r="H16">
            <v>255</v>
          </cell>
          <cell r="I16">
            <v>4.7</v>
          </cell>
          <cell r="J16" t="str">
            <v xml:space="preserve"> REX</v>
          </cell>
          <cell r="K16" t="str">
            <v xml:space="preserve"> REX</v>
          </cell>
          <cell r="L16">
            <v>1200</v>
          </cell>
          <cell r="M16">
            <v>255</v>
          </cell>
          <cell r="N16">
            <v>4.7</v>
          </cell>
          <cell r="O16" t="str">
            <v>DT</v>
          </cell>
          <cell r="P16" t="str">
            <v>FS</v>
          </cell>
          <cell r="Q16" t="str">
            <v>NAC.</v>
          </cell>
        </row>
        <row r="17">
          <cell r="A17" t="str">
            <v>ANT3:NAC.</v>
          </cell>
          <cell r="B17" t="str">
            <v>. 19H20</v>
          </cell>
          <cell r="C17">
            <v>0.80555555555555547</v>
          </cell>
          <cell r="D17">
            <v>36282</v>
          </cell>
          <cell r="E17">
            <v>20</v>
          </cell>
          <cell r="F17">
            <v>1</v>
          </cell>
          <cell r="G17">
            <v>1200</v>
          </cell>
          <cell r="H17">
            <v>231</v>
          </cell>
          <cell r="I17">
            <v>5.2</v>
          </cell>
          <cell r="J17" t="str">
            <v xml:space="preserve"> REX</v>
          </cell>
          <cell r="K17" t="str">
            <v xml:space="preserve"> REX</v>
          </cell>
          <cell r="L17">
            <v>1200</v>
          </cell>
          <cell r="M17">
            <v>231</v>
          </cell>
          <cell r="N17">
            <v>5.2</v>
          </cell>
          <cell r="O17" t="str">
            <v>DT</v>
          </cell>
          <cell r="P17" t="str">
            <v>FS</v>
          </cell>
          <cell r="Q17" t="str">
            <v>NAC.</v>
          </cell>
        </row>
        <row r="18">
          <cell r="A18" t="str">
            <v>ANT3:NAC.</v>
          </cell>
          <cell r="B18" t="str">
            <v>. 22H35</v>
          </cell>
          <cell r="C18">
            <v>0.94097222222222221</v>
          </cell>
          <cell r="D18">
            <v>36282</v>
          </cell>
          <cell r="E18">
            <v>20</v>
          </cell>
          <cell r="F18">
            <v>1</v>
          </cell>
          <cell r="G18">
            <v>3300</v>
          </cell>
          <cell r="H18">
            <v>323</v>
          </cell>
          <cell r="I18">
            <v>10.199999999999999</v>
          </cell>
          <cell r="J18" t="str">
            <v xml:space="preserve"> LA CASA DE LOS LIOS</v>
          </cell>
          <cell r="K18" t="str">
            <v xml:space="preserve"> LA CASA DE LOS LIOS</v>
          </cell>
          <cell r="L18">
            <v>3300</v>
          </cell>
          <cell r="M18">
            <v>323</v>
          </cell>
          <cell r="N18">
            <v>10.199999999999999</v>
          </cell>
          <cell r="O18" t="str">
            <v>PT</v>
          </cell>
          <cell r="P18" t="str">
            <v>FS</v>
          </cell>
          <cell r="Q18" t="str">
            <v>NAC.</v>
          </cell>
        </row>
        <row r="19">
          <cell r="A19" t="str">
            <v>ANT3:NAC.</v>
          </cell>
          <cell r="B19" t="str">
            <v>. 22H50</v>
          </cell>
          <cell r="C19">
            <v>0.95138888888888884</v>
          </cell>
          <cell r="D19">
            <v>36283</v>
          </cell>
          <cell r="E19">
            <v>20</v>
          </cell>
          <cell r="F19">
            <v>1</v>
          </cell>
          <cell r="G19">
            <v>2800</v>
          </cell>
          <cell r="H19">
            <v>352</v>
          </cell>
          <cell r="I19">
            <v>7.9</v>
          </cell>
          <cell r="J19" t="str">
            <v xml:space="preserve"> GRAN CINE</v>
          </cell>
          <cell r="K19" t="str">
            <v xml:space="preserve"> GRAN CINE</v>
          </cell>
          <cell r="L19">
            <v>2800</v>
          </cell>
          <cell r="M19">
            <v>352</v>
          </cell>
          <cell r="N19">
            <v>7.9</v>
          </cell>
          <cell r="O19" t="str">
            <v>PT</v>
          </cell>
          <cell r="P19" t="str">
            <v>Lab</v>
          </cell>
          <cell r="Q19" t="str">
            <v>NAC.</v>
          </cell>
        </row>
        <row r="20">
          <cell r="A20" t="str">
            <v>ANT3:NAC.</v>
          </cell>
          <cell r="B20" t="str">
            <v>. 20H20</v>
          </cell>
          <cell r="C20">
            <v>0.84722222222222221</v>
          </cell>
          <cell r="D20">
            <v>36284</v>
          </cell>
          <cell r="E20">
            <v>20</v>
          </cell>
          <cell r="F20">
            <v>1</v>
          </cell>
          <cell r="G20">
            <v>800</v>
          </cell>
          <cell r="H20">
            <v>184</v>
          </cell>
          <cell r="I20">
            <v>4.3</v>
          </cell>
          <cell r="J20" t="str">
            <v xml:space="preserve"> LOS SIMPSON</v>
          </cell>
          <cell r="K20" t="str">
            <v xml:space="preserve"> LOS SIMPSON</v>
          </cell>
          <cell r="L20">
            <v>800</v>
          </cell>
          <cell r="M20">
            <v>184</v>
          </cell>
          <cell r="N20">
            <v>4.3</v>
          </cell>
          <cell r="O20" t="str">
            <v>DT</v>
          </cell>
          <cell r="P20" t="str">
            <v>Lab</v>
          </cell>
          <cell r="Q20" t="str">
            <v>NAC.</v>
          </cell>
        </row>
        <row r="21">
          <cell r="A21" t="str">
            <v>ANT3:NAC.</v>
          </cell>
          <cell r="B21" t="str">
            <v>. 14H20</v>
          </cell>
          <cell r="C21">
            <v>0.59722222222222221</v>
          </cell>
          <cell r="D21">
            <v>36285</v>
          </cell>
          <cell r="E21">
            <v>20</v>
          </cell>
          <cell r="F21">
            <v>1</v>
          </cell>
          <cell r="G21">
            <v>1700</v>
          </cell>
          <cell r="H21">
            <v>355</v>
          </cell>
          <cell r="I21">
            <v>4.8</v>
          </cell>
          <cell r="J21" t="str">
            <v xml:space="preserve"> SERIE</v>
          </cell>
          <cell r="K21" t="str">
            <v xml:space="preserve"> SERIE</v>
          </cell>
          <cell r="L21">
            <v>1700</v>
          </cell>
          <cell r="M21">
            <v>355</v>
          </cell>
          <cell r="N21">
            <v>4.8</v>
          </cell>
          <cell r="O21" t="str">
            <v>DT</v>
          </cell>
          <cell r="P21" t="str">
            <v>Lab</v>
          </cell>
          <cell r="Q21" t="str">
            <v>NAC.</v>
          </cell>
        </row>
        <row r="22">
          <cell r="A22" t="str">
            <v>ANT3:NAC.</v>
          </cell>
          <cell r="B22" t="str">
            <v>. 19H20</v>
          </cell>
          <cell r="C22">
            <v>0.80555555555555547</v>
          </cell>
          <cell r="D22">
            <v>36285</v>
          </cell>
          <cell r="E22">
            <v>20</v>
          </cell>
          <cell r="F22">
            <v>1</v>
          </cell>
          <cell r="G22">
            <v>800</v>
          </cell>
          <cell r="H22">
            <v>165</v>
          </cell>
          <cell r="I22">
            <v>4.9000000000000004</v>
          </cell>
          <cell r="J22" t="str">
            <v xml:space="preserve"> ALTA TENSION</v>
          </cell>
          <cell r="K22" t="str">
            <v xml:space="preserve"> ALTA TENSION</v>
          </cell>
          <cell r="L22">
            <v>800</v>
          </cell>
          <cell r="M22">
            <v>165</v>
          </cell>
          <cell r="N22">
            <v>4.9000000000000004</v>
          </cell>
          <cell r="O22" t="str">
            <v>DT</v>
          </cell>
          <cell r="P22" t="str">
            <v>Lab</v>
          </cell>
          <cell r="Q22" t="str">
            <v>NAC.</v>
          </cell>
        </row>
        <row r="23">
          <cell r="A23" t="str">
            <v>ANT3:NAC.</v>
          </cell>
          <cell r="B23" t="str">
            <v>. 20H50</v>
          </cell>
          <cell r="C23">
            <v>0.86805555555555547</v>
          </cell>
          <cell r="D23">
            <v>36286</v>
          </cell>
          <cell r="E23">
            <v>20</v>
          </cell>
          <cell r="F23">
            <v>1</v>
          </cell>
          <cell r="G23">
            <v>1400</v>
          </cell>
          <cell r="H23">
            <v>277</v>
          </cell>
          <cell r="I23">
            <v>5.0999999999999996</v>
          </cell>
          <cell r="J23" t="str">
            <v xml:space="preserve"> IMPACTO TV</v>
          </cell>
          <cell r="K23" t="str">
            <v xml:space="preserve"> IMPACTO TV</v>
          </cell>
          <cell r="L23">
            <v>1400</v>
          </cell>
          <cell r="M23">
            <v>277</v>
          </cell>
          <cell r="N23">
            <v>5.0999999999999996</v>
          </cell>
          <cell r="O23" t="str">
            <v>PT</v>
          </cell>
          <cell r="P23" t="str">
            <v>Lab</v>
          </cell>
          <cell r="Q23" t="str">
            <v>NAC.</v>
          </cell>
        </row>
        <row r="24">
          <cell r="A24" t="str">
            <v>ANT3:NAC.</v>
          </cell>
          <cell r="B24" t="str">
            <v>. 14H20</v>
          </cell>
          <cell r="C24">
            <v>0.59722222222222221</v>
          </cell>
          <cell r="D24">
            <v>36287</v>
          </cell>
          <cell r="E24">
            <v>20</v>
          </cell>
          <cell r="F24">
            <v>1</v>
          </cell>
          <cell r="G24">
            <v>1700</v>
          </cell>
          <cell r="H24">
            <v>396</v>
          </cell>
          <cell r="I24">
            <v>4.3</v>
          </cell>
          <cell r="J24" t="str">
            <v xml:space="preserve"> SERIE</v>
          </cell>
          <cell r="K24" t="str">
            <v xml:space="preserve"> SERIE</v>
          </cell>
          <cell r="L24">
            <v>1700</v>
          </cell>
          <cell r="M24">
            <v>396</v>
          </cell>
          <cell r="N24">
            <v>4.3</v>
          </cell>
          <cell r="O24" t="str">
            <v>DT</v>
          </cell>
          <cell r="P24" t="str">
            <v>Lab</v>
          </cell>
          <cell r="Q24" t="str">
            <v>NAC.</v>
          </cell>
        </row>
        <row r="25">
          <cell r="A25" t="str">
            <v>ANT3:NAC.</v>
          </cell>
          <cell r="B25" t="str">
            <v>. 20H20</v>
          </cell>
          <cell r="C25">
            <v>0.84722222222222221</v>
          </cell>
          <cell r="D25">
            <v>36287</v>
          </cell>
          <cell r="E25">
            <v>20</v>
          </cell>
          <cell r="F25">
            <v>1</v>
          </cell>
          <cell r="G25">
            <v>800</v>
          </cell>
          <cell r="H25">
            <v>211</v>
          </cell>
          <cell r="I25">
            <v>3.8</v>
          </cell>
          <cell r="J25" t="str">
            <v xml:space="preserve"> LOS SIMPSON</v>
          </cell>
          <cell r="K25" t="str">
            <v xml:space="preserve"> LOS SIMPSON</v>
          </cell>
          <cell r="L25">
            <v>800</v>
          </cell>
          <cell r="M25">
            <v>211</v>
          </cell>
          <cell r="N25">
            <v>3.8</v>
          </cell>
          <cell r="O25" t="str">
            <v>DT</v>
          </cell>
          <cell r="P25" t="str">
            <v>Lab</v>
          </cell>
          <cell r="Q25" t="str">
            <v>NAC.</v>
          </cell>
        </row>
        <row r="26">
          <cell r="A26" t="str">
            <v>ANT3:NAC.</v>
          </cell>
          <cell r="B26" t="str">
            <v>. 13H50</v>
          </cell>
          <cell r="C26">
            <v>0.57638888888888895</v>
          </cell>
          <cell r="D26">
            <v>36288</v>
          </cell>
          <cell r="E26">
            <v>20</v>
          </cell>
          <cell r="F26">
            <v>1</v>
          </cell>
          <cell r="G26">
            <v>500</v>
          </cell>
          <cell r="H26">
            <v>269</v>
          </cell>
          <cell r="I26">
            <v>1.9</v>
          </cell>
          <cell r="J26" t="str">
            <v xml:space="preserve"> SERIE</v>
          </cell>
          <cell r="K26" t="str">
            <v xml:space="preserve"> SERIE</v>
          </cell>
          <cell r="L26">
            <v>500</v>
          </cell>
          <cell r="M26">
            <v>269</v>
          </cell>
          <cell r="N26">
            <v>1.9</v>
          </cell>
          <cell r="O26" t="str">
            <v>DT</v>
          </cell>
          <cell r="P26" t="str">
            <v>FS</v>
          </cell>
          <cell r="Q26" t="str">
            <v>NAC.</v>
          </cell>
        </row>
        <row r="27">
          <cell r="A27" t="str">
            <v>ANT3:NAC.</v>
          </cell>
          <cell r="B27" t="str">
            <v>. 14H20</v>
          </cell>
          <cell r="C27">
            <v>0.59722222222222221</v>
          </cell>
          <cell r="D27">
            <v>36288</v>
          </cell>
          <cell r="E27">
            <v>20</v>
          </cell>
          <cell r="F27">
            <v>1</v>
          </cell>
          <cell r="G27">
            <v>1700</v>
          </cell>
          <cell r="H27">
            <v>626</v>
          </cell>
          <cell r="I27">
            <v>2.7</v>
          </cell>
          <cell r="J27" t="str">
            <v xml:space="preserve"> SERIE</v>
          </cell>
          <cell r="K27" t="str">
            <v xml:space="preserve"> SERIE</v>
          </cell>
          <cell r="L27">
            <v>1700</v>
          </cell>
          <cell r="M27">
            <v>626</v>
          </cell>
          <cell r="N27">
            <v>2.7</v>
          </cell>
          <cell r="O27" t="str">
            <v>DT</v>
          </cell>
          <cell r="P27" t="str">
            <v>FS</v>
          </cell>
          <cell r="Q27" t="str">
            <v>NAC.</v>
          </cell>
        </row>
        <row r="28">
          <cell r="A28" t="str">
            <v>ANT3:NAC.</v>
          </cell>
          <cell r="B28" t="str">
            <v>. 18H20</v>
          </cell>
          <cell r="C28">
            <v>0.76388888888888884</v>
          </cell>
          <cell r="D28">
            <v>36288</v>
          </cell>
          <cell r="E28">
            <v>20</v>
          </cell>
          <cell r="F28">
            <v>1</v>
          </cell>
          <cell r="G28">
            <v>1200</v>
          </cell>
          <cell r="H28">
            <v>384</v>
          </cell>
          <cell r="I28">
            <v>3.1</v>
          </cell>
          <cell r="J28" t="str">
            <v xml:space="preserve"> CINE</v>
          </cell>
          <cell r="K28" t="str">
            <v xml:space="preserve"> CINE</v>
          </cell>
          <cell r="L28">
            <v>1200</v>
          </cell>
          <cell r="M28">
            <v>384</v>
          </cell>
          <cell r="N28">
            <v>3.1</v>
          </cell>
          <cell r="O28" t="str">
            <v>DT</v>
          </cell>
          <cell r="P28" t="str">
            <v>FS</v>
          </cell>
          <cell r="Q28" t="str">
            <v>NAC.</v>
          </cell>
        </row>
        <row r="29">
          <cell r="A29" t="str">
            <v>ANT3:NAC.</v>
          </cell>
          <cell r="B29" t="str">
            <v>. 21H20</v>
          </cell>
          <cell r="C29">
            <v>0.88888888888888884</v>
          </cell>
          <cell r="D29">
            <v>36288</v>
          </cell>
          <cell r="E29">
            <v>20</v>
          </cell>
          <cell r="F29">
            <v>1</v>
          </cell>
          <cell r="G29">
            <v>2000</v>
          </cell>
          <cell r="H29">
            <v>564</v>
          </cell>
          <cell r="I29">
            <v>3.5</v>
          </cell>
          <cell r="J29" t="str">
            <v xml:space="preserve"> NOTICIAS 2</v>
          </cell>
          <cell r="K29" t="str">
            <v xml:space="preserve"> NOTICIAS 2</v>
          </cell>
          <cell r="L29">
            <v>2000</v>
          </cell>
          <cell r="M29">
            <v>564</v>
          </cell>
          <cell r="N29">
            <v>3.5</v>
          </cell>
          <cell r="O29" t="str">
            <v>PT</v>
          </cell>
          <cell r="P29" t="str">
            <v>FS</v>
          </cell>
          <cell r="Q29" t="str">
            <v>NAC.</v>
          </cell>
        </row>
        <row r="30">
          <cell r="A30" t="str">
            <v>ANT3:NAC.</v>
          </cell>
          <cell r="B30" t="str">
            <v>. 23H50</v>
          </cell>
          <cell r="C30">
            <v>0.99305555555555547</v>
          </cell>
          <cell r="D30">
            <v>36288</v>
          </cell>
          <cell r="E30">
            <v>20</v>
          </cell>
          <cell r="F30">
            <v>1</v>
          </cell>
          <cell r="G30">
            <v>1800</v>
          </cell>
          <cell r="H30">
            <v>249</v>
          </cell>
          <cell r="I30">
            <v>7.2</v>
          </cell>
          <cell r="J30" t="str">
            <v xml:space="preserve"> TRATO HECHO</v>
          </cell>
          <cell r="K30" t="str">
            <v xml:space="preserve"> TRATO HECHO</v>
          </cell>
          <cell r="L30">
            <v>1800</v>
          </cell>
          <cell r="M30">
            <v>249</v>
          </cell>
          <cell r="N30">
            <v>7.2</v>
          </cell>
          <cell r="O30" t="str">
            <v>PT</v>
          </cell>
          <cell r="P30" t="str">
            <v>FS</v>
          </cell>
          <cell r="Q30" t="str">
            <v>NAC.</v>
          </cell>
        </row>
        <row r="31">
          <cell r="A31" t="str">
            <v>ANT3:NAC.</v>
          </cell>
          <cell r="B31" t="str">
            <v>. 13H50</v>
          </cell>
          <cell r="C31">
            <v>0.57638888888888895</v>
          </cell>
          <cell r="D31">
            <v>36289</v>
          </cell>
          <cell r="E31">
            <v>20</v>
          </cell>
          <cell r="F31">
            <v>1</v>
          </cell>
          <cell r="G31">
            <v>600</v>
          </cell>
          <cell r="H31">
            <v>218</v>
          </cell>
          <cell r="I31">
            <v>2.7</v>
          </cell>
          <cell r="J31" t="str">
            <v xml:space="preserve"> SORPRESA, SORPRESA (R)</v>
          </cell>
          <cell r="K31" t="str">
            <v xml:space="preserve"> SORPRESA, SORPRESA (R)</v>
          </cell>
          <cell r="L31">
            <v>600</v>
          </cell>
          <cell r="M31">
            <v>218</v>
          </cell>
          <cell r="N31">
            <v>2.7</v>
          </cell>
          <cell r="O31" t="str">
            <v>DT</v>
          </cell>
          <cell r="P31" t="str">
            <v>FS</v>
          </cell>
          <cell r="Q31" t="str">
            <v>NAC.</v>
          </cell>
        </row>
        <row r="32">
          <cell r="A32" t="str">
            <v>ANT3:NAC.</v>
          </cell>
          <cell r="B32" t="str">
            <v>. 16H20</v>
          </cell>
          <cell r="C32">
            <v>0.68055555555555547</v>
          </cell>
          <cell r="D32">
            <v>36289</v>
          </cell>
          <cell r="E32">
            <v>20</v>
          </cell>
          <cell r="F32">
            <v>1</v>
          </cell>
          <cell r="G32">
            <v>1500</v>
          </cell>
          <cell r="H32">
            <v>267</v>
          </cell>
          <cell r="I32">
            <v>5.6</v>
          </cell>
          <cell r="J32" t="str">
            <v xml:space="preserve"> CINE</v>
          </cell>
          <cell r="K32" t="str">
            <v xml:space="preserve"> CINE</v>
          </cell>
          <cell r="L32">
            <v>1500</v>
          </cell>
          <cell r="M32">
            <v>267</v>
          </cell>
          <cell r="N32">
            <v>5.6</v>
          </cell>
          <cell r="O32" t="str">
            <v>DT</v>
          </cell>
          <cell r="P32" t="str">
            <v>FS</v>
          </cell>
          <cell r="Q32" t="str">
            <v>NAC.</v>
          </cell>
        </row>
        <row r="33">
          <cell r="A33" t="str">
            <v>ANT3:NAC.</v>
          </cell>
          <cell r="B33" t="str">
            <v>. 17H15</v>
          </cell>
          <cell r="C33">
            <v>0.71875</v>
          </cell>
          <cell r="D33">
            <v>36289</v>
          </cell>
          <cell r="E33">
            <v>20</v>
          </cell>
          <cell r="F33">
            <v>1</v>
          </cell>
          <cell r="G33">
            <v>1500</v>
          </cell>
          <cell r="H33">
            <v>267</v>
          </cell>
          <cell r="I33">
            <v>5.6</v>
          </cell>
          <cell r="J33" t="str">
            <v xml:space="preserve"> CINE</v>
          </cell>
          <cell r="K33" t="str">
            <v xml:space="preserve"> CINE</v>
          </cell>
          <cell r="L33">
            <v>1500</v>
          </cell>
          <cell r="M33">
            <v>267</v>
          </cell>
          <cell r="N33">
            <v>5.6</v>
          </cell>
          <cell r="O33" t="str">
            <v>DT</v>
          </cell>
          <cell r="P33" t="str">
            <v>FS</v>
          </cell>
          <cell r="Q33" t="str">
            <v>NAC.</v>
          </cell>
        </row>
        <row r="34">
          <cell r="A34" t="str">
            <v>ANT3:NAC.</v>
          </cell>
          <cell r="B34" t="str">
            <v>. 18H50</v>
          </cell>
          <cell r="C34">
            <v>0.78472222222222221</v>
          </cell>
          <cell r="D34">
            <v>36289</v>
          </cell>
          <cell r="E34">
            <v>20</v>
          </cell>
          <cell r="F34">
            <v>1</v>
          </cell>
          <cell r="G34">
            <v>1200</v>
          </cell>
          <cell r="H34">
            <v>245</v>
          </cell>
          <cell r="I34">
            <v>4.9000000000000004</v>
          </cell>
          <cell r="J34" t="str">
            <v xml:space="preserve"> REX</v>
          </cell>
          <cell r="K34" t="str">
            <v xml:space="preserve"> REX</v>
          </cell>
          <cell r="L34">
            <v>1200</v>
          </cell>
          <cell r="M34">
            <v>245</v>
          </cell>
          <cell r="N34">
            <v>4.9000000000000004</v>
          </cell>
          <cell r="O34" t="str">
            <v>DT</v>
          </cell>
          <cell r="P34" t="str">
            <v>FS</v>
          </cell>
          <cell r="Q34" t="str">
            <v>NAC.</v>
          </cell>
        </row>
        <row r="35">
          <cell r="A35" t="str">
            <v>ANT3:NAC.</v>
          </cell>
          <cell r="B35" t="str">
            <v>. 15H25</v>
          </cell>
          <cell r="C35">
            <v>0.64236111111111105</v>
          </cell>
          <cell r="D35">
            <v>36290</v>
          </cell>
          <cell r="E35">
            <v>20</v>
          </cell>
          <cell r="F35">
            <v>1</v>
          </cell>
          <cell r="G35">
            <v>1700</v>
          </cell>
          <cell r="H35">
            <v>318</v>
          </cell>
          <cell r="I35">
            <v>5.3</v>
          </cell>
          <cell r="J35" t="str">
            <v xml:space="preserve"> NOTICIAS 1</v>
          </cell>
          <cell r="K35" t="str">
            <v xml:space="preserve"> NOTICIAS 1</v>
          </cell>
          <cell r="L35">
            <v>1700</v>
          </cell>
          <cell r="M35">
            <v>318</v>
          </cell>
          <cell r="N35">
            <v>5.3</v>
          </cell>
          <cell r="O35" t="str">
            <v>DT</v>
          </cell>
          <cell r="P35" t="str">
            <v>Lab</v>
          </cell>
          <cell r="Q35" t="str">
            <v>NAC.</v>
          </cell>
        </row>
        <row r="36">
          <cell r="A36" t="str">
            <v>ANT3:NAC.</v>
          </cell>
          <cell r="B36" t="str">
            <v>. 22H50</v>
          </cell>
          <cell r="C36">
            <v>0.95138888888888884</v>
          </cell>
          <cell r="D36">
            <v>36290</v>
          </cell>
          <cell r="E36">
            <v>20</v>
          </cell>
          <cell r="F36">
            <v>1</v>
          </cell>
          <cell r="G36">
            <v>2800</v>
          </cell>
          <cell r="H36">
            <v>359</v>
          </cell>
          <cell r="I36">
            <v>7.8</v>
          </cell>
          <cell r="J36" t="str">
            <v xml:space="preserve"> GRAN CINE</v>
          </cell>
          <cell r="K36" t="str">
            <v xml:space="preserve"> GRAN CINE</v>
          </cell>
          <cell r="L36">
            <v>2800</v>
          </cell>
          <cell r="M36">
            <v>359</v>
          </cell>
          <cell r="N36">
            <v>7.8</v>
          </cell>
          <cell r="O36" t="str">
            <v>PT</v>
          </cell>
          <cell r="P36" t="str">
            <v>Lab</v>
          </cell>
          <cell r="Q36" t="str">
            <v>NAC.</v>
          </cell>
        </row>
        <row r="37">
          <cell r="A37" t="str">
            <v>ANT3:NAC.</v>
          </cell>
          <cell r="B37" t="str">
            <v>. 15H50</v>
          </cell>
          <cell r="C37">
            <v>0.65972222222222221</v>
          </cell>
          <cell r="D37">
            <v>36291</v>
          </cell>
          <cell r="E37">
            <v>20</v>
          </cell>
          <cell r="F37">
            <v>1</v>
          </cell>
          <cell r="G37">
            <v>900</v>
          </cell>
          <cell r="H37">
            <v>169</v>
          </cell>
          <cell r="I37">
            <v>5.3</v>
          </cell>
          <cell r="J37" t="str">
            <v xml:space="preserve"> SABOR A TI</v>
          </cell>
          <cell r="K37" t="str">
            <v xml:space="preserve"> SABOR A TI</v>
          </cell>
          <cell r="L37">
            <v>900</v>
          </cell>
          <cell r="M37">
            <v>169</v>
          </cell>
          <cell r="N37">
            <v>5.3</v>
          </cell>
          <cell r="O37" t="str">
            <v>DT</v>
          </cell>
          <cell r="P37" t="str">
            <v>Lab</v>
          </cell>
          <cell r="Q37" t="str">
            <v>NAC.</v>
          </cell>
        </row>
        <row r="38">
          <cell r="A38" t="str">
            <v>ANT3:NAC.</v>
          </cell>
          <cell r="B38" t="str">
            <v>. 14H20</v>
          </cell>
          <cell r="C38">
            <v>0.59722222222222221</v>
          </cell>
          <cell r="D38">
            <v>36292</v>
          </cell>
          <cell r="E38">
            <v>20</v>
          </cell>
          <cell r="F38">
            <v>1</v>
          </cell>
          <cell r="G38">
            <v>1700</v>
          </cell>
          <cell r="H38">
            <v>359</v>
          </cell>
          <cell r="I38">
            <v>4.7</v>
          </cell>
          <cell r="J38" t="str">
            <v xml:space="preserve"> SERIE</v>
          </cell>
          <cell r="K38" t="str">
            <v xml:space="preserve"> SERIE</v>
          </cell>
          <cell r="L38">
            <v>1700</v>
          </cell>
          <cell r="M38">
            <v>359</v>
          </cell>
          <cell r="N38">
            <v>4.7</v>
          </cell>
          <cell r="O38" t="str">
            <v>DT</v>
          </cell>
          <cell r="P38" t="str">
            <v>Lab</v>
          </cell>
          <cell r="Q38" t="str">
            <v>NAC.</v>
          </cell>
        </row>
        <row r="39">
          <cell r="A39" t="str">
            <v>ANT3:NAC.</v>
          </cell>
          <cell r="B39" t="str">
            <v>. 15H25</v>
          </cell>
          <cell r="C39">
            <v>0.64236111111111105</v>
          </cell>
          <cell r="D39">
            <v>36295</v>
          </cell>
          <cell r="E39">
            <v>20</v>
          </cell>
          <cell r="F39">
            <v>1</v>
          </cell>
          <cell r="G39">
            <v>1700</v>
          </cell>
          <cell r="H39">
            <v>305</v>
          </cell>
          <cell r="I39">
            <v>5.6</v>
          </cell>
          <cell r="J39" t="str">
            <v xml:space="preserve"> NOTICIAS 1</v>
          </cell>
          <cell r="K39" t="str">
            <v xml:space="preserve"> NOTICIAS 1</v>
          </cell>
          <cell r="L39">
            <v>1700</v>
          </cell>
          <cell r="M39">
            <v>305</v>
          </cell>
          <cell r="N39">
            <v>5.6</v>
          </cell>
          <cell r="O39" t="str">
            <v>DT</v>
          </cell>
          <cell r="P39" t="str">
            <v>FS</v>
          </cell>
          <cell r="Q39" t="str">
            <v>NAC.</v>
          </cell>
        </row>
        <row r="40">
          <cell r="A40" t="str">
            <v>ANT3:NAC.</v>
          </cell>
          <cell r="B40" t="str">
            <v>. 16H50</v>
          </cell>
          <cell r="C40">
            <v>0.70138888888888884</v>
          </cell>
          <cell r="D40">
            <v>36295</v>
          </cell>
          <cell r="E40">
            <v>20</v>
          </cell>
          <cell r="F40">
            <v>1</v>
          </cell>
          <cell r="G40">
            <v>1500</v>
          </cell>
          <cell r="H40">
            <v>262</v>
          </cell>
          <cell r="I40">
            <v>5.7</v>
          </cell>
          <cell r="J40" t="str">
            <v xml:space="preserve"> CINE</v>
          </cell>
          <cell r="K40" t="str">
            <v xml:space="preserve"> CINE</v>
          </cell>
          <cell r="L40">
            <v>1500</v>
          </cell>
          <cell r="M40">
            <v>262</v>
          </cell>
          <cell r="N40">
            <v>5.7</v>
          </cell>
          <cell r="O40" t="str">
            <v>DT</v>
          </cell>
          <cell r="P40" t="str">
            <v>FS</v>
          </cell>
          <cell r="Q40" t="str">
            <v>NAC.</v>
          </cell>
        </row>
        <row r="41">
          <cell r="A41" t="str">
            <v>ANT3:NAC.</v>
          </cell>
          <cell r="B41" t="str">
            <v>. 19H20</v>
          </cell>
          <cell r="C41">
            <v>0.80555555555555547</v>
          </cell>
          <cell r="D41">
            <v>36295</v>
          </cell>
          <cell r="E41">
            <v>20</v>
          </cell>
          <cell r="F41">
            <v>1</v>
          </cell>
          <cell r="G41">
            <v>1200</v>
          </cell>
          <cell r="H41">
            <v>392</v>
          </cell>
          <cell r="I41">
            <v>3.1</v>
          </cell>
          <cell r="J41" t="str">
            <v xml:space="preserve"> CINE</v>
          </cell>
          <cell r="K41" t="str">
            <v xml:space="preserve"> CINE</v>
          </cell>
          <cell r="L41">
            <v>1200</v>
          </cell>
          <cell r="M41">
            <v>392</v>
          </cell>
          <cell r="N41">
            <v>3.1</v>
          </cell>
          <cell r="O41" t="str">
            <v>DT</v>
          </cell>
          <cell r="P41" t="str">
            <v>FS</v>
          </cell>
          <cell r="Q41" t="str">
            <v>NAC.</v>
          </cell>
        </row>
        <row r="42">
          <cell r="A42" t="str">
            <v>ANT3:NAC.</v>
          </cell>
          <cell r="B42" t="str">
            <v>. 23H20</v>
          </cell>
          <cell r="C42">
            <v>0.97222222222222221</v>
          </cell>
          <cell r="D42">
            <v>36295</v>
          </cell>
          <cell r="E42">
            <v>20</v>
          </cell>
          <cell r="F42">
            <v>1</v>
          </cell>
          <cell r="G42">
            <v>1800</v>
          </cell>
          <cell r="H42">
            <v>183</v>
          </cell>
          <cell r="I42">
            <v>9.9</v>
          </cell>
          <cell r="J42" t="str">
            <v xml:space="preserve"> TRATO HECHO</v>
          </cell>
          <cell r="K42" t="str">
            <v xml:space="preserve"> TRATO HECHO</v>
          </cell>
          <cell r="L42">
            <v>1800</v>
          </cell>
          <cell r="M42">
            <v>183</v>
          </cell>
          <cell r="N42">
            <v>9.9</v>
          </cell>
          <cell r="O42" t="str">
            <v>PT</v>
          </cell>
          <cell r="P42" t="str">
            <v>FS</v>
          </cell>
          <cell r="Q42" t="str">
            <v>NAC.</v>
          </cell>
        </row>
        <row r="43">
          <cell r="A43" t="str">
            <v>ANT3:NAC.</v>
          </cell>
          <cell r="B43" t="str">
            <v>. 17H15</v>
          </cell>
          <cell r="C43">
            <v>0.71875</v>
          </cell>
          <cell r="D43">
            <v>36296</v>
          </cell>
          <cell r="E43">
            <v>20</v>
          </cell>
          <cell r="F43">
            <v>1</v>
          </cell>
          <cell r="G43">
            <v>1500</v>
          </cell>
          <cell r="H43">
            <v>276</v>
          </cell>
          <cell r="I43">
            <v>5.4</v>
          </cell>
          <cell r="J43" t="str">
            <v xml:space="preserve"> CINE</v>
          </cell>
          <cell r="K43" t="str">
            <v xml:space="preserve"> CINE</v>
          </cell>
          <cell r="L43">
            <v>1500</v>
          </cell>
          <cell r="M43">
            <v>276</v>
          </cell>
          <cell r="N43">
            <v>5.4</v>
          </cell>
          <cell r="O43" t="str">
            <v>DT</v>
          </cell>
          <cell r="P43" t="str">
            <v>FS</v>
          </cell>
          <cell r="Q43" t="str">
            <v>NAC.</v>
          </cell>
        </row>
        <row r="44">
          <cell r="A44" t="str">
            <v>ANT3:NAC.</v>
          </cell>
          <cell r="B44" t="str">
            <v>. 23H10</v>
          </cell>
          <cell r="C44">
            <v>0.96527777777777779</v>
          </cell>
          <cell r="D44">
            <v>36304</v>
          </cell>
          <cell r="E44">
            <v>20</v>
          </cell>
          <cell r="F44">
            <v>1</v>
          </cell>
          <cell r="G44">
            <v>2800</v>
          </cell>
          <cell r="H44">
            <v>331</v>
          </cell>
          <cell r="I44">
            <v>8.5</v>
          </cell>
          <cell r="J44" t="str">
            <v xml:space="preserve"> GRAN CINE</v>
          </cell>
          <cell r="K44" t="str">
            <v xml:space="preserve"> GRAN CINE</v>
          </cell>
          <cell r="L44">
            <v>2800</v>
          </cell>
          <cell r="M44">
            <v>331</v>
          </cell>
          <cell r="N44">
            <v>8.5</v>
          </cell>
          <cell r="O44" t="str">
            <v>PT</v>
          </cell>
          <cell r="P44" t="str">
            <v>Lab</v>
          </cell>
          <cell r="Q44" t="str">
            <v>NAC.</v>
          </cell>
        </row>
        <row r="45">
          <cell r="A45" t="str">
            <v>ANT3:NAC.</v>
          </cell>
          <cell r="B45" t="str">
            <v>. 14H20</v>
          </cell>
          <cell r="C45">
            <v>0.59722222222222221</v>
          </cell>
          <cell r="D45">
            <v>36305</v>
          </cell>
          <cell r="E45">
            <v>20</v>
          </cell>
          <cell r="F45">
            <v>1</v>
          </cell>
          <cell r="G45">
            <v>1700</v>
          </cell>
          <cell r="H45">
            <v>394</v>
          </cell>
          <cell r="I45">
            <v>4.3</v>
          </cell>
          <cell r="J45" t="str">
            <v xml:space="preserve"> SERIE</v>
          </cell>
          <cell r="K45" t="str">
            <v xml:space="preserve"> SERIE</v>
          </cell>
          <cell r="L45">
            <v>1700</v>
          </cell>
          <cell r="M45">
            <v>394</v>
          </cell>
          <cell r="N45">
            <v>4.3</v>
          </cell>
          <cell r="O45" t="str">
            <v>DT</v>
          </cell>
          <cell r="P45" t="str">
            <v>Lab</v>
          </cell>
          <cell r="Q45" t="str">
            <v>NAC.</v>
          </cell>
        </row>
        <row r="46">
          <cell r="A46" t="str">
            <v>ANT3:NAC.</v>
          </cell>
          <cell r="B46" t="str">
            <v>. 13H50</v>
          </cell>
          <cell r="C46">
            <v>0.57638888888888895</v>
          </cell>
          <cell r="D46">
            <v>36306</v>
          </cell>
          <cell r="E46">
            <v>20</v>
          </cell>
          <cell r="F46">
            <v>1</v>
          </cell>
          <cell r="G46">
            <v>500</v>
          </cell>
          <cell r="H46">
            <v>179</v>
          </cell>
          <cell r="I46">
            <v>2.8</v>
          </cell>
          <cell r="J46" t="str">
            <v xml:space="preserve"> SERIE</v>
          </cell>
          <cell r="K46" t="str">
            <v xml:space="preserve"> SERIE</v>
          </cell>
          <cell r="L46">
            <v>500</v>
          </cell>
          <cell r="M46">
            <v>179</v>
          </cell>
          <cell r="N46">
            <v>2.8</v>
          </cell>
          <cell r="O46" t="str">
            <v>DT</v>
          </cell>
          <cell r="P46" t="str">
            <v>Lab</v>
          </cell>
          <cell r="Q46" t="str">
            <v>NAC.</v>
          </cell>
        </row>
        <row r="47">
          <cell r="A47" t="str">
            <v>ANT3:NAC.</v>
          </cell>
          <cell r="B47" t="str">
            <v>. 15H50</v>
          </cell>
          <cell r="C47">
            <v>0.65972222222222221</v>
          </cell>
          <cell r="D47">
            <v>36308</v>
          </cell>
          <cell r="E47">
            <v>20</v>
          </cell>
          <cell r="F47">
            <v>1</v>
          </cell>
          <cell r="G47">
            <v>900</v>
          </cell>
          <cell r="H47">
            <v>188</v>
          </cell>
          <cell r="I47">
            <v>4.8</v>
          </cell>
          <cell r="J47" t="str">
            <v xml:space="preserve"> SABOR A TI</v>
          </cell>
          <cell r="K47" t="str">
            <v xml:space="preserve"> SABOR A TI</v>
          </cell>
          <cell r="L47">
            <v>900</v>
          </cell>
          <cell r="M47">
            <v>188</v>
          </cell>
          <cell r="N47">
            <v>4.8</v>
          </cell>
          <cell r="O47" t="str">
            <v>DT</v>
          </cell>
          <cell r="P47" t="str">
            <v>Lab</v>
          </cell>
          <cell r="Q47" t="str">
            <v>NAC.</v>
          </cell>
        </row>
        <row r="48">
          <cell r="A48" t="str">
            <v>ANT3:NAC.</v>
          </cell>
          <cell r="B48" t="str">
            <v>. 16H50</v>
          </cell>
          <cell r="C48">
            <v>0.70138888888888884</v>
          </cell>
          <cell r="D48">
            <v>36309</v>
          </cell>
          <cell r="E48">
            <v>20</v>
          </cell>
          <cell r="F48">
            <v>1</v>
          </cell>
          <cell r="G48">
            <v>1500</v>
          </cell>
          <cell r="H48">
            <v>267</v>
          </cell>
          <cell r="I48">
            <v>5.6</v>
          </cell>
          <cell r="J48" t="str">
            <v xml:space="preserve"> CINE</v>
          </cell>
          <cell r="K48" t="str">
            <v xml:space="preserve"> CINE</v>
          </cell>
          <cell r="L48">
            <v>1500</v>
          </cell>
          <cell r="M48">
            <v>267</v>
          </cell>
          <cell r="N48">
            <v>5.6</v>
          </cell>
          <cell r="O48" t="str">
            <v>DT</v>
          </cell>
          <cell r="P48" t="str">
            <v>FS</v>
          </cell>
          <cell r="Q48" t="str">
            <v>NAC.</v>
          </cell>
        </row>
        <row r="49">
          <cell r="A49" t="str">
            <v>ANT3:NAC.</v>
          </cell>
          <cell r="B49" t="str">
            <v>. 18H20</v>
          </cell>
          <cell r="C49">
            <v>0.76388888888888884</v>
          </cell>
          <cell r="D49">
            <v>36309</v>
          </cell>
          <cell r="E49">
            <v>20</v>
          </cell>
          <cell r="F49">
            <v>1</v>
          </cell>
          <cell r="G49">
            <v>1200</v>
          </cell>
          <cell r="H49">
            <v>418</v>
          </cell>
          <cell r="I49">
            <v>2.9</v>
          </cell>
          <cell r="J49" t="str">
            <v xml:space="preserve"> CINE</v>
          </cell>
          <cell r="K49" t="str">
            <v xml:space="preserve"> CINE</v>
          </cell>
          <cell r="L49">
            <v>1200</v>
          </cell>
          <cell r="M49">
            <v>418</v>
          </cell>
          <cell r="N49">
            <v>2.9</v>
          </cell>
          <cell r="O49" t="str">
            <v>DT</v>
          </cell>
          <cell r="P49" t="str">
            <v>FS</v>
          </cell>
          <cell r="Q49" t="str">
            <v>NAC.</v>
          </cell>
        </row>
        <row r="50">
          <cell r="A50" t="str">
            <v>ANT3:NAC.</v>
          </cell>
          <cell r="B50" t="str">
            <v>. 22H50</v>
          </cell>
          <cell r="C50">
            <v>0.95138888888888884</v>
          </cell>
          <cell r="D50">
            <v>36309</v>
          </cell>
          <cell r="E50">
            <v>20</v>
          </cell>
          <cell r="F50">
            <v>1</v>
          </cell>
          <cell r="G50">
            <v>1800</v>
          </cell>
          <cell r="H50">
            <v>250</v>
          </cell>
          <cell r="I50">
            <v>7.2</v>
          </cell>
          <cell r="J50" t="str">
            <v xml:space="preserve"> TRATO HECHO</v>
          </cell>
          <cell r="K50" t="str">
            <v xml:space="preserve"> TRATO HECHO</v>
          </cell>
          <cell r="L50">
            <v>1800</v>
          </cell>
          <cell r="M50">
            <v>250</v>
          </cell>
          <cell r="N50">
            <v>7.2</v>
          </cell>
          <cell r="O50" t="str">
            <v>PT</v>
          </cell>
          <cell r="P50" t="str">
            <v>FS</v>
          </cell>
          <cell r="Q50" t="str">
            <v>NAC.</v>
          </cell>
        </row>
        <row r="51">
          <cell r="A51" t="str">
            <v>ANT3:NAC.</v>
          </cell>
          <cell r="B51" t="str">
            <v>. 16H20</v>
          </cell>
          <cell r="C51">
            <v>0.68055555555555547</v>
          </cell>
          <cell r="D51">
            <v>36310</v>
          </cell>
          <cell r="E51">
            <v>20</v>
          </cell>
          <cell r="F51">
            <v>1</v>
          </cell>
          <cell r="G51">
            <v>1500</v>
          </cell>
          <cell r="H51">
            <v>279</v>
          </cell>
          <cell r="I51">
            <v>5.4</v>
          </cell>
          <cell r="J51" t="str">
            <v xml:space="preserve"> CINE</v>
          </cell>
          <cell r="K51" t="str">
            <v xml:space="preserve"> CINE</v>
          </cell>
          <cell r="L51">
            <v>1500</v>
          </cell>
          <cell r="M51">
            <v>279</v>
          </cell>
          <cell r="N51">
            <v>5.4</v>
          </cell>
          <cell r="O51" t="str">
            <v>DT</v>
          </cell>
          <cell r="P51" t="str">
            <v>FS</v>
          </cell>
          <cell r="Q51" t="str">
            <v>NAC.</v>
          </cell>
        </row>
        <row r="52">
          <cell r="A52" t="str">
            <v>ANT3:NAC.</v>
          </cell>
          <cell r="B52" t="str">
            <v>. 16H50</v>
          </cell>
          <cell r="C52">
            <v>0.70138888888888884</v>
          </cell>
          <cell r="D52">
            <v>36310</v>
          </cell>
          <cell r="E52">
            <v>20</v>
          </cell>
          <cell r="F52">
            <v>1</v>
          </cell>
          <cell r="G52">
            <v>1500</v>
          </cell>
          <cell r="H52">
            <v>248</v>
          </cell>
          <cell r="I52">
            <v>6</v>
          </cell>
          <cell r="J52" t="str">
            <v xml:space="preserve"> CINE</v>
          </cell>
          <cell r="K52" t="str">
            <v xml:space="preserve"> CINE</v>
          </cell>
          <cell r="L52">
            <v>1500</v>
          </cell>
          <cell r="M52">
            <v>248</v>
          </cell>
          <cell r="N52">
            <v>6</v>
          </cell>
          <cell r="O52" t="str">
            <v>DT</v>
          </cell>
          <cell r="P52" t="str">
            <v>FS</v>
          </cell>
          <cell r="Q52" t="str">
            <v>NAC.</v>
          </cell>
        </row>
        <row r="53">
          <cell r="A53" t="str">
            <v>ANT3:NAC.</v>
          </cell>
          <cell r="B53" t="str">
            <v>. 19H20</v>
          </cell>
          <cell r="C53">
            <v>0.80555555555555547</v>
          </cell>
          <cell r="D53">
            <v>36310</v>
          </cell>
          <cell r="E53">
            <v>20</v>
          </cell>
          <cell r="F53">
            <v>1</v>
          </cell>
          <cell r="G53">
            <v>1200</v>
          </cell>
          <cell r="H53">
            <v>258</v>
          </cell>
          <cell r="I53">
            <v>4.7</v>
          </cell>
          <cell r="J53" t="str">
            <v xml:space="preserve"> REX</v>
          </cell>
          <cell r="K53" t="str">
            <v xml:space="preserve"> REX</v>
          </cell>
          <cell r="L53">
            <v>1200</v>
          </cell>
          <cell r="M53">
            <v>258</v>
          </cell>
          <cell r="N53">
            <v>4.7</v>
          </cell>
          <cell r="O53" t="str">
            <v>DT</v>
          </cell>
          <cell r="P53" t="str">
            <v>FS</v>
          </cell>
          <cell r="Q53" t="str">
            <v>NAC.</v>
          </cell>
        </row>
        <row r="54">
          <cell r="A54" t="str">
            <v>ANT3:NAC.</v>
          </cell>
          <cell r="B54" t="str">
            <v>. 15H50</v>
          </cell>
          <cell r="C54">
            <v>0.65972222222222221</v>
          </cell>
          <cell r="D54">
            <v>36313</v>
          </cell>
          <cell r="E54">
            <v>20</v>
          </cell>
          <cell r="F54">
            <v>1</v>
          </cell>
          <cell r="G54">
            <v>900</v>
          </cell>
          <cell r="H54">
            <v>171</v>
          </cell>
          <cell r="I54">
            <v>5.3</v>
          </cell>
          <cell r="J54" t="str">
            <v xml:space="preserve"> SABOR A TI</v>
          </cell>
          <cell r="K54" t="str">
            <v xml:space="preserve"> SABOR A TI</v>
          </cell>
          <cell r="L54">
            <v>900</v>
          </cell>
          <cell r="M54">
            <v>171</v>
          </cell>
          <cell r="N54">
            <v>5.3</v>
          </cell>
          <cell r="O54" t="str">
            <v>DT</v>
          </cell>
          <cell r="P54" t="str">
            <v>Lab</v>
          </cell>
          <cell r="Q54" t="str">
            <v>NAC.</v>
          </cell>
        </row>
        <row r="55">
          <cell r="A55" t="str">
            <v>ANT3:NAC.</v>
          </cell>
          <cell r="B55" t="str">
            <v>. 15H25</v>
          </cell>
          <cell r="C55">
            <v>0.64236111111111105</v>
          </cell>
          <cell r="D55">
            <v>36314</v>
          </cell>
          <cell r="E55">
            <v>20</v>
          </cell>
          <cell r="F55">
            <v>1</v>
          </cell>
          <cell r="G55">
            <v>1700</v>
          </cell>
          <cell r="H55">
            <v>338</v>
          </cell>
          <cell r="I55">
            <v>5</v>
          </cell>
          <cell r="J55" t="str">
            <v xml:space="preserve"> NOTICIAS 1</v>
          </cell>
          <cell r="K55" t="str">
            <v xml:space="preserve"> NOTICIAS 1</v>
          </cell>
          <cell r="L55">
            <v>1700</v>
          </cell>
          <cell r="M55">
            <v>338</v>
          </cell>
          <cell r="N55">
            <v>5</v>
          </cell>
          <cell r="O55" t="str">
            <v>DT</v>
          </cell>
          <cell r="P55" t="str">
            <v>Lab</v>
          </cell>
          <cell r="Q55" t="str">
            <v>NAC.</v>
          </cell>
        </row>
        <row r="56">
          <cell r="A56" t="str">
            <v>ANT3:NAC.</v>
          </cell>
          <cell r="B56" t="str">
            <v>. 22H20</v>
          </cell>
          <cell r="C56">
            <v>0.93055555555555547</v>
          </cell>
          <cell r="D56">
            <v>36314</v>
          </cell>
          <cell r="E56">
            <v>20</v>
          </cell>
          <cell r="F56">
            <v>1</v>
          </cell>
          <cell r="G56">
            <v>3100</v>
          </cell>
          <cell r="H56">
            <v>427</v>
          </cell>
          <cell r="I56">
            <v>7.3</v>
          </cell>
          <cell r="J56" t="str">
            <v xml:space="preserve"> MANOS A LA OBRA</v>
          </cell>
          <cell r="K56" t="str">
            <v xml:space="preserve"> MANOS A LA OBRA</v>
          </cell>
          <cell r="L56">
            <v>3100</v>
          </cell>
          <cell r="M56">
            <v>427</v>
          </cell>
          <cell r="N56">
            <v>7.3</v>
          </cell>
          <cell r="O56" t="str">
            <v>PT</v>
          </cell>
          <cell r="P56" t="str">
            <v>Lab</v>
          </cell>
          <cell r="Q56" t="str">
            <v>NAC.</v>
          </cell>
        </row>
        <row r="57">
          <cell r="A57" t="str">
            <v>ANT3:NAC.</v>
          </cell>
          <cell r="B57" t="str">
            <v>. 14H20</v>
          </cell>
          <cell r="C57">
            <v>0.59722222222222221</v>
          </cell>
          <cell r="D57">
            <v>36315</v>
          </cell>
          <cell r="E57">
            <v>20</v>
          </cell>
          <cell r="F57">
            <v>1</v>
          </cell>
          <cell r="G57">
            <v>1700</v>
          </cell>
          <cell r="H57">
            <v>392</v>
          </cell>
          <cell r="I57">
            <v>4.3</v>
          </cell>
          <cell r="J57" t="str">
            <v xml:space="preserve"> SERIE</v>
          </cell>
          <cell r="K57" t="str">
            <v xml:space="preserve"> SERIE</v>
          </cell>
          <cell r="L57">
            <v>1700</v>
          </cell>
          <cell r="M57">
            <v>392</v>
          </cell>
          <cell r="N57">
            <v>4.3</v>
          </cell>
          <cell r="O57" t="str">
            <v>DT</v>
          </cell>
          <cell r="P57" t="str">
            <v>Lab</v>
          </cell>
          <cell r="Q57" t="str">
            <v>NAC.</v>
          </cell>
        </row>
        <row r="58">
          <cell r="A58" t="str">
            <v>ANT3:NAC.</v>
          </cell>
          <cell r="B58" t="str">
            <v>. 15H50</v>
          </cell>
          <cell r="C58">
            <v>0.65972222222222221</v>
          </cell>
          <cell r="D58">
            <v>36316</v>
          </cell>
          <cell r="E58">
            <v>20</v>
          </cell>
          <cell r="F58">
            <v>1</v>
          </cell>
          <cell r="G58">
            <v>1500</v>
          </cell>
          <cell r="H58">
            <v>313</v>
          </cell>
          <cell r="I58">
            <v>4.8</v>
          </cell>
          <cell r="J58" t="str">
            <v xml:space="preserve"> CINE</v>
          </cell>
          <cell r="K58" t="str">
            <v xml:space="preserve"> CINE</v>
          </cell>
          <cell r="L58">
            <v>1500</v>
          </cell>
          <cell r="M58">
            <v>313</v>
          </cell>
          <cell r="N58">
            <v>4.8</v>
          </cell>
          <cell r="O58" t="str">
            <v>DT</v>
          </cell>
          <cell r="P58" t="str">
            <v>FS</v>
          </cell>
          <cell r="Q58" t="str">
            <v>NAC.</v>
          </cell>
        </row>
        <row r="59">
          <cell r="A59" t="str">
            <v>ANT3:NAC.</v>
          </cell>
          <cell r="B59" t="str">
            <v>. 17H50</v>
          </cell>
          <cell r="C59">
            <v>0.74305555555555547</v>
          </cell>
          <cell r="D59">
            <v>36316</v>
          </cell>
          <cell r="E59">
            <v>20</v>
          </cell>
          <cell r="F59">
            <v>1</v>
          </cell>
          <cell r="G59">
            <v>1200</v>
          </cell>
          <cell r="H59">
            <v>369</v>
          </cell>
          <cell r="I59">
            <v>3.3</v>
          </cell>
          <cell r="J59" t="str">
            <v xml:space="preserve"> CINE</v>
          </cell>
          <cell r="K59" t="str">
            <v xml:space="preserve"> CINE</v>
          </cell>
          <cell r="L59">
            <v>1200</v>
          </cell>
          <cell r="M59">
            <v>369</v>
          </cell>
          <cell r="N59">
            <v>3.3</v>
          </cell>
          <cell r="O59" t="str">
            <v>DT</v>
          </cell>
          <cell r="P59" t="str">
            <v>FS</v>
          </cell>
          <cell r="Q59" t="str">
            <v>NAC.</v>
          </cell>
        </row>
        <row r="60">
          <cell r="A60" t="str">
            <v>ANT3:NAC.</v>
          </cell>
          <cell r="B60" t="str">
            <v>. 22H50</v>
          </cell>
          <cell r="C60">
            <v>0.95138888888888884</v>
          </cell>
          <cell r="D60">
            <v>36316</v>
          </cell>
          <cell r="E60">
            <v>20</v>
          </cell>
          <cell r="F60">
            <v>1</v>
          </cell>
          <cell r="G60">
            <v>1800</v>
          </cell>
          <cell r="H60">
            <v>260</v>
          </cell>
          <cell r="I60">
            <v>6.9</v>
          </cell>
          <cell r="J60" t="str">
            <v xml:space="preserve"> TRATO HECHO</v>
          </cell>
          <cell r="K60" t="str">
            <v xml:space="preserve"> TRATO HECHO</v>
          </cell>
          <cell r="L60">
            <v>1800</v>
          </cell>
          <cell r="M60">
            <v>260</v>
          </cell>
          <cell r="N60">
            <v>6.9</v>
          </cell>
          <cell r="O60" t="str">
            <v>PT</v>
          </cell>
          <cell r="P60" t="str">
            <v>FS</v>
          </cell>
          <cell r="Q60" t="str">
            <v>NAC.</v>
          </cell>
        </row>
        <row r="61">
          <cell r="A61" t="str">
            <v>ANT3:NAC.</v>
          </cell>
          <cell r="B61" t="str">
            <v>. 13H50</v>
          </cell>
          <cell r="C61">
            <v>0.57638888888888895</v>
          </cell>
          <cell r="D61">
            <v>36317</v>
          </cell>
          <cell r="E61">
            <v>20</v>
          </cell>
          <cell r="F61">
            <v>1</v>
          </cell>
          <cell r="G61">
            <v>600</v>
          </cell>
          <cell r="H61">
            <v>228</v>
          </cell>
          <cell r="I61">
            <v>2.6</v>
          </cell>
          <cell r="J61" t="str">
            <v xml:space="preserve"> SORPRESA, SORPRESA (R)</v>
          </cell>
          <cell r="K61" t="str">
            <v xml:space="preserve"> SORPRESA, SORPRESA (R)</v>
          </cell>
          <cell r="L61">
            <v>600</v>
          </cell>
          <cell r="M61">
            <v>228</v>
          </cell>
          <cell r="N61">
            <v>2.6</v>
          </cell>
          <cell r="O61" t="str">
            <v>DT</v>
          </cell>
          <cell r="P61" t="str">
            <v>FS</v>
          </cell>
          <cell r="Q61" t="str">
            <v>NAC.</v>
          </cell>
        </row>
        <row r="62">
          <cell r="A62" t="str">
            <v>ANT3:NAC.</v>
          </cell>
          <cell r="B62" t="str">
            <v>. 15H25</v>
          </cell>
          <cell r="C62">
            <v>0.64236111111111105</v>
          </cell>
          <cell r="D62">
            <v>36320</v>
          </cell>
          <cell r="E62">
            <v>20</v>
          </cell>
          <cell r="F62">
            <v>1</v>
          </cell>
          <cell r="G62">
            <v>1700</v>
          </cell>
          <cell r="H62">
            <v>312</v>
          </cell>
          <cell r="I62">
            <v>5.4</v>
          </cell>
          <cell r="J62" t="str">
            <v xml:space="preserve"> NOTICIAS 1</v>
          </cell>
          <cell r="K62" t="str">
            <v xml:space="preserve"> NOTICIAS 1</v>
          </cell>
          <cell r="L62">
            <v>1700</v>
          </cell>
          <cell r="M62">
            <v>312</v>
          </cell>
          <cell r="N62">
            <v>5.4</v>
          </cell>
          <cell r="O62" t="str">
            <v>DT</v>
          </cell>
          <cell r="P62" t="str">
            <v>Lab</v>
          </cell>
          <cell r="Q62" t="str">
            <v>NAC.</v>
          </cell>
        </row>
        <row r="63">
          <cell r="A63" t="str">
            <v>ANT3:NAC.</v>
          </cell>
          <cell r="B63" t="str">
            <v>. 21H20</v>
          </cell>
          <cell r="C63">
            <v>0.88888888888888884</v>
          </cell>
          <cell r="D63">
            <v>36320</v>
          </cell>
          <cell r="E63">
            <v>20</v>
          </cell>
          <cell r="F63">
            <v>1</v>
          </cell>
          <cell r="G63">
            <v>2000</v>
          </cell>
          <cell r="H63">
            <v>397</v>
          </cell>
          <cell r="I63">
            <v>5</v>
          </cell>
          <cell r="J63" t="str">
            <v xml:space="preserve"> NOTICIAS 2</v>
          </cell>
          <cell r="K63" t="str">
            <v xml:space="preserve"> NOTICIAS 2</v>
          </cell>
          <cell r="L63">
            <v>2000</v>
          </cell>
          <cell r="M63">
            <v>397</v>
          </cell>
          <cell r="N63">
            <v>5</v>
          </cell>
          <cell r="O63" t="str">
            <v>PT</v>
          </cell>
          <cell r="P63" t="str">
            <v>Lab</v>
          </cell>
          <cell r="Q63" t="str">
            <v>NAC.</v>
          </cell>
        </row>
        <row r="64">
          <cell r="A64" t="str">
            <v>ANT3:NAC.</v>
          </cell>
          <cell r="B64" t="str">
            <v>. 23H20</v>
          </cell>
          <cell r="C64">
            <v>0.97222222222222221</v>
          </cell>
          <cell r="D64">
            <v>36321</v>
          </cell>
          <cell r="E64">
            <v>20</v>
          </cell>
          <cell r="F64">
            <v>1</v>
          </cell>
          <cell r="G64">
            <v>2000</v>
          </cell>
          <cell r="H64">
            <v>288</v>
          </cell>
          <cell r="I64">
            <v>6.9</v>
          </cell>
          <cell r="J64" t="str">
            <v xml:space="preserve"> MANOS A LA OBRA (R)</v>
          </cell>
          <cell r="K64" t="str">
            <v xml:space="preserve"> MANOS A LA OBRA (R)</v>
          </cell>
          <cell r="L64">
            <v>2000</v>
          </cell>
          <cell r="M64">
            <v>288</v>
          </cell>
          <cell r="N64">
            <v>6.9</v>
          </cell>
          <cell r="O64" t="str">
            <v>PT</v>
          </cell>
          <cell r="P64" t="str">
            <v>Lab</v>
          </cell>
          <cell r="Q64" t="str">
            <v>NAC.</v>
          </cell>
        </row>
        <row r="65">
          <cell r="A65" t="str">
            <v>ANT3:NAC.</v>
          </cell>
          <cell r="B65" t="str">
            <v>. 19H20</v>
          </cell>
          <cell r="C65">
            <v>0.80555555555555547</v>
          </cell>
          <cell r="D65">
            <v>36322</v>
          </cell>
          <cell r="E65">
            <v>20</v>
          </cell>
          <cell r="F65">
            <v>1</v>
          </cell>
          <cell r="G65">
            <v>800</v>
          </cell>
          <cell r="H65">
            <v>175</v>
          </cell>
          <cell r="I65">
            <v>4.5999999999999996</v>
          </cell>
          <cell r="J65" t="str">
            <v xml:space="preserve"> ALTA TENSION</v>
          </cell>
          <cell r="K65" t="str">
            <v xml:space="preserve"> ALTA TENSION</v>
          </cell>
          <cell r="L65">
            <v>800</v>
          </cell>
          <cell r="M65">
            <v>175</v>
          </cell>
          <cell r="N65">
            <v>4.5999999999999996</v>
          </cell>
          <cell r="O65" t="str">
            <v>DT</v>
          </cell>
          <cell r="P65" t="str">
            <v>Lab</v>
          </cell>
          <cell r="Q65" t="str">
            <v>NAC.</v>
          </cell>
        </row>
        <row r="66">
          <cell r="A66" t="str">
            <v>ANT3:NAC.</v>
          </cell>
          <cell r="B66" t="str">
            <v>. 17H50</v>
          </cell>
          <cell r="C66">
            <v>0.74305555555555547</v>
          </cell>
          <cell r="D66">
            <v>36323</v>
          </cell>
          <cell r="E66">
            <v>20</v>
          </cell>
          <cell r="F66">
            <v>1</v>
          </cell>
          <cell r="G66">
            <v>1200</v>
          </cell>
          <cell r="H66">
            <v>373</v>
          </cell>
          <cell r="I66">
            <v>3.2</v>
          </cell>
          <cell r="J66" t="str">
            <v xml:space="preserve"> CINE</v>
          </cell>
          <cell r="K66" t="str">
            <v xml:space="preserve"> CINE</v>
          </cell>
          <cell r="L66">
            <v>1200</v>
          </cell>
          <cell r="M66">
            <v>373</v>
          </cell>
          <cell r="N66">
            <v>3.2</v>
          </cell>
          <cell r="O66" t="str">
            <v>DT</v>
          </cell>
          <cell r="P66" t="str">
            <v>FS</v>
          </cell>
          <cell r="Q66" t="str">
            <v>NAC.</v>
          </cell>
        </row>
        <row r="67">
          <cell r="A67" t="str">
            <v>ANT3:NAC.</v>
          </cell>
          <cell r="B67" t="str">
            <v>. 17H15</v>
          </cell>
          <cell r="C67">
            <v>0.71875</v>
          </cell>
          <cell r="D67">
            <v>36324</v>
          </cell>
          <cell r="E67">
            <v>20</v>
          </cell>
          <cell r="F67">
            <v>1</v>
          </cell>
          <cell r="G67">
            <v>1500</v>
          </cell>
          <cell r="H67">
            <v>311</v>
          </cell>
          <cell r="I67">
            <v>4.8</v>
          </cell>
          <cell r="J67" t="str">
            <v xml:space="preserve"> CINE</v>
          </cell>
          <cell r="K67" t="str">
            <v xml:space="preserve"> CINE</v>
          </cell>
          <cell r="L67">
            <v>1500</v>
          </cell>
          <cell r="M67">
            <v>311</v>
          </cell>
          <cell r="N67">
            <v>4.8</v>
          </cell>
          <cell r="O67" t="str">
            <v>DT</v>
          </cell>
          <cell r="P67" t="str">
            <v>FS</v>
          </cell>
          <cell r="Q67" t="str">
            <v>NAC.</v>
          </cell>
        </row>
        <row r="68">
          <cell r="A68" t="str">
            <v>ANT3:NAC.</v>
          </cell>
          <cell r="B68" t="str">
            <v>. 20H20</v>
          </cell>
          <cell r="C68">
            <v>0.84722222222222221</v>
          </cell>
          <cell r="D68">
            <v>36324</v>
          </cell>
          <cell r="E68">
            <v>20</v>
          </cell>
          <cell r="F68">
            <v>1</v>
          </cell>
          <cell r="G68">
            <v>1000</v>
          </cell>
          <cell r="H68">
            <v>199</v>
          </cell>
          <cell r="I68">
            <v>5</v>
          </cell>
          <cell r="J68" t="str">
            <v xml:space="preserve"> ESPEJO PUBLICO</v>
          </cell>
          <cell r="K68" t="str">
            <v xml:space="preserve"> ESPEJO PUBLICO</v>
          </cell>
          <cell r="L68">
            <v>1000</v>
          </cell>
          <cell r="M68">
            <v>199</v>
          </cell>
          <cell r="N68">
            <v>5</v>
          </cell>
          <cell r="O68" t="str">
            <v>DT</v>
          </cell>
          <cell r="P68" t="str">
            <v>FS</v>
          </cell>
          <cell r="Q68" t="str">
            <v>NAC.</v>
          </cell>
        </row>
        <row r="69">
          <cell r="A69" t="str">
            <v>C33:CAT.</v>
          </cell>
          <cell r="B69" t="str">
            <v xml:space="preserve"> 22H00</v>
          </cell>
          <cell r="C69">
            <v>0.91666666666666663</v>
          </cell>
          <cell r="D69">
            <v>36279</v>
          </cell>
          <cell r="E69">
            <v>20</v>
          </cell>
          <cell r="F69">
            <v>1</v>
          </cell>
          <cell r="G69">
            <v>75</v>
          </cell>
          <cell r="H69">
            <v>601</v>
          </cell>
          <cell r="I69">
            <v>0.1</v>
          </cell>
          <cell r="J69" t="str">
            <v xml:space="preserve"> NOTICIAS 33</v>
          </cell>
          <cell r="K69" t="str">
            <v xml:space="preserve"> NOTICIAS 33</v>
          </cell>
          <cell r="L69">
            <v>75</v>
          </cell>
          <cell r="M69">
            <v>601</v>
          </cell>
          <cell r="N69">
            <v>0.1</v>
          </cell>
          <cell r="O69" t="str">
            <v>PT</v>
          </cell>
          <cell r="P69" t="str">
            <v>Lab</v>
          </cell>
          <cell r="Q69" t="str">
            <v>CAT.</v>
          </cell>
        </row>
        <row r="70">
          <cell r="A70" t="str">
            <v>C33:CAT.</v>
          </cell>
          <cell r="B70" t="str">
            <v xml:space="preserve"> 22H00</v>
          </cell>
          <cell r="C70">
            <v>0.91666666666666663</v>
          </cell>
          <cell r="D70">
            <v>36280</v>
          </cell>
          <cell r="E70">
            <v>20</v>
          </cell>
          <cell r="F70">
            <v>1</v>
          </cell>
          <cell r="G70">
            <v>75</v>
          </cell>
          <cell r="H70">
            <v>714</v>
          </cell>
          <cell r="I70">
            <v>0.1</v>
          </cell>
          <cell r="J70" t="str">
            <v xml:space="preserve"> NOTICIAS 33</v>
          </cell>
          <cell r="K70" t="str">
            <v xml:space="preserve"> NOTICIAS 33</v>
          </cell>
          <cell r="L70">
            <v>75</v>
          </cell>
          <cell r="M70">
            <v>714</v>
          </cell>
          <cell r="N70">
            <v>0.1</v>
          </cell>
          <cell r="O70" t="str">
            <v>PT</v>
          </cell>
          <cell r="P70" t="str">
            <v>Lab</v>
          </cell>
          <cell r="Q70" t="str">
            <v>CAT.</v>
          </cell>
        </row>
        <row r="71">
          <cell r="A71" t="str">
            <v>C33:CAT.</v>
          </cell>
          <cell r="B71" t="str">
            <v xml:space="preserve"> 22H30</v>
          </cell>
          <cell r="C71">
            <v>0.9375</v>
          </cell>
          <cell r="D71">
            <v>36280</v>
          </cell>
          <cell r="E71">
            <v>20</v>
          </cell>
          <cell r="F71">
            <v>1</v>
          </cell>
          <cell r="G71">
            <v>50</v>
          </cell>
          <cell r="H71">
            <v>534</v>
          </cell>
          <cell r="I71">
            <v>0.1</v>
          </cell>
          <cell r="J71" t="str">
            <v xml:space="preserve"> NOCHE CLASICA</v>
          </cell>
          <cell r="K71" t="str">
            <v xml:space="preserve"> NOCHE CLASICA</v>
          </cell>
          <cell r="L71">
            <v>50</v>
          </cell>
          <cell r="M71">
            <v>534</v>
          </cell>
          <cell r="N71">
            <v>0.1</v>
          </cell>
          <cell r="O71" t="str">
            <v>PT</v>
          </cell>
          <cell r="P71" t="str">
            <v>Lab</v>
          </cell>
          <cell r="Q71" t="str">
            <v>CAT.</v>
          </cell>
        </row>
        <row r="72">
          <cell r="A72" t="str">
            <v>C33:CAT.</v>
          </cell>
          <cell r="B72" t="str">
            <v xml:space="preserve"> 23H00</v>
          </cell>
          <cell r="C72">
            <v>0.95833333333333337</v>
          </cell>
          <cell r="D72">
            <v>36280</v>
          </cell>
          <cell r="E72">
            <v>20</v>
          </cell>
          <cell r="F72">
            <v>1</v>
          </cell>
          <cell r="G72">
            <v>50</v>
          </cell>
          <cell r="H72">
            <v>801</v>
          </cell>
          <cell r="I72">
            <v>0.1</v>
          </cell>
          <cell r="J72" t="str">
            <v xml:space="preserve"> NOCHE CLASICA</v>
          </cell>
          <cell r="K72" t="str">
            <v xml:space="preserve"> NOCHE CLASICA</v>
          </cell>
          <cell r="L72">
            <v>50</v>
          </cell>
          <cell r="M72">
            <v>801</v>
          </cell>
          <cell r="N72">
            <v>0.1</v>
          </cell>
          <cell r="O72" t="str">
            <v>PT</v>
          </cell>
          <cell r="P72" t="str">
            <v>Lab</v>
          </cell>
          <cell r="Q72" t="str">
            <v>CAT.</v>
          </cell>
        </row>
        <row r="73">
          <cell r="A73" t="str">
            <v>C33:CAT.</v>
          </cell>
          <cell r="B73" t="str">
            <v xml:space="preserve"> 21H30</v>
          </cell>
          <cell r="C73">
            <v>0.89583333333333337</v>
          </cell>
          <cell r="D73">
            <v>36281</v>
          </cell>
          <cell r="E73">
            <v>20</v>
          </cell>
          <cell r="F73">
            <v>1</v>
          </cell>
          <cell r="G73">
            <v>100</v>
          </cell>
          <cell r="H73">
            <v>493</v>
          </cell>
          <cell r="I73">
            <v>0.2</v>
          </cell>
          <cell r="J73" t="str">
            <v xml:space="preserve"> 60 MINUTS</v>
          </cell>
          <cell r="K73" t="str">
            <v xml:space="preserve"> 60 MINUTS</v>
          </cell>
          <cell r="L73">
            <v>100</v>
          </cell>
          <cell r="M73">
            <v>493</v>
          </cell>
          <cell r="N73">
            <v>0.2</v>
          </cell>
          <cell r="O73" t="str">
            <v>PT</v>
          </cell>
          <cell r="P73" t="str">
            <v>FS</v>
          </cell>
          <cell r="Q73" t="str">
            <v>CAT.</v>
          </cell>
        </row>
        <row r="74">
          <cell r="A74" t="str">
            <v>C33:CAT.</v>
          </cell>
          <cell r="B74" t="str">
            <v xml:space="preserve"> 23H00</v>
          </cell>
          <cell r="C74">
            <v>0.95833333333333337</v>
          </cell>
          <cell r="D74">
            <v>36281</v>
          </cell>
          <cell r="E74">
            <v>20</v>
          </cell>
          <cell r="F74">
            <v>1</v>
          </cell>
          <cell r="G74">
            <v>125</v>
          </cell>
          <cell r="H74">
            <v>282</v>
          </cell>
          <cell r="I74">
            <v>0.4</v>
          </cell>
          <cell r="J74" t="str">
            <v xml:space="preserve"> MILENIUM</v>
          </cell>
          <cell r="K74" t="str">
            <v xml:space="preserve"> MILENIUM</v>
          </cell>
          <cell r="L74">
            <v>125</v>
          </cell>
          <cell r="M74">
            <v>282</v>
          </cell>
          <cell r="N74">
            <v>0.4</v>
          </cell>
          <cell r="O74" t="str">
            <v>PT</v>
          </cell>
          <cell r="P74" t="str">
            <v>FS</v>
          </cell>
          <cell r="Q74" t="str">
            <v>CAT.</v>
          </cell>
        </row>
        <row r="75">
          <cell r="A75" t="str">
            <v>C33:CAT.</v>
          </cell>
          <cell r="B75" t="str">
            <v xml:space="preserve"> 24H00</v>
          </cell>
          <cell r="C75">
            <v>1</v>
          </cell>
          <cell r="D75">
            <v>36281</v>
          </cell>
          <cell r="E75">
            <v>20</v>
          </cell>
          <cell r="F75">
            <v>1</v>
          </cell>
          <cell r="G75">
            <v>125</v>
          </cell>
          <cell r="H75">
            <v>331</v>
          </cell>
          <cell r="I75">
            <v>0.4</v>
          </cell>
          <cell r="J75" t="str">
            <v xml:space="preserve"> MILENIUM</v>
          </cell>
          <cell r="K75" t="str">
            <v xml:space="preserve"> MILENIUM</v>
          </cell>
          <cell r="L75">
            <v>125</v>
          </cell>
          <cell r="M75">
            <v>331</v>
          </cell>
          <cell r="N75">
            <v>0.4</v>
          </cell>
          <cell r="O75" t="str">
            <v>PT</v>
          </cell>
          <cell r="P75" t="str">
            <v>FS</v>
          </cell>
          <cell r="Q75" t="str">
            <v>CAT.</v>
          </cell>
        </row>
        <row r="76">
          <cell r="A76" t="str">
            <v>C33:CAT.</v>
          </cell>
          <cell r="B76" t="str">
            <v xml:space="preserve"> 19H00</v>
          </cell>
          <cell r="C76">
            <v>0.79166666666666663</v>
          </cell>
          <cell r="D76">
            <v>36282</v>
          </cell>
          <cell r="E76">
            <v>20</v>
          </cell>
          <cell r="F76">
            <v>1</v>
          </cell>
          <cell r="G76">
            <v>100</v>
          </cell>
          <cell r="H76">
            <v>298</v>
          </cell>
          <cell r="I76">
            <v>0.3</v>
          </cell>
          <cell r="J76" t="str">
            <v xml:space="preserve"> SEGLE XX</v>
          </cell>
          <cell r="K76" t="str">
            <v xml:space="preserve"> SEGLE XX</v>
          </cell>
          <cell r="L76">
            <v>100</v>
          </cell>
          <cell r="M76">
            <v>298</v>
          </cell>
          <cell r="N76">
            <v>0.3</v>
          </cell>
          <cell r="O76" t="str">
            <v>DT</v>
          </cell>
          <cell r="P76" t="str">
            <v>FS</v>
          </cell>
          <cell r="Q76" t="str">
            <v>CAT.</v>
          </cell>
        </row>
        <row r="77">
          <cell r="A77" t="str">
            <v>C33:CAT.</v>
          </cell>
          <cell r="B77" t="str">
            <v xml:space="preserve"> 20H30</v>
          </cell>
          <cell r="C77">
            <v>0.85416666666666663</v>
          </cell>
          <cell r="D77">
            <v>36282</v>
          </cell>
          <cell r="E77">
            <v>20</v>
          </cell>
          <cell r="F77">
            <v>1</v>
          </cell>
          <cell r="G77">
            <v>125</v>
          </cell>
          <cell r="H77">
            <v>321</v>
          </cell>
          <cell r="I77">
            <v>0.4</v>
          </cell>
          <cell r="J77" t="str">
            <v xml:space="preserve"> LABERINTO DE SOMBRAS (R)</v>
          </cell>
          <cell r="K77" t="str">
            <v xml:space="preserve"> LABERINTO DE SOMBRAS (R)</v>
          </cell>
          <cell r="L77">
            <v>125</v>
          </cell>
          <cell r="M77">
            <v>321</v>
          </cell>
          <cell r="N77">
            <v>0.4</v>
          </cell>
          <cell r="O77" t="str">
            <v>PT</v>
          </cell>
          <cell r="P77" t="str">
            <v>FS</v>
          </cell>
          <cell r="Q77" t="str">
            <v>CAT.</v>
          </cell>
        </row>
        <row r="78">
          <cell r="A78" t="str">
            <v>C33:CAT.</v>
          </cell>
          <cell r="B78" t="str">
            <v xml:space="preserve"> 21H00</v>
          </cell>
          <cell r="C78">
            <v>0.875</v>
          </cell>
          <cell r="D78">
            <v>36282</v>
          </cell>
          <cell r="E78">
            <v>20</v>
          </cell>
          <cell r="F78">
            <v>1</v>
          </cell>
          <cell r="G78">
            <v>125</v>
          </cell>
          <cell r="H78">
            <v>232</v>
          </cell>
          <cell r="I78">
            <v>0.5</v>
          </cell>
          <cell r="J78" t="str">
            <v xml:space="preserve"> LABERINTO DE SOMBRAS (R)</v>
          </cell>
          <cell r="K78" t="str">
            <v xml:space="preserve"> LABERINTO DE SOMBRAS (R)</v>
          </cell>
          <cell r="L78">
            <v>125</v>
          </cell>
          <cell r="M78">
            <v>232</v>
          </cell>
          <cell r="N78">
            <v>0.5</v>
          </cell>
          <cell r="O78" t="str">
            <v>PT</v>
          </cell>
          <cell r="P78" t="str">
            <v>FS</v>
          </cell>
          <cell r="Q78" t="str">
            <v>CAT.</v>
          </cell>
        </row>
        <row r="79">
          <cell r="A79" t="str">
            <v>C33:CAT.</v>
          </cell>
          <cell r="B79" t="str">
            <v xml:space="preserve"> 22H00</v>
          </cell>
          <cell r="C79">
            <v>0.91666666666666663</v>
          </cell>
          <cell r="D79">
            <v>36282</v>
          </cell>
          <cell r="E79">
            <v>20</v>
          </cell>
          <cell r="F79">
            <v>1</v>
          </cell>
          <cell r="G79">
            <v>175</v>
          </cell>
          <cell r="H79">
            <v>212</v>
          </cell>
          <cell r="I79">
            <v>0.8</v>
          </cell>
          <cell r="J79" t="str">
            <v xml:space="preserve"> GOL A GOL</v>
          </cell>
          <cell r="K79" t="str">
            <v xml:space="preserve"> GOL A GOL</v>
          </cell>
          <cell r="L79">
            <v>175</v>
          </cell>
          <cell r="M79">
            <v>212</v>
          </cell>
          <cell r="N79">
            <v>0.8</v>
          </cell>
          <cell r="O79" t="str">
            <v>PT</v>
          </cell>
          <cell r="P79" t="str">
            <v>FS</v>
          </cell>
          <cell r="Q79" t="str">
            <v>CAT.</v>
          </cell>
        </row>
        <row r="80">
          <cell r="A80" t="str">
            <v>C33:CAT.</v>
          </cell>
          <cell r="B80" t="str">
            <v xml:space="preserve"> 22H30</v>
          </cell>
          <cell r="C80">
            <v>0.9375</v>
          </cell>
          <cell r="D80">
            <v>36282</v>
          </cell>
          <cell r="E80">
            <v>20</v>
          </cell>
          <cell r="F80">
            <v>1</v>
          </cell>
          <cell r="G80">
            <v>175</v>
          </cell>
          <cell r="H80">
            <v>224</v>
          </cell>
          <cell r="I80">
            <v>0.8</v>
          </cell>
          <cell r="J80" t="str">
            <v xml:space="preserve"> GOL A GOL</v>
          </cell>
          <cell r="K80" t="str">
            <v xml:space="preserve"> GOL A GOL</v>
          </cell>
          <cell r="L80">
            <v>175</v>
          </cell>
          <cell r="M80">
            <v>224</v>
          </cell>
          <cell r="N80">
            <v>0.8</v>
          </cell>
          <cell r="O80" t="str">
            <v>PT</v>
          </cell>
          <cell r="P80" t="str">
            <v>FS</v>
          </cell>
          <cell r="Q80" t="str">
            <v>CAT.</v>
          </cell>
        </row>
        <row r="81">
          <cell r="A81" t="str">
            <v>C33:CAT.</v>
          </cell>
          <cell r="B81" t="str">
            <v xml:space="preserve"> 23H00</v>
          </cell>
          <cell r="C81">
            <v>0.95833333333333337</v>
          </cell>
          <cell r="D81">
            <v>36282</v>
          </cell>
          <cell r="E81">
            <v>20</v>
          </cell>
          <cell r="F81">
            <v>1</v>
          </cell>
          <cell r="G81">
            <v>175</v>
          </cell>
          <cell r="H81">
            <v>316</v>
          </cell>
          <cell r="I81">
            <v>0.6</v>
          </cell>
          <cell r="J81" t="str">
            <v xml:space="preserve"> GOL A GOL</v>
          </cell>
          <cell r="K81" t="str">
            <v xml:space="preserve"> GOL A GOL</v>
          </cell>
          <cell r="L81">
            <v>175</v>
          </cell>
          <cell r="M81">
            <v>316</v>
          </cell>
          <cell r="N81">
            <v>0.6</v>
          </cell>
          <cell r="O81" t="str">
            <v>PT</v>
          </cell>
          <cell r="P81" t="str">
            <v>FS</v>
          </cell>
          <cell r="Q81" t="str">
            <v>CAT.</v>
          </cell>
        </row>
        <row r="82">
          <cell r="A82" t="str">
            <v>C33:CAT.</v>
          </cell>
          <cell r="B82" t="str">
            <v xml:space="preserve"> 22H00</v>
          </cell>
          <cell r="C82">
            <v>0.91666666666666663</v>
          </cell>
          <cell r="D82">
            <v>36284</v>
          </cell>
          <cell r="E82">
            <v>20</v>
          </cell>
          <cell r="F82">
            <v>1</v>
          </cell>
          <cell r="G82">
            <v>75</v>
          </cell>
          <cell r="H82">
            <v>400</v>
          </cell>
          <cell r="I82">
            <v>0.2</v>
          </cell>
          <cell r="J82" t="str">
            <v xml:space="preserve"> NOTICIAS 33</v>
          </cell>
          <cell r="K82" t="str">
            <v xml:space="preserve"> NOTICIAS 33</v>
          </cell>
          <cell r="L82">
            <v>75</v>
          </cell>
          <cell r="M82">
            <v>400</v>
          </cell>
          <cell r="N82">
            <v>0.2</v>
          </cell>
          <cell r="O82" t="str">
            <v>PT</v>
          </cell>
          <cell r="P82" t="str">
            <v>Lab</v>
          </cell>
          <cell r="Q82" t="str">
            <v>CAT.</v>
          </cell>
        </row>
        <row r="83">
          <cell r="A83" t="str">
            <v>C33:CAT.</v>
          </cell>
          <cell r="B83" t="str">
            <v xml:space="preserve"> 22H00</v>
          </cell>
          <cell r="C83">
            <v>0.91666666666666663</v>
          </cell>
          <cell r="D83">
            <v>36287</v>
          </cell>
          <cell r="E83">
            <v>20</v>
          </cell>
          <cell r="F83">
            <v>1</v>
          </cell>
          <cell r="G83">
            <v>75</v>
          </cell>
          <cell r="H83">
            <v>769</v>
          </cell>
          <cell r="I83">
            <v>0.1</v>
          </cell>
          <cell r="J83" t="str">
            <v xml:space="preserve"> NOTICIAS 33</v>
          </cell>
          <cell r="K83" t="str">
            <v xml:space="preserve"> NOTICIAS 33</v>
          </cell>
          <cell r="L83">
            <v>75</v>
          </cell>
          <cell r="M83">
            <v>769</v>
          </cell>
          <cell r="N83">
            <v>0.1</v>
          </cell>
          <cell r="O83" t="str">
            <v>PT</v>
          </cell>
          <cell r="P83" t="str">
            <v>Lab</v>
          </cell>
          <cell r="Q83" t="str">
            <v>CAT.</v>
          </cell>
        </row>
        <row r="84">
          <cell r="A84" t="str">
            <v>C33:CAT.</v>
          </cell>
          <cell r="B84" t="str">
            <v xml:space="preserve"> 23H30</v>
          </cell>
          <cell r="C84">
            <v>0.97916666666666663</v>
          </cell>
          <cell r="D84">
            <v>36288</v>
          </cell>
          <cell r="E84">
            <v>20</v>
          </cell>
          <cell r="F84">
            <v>1</v>
          </cell>
          <cell r="G84">
            <v>125</v>
          </cell>
          <cell r="H84">
            <v>298</v>
          </cell>
          <cell r="I84">
            <v>0.4</v>
          </cell>
          <cell r="J84" t="str">
            <v xml:space="preserve"> MILENIUM</v>
          </cell>
          <cell r="K84" t="str">
            <v xml:space="preserve"> MILENIUM</v>
          </cell>
          <cell r="L84">
            <v>125</v>
          </cell>
          <cell r="M84">
            <v>298</v>
          </cell>
          <cell r="N84">
            <v>0.4</v>
          </cell>
          <cell r="O84" t="str">
            <v>PT</v>
          </cell>
          <cell r="P84" t="str">
            <v>FS</v>
          </cell>
          <cell r="Q84" t="str">
            <v>CAT.</v>
          </cell>
        </row>
        <row r="85">
          <cell r="A85" t="str">
            <v>C33:CAT.</v>
          </cell>
          <cell r="B85" t="str">
            <v xml:space="preserve"> 22H30</v>
          </cell>
          <cell r="C85">
            <v>0.9375</v>
          </cell>
          <cell r="D85">
            <v>36289</v>
          </cell>
          <cell r="E85">
            <v>20</v>
          </cell>
          <cell r="F85">
            <v>1</v>
          </cell>
          <cell r="G85">
            <v>175</v>
          </cell>
          <cell r="H85">
            <v>238</v>
          </cell>
          <cell r="I85">
            <v>0.7</v>
          </cell>
          <cell r="J85" t="str">
            <v xml:space="preserve"> GOL A GOL</v>
          </cell>
          <cell r="K85" t="str">
            <v xml:space="preserve"> GOL A GOL</v>
          </cell>
          <cell r="L85">
            <v>175</v>
          </cell>
          <cell r="M85">
            <v>238</v>
          </cell>
          <cell r="N85">
            <v>0.7</v>
          </cell>
          <cell r="O85" t="str">
            <v>PT</v>
          </cell>
          <cell r="P85" t="str">
            <v>FS</v>
          </cell>
          <cell r="Q85" t="str">
            <v>CAT.</v>
          </cell>
        </row>
        <row r="86">
          <cell r="A86" t="str">
            <v>C33:CAT.</v>
          </cell>
          <cell r="B86" t="str">
            <v xml:space="preserve"> 22H00</v>
          </cell>
          <cell r="C86">
            <v>0.91666666666666663</v>
          </cell>
          <cell r="D86">
            <v>36292</v>
          </cell>
          <cell r="E86">
            <v>20</v>
          </cell>
          <cell r="F86">
            <v>1</v>
          </cell>
          <cell r="G86">
            <v>75</v>
          </cell>
          <cell r="H86">
            <v>222</v>
          </cell>
          <cell r="I86">
            <v>0.3</v>
          </cell>
          <cell r="J86" t="str">
            <v xml:space="preserve"> NOTICIAS 33</v>
          </cell>
          <cell r="K86" t="str">
            <v xml:space="preserve"> NOTICIAS 33</v>
          </cell>
          <cell r="L86">
            <v>75</v>
          </cell>
          <cell r="M86">
            <v>222</v>
          </cell>
          <cell r="N86">
            <v>0.3</v>
          </cell>
          <cell r="O86" t="str">
            <v>PT</v>
          </cell>
          <cell r="P86" t="str">
            <v>Lab</v>
          </cell>
          <cell r="Q86" t="str">
            <v>CAT.</v>
          </cell>
        </row>
        <row r="87">
          <cell r="A87" t="str">
            <v>C33:CAT.</v>
          </cell>
          <cell r="B87" t="str">
            <v xml:space="preserve"> 22H00</v>
          </cell>
          <cell r="C87">
            <v>0.91666666666666663</v>
          </cell>
          <cell r="D87">
            <v>36294</v>
          </cell>
          <cell r="E87">
            <v>20</v>
          </cell>
          <cell r="F87">
            <v>1</v>
          </cell>
          <cell r="G87">
            <v>75</v>
          </cell>
          <cell r="H87">
            <v>769</v>
          </cell>
          <cell r="I87">
            <v>0.1</v>
          </cell>
          <cell r="J87" t="str">
            <v xml:space="preserve"> NOTICIAS 33</v>
          </cell>
          <cell r="K87" t="str">
            <v xml:space="preserve"> NOTICIAS 33</v>
          </cell>
          <cell r="L87">
            <v>75</v>
          </cell>
          <cell r="M87">
            <v>769</v>
          </cell>
          <cell r="N87">
            <v>0.1</v>
          </cell>
          <cell r="O87" t="str">
            <v>PT</v>
          </cell>
          <cell r="P87" t="str">
            <v>Lab</v>
          </cell>
          <cell r="Q87" t="str">
            <v>CAT.</v>
          </cell>
        </row>
        <row r="88">
          <cell r="A88" t="str">
            <v>C33:CAT.</v>
          </cell>
          <cell r="B88" t="str">
            <v xml:space="preserve"> 23H00</v>
          </cell>
          <cell r="C88">
            <v>0.95833333333333337</v>
          </cell>
          <cell r="D88">
            <v>36295</v>
          </cell>
          <cell r="E88">
            <v>20</v>
          </cell>
          <cell r="F88">
            <v>1</v>
          </cell>
          <cell r="G88">
            <v>125</v>
          </cell>
          <cell r="H88">
            <v>303</v>
          </cell>
          <cell r="I88">
            <v>0.4</v>
          </cell>
          <cell r="J88" t="str">
            <v xml:space="preserve"> MILENIUM</v>
          </cell>
          <cell r="K88" t="str">
            <v xml:space="preserve"> MILENIUM</v>
          </cell>
          <cell r="L88">
            <v>125</v>
          </cell>
          <cell r="M88">
            <v>303</v>
          </cell>
          <cell r="N88">
            <v>0.4</v>
          </cell>
          <cell r="O88" t="str">
            <v>PT</v>
          </cell>
          <cell r="P88" t="str">
            <v>FS</v>
          </cell>
          <cell r="Q88" t="str">
            <v>CAT.</v>
          </cell>
        </row>
        <row r="89">
          <cell r="A89" t="str">
            <v>C33:CAT.</v>
          </cell>
          <cell r="B89" t="str">
            <v xml:space="preserve"> 22H00</v>
          </cell>
          <cell r="C89">
            <v>0.91666666666666663</v>
          </cell>
          <cell r="D89">
            <v>36296</v>
          </cell>
          <cell r="E89">
            <v>20</v>
          </cell>
          <cell r="F89">
            <v>1</v>
          </cell>
          <cell r="G89">
            <v>175</v>
          </cell>
          <cell r="H89">
            <v>231</v>
          </cell>
          <cell r="I89">
            <v>0.8</v>
          </cell>
          <cell r="J89" t="str">
            <v xml:space="preserve"> GOL A GOL</v>
          </cell>
          <cell r="K89" t="str">
            <v xml:space="preserve"> GOL A GOL</v>
          </cell>
          <cell r="L89">
            <v>175</v>
          </cell>
          <cell r="M89">
            <v>231</v>
          </cell>
          <cell r="N89">
            <v>0.8</v>
          </cell>
          <cell r="O89" t="str">
            <v>PT</v>
          </cell>
          <cell r="P89" t="str">
            <v>FS</v>
          </cell>
          <cell r="Q89" t="str">
            <v>CAT.</v>
          </cell>
        </row>
        <row r="90">
          <cell r="A90" t="str">
            <v>C33:CAT.</v>
          </cell>
          <cell r="B90" t="str">
            <v xml:space="preserve"> 22H00</v>
          </cell>
          <cell r="C90">
            <v>0.91666666666666663</v>
          </cell>
          <cell r="D90">
            <v>36304</v>
          </cell>
          <cell r="E90">
            <v>20</v>
          </cell>
          <cell r="F90">
            <v>1</v>
          </cell>
          <cell r="G90">
            <v>75</v>
          </cell>
          <cell r="H90">
            <v>588</v>
          </cell>
          <cell r="I90">
            <v>0.1</v>
          </cell>
          <cell r="J90" t="str">
            <v xml:space="preserve"> NOTICIAS 33</v>
          </cell>
          <cell r="K90" t="str">
            <v xml:space="preserve"> NOTICIAS 33</v>
          </cell>
          <cell r="L90">
            <v>75</v>
          </cell>
          <cell r="M90">
            <v>588</v>
          </cell>
          <cell r="N90">
            <v>0.1</v>
          </cell>
          <cell r="O90" t="str">
            <v>PT</v>
          </cell>
          <cell r="P90" t="str">
            <v>Lab</v>
          </cell>
          <cell r="Q90" t="str">
            <v>CAT.</v>
          </cell>
        </row>
        <row r="91">
          <cell r="A91" t="str">
            <v>C33:CAT.</v>
          </cell>
          <cell r="B91" t="str">
            <v xml:space="preserve"> 22H00</v>
          </cell>
          <cell r="C91">
            <v>0.91666666666666663</v>
          </cell>
          <cell r="D91">
            <v>36306</v>
          </cell>
          <cell r="E91">
            <v>20</v>
          </cell>
          <cell r="F91">
            <v>1</v>
          </cell>
          <cell r="G91">
            <v>75</v>
          </cell>
          <cell r="H91">
            <v>238</v>
          </cell>
          <cell r="I91">
            <v>0.3</v>
          </cell>
          <cell r="J91" t="str">
            <v xml:space="preserve"> NOTICIAS 33</v>
          </cell>
          <cell r="K91" t="str">
            <v xml:space="preserve"> NOTICIAS 33</v>
          </cell>
          <cell r="L91">
            <v>75</v>
          </cell>
          <cell r="M91">
            <v>238</v>
          </cell>
          <cell r="N91">
            <v>0.3</v>
          </cell>
          <cell r="O91" t="str">
            <v>PT</v>
          </cell>
          <cell r="P91" t="str">
            <v>Lab</v>
          </cell>
          <cell r="Q91" t="str">
            <v>CAT.</v>
          </cell>
        </row>
        <row r="92">
          <cell r="A92" t="str">
            <v>C33:CAT.</v>
          </cell>
          <cell r="B92" t="str">
            <v xml:space="preserve"> 22H00</v>
          </cell>
          <cell r="C92">
            <v>0.91666666666666663</v>
          </cell>
          <cell r="D92">
            <v>36307</v>
          </cell>
          <cell r="E92">
            <v>20</v>
          </cell>
          <cell r="F92">
            <v>1</v>
          </cell>
          <cell r="G92">
            <v>75</v>
          </cell>
          <cell r="H92">
            <v>714</v>
          </cell>
          <cell r="I92">
            <v>0.1</v>
          </cell>
          <cell r="J92" t="str">
            <v xml:space="preserve"> NOTICIAS 33</v>
          </cell>
          <cell r="K92" t="str">
            <v xml:space="preserve"> NOTICIAS 33</v>
          </cell>
          <cell r="L92">
            <v>75</v>
          </cell>
          <cell r="M92">
            <v>714</v>
          </cell>
          <cell r="N92">
            <v>0.1</v>
          </cell>
          <cell r="O92" t="str">
            <v>PT</v>
          </cell>
          <cell r="P92" t="str">
            <v>Lab</v>
          </cell>
          <cell r="Q92" t="str">
            <v>CAT.</v>
          </cell>
        </row>
        <row r="93">
          <cell r="A93" t="str">
            <v>C33:CAT.</v>
          </cell>
          <cell r="B93" t="str">
            <v xml:space="preserve"> 22H00</v>
          </cell>
          <cell r="C93">
            <v>0.91666666666666663</v>
          </cell>
          <cell r="D93">
            <v>36308</v>
          </cell>
          <cell r="E93">
            <v>20</v>
          </cell>
          <cell r="F93">
            <v>1</v>
          </cell>
          <cell r="G93">
            <v>75</v>
          </cell>
          <cell r="H93">
            <v>833</v>
          </cell>
          <cell r="I93">
            <v>0.1</v>
          </cell>
          <cell r="J93" t="str">
            <v xml:space="preserve"> NOTICIAS 33</v>
          </cell>
          <cell r="K93" t="str">
            <v xml:space="preserve"> NOTICIAS 33</v>
          </cell>
          <cell r="L93">
            <v>75</v>
          </cell>
          <cell r="M93">
            <v>833</v>
          </cell>
          <cell r="N93">
            <v>0.1</v>
          </cell>
          <cell r="O93" t="str">
            <v>PT</v>
          </cell>
          <cell r="P93" t="str">
            <v>Lab</v>
          </cell>
          <cell r="Q93" t="str">
            <v>CAT.</v>
          </cell>
        </row>
        <row r="94">
          <cell r="A94" t="str">
            <v>C33:CAT.</v>
          </cell>
          <cell r="B94" t="str">
            <v xml:space="preserve"> 24H00</v>
          </cell>
          <cell r="C94">
            <v>1</v>
          </cell>
          <cell r="D94">
            <v>36309</v>
          </cell>
          <cell r="E94">
            <v>20</v>
          </cell>
          <cell r="F94">
            <v>1</v>
          </cell>
          <cell r="G94">
            <v>125</v>
          </cell>
          <cell r="H94">
            <v>314</v>
          </cell>
          <cell r="I94">
            <v>0.4</v>
          </cell>
          <cell r="J94" t="str">
            <v xml:space="preserve"> MILENIUM</v>
          </cell>
          <cell r="K94" t="str">
            <v xml:space="preserve"> MILENIUM</v>
          </cell>
          <cell r="L94">
            <v>125</v>
          </cell>
          <cell r="M94">
            <v>314</v>
          </cell>
          <cell r="N94">
            <v>0.4</v>
          </cell>
          <cell r="O94" t="str">
            <v>PT</v>
          </cell>
          <cell r="P94" t="str">
            <v>FS</v>
          </cell>
          <cell r="Q94" t="str">
            <v>CAT.</v>
          </cell>
        </row>
        <row r="95">
          <cell r="A95" t="str">
            <v>C33:CAT.</v>
          </cell>
          <cell r="B95" t="str">
            <v xml:space="preserve"> 16H00</v>
          </cell>
          <cell r="C95">
            <v>0.66666666666666663</v>
          </cell>
          <cell r="D95">
            <v>36311</v>
          </cell>
          <cell r="E95">
            <v>20</v>
          </cell>
          <cell r="F95">
            <v>1</v>
          </cell>
          <cell r="G95">
            <v>75</v>
          </cell>
          <cell r="H95">
            <v>418</v>
          </cell>
          <cell r="I95">
            <v>0.2</v>
          </cell>
          <cell r="J95" t="str">
            <v xml:space="preserve"> PLANETA TERRA</v>
          </cell>
          <cell r="K95" t="str">
            <v xml:space="preserve"> PLANETA TERRA</v>
          </cell>
          <cell r="L95">
            <v>75</v>
          </cell>
          <cell r="M95">
            <v>418</v>
          </cell>
          <cell r="N95">
            <v>0.2</v>
          </cell>
          <cell r="O95" t="str">
            <v>DT</v>
          </cell>
          <cell r="P95" t="str">
            <v>Lab</v>
          </cell>
          <cell r="Q95" t="str">
            <v>CAT.</v>
          </cell>
        </row>
        <row r="96">
          <cell r="A96" t="str">
            <v>C33:CAT.</v>
          </cell>
          <cell r="B96" t="str">
            <v xml:space="preserve"> 22H00</v>
          </cell>
          <cell r="C96">
            <v>0.91666666666666663</v>
          </cell>
          <cell r="D96">
            <v>36312</v>
          </cell>
          <cell r="E96">
            <v>20</v>
          </cell>
          <cell r="F96">
            <v>1</v>
          </cell>
          <cell r="G96">
            <v>75</v>
          </cell>
          <cell r="H96">
            <v>418</v>
          </cell>
          <cell r="I96">
            <v>0.2</v>
          </cell>
          <cell r="J96" t="str">
            <v xml:space="preserve"> NOTICIAS 33</v>
          </cell>
          <cell r="K96" t="str">
            <v xml:space="preserve"> NOTICIAS 33</v>
          </cell>
          <cell r="L96">
            <v>75</v>
          </cell>
          <cell r="M96">
            <v>418</v>
          </cell>
          <cell r="N96">
            <v>0.2</v>
          </cell>
          <cell r="O96" t="str">
            <v>PT</v>
          </cell>
          <cell r="P96" t="str">
            <v>Lab</v>
          </cell>
          <cell r="Q96" t="str">
            <v>CAT.</v>
          </cell>
        </row>
        <row r="97">
          <cell r="A97" t="str">
            <v>C33:CAT.</v>
          </cell>
          <cell r="B97" t="str">
            <v xml:space="preserve"> 22H00</v>
          </cell>
          <cell r="C97">
            <v>0.91666666666666663</v>
          </cell>
          <cell r="D97">
            <v>36313</v>
          </cell>
          <cell r="E97">
            <v>20</v>
          </cell>
          <cell r="F97">
            <v>1</v>
          </cell>
          <cell r="G97">
            <v>75</v>
          </cell>
          <cell r="H97">
            <v>238</v>
          </cell>
          <cell r="I97">
            <v>0.3</v>
          </cell>
          <cell r="J97" t="str">
            <v xml:space="preserve"> NOTICIAS 33</v>
          </cell>
          <cell r="K97" t="str">
            <v xml:space="preserve"> NOTICIAS 33</v>
          </cell>
          <cell r="L97">
            <v>75</v>
          </cell>
          <cell r="M97">
            <v>238</v>
          </cell>
          <cell r="N97">
            <v>0.3</v>
          </cell>
          <cell r="O97" t="str">
            <v>PT</v>
          </cell>
          <cell r="P97" t="str">
            <v>Lab</v>
          </cell>
          <cell r="Q97" t="str">
            <v>CAT.</v>
          </cell>
        </row>
        <row r="98">
          <cell r="A98" t="str">
            <v>C33:CAT.</v>
          </cell>
          <cell r="B98" t="str">
            <v xml:space="preserve"> 16H00</v>
          </cell>
          <cell r="C98">
            <v>0.66666666666666663</v>
          </cell>
          <cell r="D98">
            <v>36315</v>
          </cell>
          <cell r="E98">
            <v>20</v>
          </cell>
          <cell r="F98">
            <v>1</v>
          </cell>
          <cell r="G98">
            <v>75</v>
          </cell>
          <cell r="H98">
            <v>260</v>
          </cell>
          <cell r="I98">
            <v>0.3</v>
          </cell>
          <cell r="J98" t="str">
            <v xml:space="preserve"> PLANETA TERRA</v>
          </cell>
          <cell r="K98" t="str">
            <v xml:space="preserve"> PLANETA TERRA</v>
          </cell>
          <cell r="L98">
            <v>75</v>
          </cell>
          <cell r="M98">
            <v>260</v>
          </cell>
          <cell r="N98">
            <v>0.3</v>
          </cell>
          <cell r="O98" t="str">
            <v>DT</v>
          </cell>
          <cell r="P98" t="str">
            <v>Lab</v>
          </cell>
          <cell r="Q98" t="str">
            <v>CAT.</v>
          </cell>
        </row>
        <row r="99">
          <cell r="A99" t="str">
            <v>C33:CAT.</v>
          </cell>
          <cell r="B99" t="str">
            <v xml:space="preserve"> 22H00</v>
          </cell>
          <cell r="C99">
            <v>0.91666666666666663</v>
          </cell>
          <cell r="D99">
            <v>36315</v>
          </cell>
          <cell r="E99">
            <v>20</v>
          </cell>
          <cell r="F99">
            <v>1</v>
          </cell>
          <cell r="G99">
            <v>75</v>
          </cell>
          <cell r="H99">
            <v>801</v>
          </cell>
          <cell r="I99">
            <v>0.1</v>
          </cell>
          <cell r="J99" t="str">
            <v xml:space="preserve"> NOTICIAS 33</v>
          </cell>
          <cell r="K99" t="str">
            <v xml:space="preserve"> NOTICIAS 33</v>
          </cell>
          <cell r="L99">
            <v>75</v>
          </cell>
          <cell r="M99">
            <v>801</v>
          </cell>
          <cell r="N99">
            <v>0.1</v>
          </cell>
          <cell r="O99" t="str">
            <v>PT</v>
          </cell>
          <cell r="P99" t="str">
            <v>Lab</v>
          </cell>
          <cell r="Q99" t="str">
            <v>CAT.</v>
          </cell>
        </row>
        <row r="100">
          <cell r="A100" t="str">
            <v>C33:CAT.</v>
          </cell>
          <cell r="B100" t="str">
            <v xml:space="preserve"> 22H00</v>
          </cell>
          <cell r="C100">
            <v>0.91666666666666663</v>
          </cell>
          <cell r="D100">
            <v>36316</v>
          </cell>
          <cell r="E100">
            <v>20</v>
          </cell>
          <cell r="F100">
            <v>1</v>
          </cell>
          <cell r="G100">
            <v>125</v>
          </cell>
          <cell r="H100">
            <v>758</v>
          </cell>
          <cell r="I100">
            <v>0.2</v>
          </cell>
          <cell r="J100" t="str">
            <v xml:space="preserve"> MILENIUM</v>
          </cell>
          <cell r="K100" t="str">
            <v xml:space="preserve"> MILENIUM</v>
          </cell>
          <cell r="L100">
            <v>125</v>
          </cell>
          <cell r="M100">
            <v>758</v>
          </cell>
          <cell r="N100">
            <v>0.2</v>
          </cell>
          <cell r="O100" t="str">
            <v>PT</v>
          </cell>
          <cell r="P100" t="str">
            <v>FS</v>
          </cell>
          <cell r="Q100" t="str">
            <v>CAT.</v>
          </cell>
        </row>
        <row r="101">
          <cell r="A101" t="str">
            <v>C33:CAT.</v>
          </cell>
          <cell r="B101" t="str">
            <v xml:space="preserve"> 23H00</v>
          </cell>
          <cell r="C101">
            <v>0.95833333333333337</v>
          </cell>
          <cell r="D101">
            <v>36316</v>
          </cell>
          <cell r="E101">
            <v>20</v>
          </cell>
          <cell r="F101">
            <v>1</v>
          </cell>
          <cell r="G101">
            <v>125</v>
          </cell>
          <cell r="H101">
            <v>314</v>
          </cell>
          <cell r="I101">
            <v>0.4</v>
          </cell>
          <cell r="J101" t="str">
            <v xml:space="preserve"> MILENIUM</v>
          </cell>
          <cell r="K101" t="str">
            <v xml:space="preserve"> MILENIUM</v>
          </cell>
          <cell r="L101">
            <v>125</v>
          </cell>
          <cell r="M101">
            <v>314</v>
          </cell>
          <cell r="N101">
            <v>0.4</v>
          </cell>
          <cell r="O101" t="str">
            <v>PT</v>
          </cell>
          <cell r="P101" t="str">
            <v>FS</v>
          </cell>
          <cell r="Q101" t="str">
            <v>CAT.</v>
          </cell>
        </row>
        <row r="102">
          <cell r="A102" t="str">
            <v>C33:CAT.</v>
          </cell>
          <cell r="B102" t="str">
            <v xml:space="preserve"> 21H00</v>
          </cell>
          <cell r="C102">
            <v>0.875</v>
          </cell>
          <cell r="D102">
            <v>36317</v>
          </cell>
          <cell r="E102">
            <v>20</v>
          </cell>
          <cell r="F102">
            <v>1</v>
          </cell>
          <cell r="G102">
            <v>125</v>
          </cell>
          <cell r="H102">
            <v>273</v>
          </cell>
          <cell r="I102">
            <v>0.5</v>
          </cell>
          <cell r="J102" t="str">
            <v xml:space="preserve"> LABERINTO DE SOMBRAS (R)</v>
          </cell>
          <cell r="K102" t="str">
            <v xml:space="preserve"> LABERINTO DE SOMBRAS (R)</v>
          </cell>
          <cell r="L102">
            <v>125</v>
          </cell>
          <cell r="M102">
            <v>273</v>
          </cell>
          <cell r="N102">
            <v>0.5</v>
          </cell>
          <cell r="O102" t="str">
            <v>PT</v>
          </cell>
          <cell r="P102" t="str">
            <v>FS</v>
          </cell>
          <cell r="Q102" t="str">
            <v>CAT.</v>
          </cell>
        </row>
        <row r="103">
          <cell r="A103" t="str">
            <v>C33:CAT.</v>
          </cell>
          <cell r="B103" t="str">
            <v xml:space="preserve"> 22H00</v>
          </cell>
          <cell r="C103">
            <v>0.91666666666666663</v>
          </cell>
          <cell r="D103">
            <v>36318</v>
          </cell>
          <cell r="E103">
            <v>20</v>
          </cell>
          <cell r="F103">
            <v>1</v>
          </cell>
          <cell r="G103">
            <v>75</v>
          </cell>
          <cell r="H103">
            <v>601</v>
          </cell>
          <cell r="I103">
            <v>0.1</v>
          </cell>
          <cell r="J103" t="str">
            <v xml:space="preserve"> NOTICIAS 33</v>
          </cell>
          <cell r="K103" t="str">
            <v xml:space="preserve"> NOTICIAS 33</v>
          </cell>
          <cell r="L103">
            <v>75</v>
          </cell>
          <cell r="M103">
            <v>601</v>
          </cell>
          <cell r="N103">
            <v>0.1</v>
          </cell>
          <cell r="O103" t="str">
            <v>PT</v>
          </cell>
          <cell r="P103" t="str">
            <v>Lab</v>
          </cell>
          <cell r="Q103" t="str">
            <v>CAT.</v>
          </cell>
        </row>
        <row r="104">
          <cell r="A104" t="str">
            <v>C33:CAT.</v>
          </cell>
          <cell r="B104" t="str">
            <v xml:space="preserve"> 22H00</v>
          </cell>
          <cell r="C104">
            <v>0.91666666666666663</v>
          </cell>
          <cell r="D104">
            <v>36320</v>
          </cell>
          <cell r="E104">
            <v>20</v>
          </cell>
          <cell r="F104">
            <v>1</v>
          </cell>
          <cell r="G104">
            <v>75</v>
          </cell>
          <cell r="H104">
            <v>244</v>
          </cell>
          <cell r="I104">
            <v>0.3</v>
          </cell>
          <cell r="J104" t="str">
            <v xml:space="preserve"> NOTICIAS 33</v>
          </cell>
          <cell r="K104" t="str">
            <v xml:space="preserve"> NOTICIAS 33</v>
          </cell>
          <cell r="L104">
            <v>75</v>
          </cell>
          <cell r="M104">
            <v>244</v>
          </cell>
          <cell r="N104">
            <v>0.3</v>
          </cell>
          <cell r="O104" t="str">
            <v>PT</v>
          </cell>
          <cell r="P104" t="str">
            <v>Lab</v>
          </cell>
          <cell r="Q104" t="str">
            <v>CAT.</v>
          </cell>
        </row>
        <row r="105">
          <cell r="A105" t="str">
            <v>C33:CAT.</v>
          </cell>
          <cell r="B105" t="str">
            <v xml:space="preserve"> 22H00</v>
          </cell>
          <cell r="C105">
            <v>0.91666666666666663</v>
          </cell>
          <cell r="D105">
            <v>36322</v>
          </cell>
          <cell r="E105">
            <v>20</v>
          </cell>
          <cell r="F105">
            <v>1</v>
          </cell>
          <cell r="G105">
            <v>75</v>
          </cell>
          <cell r="H105">
            <v>801</v>
          </cell>
          <cell r="I105">
            <v>0.1</v>
          </cell>
          <cell r="J105" t="str">
            <v xml:space="preserve"> NOTICIAS 33</v>
          </cell>
          <cell r="K105" t="str">
            <v xml:space="preserve"> NOTICIAS 33</v>
          </cell>
          <cell r="L105">
            <v>75</v>
          </cell>
          <cell r="M105">
            <v>801</v>
          </cell>
          <cell r="N105">
            <v>0.1</v>
          </cell>
          <cell r="O105" t="str">
            <v>PT</v>
          </cell>
          <cell r="P105" t="str">
            <v>Lab</v>
          </cell>
          <cell r="Q105" t="str">
            <v>CAT.</v>
          </cell>
        </row>
        <row r="106">
          <cell r="A106" t="str">
            <v>C33:CAT.</v>
          </cell>
          <cell r="B106" t="str">
            <v xml:space="preserve"> 21H00</v>
          </cell>
          <cell r="C106">
            <v>0.875</v>
          </cell>
          <cell r="D106">
            <v>36324</v>
          </cell>
          <cell r="E106">
            <v>20</v>
          </cell>
          <cell r="F106">
            <v>1</v>
          </cell>
          <cell r="G106">
            <v>125</v>
          </cell>
          <cell r="H106">
            <v>282</v>
          </cell>
          <cell r="I106">
            <v>0.4</v>
          </cell>
          <cell r="J106" t="str">
            <v xml:space="preserve"> LABERINTO DE SOMBRAS (R)</v>
          </cell>
          <cell r="K106" t="str">
            <v xml:space="preserve"> LABERINTO DE SOMBRAS (R)</v>
          </cell>
          <cell r="L106">
            <v>125</v>
          </cell>
          <cell r="M106">
            <v>282</v>
          </cell>
          <cell r="N106">
            <v>0.4</v>
          </cell>
          <cell r="O106" t="str">
            <v>PT</v>
          </cell>
          <cell r="P106" t="str">
            <v>FS</v>
          </cell>
          <cell r="Q106" t="str">
            <v>CAT.</v>
          </cell>
        </row>
        <row r="107">
          <cell r="A107" t="str">
            <v>C33:CAT.</v>
          </cell>
          <cell r="B107" t="str">
            <v xml:space="preserve"> 22H00</v>
          </cell>
          <cell r="C107">
            <v>0.91666666666666663</v>
          </cell>
          <cell r="D107">
            <v>36324</v>
          </cell>
          <cell r="E107">
            <v>20</v>
          </cell>
          <cell r="F107">
            <v>1</v>
          </cell>
          <cell r="G107">
            <v>175</v>
          </cell>
          <cell r="H107">
            <v>248</v>
          </cell>
          <cell r="I107">
            <v>0.7</v>
          </cell>
          <cell r="J107" t="str">
            <v xml:space="preserve"> GOL A GOL</v>
          </cell>
          <cell r="K107" t="str">
            <v xml:space="preserve"> GOL A GOL</v>
          </cell>
          <cell r="L107">
            <v>175</v>
          </cell>
          <cell r="M107">
            <v>248</v>
          </cell>
          <cell r="N107">
            <v>0.7</v>
          </cell>
          <cell r="O107" t="str">
            <v>PT</v>
          </cell>
          <cell r="P107" t="str">
            <v>FS</v>
          </cell>
          <cell r="Q107" t="str">
            <v>CAT.</v>
          </cell>
        </row>
        <row r="108">
          <cell r="A108" t="str">
            <v>C9:VAL.</v>
          </cell>
          <cell r="B108" t="str">
            <v xml:space="preserve"> 14H30</v>
          </cell>
          <cell r="C108">
            <v>0.60416666666666663</v>
          </cell>
          <cell r="D108">
            <v>36279</v>
          </cell>
          <cell r="E108">
            <v>20</v>
          </cell>
          <cell r="F108">
            <v>1</v>
          </cell>
          <cell r="G108">
            <v>400</v>
          </cell>
          <cell r="H108">
            <v>611</v>
          </cell>
          <cell r="I108">
            <v>0.7</v>
          </cell>
          <cell r="J108" t="str">
            <v xml:space="preserve">     NOTICIAS  9</v>
          </cell>
          <cell r="K108" t="str">
            <v xml:space="preserve">     NOTICIAS  9</v>
          </cell>
          <cell r="L108">
            <v>400</v>
          </cell>
          <cell r="M108">
            <v>611</v>
          </cell>
          <cell r="N108">
            <v>0.7</v>
          </cell>
          <cell r="O108" t="str">
            <v>DT</v>
          </cell>
          <cell r="P108" t="str">
            <v>Lab</v>
          </cell>
          <cell r="Q108" t="str">
            <v>VAL.</v>
          </cell>
        </row>
        <row r="109">
          <cell r="A109" t="str">
            <v>C9:VAL.</v>
          </cell>
          <cell r="B109" t="str">
            <v xml:space="preserve"> 15H00</v>
          </cell>
          <cell r="C109">
            <v>0.625</v>
          </cell>
          <cell r="D109">
            <v>36279</v>
          </cell>
          <cell r="E109">
            <v>20</v>
          </cell>
          <cell r="F109">
            <v>1</v>
          </cell>
          <cell r="G109">
            <v>400</v>
          </cell>
          <cell r="H109">
            <v>666</v>
          </cell>
          <cell r="I109">
            <v>0.6</v>
          </cell>
          <cell r="J109" t="str">
            <v xml:space="preserve">     NOTICIAS  9</v>
          </cell>
          <cell r="K109" t="str">
            <v xml:space="preserve">     NOTICIAS  9</v>
          </cell>
          <cell r="L109">
            <v>400</v>
          </cell>
          <cell r="M109">
            <v>666</v>
          </cell>
          <cell r="N109">
            <v>0.6</v>
          </cell>
          <cell r="O109" t="str">
            <v>DT</v>
          </cell>
          <cell r="P109" t="str">
            <v>Lab</v>
          </cell>
          <cell r="Q109" t="str">
            <v>VAL.</v>
          </cell>
        </row>
        <row r="110">
          <cell r="A110" t="str">
            <v>C9:VAL.</v>
          </cell>
          <cell r="B110" t="str">
            <v xml:space="preserve"> 18H30</v>
          </cell>
          <cell r="C110">
            <v>0.77083333333333337</v>
          </cell>
          <cell r="D110">
            <v>36279</v>
          </cell>
          <cell r="E110">
            <v>20</v>
          </cell>
          <cell r="F110">
            <v>1</v>
          </cell>
          <cell r="G110">
            <v>150</v>
          </cell>
          <cell r="H110">
            <v>1202</v>
          </cell>
          <cell r="I110">
            <v>0.1</v>
          </cell>
          <cell r="J110" t="str">
            <v xml:space="preserve"> SERIE</v>
          </cell>
          <cell r="K110" t="str">
            <v xml:space="preserve"> SERIE</v>
          </cell>
          <cell r="L110">
            <v>150</v>
          </cell>
          <cell r="M110">
            <v>1202</v>
          </cell>
          <cell r="N110">
            <v>0.1</v>
          </cell>
          <cell r="O110" t="str">
            <v>DT</v>
          </cell>
          <cell r="P110" t="str">
            <v>Lab</v>
          </cell>
          <cell r="Q110" t="str">
            <v>VAL.</v>
          </cell>
        </row>
        <row r="111">
          <cell r="A111" t="str">
            <v>C9:VAL.</v>
          </cell>
          <cell r="B111" t="str">
            <v xml:space="preserve"> 21H00</v>
          </cell>
          <cell r="C111">
            <v>0.875</v>
          </cell>
          <cell r="D111">
            <v>36279</v>
          </cell>
          <cell r="E111">
            <v>20</v>
          </cell>
          <cell r="F111">
            <v>1</v>
          </cell>
          <cell r="G111">
            <v>250</v>
          </cell>
          <cell r="H111">
            <v>463</v>
          </cell>
          <cell r="I111">
            <v>0.5</v>
          </cell>
          <cell r="J111" t="str">
            <v xml:space="preserve">     NOTICIAS  9</v>
          </cell>
          <cell r="K111" t="str">
            <v xml:space="preserve">     NOTICIAS  9</v>
          </cell>
          <cell r="L111">
            <v>250</v>
          </cell>
          <cell r="M111">
            <v>463</v>
          </cell>
          <cell r="N111">
            <v>0.5</v>
          </cell>
          <cell r="O111" t="str">
            <v>PT</v>
          </cell>
          <cell r="P111" t="str">
            <v>Lab</v>
          </cell>
          <cell r="Q111" t="str">
            <v>VAL.</v>
          </cell>
        </row>
        <row r="112">
          <cell r="A112" t="str">
            <v>C9:VAL.</v>
          </cell>
          <cell r="B112" t="str">
            <v xml:space="preserve"> 22H00</v>
          </cell>
          <cell r="C112">
            <v>0.91666666666666663</v>
          </cell>
          <cell r="D112">
            <v>36279</v>
          </cell>
          <cell r="E112">
            <v>20</v>
          </cell>
          <cell r="F112">
            <v>1</v>
          </cell>
          <cell r="G112">
            <v>600</v>
          </cell>
          <cell r="H112">
            <v>588</v>
          </cell>
          <cell r="I112">
            <v>1</v>
          </cell>
          <cell r="J112" t="str">
            <v xml:space="preserve"> TOMBOLA</v>
          </cell>
          <cell r="K112" t="str">
            <v xml:space="preserve"> TOMBOLA</v>
          </cell>
          <cell r="L112">
            <v>600</v>
          </cell>
          <cell r="M112">
            <v>588</v>
          </cell>
          <cell r="N112">
            <v>1</v>
          </cell>
          <cell r="O112" t="str">
            <v>PT</v>
          </cell>
          <cell r="P112" t="str">
            <v>Lab</v>
          </cell>
          <cell r="Q112" t="str">
            <v>VAL.</v>
          </cell>
        </row>
        <row r="113">
          <cell r="A113" t="str">
            <v>C9:VAL.</v>
          </cell>
          <cell r="B113" t="str">
            <v xml:space="preserve"> 23H30</v>
          </cell>
          <cell r="C113">
            <v>0.97916666666666663</v>
          </cell>
          <cell r="D113">
            <v>36279</v>
          </cell>
          <cell r="E113">
            <v>20</v>
          </cell>
          <cell r="F113">
            <v>1</v>
          </cell>
          <cell r="G113">
            <v>600</v>
          </cell>
          <cell r="H113">
            <v>645</v>
          </cell>
          <cell r="I113">
            <v>0.9</v>
          </cell>
          <cell r="J113" t="str">
            <v xml:space="preserve"> TOMBOLA</v>
          </cell>
          <cell r="K113" t="str">
            <v xml:space="preserve"> TOMBOLA</v>
          </cell>
          <cell r="L113">
            <v>600</v>
          </cell>
          <cell r="M113">
            <v>645</v>
          </cell>
          <cell r="N113">
            <v>0.9</v>
          </cell>
          <cell r="O113" t="str">
            <v>PT</v>
          </cell>
          <cell r="P113" t="str">
            <v>Lab</v>
          </cell>
          <cell r="Q113" t="str">
            <v>VAL.</v>
          </cell>
        </row>
        <row r="114">
          <cell r="A114" t="str">
            <v>C9:VAL.</v>
          </cell>
          <cell r="B114" t="str">
            <v xml:space="preserve"> 14H00</v>
          </cell>
          <cell r="C114">
            <v>0.58333333333333337</v>
          </cell>
          <cell r="D114">
            <v>36280</v>
          </cell>
          <cell r="E114">
            <v>20</v>
          </cell>
          <cell r="F114">
            <v>1</v>
          </cell>
          <cell r="G114">
            <v>400</v>
          </cell>
          <cell r="H114">
            <v>754</v>
          </cell>
          <cell r="I114">
            <v>0.5</v>
          </cell>
          <cell r="J114" t="str">
            <v xml:space="preserve">     NOTICIAS  9</v>
          </cell>
          <cell r="K114" t="str">
            <v xml:space="preserve">     NOTICIAS  9</v>
          </cell>
          <cell r="L114">
            <v>400</v>
          </cell>
          <cell r="M114">
            <v>754</v>
          </cell>
          <cell r="N114">
            <v>0.5</v>
          </cell>
          <cell r="O114" t="str">
            <v>DT</v>
          </cell>
          <cell r="P114" t="str">
            <v>Lab</v>
          </cell>
          <cell r="Q114" t="str">
            <v>VAL.</v>
          </cell>
        </row>
        <row r="115">
          <cell r="A115" t="str">
            <v>C9:VAL.</v>
          </cell>
          <cell r="B115" t="str">
            <v xml:space="preserve"> 15H00</v>
          </cell>
          <cell r="C115">
            <v>0.625</v>
          </cell>
          <cell r="D115">
            <v>36280</v>
          </cell>
          <cell r="E115">
            <v>20</v>
          </cell>
          <cell r="F115">
            <v>1</v>
          </cell>
          <cell r="G115">
            <v>400</v>
          </cell>
          <cell r="H115">
            <v>625</v>
          </cell>
          <cell r="I115">
            <v>0.6</v>
          </cell>
          <cell r="J115" t="str">
            <v xml:space="preserve">     NOTICIAS  9</v>
          </cell>
          <cell r="K115" t="str">
            <v xml:space="preserve">     NOTICIAS  9</v>
          </cell>
          <cell r="L115">
            <v>400</v>
          </cell>
          <cell r="M115">
            <v>625</v>
          </cell>
          <cell r="N115">
            <v>0.6</v>
          </cell>
          <cell r="O115" t="str">
            <v>DT</v>
          </cell>
          <cell r="P115" t="str">
            <v>Lab</v>
          </cell>
          <cell r="Q115" t="str">
            <v>VAL.</v>
          </cell>
        </row>
        <row r="116">
          <cell r="A116" t="str">
            <v>C9:VAL.</v>
          </cell>
          <cell r="B116" t="str">
            <v xml:space="preserve"> 16H00</v>
          </cell>
          <cell r="C116">
            <v>0.66666666666666663</v>
          </cell>
          <cell r="D116">
            <v>36280</v>
          </cell>
          <cell r="E116">
            <v>20</v>
          </cell>
          <cell r="F116">
            <v>1</v>
          </cell>
          <cell r="G116">
            <v>150</v>
          </cell>
          <cell r="H116">
            <v>283</v>
          </cell>
          <cell r="I116">
            <v>0.5</v>
          </cell>
          <cell r="J116" t="str">
            <v xml:space="preserve">     LA MUSICA ES LA PISTA</v>
          </cell>
          <cell r="K116" t="str">
            <v xml:space="preserve">     LA MUSICA ES LA PISTA</v>
          </cell>
          <cell r="L116">
            <v>150</v>
          </cell>
          <cell r="M116">
            <v>283</v>
          </cell>
          <cell r="N116">
            <v>0.5</v>
          </cell>
          <cell r="O116" t="str">
            <v>DT</v>
          </cell>
          <cell r="P116" t="str">
            <v>Lab</v>
          </cell>
          <cell r="Q116" t="str">
            <v>VAL.</v>
          </cell>
        </row>
        <row r="117">
          <cell r="A117" t="str">
            <v>C9:VAL.</v>
          </cell>
          <cell r="B117" t="str">
            <v xml:space="preserve"> 21H00</v>
          </cell>
          <cell r="C117">
            <v>0.875</v>
          </cell>
          <cell r="D117">
            <v>36280</v>
          </cell>
          <cell r="E117">
            <v>20</v>
          </cell>
          <cell r="F117">
            <v>1</v>
          </cell>
          <cell r="G117">
            <v>250</v>
          </cell>
          <cell r="H117">
            <v>680</v>
          </cell>
          <cell r="I117">
            <v>0.4</v>
          </cell>
          <cell r="J117" t="str">
            <v xml:space="preserve">     NOTICIAS  9</v>
          </cell>
          <cell r="K117" t="str">
            <v xml:space="preserve">     NOTICIAS  9</v>
          </cell>
          <cell r="L117">
            <v>250</v>
          </cell>
          <cell r="M117">
            <v>680</v>
          </cell>
          <cell r="N117">
            <v>0.4</v>
          </cell>
          <cell r="O117" t="str">
            <v>PT</v>
          </cell>
          <cell r="P117" t="str">
            <v>Lab</v>
          </cell>
          <cell r="Q117" t="str">
            <v>VAL.</v>
          </cell>
        </row>
        <row r="118">
          <cell r="A118" t="str">
            <v>C9:VAL.</v>
          </cell>
          <cell r="B118" t="str">
            <v xml:space="preserve"> 21H30</v>
          </cell>
          <cell r="C118">
            <v>0.89583333333333337</v>
          </cell>
          <cell r="D118">
            <v>36280</v>
          </cell>
          <cell r="E118">
            <v>20</v>
          </cell>
          <cell r="F118">
            <v>1</v>
          </cell>
          <cell r="G118">
            <v>500</v>
          </cell>
          <cell r="H118">
            <v>1010</v>
          </cell>
          <cell r="I118">
            <v>0.5</v>
          </cell>
          <cell r="J118" t="str">
            <v xml:space="preserve"> UN SIGLO DE CANCIONES</v>
          </cell>
          <cell r="K118" t="str">
            <v xml:space="preserve"> UN SIGLO DE CANCIONES</v>
          </cell>
          <cell r="L118">
            <v>500</v>
          </cell>
          <cell r="M118">
            <v>1010</v>
          </cell>
          <cell r="N118">
            <v>0.5</v>
          </cell>
          <cell r="O118" t="str">
            <v>PT</v>
          </cell>
          <cell r="P118" t="str">
            <v>Lab</v>
          </cell>
          <cell r="Q118" t="str">
            <v>VAL.</v>
          </cell>
        </row>
        <row r="119">
          <cell r="A119" t="str">
            <v>C9:VAL.</v>
          </cell>
          <cell r="B119" t="str">
            <v xml:space="preserve"> 22H00</v>
          </cell>
          <cell r="C119">
            <v>0.91666666666666663</v>
          </cell>
          <cell r="D119">
            <v>36280</v>
          </cell>
          <cell r="E119">
            <v>20</v>
          </cell>
          <cell r="F119">
            <v>1</v>
          </cell>
          <cell r="G119">
            <v>500</v>
          </cell>
          <cell r="H119">
            <v>702</v>
          </cell>
          <cell r="I119">
            <v>0.7</v>
          </cell>
          <cell r="J119" t="str">
            <v xml:space="preserve"> UN SIGLO DE CANCIONES</v>
          </cell>
          <cell r="K119" t="str">
            <v xml:space="preserve"> UN SIGLO DE CANCIONES</v>
          </cell>
          <cell r="L119">
            <v>500</v>
          </cell>
          <cell r="M119">
            <v>702</v>
          </cell>
          <cell r="N119">
            <v>0.7</v>
          </cell>
          <cell r="O119" t="str">
            <v>PT</v>
          </cell>
          <cell r="P119" t="str">
            <v>Lab</v>
          </cell>
          <cell r="Q119" t="str">
            <v>VAL.</v>
          </cell>
        </row>
        <row r="120">
          <cell r="A120" t="str">
            <v>C9:VAL.</v>
          </cell>
          <cell r="B120" t="str">
            <v xml:space="preserve"> 14H00</v>
          </cell>
          <cell r="C120">
            <v>0.58333333333333337</v>
          </cell>
          <cell r="D120">
            <v>36281</v>
          </cell>
          <cell r="E120">
            <v>20</v>
          </cell>
          <cell r="F120">
            <v>1</v>
          </cell>
          <cell r="G120">
            <v>350</v>
          </cell>
          <cell r="H120">
            <v>1181</v>
          </cell>
          <cell r="I120">
            <v>0.3</v>
          </cell>
          <cell r="J120" t="str">
            <v xml:space="preserve">     NOTICIAS  9</v>
          </cell>
          <cell r="K120" t="str">
            <v xml:space="preserve">     NOTICIAS  9</v>
          </cell>
          <cell r="L120">
            <v>350</v>
          </cell>
          <cell r="M120">
            <v>1181</v>
          </cell>
          <cell r="N120">
            <v>0.3</v>
          </cell>
          <cell r="O120" t="str">
            <v>DT</v>
          </cell>
          <cell r="P120" t="str">
            <v>FS</v>
          </cell>
          <cell r="Q120" t="str">
            <v>VAL.</v>
          </cell>
        </row>
        <row r="121">
          <cell r="A121" t="str">
            <v>C9:VAL.</v>
          </cell>
          <cell r="B121" t="str">
            <v xml:space="preserve"> 14H30</v>
          </cell>
          <cell r="C121">
            <v>0.60416666666666663</v>
          </cell>
          <cell r="D121">
            <v>36281</v>
          </cell>
          <cell r="E121">
            <v>20</v>
          </cell>
          <cell r="F121">
            <v>1</v>
          </cell>
          <cell r="G121">
            <v>350</v>
          </cell>
          <cell r="H121">
            <v>748</v>
          </cell>
          <cell r="I121">
            <v>0.5</v>
          </cell>
          <cell r="J121" t="str">
            <v xml:space="preserve">     NOTICIAS  9</v>
          </cell>
          <cell r="K121" t="str">
            <v xml:space="preserve">     NOTICIAS  9</v>
          </cell>
          <cell r="L121">
            <v>350</v>
          </cell>
          <cell r="M121">
            <v>748</v>
          </cell>
          <cell r="N121">
            <v>0.5</v>
          </cell>
          <cell r="O121" t="str">
            <v>DT</v>
          </cell>
          <cell r="P121" t="str">
            <v>FS</v>
          </cell>
          <cell r="Q121" t="str">
            <v>VAL.</v>
          </cell>
        </row>
        <row r="122">
          <cell r="A122" t="str">
            <v>C9:VAL.</v>
          </cell>
          <cell r="B122" t="str">
            <v xml:space="preserve"> 15H00</v>
          </cell>
          <cell r="C122">
            <v>0.625</v>
          </cell>
          <cell r="D122">
            <v>36281</v>
          </cell>
          <cell r="E122">
            <v>20</v>
          </cell>
          <cell r="F122">
            <v>1</v>
          </cell>
          <cell r="G122">
            <v>350</v>
          </cell>
          <cell r="H122">
            <v>724</v>
          </cell>
          <cell r="I122">
            <v>0.5</v>
          </cell>
          <cell r="J122" t="str">
            <v xml:space="preserve">     NOTICIAS  9</v>
          </cell>
          <cell r="K122" t="str">
            <v xml:space="preserve">     NOTICIAS  9</v>
          </cell>
          <cell r="L122">
            <v>350</v>
          </cell>
          <cell r="M122">
            <v>724</v>
          </cell>
          <cell r="N122">
            <v>0.5</v>
          </cell>
          <cell r="O122" t="str">
            <v>DT</v>
          </cell>
          <cell r="P122" t="str">
            <v>FS</v>
          </cell>
          <cell r="Q122" t="str">
            <v>VAL.</v>
          </cell>
        </row>
        <row r="123">
          <cell r="A123" t="str">
            <v>C9:VAL.</v>
          </cell>
          <cell r="B123" t="str">
            <v xml:space="preserve"> 16H00</v>
          </cell>
          <cell r="C123">
            <v>0.66666666666666663</v>
          </cell>
          <cell r="D123">
            <v>36281</v>
          </cell>
          <cell r="E123">
            <v>20</v>
          </cell>
          <cell r="F123">
            <v>1</v>
          </cell>
          <cell r="G123">
            <v>250</v>
          </cell>
          <cell r="H123">
            <v>553</v>
          </cell>
          <cell r="I123">
            <v>0.5</v>
          </cell>
          <cell r="J123" t="str">
            <v xml:space="preserve"> CINE DE AVENTURAS</v>
          </cell>
          <cell r="K123" t="str">
            <v xml:space="preserve"> CINE DE AVENTURAS</v>
          </cell>
          <cell r="L123">
            <v>250</v>
          </cell>
          <cell r="M123">
            <v>553</v>
          </cell>
          <cell r="N123">
            <v>0.5</v>
          </cell>
          <cell r="O123" t="str">
            <v>DT</v>
          </cell>
          <cell r="P123" t="str">
            <v>FS</v>
          </cell>
          <cell r="Q123" t="str">
            <v>VAL.</v>
          </cell>
        </row>
        <row r="124">
          <cell r="A124" t="str">
            <v>C9:VAL.</v>
          </cell>
          <cell r="B124" t="str">
            <v xml:space="preserve"> 16H30</v>
          </cell>
          <cell r="C124">
            <v>0.6875</v>
          </cell>
          <cell r="D124">
            <v>36281</v>
          </cell>
          <cell r="E124">
            <v>20</v>
          </cell>
          <cell r="F124">
            <v>1</v>
          </cell>
          <cell r="G124">
            <v>250</v>
          </cell>
          <cell r="H124">
            <v>594</v>
          </cell>
          <cell r="I124">
            <v>0.4</v>
          </cell>
          <cell r="J124" t="str">
            <v xml:space="preserve"> CINE DE AVENTURAS</v>
          </cell>
          <cell r="K124" t="str">
            <v xml:space="preserve"> CINE DE AVENTURAS</v>
          </cell>
          <cell r="L124">
            <v>250</v>
          </cell>
          <cell r="M124">
            <v>594</v>
          </cell>
          <cell r="N124">
            <v>0.4</v>
          </cell>
          <cell r="O124" t="str">
            <v>DT</v>
          </cell>
          <cell r="P124" t="str">
            <v>FS</v>
          </cell>
          <cell r="Q124" t="str">
            <v>VAL.</v>
          </cell>
        </row>
        <row r="125">
          <cell r="A125" t="str">
            <v>C9:VAL.</v>
          </cell>
          <cell r="B125" t="str">
            <v xml:space="preserve"> 18H00</v>
          </cell>
          <cell r="C125">
            <v>0.75</v>
          </cell>
          <cell r="D125">
            <v>36281</v>
          </cell>
          <cell r="E125">
            <v>20</v>
          </cell>
          <cell r="F125">
            <v>1</v>
          </cell>
          <cell r="G125">
            <v>250</v>
          </cell>
          <cell r="H125">
            <v>745</v>
          </cell>
          <cell r="I125">
            <v>0.3</v>
          </cell>
          <cell r="J125" t="str">
            <v xml:space="preserve"> CINE FAMILIAR</v>
          </cell>
          <cell r="K125" t="str">
            <v xml:space="preserve"> CINE FAMILIAR</v>
          </cell>
          <cell r="L125">
            <v>250</v>
          </cell>
          <cell r="M125">
            <v>745</v>
          </cell>
          <cell r="N125">
            <v>0.3</v>
          </cell>
          <cell r="O125" t="str">
            <v>DT</v>
          </cell>
          <cell r="P125" t="str">
            <v>FS</v>
          </cell>
          <cell r="Q125" t="str">
            <v>VAL.</v>
          </cell>
        </row>
        <row r="126">
          <cell r="A126" t="str">
            <v>C9:VAL.</v>
          </cell>
          <cell r="B126" t="str">
            <v xml:space="preserve"> 23H30</v>
          </cell>
          <cell r="C126">
            <v>0.97916666666666663</v>
          </cell>
          <cell r="D126">
            <v>36281</v>
          </cell>
          <cell r="E126">
            <v>20</v>
          </cell>
          <cell r="F126">
            <v>1</v>
          </cell>
          <cell r="G126">
            <v>500</v>
          </cell>
          <cell r="H126">
            <v>794</v>
          </cell>
          <cell r="I126">
            <v>0.6</v>
          </cell>
          <cell r="J126" t="str">
            <v xml:space="preserve"> CINE</v>
          </cell>
          <cell r="K126" t="str">
            <v xml:space="preserve"> CINE</v>
          </cell>
          <cell r="L126">
            <v>500</v>
          </cell>
          <cell r="M126">
            <v>794</v>
          </cell>
          <cell r="N126">
            <v>0.6</v>
          </cell>
          <cell r="O126" t="str">
            <v>PT</v>
          </cell>
          <cell r="P126" t="str">
            <v>FS</v>
          </cell>
          <cell r="Q126" t="str">
            <v>VAL.</v>
          </cell>
        </row>
        <row r="127">
          <cell r="A127" t="str">
            <v>C9:VAL.</v>
          </cell>
          <cell r="B127" t="str">
            <v xml:space="preserve"> 24H00</v>
          </cell>
          <cell r="C127">
            <v>1</v>
          </cell>
          <cell r="D127">
            <v>36281</v>
          </cell>
          <cell r="E127">
            <v>20</v>
          </cell>
          <cell r="F127">
            <v>1</v>
          </cell>
          <cell r="G127">
            <v>150</v>
          </cell>
          <cell r="H127">
            <v>312</v>
          </cell>
          <cell r="I127">
            <v>0.5</v>
          </cell>
          <cell r="J127" t="str">
            <v xml:space="preserve"> CINE</v>
          </cell>
          <cell r="K127" t="str">
            <v xml:space="preserve"> CINE</v>
          </cell>
          <cell r="L127">
            <v>150</v>
          </cell>
          <cell r="M127">
            <v>312</v>
          </cell>
          <cell r="N127">
            <v>0.5</v>
          </cell>
          <cell r="O127" t="str">
            <v>PT</v>
          </cell>
          <cell r="P127" t="str">
            <v>FS</v>
          </cell>
          <cell r="Q127" t="str">
            <v>VAL.</v>
          </cell>
        </row>
        <row r="128">
          <cell r="A128" t="str">
            <v>C9:VAL.</v>
          </cell>
          <cell r="B128" t="str">
            <v xml:space="preserve"> 14H00</v>
          </cell>
          <cell r="C128">
            <v>0.58333333333333337</v>
          </cell>
          <cell r="D128">
            <v>36282</v>
          </cell>
          <cell r="E128">
            <v>20</v>
          </cell>
          <cell r="F128">
            <v>1</v>
          </cell>
          <cell r="G128">
            <v>350</v>
          </cell>
          <cell r="H128">
            <v>1282</v>
          </cell>
          <cell r="I128">
            <v>0.3</v>
          </cell>
          <cell r="J128" t="str">
            <v xml:space="preserve">     NOTICIAS  9</v>
          </cell>
          <cell r="K128" t="str">
            <v xml:space="preserve">     NOTICIAS  9</v>
          </cell>
          <cell r="L128">
            <v>350</v>
          </cell>
          <cell r="M128">
            <v>1282</v>
          </cell>
          <cell r="N128">
            <v>0.3</v>
          </cell>
          <cell r="O128" t="str">
            <v>DT</v>
          </cell>
          <cell r="P128" t="str">
            <v>FS</v>
          </cell>
          <cell r="Q128" t="str">
            <v>VAL.</v>
          </cell>
        </row>
        <row r="129">
          <cell r="A129" t="str">
            <v>C9:VAL.</v>
          </cell>
          <cell r="B129" t="str">
            <v xml:space="preserve"> 15H30</v>
          </cell>
          <cell r="C129">
            <v>0.64583333333333337</v>
          </cell>
          <cell r="D129">
            <v>36282</v>
          </cell>
          <cell r="E129">
            <v>20</v>
          </cell>
          <cell r="F129">
            <v>1</v>
          </cell>
          <cell r="G129">
            <v>350</v>
          </cell>
          <cell r="H129">
            <v>670</v>
          </cell>
          <cell r="I129">
            <v>0.5</v>
          </cell>
          <cell r="J129" t="str">
            <v xml:space="preserve">     NOTICIAS  9</v>
          </cell>
          <cell r="K129" t="str">
            <v xml:space="preserve">     NOTICIAS  9</v>
          </cell>
          <cell r="L129">
            <v>350</v>
          </cell>
          <cell r="M129">
            <v>670</v>
          </cell>
          <cell r="N129">
            <v>0.5</v>
          </cell>
          <cell r="O129" t="str">
            <v>DT</v>
          </cell>
          <cell r="P129" t="str">
            <v>FS</v>
          </cell>
          <cell r="Q129" t="str">
            <v>VAL.</v>
          </cell>
        </row>
        <row r="130">
          <cell r="A130" t="str">
            <v>C9:VAL.</v>
          </cell>
          <cell r="B130" t="str">
            <v xml:space="preserve"> 16H00</v>
          </cell>
          <cell r="C130">
            <v>0.66666666666666663</v>
          </cell>
          <cell r="D130">
            <v>36282</v>
          </cell>
          <cell r="E130">
            <v>20</v>
          </cell>
          <cell r="F130">
            <v>1</v>
          </cell>
          <cell r="G130">
            <v>250</v>
          </cell>
          <cell r="H130">
            <v>654</v>
          </cell>
          <cell r="I130">
            <v>0.4</v>
          </cell>
          <cell r="J130" t="str">
            <v xml:space="preserve"> CINE DE AVENTURAS</v>
          </cell>
          <cell r="K130" t="str">
            <v xml:space="preserve"> CINE DE AVENTURAS</v>
          </cell>
          <cell r="L130">
            <v>250</v>
          </cell>
          <cell r="M130">
            <v>654</v>
          </cell>
          <cell r="N130">
            <v>0.4</v>
          </cell>
          <cell r="O130" t="str">
            <v>DT</v>
          </cell>
          <cell r="P130" t="str">
            <v>FS</v>
          </cell>
          <cell r="Q130" t="str">
            <v>VAL.</v>
          </cell>
        </row>
        <row r="131">
          <cell r="A131" t="str">
            <v>C9:VAL.</v>
          </cell>
          <cell r="B131" t="str">
            <v xml:space="preserve"> 16H30</v>
          </cell>
          <cell r="C131">
            <v>0.6875</v>
          </cell>
          <cell r="D131">
            <v>36282</v>
          </cell>
          <cell r="E131">
            <v>20</v>
          </cell>
          <cell r="F131">
            <v>1</v>
          </cell>
          <cell r="G131">
            <v>250</v>
          </cell>
          <cell r="H131">
            <v>682</v>
          </cell>
          <cell r="I131">
            <v>0.4</v>
          </cell>
          <cell r="J131" t="str">
            <v xml:space="preserve"> CINE DE AVENTURAS</v>
          </cell>
          <cell r="K131" t="str">
            <v xml:space="preserve"> CINE DE AVENTURAS</v>
          </cell>
          <cell r="L131">
            <v>250</v>
          </cell>
          <cell r="M131">
            <v>682</v>
          </cell>
          <cell r="N131">
            <v>0.4</v>
          </cell>
          <cell r="O131" t="str">
            <v>DT</v>
          </cell>
          <cell r="P131" t="str">
            <v>FS</v>
          </cell>
          <cell r="Q131" t="str">
            <v>VAL.</v>
          </cell>
        </row>
        <row r="132">
          <cell r="A132" t="str">
            <v>C9:VAL.</v>
          </cell>
          <cell r="B132" t="str">
            <v xml:space="preserve"> 18H00</v>
          </cell>
          <cell r="C132">
            <v>0.75</v>
          </cell>
          <cell r="D132">
            <v>36282</v>
          </cell>
          <cell r="E132">
            <v>20</v>
          </cell>
          <cell r="F132">
            <v>1</v>
          </cell>
          <cell r="G132">
            <v>250</v>
          </cell>
          <cell r="H132">
            <v>1105</v>
          </cell>
          <cell r="I132">
            <v>0.2</v>
          </cell>
          <cell r="J132" t="str">
            <v xml:space="preserve"> CINE</v>
          </cell>
          <cell r="K132" t="str">
            <v xml:space="preserve"> CINE</v>
          </cell>
          <cell r="L132">
            <v>250</v>
          </cell>
          <cell r="M132">
            <v>1105</v>
          </cell>
          <cell r="N132">
            <v>0.2</v>
          </cell>
          <cell r="O132" t="str">
            <v>DT</v>
          </cell>
          <cell r="P132" t="str">
            <v>FS</v>
          </cell>
          <cell r="Q132" t="str">
            <v>VAL.</v>
          </cell>
        </row>
        <row r="133">
          <cell r="A133" t="str">
            <v>C9:VAL.</v>
          </cell>
          <cell r="B133" t="str">
            <v xml:space="preserve"> 21H00</v>
          </cell>
          <cell r="C133">
            <v>0.875</v>
          </cell>
          <cell r="D133">
            <v>36282</v>
          </cell>
          <cell r="E133">
            <v>20</v>
          </cell>
          <cell r="F133">
            <v>1</v>
          </cell>
          <cell r="G133">
            <v>300</v>
          </cell>
          <cell r="H133">
            <v>645</v>
          </cell>
          <cell r="I133">
            <v>0.5</v>
          </cell>
          <cell r="J133" t="str">
            <v xml:space="preserve"> MINUT A MINUT</v>
          </cell>
          <cell r="K133" t="str">
            <v xml:space="preserve"> MINUT A MINUT</v>
          </cell>
          <cell r="L133">
            <v>300</v>
          </cell>
          <cell r="M133">
            <v>645</v>
          </cell>
          <cell r="N133">
            <v>0.5</v>
          </cell>
          <cell r="O133" t="str">
            <v>PT</v>
          </cell>
          <cell r="P133" t="str">
            <v>FS</v>
          </cell>
          <cell r="Q133" t="str">
            <v>VAL.</v>
          </cell>
        </row>
        <row r="134">
          <cell r="A134" t="str">
            <v>C9:VAL.</v>
          </cell>
          <cell r="B134" t="str">
            <v xml:space="preserve"> 21H30</v>
          </cell>
          <cell r="C134">
            <v>0.89583333333333337</v>
          </cell>
          <cell r="D134">
            <v>36282</v>
          </cell>
          <cell r="E134">
            <v>20</v>
          </cell>
          <cell r="F134">
            <v>1</v>
          </cell>
          <cell r="G134">
            <v>300</v>
          </cell>
          <cell r="H134">
            <v>526</v>
          </cell>
          <cell r="I134">
            <v>0.6</v>
          </cell>
          <cell r="J134" t="str">
            <v xml:space="preserve"> MINUT A MINUT</v>
          </cell>
          <cell r="K134" t="str">
            <v xml:space="preserve"> MINUT A MINUT</v>
          </cell>
          <cell r="L134">
            <v>300</v>
          </cell>
          <cell r="M134">
            <v>526</v>
          </cell>
          <cell r="N134">
            <v>0.6</v>
          </cell>
          <cell r="O134" t="str">
            <v>PT</v>
          </cell>
          <cell r="P134" t="str">
            <v>FS</v>
          </cell>
          <cell r="Q134" t="str">
            <v>VAL.</v>
          </cell>
        </row>
        <row r="135">
          <cell r="A135" t="str">
            <v>C9:VAL.</v>
          </cell>
          <cell r="B135" t="str">
            <v xml:space="preserve"> 23H30</v>
          </cell>
          <cell r="C135">
            <v>0.97916666666666663</v>
          </cell>
          <cell r="D135">
            <v>36282</v>
          </cell>
          <cell r="E135">
            <v>20</v>
          </cell>
          <cell r="F135">
            <v>1</v>
          </cell>
          <cell r="G135">
            <v>600</v>
          </cell>
          <cell r="H135">
            <v>576</v>
          </cell>
          <cell r="I135">
            <v>1</v>
          </cell>
          <cell r="J135" t="str">
            <v xml:space="preserve"> CINE TOTAL</v>
          </cell>
          <cell r="K135" t="str">
            <v xml:space="preserve"> CINE TOTAL</v>
          </cell>
          <cell r="L135">
            <v>600</v>
          </cell>
          <cell r="M135">
            <v>576</v>
          </cell>
          <cell r="N135">
            <v>1</v>
          </cell>
          <cell r="O135" t="str">
            <v>PT</v>
          </cell>
          <cell r="P135" t="str">
            <v>FS</v>
          </cell>
          <cell r="Q135" t="str">
            <v>VAL.</v>
          </cell>
        </row>
        <row r="136">
          <cell r="A136" t="str">
            <v>C9:VAL.</v>
          </cell>
          <cell r="B136" t="str">
            <v xml:space="preserve"> 14H00</v>
          </cell>
          <cell r="C136">
            <v>0.58333333333333337</v>
          </cell>
          <cell r="D136">
            <v>36283</v>
          </cell>
          <cell r="E136">
            <v>20</v>
          </cell>
          <cell r="F136">
            <v>1</v>
          </cell>
          <cell r="G136">
            <v>350</v>
          </cell>
          <cell r="H136">
            <v>670</v>
          </cell>
          <cell r="I136">
            <v>0.5</v>
          </cell>
          <cell r="J136" t="str">
            <v xml:space="preserve">     NOTICIAS  9</v>
          </cell>
          <cell r="K136" t="str">
            <v xml:space="preserve">     NOTICIAS  9</v>
          </cell>
          <cell r="L136">
            <v>350</v>
          </cell>
          <cell r="M136">
            <v>670</v>
          </cell>
          <cell r="N136">
            <v>0.5</v>
          </cell>
          <cell r="O136" t="str">
            <v>DT</v>
          </cell>
          <cell r="P136" t="str">
            <v>Lab</v>
          </cell>
          <cell r="Q136" t="str">
            <v>VAL.</v>
          </cell>
        </row>
        <row r="137">
          <cell r="A137" t="str">
            <v>C9:VAL.</v>
          </cell>
          <cell r="B137" t="str">
            <v xml:space="preserve"> 15H00</v>
          </cell>
          <cell r="C137">
            <v>0.625</v>
          </cell>
          <cell r="D137">
            <v>36283</v>
          </cell>
          <cell r="E137">
            <v>20</v>
          </cell>
          <cell r="F137">
            <v>1</v>
          </cell>
          <cell r="G137">
            <v>350</v>
          </cell>
          <cell r="H137">
            <v>606</v>
          </cell>
          <cell r="I137">
            <v>0.6</v>
          </cell>
          <cell r="J137" t="str">
            <v xml:space="preserve">     NOTICIAS  9</v>
          </cell>
          <cell r="K137" t="str">
            <v xml:space="preserve">     NOTICIAS  9</v>
          </cell>
          <cell r="L137">
            <v>350</v>
          </cell>
          <cell r="M137">
            <v>606</v>
          </cell>
          <cell r="N137">
            <v>0.6</v>
          </cell>
          <cell r="O137" t="str">
            <v>DT</v>
          </cell>
          <cell r="P137" t="str">
            <v>Lab</v>
          </cell>
          <cell r="Q137" t="str">
            <v>VAL.</v>
          </cell>
        </row>
        <row r="138">
          <cell r="A138" t="str">
            <v>C9:VAL.</v>
          </cell>
          <cell r="B138" t="str">
            <v xml:space="preserve"> 21H00</v>
          </cell>
          <cell r="C138">
            <v>0.875</v>
          </cell>
          <cell r="D138">
            <v>36283</v>
          </cell>
          <cell r="E138">
            <v>20</v>
          </cell>
          <cell r="F138">
            <v>1</v>
          </cell>
          <cell r="G138">
            <v>250</v>
          </cell>
          <cell r="H138">
            <v>775</v>
          </cell>
          <cell r="I138">
            <v>0.3</v>
          </cell>
          <cell r="J138" t="str">
            <v xml:space="preserve">     NOTICIAS  9</v>
          </cell>
          <cell r="K138" t="str">
            <v xml:space="preserve">     NOTICIAS  9</v>
          </cell>
          <cell r="L138">
            <v>250</v>
          </cell>
          <cell r="M138">
            <v>775</v>
          </cell>
          <cell r="N138">
            <v>0.3</v>
          </cell>
          <cell r="O138" t="str">
            <v>PT</v>
          </cell>
          <cell r="P138" t="str">
            <v>Lab</v>
          </cell>
          <cell r="Q138" t="str">
            <v>VAL.</v>
          </cell>
        </row>
        <row r="139">
          <cell r="A139" t="str">
            <v>C9:VAL.</v>
          </cell>
          <cell r="B139" t="str">
            <v xml:space="preserve"> 23H00</v>
          </cell>
          <cell r="C139">
            <v>0.95833333333333337</v>
          </cell>
          <cell r="D139">
            <v>36283</v>
          </cell>
          <cell r="E139">
            <v>20</v>
          </cell>
          <cell r="F139">
            <v>1</v>
          </cell>
          <cell r="G139">
            <v>500</v>
          </cell>
          <cell r="H139">
            <v>629</v>
          </cell>
          <cell r="I139">
            <v>0.8</v>
          </cell>
          <cell r="J139" t="str">
            <v xml:space="preserve"> CINE</v>
          </cell>
          <cell r="K139" t="str">
            <v xml:space="preserve"> CINE</v>
          </cell>
          <cell r="L139">
            <v>500</v>
          </cell>
          <cell r="M139">
            <v>629</v>
          </cell>
          <cell r="N139">
            <v>0.8</v>
          </cell>
          <cell r="O139" t="str">
            <v>PT</v>
          </cell>
          <cell r="P139" t="str">
            <v>Lab</v>
          </cell>
          <cell r="Q139" t="str">
            <v>VAL.</v>
          </cell>
        </row>
        <row r="140">
          <cell r="A140" t="str">
            <v>C9:VAL.</v>
          </cell>
          <cell r="B140" t="str">
            <v xml:space="preserve"> 14H00</v>
          </cell>
          <cell r="C140">
            <v>0.58333333333333337</v>
          </cell>
          <cell r="D140">
            <v>36285</v>
          </cell>
          <cell r="E140">
            <v>20</v>
          </cell>
          <cell r="F140">
            <v>1</v>
          </cell>
          <cell r="G140">
            <v>350</v>
          </cell>
          <cell r="H140">
            <v>583</v>
          </cell>
          <cell r="I140">
            <v>0.6</v>
          </cell>
          <cell r="J140" t="str">
            <v xml:space="preserve">     NOTICIAS  9</v>
          </cell>
          <cell r="K140" t="str">
            <v xml:space="preserve">     NOTICIAS  9</v>
          </cell>
          <cell r="L140">
            <v>350</v>
          </cell>
          <cell r="M140">
            <v>583</v>
          </cell>
          <cell r="N140">
            <v>0.6</v>
          </cell>
          <cell r="O140" t="str">
            <v>DT</v>
          </cell>
          <cell r="P140" t="str">
            <v>Lab</v>
          </cell>
          <cell r="Q140" t="str">
            <v>VAL.</v>
          </cell>
        </row>
        <row r="141">
          <cell r="A141" t="str">
            <v>C9:VAL.</v>
          </cell>
          <cell r="B141" t="str">
            <v xml:space="preserve"> 21H00</v>
          </cell>
          <cell r="C141">
            <v>0.875</v>
          </cell>
          <cell r="D141">
            <v>36286</v>
          </cell>
          <cell r="E141">
            <v>20</v>
          </cell>
          <cell r="F141">
            <v>1</v>
          </cell>
          <cell r="G141">
            <v>250</v>
          </cell>
          <cell r="H141">
            <v>483</v>
          </cell>
          <cell r="I141">
            <v>0.5</v>
          </cell>
          <cell r="J141" t="str">
            <v xml:space="preserve">     NOTICIAS  9</v>
          </cell>
          <cell r="K141" t="str">
            <v xml:space="preserve">     NOTICIAS  9</v>
          </cell>
          <cell r="L141">
            <v>250</v>
          </cell>
          <cell r="M141">
            <v>483</v>
          </cell>
          <cell r="N141">
            <v>0.5</v>
          </cell>
          <cell r="O141" t="str">
            <v>PT</v>
          </cell>
          <cell r="P141" t="str">
            <v>Lab</v>
          </cell>
          <cell r="Q141" t="str">
            <v>VAL.</v>
          </cell>
        </row>
        <row r="142">
          <cell r="A142" t="str">
            <v>C9:VAL.</v>
          </cell>
          <cell r="B142" t="str">
            <v xml:space="preserve"> 14H00</v>
          </cell>
          <cell r="C142">
            <v>0.58333333333333337</v>
          </cell>
          <cell r="D142">
            <v>36287</v>
          </cell>
          <cell r="E142">
            <v>20</v>
          </cell>
          <cell r="F142">
            <v>1</v>
          </cell>
          <cell r="G142">
            <v>350</v>
          </cell>
          <cell r="H142">
            <v>650</v>
          </cell>
          <cell r="I142">
            <v>0.5</v>
          </cell>
          <cell r="J142" t="str">
            <v xml:space="preserve">     NOTICIAS  9</v>
          </cell>
          <cell r="K142" t="str">
            <v xml:space="preserve">     NOTICIAS  9</v>
          </cell>
          <cell r="L142">
            <v>350</v>
          </cell>
          <cell r="M142">
            <v>650</v>
          </cell>
          <cell r="N142">
            <v>0.5</v>
          </cell>
          <cell r="O142" t="str">
            <v>DT</v>
          </cell>
          <cell r="P142" t="str">
            <v>Lab</v>
          </cell>
          <cell r="Q142" t="str">
            <v>VAL.</v>
          </cell>
        </row>
        <row r="143">
          <cell r="A143" t="str">
            <v>C9:VAL.</v>
          </cell>
          <cell r="B143" t="str">
            <v xml:space="preserve"> 21H00</v>
          </cell>
          <cell r="C143">
            <v>0.875</v>
          </cell>
          <cell r="D143">
            <v>36287</v>
          </cell>
          <cell r="E143">
            <v>20</v>
          </cell>
          <cell r="F143">
            <v>1</v>
          </cell>
          <cell r="G143">
            <v>250</v>
          </cell>
          <cell r="H143">
            <v>725</v>
          </cell>
          <cell r="I143">
            <v>0.3</v>
          </cell>
          <cell r="J143" t="str">
            <v xml:space="preserve">     NOTICIAS  9</v>
          </cell>
          <cell r="K143" t="str">
            <v xml:space="preserve">     NOTICIAS  9</v>
          </cell>
          <cell r="L143">
            <v>250</v>
          </cell>
          <cell r="M143">
            <v>725</v>
          </cell>
          <cell r="N143">
            <v>0.3</v>
          </cell>
          <cell r="O143" t="str">
            <v>PT</v>
          </cell>
          <cell r="P143" t="str">
            <v>Lab</v>
          </cell>
          <cell r="Q143" t="str">
            <v>VAL.</v>
          </cell>
        </row>
        <row r="144">
          <cell r="A144" t="str">
            <v>C9:VAL.</v>
          </cell>
          <cell r="B144" t="str">
            <v xml:space="preserve"> 16H00</v>
          </cell>
          <cell r="C144">
            <v>0.66666666666666663</v>
          </cell>
          <cell r="D144">
            <v>36288</v>
          </cell>
          <cell r="E144">
            <v>20</v>
          </cell>
          <cell r="F144">
            <v>1</v>
          </cell>
          <cell r="G144">
            <v>250</v>
          </cell>
          <cell r="H144">
            <v>572</v>
          </cell>
          <cell r="I144">
            <v>0.4</v>
          </cell>
          <cell r="J144" t="str">
            <v xml:space="preserve"> CINE DE AVENTURAS</v>
          </cell>
          <cell r="K144" t="str">
            <v xml:space="preserve"> CINE DE AVENTURAS</v>
          </cell>
          <cell r="L144">
            <v>250</v>
          </cell>
          <cell r="M144">
            <v>572</v>
          </cell>
          <cell r="N144">
            <v>0.4</v>
          </cell>
          <cell r="O144" t="str">
            <v>DT</v>
          </cell>
          <cell r="P144" t="str">
            <v>FS</v>
          </cell>
          <cell r="Q144" t="str">
            <v>VAL.</v>
          </cell>
        </row>
        <row r="145">
          <cell r="A145" t="str">
            <v>C9:VAL.</v>
          </cell>
          <cell r="B145" t="str">
            <v xml:space="preserve"> 21H00</v>
          </cell>
          <cell r="C145">
            <v>0.875</v>
          </cell>
          <cell r="D145">
            <v>36288</v>
          </cell>
          <cell r="E145">
            <v>20</v>
          </cell>
          <cell r="F145">
            <v>1</v>
          </cell>
          <cell r="G145">
            <v>700</v>
          </cell>
          <cell r="H145">
            <v>915</v>
          </cell>
          <cell r="I145">
            <v>0.8</v>
          </cell>
          <cell r="J145" t="str">
            <v xml:space="preserve"> FUTBOL (Entrada)</v>
          </cell>
          <cell r="K145" t="str">
            <v xml:space="preserve"> FUTBOL (Entrada)</v>
          </cell>
          <cell r="L145">
            <v>700</v>
          </cell>
          <cell r="M145">
            <v>915</v>
          </cell>
          <cell r="N145">
            <v>0.8</v>
          </cell>
          <cell r="O145" t="str">
            <v>PT</v>
          </cell>
          <cell r="P145" t="str">
            <v>FS</v>
          </cell>
          <cell r="Q145" t="str">
            <v>VAL.</v>
          </cell>
        </row>
        <row r="146">
          <cell r="A146" t="str">
            <v>C9:VAL.</v>
          </cell>
          <cell r="B146" t="str">
            <v xml:space="preserve"> 23H30</v>
          </cell>
          <cell r="C146">
            <v>0.97916666666666663</v>
          </cell>
          <cell r="D146">
            <v>36288</v>
          </cell>
          <cell r="E146">
            <v>20</v>
          </cell>
          <cell r="F146">
            <v>1</v>
          </cell>
          <cell r="G146">
            <v>500</v>
          </cell>
          <cell r="H146">
            <v>823</v>
          </cell>
          <cell r="I146">
            <v>0.6</v>
          </cell>
          <cell r="J146" t="str">
            <v xml:space="preserve"> CINE</v>
          </cell>
          <cell r="K146" t="str">
            <v xml:space="preserve"> CINE</v>
          </cell>
          <cell r="L146">
            <v>500</v>
          </cell>
          <cell r="M146">
            <v>823</v>
          </cell>
          <cell r="N146">
            <v>0.6</v>
          </cell>
          <cell r="O146" t="str">
            <v>PT</v>
          </cell>
          <cell r="P146" t="str">
            <v>FS</v>
          </cell>
          <cell r="Q146" t="str">
            <v>VAL.</v>
          </cell>
        </row>
        <row r="147">
          <cell r="A147" t="str">
            <v>C9:VAL.</v>
          </cell>
          <cell r="B147" t="str">
            <v xml:space="preserve"> 15H00</v>
          </cell>
          <cell r="C147">
            <v>0.625</v>
          </cell>
          <cell r="D147">
            <v>36289</v>
          </cell>
          <cell r="E147">
            <v>20</v>
          </cell>
          <cell r="F147">
            <v>1</v>
          </cell>
          <cell r="G147">
            <v>350</v>
          </cell>
          <cell r="H147">
            <v>748</v>
          </cell>
          <cell r="I147">
            <v>0.5</v>
          </cell>
          <cell r="J147" t="str">
            <v xml:space="preserve">     NOTICIAS  9</v>
          </cell>
          <cell r="K147" t="str">
            <v xml:space="preserve">     NOTICIAS  9</v>
          </cell>
          <cell r="L147">
            <v>350</v>
          </cell>
          <cell r="M147">
            <v>748</v>
          </cell>
          <cell r="N147">
            <v>0.5</v>
          </cell>
          <cell r="O147" t="str">
            <v>DT</v>
          </cell>
          <cell r="P147" t="str">
            <v>FS</v>
          </cell>
          <cell r="Q147" t="str">
            <v>VAL.</v>
          </cell>
        </row>
        <row r="148">
          <cell r="A148" t="str">
            <v>C9:VAL.</v>
          </cell>
          <cell r="B148" t="str">
            <v xml:space="preserve"> 23H30</v>
          </cell>
          <cell r="C148">
            <v>0.97916666666666663</v>
          </cell>
          <cell r="D148">
            <v>36289</v>
          </cell>
          <cell r="E148">
            <v>20</v>
          </cell>
          <cell r="F148">
            <v>1</v>
          </cell>
          <cell r="G148">
            <v>600</v>
          </cell>
          <cell r="H148">
            <v>588</v>
          </cell>
          <cell r="I148">
            <v>1</v>
          </cell>
          <cell r="J148" t="str">
            <v xml:space="preserve"> CINE TOTAL</v>
          </cell>
          <cell r="K148" t="str">
            <v xml:space="preserve"> CINE TOTAL</v>
          </cell>
          <cell r="L148">
            <v>600</v>
          </cell>
          <cell r="M148">
            <v>588</v>
          </cell>
          <cell r="N148">
            <v>1</v>
          </cell>
          <cell r="O148" t="str">
            <v>PT</v>
          </cell>
          <cell r="P148" t="str">
            <v>FS</v>
          </cell>
          <cell r="Q148" t="str">
            <v>VAL.</v>
          </cell>
        </row>
        <row r="149">
          <cell r="A149" t="str">
            <v>C9:VAL.</v>
          </cell>
          <cell r="B149" t="str">
            <v xml:space="preserve"> 14H00</v>
          </cell>
          <cell r="C149">
            <v>0.58333333333333337</v>
          </cell>
          <cell r="D149">
            <v>36290</v>
          </cell>
          <cell r="E149">
            <v>20</v>
          </cell>
          <cell r="F149">
            <v>1</v>
          </cell>
          <cell r="G149">
            <v>350</v>
          </cell>
          <cell r="H149">
            <v>680</v>
          </cell>
          <cell r="I149">
            <v>0.5</v>
          </cell>
          <cell r="J149" t="str">
            <v xml:space="preserve">     NOTICIAS  9</v>
          </cell>
          <cell r="K149" t="str">
            <v xml:space="preserve">     NOTICIAS  9</v>
          </cell>
          <cell r="L149">
            <v>350</v>
          </cell>
          <cell r="M149">
            <v>680</v>
          </cell>
          <cell r="N149">
            <v>0.5</v>
          </cell>
          <cell r="O149" t="str">
            <v>DT</v>
          </cell>
          <cell r="P149" t="str">
            <v>Lab</v>
          </cell>
          <cell r="Q149" t="str">
            <v>VAL.</v>
          </cell>
        </row>
        <row r="150">
          <cell r="A150" t="str">
            <v>C9:VAL.</v>
          </cell>
          <cell r="B150" t="str">
            <v xml:space="preserve"> 21H00</v>
          </cell>
          <cell r="C150">
            <v>0.875</v>
          </cell>
          <cell r="D150">
            <v>36290</v>
          </cell>
          <cell r="E150">
            <v>20</v>
          </cell>
          <cell r="F150">
            <v>1</v>
          </cell>
          <cell r="G150">
            <v>250</v>
          </cell>
          <cell r="H150">
            <v>794</v>
          </cell>
          <cell r="I150">
            <v>0.3</v>
          </cell>
          <cell r="J150" t="str">
            <v xml:space="preserve">     NOTICIAS  9</v>
          </cell>
          <cell r="K150" t="str">
            <v xml:space="preserve">     NOTICIAS  9</v>
          </cell>
          <cell r="L150">
            <v>250</v>
          </cell>
          <cell r="M150">
            <v>794</v>
          </cell>
          <cell r="N150">
            <v>0.3</v>
          </cell>
          <cell r="O150" t="str">
            <v>PT</v>
          </cell>
          <cell r="P150" t="str">
            <v>Lab</v>
          </cell>
          <cell r="Q150" t="str">
            <v>VAL.</v>
          </cell>
        </row>
        <row r="151">
          <cell r="A151" t="str">
            <v>C9:VAL.</v>
          </cell>
          <cell r="B151" t="str">
            <v xml:space="preserve"> 22H00</v>
          </cell>
          <cell r="C151">
            <v>0.91666666666666663</v>
          </cell>
          <cell r="D151">
            <v>36290</v>
          </cell>
          <cell r="E151">
            <v>20</v>
          </cell>
          <cell r="F151">
            <v>1</v>
          </cell>
          <cell r="G151">
            <v>500</v>
          </cell>
          <cell r="H151">
            <v>813</v>
          </cell>
          <cell r="I151">
            <v>0.6</v>
          </cell>
          <cell r="J151" t="str">
            <v xml:space="preserve"> CINE</v>
          </cell>
          <cell r="K151" t="str">
            <v xml:space="preserve"> CINE</v>
          </cell>
          <cell r="L151">
            <v>500</v>
          </cell>
          <cell r="M151">
            <v>813</v>
          </cell>
          <cell r="N151">
            <v>0.6</v>
          </cell>
          <cell r="O151" t="str">
            <v>PT</v>
          </cell>
          <cell r="P151" t="str">
            <v>Lab</v>
          </cell>
          <cell r="Q151" t="str">
            <v>VAL.</v>
          </cell>
        </row>
        <row r="152">
          <cell r="A152" t="str">
            <v>C9:VAL.</v>
          </cell>
          <cell r="B152" t="str">
            <v xml:space="preserve"> 21H00</v>
          </cell>
          <cell r="C152">
            <v>0.875</v>
          </cell>
          <cell r="D152">
            <v>36291</v>
          </cell>
          <cell r="E152">
            <v>20</v>
          </cell>
          <cell r="F152">
            <v>1</v>
          </cell>
          <cell r="G152">
            <v>250</v>
          </cell>
          <cell r="H152">
            <v>725</v>
          </cell>
          <cell r="I152">
            <v>0.3</v>
          </cell>
          <cell r="J152" t="str">
            <v xml:space="preserve">     NOTICIAS  9</v>
          </cell>
          <cell r="K152" t="str">
            <v xml:space="preserve">     NOTICIAS  9</v>
          </cell>
          <cell r="L152">
            <v>250</v>
          </cell>
          <cell r="M152">
            <v>725</v>
          </cell>
          <cell r="N152">
            <v>0.3</v>
          </cell>
          <cell r="O152" t="str">
            <v>PT</v>
          </cell>
          <cell r="P152" t="str">
            <v>Lab</v>
          </cell>
          <cell r="Q152" t="str">
            <v>VAL.</v>
          </cell>
        </row>
        <row r="153">
          <cell r="A153" t="str">
            <v>C9:VAL.</v>
          </cell>
          <cell r="B153" t="str">
            <v xml:space="preserve"> 21H00</v>
          </cell>
          <cell r="C153">
            <v>0.875</v>
          </cell>
          <cell r="D153">
            <v>36292</v>
          </cell>
          <cell r="E153">
            <v>20</v>
          </cell>
          <cell r="F153">
            <v>1</v>
          </cell>
          <cell r="G153">
            <v>250</v>
          </cell>
          <cell r="H153">
            <v>617</v>
          </cell>
          <cell r="I153">
            <v>0.4</v>
          </cell>
          <cell r="J153" t="str">
            <v xml:space="preserve">     NOTICIAS  9</v>
          </cell>
          <cell r="K153" t="str">
            <v xml:space="preserve">     NOTICIAS  9</v>
          </cell>
          <cell r="L153">
            <v>250</v>
          </cell>
          <cell r="M153">
            <v>617</v>
          </cell>
          <cell r="N153">
            <v>0.4</v>
          </cell>
          <cell r="O153" t="str">
            <v>PT</v>
          </cell>
          <cell r="P153" t="str">
            <v>Lab</v>
          </cell>
          <cell r="Q153" t="str">
            <v>VAL.</v>
          </cell>
        </row>
        <row r="154">
          <cell r="A154" t="str">
            <v>C9:VAL.</v>
          </cell>
          <cell r="B154" t="str">
            <v xml:space="preserve"> 21H00</v>
          </cell>
          <cell r="C154">
            <v>0.875</v>
          </cell>
          <cell r="D154">
            <v>36293</v>
          </cell>
          <cell r="E154">
            <v>20</v>
          </cell>
          <cell r="F154">
            <v>1</v>
          </cell>
          <cell r="G154">
            <v>250</v>
          </cell>
          <cell r="H154">
            <v>498</v>
          </cell>
          <cell r="I154">
            <v>0.5</v>
          </cell>
          <cell r="J154" t="str">
            <v xml:space="preserve">     NOTICIAS  9</v>
          </cell>
          <cell r="K154" t="str">
            <v xml:space="preserve">     NOTICIAS  9</v>
          </cell>
          <cell r="L154">
            <v>250</v>
          </cell>
          <cell r="M154">
            <v>498</v>
          </cell>
          <cell r="N154">
            <v>0.5</v>
          </cell>
          <cell r="O154" t="str">
            <v>PT</v>
          </cell>
          <cell r="P154" t="str">
            <v>Lab</v>
          </cell>
          <cell r="Q154" t="str">
            <v>VAL.</v>
          </cell>
        </row>
        <row r="155">
          <cell r="A155" t="str">
            <v>C9:VAL.</v>
          </cell>
          <cell r="B155" t="str">
            <v xml:space="preserve"> 22H30</v>
          </cell>
          <cell r="C155">
            <v>0.9375</v>
          </cell>
          <cell r="D155">
            <v>36293</v>
          </cell>
          <cell r="E155">
            <v>20</v>
          </cell>
          <cell r="F155">
            <v>1</v>
          </cell>
          <cell r="G155">
            <v>600</v>
          </cell>
          <cell r="H155">
            <v>541</v>
          </cell>
          <cell r="I155">
            <v>1.1000000000000001</v>
          </cell>
          <cell r="J155" t="str">
            <v xml:space="preserve"> TOMBOLA</v>
          </cell>
          <cell r="K155" t="str">
            <v xml:space="preserve"> TOMBOLA</v>
          </cell>
          <cell r="L155">
            <v>600</v>
          </cell>
          <cell r="M155">
            <v>541</v>
          </cell>
          <cell r="N155">
            <v>1.1000000000000001</v>
          </cell>
          <cell r="O155" t="str">
            <v>PT</v>
          </cell>
          <cell r="P155" t="str">
            <v>Lab</v>
          </cell>
          <cell r="Q155" t="str">
            <v>VAL.</v>
          </cell>
        </row>
        <row r="156">
          <cell r="A156" t="str">
            <v>C9:VAL.</v>
          </cell>
          <cell r="B156" t="str">
            <v xml:space="preserve"> 14H00</v>
          </cell>
          <cell r="C156">
            <v>0.58333333333333337</v>
          </cell>
          <cell r="D156">
            <v>36294</v>
          </cell>
          <cell r="E156">
            <v>20</v>
          </cell>
          <cell r="F156">
            <v>1</v>
          </cell>
          <cell r="G156">
            <v>350</v>
          </cell>
          <cell r="H156">
            <v>660</v>
          </cell>
          <cell r="I156">
            <v>0.5</v>
          </cell>
          <cell r="J156" t="str">
            <v xml:space="preserve">     NOTICIAS  9</v>
          </cell>
          <cell r="K156" t="str">
            <v xml:space="preserve">     NOTICIAS  9</v>
          </cell>
          <cell r="L156">
            <v>350</v>
          </cell>
          <cell r="M156">
            <v>660</v>
          </cell>
          <cell r="N156">
            <v>0.5</v>
          </cell>
          <cell r="O156" t="str">
            <v>DT</v>
          </cell>
          <cell r="P156" t="str">
            <v>Lab</v>
          </cell>
          <cell r="Q156" t="str">
            <v>VAL.</v>
          </cell>
        </row>
        <row r="157">
          <cell r="A157" t="str">
            <v>C9:VAL.</v>
          </cell>
          <cell r="B157" t="str">
            <v xml:space="preserve"> 16H30</v>
          </cell>
          <cell r="C157">
            <v>0.6875</v>
          </cell>
          <cell r="D157">
            <v>36295</v>
          </cell>
          <cell r="E157">
            <v>20</v>
          </cell>
          <cell r="F157">
            <v>1</v>
          </cell>
          <cell r="G157">
            <v>250</v>
          </cell>
          <cell r="H157">
            <v>628</v>
          </cell>
          <cell r="I157">
            <v>0.4</v>
          </cell>
          <cell r="J157" t="str">
            <v xml:space="preserve"> CINE DE AVENTURAS</v>
          </cell>
          <cell r="K157" t="str">
            <v xml:space="preserve"> CINE DE AVENTURAS</v>
          </cell>
          <cell r="L157">
            <v>250</v>
          </cell>
          <cell r="M157">
            <v>628</v>
          </cell>
          <cell r="N157">
            <v>0.4</v>
          </cell>
          <cell r="O157" t="str">
            <v>DT</v>
          </cell>
          <cell r="P157" t="str">
            <v>FS</v>
          </cell>
          <cell r="Q157" t="str">
            <v>VAL.</v>
          </cell>
        </row>
        <row r="158">
          <cell r="A158" t="str">
            <v>C9:VAL.</v>
          </cell>
          <cell r="B158" t="str">
            <v xml:space="preserve"> 23H30</v>
          </cell>
          <cell r="C158">
            <v>0.97916666666666663</v>
          </cell>
          <cell r="D158">
            <v>36295</v>
          </cell>
          <cell r="E158">
            <v>20</v>
          </cell>
          <cell r="F158">
            <v>1</v>
          </cell>
          <cell r="G158">
            <v>500</v>
          </cell>
          <cell r="H158">
            <v>855</v>
          </cell>
          <cell r="I158">
            <v>0.6</v>
          </cell>
          <cell r="J158" t="str">
            <v xml:space="preserve"> CINE</v>
          </cell>
          <cell r="K158" t="str">
            <v xml:space="preserve"> CINE</v>
          </cell>
          <cell r="L158">
            <v>500</v>
          </cell>
          <cell r="M158">
            <v>855</v>
          </cell>
          <cell r="N158">
            <v>0.6</v>
          </cell>
          <cell r="O158" t="str">
            <v>PT</v>
          </cell>
          <cell r="P158" t="str">
            <v>FS</v>
          </cell>
          <cell r="Q158" t="str">
            <v>VAL.</v>
          </cell>
        </row>
        <row r="159">
          <cell r="A159" t="str">
            <v>C9:VAL.</v>
          </cell>
          <cell r="B159" t="str">
            <v xml:space="preserve"> 21H00</v>
          </cell>
          <cell r="C159">
            <v>0.875</v>
          </cell>
          <cell r="D159">
            <v>36296</v>
          </cell>
          <cell r="E159">
            <v>20</v>
          </cell>
          <cell r="F159">
            <v>1</v>
          </cell>
          <cell r="G159">
            <v>300</v>
          </cell>
          <cell r="H159">
            <v>702</v>
          </cell>
          <cell r="I159">
            <v>0.4</v>
          </cell>
          <cell r="J159" t="str">
            <v xml:space="preserve"> MINUT A MINUT</v>
          </cell>
          <cell r="K159" t="str">
            <v xml:space="preserve"> MINUT A MINUT</v>
          </cell>
          <cell r="L159">
            <v>300</v>
          </cell>
          <cell r="M159">
            <v>702</v>
          </cell>
          <cell r="N159">
            <v>0.4</v>
          </cell>
          <cell r="O159" t="str">
            <v>PT</v>
          </cell>
          <cell r="P159" t="str">
            <v>FS</v>
          </cell>
          <cell r="Q159" t="str">
            <v>VAL.</v>
          </cell>
        </row>
        <row r="160">
          <cell r="A160" t="str">
            <v>C9:VAL.</v>
          </cell>
          <cell r="B160" t="str">
            <v xml:space="preserve"> 22H30</v>
          </cell>
          <cell r="C160">
            <v>0.9375</v>
          </cell>
          <cell r="D160">
            <v>36296</v>
          </cell>
          <cell r="E160">
            <v>20</v>
          </cell>
          <cell r="F160">
            <v>1</v>
          </cell>
          <cell r="G160">
            <v>600</v>
          </cell>
          <cell r="H160">
            <v>533</v>
          </cell>
          <cell r="I160">
            <v>1.1000000000000001</v>
          </cell>
          <cell r="J160" t="str">
            <v xml:space="preserve"> CINE TOTAL</v>
          </cell>
          <cell r="K160" t="str">
            <v xml:space="preserve"> CINE TOTAL</v>
          </cell>
          <cell r="L160">
            <v>600</v>
          </cell>
          <cell r="M160">
            <v>533</v>
          </cell>
          <cell r="N160">
            <v>1.1000000000000001</v>
          </cell>
          <cell r="O160" t="str">
            <v>PT</v>
          </cell>
          <cell r="P160" t="str">
            <v>FS</v>
          </cell>
          <cell r="Q160" t="str">
            <v>VAL.</v>
          </cell>
        </row>
        <row r="161">
          <cell r="A161" t="str">
            <v>C9:VAL.</v>
          </cell>
          <cell r="B161" t="str">
            <v xml:space="preserve"> 21H30</v>
          </cell>
          <cell r="C161">
            <v>0.89583333333333337</v>
          </cell>
          <cell r="D161">
            <v>36304</v>
          </cell>
          <cell r="E161">
            <v>20</v>
          </cell>
          <cell r="F161">
            <v>1</v>
          </cell>
          <cell r="G161">
            <v>500</v>
          </cell>
          <cell r="H161">
            <v>980</v>
          </cell>
          <cell r="I161">
            <v>0.5</v>
          </cell>
          <cell r="J161" t="str">
            <v xml:space="preserve"> CINE</v>
          </cell>
          <cell r="K161" t="str">
            <v xml:space="preserve"> CINE</v>
          </cell>
          <cell r="L161">
            <v>500</v>
          </cell>
          <cell r="M161">
            <v>980</v>
          </cell>
          <cell r="N161">
            <v>0.5</v>
          </cell>
          <cell r="O161" t="str">
            <v>PT</v>
          </cell>
          <cell r="P161" t="str">
            <v>Lab</v>
          </cell>
          <cell r="Q161" t="str">
            <v>VAL.</v>
          </cell>
        </row>
        <row r="162">
          <cell r="A162" t="str">
            <v>C9:VAL.</v>
          </cell>
          <cell r="B162" t="str">
            <v xml:space="preserve"> 23H00</v>
          </cell>
          <cell r="C162">
            <v>0.95833333333333337</v>
          </cell>
          <cell r="D162">
            <v>36304</v>
          </cell>
          <cell r="E162">
            <v>20</v>
          </cell>
          <cell r="F162">
            <v>1</v>
          </cell>
          <cell r="G162">
            <v>500</v>
          </cell>
          <cell r="H162">
            <v>654</v>
          </cell>
          <cell r="I162">
            <v>0.8</v>
          </cell>
          <cell r="J162" t="str">
            <v xml:space="preserve"> CINE</v>
          </cell>
          <cell r="K162" t="str">
            <v xml:space="preserve"> CINE</v>
          </cell>
          <cell r="L162">
            <v>500</v>
          </cell>
          <cell r="M162">
            <v>654</v>
          </cell>
          <cell r="N162">
            <v>0.8</v>
          </cell>
          <cell r="O162" t="str">
            <v>PT</v>
          </cell>
          <cell r="P162" t="str">
            <v>Lab</v>
          </cell>
          <cell r="Q162" t="str">
            <v>VAL.</v>
          </cell>
        </row>
        <row r="163">
          <cell r="A163" t="str">
            <v>C9:VAL.</v>
          </cell>
          <cell r="B163" t="str">
            <v xml:space="preserve"> 14H00</v>
          </cell>
          <cell r="C163">
            <v>0.58333333333333337</v>
          </cell>
          <cell r="D163">
            <v>36305</v>
          </cell>
          <cell r="E163">
            <v>20</v>
          </cell>
          <cell r="F163">
            <v>1</v>
          </cell>
          <cell r="G163">
            <v>350</v>
          </cell>
          <cell r="H163">
            <v>598</v>
          </cell>
          <cell r="I163">
            <v>0.6</v>
          </cell>
          <cell r="J163" t="str">
            <v xml:space="preserve">     NOTICIAS  9</v>
          </cell>
          <cell r="K163" t="str">
            <v xml:space="preserve">     NOTICIAS  9</v>
          </cell>
          <cell r="L163">
            <v>350</v>
          </cell>
          <cell r="M163">
            <v>598</v>
          </cell>
          <cell r="N163">
            <v>0.6</v>
          </cell>
          <cell r="O163" t="str">
            <v>DT</v>
          </cell>
          <cell r="P163" t="str">
            <v>Lab</v>
          </cell>
          <cell r="Q163" t="str">
            <v>VAL.</v>
          </cell>
        </row>
        <row r="164">
          <cell r="A164" t="str">
            <v>C9:VAL.</v>
          </cell>
          <cell r="B164" t="str">
            <v xml:space="preserve"> 14H00</v>
          </cell>
          <cell r="C164">
            <v>0.58333333333333337</v>
          </cell>
          <cell r="D164">
            <v>36307</v>
          </cell>
          <cell r="E164">
            <v>20</v>
          </cell>
          <cell r="F164">
            <v>1</v>
          </cell>
          <cell r="G164">
            <v>350</v>
          </cell>
          <cell r="H164">
            <v>748</v>
          </cell>
          <cell r="I164">
            <v>0.5</v>
          </cell>
          <cell r="J164" t="str">
            <v xml:space="preserve">     NOTICIAS  9</v>
          </cell>
          <cell r="K164" t="str">
            <v xml:space="preserve">     NOTICIAS  9</v>
          </cell>
          <cell r="L164">
            <v>350</v>
          </cell>
          <cell r="M164">
            <v>748</v>
          </cell>
          <cell r="N164">
            <v>0.5</v>
          </cell>
          <cell r="O164" t="str">
            <v>DT</v>
          </cell>
          <cell r="P164" t="str">
            <v>Lab</v>
          </cell>
          <cell r="Q164" t="str">
            <v>VAL.</v>
          </cell>
        </row>
        <row r="165">
          <cell r="A165" t="str">
            <v>C9:VAL.</v>
          </cell>
          <cell r="B165" t="str">
            <v xml:space="preserve"> 21H00</v>
          </cell>
          <cell r="C165">
            <v>0.875</v>
          </cell>
          <cell r="D165">
            <v>36307</v>
          </cell>
          <cell r="E165">
            <v>20</v>
          </cell>
          <cell r="F165">
            <v>1</v>
          </cell>
          <cell r="G165">
            <v>250</v>
          </cell>
          <cell r="H165">
            <v>529</v>
          </cell>
          <cell r="I165">
            <v>0.5</v>
          </cell>
          <cell r="J165" t="str">
            <v xml:space="preserve">     NOTICIAS  9</v>
          </cell>
          <cell r="K165" t="str">
            <v xml:space="preserve">     NOTICIAS  9</v>
          </cell>
          <cell r="L165">
            <v>250</v>
          </cell>
          <cell r="M165">
            <v>529</v>
          </cell>
          <cell r="N165">
            <v>0.5</v>
          </cell>
          <cell r="O165" t="str">
            <v>PT</v>
          </cell>
          <cell r="P165" t="str">
            <v>Lab</v>
          </cell>
          <cell r="Q165" t="str">
            <v>VAL.</v>
          </cell>
        </row>
        <row r="166">
          <cell r="A166" t="str">
            <v>C9:VAL.</v>
          </cell>
          <cell r="B166" t="str">
            <v xml:space="preserve"> 22H00</v>
          </cell>
          <cell r="C166">
            <v>0.91666666666666663</v>
          </cell>
          <cell r="D166">
            <v>36307</v>
          </cell>
          <cell r="E166">
            <v>20</v>
          </cell>
          <cell r="F166">
            <v>1</v>
          </cell>
          <cell r="G166">
            <v>600</v>
          </cell>
          <cell r="H166">
            <v>672</v>
          </cell>
          <cell r="I166">
            <v>0.9</v>
          </cell>
          <cell r="J166" t="str">
            <v xml:space="preserve"> TOMBOLA</v>
          </cell>
          <cell r="K166" t="str">
            <v xml:space="preserve"> TOMBOLA</v>
          </cell>
          <cell r="L166">
            <v>600</v>
          </cell>
          <cell r="M166">
            <v>672</v>
          </cell>
          <cell r="N166">
            <v>0.9</v>
          </cell>
          <cell r="O166" t="str">
            <v>PT</v>
          </cell>
          <cell r="P166" t="str">
            <v>Lab</v>
          </cell>
          <cell r="Q166" t="str">
            <v>VAL.</v>
          </cell>
        </row>
        <row r="167">
          <cell r="A167" t="str">
            <v>C9:VAL.</v>
          </cell>
          <cell r="B167" t="str">
            <v xml:space="preserve"> 21H00</v>
          </cell>
          <cell r="C167">
            <v>0.875</v>
          </cell>
          <cell r="D167">
            <v>36308</v>
          </cell>
          <cell r="E167">
            <v>20</v>
          </cell>
          <cell r="F167">
            <v>1</v>
          </cell>
          <cell r="G167">
            <v>250</v>
          </cell>
          <cell r="H167">
            <v>794</v>
          </cell>
          <cell r="I167">
            <v>0.3</v>
          </cell>
          <cell r="J167" t="str">
            <v xml:space="preserve">     NOTICIAS  9</v>
          </cell>
          <cell r="K167" t="str">
            <v xml:space="preserve">     NOTICIAS  9</v>
          </cell>
          <cell r="L167">
            <v>250</v>
          </cell>
          <cell r="M167">
            <v>794</v>
          </cell>
          <cell r="N167">
            <v>0.3</v>
          </cell>
          <cell r="O167" t="str">
            <v>PT</v>
          </cell>
          <cell r="P167" t="str">
            <v>Lab</v>
          </cell>
          <cell r="Q167" t="str">
            <v>VAL.</v>
          </cell>
        </row>
        <row r="168">
          <cell r="A168" t="str">
            <v>C9:VAL.</v>
          </cell>
          <cell r="B168" t="str">
            <v xml:space="preserve"> 14H00</v>
          </cell>
          <cell r="C168">
            <v>0.58333333333333337</v>
          </cell>
          <cell r="D168">
            <v>36309</v>
          </cell>
          <cell r="E168">
            <v>20</v>
          </cell>
          <cell r="F168">
            <v>1</v>
          </cell>
          <cell r="G168">
            <v>350</v>
          </cell>
          <cell r="H168">
            <v>1246</v>
          </cell>
          <cell r="I168">
            <v>0.3</v>
          </cell>
          <cell r="J168" t="str">
            <v xml:space="preserve">     NOTICIAS  9</v>
          </cell>
          <cell r="K168" t="str">
            <v xml:space="preserve">     NOTICIAS  9</v>
          </cell>
          <cell r="L168">
            <v>350</v>
          </cell>
          <cell r="M168">
            <v>1246</v>
          </cell>
          <cell r="N168">
            <v>0.3</v>
          </cell>
          <cell r="O168" t="str">
            <v>DT</v>
          </cell>
          <cell r="P168" t="str">
            <v>FS</v>
          </cell>
          <cell r="Q168" t="str">
            <v>VAL.</v>
          </cell>
        </row>
        <row r="169">
          <cell r="A169" t="str">
            <v>C9:VAL.</v>
          </cell>
          <cell r="B169" t="str">
            <v xml:space="preserve"> 16H30</v>
          </cell>
          <cell r="C169">
            <v>0.6875</v>
          </cell>
          <cell r="D169">
            <v>36309</v>
          </cell>
          <cell r="E169">
            <v>20</v>
          </cell>
          <cell r="F169">
            <v>1</v>
          </cell>
          <cell r="G169">
            <v>250</v>
          </cell>
          <cell r="H169">
            <v>641</v>
          </cell>
          <cell r="I169">
            <v>0.4</v>
          </cell>
          <cell r="J169" t="str">
            <v xml:space="preserve"> CINE DE AVENTURAS</v>
          </cell>
          <cell r="K169" t="str">
            <v xml:space="preserve"> CINE DE AVENTURAS</v>
          </cell>
          <cell r="L169">
            <v>250</v>
          </cell>
          <cell r="M169">
            <v>641</v>
          </cell>
          <cell r="N169">
            <v>0.4</v>
          </cell>
          <cell r="O169" t="str">
            <v>DT</v>
          </cell>
          <cell r="P169" t="str">
            <v>FS</v>
          </cell>
          <cell r="Q169" t="str">
            <v>VAL.</v>
          </cell>
        </row>
        <row r="170">
          <cell r="A170" t="str">
            <v>C9:VAL.</v>
          </cell>
          <cell r="B170" t="str">
            <v xml:space="preserve"> 23H30</v>
          </cell>
          <cell r="C170">
            <v>0.97916666666666663</v>
          </cell>
          <cell r="D170">
            <v>36309</v>
          </cell>
          <cell r="E170">
            <v>20</v>
          </cell>
          <cell r="F170">
            <v>1</v>
          </cell>
          <cell r="G170">
            <v>500</v>
          </cell>
          <cell r="H170">
            <v>855</v>
          </cell>
          <cell r="I170">
            <v>0.6</v>
          </cell>
          <cell r="J170" t="str">
            <v xml:space="preserve"> CINE</v>
          </cell>
          <cell r="K170" t="str">
            <v xml:space="preserve"> CINE</v>
          </cell>
          <cell r="L170">
            <v>500</v>
          </cell>
          <cell r="M170">
            <v>855</v>
          </cell>
          <cell r="N170">
            <v>0.6</v>
          </cell>
          <cell r="O170" t="str">
            <v>PT</v>
          </cell>
          <cell r="P170" t="str">
            <v>FS</v>
          </cell>
          <cell r="Q170" t="str">
            <v>VAL.</v>
          </cell>
        </row>
        <row r="171">
          <cell r="A171" t="str">
            <v>C9:VAL.</v>
          </cell>
          <cell r="B171" t="str">
            <v xml:space="preserve"> 15H00</v>
          </cell>
          <cell r="C171">
            <v>0.625</v>
          </cell>
          <cell r="D171">
            <v>36310</v>
          </cell>
          <cell r="E171">
            <v>20</v>
          </cell>
          <cell r="F171">
            <v>1</v>
          </cell>
          <cell r="G171">
            <v>350</v>
          </cell>
          <cell r="H171">
            <v>787</v>
          </cell>
          <cell r="I171">
            <v>0.4</v>
          </cell>
          <cell r="J171" t="str">
            <v xml:space="preserve">     NOTICIAS  9</v>
          </cell>
          <cell r="K171" t="str">
            <v xml:space="preserve">     NOTICIAS  9</v>
          </cell>
          <cell r="L171">
            <v>350</v>
          </cell>
          <cell r="M171">
            <v>787</v>
          </cell>
          <cell r="N171">
            <v>0.4</v>
          </cell>
          <cell r="O171" t="str">
            <v>DT</v>
          </cell>
          <cell r="P171" t="str">
            <v>FS</v>
          </cell>
          <cell r="Q171" t="str">
            <v>VAL.</v>
          </cell>
        </row>
        <row r="172">
          <cell r="A172" t="str">
            <v>C9:VAL.</v>
          </cell>
          <cell r="B172" t="str">
            <v xml:space="preserve"> 21H00</v>
          </cell>
          <cell r="C172">
            <v>0.875</v>
          </cell>
          <cell r="D172">
            <v>36310</v>
          </cell>
          <cell r="E172">
            <v>20</v>
          </cell>
          <cell r="F172">
            <v>1</v>
          </cell>
          <cell r="G172">
            <v>300</v>
          </cell>
          <cell r="H172">
            <v>741</v>
          </cell>
          <cell r="I172">
            <v>0.4</v>
          </cell>
          <cell r="J172" t="str">
            <v xml:space="preserve"> MINUT A MINUT</v>
          </cell>
          <cell r="K172" t="str">
            <v xml:space="preserve"> MINUT A MINUT</v>
          </cell>
          <cell r="L172">
            <v>300</v>
          </cell>
          <cell r="M172">
            <v>741</v>
          </cell>
          <cell r="N172">
            <v>0.4</v>
          </cell>
          <cell r="O172" t="str">
            <v>PT</v>
          </cell>
          <cell r="P172" t="str">
            <v>FS</v>
          </cell>
          <cell r="Q172" t="str">
            <v>VAL.</v>
          </cell>
        </row>
        <row r="173">
          <cell r="A173" t="str">
            <v>C9:VAL.</v>
          </cell>
          <cell r="B173" t="str">
            <v xml:space="preserve"> 22H00</v>
          </cell>
          <cell r="C173">
            <v>0.91666666666666663</v>
          </cell>
          <cell r="D173">
            <v>36310</v>
          </cell>
          <cell r="E173">
            <v>20</v>
          </cell>
          <cell r="F173">
            <v>1</v>
          </cell>
          <cell r="G173">
            <v>600</v>
          </cell>
          <cell r="H173">
            <v>988</v>
          </cell>
          <cell r="I173">
            <v>0.6</v>
          </cell>
          <cell r="J173" t="str">
            <v xml:space="preserve"> CINE TOTAL</v>
          </cell>
          <cell r="K173" t="str">
            <v xml:space="preserve"> CINE TOTAL</v>
          </cell>
          <cell r="L173">
            <v>600</v>
          </cell>
          <cell r="M173">
            <v>988</v>
          </cell>
          <cell r="N173">
            <v>0.6</v>
          </cell>
          <cell r="O173" t="str">
            <v>PT</v>
          </cell>
          <cell r="P173" t="str">
            <v>FS</v>
          </cell>
          <cell r="Q173" t="str">
            <v>VAL.</v>
          </cell>
        </row>
        <row r="174">
          <cell r="A174" t="str">
            <v>C9:VAL.</v>
          </cell>
          <cell r="B174" t="str">
            <v xml:space="preserve"> 14H00</v>
          </cell>
          <cell r="C174">
            <v>0.58333333333333337</v>
          </cell>
          <cell r="D174">
            <v>36311</v>
          </cell>
          <cell r="E174">
            <v>20</v>
          </cell>
          <cell r="F174">
            <v>1</v>
          </cell>
          <cell r="G174">
            <v>350</v>
          </cell>
          <cell r="H174">
            <v>660</v>
          </cell>
          <cell r="I174">
            <v>0.5</v>
          </cell>
          <cell r="J174" t="str">
            <v xml:space="preserve">     NOTICIAS  9</v>
          </cell>
          <cell r="K174" t="str">
            <v xml:space="preserve">     NOTICIAS  9</v>
          </cell>
          <cell r="L174">
            <v>350</v>
          </cell>
          <cell r="M174">
            <v>660</v>
          </cell>
          <cell r="N174">
            <v>0.5</v>
          </cell>
          <cell r="O174" t="str">
            <v>DT</v>
          </cell>
          <cell r="P174" t="str">
            <v>Lab</v>
          </cell>
          <cell r="Q174" t="str">
            <v>VAL.</v>
          </cell>
        </row>
        <row r="175">
          <cell r="A175" t="str">
            <v>C9:VAL.</v>
          </cell>
          <cell r="B175" t="str">
            <v xml:space="preserve"> 23H00</v>
          </cell>
          <cell r="C175">
            <v>0.95833333333333337</v>
          </cell>
          <cell r="D175">
            <v>36311</v>
          </cell>
          <cell r="E175">
            <v>20</v>
          </cell>
          <cell r="F175">
            <v>1</v>
          </cell>
          <cell r="G175">
            <v>500</v>
          </cell>
          <cell r="H175">
            <v>667</v>
          </cell>
          <cell r="I175">
            <v>0.7</v>
          </cell>
          <cell r="J175" t="str">
            <v xml:space="preserve"> CINE</v>
          </cell>
          <cell r="K175" t="str">
            <v xml:space="preserve"> CINE</v>
          </cell>
          <cell r="L175">
            <v>500</v>
          </cell>
          <cell r="M175">
            <v>667</v>
          </cell>
          <cell r="N175">
            <v>0.7</v>
          </cell>
          <cell r="O175" t="str">
            <v>PT</v>
          </cell>
          <cell r="P175" t="str">
            <v>Lab</v>
          </cell>
          <cell r="Q175" t="str">
            <v>VAL.</v>
          </cell>
        </row>
        <row r="176">
          <cell r="A176" t="str">
            <v>C9:VAL.</v>
          </cell>
          <cell r="B176" t="str">
            <v xml:space="preserve"> 14H30</v>
          </cell>
          <cell r="C176">
            <v>0.60416666666666663</v>
          </cell>
          <cell r="D176">
            <v>36312</v>
          </cell>
          <cell r="E176">
            <v>20</v>
          </cell>
          <cell r="F176">
            <v>1</v>
          </cell>
          <cell r="G176">
            <v>350</v>
          </cell>
          <cell r="H176">
            <v>440</v>
          </cell>
          <cell r="I176">
            <v>0.8</v>
          </cell>
          <cell r="J176" t="str">
            <v xml:space="preserve">     NOTICIAS  9</v>
          </cell>
          <cell r="K176" t="str">
            <v xml:space="preserve">     NOTICIAS  9</v>
          </cell>
          <cell r="L176">
            <v>350</v>
          </cell>
          <cell r="M176">
            <v>440</v>
          </cell>
          <cell r="N176">
            <v>0.8</v>
          </cell>
          <cell r="O176" t="str">
            <v>DT</v>
          </cell>
          <cell r="P176" t="str">
            <v>Lab</v>
          </cell>
          <cell r="Q176" t="str">
            <v>VAL.</v>
          </cell>
        </row>
        <row r="177">
          <cell r="A177" t="str">
            <v>C9:VAL.</v>
          </cell>
          <cell r="B177" t="str">
            <v xml:space="preserve"> 21H00</v>
          </cell>
          <cell r="C177">
            <v>0.875</v>
          </cell>
          <cell r="D177">
            <v>36313</v>
          </cell>
          <cell r="E177">
            <v>20</v>
          </cell>
          <cell r="F177">
            <v>1</v>
          </cell>
          <cell r="G177">
            <v>250</v>
          </cell>
          <cell r="H177">
            <v>667</v>
          </cell>
          <cell r="I177">
            <v>0.4</v>
          </cell>
          <cell r="J177" t="str">
            <v xml:space="preserve">     NOTICIAS  9</v>
          </cell>
          <cell r="K177" t="str">
            <v xml:space="preserve">     NOTICIAS  9</v>
          </cell>
          <cell r="L177">
            <v>250</v>
          </cell>
          <cell r="M177">
            <v>667</v>
          </cell>
          <cell r="N177">
            <v>0.4</v>
          </cell>
          <cell r="O177" t="str">
            <v>PT</v>
          </cell>
          <cell r="P177" t="str">
            <v>Lab</v>
          </cell>
          <cell r="Q177" t="str">
            <v>VAL.</v>
          </cell>
        </row>
        <row r="178">
          <cell r="A178" t="str">
            <v>C9:VAL.</v>
          </cell>
          <cell r="B178" t="str">
            <v xml:space="preserve"> 22H00</v>
          </cell>
          <cell r="C178">
            <v>0.91666666666666663</v>
          </cell>
          <cell r="D178">
            <v>36314</v>
          </cell>
          <cell r="E178">
            <v>20</v>
          </cell>
          <cell r="F178">
            <v>1</v>
          </cell>
          <cell r="G178">
            <v>600</v>
          </cell>
          <cell r="H178">
            <v>684</v>
          </cell>
          <cell r="I178">
            <v>0.9</v>
          </cell>
          <cell r="J178" t="str">
            <v xml:space="preserve"> TOMBOLA</v>
          </cell>
          <cell r="K178" t="str">
            <v xml:space="preserve"> TOMBOLA</v>
          </cell>
          <cell r="L178">
            <v>600</v>
          </cell>
          <cell r="M178">
            <v>684</v>
          </cell>
          <cell r="N178">
            <v>0.9</v>
          </cell>
          <cell r="O178" t="str">
            <v>PT</v>
          </cell>
          <cell r="P178" t="str">
            <v>Lab</v>
          </cell>
          <cell r="Q178" t="str">
            <v>VAL.</v>
          </cell>
        </row>
        <row r="179">
          <cell r="A179" t="str">
            <v>C9:VAL.</v>
          </cell>
          <cell r="B179" t="str">
            <v xml:space="preserve"> 14H30</v>
          </cell>
          <cell r="C179">
            <v>0.60416666666666663</v>
          </cell>
          <cell r="D179">
            <v>36316</v>
          </cell>
          <cell r="E179">
            <v>20</v>
          </cell>
          <cell r="F179">
            <v>1</v>
          </cell>
          <cell r="G179">
            <v>350</v>
          </cell>
          <cell r="H179">
            <v>801</v>
          </cell>
          <cell r="I179">
            <v>0.4</v>
          </cell>
          <cell r="J179" t="str">
            <v xml:space="preserve">     NOTICIAS  9</v>
          </cell>
          <cell r="K179" t="str">
            <v xml:space="preserve">     NOTICIAS  9</v>
          </cell>
          <cell r="L179">
            <v>350</v>
          </cell>
          <cell r="M179">
            <v>801</v>
          </cell>
          <cell r="N179">
            <v>0.4</v>
          </cell>
          <cell r="O179" t="str">
            <v>DT</v>
          </cell>
          <cell r="P179" t="str">
            <v>FS</v>
          </cell>
          <cell r="Q179" t="str">
            <v>VAL.</v>
          </cell>
        </row>
        <row r="180">
          <cell r="A180" t="str">
            <v>C9:VAL.</v>
          </cell>
          <cell r="B180" t="str">
            <v xml:space="preserve"> 16H00</v>
          </cell>
          <cell r="C180">
            <v>0.66666666666666663</v>
          </cell>
          <cell r="D180">
            <v>36316</v>
          </cell>
          <cell r="E180">
            <v>20</v>
          </cell>
          <cell r="F180">
            <v>1</v>
          </cell>
          <cell r="G180">
            <v>250</v>
          </cell>
          <cell r="H180">
            <v>594</v>
          </cell>
          <cell r="I180">
            <v>0.4</v>
          </cell>
          <cell r="J180" t="str">
            <v xml:space="preserve"> CINE DE AVENTURAS</v>
          </cell>
          <cell r="K180" t="str">
            <v xml:space="preserve"> CINE DE AVENTURAS</v>
          </cell>
          <cell r="L180">
            <v>250</v>
          </cell>
          <cell r="M180">
            <v>594</v>
          </cell>
          <cell r="N180">
            <v>0.4</v>
          </cell>
          <cell r="O180" t="str">
            <v>DT</v>
          </cell>
          <cell r="P180" t="str">
            <v>FS</v>
          </cell>
          <cell r="Q180" t="str">
            <v>VAL.</v>
          </cell>
        </row>
        <row r="181">
          <cell r="A181" t="str">
            <v>C9:VAL.</v>
          </cell>
          <cell r="B181" t="str">
            <v xml:space="preserve"> 14H00</v>
          </cell>
          <cell r="C181">
            <v>0.58333333333333337</v>
          </cell>
          <cell r="D181">
            <v>36317</v>
          </cell>
          <cell r="E181">
            <v>20</v>
          </cell>
          <cell r="F181">
            <v>1</v>
          </cell>
          <cell r="G181">
            <v>350</v>
          </cell>
          <cell r="H181">
            <v>1360</v>
          </cell>
          <cell r="I181">
            <v>0.3</v>
          </cell>
          <cell r="J181" t="str">
            <v xml:space="preserve">     NOTICIAS  9</v>
          </cell>
          <cell r="K181" t="str">
            <v xml:space="preserve">     NOTICIAS  9</v>
          </cell>
          <cell r="L181">
            <v>350</v>
          </cell>
          <cell r="M181">
            <v>1360</v>
          </cell>
          <cell r="N181">
            <v>0.3</v>
          </cell>
          <cell r="O181" t="str">
            <v>DT</v>
          </cell>
          <cell r="P181" t="str">
            <v>FS</v>
          </cell>
          <cell r="Q181" t="str">
            <v>VAL.</v>
          </cell>
        </row>
        <row r="182">
          <cell r="A182" t="str">
            <v>C9:VAL.</v>
          </cell>
          <cell r="B182" t="str">
            <v xml:space="preserve"> 22H30</v>
          </cell>
          <cell r="C182">
            <v>0.9375</v>
          </cell>
          <cell r="D182">
            <v>36317</v>
          </cell>
          <cell r="E182">
            <v>20</v>
          </cell>
          <cell r="F182">
            <v>1</v>
          </cell>
          <cell r="G182">
            <v>600</v>
          </cell>
          <cell r="H182">
            <v>567</v>
          </cell>
          <cell r="I182">
            <v>1.1000000000000001</v>
          </cell>
          <cell r="J182" t="str">
            <v xml:space="preserve"> CINE TOTAL</v>
          </cell>
          <cell r="K182" t="str">
            <v xml:space="preserve"> CINE TOTAL</v>
          </cell>
          <cell r="L182">
            <v>600</v>
          </cell>
          <cell r="M182">
            <v>567</v>
          </cell>
          <cell r="N182">
            <v>1.1000000000000001</v>
          </cell>
          <cell r="O182" t="str">
            <v>PT</v>
          </cell>
          <cell r="P182" t="str">
            <v>FS</v>
          </cell>
          <cell r="Q182" t="str">
            <v>VAL.</v>
          </cell>
        </row>
        <row r="183">
          <cell r="A183" t="str">
            <v>C9:VAL.</v>
          </cell>
          <cell r="B183" t="str">
            <v xml:space="preserve"> 23H30</v>
          </cell>
          <cell r="C183">
            <v>0.97916666666666663</v>
          </cell>
          <cell r="D183">
            <v>36317</v>
          </cell>
          <cell r="E183">
            <v>20</v>
          </cell>
          <cell r="F183">
            <v>1</v>
          </cell>
          <cell r="G183">
            <v>600</v>
          </cell>
          <cell r="H183">
            <v>650</v>
          </cell>
          <cell r="I183">
            <v>0.9</v>
          </cell>
          <cell r="J183" t="str">
            <v xml:space="preserve"> CINE TOTAL</v>
          </cell>
          <cell r="K183" t="str">
            <v xml:space="preserve"> CINE TOTAL</v>
          </cell>
          <cell r="L183">
            <v>600</v>
          </cell>
          <cell r="M183">
            <v>650</v>
          </cell>
          <cell r="N183">
            <v>0.9</v>
          </cell>
          <cell r="O183" t="str">
            <v>PT</v>
          </cell>
          <cell r="P183" t="str">
            <v>FS</v>
          </cell>
          <cell r="Q183" t="str">
            <v>VAL.</v>
          </cell>
        </row>
        <row r="184">
          <cell r="A184" t="str">
            <v>C9:VAL.</v>
          </cell>
          <cell r="B184" t="str">
            <v xml:space="preserve"> 15H00</v>
          </cell>
          <cell r="C184">
            <v>0.625</v>
          </cell>
          <cell r="D184">
            <v>36318</v>
          </cell>
          <cell r="E184">
            <v>20</v>
          </cell>
          <cell r="F184">
            <v>1</v>
          </cell>
          <cell r="G184">
            <v>350</v>
          </cell>
          <cell r="H184">
            <v>606</v>
          </cell>
          <cell r="I184">
            <v>0.6</v>
          </cell>
          <cell r="J184" t="str">
            <v xml:space="preserve">     NOTICIAS  9</v>
          </cell>
          <cell r="K184" t="str">
            <v xml:space="preserve">     NOTICIAS  9</v>
          </cell>
          <cell r="L184">
            <v>350</v>
          </cell>
          <cell r="M184">
            <v>606</v>
          </cell>
          <cell r="N184">
            <v>0.6</v>
          </cell>
          <cell r="O184" t="str">
            <v>DT</v>
          </cell>
          <cell r="P184" t="str">
            <v>Lab</v>
          </cell>
          <cell r="Q184" t="str">
            <v>VAL.</v>
          </cell>
        </row>
        <row r="185">
          <cell r="A185" t="str">
            <v>C9:VAL.</v>
          </cell>
          <cell r="B185" t="str">
            <v xml:space="preserve"> 21H00</v>
          </cell>
          <cell r="C185">
            <v>0.875</v>
          </cell>
          <cell r="D185">
            <v>36320</v>
          </cell>
          <cell r="E185">
            <v>20</v>
          </cell>
          <cell r="F185">
            <v>1</v>
          </cell>
          <cell r="G185">
            <v>250</v>
          </cell>
          <cell r="H185">
            <v>680</v>
          </cell>
          <cell r="I185">
            <v>0.4</v>
          </cell>
          <cell r="J185" t="str">
            <v xml:space="preserve">     NOTICIAS  9</v>
          </cell>
          <cell r="K185" t="str">
            <v xml:space="preserve">     NOTICIAS  9</v>
          </cell>
          <cell r="L185">
            <v>250</v>
          </cell>
          <cell r="M185">
            <v>680</v>
          </cell>
          <cell r="N185">
            <v>0.4</v>
          </cell>
          <cell r="O185" t="str">
            <v>PT</v>
          </cell>
          <cell r="P185" t="str">
            <v>Lab</v>
          </cell>
          <cell r="Q185" t="str">
            <v>VAL.</v>
          </cell>
        </row>
        <row r="186">
          <cell r="A186" t="str">
            <v>C9:VAL.</v>
          </cell>
          <cell r="B186" t="str">
            <v xml:space="preserve"> 15H00</v>
          </cell>
          <cell r="C186">
            <v>0.625</v>
          </cell>
          <cell r="D186">
            <v>36323</v>
          </cell>
          <cell r="E186">
            <v>20</v>
          </cell>
          <cell r="F186">
            <v>1</v>
          </cell>
          <cell r="G186">
            <v>350</v>
          </cell>
          <cell r="H186">
            <v>787</v>
          </cell>
          <cell r="I186">
            <v>0.4</v>
          </cell>
          <cell r="J186" t="str">
            <v xml:space="preserve">     NOTICIAS  9</v>
          </cell>
          <cell r="K186" t="str">
            <v xml:space="preserve">     NOTICIAS  9</v>
          </cell>
          <cell r="L186">
            <v>350</v>
          </cell>
          <cell r="M186">
            <v>787</v>
          </cell>
          <cell r="N186">
            <v>0.4</v>
          </cell>
          <cell r="O186" t="str">
            <v>DT</v>
          </cell>
          <cell r="P186" t="str">
            <v>FS</v>
          </cell>
          <cell r="Q186" t="str">
            <v>VAL.</v>
          </cell>
        </row>
        <row r="187">
          <cell r="A187" t="str">
            <v>C9:VAL.</v>
          </cell>
          <cell r="B187" t="str">
            <v xml:space="preserve"> 23H30</v>
          </cell>
          <cell r="C187">
            <v>0.97916666666666663</v>
          </cell>
          <cell r="D187">
            <v>36323</v>
          </cell>
          <cell r="E187">
            <v>20</v>
          </cell>
          <cell r="F187">
            <v>1</v>
          </cell>
          <cell r="G187">
            <v>500</v>
          </cell>
          <cell r="H187">
            <v>939</v>
          </cell>
          <cell r="I187">
            <v>0.5</v>
          </cell>
          <cell r="J187" t="str">
            <v xml:space="preserve"> CINE</v>
          </cell>
          <cell r="K187" t="str">
            <v xml:space="preserve"> CINE</v>
          </cell>
          <cell r="L187">
            <v>500</v>
          </cell>
          <cell r="M187">
            <v>939</v>
          </cell>
          <cell r="N187">
            <v>0.5</v>
          </cell>
          <cell r="O187" t="str">
            <v>PT</v>
          </cell>
          <cell r="P187" t="str">
            <v>FS</v>
          </cell>
          <cell r="Q187" t="str">
            <v>VAL.</v>
          </cell>
        </row>
        <row r="188">
          <cell r="A188" t="str">
            <v>C9:VAL.</v>
          </cell>
          <cell r="B188" t="str">
            <v xml:space="preserve"> 16H30</v>
          </cell>
          <cell r="C188">
            <v>0.6875</v>
          </cell>
          <cell r="D188">
            <v>36324</v>
          </cell>
          <cell r="E188">
            <v>20</v>
          </cell>
          <cell r="F188">
            <v>1</v>
          </cell>
          <cell r="G188">
            <v>250</v>
          </cell>
          <cell r="H188">
            <v>728</v>
          </cell>
          <cell r="I188">
            <v>0.3</v>
          </cell>
          <cell r="J188" t="str">
            <v xml:space="preserve"> CINE DE AVENTURAS</v>
          </cell>
          <cell r="K188" t="str">
            <v xml:space="preserve"> CINE DE AVENTURAS</v>
          </cell>
          <cell r="L188">
            <v>250</v>
          </cell>
          <cell r="M188">
            <v>728</v>
          </cell>
          <cell r="N188">
            <v>0.3</v>
          </cell>
          <cell r="O188" t="str">
            <v>DT</v>
          </cell>
          <cell r="P188" t="str">
            <v>FS</v>
          </cell>
          <cell r="Q188" t="str">
            <v>VAL.</v>
          </cell>
        </row>
        <row r="189">
          <cell r="A189" t="str">
            <v>C9:VAL.</v>
          </cell>
          <cell r="B189" t="str">
            <v xml:space="preserve"> 23H00</v>
          </cell>
          <cell r="C189">
            <v>0.95833333333333337</v>
          </cell>
          <cell r="D189">
            <v>36324</v>
          </cell>
          <cell r="E189">
            <v>20</v>
          </cell>
          <cell r="F189">
            <v>1</v>
          </cell>
          <cell r="G189">
            <v>600</v>
          </cell>
          <cell r="H189">
            <v>588</v>
          </cell>
          <cell r="I189">
            <v>1</v>
          </cell>
          <cell r="J189" t="str">
            <v xml:space="preserve"> CINE TOTAL</v>
          </cell>
          <cell r="K189" t="str">
            <v xml:space="preserve"> CINE TOTAL</v>
          </cell>
          <cell r="L189">
            <v>600</v>
          </cell>
          <cell r="M189">
            <v>588</v>
          </cell>
          <cell r="N189">
            <v>1</v>
          </cell>
          <cell r="O189" t="str">
            <v>PT</v>
          </cell>
          <cell r="P189" t="str">
            <v>FS</v>
          </cell>
          <cell r="Q189" t="str">
            <v>VAL.</v>
          </cell>
        </row>
        <row r="190">
          <cell r="A190" t="str">
            <v>CST:AND.</v>
          </cell>
          <cell r="B190" t="str">
            <v xml:space="preserve"> 14H30</v>
          </cell>
          <cell r="C190">
            <v>0.60416666666666663</v>
          </cell>
          <cell r="D190">
            <v>36279</v>
          </cell>
          <cell r="E190">
            <v>20</v>
          </cell>
          <cell r="F190">
            <v>1</v>
          </cell>
          <cell r="G190">
            <v>500</v>
          </cell>
          <cell r="H190">
            <v>460</v>
          </cell>
          <cell r="I190">
            <v>1.1000000000000001</v>
          </cell>
          <cell r="J190" t="str">
            <v xml:space="preserve"> CANAL SUR NOTICIAS</v>
          </cell>
          <cell r="K190" t="str">
            <v xml:space="preserve"> CANAL SUR NOTICIAS</v>
          </cell>
          <cell r="L190">
            <v>500</v>
          </cell>
          <cell r="M190">
            <v>460</v>
          </cell>
          <cell r="N190">
            <v>1.1000000000000001</v>
          </cell>
          <cell r="O190" t="str">
            <v>DT</v>
          </cell>
          <cell r="P190" t="str">
            <v>Lab</v>
          </cell>
          <cell r="Q190" t="str">
            <v>AND.</v>
          </cell>
        </row>
        <row r="191">
          <cell r="A191" t="str">
            <v>CST:AND.</v>
          </cell>
          <cell r="B191" t="str">
            <v xml:space="preserve"> 15H00</v>
          </cell>
          <cell r="C191">
            <v>0.625</v>
          </cell>
          <cell r="D191">
            <v>36279</v>
          </cell>
          <cell r="E191">
            <v>20</v>
          </cell>
          <cell r="F191">
            <v>1</v>
          </cell>
          <cell r="G191">
            <v>500</v>
          </cell>
          <cell r="H191">
            <v>466</v>
          </cell>
          <cell r="I191">
            <v>1.1000000000000001</v>
          </cell>
          <cell r="J191" t="str">
            <v xml:space="preserve"> CANAL SUR NOTICIAS</v>
          </cell>
          <cell r="K191" t="str">
            <v xml:space="preserve"> CANAL SUR NOTICIAS</v>
          </cell>
          <cell r="L191">
            <v>500</v>
          </cell>
          <cell r="M191">
            <v>466</v>
          </cell>
          <cell r="N191">
            <v>1.1000000000000001</v>
          </cell>
          <cell r="O191" t="str">
            <v>DT</v>
          </cell>
          <cell r="P191" t="str">
            <v>Lab</v>
          </cell>
          <cell r="Q191" t="str">
            <v>AND.</v>
          </cell>
        </row>
        <row r="192">
          <cell r="A192" t="str">
            <v>CST:AND.</v>
          </cell>
          <cell r="B192" t="str">
            <v xml:space="preserve"> 20H30</v>
          </cell>
          <cell r="C192">
            <v>0.85416666666666663</v>
          </cell>
          <cell r="D192">
            <v>36279</v>
          </cell>
          <cell r="E192">
            <v>20</v>
          </cell>
          <cell r="F192">
            <v>1</v>
          </cell>
          <cell r="G192">
            <v>500</v>
          </cell>
          <cell r="H192">
            <v>775</v>
          </cell>
          <cell r="I192">
            <v>0.6</v>
          </cell>
          <cell r="J192" t="str">
            <v xml:space="preserve"> ANDALUCIA DIRECTO</v>
          </cell>
          <cell r="K192" t="str">
            <v xml:space="preserve"> ANDALUCIA DIRECTO</v>
          </cell>
          <cell r="L192">
            <v>500</v>
          </cell>
          <cell r="M192">
            <v>775</v>
          </cell>
          <cell r="N192">
            <v>0.6</v>
          </cell>
          <cell r="O192" t="str">
            <v>PT</v>
          </cell>
          <cell r="P192" t="str">
            <v>Lab</v>
          </cell>
          <cell r="Q192" t="str">
            <v>AND.</v>
          </cell>
        </row>
        <row r="193">
          <cell r="A193" t="str">
            <v>CST:AND.</v>
          </cell>
          <cell r="B193" t="str">
            <v xml:space="preserve"> 21H00</v>
          </cell>
          <cell r="C193">
            <v>0.875</v>
          </cell>
          <cell r="D193">
            <v>36279</v>
          </cell>
          <cell r="E193">
            <v>20</v>
          </cell>
          <cell r="F193">
            <v>1</v>
          </cell>
          <cell r="G193">
            <v>500</v>
          </cell>
          <cell r="H193">
            <v>635</v>
          </cell>
          <cell r="I193">
            <v>0.8</v>
          </cell>
          <cell r="J193" t="str">
            <v xml:space="preserve"> CANAL SUR NOTICIAS</v>
          </cell>
          <cell r="K193" t="str">
            <v xml:space="preserve"> CANAL SUR NOTICIAS</v>
          </cell>
          <cell r="L193">
            <v>500</v>
          </cell>
          <cell r="M193">
            <v>635</v>
          </cell>
          <cell r="N193">
            <v>0.8</v>
          </cell>
          <cell r="O193" t="str">
            <v>PT</v>
          </cell>
          <cell r="P193" t="str">
            <v>Lab</v>
          </cell>
          <cell r="Q193" t="str">
            <v>AND.</v>
          </cell>
        </row>
        <row r="194">
          <cell r="A194" t="str">
            <v>CST:AND.</v>
          </cell>
          <cell r="B194" t="str">
            <v xml:space="preserve"> 21H30</v>
          </cell>
          <cell r="C194">
            <v>0.89583333333333337</v>
          </cell>
          <cell r="D194">
            <v>36279</v>
          </cell>
          <cell r="E194">
            <v>20</v>
          </cell>
          <cell r="F194">
            <v>1</v>
          </cell>
          <cell r="G194">
            <v>750</v>
          </cell>
          <cell r="H194">
            <v>763</v>
          </cell>
          <cell r="I194">
            <v>1</v>
          </cell>
          <cell r="J194" t="str">
            <v xml:space="preserve"> NUMEROS ROJOS</v>
          </cell>
          <cell r="K194" t="str">
            <v xml:space="preserve"> NUMEROS ROJOS</v>
          </cell>
          <cell r="L194">
            <v>750</v>
          </cell>
          <cell r="M194">
            <v>763</v>
          </cell>
          <cell r="N194">
            <v>1</v>
          </cell>
          <cell r="O194" t="str">
            <v>PT</v>
          </cell>
          <cell r="P194" t="str">
            <v>Lab</v>
          </cell>
          <cell r="Q194" t="str">
            <v>AND.</v>
          </cell>
        </row>
        <row r="195">
          <cell r="A195" t="str">
            <v>CST:AND.</v>
          </cell>
          <cell r="B195" t="str">
            <v xml:space="preserve"> 22H00</v>
          </cell>
          <cell r="C195">
            <v>0.91666666666666663</v>
          </cell>
          <cell r="D195">
            <v>36279</v>
          </cell>
          <cell r="E195">
            <v>20</v>
          </cell>
          <cell r="F195">
            <v>1</v>
          </cell>
          <cell r="G195">
            <v>750</v>
          </cell>
          <cell r="H195">
            <v>391</v>
          </cell>
          <cell r="I195">
            <v>1.9</v>
          </cell>
          <cell r="J195" t="str">
            <v xml:space="preserve"> NUMEROS ROJOS</v>
          </cell>
          <cell r="K195" t="str">
            <v xml:space="preserve"> NUMEROS ROJOS</v>
          </cell>
          <cell r="L195">
            <v>750</v>
          </cell>
          <cell r="M195">
            <v>391</v>
          </cell>
          <cell r="N195">
            <v>1.9</v>
          </cell>
          <cell r="O195" t="str">
            <v>PT</v>
          </cell>
          <cell r="P195" t="str">
            <v>Lab</v>
          </cell>
          <cell r="Q195" t="str">
            <v>AND.</v>
          </cell>
        </row>
        <row r="196">
          <cell r="A196" t="str">
            <v>CST:AND.</v>
          </cell>
          <cell r="B196" t="str">
            <v xml:space="preserve"> 23H00</v>
          </cell>
          <cell r="C196">
            <v>0.95833333333333337</v>
          </cell>
          <cell r="D196">
            <v>36279</v>
          </cell>
          <cell r="E196">
            <v>20</v>
          </cell>
          <cell r="F196">
            <v>1</v>
          </cell>
          <cell r="G196">
            <v>750</v>
          </cell>
          <cell r="H196">
            <v>310</v>
          </cell>
          <cell r="I196">
            <v>2.4</v>
          </cell>
          <cell r="J196" t="str">
            <v xml:space="preserve"> NUMEROS ROJOS</v>
          </cell>
          <cell r="K196" t="str">
            <v xml:space="preserve"> NUMEROS ROJOS</v>
          </cell>
          <cell r="L196">
            <v>750</v>
          </cell>
          <cell r="M196">
            <v>310</v>
          </cell>
          <cell r="N196">
            <v>2.4</v>
          </cell>
          <cell r="O196" t="str">
            <v>PT</v>
          </cell>
          <cell r="P196" t="str">
            <v>Lab</v>
          </cell>
          <cell r="Q196" t="str">
            <v>AND.</v>
          </cell>
        </row>
        <row r="197">
          <cell r="A197" t="str">
            <v>CST:AND.</v>
          </cell>
          <cell r="B197" t="str">
            <v xml:space="preserve"> 23H30</v>
          </cell>
          <cell r="C197">
            <v>0.97916666666666663</v>
          </cell>
          <cell r="D197">
            <v>36279</v>
          </cell>
          <cell r="E197">
            <v>20</v>
          </cell>
          <cell r="F197">
            <v>1</v>
          </cell>
          <cell r="G197">
            <v>750</v>
          </cell>
          <cell r="H197">
            <v>377</v>
          </cell>
          <cell r="I197">
            <v>2</v>
          </cell>
          <cell r="J197" t="str">
            <v xml:space="preserve"> NUMEROS ROJOS</v>
          </cell>
          <cell r="K197" t="str">
            <v xml:space="preserve"> NUMEROS ROJOS</v>
          </cell>
          <cell r="L197">
            <v>750</v>
          </cell>
          <cell r="M197">
            <v>377</v>
          </cell>
          <cell r="N197">
            <v>2</v>
          </cell>
          <cell r="O197" t="str">
            <v>PT</v>
          </cell>
          <cell r="P197" t="str">
            <v>Lab</v>
          </cell>
          <cell r="Q197" t="str">
            <v>AND.</v>
          </cell>
        </row>
        <row r="198">
          <cell r="A198" t="str">
            <v>CST:AND.</v>
          </cell>
          <cell r="B198" t="str">
            <v xml:space="preserve"> 24H00</v>
          </cell>
          <cell r="C198">
            <v>1</v>
          </cell>
          <cell r="D198">
            <v>36279</v>
          </cell>
          <cell r="E198">
            <v>20</v>
          </cell>
          <cell r="F198">
            <v>1</v>
          </cell>
          <cell r="G198">
            <v>400</v>
          </cell>
          <cell r="H198">
            <v>296</v>
          </cell>
          <cell r="I198">
            <v>1.3</v>
          </cell>
          <cell r="J198" t="str">
            <v xml:space="preserve"> NUMEROS ROJOS</v>
          </cell>
          <cell r="K198" t="str">
            <v xml:space="preserve"> NUMEROS ROJOS</v>
          </cell>
          <cell r="L198">
            <v>400</v>
          </cell>
          <cell r="M198">
            <v>296</v>
          </cell>
          <cell r="N198">
            <v>1.3</v>
          </cell>
          <cell r="O198" t="str">
            <v>PT</v>
          </cell>
          <cell r="P198" t="str">
            <v>Lab</v>
          </cell>
          <cell r="Q198" t="str">
            <v>AND.</v>
          </cell>
        </row>
        <row r="199">
          <cell r="A199" t="str">
            <v>CST:AND.</v>
          </cell>
          <cell r="B199" t="str">
            <v xml:space="preserve"> 12H30</v>
          </cell>
          <cell r="C199">
            <v>0.52083333333333337</v>
          </cell>
          <cell r="D199">
            <v>36280</v>
          </cell>
          <cell r="E199">
            <v>20</v>
          </cell>
          <cell r="F199">
            <v>1</v>
          </cell>
          <cell r="G199">
            <v>65</v>
          </cell>
          <cell r="H199">
            <v>248</v>
          </cell>
          <cell r="I199">
            <v>0.3</v>
          </cell>
          <cell r="J199" t="str">
            <v xml:space="preserve"> TELESERIE</v>
          </cell>
          <cell r="K199" t="str">
            <v xml:space="preserve"> TELESERIE</v>
          </cell>
          <cell r="L199">
            <v>65</v>
          </cell>
          <cell r="M199">
            <v>248</v>
          </cell>
          <cell r="N199">
            <v>0.3</v>
          </cell>
          <cell r="O199" t="str">
            <v>DT</v>
          </cell>
          <cell r="P199" t="str">
            <v>Lab</v>
          </cell>
          <cell r="Q199" t="str">
            <v>AND.</v>
          </cell>
        </row>
        <row r="200">
          <cell r="A200" t="str">
            <v>CST:AND.</v>
          </cell>
          <cell r="B200" t="str">
            <v xml:space="preserve"> 14H30</v>
          </cell>
          <cell r="C200">
            <v>0.60416666666666663</v>
          </cell>
          <cell r="D200">
            <v>36280</v>
          </cell>
          <cell r="E200">
            <v>20</v>
          </cell>
          <cell r="F200">
            <v>1</v>
          </cell>
          <cell r="G200">
            <v>500</v>
          </cell>
          <cell r="H200">
            <v>469</v>
          </cell>
          <cell r="I200">
            <v>1.1000000000000001</v>
          </cell>
          <cell r="J200" t="str">
            <v xml:space="preserve"> CANAL SUR NOTICIAS</v>
          </cell>
          <cell r="K200" t="str">
            <v xml:space="preserve"> CANAL SUR NOTICIAS</v>
          </cell>
          <cell r="L200">
            <v>500</v>
          </cell>
          <cell r="M200">
            <v>469</v>
          </cell>
          <cell r="N200">
            <v>1.1000000000000001</v>
          </cell>
          <cell r="O200" t="str">
            <v>DT</v>
          </cell>
          <cell r="P200" t="str">
            <v>Lab</v>
          </cell>
          <cell r="Q200" t="str">
            <v>AND.</v>
          </cell>
        </row>
        <row r="201">
          <cell r="A201" t="str">
            <v>CST:AND.</v>
          </cell>
          <cell r="B201" t="str">
            <v xml:space="preserve"> 15H00</v>
          </cell>
          <cell r="C201">
            <v>0.625</v>
          </cell>
          <cell r="D201">
            <v>36280</v>
          </cell>
          <cell r="E201">
            <v>20</v>
          </cell>
          <cell r="F201">
            <v>1</v>
          </cell>
          <cell r="G201">
            <v>500</v>
          </cell>
          <cell r="H201">
            <v>556</v>
          </cell>
          <cell r="I201">
            <v>0.9</v>
          </cell>
          <cell r="J201" t="str">
            <v xml:space="preserve"> CANAL SUR NOTICIAS</v>
          </cell>
          <cell r="K201" t="str">
            <v xml:space="preserve"> CANAL SUR NOTICIAS</v>
          </cell>
          <cell r="L201">
            <v>500</v>
          </cell>
          <cell r="M201">
            <v>556</v>
          </cell>
          <cell r="N201">
            <v>0.9</v>
          </cell>
          <cell r="O201" t="str">
            <v>DT</v>
          </cell>
          <cell r="P201" t="str">
            <v>Lab</v>
          </cell>
          <cell r="Q201" t="str">
            <v>AND.</v>
          </cell>
        </row>
        <row r="202">
          <cell r="A202" t="str">
            <v>CST:AND.</v>
          </cell>
          <cell r="B202" t="str">
            <v xml:space="preserve"> 15H30</v>
          </cell>
          <cell r="C202">
            <v>0.64583333333333337</v>
          </cell>
          <cell r="D202">
            <v>36280</v>
          </cell>
          <cell r="E202">
            <v>20</v>
          </cell>
          <cell r="F202">
            <v>1</v>
          </cell>
          <cell r="G202">
            <v>575</v>
          </cell>
          <cell r="H202">
            <v>438</v>
          </cell>
          <cell r="I202">
            <v>1.3</v>
          </cell>
          <cell r="J202" t="str">
            <v xml:space="preserve"> CONTRAPORTADA</v>
          </cell>
          <cell r="K202" t="str">
            <v xml:space="preserve"> CONTRAPORTADA</v>
          </cell>
          <cell r="L202">
            <v>575</v>
          </cell>
          <cell r="M202">
            <v>438</v>
          </cell>
          <cell r="N202">
            <v>1.3</v>
          </cell>
          <cell r="O202" t="str">
            <v>DT</v>
          </cell>
          <cell r="P202" t="str">
            <v>Lab</v>
          </cell>
          <cell r="Q202" t="str">
            <v>AND.</v>
          </cell>
        </row>
        <row r="203">
          <cell r="A203" t="str">
            <v>CST:AND.</v>
          </cell>
          <cell r="B203" t="str">
            <v xml:space="preserve"> 16H30</v>
          </cell>
          <cell r="C203">
            <v>0.6875</v>
          </cell>
          <cell r="D203">
            <v>36280</v>
          </cell>
          <cell r="E203">
            <v>20</v>
          </cell>
          <cell r="F203">
            <v>1</v>
          </cell>
          <cell r="G203">
            <v>500</v>
          </cell>
          <cell r="H203">
            <v>570</v>
          </cell>
          <cell r="I203">
            <v>0.9</v>
          </cell>
          <cell r="J203" t="str">
            <v xml:space="preserve"> CON T DE TARDE</v>
          </cell>
          <cell r="K203" t="str">
            <v xml:space="preserve"> CON T DE TARDE</v>
          </cell>
          <cell r="L203">
            <v>500</v>
          </cell>
          <cell r="M203">
            <v>570</v>
          </cell>
          <cell r="N203">
            <v>0.9</v>
          </cell>
          <cell r="O203" t="str">
            <v>DT</v>
          </cell>
          <cell r="P203" t="str">
            <v>Lab</v>
          </cell>
          <cell r="Q203" t="str">
            <v>AND.</v>
          </cell>
        </row>
        <row r="204">
          <cell r="A204" t="str">
            <v>CST:AND.</v>
          </cell>
          <cell r="B204" t="str">
            <v xml:space="preserve"> 17H30</v>
          </cell>
          <cell r="C204">
            <v>0.72916666666666663</v>
          </cell>
          <cell r="D204">
            <v>36280</v>
          </cell>
          <cell r="E204">
            <v>20</v>
          </cell>
          <cell r="F204">
            <v>1</v>
          </cell>
          <cell r="G204">
            <v>500</v>
          </cell>
          <cell r="H204">
            <v>709</v>
          </cell>
          <cell r="I204">
            <v>0.7</v>
          </cell>
          <cell r="J204" t="str">
            <v xml:space="preserve"> CON T DE TARDE</v>
          </cell>
          <cell r="K204" t="str">
            <v xml:space="preserve"> CON T DE TARDE</v>
          </cell>
          <cell r="L204">
            <v>500</v>
          </cell>
          <cell r="M204">
            <v>709</v>
          </cell>
          <cell r="N204">
            <v>0.7</v>
          </cell>
          <cell r="O204" t="str">
            <v>DT</v>
          </cell>
          <cell r="P204" t="str">
            <v>Lab</v>
          </cell>
          <cell r="Q204" t="str">
            <v>AND.</v>
          </cell>
        </row>
        <row r="205">
          <cell r="A205" t="str">
            <v>CST:AND.</v>
          </cell>
          <cell r="B205" t="str">
            <v xml:space="preserve"> 19H00</v>
          </cell>
          <cell r="C205">
            <v>0.79166666666666663</v>
          </cell>
          <cell r="D205">
            <v>36280</v>
          </cell>
          <cell r="E205">
            <v>20</v>
          </cell>
          <cell r="F205">
            <v>1</v>
          </cell>
          <cell r="G205">
            <v>500</v>
          </cell>
          <cell r="H205">
            <v>877</v>
          </cell>
          <cell r="I205">
            <v>0.6</v>
          </cell>
          <cell r="J205" t="str">
            <v xml:space="preserve"> ANDALUCIA DIRECTO</v>
          </cell>
          <cell r="K205" t="str">
            <v xml:space="preserve"> ANDALUCIA DIRECTO</v>
          </cell>
          <cell r="L205">
            <v>500</v>
          </cell>
          <cell r="M205">
            <v>877</v>
          </cell>
          <cell r="N205">
            <v>0.6</v>
          </cell>
          <cell r="O205" t="str">
            <v>DT</v>
          </cell>
          <cell r="P205" t="str">
            <v>Lab</v>
          </cell>
          <cell r="Q205" t="str">
            <v>AND.</v>
          </cell>
        </row>
        <row r="206">
          <cell r="A206" t="str">
            <v>CST:AND.</v>
          </cell>
          <cell r="B206" t="str">
            <v xml:space="preserve"> 21H00</v>
          </cell>
          <cell r="C206">
            <v>0.875</v>
          </cell>
          <cell r="D206">
            <v>36280</v>
          </cell>
          <cell r="E206">
            <v>20</v>
          </cell>
          <cell r="F206">
            <v>1</v>
          </cell>
          <cell r="G206">
            <v>500</v>
          </cell>
          <cell r="H206">
            <v>833</v>
          </cell>
          <cell r="I206">
            <v>0.6</v>
          </cell>
          <cell r="J206" t="str">
            <v xml:space="preserve"> CANAL SUR NOTICIAS</v>
          </cell>
          <cell r="K206" t="str">
            <v xml:space="preserve"> CANAL SUR NOTICIAS</v>
          </cell>
          <cell r="L206">
            <v>500</v>
          </cell>
          <cell r="M206">
            <v>833</v>
          </cell>
          <cell r="N206">
            <v>0.6</v>
          </cell>
          <cell r="O206" t="str">
            <v>PT</v>
          </cell>
          <cell r="P206" t="str">
            <v>Lab</v>
          </cell>
          <cell r="Q206" t="str">
            <v>AND.</v>
          </cell>
        </row>
        <row r="207">
          <cell r="A207" t="str">
            <v>CST:AND.</v>
          </cell>
          <cell r="B207" t="str">
            <v xml:space="preserve"> 22H00</v>
          </cell>
          <cell r="C207">
            <v>0.91666666666666663</v>
          </cell>
          <cell r="D207">
            <v>36280</v>
          </cell>
          <cell r="E207">
            <v>20</v>
          </cell>
          <cell r="F207">
            <v>1</v>
          </cell>
          <cell r="G207">
            <v>750</v>
          </cell>
          <cell r="H207">
            <v>781</v>
          </cell>
          <cell r="I207">
            <v>1</v>
          </cell>
          <cell r="J207" t="str">
            <v xml:space="preserve"> TODA UNA DECADA</v>
          </cell>
          <cell r="K207" t="str">
            <v xml:space="preserve"> TODA UNA DECADA</v>
          </cell>
          <cell r="L207">
            <v>750</v>
          </cell>
          <cell r="M207">
            <v>781</v>
          </cell>
          <cell r="N207">
            <v>1</v>
          </cell>
          <cell r="O207" t="str">
            <v>PT</v>
          </cell>
          <cell r="P207" t="str">
            <v>Lab</v>
          </cell>
          <cell r="Q207" t="str">
            <v>AND.</v>
          </cell>
        </row>
        <row r="208">
          <cell r="A208" t="str">
            <v>CST:AND.</v>
          </cell>
          <cell r="B208" t="str">
            <v xml:space="preserve"> 16H30</v>
          </cell>
          <cell r="C208">
            <v>0.6875</v>
          </cell>
          <cell r="D208">
            <v>36281</v>
          </cell>
          <cell r="E208">
            <v>20</v>
          </cell>
          <cell r="F208">
            <v>1</v>
          </cell>
          <cell r="G208">
            <v>400</v>
          </cell>
          <cell r="H208">
            <v>684</v>
          </cell>
          <cell r="I208">
            <v>0.6</v>
          </cell>
          <cell r="J208" t="str">
            <v xml:space="preserve"> CINE</v>
          </cell>
          <cell r="K208" t="str">
            <v xml:space="preserve"> CINE</v>
          </cell>
          <cell r="L208">
            <v>400</v>
          </cell>
          <cell r="M208">
            <v>684</v>
          </cell>
          <cell r="N208">
            <v>0.6</v>
          </cell>
          <cell r="O208" t="str">
            <v>DT</v>
          </cell>
          <cell r="P208" t="str">
            <v>FS</v>
          </cell>
          <cell r="Q208" t="str">
            <v>AND.</v>
          </cell>
        </row>
        <row r="209">
          <cell r="A209" t="str">
            <v>CST:AND.</v>
          </cell>
          <cell r="B209" t="str">
            <v xml:space="preserve"> 17H30</v>
          </cell>
          <cell r="C209">
            <v>0.72916666666666663</v>
          </cell>
          <cell r="D209">
            <v>36281</v>
          </cell>
          <cell r="E209">
            <v>20</v>
          </cell>
          <cell r="F209">
            <v>1</v>
          </cell>
          <cell r="G209">
            <v>400</v>
          </cell>
          <cell r="H209">
            <v>1524</v>
          </cell>
          <cell r="I209">
            <v>0.3</v>
          </cell>
          <cell r="J209" t="str">
            <v xml:space="preserve"> CINE</v>
          </cell>
          <cell r="K209" t="str">
            <v xml:space="preserve"> CINE</v>
          </cell>
          <cell r="L209">
            <v>400</v>
          </cell>
          <cell r="M209">
            <v>1524</v>
          </cell>
          <cell r="N209">
            <v>0.3</v>
          </cell>
          <cell r="O209" t="str">
            <v>DT</v>
          </cell>
          <cell r="P209" t="str">
            <v>FS</v>
          </cell>
          <cell r="Q209" t="str">
            <v>AND.</v>
          </cell>
        </row>
        <row r="210">
          <cell r="A210" t="str">
            <v>CST:AND.</v>
          </cell>
          <cell r="B210" t="str">
            <v xml:space="preserve"> 21H45</v>
          </cell>
          <cell r="C210">
            <v>0.90625</v>
          </cell>
          <cell r="D210">
            <v>36281</v>
          </cell>
          <cell r="E210">
            <v>20</v>
          </cell>
          <cell r="F210">
            <v>1</v>
          </cell>
          <cell r="G210">
            <v>900</v>
          </cell>
          <cell r="H210">
            <v>694</v>
          </cell>
          <cell r="I210">
            <v>1.3</v>
          </cell>
          <cell r="J210" t="str">
            <v xml:space="preserve"> FUTBOL (Intermedio)</v>
          </cell>
          <cell r="K210" t="str">
            <v xml:space="preserve"> FUTBOL (Intermedio)</v>
          </cell>
          <cell r="L210">
            <v>900</v>
          </cell>
          <cell r="M210">
            <v>694</v>
          </cell>
          <cell r="N210">
            <v>1.3</v>
          </cell>
          <cell r="O210" t="str">
            <v>PT</v>
          </cell>
          <cell r="P210" t="str">
            <v>FS</v>
          </cell>
          <cell r="Q210" t="str">
            <v>AND.</v>
          </cell>
        </row>
        <row r="211">
          <cell r="A211" t="str">
            <v>CST:AND.</v>
          </cell>
          <cell r="B211" t="str">
            <v xml:space="preserve"> 24H00</v>
          </cell>
          <cell r="C211">
            <v>1</v>
          </cell>
          <cell r="D211">
            <v>36281</v>
          </cell>
          <cell r="E211">
            <v>20</v>
          </cell>
          <cell r="F211">
            <v>1</v>
          </cell>
          <cell r="G211">
            <v>400</v>
          </cell>
          <cell r="H211">
            <v>468</v>
          </cell>
          <cell r="I211">
            <v>0.9</v>
          </cell>
          <cell r="J211" t="str">
            <v xml:space="preserve"> CINE DE ACCION</v>
          </cell>
          <cell r="K211" t="str">
            <v xml:space="preserve"> CINE DE ACCION</v>
          </cell>
          <cell r="L211">
            <v>400</v>
          </cell>
          <cell r="M211">
            <v>468</v>
          </cell>
          <cell r="N211">
            <v>0.9</v>
          </cell>
          <cell r="O211" t="str">
            <v>PT</v>
          </cell>
          <cell r="P211" t="str">
            <v>FS</v>
          </cell>
          <cell r="Q211" t="str">
            <v>AND.</v>
          </cell>
        </row>
        <row r="212">
          <cell r="A212" t="str">
            <v>CST:AND.</v>
          </cell>
          <cell r="B212" t="str">
            <v xml:space="preserve"> 12H30</v>
          </cell>
          <cell r="C212">
            <v>0.52083333333333337</v>
          </cell>
          <cell r="D212">
            <v>36282</v>
          </cell>
          <cell r="E212">
            <v>20</v>
          </cell>
          <cell r="F212">
            <v>1</v>
          </cell>
          <cell r="G212">
            <v>65</v>
          </cell>
          <cell r="H212">
            <v>413</v>
          </cell>
          <cell r="I212">
            <v>0.2</v>
          </cell>
          <cell r="J212" t="str">
            <v xml:space="preserve"> REDIFUSION</v>
          </cell>
          <cell r="K212" t="str">
            <v xml:space="preserve"> REDIFUSION</v>
          </cell>
          <cell r="L212">
            <v>65</v>
          </cell>
          <cell r="M212">
            <v>413</v>
          </cell>
          <cell r="N212">
            <v>0.2</v>
          </cell>
          <cell r="O212" t="str">
            <v>DT</v>
          </cell>
          <cell r="P212" t="str">
            <v>FS</v>
          </cell>
          <cell r="Q212" t="str">
            <v>AND.</v>
          </cell>
        </row>
        <row r="213">
          <cell r="A213" t="str">
            <v>CST:AND.</v>
          </cell>
          <cell r="B213" t="str">
            <v xml:space="preserve"> 15H00</v>
          </cell>
          <cell r="C213">
            <v>0.625</v>
          </cell>
          <cell r="D213">
            <v>36282</v>
          </cell>
          <cell r="E213">
            <v>20</v>
          </cell>
          <cell r="F213">
            <v>1</v>
          </cell>
          <cell r="G213">
            <v>450</v>
          </cell>
          <cell r="H213">
            <v>706</v>
          </cell>
          <cell r="I213">
            <v>0.6</v>
          </cell>
          <cell r="J213" t="str">
            <v xml:space="preserve"> CANAL SUR NOTICIAS</v>
          </cell>
          <cell r="K213" t="str">
            <v xml:space="preserve"> CANAL SUR NOTICIAS</v>
          </cell>
          <cell r="L213">
            <v>450</v>
          </cell>
          <cell r="M213">
            <v>706</v>
          </cell>
          <cell r="N213">
            <v>0.6</v>
          </cell>
          <cell r="O213" t="str">
            <v>DT</v>
          </cell>
          <cell r="P213" t="str">
            <v>FS</v>
          </cell>
          <cell r="Q213" t="str">
            <v>AND.</v>
          </cell>
        </row>
        <row r="214">
          <cell r="A214" t="str">
            <v>CST:AND.</v>
          </cell>
          <cell r="B214" t="str">
            <v xml:space="preserve"> 16H30</v>
          </cell>
          <cell r="C214">
            <v>0.6875</v>
          </cell>
          <cell r="D214">
            <v>36282</v>
          </cell>
          <cell r="E214">
            <v>20</v>
          </cell>
          <cell r="F214">
            <v>1</v>
          </cell>
          <cell r="G214">
            <v>400</v>
          </cell>
          <cell r="H214">
            <v>593</v>
          </cell>
          <cell r="I214">
            <v>0.7</v>
          </cell>
          <cell r="J214" t="str">
            <v xml:space="preserve"> CINE</v>
          </cell>
          <cell r="K214" t="str">
            <v xml:space="preserve"> CINE</v>
          </cell>
          <cell r="L214">
            <v>400</v>
          </cell>
          <cell r="M214">
            <v>593</v>
          </cell>
          <cell r="N214">
            <v>0.7</v>
          </cell>
          <cell r="O214" t="str">
            <v>DT</v>
          </cell>
          <cell r="P214" t="str">
            <v>FS</v>
          </cell>
          <cell r="Q214" t="str">
            <v>AND.</v>
          </cell>
        </row>
        <row r="215">
          <cell r="A215" t="str">
            <v>CST:AND.</v>
          </cell>
          <cell r="B215" t="str">
            <v xml:space="preserve"> 20H30</v>
          </cell>
          <cell r="C215">
            <v>0.85416666666666663</v>
          </cell>
          <cell r="D215">
            <v>36282</v>
          </cell>
          <cell r="E215">
            <v>20</v>
          </cell>
          <cell r="F215">
            <v>1</v>
          </cell>
          <cell r="G215">
            <v>650</v>
          </cell>
          <cell r="H215">
            <v>952</v>
          </cell>
          <cell r="I215">
            <v>0.7</v>
          </cell>
          <cell r="J215" t="str">
            <v xml:space="preserve"> CANAL SUR NOTICIAS</v>
          </cell>
          <cell r="K215" t="str">
            <v xml:space="preserve"> CANAL SUR NOTICIAS</v>
          </cell>
          <cell r="L215">
            <v>650</v>
          </cell>
          <cell r="M215">
            <v>952</v>
          </cell>
          <cell r="N215">
            <v>0.7</v>
          </cell>
          <cell r="O215" t="str">
            <v>PT</v>
          </cell>
          <cell r="P215" t="str">
            <v>FS</v>
          </cell>
          <cell r="Q215" t="str">
            <v>AND.</v>
          </cell>
        </row>
        <row r="216">
          <cell r="A216" t="str">
            <v>CST:AND.</v>
          </cell>
          <cell r="B216" t="str">
            <v xml:space="preserve"> 21H30</v>
          </cell>
          <cell r="C216">
            <v>0.89583333333333337</v>
          </cell>
          <cell r="D216">
            <v>36282</v>
          </cell>
          <cell r="E216">
            <v>20</v>
          </cell>
          <cell r="F216">
            <v>1</v>
          </cell>
          <cell r="G216">
            <v>650</v>
          </cell>
          <cell r="H216">
            <v>810</v>
          </cell>
          <cell r="I216">
            <v>0.8</v>
          </cell>
          <cell r="J216" t="str">
            <v xml:space="preserve"> CLUB DEPORTIVO</v>
          </cell>
          <cell r="K216" t="str">
            <v xml:space="preserve"> CLUB DEPORTIVO</v>
          </cell>
          <cell r="L216">
            <v>650</v>
          </cell>
          <cell r="M216">
            <v>810</v>
          </cell>
          <cell r="N216">
            <v>0.8</v>
          </cell>
          <cell r="O216" t="str">
            <v>PT</v>
          </cell>
          <cell r="P216" t="str">
            <v>FS</v>
          </cell>
          <cell r="Q216" t="str">
            <v>AND.</v>
          </cell>
        </row>
        <row r="217">
          <cell r="A217" t="str">
            <v>CST:AND.</v>
          </cell>
          <cell r="B217" t="str">
            <v xml:space="preserve"> 22H30</v>
          </cell>
          <cell r="C217">
            <v>0.9375</v>
          </cell>
          <cell r="D217">
            <v>36282</v>
          </cell>
          <cell r="E217">
            <v>20</v>
          </cell>
          <cell r="F217">
            <v>1</v>
          </cell>
          <cell r="G217">
            <v>650</v>
          </cell>
          <cell r="H217">
            <v>490</v>
          </cell>
          <cell r="I217">
            <v>1.3</v>
          </cell>
          <cell r="J217" t="str">
            <v xml:space="preserve"> SUPER CINE</v>
          </cell>
          <cell r="K217" t="str">
            <v xml:space="preserve"> SUPER CINE</v>
          </cell>
          <cell r="L217">
            <v>650</v>
          </cell>
          <cell r="M217">
            <v>490</v>
          </cell>
          <cell r="N217">
            <v>1.3</v>
          </cell>
          <cell r="O217" t="str">
            <v>PT</v>
          </cell>
          <cell r="P217" t="str">
            <v>FS</v>
          </cell>
          <cell r="Q217" t="str">
            <v>AND.</v>
          </cell>
        </row>
        <row r="218">
          <cell r="A218" t="str">
            <v>CST:AND.</v>
          </cell>
          <cell r="B218" t="str">
            <v xml:space="preserve"> 23H30</v>
          </cell>
          <cell r="C218">
            <v>0.97916666666666663</v>
          </cell>
          <cell r="D218">
            <v>36282</v>
          </cell>
          <cell r="E218">
            <v>20</v>
          </cell>
          <cell r="F218">
            <v>1</v>
          </cell>
          <cell r="G218">
            <v>650</v>
          </cell>
          <cell r="H218">
            <v>788</v>
          </cell>
          <cell r="I218">
            <v>0.8</v>
          </cell>
          <cell r="J218" t="str">
            <v xml:space="preserve"> SUPER CINE</v>
          </cell>
          <cell r="K218" t="str">
            <v xml:space="preserve"> SUPER CINE</v>
          </cell>
          <cell r="L218">
            <v>650</v>
          </cell>
          <cell r="M218">
            <v>788</v>
          </cell>
          <cell r="N218">
            <v>0.8</v>
          </cell>
          <cell r="O218" t="str">
            <v>PT</v>
          </cell>
          <cell r="P218" t="str">
            <v>FS</v>
          </cell>
          <cell r="Q218" t="str">
            <v>AND.</v>
          </cell>
        </row>
        <row r="219">
          <cell r="A219" t="str">
            <v>CST:AND.</v>
          </cell>
          <cell r="B219" t="str">
            <v xml:space="preserve"> 17H00</v>
          </cell>
          <cell r="C219">
            <v>0.70833333333333337</v>
          </cell>
          <cell r="D219">
            <v>36283</v>
          </cell>
          <cell r="E219">
            <v>20</v>
          </cell>
          <cell r="F219">
            <v>1</v>
          </cell>
          <cell r="G219">
            <v>500</v>
          </cell>
          <cell r="H219">
            <v>741</v>
          </cell>
          <cell r="I219">
            <v>0.7</v>
          </cell>
          <cell r="J219" t="str">
            <v xml:space="preserve"> CON T DE TARDE</v>
          </cell>
          <cell r="K219" t="str">
            <v xml:space="preserve"> CON T DE TARDE</v>
          </cell>
          <cell r="L219">
            <v>500</v>
          </cell>
          <cell r="M219">
            <v>741</v>
          </cell>
          <cell r="N219">
            <v>0.7</v>
          </cell>
          <cell r="O219" t="str">
            <v>DT</v>
          </cell>
          <cell r="P219" t="str">
            <v>Lab</v>
          </cell>
          <cell r="Q219" t="str">
            <v>AND.</v>
          </cell>
        </row>
        <row r="220">
          <cell r="A220" t="str">
            <v>CST:AND.</v>
          </cell>
          <cell r="B220" t="str">
            <v xml:space="preserve"> 21H00</v>
          </cell>
          <cell r="C220">
            <v>0.875</v>
          </cell>
          <cell r="D220">
            <v>36284</v>
          </cell>
          <cell r="E220">
            <v>20</v>
          </cell>
          <cell r="F220">
            <v>1</v>
          </cell>
          <cell r="G220">
            <v>500</v>
          </cell>
          <cell r="H220">
            <v>823</v>
          </cell>
          <cell r="I220">
            <v>0.6</v>
          </cell>
          <cell r="J220" t="str">
            <v xml:space="preserve"> CANAL SUR NOTICIAS</v>
          </cell>
          <cell r="K220" t="str">
            <v xml:space="preserve"> CANAL SUR NOTICIAS</v>
          </cell>
          <cell r="L220">
            <v>500</v>
          </cell>
          <cell r="M220">
            <v>823</v>
          </cell>
          <cell r="N220">
            <v>0.6</v>
          </cell>
          <cell r="O220" t="str">
            <v>PT</v>
          </cell>
          <cell r="P220" t="str">
            <v>Lab</v>
          </cell>
          <cell r="Q220" t="str">
            <v>AND.</v>
          </cell>
        </row>
        <row r="221">
          <cell r="A221" t="str">
            <v>CST:AND.</v>
          </cell>
          <cell r="B221" t="str">
            <v xml:space="preserve"> 24H00</v>
          </cell>
          <cell r="C221">
            <v>1</v>
          </cell>
          <cell r="D221">
            <v>36284</v>
          </cell>
          <cell r="E221">
            <v>20</v>
          </cell>
          <cell r="F221">
            <v>1</v>
          </cell>
          <cell r="G221">
            <v>400</v>
          </cell>
          <cell r="H221">
            <v>650</v>
          </cell>
          <cell r="I221">
            <v>0.6</v>
          </cell>
          <cell r="J221" t="str">
            <v xml:space="preserve"> CINE GRAN PANTALLA</v>
          </cell>
          <cell r="K221" t="str">
            <v xml:space="preserve"> CINE GRAN PANTALLA</v>
          </cell>
          <cell r="L221">
            <v>400</v>
          </cell>
          <cell r="M221">
            <v>650</v>
          </cell>
          <cell r="N221">
            <v>0.6</v>
          </cell>
          <cell r="O221" t="str">
            <v>PT</v>
          </cell>
          <cell r="P221" t="str">
            <v>Lab</v>
          </cell>
          <cell r="Q221" t="str">
            <v>AND.</v>
          </cell>
        </row>
        <row r="222">
          <cell r="A222" t="str">
            <v>CST:AND.</v>
          </cell>
          <cell r="B222" t="str">
            <v xml:space="preserve"> 15H00</v>
          </cell>
          <cell r="C222">
            <v>0.625</v>
          </cell>
          <cell r="D222">
            <v>36285</v>
          </cell>
          <cell r="E222">
            <v>20</v>
          </cell>
          <cell r="F222">
            <v>1</v>
          </cell>
          <cell r="G222">
            <v>500</v>
          </cell>
          <cell r="H222">
            <v>473</v>
          </cell>
          <cell r="I222">
            <v>1.1000000000000001</v>
          </cell>
          <cell r="J222" t="str">
            <v xml:space="preserve"> CANAL SUR NOTICIAS</v>
          </cell>
          <cell r="K222" t="str">
            <v xml:space="preserve"> CANAL SUR NOTICIAS</v>
          </cell>
          <cell r="L222">
            <v>500</v>
          </cell>
          <cell r="M222">
            <v>473</v>
          </cell>
          <cell r="N222">
            <v>1.1000000000000001</v>
          </cell>
          <cell r="O222" t="str">
            <v>DT</v>
          </cell>
          <cell r="P222" t="str">
            <v>Lab</v>
          </cell>
          <cell r="Q222" t="str">
            <v>AND.</v>
          </cell>
        </row>
        <row r="223">
          <cell r="A223" t="str">
            <v>CST:AND.</v>
          </cell>
          <cell r="B223" t="str">
            <v xml:space="preserve"> 20H30</v>
          </cell>
          <cell r="C223">
            <v>0.85416666666666663</v>
          </cell>
          <cell r="D223">
            <v>36285</v>
          </cell>
          <cell r="E223">
            <v>20</v>
          </cell>
          <cell r="F223">
            <v>1</v>
          </cell>
          <cell r="G223">
            <v>500</v>
          </cell>
          <cell r="H223">
            <v>855</v>
          </cell>
          <cell r="I223">
            <v>0.6</v>
          </cell>
          <cell r="J223" t="str">
            <v xml:space="preserve"> ANDALUCIA DIRECTO</v>
          </cell>
          <cell r="K223" t="str">
            <v xml:space="preserve"> ANDALUCIA DIRECTO</v>
          </cell>
          <cell r="L223">
            <v>500</v>
          </cell>
          <cell r="M223">
            <v>855</v>
          </cell>
          <cell r="N223">
            <v>0.6</v>
          </cell>
          <cell r="O223" t="str">
            <v>PT</v>
          </cell>
          <cell r="P223" t="str">
            <v>Lab</v>
          </cell>
          <cell r="Q223" t="str">
            <v>AND.</v>
          </cell>
        </row>
        <row r="224">
          <cell r="A224" t="str">
            <v>CST:AND.</v>
          </cell>
          <cell r="B224" t="str">
            <v xml:space="preserve"> 16H00</v>
          </cell>
          <cell r="C224">
            <v>0.66666666666666663</v>
          </cell>
          <cell r="D224">
            <v>36286</v>
          </cell>
          <cell r="E224">
            <v>20</v>
          </cell>
          <cell r="F224">
            <v>1</v>
          </cell>
          <cell r="G224">
            <v>575</v>
          </cell>
          <cell r="H224">
            <v>511</v>
          </cell>
          <cell r="I224">
            <v>1.1000000000000001</v>
          </cell>
          <cell r="J224" t="str">
            <v xml:space="preserve"> PLAZA ALTA</v>
          </cell>
          <cell r="K224" t="str">
            <v xml:space="preserve"> PLAZA ALTA</v>
          </cell>
          <cell r="L224">
            <v>575</v>
          </cell>
          <cell r="M224">
            <v>511</v>
          </cell>
          <cell r="N224">
            <v>1.1000000000000001</v>
          </cell>
          <cell r="O224" t="str">
            <v>DT</v>
          </cell>
          <cell r="P224" t="str">
            <v>Lab</v>
          </cell>
          <cell r="Q224" t="str">
            <v>AND.</v>
          </cell>
        </row>
        <row r="225">
          <cell r="A225" t="str">
            <v>CST:AND.</v>
          </cell>
          <cell r="B225" t="str">
            <v xml:space="preserve"> 21H00</v>
          </cell>
          <cell r="C225">
            <v>0.875</v>
          </cell>
          <cell r="D225">
            <v>36286</v>
          </cell>
          <cell r="E225">
            <v>20</v>
          </cell>
          <cell r="F225">
            <v>1</v>
          </cell>
          <cell r="G225">
            <v>500</v>
          </cell>
          <cell r="H225">
            <v>667</v>
          </cell>
          <cell r="I225">
            <v>0.7</v>
          </cell>
          <cell r="J225" t="str">
            <v xml:space="preserve"> CANAL SUR NOTICIAS</v>
          </cell>
          <cell r="K225" t="str">
            <v xml:space="preserve"> CANAL SUR NOTICIAS</v>
          </cell>
          <cell r="L225">
            <v>500</v>
          </cell>
          <cell r="M225">
            <v>667</v>
          </cell>
          <cell r="N225">
            <v>0.7</v>
          </cell>
          <cell r="O225" t="str">
            <v>PT</v>
          </cell>
          <cell r="P225" t="str">
            <v>Lab</v>
          </cell>
          <cell r="Q225" t="str">
            <v>AND.</v>
          </cell>
        </row>
        <row r="226">
          <cell r="A226" t="str">
            <v>CST:AND.</v>
          </cell>
          <cell r="B226" t="str">
            <v xml:space="preserve"> 22H00</v>
          </cell>
          <cell r="C226">
            <v>0.91666666666666663</v>
          </cell>
          <cell r="D226">
            <v>36286</v>
          </cell>
          <cell r="E226">
            <v>20</v>
          </cell>
          <cell r="F226">
            <v>1</v>
          </cell>
          <cell r="G226">
            <v>750</v>
          </cell>
          <cell r="H226">
            <v>410</v>
          </cell>
          <cell r="I226">
            <v>1.8</v>
          </cell>
          <cell r="J226" t="str">
            <v xml:space="preserve"> NUMEROS ROJOS</v>
          </cell>
          <cell r="K226" t="str">
            <v xml:space="preserve"> NUMEROS ROJOS</v>
          </cell>
          <cell r="L226">
            <v>750</v>
          </cell>
          <cell r="M226">
            <v>410</v>
          </cell>
          <cell r="N226">
            <v>1.8</v>
          </cell>
          <cell r="O226" t="str">
            <v>PT</v>
          </cell>
          <cell r="P226" t="str">
            <v>Lab</v>
          </cell>
          <cell r="Q226" t="str">
            <v>AND.</v>
          </cell>
        </row>
        <row r="227">
          <cell r="A227" t="str">
            <v>CST:AND.</v>
          </cell>
          <cell r="B227" t="str">
            <v xml:space="preserve"> 15H00</v>
          </cell>
          <cell r="C227">
            <v>0.625</v>
          </cell>
          <cell r="D227">
            <v>36287</v>
          </cell>
          <cell r="E227">
            <v>20</v>
          </cell>
          <cell r="F227">
            <v>1</v>
          </cell>
          <cell r="G227">
            <v>500</v>
          </cell>
          <cell r="H227">
            <v>551</v>
          </cell>
          <cell r="I227">
            <v>0.9</v>
          </cell>
          <cell r="J227" t="str">
            <v xml:space="preserve"> CANAL SUR NOTICIAS</v>
          </cell>
          <cell r="K227" t="str">
            <v xml:space="preserve"> CANAL SUR NOTICIAS</v>
          </cell>
          <cell r="L227">
            <v>500</v>
          </cell>
          <cell r="M227">
            <v>551</v>
          </cell>
          <cell r="N227">
            <v>0.9</v>
          </cell>
          <cell r="O227" t="str">
            <v>DT</v>
          </cell>
          <cell r="P227" t="str">
            <v>Lab</v>
          </cell>
          <cell r="Q227" t="str">
            <v>AND.</v>
          </cell>
        </row>
        <row r="228">
          <cell r="A228" t="str">
            <v>CST:AND.</v>
          </cell>
          <cell r="B228" t="str">
            <v xml:space="preserve"> 20H30</v>
          </cell>
          <cell r="C228">
            <v>0.85416666666666663</v>
          </cell>
          <cell r="D228">
            <v>36287</v>
          </cell>
          <cell r="E228">
            <v>20</v>
          </cell>
          <cell r="F228">
            <v>1</v>
          </cell>
          <cell r="G228">
            <v>500</v>
          </cell>
          <cell r="H228">
            <v>966</v>
          </cell>
          <cell r="I228">
            <v>0.5</v>
          </cell>
          <cell r="J228" t="str">
            <v xml:space="preserve"> ANDALUCIA DIRECTO</v>
          </cell>
          <cell r="K228" t="str">
            <v xml:space="preserve"> ANDALUCIA DIRECTO</v>
          </cell>
          <cell r="L228">
            <v>500</v>
          </cell>
          <cell r="M228">
            <v>966</v>
          </cell>
          <cell r="N228">
            <v>0.5</v>
          </cell>
          <cell r="O228" t="str">
            <v>PT</v>
          </cell>
          <cell r="P228" t="str">
            <v>Lab</v>
          </cell>
          <cell r="Q228" t="str">
            <v>AND.</v>
          </cell>
        </row>
        <row r="229">
          <cell r="A229" t="str">
            <v>CST:AND.</v>
          </cell>
          <cell r="B229" t="str">
            <v xml:space="preserve"> 17H00</v>
          </cell>
          <cell r="C229">
            <v>0.70833333333333337</v>
          </cell>
          <cell r="D229">
            <v>36288</v>
          </cell>
          <cell r="E229">
            <v>20</v>
          </cell>
          <cell r="F229">
            <v>1</v>
          </cell>
          <cell r="G229">
            <v>400</v>
          </cell>
          <cell r="H229">
            <v>988</v>
          </cell>
          <cell r="I229">
            <v>0.4</v>
          </cell>
          <cell r="J229" t="str">
            <v xml:space="preserve"> CINE</v>
          </cell>
          <cell r="K229" t="str">
            <v xml:space="preserve"> CINE</v>
          </cell>
          <cell r="L229">
            <v>400</v>
          </cell>
          <cell r="M229">
            <v>988</v>
          </cell>
          <cell r="N229">
            <v>0.4</v>
          </cell>
          <cell r="O229" t="str">
            <v>DT</v>
          </cell>
          <cell r="P229" t="str">
            <v>FS</v>
          </cell>
          <cell r="Q229" t="str">
            <v>AND.</v>
          </cell>
        </row>
        <row r="230">
          <cell r="A230" t="str">
            <v>CST:AND.</v>
          </cell>
          <cell r="B230" t="str">
            <v xml:space="preserve"> 23H30</v>
          </cell>
          <cell r="C230">
            <v>0.97916666666666663</v>
          </cell>
          <cell r="D230">
            <v>36288</v>
          </cell>
          <cell r="E230">
            <v>20</v>
          </cell>
          <cell r="F230">
            <v>1</v>
          </cell>
          <cell r="G230">
            <v>650</v>
          </cell>
          <cell r="H230">
            <v>767</v>
          </cell>
          <cell r="I230">
            <v>0.8</v>
          </cell>
          <cell r="J230" t="str">
            <v xml:space="preserve"> CINE DE ACCION</v>
          </cell>
          <cell r="K230" t="str">
            <v xml:space="preserve"> CINE DE ACCION</v>
          </cell>
          <cell r="L230">
            <v>650</v>
          </cell>
          <cell r="M230">
            <v>767</v>
          </cell>
          <cell r="N230">
            <v>0.8</v>
          </cell>
          <cell r="O230" t="str">
            <v>PT</v>
          </cell>
          <cell r="P230" t="str">
            <v>FS</v>
          </cell>
          <cell r="Q230" t="str">
            <v>AND.</v>
          </cell>
        </row>
        <row r="231">
          <cell r="A231" t="str">
            <v>CST:AND.</v>
          </cell>
          <cell r="B231" t="str">
            <v xml:space="preserve"> 24H00</v>
          </cell>
          <cell r="C231">
            <v>1</v>
          </cell>
          <cell r="D231">
            <v>36288</v>
          </cell>
          <cell r="E231">
            <v>20</v>
          </cell>
          <cell r="F231">
            <v>1</v>
          </cell>
          <cell r="G231">
            <v>400</v>
          </cell>
          <cell r="H231">
            <v>472</v>
          </cell>
          <cell r="I231">
            <v>0.8</v>
          </cell>
          <cell r="J231" t="str">
            <v xml:space="preserve"> CINE DE ACCION</v>
          </cell>
          <cell r="K231" t="str">
            <v xml:space="preserve"> CINE DE ACCION</v>
          </cell>
          <cell r="L231">
            <v>400</v>
          </cell>
          <cell r="M231">
            <v>472</v>
          </cell>
          <cell r="N231">
            <v>0.8</v>
          </cell>
          <cell r="O231" t="str">
            <v>PT</v>
          </cell>
          <cell r="P231" t="str">
            <v>FS</v>
          </cell>
          <cell r="Q231" t="str">
            <v>AND.</v>
          </cell>
        </row>
        <row r="232">
          <cell r="A232" t="str">
            <v>CST:AND.</v>
          </cell>
          <cell r="B232" t="str">
            <v xml:space="preserve"> 15H00</v>
          </cell>
          <cell r="C232">
            <v>0.625</v>
          </cell>
          <cell r="D232">
            <v>36289</v>
          </cell>
          <cell r="E232">
            <v>20</v>
          </cell>
          <cell r="F232">
            <v>1</v>
          </cell>
          <cell r="G232">
            <v>450</v>
          </cell>
          <cell r="H232">
            <v>723</v>
          </cell>
          <cell r="I232">
            <v>0.6</v>
          </cell>
          <cell r="J232" t="str">
            <v xml:space="preserve"> CANAL SUR NOTICIAS</v>
          </cell>
          <cell r="K232" t="str">
            <v xml:space="preserve"> CANAL SUR NOTICIAS</v>
          </cell>
          <cell r="L232">
            <v>450</v>
          </cell>
          <cell r="M232">
            <v>723</v>
          </cell>
          <cell r="N232">
            <v>0.6</v>
          </cell>
          <cell r="O232" t="str">
            <v>DT</v>
          </cell>
          <cell r="P232" t="str">
            <v>FS</v>
          </cell>
          <cell r="Q232" t="str">
            <v>AND.</v>
          </cell>
        </row>
        <row r="233">
          <cell r="A233" t="str">
            <v>CST:AND.</v>
          </cell>
          <cell r="B233" t="str">
            <v xml:space="preserve"> 18H00</v>
          </cell>
          <cell r="C233">
            <v>0.75</v>
          </cell>
          <cell r="D233">
            <v>36289</v>
          </cell>
          <cell r="E233">
            <v>20</v>
          </cell>
          <cell r="F233">
            <v>1</v>
          </cell>
          <cell r="G233">
            <v>400</v>
          </cell>
          <cell r="H233">
            <v>1067</v>
          </cell>
          <cell r="I233">
            <v>0.4</v>
          </cell>
          <cell r="J233" t="str">
            <v xml:space="preserve"> REPORTEROS</v>
          </cell>
          <cell r="K233" t="str">
            <v xml:space="preserve"> REPORTEROS</v>
          </cell>
          <cell r="L233">
            <v>400</v>
          </cell>
          <cell r="M233">
            <v>1067</v>
          </cell>
          <cell r="N233">
            <v>0.4</v>
          </cell>
          <cell r="O233" t="str">
            <v>DT</v>
          </cell>
          <cell r="P233" t="str">
            <v>FS</v>
          </cell>
          <cell r="Q233" t="str">
            <v>AND.</v>
          </cell>
        </row>
        <row r="234">
          <cell r="A234" t="str">
            <v>CST:AND.</v>
          </cell>
          <cell r="B234" t="str">
            <v xml:space="preserve"> 20H00</v>
          </cell>
          <cell r="C234">
            <v>0.83333333333333337</v>
          </cell>
          <cell r="D234">
            <v>36289</v>
          </cell>
          <cell r="E234">
            <v>20</v>
          </cell>
          <cell r="F234">
            <v>1</v>
          </cell>
          <cell r="G234">
            <v>400</v>
          </cell>
          <cell r="H234">
            <v>544</v>
          </cell>
          <cell r="I234">
            <v>0.7</v>
          </cell>
          <cell r="J234" t="str">
            <v xml:space="preserve"> CLUB DEPORTIVO</v>
          </cell>
          <cell r="K234" t="str">
            <v xml:space="preserve"> CLUB DEPORTIVO</v>
          </cell>
          <cell r="L234">
            <v>400</v>
          </cell>
          <cell r="M234">
            <v>544</v>
          </cell>
          <cell r="N234">
            <v>0.7</v>
          </cell>
          <cell r="O234" t="str">
            <v>DT</v>
          </cell>
          <cell r="P234" t="str">
            <v>FS</v>
          </cell>
          <cell r="Q234" t="str">
            <v>AND.</v>
          </cell>
        </row>
        <row r="235">
          <cell r="A235" t="str">
            <v>CST:AND.</v>
          </cell>
          <cell r="B235" t="str">
            <v xml:space="preserve"> 23H30</v>
          </cell>
          <cell r="C235">
            <v>0.97916666666666663</v>
          </cell>
          <cell r="D235">
            <v>36289</v>
          </cell>
          <cell r="E235">
            <v>20</v>
          </cell>
          <cell r="F235">
            <v>1</v>
          </cell>
          <cell r="G235">
            <v>650</v>
          </cell>
          <cell r="H235">
            <v>802</v>
          </cell>
          <cell r="I235">
            <v>0.8</v>
          </cell>
          <cell r="J235" t="str">
            <v xml:space="preserve"> SUPER CINE</v>
          </cell>
          <cell r="K235" t="str">
            <v xml:space="preserve"> SUPER CINE</v>
          </cell>
          <cell r="L235">
            <v>650</v>
          </cell>
          <cell r="M235">
            <v>802</v>
          </cell>
          <cell r="N235">
            <v>0.8</v>
          </cell>
          <cell r="O235" t="str">
            <v>PT</v>
          </cell>
          <cell r="P235" t="str">
            <v>FS</v>
          </cell>
          <cell r="Q235" t="str">
            <v>AND.</v>
          </cell>
        </row>
        <row r="236">
          <cell r="A236" t="str">
            <v>CST:AND.</v>
          </cell>
          <cell r="B236" t="str">
            <v xml:space="preserve"> 18H30</v>
          </cell>
          <cell r="C236">
            <v>0.77083333333333337</v>
          </cell>
          <cell r="D236">
            <v>36290</v>
          </cell>
          <cell r="E236">
            <v>20</v>
          </cell>
          <cell r="F236">
            <v>1</v>
          </cell>
          <cell r="G236">
            <v>500</v>
          </cell>
          <cell r="H236">
            <v>1170</v>
          </cell>
          <cell r="I236">
            <v>0.4</v>
          </cell>
          <cell r="J236" t="str">
            <v xml:space="preserve"> CON T DE TARDE</v>
          </cell>
          <cell r="K236" t="str">
            <v xml:space="preserve"> CON T DE TARDE</v>
          </cell>
          <cell r="L236">
            <v>500</v>
          </cell>
          <cell r="M236">
            <v>1170</v>
          </cell>
          <cell r="N236">
            <v>0.4</v>
          </cell>
          <cell r="O236" t="str">
            <v>DT</v>
          </cell>
          <cell r="P236" t="str">
            <v>Lab</v>
          </cell>
          <cell r="Q236" t="str">
            <v>AND.</v>
          </cell>
        </row>
        <row r="237">
          <cell r="A237" t="str">
            <v>CST:AND.</v>
          </cell>
          <cell r="B237" t="str">
            <v xml:space="preserve"> 15H00</v>
          </cell>
          <cell r="C237">
            <v>0.625</v>
          </cell>
          <cell r="D237">
            <v>36291</v>
          </cell>
          <cell r="E237">
            <v>20</v>
          </cell>
          <cell r="F237">
            <v>1</v>
          </cell>
          <cell r="G237">
            <v>500</v>
          </cell>
          <cell r="H237">
            <v>494</v>
          </cell>
          <cell r="I237">
            <v>1</v>
          </cell>
          <cell r="J237" t="str">
            <v xml:space="preserve"> CANAL SUR NOTICIAS</v>
          </cell>
          <cell r="K237" t="str">
            <v xml:space="preserve"> CANAL SUR NOTICIAS</v>
          </cell>
          <cell r="L237">
            <v>500</v>
          </cell>
          <cell r="M237">
            <v>494</v>
          </cell>
          <cell r="N237">
            <v>1</v>
          </cell>
          <cell r="O237" t="str">
            <v>DT</v>
          </cell>
          <cell r="P237" t="str">
            <v>Lab</v>
          </cell>
          <cell r="Q237" t="str">
            <v>AND.</v>
          </cell>
        </row>
        <row r="238">
          <cell r="A238" t="str">
            <v>CST:AND.</v>
          </cell>
          <cell r="B238" t="str">
            <v xml:space="preserve"> 21H00</v>
          </cell>
          <cell r="C238">
            <v>0.875</v>
          </cell>
          <cell r="D238">
            <v>36291</v>
          </cell>
          <cell r="E238">
            <v>20</v>
          </cell>
          <cell r="F238">
            <v>1</v>
          </cell>
          <cell r="G238">
            <v>500</v>
          </cell>
          <cell r="H238">
            <v>844</v>
          </cell>
          <cell r="I238">
            <v>0.6</v>
          </cell>
          <cell r="J238" t="str">
            <v xml:space="preserve"> CANAL SUR NOTICIAS</v>
          </cell>
          <cell r="K238" t="str">
            <v xml:space="preserve"> CANAL SUR NOTICIAS</v>
          </cell>
          <cell r="L238">
            <v>500</v>
          </cell>
          <cell r="M238">
            <v>844</v>
          </cell>
          <cell r="N238">
            <v>0.6</v>
          </cell>
          <cell r="O238" t="str">
            <v>PT</v>
          </cell>
          <cell r="P238" t="str">
            <v>Lab</v>
          </cell>
          <cell r="Q238" t="str">
            <v>AND.</v>
          </cell>
        </row>
        <row r="239">
          <cell r="A239" t="str">
            <v>CST:AND.</v>
          </cell>
          <cell r="B239" t="str">
            <v xml:space="preserve"> 16H00</v>
          </cell>
          <cell r="C239">
            <v>0.66666666666666663</v>
          </cell>
          <cell r="D239">
            <v>36292</v>
          </cell>
          <cell r="E239">
            <v>20</v>
          </cell>
          <cell r="F239">
            <v>1</v>
          </cell>
          <cell r="G239">
            <v>575</v>
          </cell>
          <cell r="H239">
            <v>504</v>
          </cell>
          <cell r="I239">
            <v>1.1000000000000001</v>
          </cell>
          <cell r="J239" t="str">
            <v xml:space="preserve"> PLAZA ALTA</v>
          </cell>
          <cell r="K239" t="str">
            <v xml:space="preserve"> PLAZA ALTA</v>
          </cell>
          <cell r="L239">
            <v>575</v>
          </cell>
          <cell r="M239">
            <v>504</v>
          </cell>
          <cell r="N239">
            <v>1.1000000000000001</v>
          </cell>
          <cell r="O239" t="str">
            <v>DT</v>
          </cell>
          <cell r="P239" t="str">
            <v>Lab</v>
          </cell>
          <cell r="Q239" t="str">
            <v>AND.</v>
          </cell>
        </row>
        <row r="240">
          <cell r="A240" t="str">
            <v>CST:AND.</v>
          </cell>
          <cell r="B240" t="str">
            <v xml:space="preserve"> 22H00</v>
          </cell>
          <cell r="C240">
            <v>0.91666666666666663</v>
          </cell>
          <cell r="D240">
            <v>36292</v>
          </cell>
          <cell r="E240">
            <v>20</v>
          </cell>
          <cell r="F240">
            <v>1</v>
          </cell>
          <cell r="G240">
            <v>750</v>
          </cell>
          <cell r="H240">
            <v>694</v>
          </cell>
          <cell r="I240">
            <v>1.1000000000000001</v>
          </cell>
          <cell r="J240" t="str">
            <v xml:space="preserve"> SENDEROS DE GLORIA</v>
          </cell>
          <cell r="K240" t="str">
            <v xml:space="preserve"> SENDEROS DE GLORIA</v>
          </cell>
          <cell r="L240">
            <v>750</v>
          </cell>
          <cell r="M240">
            <v>694</v>
          </cell>
          <cell r="N240">
            <v>1.1000000000000001</v>
          </cell>
          <cell r="O240" t="str">
            <v>PT</v>
          </cell>
          <cell r="P240" t="str">
            <v>Lab</v>
          </cell>
          <cell r="Q240" t="str">
            <v>AND.</v>
          </cell>
        </row>
        <row r="241">
          <cell r="A241" t="str">
            <v>CST:AND.</v>
          </cell>
          <cell r="B241" t="str">
            <v xml:space="preserve"> 15H00</v>
          </cell>
          <cell r="C241">
            <v>0.625</v>
          </cell>
          <cell r="D241">
            <v>36293</v>
          </cell>
          <cell r="E241">
            <v>20</v>
          </cell>
          <cell r="F241">
            <v>1</v>
          </cell>
          <cell r="G241">
            <v>500</v>
          </cell>
          <cell r="H241">
            <v>466</v>
          </cell>
          <cell r="I241">
            <v>1.1000000000000001</v>
          </cell>
          <cell r="J241" t="str">
            <v xml:space="preserve"> CANAL SUR NOTICIAS</v>
          </cell>
          <cell r="K241" t="str">
            <v xml:space="preserve"> CANAL SUR NOTICIAS</v>
          </cell>
          <cell r="L241">
            <v>500</v>
          </cell>
          <cell r="M241">
            <v>466</v>
          </cell>
          <cell r="N241">
            <v>1.1000000000000001</v>
          </cell>
          <cell r="O241" t="str">
            <v>DT</v>
          </cell>
          <cell r="P241" t="str">
            <v>Lab</v>
          </cell>
          <cell r="Q241" t="str">
            <v>AND.</v>
          </cell>
        </row>
        <row r="242">
          <cell r="A242" t="str">
            <v>CST:AND.</v>
          </cell>
          <cell r="B242" t="str">
            <v xml:space="preserve"> 21H00</v>
          </cell>
          <cell r="C242">
            <v>0.875</v>
          </cell>
          <cell r="D242">
            <v>36293</v>
          </cell>
          <cell r="E242">
            <v>20</v>
          </cell>
          <cell r="F242">
            <v>1</v>
          </cell>
          <cell r="G242">
            <v>500</v>
          </cell>
          <cell r="H242">
            <v>687</v>
          </cell>
          <cell r="I242">
            <v>0.7</v>
          </cell>
          <cell r="J242" t="str">
            <v xml:space="preserve"> CANAL SUR NOTICIAS</v>
          </cell>
          <cell r="K242" t="str">
            <v xml:space="preserve"> CANAL SUR NOTICIAS</v>
          </cell>
          <cell r="L242">
            <v>500</v>
          </cell>
          <cell r="M242">
            <v>687</v>
          </cell>
          <cell r="N242">
            <v>0.7</v>
          </cell>
          <cell r="O242" t="str">
            <v>PT</v>
          </cell>
          <cell r="P242" t="str">
            <v>Lab</v>
          </cell>
          <cell r="Q242" t="str">
            <v>AND.</v>
          </cell>
        </row>
        <row r="243">
          <cell r="A243" t="str">
            <v>CST:AND.</v>
          </cell>
          <cell r="B243" t="str">
            <v xml:space="preserve"> 21H00</v>
          </cell>
          <cell r="C243">
            <v>0.875</v>
          </cell>
          <cell r="D243">
            <v>36294</v>
          </cell>
          <cell r="E243">
            <v>20</v>
          </cell>
          <cell r="F243">
            <v>1</v>
          </cell>
          <cell r="G243">
            <v>500</v>
          </cell>
          <cell r="H243">
            <v>901</v>
          </cell>
          <cell r="I243">
            <v>0.6</v>
          </cell>
          <cell r="J243" t="str">
            <v xml:space="preserve"> CANAL SUR NOTICIAS</v>
          </cell>
          <cell r="K243" t="str">
            <v xml:space="preserve"> CANAL SUR NOTICIAS</v>
          </cell>
          <cell r="L243">
            <v>500</v>
          </cell>
          <cell r="M243">
            <v>901</v>
          </cell>
          <cell r="N243">
            <v>0.6</v>
          </cell>
          <cell r="O243" t="str">
            <v>PT</v>
          </cell>
          <cell r="P243" t="str">
            <v>Lab</v>
          </cell>
          <cell r="Q243" t="str">
            <v>AND.</v>
          </cell>
        </row>
        <row r="244">
          <cell r="A244" t="str">
            <v>CST:AND.</v>
          </cell>
          <cell r="B244" t="str">
            <v xml:space="preserve"> 22H00</v>
          </cell>
          <cell r="C244">
            <v>0.91666666666666663</v>
          </cell>
          <cell r="D244">
            <v>36294</v>
          </cell>
          <cell r="E244">
            <v>20</v>
          </cell>
          <cell r="F244">
            <v>1</v>
          </cell>
          <cell r="G244">
            <v>750</v>
          </cell>
          <cell r="H244">
            <v>847</v>
          </cell>
          <cell r="I244">
            <v>0.9</v>
          </cell>
          <cell r="J244" t="str">
            <v xml:space="preserve"> TODA UNA DECADA</v>
          </cell>
          <cell r="K244" t="str">
            <v xml:space="preserve"> TODA UNA DECADA</v>
          </cell>
          <cell r="L244">
            <v>750</v>
          </cell>
          <cell r="M244">
            <v>847</v>
          </cell>
          <cell r="N244">
            <v>0.9</v>
          </cell>
          <cell r="O244" t="str">
            <v>PT</v>
          </cell>
          <cell r="P244" t="str">
            <v>Lab</v>
          </cell>
          <cell r="Q244" t="str">
            <v>AND.</v>
          </cell>
        </row>
        <row r="245">
          <cell r="A245" t="str">
            <v>CST:AND.</v>
          </cell>
          <cell r="B245" t="str">
            <v xml:space="preserve"> 15H00</v>
          </cell>
          <cell r="C245">
            <v>0.625</v>
          </cell>
          <cell r="D245">
            <v>36295</v>
          </cell>
          <cell r="E245">
            <v>20</v>
          </cell>
          <cell r="F245">
            <v>1</v>
          </cell>
          <cell r="G245">
            <v>450</v>
          </cell>
          <cell r="H245">
            <v>779</v>
          </cell>
          <cell r="I245">
            <v>0.6</v>
          </cell>
          <cell r="J245" t="str">
            <v xml:space="preserve"> CANAL SUR NOTICIAS</v>
          </cell>
          <cell r="K245" t="str">
            <v xml:space="preserve"> CANAL SUR NOTICIAS</v>
          </cell>
          <cell r="L245">
            <v>450</v>
          </cell>
          <cell r="M245">
            <v>779</v>
          </cell>
          <cell r="N245">
            <v>0.6</v>
          </cell>
          <cell r="O245" t="str">
            <v>DT</v>
          </cell>
          <cell r="P245" t="str">
            <v>FS</v>
          </cell>
          <cell r="Q245" t="str">
            <v>AND.</v>
          </cell>
        </row>
        <row r="246">
          <cell r="A246" t="str">
            <v>CST:AND.</v>
          </cell>
          <cell r="B246" t="str">
            <v xml:space="preserve"> 20H30</v>
          </cell>
          <cell r="C246">
            <v>0.85416666666666663</v>
          </cell>
          <cell r="D246">
            <v>36295</v>
          </cell>
          <cell r="E246">
            <v>20</v>
          </cell>
          <cell r="F246">
            <v>1</v>
          </cell>
          <cell r="G246">
            <v>800</v>
          </cell>
          <cell r="H246">
            <v>1301</v>
          </cell>
          <cell r="I246">
            <v>0.6</v>
          </cell>
          <cell r="J246" t="str">
            <v xml:space="preserve"> CANAL SUR NOTICIAS</v>
          </cell>
          <cell r="K246" t="str">
            <v xml:space="preserve"> CANAL SUR NOTICIAS</v>
          </cell>
          <cell r="L246">
            <v>800</v>
          </cell>
          <cell r="M246">
            <v>1301</v>
          </cell>
          <cell r="N246">
            <v>0.6</v>
          </cell>
          <cell r="O246" t="str">
            <v>PT</v>
          </cell>
          <cell r="P246" t="str">
            <v>FS</v>
          </cell>
          <cell r="Q246" t="str">
            <v>AND.</v>
          </cell>
        </row>
        <row r="247">
          <cell r="A247" t="str">
            <v>CST:AND.</v>
          </cell>
          <cell r="B247" t="str">
            <v xml:space="preserve"> 23H30</v>
          </cell>
          <cell r="C247">
            <v>0.97916666666666663</v>
          </cell>
          <cell r="D247">
            <v>36295</v>
          </cell>
          <cell r="E247">
            <v>20</v>
          </cell>
          <cell r="F247">
            <v>1</v>
          </cell>
          <cell r="G247">
            <v>650</v>
          </cell>
          <cell r="H247">
            <v>810</v>
          </cell>
          <cell r="I247">
            <v>0.8</v>
          </cell>
          <cell r="J247" t="str">
            <v xml:space="preserve"> CINE DE ACCION</v>
          </cell>
          <cell r="K247" t="str">
            <v xml:space="preserve"> CINE DE ACCION</v>
          </cell>
          <cell r="L247">
            <v>650</v>
          </cell>
          <cell r="M247">
            <v>810</v>
          </cell>
          <cell r="N247">
            <v>0.8</v>
          </cell>
          <cell r="O247" t="str">
            <v>PT</v>
          </cell>
          <cell r="P247" t="str">
            <v>FS</v>
          </cell>
          <cell r="Q247" t="str">
            <v>AND.</v>
          </cell>
        </row>
        <row r="248">
          <cell r="A248" t="str">
            <v>CST:AND.</v>
          </cell>
          <cell r="B248" t="str">
            <v xml:space="preserve"> 17H30</v>
          </cell>
          <cell r="C248">
            <v>0.72916666666666663</v>
          </cell>
          <cell r="D248">
            <v>36296</v>
          </cell>
          <cell r="E248">
            <v>20</v>
          </cell>
          <cell r="F248">
            <v>1</v>
          </cell>
          <cell r="G248">
            <v>400</v>
          </cell>
          <cell r="H248">
            <v>1026</v>
          </cell>
          <cell r="I248">
            <v>0.4</v>
          </cell>
          <cell r="J248" t="str">
            <v xml:space="preserve"> CINE</v>
          </cell>
          <cell r="K248" t="str">
            <v xml:space="preserve"> CINE</v>
          </cell>
          <cell r="L248">
            <v>400</v>
          </cell>
          <cell r="M248">
            <v>1026</v>
          </cell>
          <cell r="N248">
            <v>0.4</v>
          </cell>
          <cell r="O248" t="str">
            <v>DT</v>
          </cell>
          <cell r="P248" t="str">
            <v>FS</v>
          </cell>
          <cell r="Q248" t="str">
            <v>AND.</v>
          </cell>
        </row>
        <row r="249">
          <cell r="A249" t="str">
            <v>CST:AND.</v>
          </cell>
          <cell r="B249" t="str">
            <v xml:space="preserve"> 21H00</v>
          </cell>
          <cell r="C249">
            <v>0.875</v>
          </cell>
          <cell r="D249">
            <v>36296</v>
          </cell>
          <cell r="E249">
            <v>20</v>
          </cell>
          <cell r="F249">
            <v>1</v>
          </cell>
          <cell r="G249">
            <v>650</v>
          </cell>
          <cell r="H249">
            <v>858</v>
          </cell>
          <cell r="I249">
            <v>0.8</v>
          </cell>
          <cell r="J249" t="str">
            <v xml:space="preserve"> CLUB DEPORTIVO</v>
          </cell>
          <cell r="K249" t="str">
            <v xml:space="preserve"> CLUB DEPORTIVO</v>
          </cell>
          <cell r="L249">
            <v>650</v>
          </cell>
          <cell r="M249">
            <v>858</v>
          </cell>
          <cell r="N249">
            <v>0.8</v>
          </cell>
          <cell r="O249" t="str">
            <v>PT</v>
          </cell>
          <cell r="P249" t="str">
            <v>FS</v>
          </cell>
          <cell r="Q249" t="str">
            <v>AND.</v>
          </cell>
        </row>
        <row r="250">
          <cell r="A250" t="str">
            <v>CST:AND.</v>
          </cell>
          <cell r="B250" t="str">
            <v xml:space="preserve"> 22H30</v>
          </cell>
          <cell r="C250">
            <v>0.9375</v>
          </cell>
          <cell r="D250">
            <v>36296</v>
          </cell>
          <cell r="E250">
            <v>20</v>
          </cell>
          <cell r="F250">
            <v>1</v>
          </cell>
          <cell r="G250">
            <v>650</v>
          </cell>
          <cell r="H250">
            <v>519</v>
          </cell>
          <cell r="I250">
            <v>1.3</v>
          </cell>
          <cell r="J250" t="str">
            <v xml:space="preserve"> SUPER CINE</v>
          </cell>
          <cell r="K250" t="str">
            <v xml:space="preserve"> SUPER CINE</v>
          </cell>
          <cell r="L250">
            <v>650</v>
          </cell>
          <cell r="M250">
            <v>519</v>
          </cell>
          <cell r="N250">
            <v>1.3</v>
          </cell>
          <cell r="O250" t="str">
            <v>PT</v>
          </cell>
          <cell r="P250" t="str">
            <v>FS</v>
          </cell>
          <cell r="Q250" t="str">
            <v>AND.</v>
          </cell>
        </row>
        <row r="251">
          <cell r="A251" t="str">
            <v>CST:AND.</v>
          </cell>
          <cell r="B251" t="str">
            <v xml:space="preserve"> 23H30</v>
          </cell>
          <cell r="C251">
            <v>0.97916666666666663</v>
          </cell>
          <cell r="D251">
            <v>36296</v>
          </cell>
          <cell r="E251">
            <v>20</v>
          </cell>
          <cell r="F251">
            <v>1</v>
          </cell>
          <cell r="G251">
            <v>650</v>
          </cell>
          <cell r="H251">
            <v>833</v>
          </cell>
          <cell r="I251">
            <v>0.8</v>
          </cell>
          <cell r="J251" t="str">
            <v xml:space="preserve"> SUPER CINE</v>
          </cell>
          <cell r="K251" t="str">
            <v xml:space="preserve"> SUPER CINE</v>
          </cell>
          <cell r="L251">
            <v>650</v>
          </cell>
          <cell r="M251">
            <v>833</v>
          </cell>
          <cell r="N251">
            <v>0.8</v>
          </cell>
          <cell r="O251" t="str">
            <v>PT</v>
          </cell>
          <cell r="P251" t="str">
            <v>FS</v>
          </cell>
          <cell r="Q251" t="str">
            <v>AND.</v>
          </cell>
        </row>
        <row r="252">
          <cell r="A252" t="str">
            <v>CST:AND.</v>
          </cell>
          <cell r="B252" t="str">
            <v xml:space="preserve"> 18H30</v>
          </cell>
          <cell r="C252">
            <v>0.77083333333333337</v>
          </cell>
          <cell r="D252">
            <v>36304</v>
          </cell>
          <cell r="E252">
            <v>20</v>
          </cell>
          <cell r="F252">
            <v>1</v>
          </cell>
          <cell r="G252">
            <v>500</v>
          </cell>
          <cell r="H252">
            <v>1170</v>
          </cell>
          <cell r="I252">
            <v>0.4</v>
          </cell>
          <cell r="J252" t="str">
            <v xml:space="preserve"> CON T DE TARDE</v>
          </cell>
          <cell r="K252" t="str">
            <v xml:space="preserve"> CON T DE TARDE</v>
          </cell>
          <cell r="L252">
            <v>500</v>
          </cell>
          <cell r="M252">
            <v>1170</v>
          </cell>
          <cell r="N252">
            <v>0.4</v>
          </cell>
          <cell r="O252" t="str">
            <v>DT</v>
          </cell>
          <cell r="P252" t="str">
            <v>Lab</v>
          </cell>
          <cell r="Q252" t="str">
            <v>AND.</v>
          </cell>
        </row>
        <row r="253">
          <cell r="A253" t="str">
            <v>CST:AND.</v>
          </cell>
          <cell r="B253" t="str">
            <v xml:space="preserve"> 23H30</v>
          </cell>
          <cell r="C253">
            <v>0.97916666666666663</v>
          </cell>
          <cell r="D253">
            <v>36305</v>
          </cell>
          <cell r="E253">
            <v>20</v>
          </cell>
          <cell r="F253">
            <v>1</v>
          </cell>
          <cell r="G253">
            <v>750</v>
          </cell>
          <cell r="H253">
            <v>662</v>
          </cell>
          <cell r="I253">
            <v>1.1000000000000001</v>
          </cell>
          <cell r="J253" t="str">
            <v xml:space="preserve"> CINE GRAN PANTALLA</v>
          </cell>
          <cell r="K253" t="str">
            <v xml:space="preserve"> CINE GRAN PANTALLA</v>
          </cell>
          <cell r="L253">
            <v>750</v>
          </cell>
          <cell r="M253">
            <v>662</v>
          </cell>
          <cell r="N253">
            <v>1.1000000000000001</v>
          </cell>
          <cell r="O253" t="str">
            <v>PT</v>
          </cell>
          <cell r="P253" t="str">
            <v>Lab</v>
          </cell>
          <cell r="Q253" t="str">
            <v>AND.</v>
          </cell>
        </row>
        <row r="254">
          <cell r="A254" t="str">
            <v>CST:AND.</v>
          </cell>
          <cell r="B254" t="str">
            <v xml:space="preserve"> 22H00</v>
          </cell>
          <cell r="C254">
            <v>0.91666666666666663</v>
          </cell>
          <cell r="D254">
            <v>36306</v>
          </cell>
          <cell r="E254">
            <v>20</v>
          </cell>
          <cell r="F254">
            <v>1</v>
          </cell>
          <cell r="G254">
            <v>750</v>
          </cell>
          <cell r="H254">
            <v>730</v>
          </cell>
          <cell r="I254">
            <v>1</v>
          </cell>
          <cell r="J254" t="str">
            <v xml:space="preserve"> SENDEROS DE GLORIA</v>
          </cell>
          <cell r="K254" t="str">
            <v xml:space="preserve"> SENDEROS DE GLORIA</v>
          </cell>
          <cell r="L254">
            <v>750</v>
          </cell>
          <cell r="M254">
            <v>730</v>
          </cell>
          <cell r="N254">
            <v>1</v>
          </cell>
          <cell r="O254" t="str">
            <v>PT</v>
          </cell>
          <cell r="P254" t="str">
            <v>Lab</v>
          </cell>
          <cell r="Q254" t="str">
            <v>AND.</v>
          </cell>
        </row>
        <row r="255">
          <cell r="A255" t="str">
            <v>CST:AND.</v>
          </cell>
          <cell r="B255" t="str">
            <v xml:space="preserve"> 15H00</v>
          </cell>
          <cell r="C255">
            <v>0.625</v>
          </cell>
          <cell r="D255">
            <v>36307</v>
          </cell>
          <cell r="E255">
            <v>20</v>
          </cell>
          <cell r="F255">
            <v>1</v>
          </cell>
          <cell r="G255">
            <v>500</v>
          </cell>
          <cell r="H255">
            <v>466</v>
          </cell>
          <cell r="I255">
            <v>1.1000000000000001</v>
          </cell>
          <cell r="J255" t="str">
            <v xml:space="preserve"> CANAL SUR NOTICIAS</v>
          </cell>
          <cell r="K255" t="str">
            <v xml:space="preserve"> CANAL SUR NOTICIAS</v>
          </cell>
          <cell r="L255">
            <v>500</v>
          </cell>
          <cell r="M255">
            <v>466</v>
          </cell>
          <cell r="N255">
            <v>1.1000000000000001</v>
          </cell>
          <cell r="O255" t="str">
            <v>DT</v>
          </cell>
          <cell r="P255" t="str">
            <v>Lab</v>
          </cell>
          <cell r="Q255" t="str">
            <v>AND.</v>
          </cell>
        </row>
        <row r="256">
          <cell r="A256" t="str">
            <v>CST:AND.</v>
          </cell>
          <cell r="B256" t="str">
            <v xml:space="preserve"> 22H00</v>
          </cell>
          <cell r="C256">
            <v>0.91666666666666663</v>
          </cell>
          <cell r="D256">
            <v>36308</v>
          </cell>
          <cell r="E256">
            <v>20</v>
          </cell>
          <cell r="F256">
            <v>1</v>
          </cell>
          <cell r="G256">
            <v>750</v>
          </cell>
          <cell r="H256">
            <v>893</v>
          </cell>
          <cell r="I256">
            <v>0.8</v>
          </cell>
          <cell r="J256" t="str">
            <v xml:space="preserve"> TODA UNA DECADA</v>
          </cell>
          <cell r="K256" t="str">
            <v xml:space="preserve"> TODA UNA DECADA</v>
          </cell>
          <cell r="L256">
            <v>750</v>
          </cell>
          <cell r="M256">
            <v>893</v>
          </cell>
          <cell r="N256">
            <v>0.8</v>
          </cell>
          <cell r="O256" t="str">
            <v>PT</v>
          </cell>
          <cell r="P256" t="str">
            <v>Lab</v>
          </cell>
          <cell r="Q256" t="str">
            <v>AND.</v>
          </cell>
        </row>
        <row r="257">
          <cell r="A257" t="str">
            <v>CST:AND.</v>
          </cell>
          <cell r="B257" t="str">
            <v xml:space="preserve"> 23H30</v>
          </cell>
          <cell r="C257">
            <v>0.97916666666666663</v>
          </cell>
          <cell r="D257">
            <v>36309</v>
          </cell>
          <cell r="E257">
            <v>20</v>
          </cell>
          <cell r="F257">
            <v>1</v>
          </cell>
          <cell r="G257">
            <v>650</v>
          </cell>
          <cell r="H257">
            <v>810</v>
          </cell>
          <cell r="I257">
            <v>0.8</v>
          </cell>
          <cell r="J257" t="str">
            <v xml:space="preserve"> CINE DE ACCION</v>
          </cell>
          <cell r="K257" t="str">
            <v xml:space="preserve"> CINE DE ACCION</v>
          </cell>
          <cell r="L257">
            <v>650</v>
          </cell>
          <cell r="M257">
            <v>810</v>
          </cell>
          <cell r="N257">
            <v>0.8</v>
          </cell>
          <cell r="O257" t="str">
            <v>PT</v>
          </cell>
          <cell r="P257" t="str">
            <v>FS</v>
          </cell>
          <cell r="Q257" t="str">
            <v>AND.</v>
          </cell>
        </row>
        <row r="258">
          <cell r="A258" t="str">
            <v>CST:AND.</v>
          </cell>
          <cell r="B258" t="str">
            <v xml:space="preserve"> 24H00</v>
          </cell>
          <cell r="C258">
            <v>1</v>
          </cell>
          <cell r="D258">
            <v>36309</v>
          </cell>
          <cell r="E258">
            <v>20</v>
          </cell>
          <cell r="F258">
            <v>1</v>
          </cell>
          <cell r="G258">
            <v>400</v>
          </cell>
          <cell r="H258">
            <v>480</v>
          </cell>
          <cell r="I258">
            <v>0.8</v>
          </cell>
          <cell r="J258" t="str">
            <v xml:space="preserve"> CINE DE ACCION</v>
          </cell>
          <cell r="K258" t="str">
            <v xml:space="preserve"> CINE DE ACCION</v>
          </cell>
          <cell r="L258">
            <v>400</v>
          </cell>
          <cell r="M258">
            <v>480</v>
          </cell>
          <cell r="N258">
            <v>0.8</v>
          </cell>
          <cell r="O258" t="str">
            <v>PT</v>
          </cell>
          <cell r="P258" t="str">
            <v>FS</v>
          </cell>
          <cell r="Q258" t="str">
            <v>AND.</v>
          </cell>
        </row>
        <row r="259">
          <cell r="A259" t="str">
            <v>CST:AND.</v>
          </cell>
          <cell r="B259" t="str">
            <v xml:space="preserve"> 16H00</v>
          </cell>
          <cell r="C259">
            <v>0.66666666666666663</v>
          </cell>
          <cell r="D259">
            <v>36310</v>
          </cell>
          <cell r="E259">
            <v>20</v>
          </cell>
          <cell r="F259">
            <v>1</v>
          </cell>
          <cell r="G259">
            <v>400</v>
          </cell>
          <cell r="H259">
            <v>606</v>
          </cell>
          <cell r="I259">
            <v>0.7</v>
          </cell>
          <cell r="J259" t="str">
            <v xml:space="preserve"> CINE</v>
          </cell>
          <cell r="K259" t="str">
            <v xml:space="preserve"> CINE</v>
          </cell>
          <cell r="L259">
            <v>400</v>
          </cell>
          <cell r="M259">
            <v>606</v>
          </cell>
          <cell r="N259">
            <v>0.7</v>
          </cell>
          <cell r="O259" t="str">
            <v>DT</v>
          </cell>
          <cell r="P259" t="str">
            <v>FS</v>
          </cell>
          <cell r="Q259" t="str">
            <v>AND.</v>
          </cell>
        </row>
        <row r="260">
          <cell r="A260" t="str">
            <v>CST:AND.</v>
          </cell>
          <cell r="B260" t="str">
            <v xml:space="preserve"> 18H30</v>
          </cell>
          <cell r="C260">
            <v>0.77083333333333337</v>
          </cell>
          <cell r="D260">
            <v>36310</v>
          </cell>
          <cell r="E260">
            <v>20</v>
          </cell>
          <cell r="F260">
            <v>1</v>
          </cell>
          <cell r="G260">
            <v>400</v>
          </cell>
          <cell r="H260">
            <v>904</v>
          </cell>
          <cell r="I260">
            <v>0.4</v>
          </cell>
          <cell r="J260" t="str">
            <v xml:space="preserve"> REPORTEROS</v>
          </cell>
          <cell r="K260" t="str">
            <v xml:space="preserve"> REPORTEROS</v>
          </cell>
          <cell r="L260">
            <v>400</v>
          </cell>
          <cell r="M260">
            <v>904</v>
          </cell>
          <cell r="N260">
            <v>0.4</v>
          </cell>
          <cell r="O260" t="str">
            <v>DT</v>
          </cell>
          <cell r="P260" t="str">
            <v>FS</v>
          </cell>
          <cell r="Q260" t="str">
            <v>AND.</v>
          </cell>
        </row>
        <row r="261">
          <cell r="A261" t="str">
            <v>CST:AND.</v>
          </cell>
          <cell r="B261" t="str">
            <v xml:space="preserve"> 22H30</v>
          </cell>
          <cell r="C261">
            <v>0.9375</v>
          </cell>
          <cell r="D261">
            <v>36310</v>
          </cell>
          <cell r="E261">
            <v>20</v>
          </cell>
          <cell r="F261">
            <v>1</v>
          </cell>
          <cell r="G261">
            <v>650</v>
          </cell>
          <cell r="H261">
            <v>542</v>
          </cell>
          <cell r="I261">
            <v>1.2</v>
          </cell>
          <cell r="J261" t="str">
            <v xml:space="preserve"> SUPER CINE</v>
          </cell>
          <cell r="K261" t="str">
            <v xml:space="preserve"> SUPER CINE</v>
          </cell>
          <cell r="L261">
            <v>650</v>
          </cell>
          <cell r="M261">
            <v>542</v>
          </cell>
          <cell r="N261">
            <v>1.2</v>
          </cell>
          <cell r="O261" t="str">
            <v>PT</v>
          </cell>
          <cell r="P261" t="str">
            <v>FS</v>
          </cell>
          <cell r="Q261" t="str">
            <v>AND.</v>
          </cell>
        </row>
        <row r="262">
          <cell r="A262" t="str">
            <v>CST:AND.</v>
          </cell>
          <cell r="B262" t="str">
            <v xml:space="preserve"> 15H00</v>
          </cell>
          <cell r="C262">
            <v>0.625</v>
          </cell>
          <cell r="D262">
            <v>36311</v>
          </cell>
          <cell r="E262">
            <v>20</v>
          </cell>
          <cell r="F262">
            <v>1</v>
          </cell>
          <cell r="G262">
            <v>500</v>
          </cell>
          <cell r="H262">
            <v>538</v>
          </cell>
          <cell r="I262">
            <v>0.9</v>
          </cell>
          <cell r="J262" t="str">
            <v xml:space="preserve"> CANAL SUR NOTICIAS</v>
          </cell>
          <cell r="K262" t="str">
            <v xml:space="preserve"> CANAL SUR NOTICIAS</v>
          </cell>
          <cell r="L262">
            <v>500</v>
          </cell>
          <cell r="M262">
            <v>538</v>
          </cell>
          <cell r="N262">
            <v>0.9</v>
          </cell>
          <cell r="O262" t="str">
            <v>DT</v>
          </cell>
          <cell r="P262" t="str">
            <v>Lab</v>
          </cell>
          <cell r="Q262" t="str">
            <v>AND.</v>
          </cell>
        </row>
        <row r="263">
          <cell r="A263" t="str">
            <v>CST:AND.</v>
          </cell>
          <cell r="B263" t="str">
            <v xml:space="preserve"> 15H30</v>
          </cell>
          <cell r="C263">
            <v>0.64583333333333337</v>
          </cell>
          <cell r="D263">
            <v>36312</v>
          </cell>
          <cell r="E263">
            <v>20</v>
          </cell>
          <cell r="F263">
            <v>1</v>
          </cell>
          <cell r="G263">
            <v>575</v>
          </cell>
          <cell r="H263">
            <v>393</v>
          </cell>
          <cell r="I263">
            <v>1.5</v>
          </cell>
          <cell r="J263" t="str">
            <v xml:space="preserve"> CONTRAPORTADA</v>
          </cell>
          <cell r="K263" t="str">
            <v xml:space="preserve"> CONTRAPORTADA</v>
          </cell>
          <cell r="L263">
            <v>575</v>
          </cell>
          <cell r="M263">
            <v>393</v>
          </cell>
          <cell r="N263">
            <v>1.5</v>
          </cell>
          <cell r="O263" t="str">
            <v>DT</v>
          </cell>
          <cell r="P263" t="str">
            <v>Lab</v>
          </cell>
          <cell r="Q263" t="str">
            <v>AND.</v>
          </cell>
        </row>
        <row r="264">
          <cell r="A264" t="str">
            <v>CST:AND.</v>
          </cell>
          <cell r="B264" t="str">
            <v xml:space="preserve"> 21H00</v>
          </cell>
          <cell r="C264">
            <v>0.875</v>
          </cell>
          <cell r="D264">
            <v>36312</v>
          </cell>
          <cell r="E264">
            <v>20</v>
          </cell>
          <cell r="F264">
            <v>1</v>
          </cell>
          <cell r="G264">
            <v>500</v>
          </cell>
          <cell r="H264">
            <v>901</v>
          </cell>
          <cell r="I264">
            <v>0.6</v>
          </cell>
          <cell r="J264" t="str">
            <v xml:space="preserve"> CANAL SUR NOTICIAS</v>
          </cell>
          <cell r="K264" t="str">
            <v xml:space="preserve"> CANAL SUR NOTICIAS</v>
          </cell>
          <cell r="L264">
            <v>500</v>
          </cell>
          <cell r="M264">
            <v>901</v>
          </cell>
          <cell r="N264">
            <v>0.6</v>
          </cell>
          <cell r="O264" t="str">
            <v>PT</v>
          </cell>
          <cell r="P264" t="str">
            <v>Lab</v>
          </cell>
          <cell r="Q264" t="str">
            <v>AND.</v>
          </cell>
        </row>
        <row r="265">
          <cell r="A265" t="str">
            <v>CST:AND.</v>
          </cell>
          <cell r="B265" t="str">
            <v xml:space="preserve"> 22H30</v>
          </cell>
          <cell r="C265">
            <v>0.9375</v>
          </cell>
          <cell r="D265">
            <v>36313</v>
          </cell>
          <cell r="E265">
            <v>20</v>
          </cell>
          <cell r="F265">
            <v>1</v>
          </cell>
          <cell r="G265">
            <v>750</v>
          </cell>
          <cell r="H265">
            <v>518</v>
          </cell>
          <cell r="I265">
            <v>1.4</v>
          </cell>
          <cell r="J265" t="str">
            <v xml:space="preserve"> SENDEROS DE GLORIA</v>
          </cell>
          <cell r="K265" t="str">
            <v xml:space="preserve"> SENDEROS DE GLORIA</v>
          </cell>
          <cell r="L265">
            <v>750</v>
          </cell>
          <cell r="M265">
            <v>518</v>
          </cell>
          <cell r="N265">
            <v>1.4</v>
          </cell>
          <cell r="O265" t="str">
            <v>PT</v>
          </cell>
          <cell r="P265" t="str">
            <v>Lab</v>
          </cell>
          <cell r="Q265" t="str">
            <v>AND.</v>
          </cell>
        </row>
        <row r="266">
          <cell r="A266" t="str">
            <v>CST:AND.</v>
          </cell>
          <cell r="B266" t="str">
            <v xml:space="preserve"> 24H00</v>
          </cell>
          <cell r="C266">
            <v>1</v>
          </cell>
          <cell r="D266">
            <v>36314</v>
          </cell>
          <cell r="E266">
            <v>20</v>
          </cell>
          <cell r="F266">
            <v>1</v>
          </cell>
          <cell r="G266">
            <v>400</v>
          </cell>
          <cell r="H266">
            <v>293</v>
          </cell>
          <cell r="I266">
            <v>1.4</v>
          </cell>
          <cell r="J266" t="str">
            <v xml:space="preserve"> NUMEROS ROJOS</v>
          </cell>
          <cell r="K266" t="str">
            <v xml:space="preserve"> NUMEROS ROJOS</v>
          </cell>
          <cell r="L266">
            <v>400</v>
          </cell>
          <cell r="M266">
            <v>293</v>
          </cell>
          <cell r="N266">
            <v>1.4</v>
          </cell>
          <cell r="O266" t="str">
            <v>PT</v>
          </cell>
          <cell r="P266" t="str">
            <v>Lab</v>
          </cell>
          <cell r="Q266" t="str">
            <v>AND.</v>
          </cell>
        </row>
        <row r="267">
          <cell r="A267" t="str">
            <v>CST:AND.</v>
          </cell>
          <cell r="B267" t="str">
            <v xml:space="preserve"> 22H00</v>
          </cell>
          <cell r="C267">
            <v>0.91666666666666663</v>
          </cell>
          <cell r="D267">
            <v>36315</v>
          </cell>
          <cell r="E267">
            <v>20</v>
          </cell>
          <cell r="F267">
            <v>1</v>
          </cell>
          <cell r="G267">
            <v>750</v>
          </cell>
          <cell r="H267">
            <v>909</v>
          </cell>
          <cell r="I267">
            <v>0.8</v>
          </cell>
          <cell r="J267" t="str">
            <v xml:space="preserve"> TODA UNA DECADA</v>
          </cell>
          <cell r="K267" t="str">
            <v xml:space="preserve"> TODA UNA DECADA</v>
          </cell>
          <cell r="L267">
            <v>750</v>
          </cell>
          <cell r="M267">
            <v>909</v>
          </cell>
          <cell r="N267">
            <v>0.8</v>
          </cell>
          <cell r="O267" t="str">
            <v>PT</v>
          </cell>
          <cell r="P267" t="str">
            <v>Lab</v>
          </cell>
          <cell r="Q267" t="str">
            <v>AND.</v>
          </cell>
        </row>
        <row r="268">
          <cell r="A268" t="str">
            <v>CST:AND.</v>
          </cell>
          <cell r="B268" t="str">
            <v xml:space="preserve"> 16H30</v>
          </cell>
          <cell r="C268">
            <v>0.6875</v>
          </cell>
          <cell r="D268">
            <v>36316</v>
          </cell>
          <cell r="E268">
            <v>20</v>
          </cell>
          <cell r="F268">
            <v>1</v>
          </cell>
          <cell r="G268">
            <v>400</v>
          </cell>
          <cell r="H268">
            <v>731</v>
          </cell>
          <cell r="I268">
            <v>0.5</v>
          </cell>
          <cell r="J268" t="str">
            <v xml:space="preserve"> CINE</v>
          </cell>
          <cell r="K268" t="str">
            <v xml:space="preserve"> CINE</v>
          </cell>
          <cell r="L268">
            <v>400</v>
          </cell>
          <cell r="M268">
            <v>731</v>
          </cell>
          <cell r="N268">
            <v>0.5</v>
          </cell>
          <cell r="O268" t="str">
            <v>DT</v>
          </cell>
          <cell r="P268" t="str">
            <v>FS</v>
          </cell>
          <cell r="Q268" t="str">
            <v>AND.</v>
          </cell>
        </row>
        <row r="269">
          <cell r="A269" t="str">
            <v>CST:AND.</v>
          </cell>
          <cell r="B269" t="str">
            <v xml:space="preserve"> 24H00</v>
          </cell>
          <cell r="C269">
            <v>1</v>
          </cell>
          <cell r="D269">
            <v>36316</v>
          </cell>
          <cell r="E269">
            <v>20</v>
          </cell>
          <cell r="F269">
            <v>1</v>
          </cell>
          <cell r="G269">
            <v>400</v>
          </cell>
          <cell r="H269">
            <v>508</v>
          </cell>
          <cell r="I269">
            <v>0.8</v>
          </cell>
          <cell r="J269" t="str">
            <v xml:space="preserve"> CINE DE ACCION</v>
          </cell>
          <cell r="K269" t="str">
            <v xml:space="preserve"> CINE DE ACCION</v>
          </cell>
          <cell r="L269">
            <v>400</v>
          </cell>
          <cell r="M269">
            <v>508</v>
          </cell>
          <cell r="N269">
            <v>0.8</v>
          </cell>
          <cell r="O269" t="str">
            <v>PT</v>
          </cell>
          <cell r="P269" t="str">
            <v>FS</v>
          </cell>
          <cell r="Q269" t="str">
            <v>AND.</v>
          </cell>
        </row>
        <row r="270">
          <cell r="A270" t="str">
            <v>CST:AND.</v>
          </cell>
          <cell r="B270" t="str">
            <v xml:space="preserve"> 22H30</v>
          </cell>
          <cell r="C270">
            <v>0.9375</v>
          </cell>
          <cell r="D270">
            <v>36317</v>
          </cell>
          <cell r="E270">
            <v>20</v>
          </cell>
          <cell r="F270">
            <v>1</v>
          </cell>
          <cell r="G270">
            <v>650</v>
          </cell>
          <cell r="H270">
            <v>552</v>
          </cell>
          <cell r="I270">
            <v>1.2</v>
          </cell>
          <cell r="J270" t="str">
            <v xml:space="preserve"> SUPER CINE</v>
          </cell>
          <cell r="K270" t="str">
            <v xml:space="preserve"> SUPER CINE</v>
          </cell>
          <cell r="L270">
            <v>650</v>
          </cell>
          <cell r="M270">
            <v>552</v>
          </cell>
          <cell r="N270">
            <v>1.2</v>
          </cell>
          <cell r="O270" t="str">
            <v>PT</v>
          </cell>
          <cell r="P270" t="str">
            <v>FS</v>
          </cell>
          <cell r="Q270" t="str">
            <v>AND.</v>
          </cell>
        </row>
        <row r="271">
          <cell r="A271" t="str">
            <v>CST:AND.</v>
          </cell>
          <cell r="B271" t="str">
            <v xml:space="preserve"> 23H30</v>
          </cell>
          <cell r="C271">
            <v>0.97916666666666663</v>
          </cell>
          <cell r="D271">
            <v>36317</v>
          </cell>
          <cell r="E271">
            <v>20</v>
          </cell>
          <cell r="F271">
            <v>1</v>
          </cell>
          <cell r="G271">
            <v>650</v>
          </cell>
          <cell r="H271">
            <v>884</v>
          </cell>
          <cell r="I271">
            <v>0.7</v>
          </cell>
          <cell r="J271" t="str">
            <v xml:space="preserve"> SUPER CINE</v>
          </cell>
          <cell r="K271" t="str">
            <v xml:space="preserve"> SUPER CINE</v>
          </cell>
          <cell r="L271">
            <v>650</v>
          </cell>
          <cell r="M271">
            <v>884</v>
          </cell>
          <cell r="N271">
            <v>0.7</v>
          </cell>
          <cell r="O271" t="str">
            <v>PT</v>
          </cell>
          <cell r="P271" t="str">
            <v>FS</v>
          </cell>
          <cell r="Q271" t="str">
            <v>AND.</v>
          </cell>
        </row>
        <row r="272">
          <cell r="A272" t="str">
            <v>CST:AND.</v>
          </cell>
          <cell r="B272" t="str">
            <v xml:space="preserve"> 22H00</v>
          </cell>
          <cell r="C272">
            <v>0.91666666666666663</v>
          </cell>
          <cell r="D272">
            <v>36319</v>
          </cell>
          <cell r="E272">
            <v>20</v>
          </cell>
          <cell r="F272">
            <v>1</v>
          </cell>
          <cell r="G272">
            <v>750</v>
          </cell>
          <cell r="H272">
            <v>694</v>
          </cell>
          <cell r="I272">
            <v>1.1000000000000001</v>
          </cell>
          <cell r="J272" t="str">
            <v xml:space="preserve"> CINE GRAN PANTALLA</v>
          </cell>
          <cell r="K272" t="str">
            <v xml:space="preserve"> CINE GRAN PANTALLA</v>
          </cell>
          <cell r="L272">
            <v>750</v>
          </cell>
          <cell r="M272">
            <v>694</v>
          </cell>
          <cell r="N272">
            <v>1.1000000000000001</v>
          </cell>
          <cell r="O272" t="str">
            <v>PT</v>
          </cell>
          <cell r="P272" t="str">
            <v>Lab</v>
          </cell>
          <cell r="Q272" t="str">
            <v>AND.</v>
          </cell>
        </row>
        <row r="273">
          <cell r="A273" t="str">
            <v>CST:AND.</v>
          </cell>
          <cell r="B273" t="str">
            <v xml:space="preserve"> 23H00</v>
          </cell>
          <cell r="C273">
            <v>0.95833333333333337</v>
          </cell>
          <cell r="D273">
            <v>36319</v>
          </cell>
          <cell r="E273">
            <v>20</v>
          </cell>
          <cell r="F273">
            <v>1</v>
          </cell>
          <cell r="G273">
            <v>750</v>
          </cell>
          <cell r="H273">
            <v>469</v>
          </cell>
          <cell r="I273">
            <v>1.6</v>
          </cell>
          <cell r="J273" t="str">
            <v xml:space="preserve"> CINE GRAN PANTALLA</v>
          </cell>
          <cell r="K273" t="str">
            <v xml:space="preserve"> CINE GRAN PANTALLA</v>
          </cell>
          <cell r="L273">
            <v>750</v>
          </cell>
          <cell r="M273">
            <v>469</v>
          </cell>
          <cell r="N273">
            <v>1.6</v>
          </cell>
          <cell r="O273" t="str">
            <v>PT</v>
          </cell>
          <cell r="P273" t="str">
            <v>Lab</v>
          </cell>
          <cell r="Q273" t="str">
            <v>AND.</v>
          </cell>
        </row>
        <row r="274">
          <cell r="A274" t="str">
            <v>CST:AND.</v>
          </cell>
          <cell r="B274" t="str">
            <v xml:space="preserve"> 22H00</v>
          </cell>
          <cell r="C274">
            <v>0.91666666666666663</v>
          </cell>
          <cell r="D274">
            <v>36321</v>
          </cell>
          <cell r="E274">
            <v>20</v>
          </cell>
          <cell r="F274">
            <v>1</v>
          </cell>
          <cell r="G274">
            <v>750</v>
          </cell>
          <cell r="H274">
            <v>463</v>
          </cell>
          <cell r="I274">
            <v>1.6</v>
          </cell>
          <cell r="J274" t="str">
            <v xml:space="preserve"> NUMEROS ROJOS</v>
          </cell>
          <cell r="K274" t="str">
            <v xml:space="preserve"> NUMEROS ROJOS</v>
          </cell>
          <cell r="L274">
            <v>750</v>
          </cell>
          <cell r="M274">
            <v>463</v>
          </cell>
          <cell r="N274">
            <v>1.6</v>
          </cell>
          <cell r="O274" t="str">
            <v>PT</v>
          </cell>
          <cell r="P274" t="str">
            <v>Lab</v>
          </cell>
          <cell r="Q274" t="str">
            <v>AND.</v>
          </cell>
        </row>
        <row r="275">
          <cell r="A275" t="str">
            <v>CST:AND.</v>
          </cell>
          <cell r="B275" t="str">
            <v xml:space="preserve"> 23H00</v>
          </cell>
          <cell r="C275">
            <v>0.95833333333333337</v>
          </cell>
          <cell r="D275">
            <v>36321</v>
          </cell>
          <cell r="E275">
            <v>20</v>
          </cell>
          <cell r="F275">
            <v>1</v>
          </cell>
          <cell r="G275">
            <v>750</v>
          </cell>
          <cell r="H275">
            <v>340</v>
          </cell>
          <cell r="I275">
            <v>2.2000000000000002</v>
          </cell>
          <cell r="J275" t="str">
            <v xml:space="preserve"> NUMEROS ROJOS</v>
          </cell>
          <cell r="K275" t="str">
            <v xml:space="preserve"> NUMEROS ROJOS</v>
          </cell>
          <cell r="L275">
            <v>750</v>
          </cell>
          <cell r="M275">
            <v>340</v>
          </cell>
          <cell r="N275">
            <v>2.2000000000000002</v>
          </cell>
          <cell r="O275" t="str">
            <v>PT</v>
          </cell>
          <cell r="P275" t="str">
            <v>Lab</v>
          </cell>
          <cell r="Q275" t="str">
            <v>AND.</v>
          </cell>
        </row>
        <row r="276">
          <cell r="A276" t="str">
            <v>CST:AND.</v>
          </cell>
          <cell r="B276" t="str">
            <v xml:space="preserve"> 17H00</v>
          </cell>
          <cell r="C276">
            <v>0.70833333333333337</v>
          </cell>
          <cell r="D276">
            <v>36324</v>
          </cell>
          <cell r="E276">
            <v>20</v>
          </cell>
          <cell r="F276">
            <v>1</v>
          </cell>
          <cell r="G276">
            <v>400</v>
          </cell>
          <cell r="H276">
            <v>952</v>
          </cell>
          <cell r="I276">
            <v>0.4</v>
          </cell>
          <cell r="J276" t="str">
            <v xml:space="preserve"> CINE</v>
          </cell>
          <cell r="K276" t="str">
            <v xml:space="preserve"> CINE</v>
          </cell>
          <cell r="L276">
            <v>400</v>
          </cell>
          <cell r="M276">
            <v>952</v>
          </cell>
          <cell r="N276">
            <v>0.4</v>
          </cell>
          <cell r="O276" t="str">
            <v>DT</v>
          </cell>
          <cell r="P276" t="str">
            <v>FS</v>
          </cell>
          <cell r="Q276" t="str">
            <v>AND.</v>
          </cell>
        </row>
        <row r="277">
          <cell r="A277" t="str">
            <v>CST:AND.</v>
          </cell>
          <cell r="B277" t="str">
            <v xml:space="preserve"> 22H30</v>
          </cell>
          <cell r="C277">
            <v>0.9375</v>
          </cell>
          <cell r="D277">
            <v>36324</v>
          </cell>
          <cell r="E277">
            <v>20</v>
          </cell>
          <cell r="F277">
            <v>1</v>
          </cell>
          <cell r="G277">
            <v>650</v>
          </cell>
          <cell r="H277">
            <v>563</v>
          </cell>
          <cell r="I277">
            <v>1.2</v>
          </cell>
          <cell r="J277" t="str">
            <v xml:space="preserve"> SUPER CINE</v>
          </cell>
          <cell r="K277" t="str">
            <v xml:space="preserve"> SUPER CINE</v>
          </cell>
          <cell r="L277">
            <v>650</v>
          </cell>
          <cell r="M277">
            <v>563</v>
          </cell>
          <cell r="N277">
            <v>1.2</v>
          </cell>
          <cell r="O277" t="str">
            <v>PT</v>
          </cell>
          <cell r="P277" t="str">
            <v>FS</v>
          </cell>
          <cell r="Q277" t="str">
            <v>AND.</v>
          </cell>
        </row>
        <row r="278">
          <cell r="A278" t="str">
            <v>ETB2:EUS.</v>
          </cell>
          <cell r="B278" t="str">
            <v>. 16H00</v>
          </cell>
          <cell r="C278">
            <v>0.66666666666666663</v>
          </cell>
          <cell r="D278">
            <v>36279</v>
          </cell>
          <cell r="E278">
            <v>20</v>
          </cell>
          <cell r="F278">
            <v>1</v>
          </cell>
          <cell r="G278">
            <v>180</v>
          </cell>
          <cell r="H278">
            <v>824</v>
          </cell>
          <cell r="I278">
            <v>0.2</v>
          </cell>
          <cell r="J278" t="str">
            <v xml:space="preserve"> LO QUE FALTABA</v>
          </cell>
          <cell r="K278" t="str">
            <v xml:space="preserve"> LO QUE FALTABA</v>
          </cell>
          <cell r="L278">
            <v>180</v>
          </cell>
          <cell r="M278">
            <v>824</v>
          </cell>
          <cell r="N278">
            <v>0.2</v>
          </cell>
          <cell r="O278" t="str">
            <v>DT</v>
          </cell>
          <cell r="P278" t="str">
            <v>Lab</v>
          </cell>
          <cell r="Q278" t="str">
            <v>EUS.</v>
          </cell>
        </row>
        <row r="279">
          <cell r="A279" t="str">
            <v>ETB2:EUS.</v>
          </cell>
          <cell r="B279" t="str">
            <v>. 18H30</v>
          </cell>
          <cell r="C279">
            <v>0.77083333333333337</v>
          </cell>
          <cell r="D279">
            <v>36279</v>
          </cell>
          <cell r="E279">
            <v>20</v>
          </cell>
          <cell r="F279">
            <v>1</v>
          </cell>
          <cell r="G279">
            <v>80</v>
          </cell>
          <cell r="H279">
            <v>1026</v>
          </cell>
          <cell r="I279">
            <v>0.1</v>
          </cell>
          <cell r="J279" t="str">
            <v xml:space="preserve"> DE PAR EN PAR</v>
          </cell>
          <cell r="K279" t="str">
            <v xml:space="preserve"> DE PAR EN PAR</v>
          </cell>
          <cell r="L279">
            <v>80</v>
          </cell>
          <cell r="M279">
            <v>1026</v>
          </cell>
          <cell r="N279">
            <v>0.1</v>
          </cell>
          <cell r="O279" t="str">
            <v>DT</v>
          </cell>
          <cell r="P279" t="str">
            <v>Lab</v>
          </cell>
          <cell r="Q279" t="str">
            <v>EUS.</v>
          </cell>
        </row>
        <row r="280">
          <cell r="A280" t="str">
            <v>ETB2:EUS.</v>
          </cell>
          <cell r="B280" t="str">
            <v>. 19H00</v>
          </cell>
          <cell r="C280">
            <v>0.79166666666666663</v>
          </cell>
          <cell r="D280">
            <v>36279</v>
          </cell>
          <cell r="E280">
            <v>20</v>
          </cell>
          <cell r="F280">
            <v>1</v>
          </cell>
          <cell r="G280">
            <v>80</v>
          </cell>
          <cell r="H280">
            <v>684</v>
          </cell>
          <cell r="I280">
            <v>0.1</v>
          </cell>
          <cell r="J280" t="str">
            <v xml:space="preserve"> TELESERIE</v>
          </cell>
          <cell r="K280" t="str">
            <v xml:space="preserve"> TELESERIE</v>
          </cell>
          <cell r="L280">
            <v>80</v>
          </cell>
          <cell r="M280">
            <v>684</v>
          </cell>
          <cell r="N280">
            <v>0.1</v>
          </cell>
          <cell r="O280" t="str">
            <v>DT</v>
          </cell>
          <cell r="P280" t="str">
            <v>Lab</v>
          </cell>
          <cell r="Q280" t="str">
            <v>EUS.</v>
          </cell>
        </row>
        <row r="281">
          <cell r="A281" t="str">
            <v>ETB2:EUS.</v>
          </cell>
          <cell r="B281" t="str">
            <v>. 19H30</v>
          </cell>
          <cell r="C281">
            <v>0.8125</v>
          </cell>
          <cell r="D281">
            <v>36279</v>
          </cell>
          <cell r="E281">
            <v>20</v>
          </cell>
          <cell r="F281">
            <v>1</v>
          </cell>
          <cell r="G281">
            <v>80</v>
          </cell>
          <cell r="H281">
            <v>540</v>
          </cell>
          <cell r="I281">
            <v>0.1</v>
          </cell>
          <cell r="J281" t="str">
            <v xml:space="preserve"> COSA DE DOS</v>
          </cell>
          <cell r="K281" t="str">
            <v xml:space="preserve"> COSA DE DOS</v>
          </cell>
          <cell r="L281">
            <v>80</v>
          </cell>
          <cell r="M281">
            <v>540</v>
          </cell>
          <cell r="N281">
            <v>0.1</v>
          </cell>
          <cell r="O281" t="str">
            <v>DT</v>
          </cell>
          <cell r="P281" t="str">
            <v>Lab</v>
          </cell>
          <cell r="Q281" t="str">
            <v>EUS.</v>
          </cell>
        </row>
        <row r="282">
          <cell r="A282" t="str">
            <v>ETB2:EUS.</v>
          </cell>
          <cell r="B282" t="str">
            <v>. 20H00</v>
          </cell>
          <cell r="C282">
            <v>0.83333333333333337</v>
          </cell>
          <cell r="D282">
            <v>36279</v>
          </cell>
          <cell r="E282">
            <v>20</v>
          </cell>
          <cell r="F282">
            <v>1</v>
          </cell>
          <cell r="G282">
            <v>80</v>
          </cell>
          <cell r="H282">
            <v>466</v>
          </cell>
          <cell r="I282">
            <v>0.2</v>
          </cell>
          <cell r="J282" t="str">
            <v xml:space="preserve"> COSA DE DOS</v>
          </cell>
          <cell r="K282" t="str">
            <v xml:space="preserve"> COSA DE DOS</v>
          </cell>
          <cell r="L282">
            <v>80</v>
          </cell>
          <cell r="M282">
            <v>466</v>
          </cell>
          <cell r="N282">
            <v>0.2</v>
          </cell>
          <cell r="O282" t="str">
            <v>DT</v>
          </cell>
          <cell r="P282" t="str">
            <v>Lab</v>
          </cell>
          <cell r="Q282" t="str">
            <v>EUS.</v>
          </cell>
        </row>
        <row r="283">
          <cell r="A283" t="str">
            <v>ETB2:EUS.</v>
          </cell>
          <cell r="B283" t="str">
            <v>. 20H30</v>
          </cell>
          <cell r="C283">
            <v>0.85416666666666663</v>
          </cell>
          <cell r="D283">
            <v>36279</v>
          </cell>
          <cell r="E283">
            <v>20</v>
          </cell>
          <cell r="F283">
            <v>1</v>
          </cell>
          <cell r="G283">
            <v>150</v>
          </cell>
          <cell r="H283">
            <v>712</v>
          </cell>
          <cell r="I283">
            <v>0.2</v>
          </cell>
          <cell r="J283" t="str">
            <v xml:space="preserve"> TODO O NADA</v>
          </cell>
          <cell r="K283" t="str">
            <v xml:space="preserve"> TODO O NADA</v>
          </cell>
          <cell r="L283">
            <v>150</v>
          </cell>
          <cell r="M283">
            <v>712</v>
          </cell>
          <cell r="N283">
            <v>0.2</v>
          </cell>
          <cell r="O283" t="str">
            <v>PT</v>
          </cell>
          <cell r="P283" t="str">
            <v>Lab</v>
          </cell>
          <cell r="Q283" t="str">
            <v>EUS.</v>
          </cell>
        </row>
        <row r="284">
          <cell r="A284" t="str">
            <v>ETB2:EUS.</v>
          </cell>
          <cell r="B284" t="str">
            <v>. 21H20</v>
          </cell>
          <cell r="C284">
            <v>0.88888888888888884</v>
          </cell>
          <cell r="D284">
            <v>36279</v>
          </cell>
          <cell r="E284">
            <v>20</v>
          </cell>
          <cell r="F284">
            <v>1</v>
          </cell>
          <cell r="G284">
            <v>400</v>
          </cell>
          <cell r="H284">
            <v>1240</v>
          </cell>
          <cell r="I284">
            <v>0.3</v>
          </cell>
          <cell r="J284" t="str">
            <v xml:space="preserve"> TELEBERRI 2</v>
          </cell>
          <cell r="K284" t="str">
            <v xml:space="preserve"> TELEBERRI 2</v>
          </cell>
          <cell r="L284">
            <v>400</v>
          </cell>
          <cell r="M284">
            <v>1240</v>
          </cell>
          <cell r="N284">
            <v>0.3</v>
          </cell>
          <cell r="O284" t="str">
            <v>PT</v>
          </cell>
          <cell r="P284" t="str">
            <v>Lab</v>
          </cell>
          <cell r="Q284" t="str">
            <v>EUS.</v>
          </cell>
        </row>
        <row r="285">
          <cell r="A285" t="str">
            <v>ETB2:EUS.</v>
          </cell>
          <cell r="B285" t="str">
            <v>. 21H50</v>
          </cell>
          <cell r="C285">
            <v>0.90972222222222221</v>
          </cell>
          <cell r="D285">
            <v>36279</v>
          </cell>
          <cell r="E285">
            <v>20</v>
          </cell>
          <cell r="F285">
            <v>1</v>
          </cell>
          <cell r="G285">
            <v>250</v>
          </cell>
          <cell r="H285">
            <v>813</v>
          </cell>
          <cell r="I285">
            <v>0.3</v>
          </cell>
          <cell r="J285" t="str">
            <v xml:space="preserve"> TELEBERRI 2</v>
          </cell>
          <cell r="K285" t="str">
            <v xml:space="preserve"> TELEBERRI 2</v>
          </cell>
          <cell r="L285">
            <v>250</v>
          </cell>
          <cell r="M285">
            <v>813</v>
          </cell>
          <cell r="N285">
            <v>0.3</v>
          </cell>
          <cell r="O285" t="str">
            <v>PT</v>
          </cell>
          <cell r="P285" t="str">
            <v>Lab</v>
          </cell>
          <cell r="Q285" t="str">
            <v>EUS.</v>
          </cell>
        </row>
        <row r="286">
          <cell r="A286" t="str">
            <v>ETB2:EUS.</v>
          </cell>
          <cell r="B286" t="str">
            <v>. 22H00</v>
          </cell>
          <cell r="C286">
            <v>0.91666666666666663</v>
          </cell>
          <cell r="D286">
            <v>36279</v>
          </cell>
          <cell r="E286">
            <v>20</v>
          </cell>
          <cell r="F286">
            <v>1</v>
          </cell>
          <cell r="G286">
            <v>350</v>
          </cell>
          <cell r="H286">
            <v>1167</v>
          </cell>
          <cell r="I286">
            <v>0.3</v>
          </cell>
          <cell r="J286" t="str">
            <v xml:space="preserve"> CINE 2</v>
          </cell>
          <cell r="K286" t="str">
            <v xml:space="preserve"> CINE 2</v>
          </cell>
          <cell r="L286">
            <v>350</v>
          </cell>
          <cell r="M286">
            <v>1167</v>
          </cell>
          <cell r="N286">
            <v>0.3</v>
          </cell>
          <cell r="O286" t="str">
            <v>PT</v>
          </cell>
          <cell r="P286" t="str">
            <v>Lab</v>
          </cell>
          <cell r="Q286" t="str">
            <v>EUS.</v>
          </cell>
        </row>
        <row r="287">
          <cell r="A287" t="str">
            <v>ETB2:EUS.</v>
          </cell>
          <cell r="B287" t="str">
            <v>. 23H00</v>
          </cell>
          <cell r="C287">
            <v>0.95833333333333337</v>
          </cell>
          <cell r="D287">
            <v>36279</v>
          </cell>
          <cell r="E287">
            <v>20</v>
          </cell>
          <cell r="F287">
            <v>1</v>
          </cell>
          <cell r="G287">
            <v>350</v>
          </cell>
          <cell r="H287">
            <v>791</v>
          </cell>
          <cell r="I287">
            <v>0.4</v>
          </cell>
          <cell r="J287" t="str">
            <v xml:space="preserve"> CINE 2</v>
          </cell>
          <cell r="K287" t="str">
            <v xml:space="preserve"> CINE 2</v>
          </cell>
          <cell r="L287">
            <v>350</v>
          </cell>
          <cell r="M287">
            <v>791</v>
          </cell>
          <cell r="N287">
            <v>0.4</v>
          </cell>
          <cell r="O287" t="str">
            <v>PT</v>
          </cell>
          <cell r="P287" t="str">
            <v>Lab</v>
          </cell>
          <cell r="Q287" t="str">
            <v>EUS.</v>
          </cell>
        </row>
        <row r="288">
          <cell r="A288" t="str">
            <v>ETB2:EUS.</v>
          </cell>
          <cell r="B288" t="str">
            <v>. 24H00</v>
          </cell>
          <cell r="C288">
            <v>1</v>
          </cell>
          <cell r="D288">
            <v>36279</v>
          </cell>
          <cell r="E288">
            <v>20</v>
          </cell>
          <cell r="F288">
            <v>1</v>
          </cell>
          <cell r="G288">
            <v>100</v>
          </cell>
          <cell r="H288">
            <v>404</v>
          </cell>
          <cell r="I288">
            <v>0.2</v>
          </cell>
          <cell r="J288" t="str">
            <v xml:space="preserve"> CINE 2</v>
          </cell>
          <cell r="K288" t="str">
            <v xml:space="preserve"> CINE 2</v>
          </cell>
          <cell r="L288">
            <v>100</v>
          </cell>
          <cell r="M288">
            <v>404</v>
          </cell>
          <cell r="N288">
            <v>0.2</v>
          </cell>
          <cell r="O288" t="str">
            <v>PT</v>
          </cell>
          <cell r="P288" t="str">
            <v>Lab</v>
          </cell>
          <cell r="Q288" t="str">
            <v>EUS.</v>
          </cell>
        </row>
        <row r="289">
          <cell r="A289" t="str">
            <v>ETB2:EUS.</v>
          </cell>
          <cell r="B289" t="str">
            <v>. 16H00</v>
          </cell>
          <cell r="C289">
            <v>0.66666666666666663</v>
          </cell>
          <cell r="D289">
            <v>36280</v>
          </cell>
          <cell r="E289">
            <v>20</v>
          </cell>
          <cell r="F289">
            <v>1</v>
          </cell>
          <cell r="G289">
            <v>180</v>
          </cell>
          <cell r="H289">
            <v>796</v>
          </cell>
          <cell r="I289">
            <v>0.2</v>
          </cell>
          <cell r="J289" t="str">
            <v xml:space="preserve"> LO QUE FALTABA</v>
          </cell>
          <cell r="K289" t="str">
            <v xml:space="preserve"> LO QUE FALTABA</v>
          </cell>
          <cell r="L289">
            <v>180</v>
          </cell>
          <cell r="M289">
            <v>796</v>
          </cell>
          <cell r="N289">
            <v>0.2</v>
          </cell>
          <cell r="O289" t="str">
            <v>DT</v>
          </cell>
          <cell r="P289" t="str">
            <v>Lab</v>
          </cell>
          <cell r="Q289" t="str">
            <v>EUS.</v>
          </cell>
        </row>
        <row r="290">
          <cell r="A290" t="str">
            <v>ETB2:EUS.</v>
          </cell>
          <cell r="B290" t="str">
            <v>. 16H30</v>
          </cell>
          <cell r="C290">
            <v>0.6875</v>
          </cell>
          <cell r="D290">
            <v>36280</v>
          </cell>
          <cell r="E290">
            <v>20</v>
          </cell>
          <cell r="F290">
            <v>1</v>
          </cell>
          <cell r="G290">
            <v>180</v>
          </cell>
          <cell r="H290">
            <v>796</v>
          </cell>
          <cell r="I290">
            <v>0.2</v>
          </cell>
          <cell r="J290" t="str">
            <v xml:space="preserve"> LO QUE FALTABA</v>
          </cell>
          <cell r="K290" t="str">
            <v xml:space="preserve"> LO QUE FALTABA</v>
          </cell>
          <cell r="L290">
            <v>180</v>
          </cell>
          <cell r="M290">
            <v>796</v>
          </cell>
          <cell r="N290">
            <v>0.2</v>
          </cell>
          <cell r="O290" t="str">
            <v>DT</v>
          </cell>
          <cell r="P290" t="str">
            <v>Lab</v>
          </cell>
          <cell r="Q290" t="str">
            <v>EUS.</v>
          </cell>
        </row>
        <row r="291">
          <cell r="A291" t="str">
            <v>ETB2:EUS.</v>
          </cell>
          <cell r="B291" t="str">
            <v>. 18H30</v>
          </cell>
          <cell r="C291">
            <v>0.77083333333333337</v>
          </cell>
          <cell r="D291">
            <v>36280</v>
          </cell>
          <cell r="E291">
            <v>20</v>
          </cell>
          <cell r="F291">
            <v>1</v>
          </cell>
          <cell r="G291">
            <v>80</v>
          </cell>
          <cell r="H291">
            <v>932</v>
          </cell>
          <cell r="I291">
            <v>0.1</v>
          </cell>
          <cell r="J291" t="str">
            <v xml:space="preserve"> DE PAR EN PAR</v>
          </cell>
          <cell r="K291" t="str">
            <v xml:space="preserve"> DE PAR EN PAR</v>
          </cell>
          <cell r="L291">
            <v>80</v>
          </cell>
          <cell r="M291">
            <v>932</v>
          </cell>
          <cell r="N291">
            <v>0.1</v>
          </cell>
          <cell r="O291" t="str">
            <v>DT</v>
          </cell>
          <cell r="P291" t="str">
            <v>Lab</v>
          </cell>
          <cell r="Q291" t="str">
            <v>EUS.</v>
          </cell>
        </row>
        <row r="292">
          <cell r="A292" t="str">
            <v>ETB2:EUS.</v>
          </cell>
          <cell r="B292" t="str">
            <v>. 19H00</v>
          </cell>
          <cell r="C292">
            <v>0.79166666666666663</v>
          </cell>
          <cell r="D292">
            <v>36280</v>
          </cell>
          <cell r="E292">
            <v>20</v>
          </cell>
          <cell r="F292">
            <v>1</v>
          </cell>
          <cell r="G292">
            <v>80</v>
          </cell>
          <cell r="H292">
            <v>733</v>
          </cell>
          <cell r="I292">
            <v>0.1</v>
          </cell>
          <cell r="J292" t="str">
            <v xml:space="preserve"> TELESERIE</v>
          </cell>
          <cell r="K292" t="str">
            <v xml:space="preserve"> TELESERIE</v>
          </cell>
          <cell r="L292">
            <v>80</v>
          </cell>
          <cell r="M292">
            <v>733</v>
          </cell>
          <cell r="N292">
            <v>0.1</v>
          </cell>
          <cell r="O292" t="str">
            <v>DT</v>
          </cell>
          <cell r="P292" t="str">
            <v>Lab</v>
          </cell>
          <cell r="Q292" t="str">
            <v>EUS.</v>
          </cell>
        </row>
        <row r="293">
          <cell r="A293" t="str">
            <v>ETB2:EUS.</v>
          </cell>
          <cell r="B293" t="str">
            <v>. 19H30</v>
          </cell>
          <cell r="C293">
            <v>0.8125</v>
          </cell>
          <cell r="D293">
            <v>36280</v>
          </cell>
          <cell r="E293">
            <v>20</v>
          </cell>
          <cell r="F293">
            <v>1</v>
          </cell>
          <cell r="G293">
            <v>80</v>
          </cell>
          <cell r="H293">
            <v>603</v>
          </cell>
          <cell r="I293">
            <v>0.1</v>
          </cell>
          <cell r="J293" t="str">
            <v xml:space="preserve"> COSA DE DOS</v>
          </cell>
          <cell r="K293" t="str">
            <v xml:space="preserve"> COSA DE DOS</v>
          </cell>
          <cell r="L293">
            <v>80</v>
          </cell>
          <cell r="M293">
            <v>603</v>
          </cell>
          <cell r="N293">
            <v>0.1</v>
          </cell>
          <cell r="O293" t="str">
            <v>DT</v>
          </cell>
          <cell r="P293" t="str">
            <v>Lab</v>
          </cell>
          <cell r="Q293" t="str">
            <v>EUS.</v>
          </cell>
        </row>
        <row r="294">
          <cell r="A294" t="str">
            <v>ETB2:EUS.</v>
          </cell>
          <cell r="B294" t="str">
            <v>. 20H00</v>
          </cell>
          <cell r="C294">
            <v>0.83333333333333337</v>
          </cell>
          <cell r="D294">
            <v>36280</v>
          </cell>
          <cell r="E294">
            <v>20</v>
          </cell>
          <cell r="F294">
            <v>1</v>
          </cell>
          <cell r="G294">
            <v>80</v>
          </cell>
          <cell r="H294">
            <v>466</v>
          </cell>
          <cell r="I294">
            <v>0.2</v>
          </cell>
          <cell r="J294" t="str">
            <v xml:space="preserve"> COSA DE DOS</v>
          </cell>
          <cell r="K294" t="str">
            <v xml:space="preserve"> COSA DE DOS</v>
          </cell>
          <cell r="L294">
            <v>80</v>
          </cell>
          <cell r="M294">
            <v>466</v>
          </cell>
          <cell r="N294">
            <v>0.2</v>
          </cell>
          <cell r="O294" t="str">
            <v>DT</v>
          </cell>
          <cell r="P294" t="str">
            <v>Lab</v>
          </cell>
          <cell r="Q294" t="str">
            <v>EUS.</v>
          </cell>
        </row>
        <row r="295">
          <cell r="A295" t="str">
            <v>ETB2:EUS.</v>
          </cell>
          <cell r="B295" t="str">
            <v>. 20H30</v>
          </cell>
          <cell r="C295">
            <v>0.85416666666666663</v>
          </cell>
          <cell r="D295">
            <v>36280</v>
          </cell>
          <cell r="E295">
            <v>20</v>
          </cell>
          <cell r="F295">
            <v>1</v>
          </cell>
          <cell r="G295">
            <v>150</v>
          </cell>
          <cell r="H295">
            <v>916</v>
          </cell>
          <cell r="I295">
            <v>0.2</v>
          </cell>
          <cell r="J295" t="str">
            <v xml:space="preserve"> TODO O NADA</v>
          </cell>
          <cell r="K295" t="str">
            <v xml:space="preserve"> TODO O NADA</v>
          </cell>
          <cell r="L295">
            <v>150</v>
          </cell>
          <cell r="M295">
            <v>916</v>
          </cell>
          <cell r="N295">
            <v>0.2</v>
          </cell>
          <cell r="O295" t="str">
            <v>PT</v>
          </cell>
          <cell r="P295" t="str">
            <v>Lab</v>
          </cell>
          <cell r="Q295" t="str">
            <v>EUS.</v>
          </cell>
        </row>
        <row r="296">
          <cell r="A296" t="str">
            <v>ETB2:EUS.</v>
          </cell>
          <cell r="B296" t="str">
            <v>. 21H20</v>
          </cell>
          <cell r="C296">
            <v>0.88888888888888884</v>
          </cell>
          <cell r="D296">
            <v>36280</v>
          </cell>
          <cell r="E296">
            <v>20</v>
          </cell>
          <cell r="F296">
            <v>1</v>
          </cell>
          <cell r="G296">
            <v>400</v>
          </cell>
          <cell r="H296">
            <v>1524</v>
          </cell>
          <cell r="I296">
            <v>0.3</v>
          </cell>
          <cell r="J296" t="str">
            <v xml:space="preserve"> TELEBERRI 2</v>
          </cell>
          <cell r="K296" t="str">
            <v xml:space="preserve"> TELEBERRI 2</v>
          </cell>
          <cell r="L296">
            <v>400</v>
          </cell>
          <cell r="M296">
            <v>1524</v>
          </cell>
          <cell r="N296">
            <v>0.3</v>
          </cell>
          <cell r="O296" t="str">
            <v>PT</v>
          </cell>
          <cell r="P296" t="str">
            <v>Lab</v>
          </cell>
          <cell r="Q296" t="str">
            <v>EUS.</v>
          </cell>
        </row>
        <row r="297">
          <cell r="A297" t="str">
            <v>ETB2:EUS.</v>
          </cell>
          <cell r="B297" t="str">
            <v>. 21H20</v>
          </cell>
          <cell r="C297">
            <v>0.88888888888888884</v>
          </cell>
          <cell r="D297">
            <v>36281</v>
          </cell>
          <cell r="E297">
            <v>20</v>
          </cell>
          <cell r="F297">
            <v>1</v>
          </cell>
          <cell r="G297">
            <v>400</v>
          </cell>
          <cell r="H297">
            <v>2222</v>
          </cell>
          <cell r="I297">
            <v>0.2</v>
          </cell>
          <cell r="J297" t="str">
            <v xml:space="preserve"> TELEBERRI 2</v>
          </cell>
          <cell r="K297" t="str">
            <v xml:space="preserve"> TELEBERRI 2</v>
          </cell>
          <cell r="L297">
            <v>400</v>
          </cell>
          <cell r="M297">
            <v>2222</v>
          </cell>
          <cell r="N297">
            <v>0.2</v>
          </cell>
          <cell r="O297" t="str">
            <v>PT</v>
          </cell>
          <cell r="P297" t="str">
            <v>FS</v>
          </cell>
          <cell r="Q297" t="str">
            <v>EUS.</v>
          </cell>
        </row>
        <row r="298">
          <cell r="A298" t="str">
            <v>ETB2:EUS.</v>
          </cell>
          <cell r="B298" t="str">
            <v>. 21H50</v>
          </cell>
          <cell r="C298">
            <v>0.90972222222222221</v>
          </cell>
          <cell r="D298">
            <v>36281</v>
          </cell>
          <cell r="E298">
            <v>20</v>
          </cell>
          <cell r="F298">
            <v>1</v>
          </cell>
          <cell r="G298">
            <v>250</v>
          </cell>
          <cell r="H298">
            <v>2564</v>
          </cell>
          <cell r="I298">
            <v>0.1</v>
          </cell>
          <cell r="J298" t="str">
            <v xml:space="preserve"> TELEBERRI 2</v>
          </cell>
          <cell r="K298" t="str">
            <v xml:space="preserve"> TELEBERRI 2</v>
          </cell>
          <cell r="L298">
            <v>250</v>
          </cell>
          <cell r="M298">
            <v>2564</v>
          </cell>
          <cell r="N298">
            <v>0.1</v>
          </cell>
          <cell r="O298" t="str">
            <v>PT</v>
          </cell>
          <cell r="P298" t="str">
            <v>FS</v>
          </cell>
          <cell r="Q298" t="str">
            <v>EUS.</v>
          </cell>
        </row>
        <row r="299">
          <cell r="A299" t="str">
            <v>ETB2:EUS.</v>
          </cell>
          <cell r="B299" t="str">
            <v>. 21H50</v>
          </cell>
          <cell r="C299">
            <v>0.90972222222222221</v>
          </cell>
          <cell r="D299">
            <v>36282</v>
          </cell>
          <cell r="E299">
            <v>20</v>
          </cell>
          <cell r="F299">
            <v>1</v>
          </cell>
          <cell r="G299">
            <v>250</v>
          </cell>
          <cell r="H299">
            <v>1075</v>
          </cell>
          <cell r="I299">
            <v>0.2</v>
          </cell>
          <cell r="J299" t="str">
            <v xml:space="preserve"> TELEBERRI 2</v>
          </cell>
          <cell r="K299" t="str">
            <v xml:space="preserve"> TELEBERRI 2</v>
          </cell>
          <cell r="L299">
            <v>250</v>
          </cell>
          <cell r="M299">
            <v>1075</v>
          </cell>
          <cell r="N299">
            <v>0.2</v>
          </cell>
          <cell r="O299" t="str">
            <v>PT</v>
          </cell>
          <cell r="P299" t="str">
            <v>FS</v>
          </cell>
          <cell r="Q299" t="str">
            <v>EUS.</v>
          </cell>
        </row>
        <row r="300">
          <cell r="A300" t="str">
            <v>ETB2:EUS.</v>
          </cell>
          <cell r="B300" t="str">
            <v>. 15H30</v>
          </cell>
          <cell r="C300">
            <v>0.64583333333333337</v>
          </cell>
          <cell r="D300">
            <v>36283</v>
          </cell>
          <cell r="E300">
            <v>20</v>
          </cell>
          <cell r="F300">
            <v>1</v>
          </cell>
          <cell r="G300">
            <v>180</v>
          </cell>
          <cell r="H300">
            <v>824</v>
          </cell>
          <cell r="I300">
            <v>0.2</v>
          </cell>
          <cell r="J300" t="str">
            <v xml:space="preserve"> LO QUE FALTABA</v>
          </cell>
          <cell r="K300" t="str">
            <v xml:space="preserve"> LO QUE FALTABA</v>
          </cell>
          <cell r="L300">
            <v>180</v>
          </cell>
          <cell r="M300">
            <v>824</v>
          </cell>
          <cell r="N300">
            <v>0.2</v>
          </cell>
          <cell r="O300" t="str">
            <v>DT</v>
          </cell>
          <cell r="P300" t="str">
            <v>Lab</v>
          </cell>
          <cell r="Q300" t="str">
            <v>EUS.</v>
          </cell>
        </row>
        <row r="301">
          <cell r="A301" t="str">
            <v>ETB2:EUS.</v>
          </cell>
          <cell r="B301" t="str">
            <v>. 21H00</v>
          </cell>
          <cell r="C301">
            <v>0.875</v>
          </cell>
          <cell r="D301">
            <v>36283</v>
          </cell>
          <cell r="E301">
            <v>20</v>
          </cell>
          <cell r="F301">
            <v>1</v>
          </cell>
          <cell r="G301">
            <v>300</v>
          </cell>
          <cell r="H301">
            <v>1143</v>
          </cell>
          <cell r="I301">
            <v>0.3</v>
          </cell>
          <cell r="J301" t="str">
            <v xml:space="preserve"> TELEBERRI 2</v>
          </cell>
          <cell r="K301" t="str">
            <v xml:space="preserve"> TELEBERRI 2</v>
          </cell>
          <cell r="L301">
            <v>300</v>
          </cell>
          <cell r="M301">
            <v>1143</v>
          </cell>
          <cell r="N301">
            <v>0.3</v>
          </cell>
          <cell r="O301" t="str">
            <v>PT</v>
          </cell>
          <cell r="P301" t="str">
            <v>Lab</v>
          </cell>
          <cell r="Q301" t="str">
            <v>EUS.</v>
          </cell>
        </row>
        <row r="302">
          <cell r="A302" t="str">
            <v>ETB2:EUS.</v>
          </cell>
          <cell r="B302" t="str">
            <v>. 21H20</v>
          </cell>
          <cell r="C302">
            <v>0.88888888888888884</v>
          </cell>
          <cell r="D302">
            <v>36284</v>
          </cell>
          <cell r="E302">
            <v>20</v>
          </cell>
          <cell r="F302">
            <v>1</v>
          </cell>
          <cell r="G302">
            <v>400</v>
          </cell>
          <cell r="H302">
            <v>1301</v>
          </cell>
          <cell r="I302">
            <v>0.3</v>
          </cell>
          <cell r="J302" t="str">
            <v xml:space="preserve"> TELEBERRI 2</v>
          </cell>
          <cell r="K302" t="str">
            <v xml:space="preserve"> TELEBERRI 2</v>
          </cell>
          <cell r="L302">
            <v>400</v>
          </cell>
          <cell r="M302">
            <v>1301</v>
          </cell>
          <cell r="N302">
            <v>0.3</v>
          </cell>
          <cell r="O302" t="str">
            <v>PT</v>
          </cell>
          <cell r="P302" t="str">
            <v>Lab</v>
          </cell>
          <cell r="Q302" t="str">
            <v>EUS.</v>
          </cell>
        </row>
        <row r="303">
          <cell r="A303" t="str">
            <v>ETB2:EUS.</v>
          </cell>
          <cell r="B303" t="str">
            <v>. 15H30</v>
          </cell>
          <cell r="C303">
            <v>0.64583333333333337</v>
          </cell>
          <cell r="D303">
            <v>36285</v>
          </cell>
          <cell r="E303">
            <v>20</v>
          </cell>
          <cell r="F303">
            <v>1</v>
          </cell>
          <cell r="G303">
            <v>180</v>
          </cell>
          <cell r="H303">
            <v>796</v>
          </cell>
          <cell r="I303">
            <v>0.2</v>
          </cell>
          <cell r="J303" t="str">
            <v xml:space="preserve"> LO QUE FALTABA</v>
          </cell>
          <cell r="K303" t="str">
            <v xml:space="preserve"> LO QUE FALTABA</v>
          </cell>
          <cell r="L303">
            <v>180</v>
          </cell>
          <cell r="M303">
            <v>796</v>
          </cell>
          <cell r="N303">
            <v>0.2</v>
          </cell>
          <cell r="O303" t="str">
            <v>DT</v>
          </cell>
          <cell r="P303" t="str">
            <v>Lab</v>
          </cell>
          <cell r="Q303" t="str">
            <v>EUS.</v>
          </cell>
        </row>
        <row r="304">
          <cell r="A304" t="str">
            <v>ETB2:EUS.</v>
          </cell>
          <cell r="B304" t="str">
            <v>. 21H00</v>
          </cell>
          <cell r="C304">
            <v>0.875</v>
          </cell>
          <cell r="D304">
            <v>36285</v>
          </cell>
          <cell r="E304">
            <v>20</v>
          </cell>
          <cell r="F304">
            <v>1</v>
          </cell>
          <cell r="G304">
            <v>300</v>
          </cell>
          <cell r="H304">
            <v>1081</v>
          </cell>
          <cell r="I304">
            <v>0.3</v>
          </cell>
          <cell r="J304" t="str">
            <v xml:space="preserve"> TELEBERRI 2</v>
          </cell>
          <cell r="K304" t="str">
            <v xml:space="preserve"> TELEBERRI 2</v>
          </cell>
          <cell r="L304">
            <v>300</v>
          </cell>
          <cell r="M304">
            <v>1081</v>
          </cell>
          <cell r="N304">
            <v>0.3</v>
          </cell>
          <cell r="O304" t="str">
            <v>PT</v>
          </cell>
          <cell r="P304" t="str">
            <v>Lab</v>
          </cell>
          <cell r="Q304" t="str">
            <v>EUS.</v>
          </cell>
        </row>
        <row r="305">
          <cell r="A305" t="str">
            <v>ETB2:EUS.</v>
          </cell>
          <cell r="B305" t="str">
            <v>. 21H20</v>
          </cell>
          <cell r="C305">
            <v>0.88888888888888884</v>
          </cell>
          <cell r="D305">
            <v>36286</v>
          </cell>
          <cell r="E305">
            <v>20</v>
          </cell>
          <cell r="F305">
            <v>1</v>
          </cell>
          <cell r="G305">
            <v>400</v>
          </cell>
          <cell r="H305">
            <v>1301</v>
          </cell>
          <cell r="I305">
            <v>0.3</v>
          </cell>
          <cell r="J305" t="str">
            <v xml:space="preserve"> TELEBERRI 2</v>
          </cell>
          <cell r="K305" t="str">
            <v xml:space="preserve"> TELEBERRI 2</v>
          </cell>
          <cell r="L305">
            <v>400</v>
          </cell>
          <cell r="M305">
            <v>1301</v>
          </cell>
          <cell r="N305">
            <v>0.3</v>
          </cell>
          <cell r="O305" t="str">
            <v>PT</v>
          </cell>
          <cell r="P305" t="str">
            <v>Lab</v>
          </cell>
          <cell r="Q305" t="str">
            <v>EUS.</v>
          </cell>
        </row>
        <row r="306">
          <cell r="A306" t="str">
            <v>ETB2:EUS.</v>
          </cell>
          <cell r="B306" t="str">
            <v>. 21H00</v>
          </cell>
          <cell r="C306">
            <v>0.875</v>
          </cell>
          <cell r="D306">
            <v>36287</v>
          </cell>
          <cell r="E306">
            <v>20</v>
          </cell>
          <cell r="F306">
            <v>1</v>
          </cell>
          <cell r="G306">
            <v>300</v>
          </cell>
          <cell r="H306">
            <v>1250</v>
          </cell>
          <cell r="I306">
            <v>0.2</v>
          </cell>
          <cell r="J306" t="str">
            <v xml:space="preserve"> TELEBERRI 2</v>
          </cell>
          <cell r="K306" t="str">
            <v xml:space="preserve"> TELEBERRI 2</v>
          </cell>
          <cell r="L306">
            <v>300</v>
          </cell>
          <cell r="M306">
            <v>1250</v>
          </cell>
          <cell r="N306">
            <v>0.2</v>
          </cell>
          <cell r="O306" t="str">
            <v>PT</v>
          </cell>
          <cell r="P306" t="str">
            <v>Lab</v>
          </cell>
          <cell r="Q306" t="str">
            <v>EUS.</v>
          </cell>
        </row>
        <row r="307">
          <cell r="A307" t="str">
            <v>ETB2:EUS.</v>
          </cell>
          <cell r="B307" t="str">
            <v>. 16H00</v>
          </cell>
          <cell r="C307">
            <v>0.66666666666666663</v>
          </cell>
          <cell r="D307">
            <v>36288</v>
          </cell>
          <cell r="E307">
            <v>20</v>
          </cell>
          <cell r="F307">
            <v>1</v>
          </cell>
          <cell r="G307">
            <v>180</v>
          </cell>
          <cell r="H307">
            <v>754</v>
          </cell>
          <cell r="I307">
            <v>0.2</v>
          </cell>
          <cell r="J307" t="str">
            <v xml:space="preserve"> CINE 2</v>
          </cell>
          <cell r="K307" t="str">
            <v xml:space="preserve"> CINE 2</v>
          </cell>
          <cell r="L307">
            <v>180</v>
          </cell>
          <cell r="M307">
            <v>754</v>
          </cell>
          <cell r="N307">
            <v>0.2</v>
          </cell>
          <cell r="O307" t="str">
            <v>DT</v>
          </cell>
          <cell r="P307" t="str">
            <v>FS</v>
          </cell>
          <cell r="Q307" t="str">
            <v>EUS.</v>
          </cell>
        </row>
        <row r="308">
          <cell r="A308" t="str">
            <v>ETB2:EUS.</v>
          </cell>
          <cell r="B308" t="str">
            <v>. 21H20</v>
          </cell>
          <cell r="C308">
            <v>0.88888888888888884</v>
          </cell>
          <cell r="D308">
            <v>36288</v>
          </cell>
          <cell r="E308">
            <v>20</v>
          </cell>
          <cell r="F308">
            <v>1</v>
          </cell>
          <cell r="G308">
            <v>400</v>
          </cell>
          <cell r="H308">
            <v>2424</v>
          </cell>
          <cell r="I308">
            <v>0.2</v>
          </cell>
          <cell r="J308" t="str">
            <v xml:space="preserve"> TELEBERRI 2</v>
          </cell>
          <cell r="K308" t="str">
            <v xml:space="preserve"> TELEBERRI 2</v>
          </cell>
          <cell r="L308">
            <v>400</v>
          </cell>
          <cell r="M308">
            <v>2424</v>
          </cell>
          <cell r="N308">
            <v>0.2</v>
          </cell>
          <cell r="O308" t="str">
            <v>PT</v>
          </cell>
          <cell r="P308" t="str">
            <v>FS</v>
          </cell>
          <cell r="Q308" t="str">
            <v>EUS.</v>
          </cell>
        </row>
        <row r="309">
          <cell r="A309" t="str">
            <v>ETB2:EUS.</v>
          </cell>
          <cell r="B309" t="str">
            <v>. 21H00</v>
          </cell>
          <cell r="C309">
            <v>0.875</v>
          </cell>
          <cell r="D309">
            <v>36289</v>
          </cell>
          <cell r="E309">
            <v>20</v>
          </cell>
          <cell r="F309">
            <v>1</v>
          </cell>
          <cell r="G309">
            <v>300</v>
          </cell>
          <cell r="H309">
            <v>1481</v>
          </cell>
          <cell r="I309">
            <v>0.2</v>
          </cell>
          <cell r="J309" t="str">
            <v xml:space="preserve"> TELEBERRI 2</v>
          </cell>
          <cell r="K309" t="str">
            <v xml:space="preserve"> TELEBERRI 2</v>
          </cell>
          <cell r="L309">
            <v>300</v>
          </cell>
          <cell r="M309">
            <v>1481</v>
          </cell>
          <cell r="N309">
            <v>0.2</v>
          </cell>
          <cell r="O309" t="str">
            <v>PT</v>
          </cell>
          <cell r="P309" t="str">
            <v>FS</v>
          </cell>
          <cell r="Q309" t="str">
            <v>EUS.</v>
          </cell>
        </row>
        <row r="310">
          <cell r="A310" t="str">
            <v>ETB2:EUS.</v>
          </cell>
          <cell r="B310" t="str">
            <v>. 16H30</v>
          </cell>
          <cell r="C310">
            <v>0.6875</v>
          </cell>
          <cell r="D310">
            <v>36290</v>
          </cell>
          <cell r="E310">
            <v>20</v>
          </cell>
          <cell r="F310">
            <v>1</v>
          </cell>
          <cell r="G310">
            <v>180</v>
          </cell>
          <cell r="H310">
            <v>888</v>
          </cell>
          <cell r="I310">
            <v>0.2</v>
          </cell>
          <cell r="J310" t="str">
            <v xml:space="preserve"> LO QUE FALTABA</v>
          </cell>
          <cell r="K310" t="str">
            <v xml:space="preserve"> LO QUE FALTABA</v>
          </cell>
          <cell r="L310">
            <v>180</v>
          </cell>
          <cell r="M310">
            <v>888</v>
          </cell>
          <cell r="N310">
            <v>0.2</v>
          </cell>
          <cell r="O310" t="str">
            <v>DT</v>
          </cell>
          <cell r="P310" t="str">
            <v>Lab</v>
          </cell>
          <cell r="Q310" t="str">
            <v>EUS.</v>
          </cell>
        </row>
        <row r="311">
          <cell r="A311" t="str">
            <v>ETB2:EUS.</v>
          </cell>
          <cell r="B311" t="str">
            <v>. 21H20</v>
          </cell>
          <cell r="C311">
            <v>0.88888888888888884</v>
          </cell>
          <cell r="D311">
            <v>36290</v>
          </cell>
          <cell r="E311">
            <v>20</v>
          </cell>
          <cell r="F311">
            <v>1</v>
          </cell>
          <cell r="G311">
            <v>400</v>
          </cell>
          <cell r="H311">
            <v>1368</v>
          </cell>
          <cell r="I311">
            <v>0.3</v>
          </cell>
          <cell r="J311" t="str">
            <v xml:space="preserve"> TELEBERRI 2</v>
          </cell>
          <cell r="K311" t="str">
            <v xml:space="preserve"> TELEBERRI 2</v>
          </cell>
          <cell r="L311">
            <v>400</v>
          </cell>
          <cell r="M311">
            <v>1368</v>
          </cell>
          <cell r="N311">
            <v>0.3</v>
          </cell>
          <cell r="O311" t="str">
            <v>PT</v>
          </cell>
          <cell r="P311" t="str">
            <v>Lab</v>
          </cell>
          <cell r="Q311" t="str">
            <v>EUS.</v>
          </cell>
        </row>
        <row r="312">
          <cell r="A312" t="str">
            <v>ETB2:EUS.</v>
          </cell>
          <cell r="B312" t="str">
            <v>. 21H00</v>
          </cell>
          <cell r="C312">
            <v>0.875</v>
          </cell>
          <cell r="D312">
            <v>36291</v>
          </cell>
          <cell r="E312">
            <v>20</v>
          </cell>
          <cell r="F312">
            <v>1</v>
          </cell>
          <cell r="G312">
            <v>300</v>
          </cell>
          <cell r="H312">
            <v>1143</v>
          </cell>
          <cell r="I312">
            <v>0.3</v>
          </cell>
          <cell r="J312" t="str">
            <v xml:space="preserve"> TELEBERRI 2</v>
          </cell>
          <cell r="K312" t="str">
            <v xml:space="preserve"> TELEBERRI 2</v>
          </cell>
          <cell r="L312">
            <v>300</v>
          </cell>
          <cell r="M312">
            <v>1143</v>
          </cell>
          <cell r="N312">
            <v>0.3</v>
          </cell>
          <cell r="O312" t="str">
            <v>PT</v>
          </cell>
          <cell r="P312" t="str">
            <v>Lab</v>
          </cell>
          <cell r="Q312" t="str">
            <v>EUS.</v>
          </cell>
        </row>
        <row r="313">
          <cell r="A313" t="str">
            <v>ETB2:EUS.</v>
          </cell>
          <cell r="B313" t="str">
            <v>. 21H20</v>
          </cell>
          <cell r="C313">
            <v>0.88888888888888884</v>
          </cell>
          <cell r="D313">
            <v>36292</v>
          </cell>
          <cell r="E313">
            <v>20</v>
          </cell>
          <cell r="F313">
            <v>1</v>
          </cell>
          <cell r="G313">
            <v>400</v>
          </cell>
          <cell r="H313">
            <v>1333</v>
          </cell>
          <cell r="I313">
            <v>0.3</v>
          </cell>
          <cell r="J313" t="str">
            <v xml:space="preserve"> TELEBERRI 2</v>
          </cell>
          <cell r="K313" t="str">
            <v xml:space="preserve"> TELEBERRI 2</v>
          </cell>
          <cell r="L313">
            <v>400</v>
          </cell>
          <cell r="M313">
            <v>1333</v>
          </cell>
          <cell r="N313">
            <v>0.3</v>
          </cell>
          <cell r="O313" t="str">
            <v>PT</v>
          </cell>
          <cell r="P313" t="str">
            <v>Lab</v>
          </cell>
          <cell r="Q313" t="str">
            <v>EUS.</v>
          </cell>
        </row>
        <row r="314">
          <cell r="A314" t="str">
            <v>ETB2:EUS.</v>
          </cell>
          <cell r="B314" t="str">
            <v>. 16H30</v>
          </cell>
          <cell r="C314">
            <v>0.6875</v>
          </cell>
          <cell r="D314">
            <v>36293</v>
          </cell>
          <cell r="E314">
            <v>20</v>
          </cell>
          <cell r="F314">
            <v>1</v>
          </cell>
          <cell r="G314">
            <v>180</v>
          </cell>
          <cell r="H314">
            <v>888</v>
          </cell>
          <cell r="I314">
            <v>0.2</v>
          </cell>
          <cell r="J314" t="str">
            <v xml:space="preserve"> LO QUE FALTABA</v>
          </cell>
          <cell r="K314" t="str">
            <v xml:space="preserve"> LO QUE FALTABA</v>
          </cell>
          <cell r="L314">
            <v>180</v>
          </cell>
          <cell r="M314">
            <v>888</v>
          </cell>
          <cell r="N314">
            <v>0.2</v>
          </cell>
          <cell r="O314" t="str">
            <v>DT</v>
          </cell>
          <cell r="P314" t="str">
            <v>Lab</v>
          </cell>
          <cell r="Q314" t="str">
            <v>EUS.</v>
          </cell>
        </row>
        <row r="315">
          <cell r="A315" t="str">
            <v>ETB2:EUS.</v>
          </cell>
          <cell r="B315" t="str">
            <v>. 21H20</v>
          </cell>
          <cell r="C315">
            <v>0.88888888888888884</v>
          </cell>
          <cell r="D315">
            <v>36293</v>
          </cell>
          <cell r="E315">
            <v>20</v>
          </cell>
          <cell r="F315">
            <v>1</v>
          </cell>
          <cell r="G315">
            <v>400</v>
          </cell>
          <cell r="H315">
            <v>1333</v>
          </cell>
          <cell r="I315">
            <v>0.3</v>
          </cell>
          <cell r="J315" t="str">
            <v xml:space="preserve"> TELEBERRI 2</v>
          </cell>
          <cell r="K315" t="str">
            <v xml:space="preserve"> TELEBERRI 2</v>
          </cell>
          <cell r="L315">
            <v>400</v>
          </cell>
          <cell r="M315">
            <v>1333</v>
          </cell>
          <cell r="N315">
            <v>0.3</v>
          </cell>
          <cell r="O315" t="str">
            <v>PT</v>
          </cell>
          <cell r="P315" t="str">
            <v>Lab</v>
          </cell>
          <cell r="Q315" t="str">
            <v>EUS.</v>
          </cell>
        </row>
        <row r="316">
          <cell r="A316" t="str">
            <v>ETB2:EUS.</v>
          </cell>
          <cell r="B316" t="str">
            <v>. 21H00</v>
          </cell>
          <cell r="C316">
            <v>0.875</v>
          </cell>
          <cell r="D316">
            <v>36294</v>
          </cell>
          <cell r="E316">
            <v>20</v>
          </cell>
          <cell r="F316">
            <v>1</v>
          </cell>
          <cell r="G316">
            <v>300</v>
          </cell>
          <cell r="H316">
            <v>1290</v>
          </cell>
          <cell r="I316">
            <v>0.2</v>
          </cell>
          <cell r="J316" t="str">
            <v xml:space="preserve"> TELEBERRI 2</v>
          </cell>
          <cell r="K316" t="str">
            <v xml:space="preserve"> TELEBERRI 2</v>
          </cell>
          <cell r="L316">
            <v>300</v>
          </cell>
          <cell r="M316">
            <v>1290</v>
          </cell>
          <cell r="N316">
            <v>0.2</v>
          </cell>
          <cell r="O316" t="str">
            <v>PT</v>
          </cell>
          <cell r="P316" t="str">
            <v>Lab</v>
          </cell>
          <cell r="Q316" t="str">
            <v>EUS.</v>
          </cell>
        </row>
        <row r="317">
          <cell r="A317" t="str">
            <v>ETB2:EUS.</v>
          </cell>
          <cell r="B317" t="str">
            <v>. 17H00</v>
          </cell>
          <cell r="C317">
            <v>0.70833333333333337</v>
          </cell>
          <cell r="D317">
            <v>36295</v>
          </cell>
          <cell r="E317">
            <v>20</v>
          </cell>
          <cell r="F317">
            <v>1</v>
          </cell>
          <cell r="G317">
            <v>180</v>
          </cell>
          <cell r="H317">
            <v>1282</v>
          </cell>
          <cell r="I317">
            <v>0.1</v>
          </cell>
          <cell r="J317" t="str">
            <v xml:space="preserve"> CINE 2</v>
          </cell>
          <cell r="K317" t="str">
            <v xml:space="preserve"> CINE 2</v>
          </cell>
          <cell r="L317">
            <v>180</v>
          </cell>
          <cell r="M317">
            <v>1282</v>
          </cell>
          <cell r="N317">
            <v>0.1</v>
          </cell>
          <cell r="O317" t="str">
            <v>DT</v>
          </cell>
          <cell r="P317" t="str">
            <v>FS</v>
          </cell>
          <cell r="Q317" t="str">
            <v>EUS.</v>
          </cell>
        </row>
        <row r="318">
          <cell r="A318" t="str">
            <v>ETB2:EUS.</v>
          </cell>
          <cell r="B318" t="str">
            <v>. 16H30</v>
          </cell>
          <cell r="C318">
            <v>0.6875</v>
          </cell>
          <cell r="D318">
            <v>36296</v>
          </cell>
          <cell r="E318">
            <v>20</v>
          </cell>
          <cell r="F318">
            <v>1</v>
          </cell>
          <cell r="G318">
            <v>180</v>
          </cell>
          <cell r="H318">
            <v>641</v>
          </cell>
          <cell r="I318">
            <v>0.3</v>
          </cell>
          <cell r="J318" t="str">
            <v xml:space="preserve"> CINE 2</v>
          </cell>
          <cell r="K318" t="str">
            <v xml:space="preserve"> CINE 2</v>
          </cell>
          <cell r="L318">
            <v>180</v>
          </cell>
          <cell r="M318">
            <v>641</v>
          </cell>
          <cell r="N318">
            <v>0.3</v>
          </cell>
          <cell r="O318" t="str">
            <v>DT</v>
          </cell>
          <cell r="P318" t="str">
            <v>FS</v>
          </cell>
          <cell r="Q318" t="str">
            <v>EUS.</v>
          </cell>
        </row>
        <row r="319">
          <cell r="A319" t="str">
            <v>ETB2:EUS.</v>
          </cell>
          <cell r="B319" t="str">
            <v>. 21H20</v>
          </cell>
          <cell r="C319">
            <v>0.88888888888888884</v>
          </cell>
          <cell r="D319">
            <v>36296</v>
          </cell>
          <cell r="E319">
            <v>20</v>
          </cell>
          <cell r="F319">
            <v>1</v>
          </cell>
          <cell r="G319">
            <v>400</v>
          </cell>
          <cell r="H319">
            <v>1905</v>
          </cell>
          <cell r="I319">
            <v>0.2</v>
          </cell>
          <cell r="J319" t="str">
            <v xml:space="preserve"> TELEBERRI 2</v>
          </cell>
          <cell r="K319" t="str">
            <v xml:space="preserve"> TELEBERRI 2</v>
          </cell>
          <cell r="L319">
            <v>400</v>
          </cell>
          <cell r="M319">
            <v>1905</v>
          </cell>
          <cell r="N319">
            <v>0.2</v>
          </cell>
          <cell r="O319" t="str">
            <v>PT</v>
          </cell>
          <cell r="P319" t="str">
            <v>FS</v>
          </cell>
          <cell r="Q319" t="str">
            <v>EUS.</v>
          </cell>
        </row>
        <row r="320">
          <cell r="A320" t="str">
            <v>ETB2:EUS.</v>
          </cell>
          <cell r="B320" t="str">
            <v>. 22H00</v>
          </cell>
          <cell r="C320">
            <v>0.91666666666666663</v>
          </cell>
          <cell r="D320">
            <v>36304</v>
          </cell>
          <cell r="E320">
            <v>20</v>
          </cell>
          <cell r="F320">
            <v>1</v>
          </cell>
          <cell r="G320">
            <v>250</v>
          </cell>
          <cell r="H320">
            <v>1235</v>
          </cell>
          <cell r="I320">
            <v>0.2</v>
          </cell>
          <cell r="J320" t="str">
            <v xml:space="preserve"> CINE 2</v>
          </cell>
          <cell r="K320" t="str">
            <v xml:space="preserve"> CINE 2</v>
          </cell>
          <cell r="L320">
            <v>250</v>
          </cell>
          <cell r="M320">
            <v>1235</v>
          </cell>
          <cell r="N320">
            <v>0.2</v>
          </cell>
          <cell r="O320" t="str">
            <v>PT</v>
          </cell>
          <cell r="P320" t="str">
            <v>Lab</v>
          </cell>
          <cell r="Q320" t="str">
            <v>EUS.</v>
          </cell>
        </row>
        <row r="321">
          <cell r="A321" t="str">
            <v>ETB2:EUS.</v>
          </cell>
          <cell r="B321" t="str">
            <v>. 21H50</v>
          </cell>
          <cell r="C321">
            <v>0.90972222222222221</v>
          </cell>
          <cell r="D321">
            <v>36305</v>
          </cell>
          <cell r="E321">
            <v>20</v>
          </cell>
          <cell r="F321">
            <v>1</v>
          </cell>
          <cell r="G321">
            <v>250</v>
          </cell>
          <cell r="H321">
            <v>1010</v>
          </cell>
          <cell r="I321">
            <v>0.2</v>
          </cell>
          <cell r="J321" t="str">
            <v xml:space="preserve"> TELEBERRI 2</v>
          </cell>
          <cell r="K321" t="str">
            <v xml:space="preserve"> TELEBERRI 2</v>
          </cell>
          <cell r="L321">
            <v>250</v>
          </cell>
          <cell r="M321">
            <v>1010</v>
          </cell>
          <cell r="N321">
            <v>0.2</v>
          </cell>
          <cell r="O321" t="str">
            <v>PT</v>
          </cell>
          <cell r="P321" t="str">
            <v>Lab</v>
          </cell>
          <cell r="Q321" t="str">
            <v>EUS.</v>
          </cell>
        </row>
        <row r="322">
          <cell r="A322" t="str">
            <v>ETB2:EUS.</v>
          </cell>
          <cell r="B322" t="str">
            <v>. 21H50</v>
          </cell>
          <cell r="C322">
            <v>0.90972222222222221</v>
          </cell>
          <cell r="D322">
            <v>36307</v>
          </cell>
          <cell r="E322">
            <v>20</v>
          </cell>
          <cell r="F322">
            <v>1</v>
          </cell>
          <cell r="G322">
            <v>250</v>
          </cell>
          <cell r="H322">
            <v>926</v>
          </cell>
          <cell r="I322">
            <v>0.3</v>
          </cell>
          <cell r="J322" t="str">
            <v xml:space="preserve"> TELEBERRI 2</v>
          </cell>
          <cell r="K322" t="str">
            <v xml:space="preserve"> TELEBERRI 2</v>
          </cell>
          <cell r="L322">
            <v>250</v>
          </cell>
          <cell r="M322">
            <v>926</v>
          </cell>
          <cell r="N322">
            <v>0.3</v>
          </cell>
          <cell r="O322" t="str">
            <v>PT</v>
          </cell>
          <cell r="P322" t="str">
            <v>Lab</v>
          </cell>
          <cell r="Q322" t="str">
            <v>EUS.</v>
          </cell>
        </row>
        <row r="323">
          <cell r="A323" t="str">
            <v>ETB2:EUS.</v>
          </cell>
          <cell r="B323" t="str">
            <v>. 16H30</v>
          </cell>
          <cell r="C323">
            <v>0.6875</v>
          </cell>
          <cell r="D323">
            <v>36309</v>
          </cell>
          <cell r="E323">
            <v>20</v>
          </cell>
          <cell r="F323">
            <v>1</v>
          </cell>
          <cell r="G323">
            <v>180</v>
          </cell>
          <cell r="H323">
            <v>824</v>
          </cell>
          <cell r="I323">
            <v>0.2</v>
          </cell>
          <cell r="J323" t="str">
            <v xml:space="preserve"> CINE 2</v>
          </cell>
          <cell r="K323" t="str">
            <v xml:space="preserve"> CINE 2</v>
          </cell>
          <cell r="L323">
            <v>180</v>
          </cell>
          <cell r="M323">
            <v>824</v>
          </cell>
          <cell r="N323">
            <v>0.2</v>
          </cell>
          <cell r="O323" t="str">
            <v>DT</v>
          </cell>
          <cell r="P323" t="str">
            <v>FS</v>
          </cell>
          <cell r="Q323" t="str">
            <v>EUS.</v>
          </cell>
        </row>
        <row r="324">
          <cell r="A324" t="str">
            <v>ETB2:EUS.</v>
          </cell>
          <cell r="B324" t="str">
            <v>. 17H30</v>
          </cell>
          <cell r="C324">
            <v>0.72916666666666663</v>
          </cell>
          <cell r="D324">
            <v>36309</v>
          </cell>
          <cell r="E324">
            <v>20</v>
          </cell>
          <cell r="F324">
            <v>1</v>
          </cell>
          <cell r="G324">
            <v>180</v>
          </cell>
          <cell r="H324">
            <v>1442</v>
          </cell>
          <cell r="I324">
            <v>0.1</v>
          </cell>
          <cell r="J324" t="str">
            <v xml:space="preserve"> CINE 2</v>
          </cell>
          <cell r="K324" t="str">
            <v xml:space="preserve"> CINE 2</v>
          </cell>
          <cell r="L324">
            <v>180</v>
          </cell>
          <cell r="M324">
            <v>1442</v>
          </cell>
          <cell r="N324">
            <v>0.1</v>
          </cell>
          <cell r="O324" t="str">
            <v>DT</v>
          </cell>
          <cell r="P324" t="str">
            <v>FS</v>
          </cell>
          <cell r="Q324" t="str">
            <v>EUS.</v>
          </cell>
        </row>
        <row r="325">
          <cell r="A325" t="str">
            <v>ETB2:EUS.</v>
          </cell>
          <cell r="B325" t="str">
            <v>. 16H00</v>
          </cell>
          <cell r="C325">
            <v>0.66666666666666663</v>
          </cell>
          <cell r="D325">
            <v>36310</v>
          </cell>
          <cell r="E325">
            <v>20</v>
          </cell>
          <cell r="F325">
            <v>1</v>
          </cell>
          <cell r="G325">
            <v>180</v>
          </cell>
          <cell r="H325">
            <v>769</v>
          </cell>
          <cell r="I325">
            <v>0.2</v>
          </cell>
          <cell r="J325" t="str">
            <v xml:space="preserve"> CINE 2</v>
          </cell>
          <cell r="K325" t="str">
            <v xml:space="preserve"> CINE 2</v>
          </cell>
          <cell r="L325">
            <v>180</v>
          </cell>
          <cell r="M325">
            <v>769</v>
          </cell>
          <cell r="N325">
            <v>0.2</v>
          </cell>
          <cell r="O325" t="str">
            <v>DT</v>
          </cell>
          <cell r="P325" t="str">
            <v>FS</v>
          </cell>
          <cell r="Q325" t="str">
            <v>EUS.</v>
          </cell>
        </row>
        <row r="326">
          <cell r="A326" t="str">
            <v>ETB2:EUS.</v>
          </cell>
          <cell r="B326" t="str">
            <v>. 19H00</v>
          </cell>
          <cell r="C326">
            <v>0.79166666666666663</v>
          </cell>
          <cell r="D326">
            <v>36310</v>
          </cell>
          <cell r="E326">
            <v>20</v>
          </cell>
          <cell r="F326">
            <v>1</v>
          </cell>
          <cell r="G326">
            <v>150</v>
          </cell>
          <cell r="H326">
            <v>1012</v>
          </cell>
          <cell r="I326">
            <v>0.1</v>
          </cell>
          <cell r="J326" t="str">
            <v xml:space="preserve"> CINE 2</v>
          </cell>
          <cell r="K326" t="str">
            <v xml:space="preserve"> CINE 2</v>
          </cell>
          <cell r="L326">
            <v>150</v>
          </cell>
          <cell r="M326">
            <v>1012</v>
          </cell>
          <cell r="N326">
            <v>0.1</v>
          </cell>
          <cell r="O326" t="str">
            <v>DT</v>
          </cell>
          <cell r="P326" t="str">
            <v>FS</v>
          </cell>
          <cell r="Q326" t="str">
            <v>EUS.</v>
          </cell>
        </row>
        <row r="327">
          <cell r="A327" t="str">
            <v>ETB2:EUS.</v>
          </cell>
          <cell r="B327" t="str">
            <v>. 21H50</v>
          </cell>
          <cell r="C327">
            <v>0.90972222222222221</v>
          </cell>
          <cell r="D327">
            <v>36310</v>
          </cell>
          <cell r="E327">
            <v>20</v>
          </cell>
          <cell r="F327">
            <v>1</v>
          </cell>
          <cell r="G327">
            <v>250</v>
          </cell>
          <cell r="H327">
            <v>1235</v>
          </cell>
          <cell r="I327">
            <v>0.2</v>
          </cell>
          <cell r="J327" t="str">
            <v xml:space="preserve"> TELEBERRI 2</v>
          </cell>
          <cell r="K327" t="str">
            <v xml:space="preserve"> TELEBERRI 2</v>
          </cell>
          <cell r="L327">
            <v>250</v>
          </cell>
          <cell r="M327">
            <v>1235</v>
          </cell>
          <cell r="N327">
            <v>0.2</v>
          </cell>
          <cell r="O327" t="str">
            <v>PT</v>
          </cell>
          <cell r="P327" t="str">
            <v>FS</v>
          </cell>
          <cell r="Q327" t="str">
            <v>EUS.</v>
          </cell>
        </row>
        <row r="328">
          <cell r="A328" t="str">
            <v>ETB2:EUS.</v>
          </cell>
          <cell r="B328" t="str">
            <v>. 23H00</v>
          </cell>
          <cell r="C328">
            <v>0.95833333333333337</v>
          </cell>
          <cell r="D328">
            <v>36310</v>
          </cell>
          <cell r="E328">
            <v>20</v>
          </cell>
          <cell r="F328">
            <v>1</v>
          </cell>
          <cell r="G328">
            <v>325</v>
          </cell>
          <cell r="H328">
            <v>1238</v>
          </cell>
          <cell r="I328">
            <v>0.3</v>
          </cell>
          <cell r="J328" t="str">
            <v xml:space="preserve"> MAITÉ</v>
          </cell>
          <cell r="K328" t="str">
            <v xml:space="preserve"> MAITÉ</v>
          </cell>
          <cell r="L328">
            <v>325</v>
          </cell>
          <cell r="M328">
            <v>1238</v>
          </cell>
          <cell r="N328">
            <v>0.3</v>
          </cell>
          <cell r="O328" t="str">
            <v>PT</v>
          </cell>
          <cell r="P328" t="str">
            <v>FS</v>
          </cell>
          <cell r="Q328" t="str">
            <v>EUS.</v>
          </cell>
        </row>
        <row r="329">
          <cell r="A329" t="str">
            <v>ETB2:EUS.</v>
          </cell>
          <cell r="B329" t="str">
            <v>. 21H20</v>
          </cell>
          <cell r="C329">
            <v>0.88888888888888884</v>
          </cell>
          <cell r="D329">
            <v>36311</v>
          </cell>
          <cell r="E329">
            <v>20</v>
          </cell>
          <cell r="F329">
            <v>1</v>
          </cell>
          <cell r="G329">
            <v>400</v>
          </cell>
          <cell r="H329">
            <v>1441</v>
          </cell>
          <cell r="I329">
            <v>0.3</v>
          </cell>
          <cell r="J329" t="str">
            <v xml:space="preserve"> TELEBERRI 2</v>
          </cell>
          <cell r="K329" t="str">
            <v xml:space="preserve"> TELEBERRI 2</v>
          </cell>
          <cell r="L329">
            <v>400</v>
          </cell>
          <cell r="M329">
            <v>1441</v>
          </cell>
          <cell r="N329">
            <v>0.3</v>
          </cell>
          <cell r="O329" t="str">
            <v>PT</v>
          </cell>
          <cell r="P329" t="str">
            <v>Lab</v>
          </cell>
          <cell r="Q329" t="str">
            <v>EUS.</v>
          </cell>
        </row>
        <row r="330">
          <cell r="A330" t="str">
            <v>ETB2:EUS.</v>
          </cell>
          <cell r="B330" t="str">
            <v>. 21H50</v>
          </cell>
          <cell r="C330">
            <v>0.90972222222222221</v>
          </cell>
          <cell r="D330">
            <v>36312</v>
          </cell>
          <cell r="E330">
            <v>20</v>
          </cell>
          <cell r="F330">
            <v>1</v>
          </cell>
          <cell r="G330">
            <v>250</v>
          </cell>
          <cell r="H330">
            <v>1010</v>
          </cell>
          <cell r="I330">
            <v>0.2</v>
          </cell>
          <cell r="J330" t="str">
            <v xml:space="preserve"> TELEBERRI 2</v>
          </cell>
          <cell r="K330" t="str">
            <v xml:space="preserve"> TELEBERRI 2</v>
          </cell>
          <cell r="L330">
            <v>250</v>
          </cell>
          <cell r="M330">
            <v>1010</v>
          </cell>
          <cell r="N330">
            <v>0.2</v>
          </cell>
          <cell r="O330" t="str">
            <v>PT</v>
          </cell>
          <cell r="P330" t="str">
            <v>Lab</v>
          </cell>
          <cell r="Q330" t="str">
            <v>EUS.</v>
          </cell>
        </row>
        <row r="331">
          <cell r="A331" t="str">
            <v>ETB2:EUS.</v>
          </cell>
          <cell r="B331" t="str">
            <v>. 21H20</v>
          </cell>
          <cell r="C331">
            <v>0.88888888888888884</v>
          </cell>
          <cell r="D331">
            <v>36313</v>
          </cell>
          <cell r="E331">
            <v>20</v>
          </cell>
          <cell r="F331">
            <v>1</v>
          </cell>
          <cell r="G331">
            <v>400</v>
          </cell>
          <cell r="H331">
            <v>1404</v>
          </cell>
          <cell r="I331">
            <v>0.3</v>
          </cell>
          <cell r="J331" t="str">
            <v xml:space="preserve"> TELEBERRI 2</v>
          </cell>
          <cell r="K331" t="str">
            <v xml:space="preserve"> TELEBERRI 2</v>
          </cell>
          <cell r="L331">
            <v>400</v>
          </cell>
          <cell r="M331">
            <v>1404</v>
          </cell>
          <cell r="N331">
            <v>0.3</v>
          </cell>
          <cell r="O331" t="str">
            <v>PT</v>
          </cell>
          <cell r="P331" t="str">
            <v>Lab</v>
          </cell>
          <cell r="Q331" t="str">
            <v>EUS.</v>
          </cell>
        </row>
        <row r="332">
          <cell r="A332" t="str">
            <v>ETB2:EUS.</v>
          </cell>
          <cell r="B332" t="str">
            <v>. 21H50</v>
          </cell>
          <cell r="C332">
            <v>0.90972222222222221</v>
          </cell>
          <cell r="D332">
            <v>36314</v>
          </cell>
          <cell r="E332">
            <v>20</v>
          </cell>
          <cell r="F332">
            <v>1</v>
          </cell>
          <cell r="G332">
            <v>250</v>
          </cell>
          <cell r="H332">
            <v>926</v>
          </cell>
          <cell r="I332">
            <v>0.3</v>
          </cell>
          <cell r="J332" t="str">
            <v xml:space="preserve"> TELEBERRI 2</v>
          </cell>
          <cell r="K332" t="str">
            <v xml:space="preserve"> TELEBERRI 2</v>
          </cell>
          <cell r="L332">
            <v>250</v>
          </cell>
          <cell r="M332">
            <v>926</v>
          </cell>
          <cell r="N332">
            <v>0.3</v>
          </cell>
          <cell r="O332" t="str">
            <v>PT</v>
          </cell>
          <cell r="P332" t="str">
            <v>Lab</v>
          </cell>
          <cell r="Q332" t="str">
            <v>EUS.</v>
          </cell>
        </row>
        <row r="333">
          <cell r="A333" t="str">
            <v>ETB2:EUS.</v>
          </cell>
          <cell r="B333" t="str">
            <v>. 18H30</v>
          </cell>
          <cell r="C333">
            <v>0.77083333333333337</v>
          </cell>
          <cell r="D333">
            <v>36315</v>
          </cell>
          <cell r="E333">
            <v>20</v>
          </cell>
          <cell r="F333">
            <v>1</v>
          </cell>
          <cell r="G333">
            <v>80</v>
          </cell>
          <cell r="H333">
            <v>1026</v>
          </cell>
          <cell r="I333">
            <v>0.1</v>
          </cell>
          <cell r="J333" t="str">
            <v xml:space="preserve"> DE PAR EN PAR</v>
          </cell>
          <cell r="K333" t="str">
            <v xml:space="preserve"> DE PAR EN PAR</v>
          </cell>
          <cell r="L333">
            <v>80</v>
          </cell>
          <cell r="M333">
            <v>1026</v>
          </cell>
          <cell r="N333">
            <v>0.1</v>
          </cell>
          <cell r="O333" t="str">
            <v>DT</v>
          </cell>
          <cell r="P333" t="str">
            <v>Lab</v>
          </cell>
          <cell r="Q333" t="str">
            <v>EUS.</v>
          </cell>
        </row>
        <row r="334">
          <cell r="A334" t="str">
            <v>ETB2:EUS.</v>
          </cell>
          <cell r="B334" t="str">
            <v>. 18H30</v>
          </cell>
          <cell r="C334">
            <v>0.77083333333333337</v>
          </cell>
          <cell r="D334">
            <v>36316</v>
          </cell>
          <cell r="E334">
            <v>20</v>
          </cell>
          <cell r="F334">
            <v>1</v>
          </cell>
          <cell r="G334">
            <v>150</v>
          </cell>
          <cell r="H334">
            <v>916</v>
          </cell>
          <cell r="I334">
            <v>0.2</v>
          </cell>
          <cell r="J334" t="str">
            <v xml:space="preserve"> CINE 2</v>
          </cell>
          <cell r="K334" t="str">
            <v xml:space="preserve"> CINE 2</v>
          </cell>
          <cell r="L334">
            <v>150</v>
          </cell>
          <cell r="M334">
            <v>916</v>
          </cell>
          <cell r="N334">
            <v>0.2</v>
          </cell>
          <cell r="O334" t="str">
            <v>DT</v>
          </cell>
          <cell r="P334" t="str">
            <v>FS</v>
          </cell>
          <cell r="Q334" t="str">
            <v>EUS.</v>
          </cell>
        </row>
        <row r="335">
          <cell r="A335" t="str">
            <v>ETB2:EUS.</v>
          </cell>
          <cell r="B335" t="str">
            <v>. 21H20</v>
          </cell>
          <cell r="C335">
            <v>0.88888888888888884</v>
          </cell>
          <cell r="D335">
            <v>36316</v>
          </cell>
          <cell r="E335">
            <v>20</v>
          </cell>
          <cell r="F335">
            <v>1</v>
          </cell>
          <cell r="G335">
            <v>400</v>
          </cell>
          <cell r="H335">
            <v>2667</v>
          </cell>
          <cell r="I335">
            <v>0.1</v>
          </cell>
          <cell r="J335" t="str">
            <v xml:space="preserve"> TELEBERRI 2</v>
          </cell>
          <cell r="K335" t="str">
            <v xml:space="preserve"> TELEBERRI 2</v>
          </cell>
          <cell r="L335">
            <v>400</v>
          </cell>
          <cell r="M335">
            <v>2667</v>
          </cell>
          <cell r="N335">
            <v>0.1</v>
          </cell>
          <cell r="O335" t="str">
            <v>PT</v>
          </cell>
          <cell r="P335" t="str">
            <v>FS</v>
          </cell>
          <cell r="Q335" t="str">
            <v>EUS.</v>
          </cell>
        </row>
        <row r="336">
          <cell r="A336" t="str">
            <v>ETB2:EUS.</v>
          </cell>
          <cell r="B336" t="str">
            <v>. 16H00</v>
          </cell>
          <cell r="C336">
            <v>0.66666666666666663</v>
          </cell>
          <cell r="D336">
            <v>36317</v>
          </cell>
          <cell r="E336">
            <v>20</v>
          </cell>
          <cell r="F336">
            <v>1</v>
          </cell>
          <cell r="G336">
            <v>180</v>
          </cell>
          <cell r="H336">
            <v>769</v>
          </cell>
          <cell r="I336">
            <v>0.2</v>
          </cell>
          <cell r="J336" t="str">
            <v xml:space="preserve"> CINE 2</v>
          </cell>
          <cell r="K336" t="str">
            <v xml:space="preserve"> CINE 2</v>
          </cell>
          <cell r="L336">
            <v>180</v>
          </cell>
          <cell r="M336">
            <v>769</v>
          </cell>
          <cell r="N336">
            <v>0.2</v>
          </cell>
          <cell r="O336" t="str">
            <v>DT</v>
          </cell>
          <cell r="P336" t="str">
            <v>FS</v>
          </cell>
          <cell r="Q336" t="str">
            <v>EUS.</v>
          </cell>
        </row>
        <row r="337">
          <cell r="A337" t="str">
            <v>ETB2:EUS.</v>
          </cell>
          <cell r="B337" t="str">
            <v>. 14H30</v>
          </cell>
          <cell r="C337">
            <v>0.60416666666666663</v>
          </cell>
          <cell r="D337">
            <v>36318</v>
          </cell>
          <cell r="E337">
            <v>20</v>
          </cell>
          <cell r="F337">
            <v>1</v>
          </cell>
          <cell r="G337">
            <v>150</v>
          </cell>
          <cell r="H337">
            <v>740</v>
          </cell>
          <cell r="I337">
            <v>0.2</v>
          </cell>
          <cell r="J337" t="str">
            <v xml:space="preserve"> TELEBERRI 1</v>
          </cell>
          <cell r="K337" t="str">
            <v xml:space="preserve"> TELEBERRI 1</v>
          </cell>
          <cell r="L337">
            <v>150</v>
          </cell>
          <cell r="M337">
            <v>740</v>
          </cell>
          <cell r="N337">
            <v>0.2</v>
          </cell>
          <cell r="O337" t="str">
            <v>DT</v>
          </cell>
          <cell r="P337" t="str">
            <v>Lab</v>
          </cell>
          <cell r="Q337" t="str">
            <v>EUS.</v>
          </cell>
        </row>
        <row r="338">
          <cell r="A338" t="str">
            <v>ETB2:EUS.</v>
          </cell>
          <cell r="B338" t="str">
            <v>. 21H50</v>
          </cell>
          <cell r="C338">
            <v>0.90972222222222221</v>
          </cell>
          <cell r="D338">
            <v>36318</v>
          </cell>
          <cell r="E338">
            <v>20</v>
          </cell>
          <cell r="F338">
            <v>1</v>
          </cell>
          <cell r="G338">
            <v>250</v>
          </cell>
          <cell r="H338">
            <v>1010</v>
          </cell>
          <cell r="I338">
            <v>0.2</v>
          </cell>
          <cell r="J338" t="str">
            <v xml:space="preserve"> TELEBERRI 2</v>
          </cell>
          <cell r="K338" t="str">
            <v xml:space="preserve"> TELEBERRI 2</v>
          </cell>
          <cell r="L338">
            <v>250</v>
          </cell>
          <cell r="M338">
            <v>1010</v>
          </cell>
          <cell r="N338">
            <v>0.2</v>
          </cell>
          <cell r="O338" t="str">
            <v>PT</v>
          </cell>
          <cell r="P338" t="str">
            <v>Lab</v>
          </cell>
          <cell r="Q338" t="str">
            <v>EUS.</v>
          </cell>
        </row>
        <row r="339">
          <cell r="A339" t="str">
            <v>ETB2:EUS.</v>
          </cell>
          <cell r="B339" t="str">
            <v>. 22H00</v>
          </cell>
          <cell r="C339">
            <v>0.91666666666666663</v>
          </cell>
          <cell r="D339">
            <v>36319</v>
          </cell>
          <cell r="E339">
            <v>20</v>
          </cell>
          <cell r="F339">
            <v>1</v>
          </cell>
          <cell r="G339">
            <v>350</v>
          </cell>
          <cell r="H339">
            <v>1197</v>
          </cell>
          <cell r="I339">
            <v>0.3</v>
          </cell>
          <cell r="J339" t="str">
            <v xml:space="preserve"> LA NOCHE DE ...</v>
          </cell>
          <cell r="K339" t="str">
            <v xml:space="preserve"> LA NOCHE DE ...</v>
          </cell>
          <cell r="L339">
            <v>350</v>
          </cell>
          <cell r="M339">
            <v>1197</v>
          </cell>
          <cell r="N339">
            <v>0.3</v>
          </cell>
          <cell r="O339" t="str">
            <v>PT</v>
          </cell>
          <cell r="P339" t="str">
            <v>Lab</v>
          </cell>
          <cell r="Q339" t="str">
            <v>EUS.</v>
          </cell>
        </row>
        <row r="340">
          <cell r="A340" t="str">
            <v>ETB2:EUS.</v>
          </cell>
          <cell r="B340" t="str">
            <v>. 14H30</v>
          </cell>
          <cell r="C340">
            <v>0.60416666666666663</v>
          </cell>
          <cell r="D340">
            <v>36320</v>
          </cell>
          <cell r="E340">
            <v>20</v>
          </cell>
          <cell r="F340">
            <v>1</v>
          </cell>
          <cell r="G340">
            <v>150</v>
          </cell>
          <cell r="H340">
            <v>601</v>
          </cell>
          <cell r="I340">
            <v>0.2</v>
          </cell>
          <cell r="J340" t="str">
            <v xml:space="preserve"> TELEBERRI 1</v>
          </cell>
          <cell r="K340" t="str">
            <v xml:space="preserve"> TELEBERRI 1</v>
          </cell>
          <cell r="L340">
            <v>150</v>
          </cell>
          <cell r="M340">
            <v>601</v>
          </cell>
          <cell r="N340">
            <v>0.2</v>
          </cell>
          <cell r="O340" t="str">
            <v>DT</v>
          </cell>
          <cell r="P340" t="str">
            <v>Lab</v>
          </cell>
          <cell r="Q340" t="str">
            <v>EUS.</v>
          </cell>
        </row>
        <row r="341">
          <cell r="A341" t="str">
            <v>ETB2:EUS.</v>
          </cell>
          <cell r="B341" t="str">
            <v>. 21H50</v>
          </cell>
          <cell r="C341">
            <v>0.90972222222222221</v>
          </cell>
          <cell r="D341">
            <v>36320</v>
          </cell>
          <cell r="E341">
            <v>20</v>
          </cell>
          <cell r="F341">
            <v>1</v>
          </cell>
          <cell r="G341">
            <v>250</v>
          </cell>
          <cell r="H341">
            <v>952</v>
          </cell>
          <cell r="I341">
            <v>0.3</v>
          </cell>
          <cell r="J341" t="str">
            <v xml:space="preserve"> TELEBERRI 2</v>
          </cell>
          <cell r="K341" t="str">
            <v xml:space="preserve"> TELEBERRI 2</v>
          </cell>
          <cell r="L341">
            <v>250</v>
          </cell>
          <cell r="M341">
            <v>952</v>
          </cell>
          <cell r="N341">
            <v>0.3</v>
          </cell>
          <cell r="O341" t="str">
            <v>PT</v>
          </cell>
          <cell r="P341" t="str">
            <v>Lab</v>
          </cell>
          <cell r="Q341" t="str">
            <v>EUS.</v>
          </cell>
        </row>
        <row r="342">
          <cell r="A342" t="str">
            <v>ETB2:EUS.</v>
          </cell>
          <cell r="B342" t="str">
            <v>. 21H20</v>
          </cell>
          <cell r="C342">
            <v>0.88888888888888884</v>
          </cell>
          <cell r="D342">
            <v>36323</v>
          </cell>
          <cell r="E342">
            <v>20</v>
          </cell>
          <cell r="F342">
            <v>1</v>
          </cell>
          <cell r="G342">
            <v>400</v>
          </cell>
          <cell r="H342">
            <v>2807</v>
          </cell>
          <cell r="I342">
            <v>0.1</v>
          </cell>
          <cell r="J342" t="str">
            <v xml:space="preserve"> TELEBERRI 2</v>
          </cell>
          <cell r="K342" t="str">
            <v xml:space="preserve"> TELEBERRI 2</v>
          </cell>
          <cell r="L342">
            <v>400</v>
          </cell>
          <cell r="M342">
            <v>2807</v>
          </cell>
          <cell r="N342">
            <v>0.1</v>
          </cell>
          <cell r="O342" t="str">
            <v>PT</v>
          </cell>
          <cell r="P342" t="str">
            <v>FS</v>
          </cell>
          <cell r="Q342" t="str">
            <v>EUS.</v>
          </cell>
        </row>
        <row r="343">
          <cell r="A343" t="str">
            <v>ETB2:EUS.</v>
          </cell>
          <cell r="B343" t="str">
            <v>. 23H30</v>
          </cell>
          <cell r="C343">
            <v>0.97916666666666663</v>
          </cell>
          <cell r="D343">
            <v>36323</v>
          </cell>
          <cell r="E343">
            <v>20</v>
          </cell>
          <cell r="F343">
            <v>1</v>
          </cell>
          <cell r="G343">
            <v>250</v>
          </cell>
          <cell r="H343">
            <v>1075</v>
          </cell>
          <cell r="I343">
            <v>0.2</v>
          </cell>
          <cell r="J343" t="str">
            <v xml:space="preserve"> CINE 2</v>
          </cell>
          <cell r="K343" t="str">
            <v xml:space="preserve"> CINE 2</v>
          </cell>
          <cell r="L343">
            <v>250</v>
          </cell>
          <cell r="M343">
            <v>1075</v>
          </cell>
          <cell r="N343">
            <v>0.2</v>
          </cell>
          <cell r="O343" t="str">
            <v>PT</v>
          </cell>
          <cell r="P343" t="str">
            <v>FS</v>
          </cell>
          <cell r="Q343" t="str">
            <v>EUS.</v>
          </cell>
        </row>
        <row r="344">
          <cell r="A344" t="str">
            <v>ETB2:EUS.</v>
          </cell>
          <cell r="B344" t="str">
            <v>. 16H30</v>
          </cell>
          <cell r="C344">
            <v>0.6875</v>
          </cell>
          <cell r="D344">
            <v>36324</v>
          </cell>
          <cell r="E344">
            <v>20</v>
          </cell>
          <cell r="F344">
            <v>1</v>
          </cell>
          <cell r="G344">
            <v>180</v>
          </cell>
          <cell r="H344">
            <v>659</v>
          </cell>
          <cell r="I344">
            <v>0.3</v>
          </cell>
          <cell r="J344" t="str">
            <v xml:space="preserve"> CINE 2</v>
          </cell>
          <cell r="K344" t="str">
            <v xml:space="preserve"> CINE 2</v>
          </cell>
          <cell r="L344">
            <v>180</v>
          </cell>
          <cell r="M344">
            <v>659</v>
          </cell>
          <cell r="N344">
            <v>0.3</v>
          </cell>
          <cell r="O344" t="str">
            <v>DT</v>
          </cell>
          <cell r="P344" t="str">
            <v>FS</v>
          </cell>
          <cell r="Q344" t="str">
            <v>EUS.</v>
          </cell>
        </row>
        <row r="345">
          <cell r="A345" t="str">
            <v>ETB2:EUS.</v>
          </cell>
          <cell r="B345" t="str">
            <v>. 21H50</v>
          </cell>
          <cell r="C345">
            <v>0.90972222222222221</v>
          </cell>
          <cell r="D345">
            <v>36324</v>
          </cell>
          <cell r="E345">
            <v>20</v>
          </cell>
          <cell r="F345">
            <v>1</v>
          </cell>
          <cell r="G345">
            <v>250</v>
          </cell>
          <cell r="H345">
            <v>1282</v>
          </cell>
          <cell r="I345">
            <v>0.2</v>
          </cell>
          <cell r="J345" t="str">
            <v xml:space="preserve"> TELEBERRI 2</v>
          </cell>
          <cell r="K345" t="str">
            <v xml:space="preserve"> TELEBERRI 2</v>
          </cell>
          <cell r="L345">
            <v>250</v>
          </cell>
          <cell r="M345">
            <v>1282</v>
          </cell>
          <cell r="N345">
            <v>0.2</v>
          </cell>
          <cell r="O345" t="str">
            <v>PT</v>
          </cell>
          <cell r="P345" t="str">
            <v>FS</v>
          </cell>
          <cell r="Q345" t="str">
            <v>EUS.</v>
          </cell>
        </row>
        <row r="346">
          <cell r="A346" t="str">
            <v>TELE5:NAC.</v>
          </cell>
          <cell r="B346" t="str">
            <v>. 14H45</v>
          </cell>
          <cell r="C346">
            <v>0.61458333333333337</v>
          </cell>
          <cell r="D346">
            <v>36279</v>
          </cell>
          <cell r="E346">
            <v>20</v>
          </cell>
          <cell r="F346">
            <v>1</v>
          </cell>
          <cell r="G346">
            <v>1150</v>
          </cell>
          <cell r="H346">
            <v>231</v>
          </cell>
          <cell r="I346">
            <v>5</v>
          </cell>
          <cell r="J346" t="str">
            <v xml:space="preserve"> NOTICIAS 1</v>
          </cell>
          <cell r="K346" t="str">
            <v xml:space="preserve"> NOTICIAS 1</v>
          </cell>
          <cell r="L346">
            <v>1150</v>
          </cell>
          <cell r="M346">
            <v>231</v>
          </cell>
          <cell r="N346">
            <v>5</v>
          </cell>
          <cell r="O346" t="str">
            <v>DT</v>
          </cell>
          <cell r="P346" t="str">
            <v>Lab</v>
          </cell>
          <cell r="Q346" t="str">
            <v>NAC.</v>
          </cell>
        </row>
        <row r="347">
          <cell r="A347" t="str">
            <v>TELE5:NAC.</v>
          </cell>
          <cell r="B347" t="str">
            <v>. 15H45</v>
          </cell>
          <cell r="C347">
            <v>0.65625</v>
          </cell>
          <cell r="D347">
            <v>36279</v>
          </cell>
          <cell r="E347">
            <v>20</v>
          </cell>
          <cell r="F347">
            <v>1</v>
          </cell>
          <cell r="G347">
            <v>1240</v>
          </cell>
          <cell r="H347">
            <v>208</v>
          </cell>
          <cell r="I347">
            <v>6</v>
          </cell>
          <cell r="J347" t="str">
            <v xml:space="preserve"> AL SALIR DE CLASE</v>
          </cell>
          <cell r="K347" t="str">
            <v xml:space="preserve"> AL SALIR DE CLASE</v>
          </cell>
          <cell r="L347">
            <v>1240</v>
          </cell>
          <cell r="M347">
            <v>208</v>
          </cell>
          <cell r="N347">
            <v>6</v>
          </cell>
          <cell r="O347" t="str">
            <v>DT</v>
          </cell>
          <cell r="P347" t="str">
            <v>Lab</v>
          </cell>
          <cell r="Q347" t="str">
            <v>NAC.</v>
          </cell>
        </row>
        <row r="348">
          <cell r="A348" t="str">
            <v>TELE5:NAC.</v>
          </cell>
          <cell r="B348" t="str">
            <v>. 16H30</v>
          </cell>
          <cell r="C348">
            <v>0.6875</v>
          </cell>
          <cell r="D348">
            <v>36279</v>
          </cell>
          <cell r="E348">
            <v>20</v>
          </cell>
          <cell r="F348">
            <v>1</v>
          </cell>
          <cell r="G348">
            <v>750</v>
          </cell>
          <cell r="H348">
            <v>175</v>
          </cell>
          <cell r="I348">
            <v>4.3</v>
          </cell>
          <cell r="J348" t="str">
            <v xml:space="preserve"> CINE</v>
          </cell>
          <cell r="K348" t="str">
            <v xml:space="preserve"> CINE</v>
          </cell>
          <cell r="L348">
            <v>750</v>
          </cell>
          <cell r="M348">
            <v>175</v>
          </cell>
          <cell r="N348">
            <v>4.3</v>
          </cell>
          <cell r="O348" t="str">
            <v>DT</v>
          </cell>
          <cell r="P348" t="str">
            <v>Lab</v>
          </cell>
          <cell r="Q348" t="str">
            <v>NAC.</v>
          </cell>
        </row>
        <row r="349">
          <cell r="A349" t="str">
            <v>TELE5:NAC.</v>
          </cell>
          <cell r="B349" t="str">
            <v>. 17H00</v>
          </cell>
          <cell r="C349">
            <v>0.70833333333333337</v>
          </cell>
          <cell r="D349">
            <v>36279</v>
          </cell>
          <cell r="E349">
            <v>20</v>
          </cell>
          <cell r="F349">
            <v>1</v>
          </cell>
          <cell r="G349">
            <v>750</v>
          </cell>
          <cell r="H349">
            <v>203</v>
          </cell>
          <cell r="I349">
            <v>3.7</v>
          </cell>
          <cell r="J349" t="str">
            <v xml:space="preserve"> CINE</v>
          </cell>
          <cell r="K349" t="str">
            <v xml:space="preserve"> CINE</v>
          </cell>
          <cell r="L349">
            <v>750</v>
          </cell>
          <cell r="M349">
            <v>203</v>
          </cell>
          <cell r="N349">
            <v>3.7</v>
          </cell>
          <cell r="O349" t="str">
            <v>DT</v>
          </cell>
          <cell r="P349" t="str">
            <v>Lab</v>
          </cell>
          <cell r="Q349" t="str">
            <v>NAC.</v>
          </cell>
        </row>
        <row r="350">
          <cell r="A350" t="str">
            <v>TELE5:NAC.</v>
          </cell>
          <cell r="B350" t="str">
            <v>. 18H00</v>
          </cell>
          <cell r="C350">
            <v>0.75</v>
          </cell>
          <cell r="D350">
            <v>36279</v>
          </cell>
          <cell r="E350">
            <v>20</v>
          </cell>
          <cell r="F350">
            <v>1</v>
          </cell>
          <cell r="G350">
            <v>750</v>
          </cell>
          <cell r="H350">
            <v>198</v>
          </cell>
          <cell r="I350">
            <v>3.8</v>
          </cell>
          <cell r="J350" t="str">
            <v xml:space="preserve"> SERIE</v>
          </cell>
          <cell r="K350" t="str">
            <v xml:space="preserve"> SERIE</v>
          </cell>
          <cell r="L350">
            <v>750</v>
          </cell>
          <cell r="M350">
            <v>198</v>
          </cell>
          <cell r="N350">
            <v>3.8</v>
          </cell>
          <cell r="O350" t="str">
            <v>DT</v>
          </cell>
          <cell r="P350" t="str">
            <v>Lab</v>
          </cell>
          <cell r="Q350" t="str">
            <v>NAC.</v>
          </cell>
        </row>
        <row r="351">
          <cell r="A351" t="str">
            <v>TELE5:NAC.</v>
          </cell>
          <cell r="B351" t="str">
            <v>. 18H30</v>
          </cell>
          <cell r="C351">
            <v>0.77083333333333337</v>
          </cell>
          <cell r="D351">
            <v>36279</v>
          </cell>
          <cell r="E351">
            <v>20</v>
          </cell>
          <cell r="F351">
            <v>1</v>
          </cell>
          <cell r="G351">
            <v>735</v>
          </cell>
          <cell r="H351">
            <v>168</v>
          </cell>
          <cell r="I351">
            <v>4.4000000000000004</v>
          </cell>
          <cell r="J351" t="str">
            <v xml:space="preserve"> ANA</v>
          </cell>
          <cell r="K351" t="str">
            <v xml:space="preserve"> ANA</v>
          </cell>
          <cell r="L351">
            <v>735</v>
          </cell>
          <cell r="M351">
            <v>168</v>
          </cell>
          <cell r="N351">
            <v>4.4000000000000004</v>
          </cell>
          <cell r="O351" t="str">
            <v>DT</v>
          </cell>
          <cell r="P351" t="str">
            <v>Lab</v>
          </cell>
          <cell r="Q351" t="str">
            <v>NAC.</v>
          </cell>
        </row>
        <row r="352">
          <cell r="A352" t="str">
            <v>TELE5:NAC.</v>
          </cell>
          <cell r="B352" t="str">
            <v>. 20H45</v>
          </cell>
          <cell r="C352">
            <v>0.86458333333333337</v>
          </cell>
          <cell r="D352">
            <v>36279</v>
          </cell>
          <cell r="E352">
            <v>20</v>
          </cell>
          <cell r="F352">
            <v>1</v>
          </cell>
          <cell r="G352">
            <v>1400</v>
          </cell>
          <cell r="H352">
            <v>358</v>
          </cell>
          <cell r="I352">
            <v>3.9</v>
          </cell>
          <cell r="J352" t="str">
            <v xml:space="preserve"> NOTICIAS 2</v>
          </cell>
          <cell r="K352" t="str">
            <v xml:space="preserve"> NOTICIAS 2</v>
          </cell>
          <cell r="L352">
            <v>1400</v>
          </cell>
          <cell r="M352">
            <v>358</v>
          </cell>
          <cell r="N352">
            <v>3.9</v>
          </cell>
          <cell r="O352" t="str">
            <v>PT</v>
          </cell>
          <cell r="P352" t="str">
            <v>Lab</v>
          </cell>
          <cell r="Q352" t="str">
            <v>NAC.</v>
          </cell>
        </row>
        <row r="353">
          <cell r="A353" t="str">
            <v>TELE5:NAC.</v>
          </cell>
          <cell r="B353" t="str">
            <v>. 22H00</v>
          </cell>
          <cell r="C353">
            <v>0.91666666666666663</v>
          </cell>
          <cell r="D353">
            <v>36279</v>
          </cell>
          <cell r="E353">
            <v>20</v>
          </cell>
          <cell r="F353">
            <v>1</v>
          </cell>
          <cell r="G353">
            <v>1250</v>
          </cell>
          <cell r="H353">
            <v>186</v>
          </cell>
          <cell r="I353">
            <v>6.7</v>
          </cell>
          <cell r="J353" t="str">
            <v xml:space="preserve"> EXPEDIENTE X</v>
          </cell>
          <cell r="K353" t="str">
            <v xml:space="preserve"> EXPEDIENTE X</v>
          </cell>
          <cell r="L353">
            <v>1250</v>
          </cell>
          <cell r="M353">
            <v>186</v>
          </cell>
          <cell r="N353">
            <v>6.7</v>
          </cell>
          <cell r="O353" t="str">
            <v>PT</v>
          </cell>
          <cell r="P353" t="str">
            <v>Lab</v>
          </cell>
          <cell r="Q353" t="str">
            <v>NAC.</v>
          </cell>
        </row>
        <row r="354">
          <cell r="A354" t="str">
            <v>TELE5:NAC.</v>
          </cell>
          <cell r="B354" t="str">
            <v>. 23H00</v>
          </cell>
          <cell r="C354">
            <v>0.95833333333333337</v>
          </cell>
          <cell r="D354">
            <v>36279</v>
          </cell>
          <cell r="E354">
            <v>20</v>
          </cell>
          <cell r="F354">
            <v>1</v>
          </cell>
          <cell r="G354">
            <v>1250</v>
          </cell>
          <cell r="H354">
            <v>143</v>
          </cell>
          <cell r="I354">
            <v>8.6999999999999993</v>
          </cell>
          <cell r="J354" t="str">
            <v xml:space="preserve"> EXPEDIENTE X</v>
          </cell>
          <cell r="K354" t="str">
            <v xml:space="preserve"> EXPEDIENTE X</v>
          </cell>
          <cell r="L354">
            <v>1250</v>
          </cell>
          <cell r="M354">
            <v>143</v>
          </cell>
          <cell r="N354">
            <v>8.6999999999999993</v>
          </cell>
          <cell r="O354" t="str">
            <v>PT</v>
          </cell>
          <cell r="P354" t="str">
            <v>Lab</v>
          </cell>
          <cell r="Q354" t="str">
            <v>NAC.</v>
          </cell>
        </row>
        <row r="355">
          <cell r="A355" t="str">
            <v>TELE5:NAC.</v>
          </cell>
          <cell r="B355" t="str">
            <v>. 23H30</v>
          </cell>
          <cell r="C355">
            <v>0.97916666666666663</v>
          </cell>
          <cell r="D355">
            <v>36279</v>
          </cell>
          <cell r="E355">
            <v>20</v>
          </cell>
          <cell r="F355">
            <v>1</v>
          </cell>
          <cell r="G355">
            <v>1250</v>
          </cell>
          <cell r="H355">
            <v>143</v>
          </cell>
          <cell r="I355">
            <v>8.6999999999999993</v>
          </cell>
          <cell r="J355" t="str">
            <v xml:space="preserve"> EXPEDIENTE X</v>
          </cell>
          <cell r="K355" t="str">
            <v xml:space="preserve"> EXPEDIENTE X</v>
          </cell>
          <cell r="L355">
            <v>1250</v>
          </cell>
          <cell r="M355">
            <v>143</v>
          </cell>
          <cell r="N355">
            <v>8.6999999999999993</v>
          </cell>
          <cell r="O355" t="str">
            <v>PT</v>
          </cell>
          <cell r="P355" t="str">
            <v>Lab</v>
          </cell>
          <cell r="Q355" t="str">
            <v>NAC.</v>
          </cell>
        </row>
        <row r="356">
          <cell r="A356" t="str">
            <v>TELE5:NAC.</v>
          </cell>
          <cell r="B356" t="str">
            <v>. 14H45</v>
          </cell>
          <cell r="C356">
            <v>0.61458333333333337</v>
          </cell>
          <cell r="D356">
            <v>36280</v>
          </cell>
          <cell r="E356">
            <v>20</v>
          </cell>
          <cell r="F356">
            <v>1</v>
          </cell>
          <cell r="G356">
            <v>1150</v>
          </cell>
          <cell r="H356">
            <v>233</v>
          </cell>
          <cell r="I356">
            <v>4.9000000000000004</v>
          </cell>
          <cell r="J356" t="str">
            <v xml:space="preserve"> NOTICIAS 1</v>
          </cell>
          <cell r="K356" t="str">
            <v xml:space="preserve"> NOTICIAS 1</v>
          </cell>
          <cell r="L356">
            <v>1150</v>
          </cell>
          <cell r="M356">
            <v>233</v>
          </cell>
          <cell r="N356">
            <v>4.9000000000000004</v>
          </cell>
          <cell r="O356" t="str">
            <v>DT</v>
          </cell>
          <cell r="P356" t="str">
            <v>Lab</v>
          </cell>
          <cell r="Q356" t="str">
            <v>NAC.</v>
          </cell>
        </row>
        <row r="357">
          <cell r="A357" t="str">
            <v>TELE5:NAC.</v>
          </cell>
          <cell r="B357" t="str">
            <v>. 15H45</v>
          </cell>
          <cell r="C357">
            <v>0.65625</v>
          </cell>
          <cell r="D357">
            <v>36280</v>
          </cell>
          <cell r="E357">
            <v>20</v>
          </cell>
          <cell r="F357">
            <v>1</v>
          </cell>
          <cell r="G357">
            <v>1240</v>
          </cell>
          <cell r="H357">
            <v>206</v>
          </cell>
          <cell r="I357">
            <v>6</v>
          </cell>
          <cell r="J357" t="str">
            <v xml:space="preserve"> AL SALIR DE CLASE</v>
          </cell>
          <cell r="K357" t="str">
            <v xml:space="preserve"> AL SALIR DE CLASE</v>
          </cell>
          <cell r="L357">
            <v>1240</v>
          </cell>
          <cell r="M357">
            <v>206</v>
          </cell>
          <cell r="N357">
            <v>6</v>
          </cell>
          <cell r="O357" t="str">
            <v>DT</v>
          </cell>
          <cell r="P357" t="str">
            <v>Lab</v>
          </cell>
          <cell r="Q357" t="str">
            <v>NAC.</v>
          </cell>
        </row>
        <row r="358">
          <cell r="A358" t="str">
            <v>TELE5:NAC.</v>
          </cell>
          <cell r="B358" t="str">
            <v>. 16H30</v>
          </cell>
          <cell r="C358">
            <v>0.6875</v>
          </cell>
          <cell r="D358">
            <v>36280</v>
          </cell>
          <cell r="E358">
            <v>20</v>
          </cell>
          <cell r="F358">
            <v>1</v>
          </cell>
          <cell r="G358">
            <v>750</v>
          </cell>
          <cell r="H358">
            <v>173</v>
          </cell>
          <cell r="I358">
            <v>4.3</v>
          </cell>
          <cell r="J358" t="str">
            <v xml:space="preserve"> CINE</v>
          </cell>
          <cell r="K358" t="str">
            <v xml:space="preserve"> CINE</v>
          </cell>
          <cell r="L358">
            <v>750</v>
          </cell>
          <cell r="M358">
            <v>173</v>
          </cell>
          <cell r="N358">
            <v>4.3</v>
          </cell>
          <cell r="O358" t="str">
            <v>DT</v>
          </cell>
          <cell r="P358" t="str">
            <v>Lab</v>
          </cell>
          <cell r="Q358" t="str">
            <v>NAC.</v>
          </cell>
        </row>
        <row r="359">
          <cell r="A359" t="str">
            <v>TELE5:NAC.</v>
          </cell>
          <cell r="B359" t="str">
            <v>. 17H00</v>
          </cell>
          <cell r="C359">
            <v>0.70833333333333337</v>
          </cell>
          <cell r="D359">
            <v>36280</v>
          </cell>
          <cell r="E359">
            <v>20</v>
          </cell>
          <cell r="F359">
            <v>1</v>
          </cell>
          <cell r="G359">
            <v>750</v>
          </cell>
          <cell r="H359">
            <v>197</v>
          </cell>
          <cell r="I359">
            <v>3.8</v>
          </cell>
          <cell r="J359" t="str">
            <v xml:space="preserve"> CINE</v>
          </cell>
          <cell r="K359" t="str">
            <v xml:space="preserve"> CINE</v>
          </cell>
          <cell r="L359">
            <v>750</v>
          </cell>
          <cell r="M359">
            <v>197</v>
          </cell>
          <cell r="N359">
            <v>3.8</v>
          </cell>
          <cell r="O359" t="str">
            <v>DT</v>
          </cell>
          <cell r="P359" t="str">
            <v>Lab</v>
          </cell>
          <cell r="Q359" t="str">
            <v>NAC.</v>
          </cell>
        </row>
        <row r="360">
          <cell r="A360" t="str">
            <v>TELE5:NAC.</v>
          </cell>
          <cell r="B360" t="str">
            <v>. 18H30</v>
          </cell>
          <cell r="C360">
            <v>0.77083333333333337</v>
          </cell>
          <cell r="D360">
            <v>36280</v>
          </cell>
          <cell r="E360">
            <v>20</v>
          </cell>
          <cell r="F360">
            <v>1</v>
          </cell>
          <cell r="G360">
            <v>735</v>
          </cell>
          <cell r="H360">
            <v>177</v>
          </cell>
          <cell r="I360">
            <v>4.0999999999999996</v>
          </cell>
          <cell r="J360" t="str">
            <v xml:space="preserve"> ANA</v>
          </cell>
          <cell r="K360" t="str">
            <v xml:space="preserve"> ANA</v>
          </cell>
          <cell r="L360">
            <v>735</v>
          </cell>
          <cell r="M360">
            <v>177</v>
          </cell>
          <cell r="N360">
            <v>4.0999999999999996</v>
          </cell>
          <cell r="O360" t="str">
            <v>DT</v>
          </cell>
          <cell r="P360" t="str">
            <v>Lab</v>
          </cell>
          <cell r="Q360" t="str">
            <v>NAC.</v>
          </cell>
        </row>
        <row r="361">
          <cell r="A361" t="str">
            <v>TELE5:NAC.</v>
          </cell>
          <cell r="B361" t="str">
            <v>. 22H15</v>
          </cell>
          <cell r="C361">
            <v>0.92708333333333337</v>
          </cell>
          <cell r="D361">
            <v>36280</v>
          </cell>
          <cell r="E361">
            <v>20</v>
          </cell>
          <cell r="F361">
            <v>1</v>
          </cell>
          <cell r="G361">
            <v>2950</v>
          </cell>
          <cell r="H361">
            <v>406</v>
          </cell>
          <cell r="I361">
            <v>7.3</v>
          </cell>
          <cell r="J361" t="str">
            <v xml:space="preserve"> CINE 5 ESTRELLAS</v>
          </cell>
          <cell r="K361" t="str">
            <v xml:space="preserve"> CINE 5 ESTRELLAS</v>
          </cell>
          <cell r="L361">
            <v>2950</v>
          </cell>
          <cell r="M361">
            <v>406</v>
          </cell>
          <cell r="N361">
            <v>7.3</v>
          </cell>
          <cell r="O361" t="str">
            <v>PT</v>
          </cell>
          <cell r="P361" t="str">
            <v>Lab</v>
          </cell>
          <cell r="Q361" t="str">
            <v>NAC.</v>
          </cell>
        </row>
        <row r="362">
          <cell r="A362" t="str">
            <v>TELE5:NAC.</v>
          </cell>
          <cell r="B362" t="str">
            <v>. 23H00</v>
          </cell>
          <cell r="C362">
            <v>0.95833333333333337</v>
          </cell>
          <cell r="D362">
            <v>36280</v>
          </cell>
          <cell r="E362">
            <v>20</v>
          </cell>
          <cell r="F362">
            <v>1</v>
          </cell>
          <cell r="G362">
            <v>2950</v>
          </cell>
          <cell r="H362">
            <v>292</v>
          </cell>
          <cell r="I362">
            <v>10.1</v>
          </cell>
          <cell r="J362" t="str">
            <v xml:space="preserve"> CINE 5 ESTRELLAS</v>
          </cell>
          <cell r="K362" t="str">
            <v xml:space="preserve"> CINE 5 ESTRELLAS</v>
          </cell>
          <cell r="L362">
            <v>2950</v>
          </cell>
          <cell r="M362">
            <v>292</v>
          </cell>
          <cell r="N362">
            <v>10.1</v>
          </cell>
          <cell r="O362" t="str">
            <v>PT</v>
          </cell>
          <cell r="P362" t="str">
            <v>Lab</v>
          </cell>
          <cell r="Q362" t="str">
            <v>NAC.</v>
          </cell>
        </row>
        <row r="363">
          <cell r="A363" t="str">
            <v>TELE5:NAC.</v>
          </cell>
          <cell r="B363" t="str">
            <v>. 14H45</v>
          </cell>
          <cell r="C363">
            <v>0.61458333333333337</v>
          </cell>
          <cell r="D363">
            <v>36281</v>
          </cell>
          <cell r="E363">
            <v>20</v>
          </cell>
          <cell r="F363">
            <v>1</v>
          </cell>
          <cell r="G363">
            <v>1150</v>
          </cell>
          <cell r="H363">
            <v>306</v>
          </cell>
          <cell r="I363">
            <v>3.8</v>
          </cell>
          <cell r="J363" t="str">
            <v xml:space="preserve"> NOTICIAS 1</v>
          </cell>
          <cell r="K363" t="str">
            <v xml:space="preserve"> NOTICIAS 1</v>
          </cell>
          <cell r="L363">
            <v>1150</v>
          </cell>
          <cell r="M363">
            <v>306</v>
          </cell>
          <cell r="N363">
            <v>3.8</v>
          </cell>
          <cell r="O363" t="str">
            <v>DT</v>
          </cell>
          <cell r="P363" t="str">
            <v>FS</v>
          </cell>
          <cell r="Q363" t="str">
            <v>NAC.</v>
          </cell>
        </row>
        <row r="364">
          <cell r="A364" t="str">
            <v>TELE5:NAC.</v>
          </cell>
          <cell r="B364" t="str">
            <v>. 16H00</v>
          </cell>
          <cell r="C364">
            <v>0.66666666666666663</v>
          </cell>
          <cell r="D364">
            <v>36281</v>
          </cell>
          <cell r="E364">
            <v>20</v>
          </cell>
          <cell r="F364">
            <v>1</v>
          </cell>
          <cell r="G364">
            <v>1200</v>
          </cell>
          <cell r="H364">
            <v>227</v>
          </cell>
          <cell r="I364">
            <v>5.3</v>
          </cell>
          <cell r="J364" t="str">
            <v xml:space="preserve"> CINE FAMILIAR</v>
          </cell>
          <cell r="K364" t="str">
            <v xml:space="preserve"> CINE FAMILIAR</v>
          </cell>
          <cell r="L364">
            <v>1200</v>
          </cell>
          <cell r="M364">
            <v>227</v>
          </cell>
          <cell r="N364">
            <v>5.3</v>
          </cell>
          <cell r="O364" t="str">
            <v>DT</v>
          </cell>
          <cell r="P364" t="str">
            <v>FS</v>
          </cell>
          <cell r="Q364" t="str">
            <v>NAC.</v>
          </cell>
        </row>
        <row r="365">
          <cell r="A365" t="str">
            <v>TELE5:NAC.</v>
          </cell>
          <cell r="B365" t="str">
            <v>. 16H45</v>
          </cell>
          <cell r="C365">
            <v>0.69791666666666663</v>
          </cell>
          <cell r="D365">
            <v>36281</v>
          </cell>
          <cell r="E365">
            <v>20</v>
          </cell>
          <cell r="F365">
            <v>1</v>
          </cell>
          <cell r="G365">
            <v>1200</v>
          </cell>
          <cell r="H365">
            <v>181</v>
          </cell>
          <cell r="I365">
            <v>6.6</v>
          </cell>
          <cell r="J365" t="str">
            <v xml:space="preserve"> CINE FAMILIAR</v>
          </cell>
          <cell r="K365" t="str">
            <v xml:space="preserve"> CINE FAMILIAR</v>
          </cell>
          <cell r="L365">
            <v>1200</v>
          </cell>
          <cell r="M365">
            <v>181</v>
          </cell>
          <cell r="N365">
            <v>6.6</v>
          </cell>
          <cell r="O365" t="str">
            <v>DT</v>
          </cell>
          <cell r="P365" t="str">
            <v>FS</v>
          </cell>
          <cell r="Q365" t="str">
            <v>NAC.</v>
          </cell>
        </row>
        <row r="366">
          <cell r="A366" t="str">
            <v>TELE5:NAC.</v>
          </cell>
          <cell r="B366" t="str">
            <v>. 17H45</v>
          </cell>
          <cell r="C366">
            <v>0.73958333333333337</v>
          </cell>
          <cell r="D366">
            <v>36281</v>
          </cell>
          <cell r="E366">
            <v>20</v>
          </cell>
          <cell r="F366">
            <v>1</v>
          </cell>
          <cell r="G366">
            <v>630</v>
          </cell>
          <cell r="H366">
            <v>194</v>
          </cell>
          <cell r="I366">
            <v>3.2</v>
          </cell>
          <cell r="J366" t="str">
            <v xml:space="preserve"> CINE</v>
          </cell>
          <cell r="K366" t="str">
            <v xml:space="preserve"> CINE</v>
          </cell>
          <cell r="L366">
            <v>630</v>
          </cell>
          <cell r="M366">
            <v>194</v>
          </cell>
          <cell r="N366">
            <v>3.2</v>
          </cell>
          <cell r="O366" t="str">
            <v>DT</v>
          </cell>
          <cell r="P366" t="str">
            <v>FS</v>
          </cell>
          <cell r="Q366" t="str">
            <v>NAC.</v>
          </cell>
        </row>
        <row r="367">
          <cell r="A367" t="str">
            <v>TELE5:NAC.</v>
          </cell>
          <cell r="B367" t="str">
            <v>. 19H00</v>
          </cell>
          <cell r="C367">
            <v>0.79166666666666663</v>
          </cell>
          <cell r="D367">
            <v>36281</v>
          </cell>
          <cell r="E367">
            <v>20</v>
          </cell>
          <cell r="F367">
            <v>1</v>
          </cell>
          <cell r="G367">
            <v>630</v>
          </cell>
          <cell r="H367">
            <v>184</v>
          </cell>
          <cell r="I367">
            <v>3.4</v>
          </cell>
          <cell r="J367" t="str">
            <v xml:space="preserve"> CINE</v>
          </cell>
          <cell r="K367" t="str">
            <v xml:space="preserve"> CINE</v>
          </cell>
          <cell r="L367">
            <v>630</v>
          </cell>
          <cell r="M367">
            <v>184</v>
          </cell>
          <cell r="N367">
            <v>3.4</v>
          </cell>
          <cell r="O367" t="str">
            <v>DT</v>
          </cell>
          <cell r="P367" t="str">
            <v>FS</v>
          </cell>
          <cell r="Q367" t="str">
            <v>NAC.</v>
          </cell>
        </row>
        <row r="368">
          <cell r="A368" t="str">
            <v>TELE5:NAC.</v>
          </cell>
          <cell r="B368" t="str">
            <v>. 20H45</v>
          </cell>
          <cell r="C368">
            <v>0.86458333333333337</v>
          </cell>
          <cell r="D368">
            <v>36281</v>
          </cell>
          <cell r="E368">
            <v>20</v>
          </cell>
          <cell r="F368">
            <v>1</v>
          </cell>
          <cell r="G368">
            <v>450</v>
          </cell>
          <cell r="H368">
            <v>171</v>
          </cell>
          <cell r="I368">
            <v>2.6</v>
          </cell>
          <cell r="J368" t="str">
            <v xml:space="preserve"> NOTICIAS 2</v>
          </cell>
          <cell r="K368" t="str">
            <v xml:space="preserve"> NOTICIAS 2</v>
          </cell>
          <cell r="L368">
            <v>450</v>
          </cell>
          <cell r="M368">
            <v>171</v>
          </cell>
          <cell r="N368">
            <v>2.6</v>
          </cell>
          <cell r="O368" t="str">
            <v>PT</v>
          </cell>
          <cell r="P368" t="str">
            <v>FS</v>
          </cell>
          <cell r="Q368" t="str">
            <v>NAC.</v>
          </cell>
        </row>
        <row r="369">
          <cell r="A369" t="str">
            <v>TELE5:NAC.</v>
          </cell>
          <cell r="B369" t="str">
            <v>. 22H30</v>
          </cell>
          <cell r="C369">
            <v>0.9375</v>
          </cell>
          <cell r="D369">
            <v>36281</v>
          </cell>
          <cell r="E369">
            <v>20</v>
          </cell>
          <cell r="F369">
            <v>1</v>
          </cell>
          <cell r="G369">
            <v>1050</v>
          </cell>
          <cell r="H369">
            <v>278</v>
          </cell>
          <cell r="I369">
            <v>3.8</v>
          </cell>
          <cell r="J369" t="str">
            <v xml:space="preserve"> MINI SERIE</v>
          </cell>
          <cell r="K369" t="str">
            <v xml:space="preserve"> MINI SERIE</v>
          </cell>
          <cell r="L369">
            <v>1050</v>
          </cell>
          <cell r="M369">
            <v>278</v>
          </cell>
          <cell r="N369">
            <v>3.8</v>
          </cell>
          <cell r="O369" t="str">
            <v>PT</v>
          </cell>
          <cell r="P369" t="str">
            <v>FS</v>
          </cell>
          <cell r="Q369" t="str">
            <v>NAC.</v>
          </cell>
        </row>
        <row r="370">
          <cell r="A370" t="str">
            <v>TELE5:NAC.</v>
          </cell>
          <cell r="B370" t="str">
            <v>. 24H15</v>
          </cell>
          <cell r="C370">
            <v>1.0104166666666667</v>
          </cell>
          <cell r="D370">
            <v>36281</v>
          </cell>
          <cell r="E370">
            <v>20</v>
          </cell>
          <cell r="F370">
            <v>1</v>
          </cell>
          <cell r="G370">
            <v>1050</v>
          </cell>
          <cell r="H370">
            <v>267</v>
          </cell>
          <cell r="I370">
            <v>3.9</v>
          </cell>
          <cell r="J370" t="str">
            <v xml:space="preserve"> MINI SERIE</v>
          </cell>
          <cell r="K370" t="str">
            <v xml:space="preserve"> MINI SERIE</v>
          </cell>
          <cell r="L370">
            <v>1050</v>
          </cell>
          <cell r="M370">
            <v>267</v>
          </cell>
          <cell r="N370">
            <v>3.9</v>
          </cell>
          <cell r="O370" t="str">
            <v>PT</v>
          </cell>
          <cell r="P370" t="str">
            <v>FS</v>
          </cell>
          <cell r="Q370" t="str">
            <v>NAC.</v>
          </cell>
        </row>
        <row r="371">
          <cell r="A371" t="str">
            <v>TELE5:NAC.</v>
          </cell>
          <cell r="B371" t="str">
            <v>. 14H45</v>
          </cell>
          <cell r="C371">
            <v>0.61458333333333337</v>
          </cell>
          <cell r="D371">
            <v>36282</v>
          </cell>
          <cell r="E371">
            <v>20</v>
          </cell>
          <cell r="F371">
            <v>1</v>
          </cell>
          <cell r="G371">
            <v>1150</v>
          </cell>
          <cell r="H371">
            <v>308</v>
          </cell>
          <cell r="I371">
            <v>3.7</v>
          </cell>
          <cell r="J371" t="str">
            <v xml:space="preserve"> NOTICIAS 1</v>
          </cell>
          <cell r="K371" t="str">
            <v xml:space="preserve"> NOTICIAS 1</v>
          </cell>
          <cell r="L371">
            <v>1150</v>
          </cell>
          <cell r="M371">
            <v>308</v>
          </cell>
          <cell r="N371">
            <v>3.7</v>
          </cell>
          <cell r="O371" t="str">
            <v>DT</v>
          </cell>
          <cell r="P371" t="str">
            <v>FS</v>
          </cell>
          <cell r="Q371" t="str">
            <v>NAC.</v>
          </cell>
        </row>
        <row r="372">
          <cell r="A372" t="str">
            <v>TELE5:NAC.</v>
          </cell>
          <cell r="B372" t="str">
            <v>. 15H30</v>
          </cell>
          <cell r="C372">
            <v>0.64583333333333337</v>
          </cell>
          <cell r="D372">
            <v>36282</v>
          </cell>
          <cell r="E372">
            <v>20</v>
          </cell>
          <cell r="F372">
            <v>1</v>
          </cell>
          <cell r="G372">
            <v>1180</v>
          </cell>
          <cell r="H372">
            <v>254</v>
          </cell>
          <cell r="I372">
            <v>4.5999999999999996</v>
          </cell>
          <cell r="J372" t="str">
            <v xml:space="preserve"> CAIGA QUIEN CAIGA</v>
          </cell>
          <cell r="K372" t="str">
            <v xml:space="preserve"> CAIGA QUIEN CAIGA</v>
          </cell>
          <cell r="L372">
            <v>1180</v>
          </cell>
          <cell r="M372">
            <v>254</v>
          </cell>
          <cell r="N372">
            <v>4.5999999999999996</v>
          </cell>
          <cell r="O372" t="str">
            <v>DT</v>
          </cell>
          <cell r="P372" t="str">
            <v>FS</v>
          </cell>
          <cell r="Q372" t="str">
            <v>NAC.</v>
          </cell>
        </row>
        <row r="373">
          <cell r="A373" t="str">
            <v>TELE5:NAC.</v>
          </cell>
          <cell r="B373" t="str">
            <v>. 17H15</v>
          </cell>
          <cell r="C373">
            <v>0.71875</v>
          </cell>
          <cell r="D373">
            <v>36282</v>
          </cell>
          <cell r="E373">
            <v>20</v>
          </cell>
          <cell r="F373">
            <v>1</v>
          </cell>
          <cell r="G373">
            <v>630</v>
          </cell>
          <cell r="H373">
            <v>163</v>
          </cell>
          <cell r="I373">
            <v>3.9</v>
          </cell>
          <cell r="J373" t="str">
            <v xml:space="preserve"> CINE</v>
          </cell>
          <cell r="K373" t="str">
            <v xml:space="preserve"> CINE</v>
          </cell>
          <cell r="L373">
            <v>630</v>
          </cell>
          <cell r="M373">
            <v>163</v>
          </cell>
          <cell r="N373">
            <v>3.9</v>
          </cell>
          <cell r="O373" t="str">
            <v>DT</v>
          </cell>
          <cell r="P373" t="str">
            <v>FS</v>
          </cell>
          <cell r="Q373" t="str">
            <v>NAC.</v>
          </cell>
        </row>
        <row r="374">
          <cell r="A374" t="str">
            <v>TELE5:NAC.</v>
          </cell>
          <cell r="B374" t="str">
            <v>. 17H45</v>
          </cell>
          <cell r="C374">
            <v>0.73958333333333337</v>
          </cell>
          <cell r="D374">
            <v>36282</v>
          </cell>
          <cell r="E374">
            <v>20</v>
          </cell>
          <cell r="F374">
            <v>1</v>
          </cell>
          <cell r="G374">
            <v>630</v>
          </cell>
          <cell r="H374">
            <v>98</v>
          </cell>
          <cell r="I374">
            <v>6.4</v>
          </cell>
          <cell r="J374" t="str">
            <v xml:space="preserve"> CINE</v>
          </cell>
          <cell r="K374" t="str">
            <v xml:space="preserve"> CINE</v>
          </cell>
          <cell r="L374">
            <v>630</v>
          </cell>
          <cell r="M374">
            <v>98</v>
          </cell>
          <cell r="N374">
            <v>6.4</v>
          </cell>
          <cell r="O374" t="str">
            <v>DT</v>
          </cell>
          <cell r="P374" t="str">
            <v>FS</v>
          </cell>
          <cell r="Q374" t="str">
            <v>NAC.</v>
          </cell>
        </row>
        <row r="375">
          <cell r="A375" t="str">
            <v>TELE5:NAC.</v>
          </cell>
          <cell r="B375" t="str">
            <v>. 18H45</v>
          </cell>
          <cell r="C375">
            <v>0.78125</v>
          </cell>
          <cell r="D375">
            <v>36282</v>
          </cell>
          <cell r="E375">
            <v>20</v>
          </cell>
          <cell r="F375">
            <v>1</v>
          </cell>
          <cell r="G375">
            <v>630</v>
          </cell>
          <cell r="H375">
            <v>202</v>
          </cell>
          <cell r="I375">
            <v>3.1</v>
          </cell>
          <cell r="J375" t="str">
            <v xml:space="preserve"> CINE</v>
          </cell>
          <cell r="K375" t="str">
            <v xml:space="preserve"> CINE</v>
          </cell>
          <cell r="L375">
            <v>630</v>
          </cell>
          <cell r="M375">
            <v>202</v>
          </cell>
          <cell r="N375">
            <v>3.1</v>
          </cell>
          <cell r="O375" t="str">
            <v>DT</v>
          </cell>
          <cell r="P375" t="str">
            <v>FS</v>
          </cell>
          <cell r="Q375" t="str">
            <v>NAC.</v>
          </cell>
        </row>
        <row r="376">
          <cell r="A376" t="str">
            <v>TELE5:NAC.</v>
          </cell>
          <cell r="B376" t="str">
            <v>. 19H15</v>
          </cell>
          <cell r="C376">
            <v>0.80208333333333337</v>
          </cell>
          <cell r="D376">
            <v>36282</v>
          </cell>
          <cell r="E376">
            <v>20</v>
          </cell>
          <cell r="F376">
            <v>1</v>
          </cell>
          <cell r="G376">
            <v>630</v>
          </cell>
          <cell r="H376">
            <v>194</v>
          </cell>
          <cell r="I376">
            <v>3.2</v>
          </cell>
          <cell r="J376" t="str">
            <v xml:space="preserve"> CINE</v>
          </cell>
          <cell r="K376" t="str">
            <v xml:space="preserve"> CINE</v>
          </cell>
          <cell r="L376">
            <v>630</v>
          </cell>
          <cell r="M376">
            <v>194</v>
          </cell>
          <cell r="N376">
            <v>3.2</v>
          </cell>
          <cell r="O376" t="str">
            <v>DT</v>
          </cell>
          <cell r="P376" t="str">
            <v>FS</v>
          </cell>
          <cell r="Q376" t="str">
            <v>NAC.</v>
          </cell>
        </row>
        <row r="377">
          <cell r="A377" t="str">
            <v>TELE5:NAC.</v>
          </cell>
          <cell r="B377" t="str">
            <v>. 20H45</v>
          </cell>
          <cell r="C377">
            <v>0.86458333333333337</v>
          </cell>
          <cell r="D377">
            <v>36282</v>
          </cell>
          <cell r="E377">
            <v>20</v>
          </cell>
          <cell r="F377">
            <v>1</v>
          </cell>
          <cell r="G377">
            <v>450</v>
          </cell>
          <cell r="H377">
            <v>124</v>
          </cell>
          <cell r="I377">
            <v>3.6</v>
          </cell>
          <cell r="J377" t="str">
            <v xml:space="preserve"> NOTICIAS 2</v>
          </cell>
          <cell r="K377" t="str">
            <v xml:space="preserve"> NOTICIAS 2</v>
          </cell>
          <cell r="L377">
            <v>450</v>
          </cell>
          <cell r="M377">
            <v>124</v>
          </cell>
          <cell r="N377">
            <v>3.6</v>
          </cell>
          <cell r="O377" t="str">
            <v>PT</v>
          </cell>
          <cell r="P377" t="str">
            <v>FS</v>
          </cell>
          <cell r="Q377" t="str">
            <v>NAC.</v>
          </cell>
        </row>
        <row r="378">
          <cell r="A378" t="str">
            <v>TELE5:NAC.</v>
          </cell>
          <cell r="B378" t="str">
            <v>. 22H30</v>
          </cell>
          <cell r="C378">
            <v>0.9375</v>
          </cell>
          <cell r="D378">
            <v>36282</v>
          </cell>
          <cell r="E378">
            <v>20</v>
          </cell>
          <cell r="F378">
            <v>1</v>
          </cell>
          <cell r="G378">
            <v>1150</v>
          </cell>
          <cell r="H378">
            <v>231</v>
          </cell>
          <cell r="I378">
            <v>5</v>
          </cell>
          <cell r="J378" t="str">
            <v xml:space="preserve"> ME LO DIJO PEREZ</v>
          </cell>
          <cell r="K378" t="str">
            <v xml:space="preserve"> ME LO DIJO PEREZ</v>
          </cell>
          <cell r="L378">
            <v>1150</v>
          </cell>
          <cell r="M378">
            <v>231</v>
          </cell>
          <cell r="N378">
            <v>5</v>
          </cell>
          <cell r="O378" t="str">
            <v>PT</v>
          </cell>
          <cell r="P378" t="str">
            <v>FS</v>
          </cell>
          <cell r="Q378" t="str">
            <v>NAC.</v>
          </cell>
        </row>
        <row r="379">
          <cell r="A379" t="str">
            <v>TELE5:NAC.</v>
          </cell>
          <cell r="B379" t="str">
            <v>. 22H45</v>
          </cell>
          <cell r="C379">
            <v>0.94791666666666663</v>
          </cell>
          <cell r="D379">
            <v>36282</v>
          </cell>
          <cell r="E379">
            <v>20</v>
          </cell>
          <cell r="F379">
            <v>1</v>
          </cell>
          <cell r="G379">
            <v>1150</v>
          </cell>
          <cell r="H379">
            <v>232</v>
          </cell>
          <cell r="I379">
            <v>5</v>
          </cell>
          <cell r="J379" t="str">
            <v xml:space="preserve"> ME LO DIJO PEREZ</v>
          </cell>
          <cell r="K379" t="str">
            <v xml:space="preserve"> ME LO DIJO PEREZ</v>
          </cell>
          <cell r="L379">
            <v>1150</v>
          </cell>
          <cell r="M379">
            <v>232</v>
          </cell>
          <cell r="N379">
            <v>5</v>
          </cell>
          <cell r="O379" t="str">
            <v>PT</v>
          </cell>
          <cell r="P379" t="str">
            <v>FS</v>
          </cell>
          <cell r="Q379" t="str">
            <v>NAC.</v>
          </cell>
        </row>
        <row r="380">
          <cell r="A380" t="str">
            <v>TELE5:NAC.</v>
          </cell>
          <cell r="B380" t="str">
            <v>. 23H00</v>
          </cell>
          <cell r="C380">
            <v>0.95833333333333337</v>
          </cell>
          <cell r="D380">
            <v>36282</v>
          </cell>
          <cell r="E380">
            <v>20</v>
          </cell>
          <cell r="F380">
            <v>1</v>
          </cell>
          <cell r="G380">
            <v>1150</v>
          </cell>
          <cell r="H380">
            <v>211</v>
          </cell>
          <cell r="I380">
            <v>5.5</v>
          </cell>
          <cell r="J380" t="str">
            <v xml:space="preserve"> ME LO DIJO PEREZ</v>
          </cell>
          <cell r="K380" t="str">
            <v xml:space="preserve"> ME LO DIJO PEREZ</v>
          </cell>
          <cell r="L380">
            <v>1150</v>
          </cell>
          <cell r="M380">
            <v>211</v>
          </cell>
          <cell r="N380">
            <v>5.5</v>
          </cell>
          <cell r="O380" t="str">
            <v>PT</v>
          </cell>
          <cell r="P380" t="str">
            <v>FS</v>
          </cell>
          <cell r="Q380" t="str">
            <v>NAC.</v>
          </cell>
        </row>
        <row r="381">
          <cell r="A381" t="str">
            <v>TELE5:NAC.</v>
          </cell>
          <cell r="B381" t="str">
            <v>. 22H45</v>
          </cell>
          <cell r="C381">
            <v>0.94791666666666663</v>
          </cell>
          <cell r="D381">
            <v>36283</v>
          </cell>
          <cell r="E381">
            <v>20</v>
          </cell>
          <cell r="F381">
            <v>1</v>
          </cell>
          <cell r="G381">
            <v>2200</v>
          </cell>
          <cell r="H381">
            <v>191</v>
          </cell>
          <cell r="I381">
            <v>11.5</v>
          </cell>
          <cell r="J381" t="str">
            <v xml:space="preserve"> PETRA DELICADO</v>
          </cell>
          <cell r="K381" t="str">
            <v xml:space="preserve"> PETRA DELICADO</v>
          </cell>
          <cell r="L381">
            <v>2200</v>
          </cell>
          <cell r="M381">
            <v>191</v>
          </cell>
          <cell r="N381">
            <v>11.5</v>
          </cell>
          <cell r="O381" t="str">
            <v>PT</v>
          </cell>
          <cell r="P381" t="str">
            <v>Lab</v>
          </cell>
          <cell r="Q381" t="str">
            <v>NAC.</v>
          </cell>
        </row>
        <row r="382">
          <cell r="A382" t="str">
            <v>TELE5:NAC.</v>
          </cell>
          <cell r="B382" t="str">
            <v>. 16H30</v>
          </cell>
          <cell r="C382">
            <v>0.6875</v>
          </cell>
          <cell r="D382">
            <v>36284</v>
          </cell>
          <cell r="E382">
            <v>20</v>
          </cell>
          <cell r="F382">
            <v>1</v>
          </cell>
          <cell r="G382">
            <v>750</v>
          </cell>
          <cell r="H382">
            <v>160</v>
          </cell>
          <cell r="I382">
            <v>4.7</v>
          </cell>
          <cell r="J382" t="str">
            <v xml:space="preserve"> CINE</v>
          </cell>
          <cell r="K382" t="str">
            <v xml:space="preserve"> CINE</v>
          </cell>
          <cell r="L382">
            <v>750</v>
          </cell>
          <cell r="M382">
            <v>160</v>
          </cell>
          <cell r="N382">
            <v>4.7</v>
          </cell>
          <cell r="O382" t="str">
            <v>DT</v>
          </cell>
          <cell r="P382" t="str">
            <v>Lab</v>
          </cell>
          <cell r="Q382" t="str">
            <v>NAC.</v>
          </cell>
        </row>
        <row r="383">
          <cell r="A383" t="str">
            <v>TELE5:NAC.</v>
          </cell>
          <cell r="B383" t="str">
            <v>. 23H15</v>
          </cell>
          <cell r="C383">
            <v>0.96875</v>
          </cell>
          <cell r="D383">
            <v>36284</v>
          </cell>
          <cell r="E383">
            <v>20</v>
          </cell>
          <cell r="F383">
            <v>1</v>
          </cell>
          <cell r="G383">
            <v>5650</v>
          </cell>
          <cell r="H383">
            <v>699</v>
          </cell>
          <cell r="I383">
            <v>8.1</v>
          </cell>
          <cell r="J383" t="str">
            <v xml:space="preserve"> MEDICO DE FAMILIA</v>
          </cell>
          <cell r="K383" t="str">
            <v xml:space="preserve"> MEDICO DE FAMILIA</v>
          </cell>
          <cell r="L383">
            <v>5650</v>
          </cell>
          <cell r="M383">
            <v>699</v>
          </cell>
          <cell r="N383">
            <v>8.1</v>
          </cell>
          <cell r="O383" t="str">
            <v>PT</v>
          </cell>
          <cell r="P383" t="str">
            <v>Lab</v>
          </cell>
          <cell r="Q383" t="str">
            <v>NAC.</v>
          </cell>
        </row>
        <row r="384">
          <cell r="A384" t="str">
            <v>TELE5:NAC.</v>
          </cell>
          <cell r="B384" t="str">
            <v>. 14H45</v>
          </cell>
          <cell r="C384">
            <v>0.61458333333333337</v>
          </cell>
          <cell r="D384">
            <v>36285</v>
          </cell>
          <cell r="E384">
            <v>20</v>
          </cell>
          <cell r="F384">
            <v>1</v>
          </cell>
          <cell r="G384">
            <v>1150</v>
          </cell>
          <cell r="H384">
            <v>219</v>
          </cell>
          <cell r="I384">
            <v>5.3</v>
          </cell>
          <cell r="J384" t="str">
            <v xml:space="preserve"> NOTICIAS 1</v>
          </cell>
          <cell r="K384" t="str">
            <v xml:space="preserve"> NOTICIAS 1</v>
          </cell>
          <cell r="L384">
            <v>1150</v>
          </cell>
          <cell r="M384">
            <v>219</v>
          </cell>
          <cell r="N384">
            <v>5.3</v>
          </cell>
          <cell r="O384" t="str">
            <v>DT</v>
          </cell>
          <cell r="P384" t="str">
            <v>Lab</v>
          </cell>
          <cell r="Q384" t="str">
            <v>NAC.</v>
          </cell>
        </row>
        <row r="385">
          <cell r="A385" t="str">
            <v>TELE5:NAC.</v>
          </cell>
          <cell r="B385" t="str">
            <v>. 14H45</v>
          </cell>
          <cell r="C385">
            <v>0.61458333333333337</v>
          </cell>
          <cell r="D385">
            <v>36286</v>
          </cell>
          <cell r="E385">
            <v>20</v>
          </cell>
          <cell r="F385">
            <v>1</v>
          </cell>
          <cell r="G385">
            <v>1150</v>
          </cell>
          <cell r="H385">
            <v>228</v>
          </cell>
          <cell r="I385">
            <v>5</v>
          </cell>
          <cell r="J385" t="str">
            <v xml:space="preserve"> NOTICIAS 1</v>
          </cell>
          <cell r="K385" t="str">
            <v xml:space="preserve"> NOTICIAS 1</v>
          </cell>
          <cell r="L385">
            <v>1150</v>
          </cell>
          <cell r="M385">
            <v>228</v>
          </cell>
          <cell r="N385">
            <v>5</v>
          </cell>
          <cell r="O385" t="str">
            <v>DT</v>
          </cell>
          <cell r="P385" t="str">
            <v>Lab</v>
          </cell>
          <cell r="Q385" t="str">
            <v>NAC.</v>
          </cell>
        </row>
        <row r="386">
          <cell r="A386" t="str">
            <v>TELE5:NAC.</v>
          </cell>
          <cell r="B386" t="str">
            <v>. 20H45</v>
          </cell>
          <cell r="C386">
            <v>0.86458333333333337</v>
          </cell>
          <cell r="D386">
            <v>36286</v>
          </cell>
          <cell r="E386">
            <v>20</v>
          </cell>
          <cell r="F386">
            <v>1</v>
          </cell>
          <cell r="G386">
            <v>1400</v>
          </cell>
          <cell r="H386">
            <v>376</v>
          </cell>
          <cell r="I386">
            <v>3.7</v>
          </cell>
          <cell r="J386" t="str">
            <v xml:space="preserve"> NOTICIAS 2</v>
          </cell>
          <cell r="K386" t="str">
            <v xml:space="preserve"> NOTICIAS 2</v>
          </cell>
          <cell r="L386">
            <v>1400</v>
          </cell>
          <cell r="M386">
            <v>376</v>
          </cell>
          <cell r="N386">
            <v>3.7</v>
          </cell>
          <cell r="O386" t="str">
            <v>PT</v>
          </cell>
          <cell r="P386" t="str">
            <v>Lab</v>
          </cell>
          <cell r="Q386" t="str">
            <v>NAC.</v>
          </cell>
        </row>
        <row r="387">
          <cell r="A387" t="str">
            <v>TELE5:NAC.</v>
          </cell>
          <cell r="B387" t="str">
            <v>. 24H15</v>
          </cell>
          <cell r="C387">
            <v>1.0104166666666667</v>
          </cell>
          <cell r="D387">
            <v>36286</v>
          </cell>
          <cell r="E387">
            <v>20</v>
          </cell>
          <cell r="F387">
            <v>1</v>
          </cell>
          <cell r="G387">
            <v>150</v>
          </cell>
          <cell r="H387">
            <v>36</v>
          </cell>
          <cell r="I387">
            <v>4.2</v>
          </cell>
          <cell r="J387" t="str">
            <v xml:space="preserve"> CRONICAS MARCIANAS</v>
          </cell>
          <cell r="K387" t="str">
            <v xml:space="preserve"> CRONICAS MARCIANAS</v>
          </cell>
          <cell r="L387">
            <v>150</v>
          </cell>
          <cell r="M387">
            <v>36</v>
          </cell>
          <cell r="N387">
            <v>4.2</v>
          </cell>
          <cell r="O387" t="str">
            <v>PT</v>
          </cell>
          <cell r="P387" t="str">
            <v>Lab</v>
          </cell>
          <cell r="Q387" t="str">
            <v>NAC.</v>
          </cell>
        </row>
        <row r="388">
          <cell r="A388" t="str">
            <v>TELE5:NAC.</v>
          </cell>
          <cell r="B388" t="str">
            <v>. 15H30</v>
          </cell>
          <cell r="C388">
            <v>0.64583333333333337</v>
          </cell>
          <cell r="D388">
            <v>36288</v>
          </cell>
          <cell r="E388">
            <v>20</v>
          </cell>
          <cell r="F388">
            <v>1</v>
          </cell>
          <cell r="G388">
            <v>1200</v>
          </cell>
          <cell r="H388">
            <v>288</v>
          </cell>
          <cell r="I388">
            <v>4.2</v>
          </cell>
          <cell r="J388" t="str">
            <v xml:space="preserve"> CINE FAMILIAR</v>
          </cell>
          <cell r="K388" t="str">
            <v xml:space="preserve"> CINE FAMILIAR</v>
          </cell>
          <cell r="L388">
            <v>1200</v>
          </cell>
          <cell r="M388">
            <v>288</v>
          </cell>
          <cell r="N388">
            <v>4.2</v>
          </cell>
          <cell r="O388" t="str">
            <v>DT</v>
          </cell>
          <cell r="P388" t="str">
            <v>FS</v>
          </cell>
          <cell r="Q388" t="str">
            <v>NAC.</v>
          </cell>
        </row>
        <row r="389">
          <cell r="A389" t="str">
            <v>TELE5:NAC.</v>
          </cell>
          <cell r="B389" t="str">
            <v>. 16H00</v>
          </cell>
          <cell r="C389">
            <v>0.66666666666666663</v>
          </cell>
          <cell r="D389">
            <v>36288</v>
          </cell>
          <cell r="E389">
            <v>20</v>
          </cell>
          <cell r="F389">
            <v>1</v>
          </cell>
          <cell r="G389">
            <v>1200</v>
          </cell>
          <cell r="H389">
            <v>234</v>
          </cell>
          <cell r="I389">
            <v>5.0999999999999996</v>
          </cell>
          <cell r="J389" t="str">
            <v xml:space="preserve"> CINE FAMILIAR</v>
          </cell>
          <cell r="K389" t="str">
            <v xml:space="preserve"> CINE FAMILIAR</v>
          </cell>
          <cell r="L389">
            <v>1200</v>
          </cell>
          <cell r="M389">
            <v>234</v>
          </cell>
          <cell r="N389">
            <v>5.0999999999999996</v>
          </cell>
          <cell r="O389" t="str">
            <v>DT</v>
          </cell>
          <cell r="P389" t="str">
            <v>FS</v>
          </cell>
          <cell r="Q389" t="str">
            <v>NAC.</v>
          </cell>
        </row>
        <row r="390">
          <cell r="A390" t="str">
            <v>TELE5:NAC.</v>
          </cell>
          <cell r="B390" t="str">
            <v>. 16H45</v>
          </cell>
          <cell r="C390">
            <v>0.69791666666666663</v>
          </cell>
          <cell r="D390">
            <v>36288</v>
          </cell>
          <cell r="E390">
            <v>20</v>
          </cell>
          <cell r="F390">
            <v>1</v>
          </cell>
          <cell r="G390">
            <v>1200</v>
          </cell>
          <cell r="H390">
            <v>269</v>
          </cell>
          <cell r="I390">
            <v>4.5</v>
          </cell>
          <cell r="J390" t="str">
            <v xml:space="preserve"> CINE FAMILIAR</v>
          </cell>
          <cell r="K390" t="str">
            <v xml:space="preserve"> CINE FAMILIAR</v>
          </cell>
          <cell r="L390">
            <v>1200</v>
          </cell>
          <cell r="M390">
            <v>269</v>
          </cell>
          <cell r="N390">
            <v>4.5</v>
          </cell>
          <cell r="O390" t="str">
            <v>DT</v>
          </cell>
          <cell r="P390" t="str">
            <v>FS</v>
          </cell>
          <cell r="Q390" t="str">
            <v>NAC.</v>
          </cell>
        </row>
        <row r="391">
          <cell r="A391" t="str">
            <v>TELE5:NAC.</v>
          </cell>
          <cell r="B391" t="str">
            <v>. 18H15</v>
          </cell>
          <cell r="C391">
            <v>0.76041666666666663</v>
          </cell>
          <cell r="D391">
            <v>36288</v>
          </cell>
          <cell r="E391">
            <v>20</v>
          </cell>
          <cell r="F391">
            <v>1</v>
          </cell>
          <cell r="G391">
            <v>630</v>
          </cell>
          <cell r="H391">
            <v>172</v>
          </cell>
          <cell r="I391">
            <v>3.7</v>
          </cell>
          <cell r="J391" t="str">
            <v xml:space="preserve"> CINE</v>
          </cell>
          <cell r="K391" t="str">
            <v xml:space="preserve"> CINE</v>
          </cell>
          <cell r="L391">
            <v>630</v>
          </cell>
          <cell r="M391">
            <v>172</v>
          </cell>
          <cell r="N391">
            <v>3.7</v>
          </cell>
          <cell r="O391" t="str">
            <v>DT</v>
          </cell>
          <cell r="P391" t="str">
            <v>FS</v>
          </cell>
          <cell r="Q391" t="str">
            <v>NAC.</v>
          </cell>
        </row>
        <row r="392">
          <cell r="A392" t="str">
            <v>TELE5:NAC.</v>
          </cell>
          <cell r="B392" t="str">
            <v>. 16H00</v>
          </cell>
          <cell r="C392">
            <v>0.66666666666666663</v>
          </cell>
          <cell r="D392">
            <v>36289</v>
          </cell>
          <cell r="E392">
            <v>20</v>
          </cell>
          <cell r="F392">
            <v>1</v>
          </cell>
          <cell r="G392">
            <v>1180</v>
          </cell>
          <cell r="H392">
            <v>181</v>
          </cell>
          <cell r="I392">
            <v>6.5</v>
          </cell>
          <cell r="J392" t="str">
            <v xml:space="preserve"> CAIGA QUIEN CAIGA</v>
          </cell>
          <cell r="K392" t="str">
            <v xml:space="preserve"> CAIGA QUIEN CAIGA</v>
          </cell>
          <cell r="L392">
            <v>1180</v>
          </cell>
          <cell r="M392">
            <v>181</v>
          </cell>
          <cell r="N392">
            <v>6.5</v>
          </cell>
          <cell r="O392" t="str">
            <v>DT</v>
          </cell>
          <cell r="P392" t="str">
            <v>FS</v>
          </cell>
          <cell r="Q392" t="str">
            <v>NAC.</v>
          </cell>
        </row>
        <row r="393">
          <cell r="A393" t="str">
            <v>TELE5:NAC.</v>
          </cell>
          <cell r="B393" t="str">
            <v>. 17H15</v>
          </cell>
          <cell r="C393">
            <v>0.71875</v>
          </cell>
          <cell r="D393">
            <v>36289</v>
          </cell>
          <cell r="E393">
            <v>20</v>
          </cell>
          <cell r="F393">
            <v>1</v>
          </cell>
          <cell r="G393">
            <v>630</v>
          </cell>
          <cell r="H393">
            <v>168</v>
          </cell>
          <cell r="I393">
            <v>3.7</v>
          </cell>
          <cell r="J393" t="str">
            <v xml:space="preserve"> CINE</v>
          </cell>
          <cell r="K393" t="str">
            <v xml:space="preserve"> CINE</v>
          </cell>
          <cell r="L393">
            <v>630</v>
          </cell>
          <cell r="M393">
            <v>168</v>
          </cell>
          <cell r="N393">
            <v>3.7</v>
          </cell>
          <cell r="O393" t="str">
            <v>DT</v>
          </cell>
          <cell r="P393" t="str">
            <v>FS</v>
          </cell>
          <cell r="Q393" t="str">
            <v>NAC.</v>
          </cell>
        </row>
        <row r="394">
          <cell r="A394" t="str">
            <v>TELE5:NAC.</v>
          </cell>
          <cell r="B394" t="str">
            <v>. 18H15</v>
          </cell>
          <cell r="C394">
            <v>0.76041666666666663</v>
          </cell>
          <cell r="D394">
            <v>36289</v>
          </cell>
          <cell r="E394">
            <v>20</v>
          </cell>
          <cell r="F394">
            <v>1</v>
          </cell>
          <cell r="G394">
            <v>630</v>
          </cell>
          <cell r="H394">
            <v>155</v>
          </cell>
          <cell r="I394">
            <v>4.0999999999999996</v>
          </cell>
          <cell r="J394" t="str">
            <v xml:space="preserve"> CINE</v>
          </cell>
          <cell r="K394" t="str">
            <v xml:space="preserve"> CINE</v>
          </cell>
          <cell r="L394">
            <v>630</v>
          </cell>
          <cell r="M394">
            <v>155</v>
          </cell>
          <cell r="N394">
            <v>4.0999999999999996</v>
          </cell>
          <cell r="O394" t="str">
            <v>DT</v>
          </cell>
          <cell r="P394" t="str">
            <v>FS</v>
          </cell>
          <cell r="Q394" t="str">
            <v>NAC.</v>
          </cell>
        </row>
        <row r="395">
          <cell r="A395" t="str">
            <v>TELE5:NAC.</v>
          </cell>
          <cell r="B395" t="str">
            <v>. 23H00</v>
          </cell>
          <cell r="C395">
            <v>0.95833333333333337</v>
          </cell>
          <cell r="D395">
            <v>36289</v>
          </cell>
          <cell r="E395">
            <v>20</v>
          </cell>
          <cell r="F395">
            <v>1</v>
          </cell>
          <cell r="G395">
            <v>1150</v>
          </cell>
          <cell r="H395">
            <v>215</v>
          </cell>
          <cell r="I395">
            <v>5.4</v>
          </cell>
          <cell r="J395" t="str">
            <v xml:space="preserve"> ME LO DIJO PEREZ</v>
          </cell>
          <cell r="K395" t="str">
            <v xml:space="preserve"> ME LO DIJO PEREZ</v>
          </cell>
          <cell r="L395">
            <v>1150</v>
          </cell>
          <cell r="M395">
            <v>215</v>
          </cell>
          <cell r="N395">
            <v>5.4</v>
          </cell>
          <cell r="O395" t="str">
            <v>PT</v>
          </cell>
          <cell r="P395" t="str">
            <v>FS</v>
          </cell>
          <cell r="Q395" t="str">
            <v>NAC.</v>
          </cell>
        </row>
        <row r="396">
          <cell r="A396" t="str">
            <v>TELE5:NAC.</v>
          </cell>
          <cell r="B396" t="str">
            <v>. 15H45</v>
          </cell>
          <cell r="C396">
            <v>0.65625</v>
          </cell>
          <cell r="D396">
            <v>36290</v>
          </cell>
          <cell r="E396">
            <v>20</v>
          </cell>
          <cell r="F396">
            <v>1</v>
          </cell>
          <cell r="G396">
            <v>1240</v>
          </cell>
          <cell r="H396">
            <v>219</v>
          </cell>
          <cell r="I396">
            <v>5.7</v>
          </cell>
          <cell r="J396" t="str">
            <v xml:space="preserve"> AL SALIR DE CLASE</v>
          </cell>
          <cell r="K396" t="str">
            <v xml:space="preserve"> AL SALIR DE CLASE</v>
          </cell>
          <cell r="L396">
            <v>1240</v>
          </cell>
          <cell r="M396">
            <v>219</v>
          </cell>
          <cell r="N396">
            <v>5.7</v>
          </cell>
          <cell r="O396" t="str">
            <v>DT</v>
          </cell>
          <cell r="P396" t="str">
            <v>Lab</v>
          </cell>
          <cell r="Q396" t="str">
            <v>NAC.</v>
          </cell>
        </row>
        <row r="397">
          <cell r="A397" t="str">
            <v>TELE5:NAC.</v>
          </cell>
          <cell r="B397" t="str">
            <v>. 14H45</v>
          </cell>
          <cell r="C397">
            <v>0.61458333333333337</v>
          </cell>
          <cell r="D397">
            <v>36291</v>
          </cell>
          <cell r="E397">
            <v>20</v>
          </cell>
          <cell r="F397">
            <v>1</v>
          </cell>
          <cell r="G397">
            <v>1150</v>
          </cell>
          <cell r="H397">
            <v>217</v>
          </cell>
          <cell r="I397">
            <v>5.3</v>
          </cell>
          <cell r="J397" t="str">
            <v xml:space="preserve"> NOTICIAS 1</v>
          </cell>
          <cell r="K397" t="str">
            <v xml:space="preserve"> NOTICIAS 1</v>
          </cell>
          <cell r="L397">
            <v>1150</v>
          </cell>
          <cell r="M397">
            <v>217</v>
          </cell>
          <cell r="N397">
            <v>5.3</v>
          </cell>
          <cell r="O397" t="str">
            <v>DT</v>
          </cell>
          <cell r="P397" t="str">
            <v>Lab</v>
          </cell>
          <cell r="Q397" t="str">
            <v>NAC.</v>
          </cell>
        </row>
        <row r="398">
          <cell r="A398" t="str">
            <v>TELE5:NAC.</v>
          </cell>
          <cell r="B398" t="str">
            <v>. 22H15</v>
          </cell>
          <cell r="C398">
            <v>0.92708333333333337</v>
          </cell>
          <cell r="D398">
            <v>36291</v>
          </cell>
          <cell r="E398">
            <v>20</v>
          </cell>
          <cell r="F398">
            <v>1</v>
          </cell>
          <cell r="G398">
            <v>5650</v>
          </cell>
          <cell r="H398">
            <v>925</v>
          </cell>
          <cell r="I398">
            <v>6.1</v>
          </cell>
          <cell r="J398" t="str">
            <v xml:space="preserve"> MEDICO DE FAMILIA</v>
          </cell>
          <cell r="K398" t="str">
            <v xml:space="preserve"> MEDICO DE FAMILIA</v>
          </cell>
          <cell r="L398">
            <v>5650</v>
          </cell>
          <cell r="M398">
            <v>925</v>
          </cell>
          <cell r="N398">
            <v>6.1</v>
          </cell>
          <cell r="O398" t="str">
            <v>PT</v>
          </cell>
          <cell r="P398" t="str">
            <v>Lab</v>
          </cell>
          <cell r="Q398" t="str">
            <v>NAC.</v>
          </cell>
        </row>
        <row r="399">
          <cell r="A399" t="str">
            <v>TELE5:NAC.</v>
          </cell>
          <cell r="B399" t="str">
            <v>. 15H45</v>
          </cell>
          <cell r="C399">
            <v>0.65625</v>
          </cell>
          <cell r="D399">
            <v>36292</v>
          </cell>
          <cell r="E399">
            <v>20</v>
          </cell>
          <cell r="F399">
            <v>1</v>
          </cell>
          <cell r="G399">
            <v>1240</v>
          </cell>
          <cell r="H399">
            <v>215</v>
          </cell>
          <cell r="I399">
            <v>5.8</v>
          </cell>
          <cell r="J399" t="str">
            <v xml:space="preserve"> AL SALIR DE CLASE</v>
          </cell>
          <cell r="K399" t="str">
            <v xml:space="preserve"> AL SALIR DE CLASE</v>
          </cell>
          <cell r="L399">
            <v>1240</v>
          </cell>
          <cell r="M399">
            <v>215</v>
          </cell>
          <cell r="N399">
            <v>5.8</v>
          </cell>
          <cell r="O399" t="str">
            <v>DT</v>
          </cell>
          <cell r="P399" t="str">
            <v>Lab</v>
          </cell>
          <cell r="Q399" t="str">
            <v>NAC.</v>
          </cell>
        </row>
        <row r="400">
          <cell r="A400" t="str">
            <v>TELE5:NAC.</v>
          </cell>
          <cell r="B400" t="str">
            <v>. 17H00</v>
          </cell>
          <cell r="C400">
            <v>0.70833333333333337</v>
          </cell>
          <cell r="D400">
            <v>36292</v>
          </cell>
          <cell r="E400">
            <v>20</v>
          </cell>
          <cell r="F400">
            <v>1</v>
          </cell>
          <cell r="G400">
            <v>750</v>
          </cell>
          <cell r="H400">
            <v>191</v>
          </cell>
          <cell r="I400">
            <v>3.9</v>
          </cell>
          <cell r="J400" t="str">
            <v xml:space="preserve"> CINE</v>
          </cell>
          <cell r="K400" t="str">
            <v xml:space="preserve"> CINE</v>
          </cell>
          <cell r="L400">
            <v>750</v>
          </cell>
          <cell r="M400">
            <v>191</v>
          </cell>
          <cell r="N400">
            <v>3.9</v>
          </cell>
          <cell r="O400" t="str">
            <v>DT</v>
          </cell>
          <cell r="P400" t="str">
            <v>Lab</v>
          </cell>
          <cell r="Q400" t="str">
            <v>NAC.</v>
          </cell>
        </row>
        <row r="401">
          <cell r="A401" t="str">
            <v>TELE5:NAC.</v>
          </cell>
          <cell r="B401" t="str">
            <v>. 23H30</v>
          </cell>
          <cell r="C401">
            <v>0.97916666666666663</v>
          </cell>
          <cell r="D401">
            <v>36292</v>
          </cell>
          <cell r="E401">
            <v>20</v>
          </cell>
          <cell r="F401">
            <v>1</v>
          </cell>
          <cell r="G401">
            <v>1000</v>
          </cell>
          <cell r="H401">
            <v>149</v>
          </cell>
          <cell r="I401">
            <v>6.7</v>
          </cell>
          <cell r="J401" t="str">
            <v xml:space="preserve"> CRONICAS MARCIANAS</v>
          </cell>
          <cell r="K401" t="str">
            <v xml:space="preserve"> CRONICAS MARCIANAS</v>
          </cell>
          <cell r="L401">
            <v>1000</v>
          </cell>
          <cell r="M401">
            <v>149</v>
          </cell>
          <cell r="N401">
            <v>6.7</v>
          </cell>
          <cell r="O401" t="str">
            <v>PT</v>
          </cell>
          <cell r="P401" t="str">
            <v>Lab</v>
          </cell>
          <cell r="Q401" t="str">
            <v>NAC.</v>
          </cell>
        </row>
        <row r="402">
          <cell r="A402" t="str">
            <v>TELE5:NAC.</v>
          </cell>
          <cell r="B402" t="str">
            <v>. 14H45</v>
          </cell>
          <cell r="C402">
            <v>0.61458333333333337</v>
          </cell>
          <cell r="D402">
            <v>36293</v>
          </cell>
          <cell r="E402">
            <v>20</v>
          </cell>
          <cell r="F402">
            <v>1</v>
          </cell>
          <cell r="G402">
            <v>1150</v>
          </cell>
          <cell r="H402">
            <v>231</v>
          </cell>
          <cell r="I402">
            <v>5</v>
          </cell>
          <cell r="J402" t="str">
            <v xml:space="preserve"> NOTICIAS 1</v>
          </cell>
          <cell r="K402" t="str">
            <v xml:space="preserve"> NOTICIAS 1</v>
          </cell>
          <cell r="L402">
            <v>1150</v>
          </cell>
          <cell r="M402">
            <v>231</v>
          </cell>
          <cell r="N402">
            <v>5</v>
          </cell>
          <cell r="O402" t="str">
            <v>DT</v>
          </cell>
          <cell r="P402" t="str">
            <v>Lab</v>
          </cell>
          <cell r="Q402" t="str">
            <v>NAC.</v>
          </cell>
        </row>
        <row r="403">
          <cell r="A403" t="str">
            <v>TELE5:NAC.</v>
          </cell>
          <cell r="B403" t="str">
            <v>. 16H00</v>
          </cell>
          <cell r="C403">
            <v>0.66666666666666663</v>
          </cell>
          <cell r="D403">
            <v>36295</v>
          </cell>
          <cell r="E403">
            <v>20</v>
          </cell>
          <cell r="F403">
            <v>1</v>
          </cell>
          <cell r="G403">
            <v>1200</v>
          </cell>
          <cell r="H403">
            <v>238</v>
          </cell>
          <cell r="I403">
            <v>5</v>
          </cell>
          <cell r="J403" t="str">
            <v xml:space="preserve"> CINE FAMILIAR</v>
          </cell>
          <cell r="K403" t="str">
            <v xml:space="preserve"> CINE FAMILIAR</v>
          </cell>
          <cell r="L403">
            <v>1200</v>
          </cell>
          <cell r="M403">
            <v>238</v>
          </cell>
          <cell r="N403">
            <v>5</v>
          </cell>
          <cell r="O403" t="str">
            <v>DT</v>
          </cell>
          <cell r="P403" t="str">
            <v>FS</v>
          </cell>
          <cell r="Q403" t="str">
            <v>NAC.</v>
          </cell>
        </row>
        <row r="404">
          <cell r="A404" t="str">
            <v>TELE5:NAC.</v>
          </cell>
          <cell r="B404" t="str">
            <v>. 17H15</v>
          </cell>
          <cell r="C404">
            <v>0.71875</v>
          </cell>
          <cell r="D404">
            <v>36295</v>
          </cell>
          <cell r="E404">
            <v>20</v>
          </cell>
          <cell r="F404">
            <v>1</v>
          </cell>
          <cell r="G404">
            <v>1200</v>
          </cell>
          <cell r="H404">
            <v>335</v>
          </cell>
          <cell r="I404">
            <v>3.6</v>
          </cell>
          <cell r="J404" t="str">
            <v xml:space="preserve"> CINE FAMILIAR</v>
          </cell>
          <cell r="K404" t="str">
            <v xml:space="preserve"> CINE FAMILIAR</v>
          </cell>
          <cell r="L404">
            <v>1200</v>
          </cell>
          <cell r="M404">
            <v>335</v>
          </cell>
          <cell r="N404">
            <v>3.6</v>
          </cell>
          <cell r="O404" t="str">
            <v>DT</v>
          </cell>
          <cell r="P404" t="str">
            <v>FS</v>
          </cell>
          <cell r="Q404" t="str">
            <v>NAC.</v>
          </cell>
        </row>
        <row r="405">
          <cell r="A405" t="str">
            <v>TELE5:NAC.</v>
          </cell>
          <cell r="B405" t="str">
            <v>. 16H00</v>
          </cell>
          <cell r="C405">
            <v>0.66666666666666663</v>
          </cell>
          <cell r="D405">
            <v>36296</v>
          </cell>
          <cell r="E405">
            <v>20</v>
          </cell>
          <cell r="F405">
            <v>1</v>
          </cell>
          <cell r="G405">
            <v>1180</v>
          </cell>
          <cell r="H405">
            <v>184</v>
          </cell>
          <cell r="I405">
            <v>6.4</v>
          </cell>
          <cell r="J405" t="str">
            <v xml:space="preserve"> CAIGA QUIEN CAIGA</v>
          </cell>
          <cell r="K405" t="str">
            <v xml:space="preserve"> CAIGA QUIEN CAIGA</v>
          </cell>
          <cell r="L405">
            <v>1180</v>
          </cell>
          <cell r="M405">
            <v>184</v>
          </cell>
          <cell r="N405">
            <v>6.4</v>
          </cell>
          <cell r="O405" t="str">
            <v>DT</v>
          </cell>
          <cell r="P405" t="str">
            <v>FS</v>
          </cell>
          <cell r="Q405" t="str">
            <v>NAC.</v>
          </cell>
        </row>
        <row r="406">
          <cell r="A406" t="str">
            <v>TELE5:NAC.</v>
          </cell>
          <cell r="B406" t="str">
            <v>. 16H45</v>
          </cell>
          <cell r="C406">
            <v>0.69791666666666663</v>
          </cell>
          <cell r="D406">
            <v>36296</v>
          </cell>
          <cell r="E406">
            <v>20</v>
          </cell>
          <cell r="F406">
            <v>1</v>
          </cell>
          <cell r="G406">
            <v>630</v>
          </cell>
          <cell r="H406">
            <v>163</v>
          </cell>
          <cell r="I406">
            <v>3.9</v>
          </cell>
          <cell r="J406" t="str">
            <v xml:space="preserve"> CINE</v>
          </cell>
          <cell r="K406" t="str">
            <v xml:space="preserve"> CINE</v>
          </cell>
          <cell r="L406">
            <v>630</v>
          </cell>
          <cell r="M406">
            <v>163</v>
          </cell>
          <cell r="N406">
            <v>3.9</v>
          </cell>
          <cell r="O406" t="str">
            <v>DT</v>
          </cell>
          <cell r="P406" t="str">
            <v>FS</v>
          </cell>
          <cell r="Q406" t="str">
            <v>NAC.</v>
          </cell>
        </row>
        <row r="407">
          <cell r="A407" t="str">
            <v>TELE5:NAC.</v>
          </cell>
          <cell r="B407" t="str">
            <v>. 23H00</v>
          </cell>
          <cell r="C407">
            <v>0.95833333333333337</v>
          </cell>
          <cell r="D407">
            <v>36296</v>
          </cell>
          <cell r="E407">
            <v>20</v>
          </cell>
          <cell r="F407">
            <v>1</v>
          </cell>
          <cell r="G407">
            <v>1150</v>
          </cell>
          <cell r="H407">
            <v>223</v>
          </cell>
          <cell r="I407">
            <v>5.2</v>
          </cell>
          <cell r="J407" t="str">
            <v xml:space="preserve"> ME LO DIJO PEREZ</v>
          </cell>
          <cell r="K407" t="str">
            <v xml:space="preserve"> ME LO DIJO PEREZ</v>
          </cell>
          <cell r="L407">
            <v>1150</v>
          </cell>
          <cell r="M407">
            <v>223</v>
          </cell>
          <cell r="N407">
            <v>5.2</v>
          </cell>
          <cell r="O407" t="str">
            <v>PT</v>
          </cell>
          <cell r="P407" t="str">
            <v>FS</v>
          </cell>
          <cell r="Q407" t="str">
            <v>NAC.</v>
          </cell>
        </row>
        <row r="408">
          <cell r="A408" t="str">
            <v>TELE5:NAC.</v>
          </cell>
          <cell r="B408" t="str">
            <v>. 15H45</v>
          </cell>
          <cell r="C408">
            <v>0.65625</v>
          </cell>
          <cell r="D408">
            <v>36304</v>
          </cell>
          <cell r="E408">
            <v>20</v>
          </cell>
          <cell r="F408">
            <v>1</v>
          </cell>
          <cell r="G408">
            <v>1240</v>
          </cell>
          <cell r="H408">
            <v>219</v>
          </cell>
          <cell r="I408">
            <v>5.7</v>
          </cell>
          <cell r="J408" t="str">
            <v xml:space="preserve"> AL SALIR DE CLASE</v>
          </cell>
          <cell r="K408" t="str">
            <v xml:space="preserve"> AL SALIR DE CLASE</v>
          </cell>
          <cell r="L408">
            <v>1240</v>
          </cell>
          <cell r="M408">
            <v>219</v>
          </cell>
          <cell r="N408">
            <v>5.7</v>
          </cell>
          <cell r="O408" t="str">
            <v>DT</v>
          </cell>
          <cell r="P408" t="str">
            <v>Lab</v>
          </cell>
          <cell r="Q408" t="str">
            <v>NAC.</v>
          </cell>
        </row>
        <row r="409">
          <cell r="A409" t="str">
            <v>TELE5:NAC.</v>
          </cell>
          <cell r="B409" t="str">
            <v>. 14H45</v>
          </cell>
          <cell r="C409">
            <v>0.61458333333333337</v>
          </cell>
          <cell r="D409">
            <v>36305</v>
          </cell>
          <cell r="E409">
            <v>20</v>
          </cell>
          <cell r="F409">
            <v>1</v>
          </cell>
          <cell r="G409">
            <v>1150</v>
          </cell>
          <cell r="H409">
            <v>217</v>
          </cell>
          <cell r="I409">
            <v>5.3</v>
          </cell>
          <cell r="J409" t="str">
            <v xml:space="preserve"> NOTICIAS 1</v>
          </cell>
          <cell r="K409" t="str">
            <v xml:space="preserve"> NOTICIAS 1</v>
          </cell>
          <cell r="L409">
            <v>1150</v>
          </cell>
          <cell r="M409">
            <v>217</v>
          </cell>
          <cell r="N409">
            <v>5.3</v>
          </cell>
          <cell r="O409" t="str">
            <v>DT</v>
          </cell>
          <cell r="P409" t="str">
            <v>Lab</v>
          </cell>
          <cell r="Q409" t="str">
            <v>NAC.</v>
          </cell>
        </row>
        <row r="410">
          <cell r="A410" t="str">
            <v>TELE5:NAC.</v>
          </cell>
          <cell r="B410" t="str">
            <v>. 22H45</v>
          </cell>
          <cell r="C410">
            <v>0.94791666666666663</v>
          </cell>
          <cell r="D410">
            <v>36305</v>
          </cell>
          <cell r="E410">
            <v>20</v>
          </cell>
          <cell r="F410">
            <v>1</v>
          </cell>
          <cell r="G410">
            <v>5650</v>
          </cell>
          <cell r="H410">
            <v>616</v>
          </cell>
          <cell r="I410">
            <v>9.1999999999999993</v>
          </cell>
          <cell r="J410" t="str">
            <v xml:space="preserve"> MEDICO DE FAMILIA</v>
          </cell>
          <cell r="K410" t="str">
            <v xml:space="preserve"> MEDICO DE FAMILIA</v>
          </cell>
          <cell r="L410">
            <v>5650</v>
          </cell>
          <cell r="M410">
            <v>616</v>
          </cell>
          <cell r="N410">
            <v>9.1999999999999993</v>
          </cell>
          <cell r="O410" t="str">
            <v>PT</v>
          </cell>
          <cell r="P410" t="str">
            <v>Lab</v>
          </cell>
          <cell r="Q410" t="str">
            <v>NAC.</v>
          </cell>
        </row>
        <row r="411">
          <cell r="A411" t="str">
            <v>TELE5:NAC.</v>
          </cell>
          <cell r="B411" t="str">
            <v>. 15H45</v>
          </cell>
          <cell r="C411">
            <v>0.65625</v>
          </cell>
          <cell r="D411">
            <v>36306</v>
          </cell>
          <cell r="E411">
            <v>20</v>
          </cell>
          <cell r="F411">
            <v>1</v>
          </cell>
          <cell r="G411">
            <v>1240</v>
          </cell>
          <cell r="H411">
            <v>215</v>
          </cell>
          <cell r="I411">
            <v>5.8</v>
          </cell>
          <cell r="J411" t="str">
            <v xml:space="preserve"> AL SALIR DE CLASE</v>
          </cell>
          <cell r="K411" t="str">
            <v xml:space="preserve"> AL SALIR DE CLASE</v>
          </cell>
          <cell r="L411">
            <v>1240</v>
          </cell>
          <cell r="M411">
            <v>215</v>
          </cell>
          <cell r="N411">
            <v>5.8</v>
          </cell>
          <cell r="O411" t="str">
            <v>DT</v>
          </cell>
          <cell r="P411" t="str">
            <v>Lab</v>
          </cell>
          <cell r="Q411" t="str">
            <v>NAC.</v>
          </cell>
        </row>
        <row r="412">
          <cell r="A412" t="str">
            <v>TELE5:NAC.</v>
          </cell>
          <cell r="B412" t="str">
            <v>. 17H00</v>
          </cell>
          <cell r="C412">
            <v>0.70833333333333337</v>
          </cell>
          <cell r="D412">
            <v>36306</v>
          </cell>
          <cell r="E412">
            <v>20</v>
          </cell>
          <cell r="F412">
            <v>1</v>
          </cell>
          <cell r="G412">
            <v>750</v>
          </cell>
          <cell r="H412">
            <v>191</v>
          </cell>
          <cell r="I412">
            <v>3.9</v>
          </cell>
          <cell r="J412" t="str">
            <v xml:space="preserve"> CINE</v>
          </cell>
          <cell r="K412" t="str">
            <v xml:space="preserve"> CINE</v>
          </cell>
          <cell r="L412">
            <v>750</v>
          </cell>
          <cell r="M412">
            <v>191</v>
          </cell>
          <cell r="N412">
            <v>3.9</v>
          </cell>
          <cell r="O412" t="str">
            <v>DT</v>
          </cell>
          <cell r="P412" t="str">
            <v>Lab</v>
          </cell>
          <cell r="Q412" t="str">
            <v>NAC.</v>
          </cell>
        </row>
        <row r="413">
          <cell r="A413" t="str">
            <v>TELE5:NAC.</v>
          </cell>
          <cell r="B413" t="str">
            <v>. 14H45</v>
          </cell>
          <cell r="C413">
            <v>0.61458333333333337</v>
          </cell>
          <cell r="D413">
            <v>36307</v>
          </cell>
          <cell r="E413">
            <v>20</v>
          </cell>
          <cell r="F413">
            <v>1</v>
          </cell>
          <cell r="G413">
            <v>1150</v>
          </cell>
          <cell r="H413">
            <v>231</v>
          </cell>
          <cell r="I413">
            <v>5</v>
          </cell>
          <cell r="J413" t="str">
            <v xml:space="preserve"> NOTICIAS 1</v>
          </cell>
          <cell r="K413" t="str">
            <v xml:space="preserve"> NOTICIAS 1</v>
          </cell>
          <cell r="L413">
            <v>1150</v>
          </cell>
          <cell r="M413">
            <v>231</v>
          </cell>
          <cell r="N413">
            <v>5</v>
          </cell>
          <cell r="O413" t="str">
            <v>DT</v>
          </cell>
          <cell r="P413" t="str">
            <v>Lab</v>
          </cell>
          <cell r="Q413" t="str">
            <v>NAC.</v>
          </cell>
        </row>
        <row r="414">
          <cell r="A414" t="str">
            <v>TELE5:NAC.</v>
          </cell>
          <cell r="B414" t="str">
            <v>. 15H45</v>
          </cell>
          <cell r="C414">
            <v>0.65625</v>
          </cell>
          <cell r="D414">
            <v>36308</v>
          </cell>
          <cell r="E414">
            <v>20</v>
          </cell>
          <cell r="F414">
            <v>1</v>
          </cell>
          <cell r="G414">
            <v>1240</v>
          </cell>
          <cell r="H414">
            <v>206</v>
          </cell>
          <cell r="I414">
            <v>6</v>
          </cell>
          <cell r="J414" t="str">
            <v xml:space="preserve"> AL SALIR DE CLASE</v>
          </cell>
          <cell r="K414" t="str">
            <v xml:space="preserve"> AL SALIR DE CLASE</v>
          </cell>
          <cell r="L414">
            <v>1240</v>
          </cell>
          <cell r="M414">
            <v>206</v>
          </cell>
          <cell r="N414">
            <v>6</v>
          </cell>
          <cell r="O414" t="str">
            <v>DT</v>
          </cell>
          <cell r="P414" t="str">
            <v>Lab</v>
          </cell>
          <cell r="Q414" t="str">
            <v>NAC.</v>
          </cell>
        </row>
        <row r="415">
          <cell r="A415" t="str">
            <v>TELE5:NAC.</v>
          </cell>
          <cell r="B415" t="str">
            <v>. 23H00</v>
          </cell>
          <cell r="C415">
            <v>0.95833333333333337</v>
          </cell>
          <cell r="D415">
            <v>36308</v>
          </cell>
          <cell r="E415">
            <v>20</v>
          </cell>
          <cell r="F415">
            <v>1</v>
          </cell>
          <cell r="G415">
            <v>2950</v>
          </cell>
          <cell r="H415">
            <v>309</v>
          </cell>
          <cell r="I415">
            <v>9.6</v>
          </cell>
          <cell r="J415" t="str">
            <v xml:space="preserve"> CINE 5 ESTRELLAS</v>
          </cell>
          <cell r="K415" t="str">
            <v xml:space="preserve"> CINE 5 ESTRELLAS</v>
          </cell>
          <cell r="L415">
            <v>2950</v>
          </cell>
          <cell r="M415">
            <v>309</v>
          </cell>
          <cell r="N415">
            <v>9.6</v>
          </cell>
          <cell r="O415" t="str">
            <v>PT</v>
          </cell>
          <cell r="P415" t="str">
            <v>Lab</v>
          </cell>
          <cell r="Q415" t="str">
            <v>NAC.</v>
          </cell>
        </row>
        <row r="416">
          <cell r="A416" t="str">
            <v>TELE5:NAC.</v>
          </cell>
          <cell r="B416" t="str">
            <v>. 16H00</v>
          </cell>
          <cell r="C416">
            <v>0.66666666666666663</v>
          </cell>
          <cell r="D416">
            <v>36309</v>
          </cell>
          <cell r="E416">
            <v>20</v>
          </cell>
          <cell r="F416">
            <v>1</v>
          </cell>
          <cell r="G416">
            <v>1200</v>
          </cell>
          <cell r="H416">
            <v>243</v>
          </cell>
          <cell r="I416">
            <v>4.9000000000000004</v>
          </cell>
          <cell r="J416" t="str">
            <v xml:space="preserve"> CINE FAMILIAR</v>
          </cell>
          <cell r="K416" t="str">
            <v xml:space="preserve"> CINE FAMILIAR</v>
          </cell>
          <cell r="L416">
            <v>1200</v>
          </cell>
          <cell r="M416">
            <v>243</v>
          </cell>
          <cell r="N416">
            <v>4.9000000000000004</v>
          </cell>
          <cell r="O416" t="str">
            <v>DT</v>
          </cell>
          <cell r="P416" t="str">
            <v>FS</v>
          </cell>
          <cell r="Q416" t="str">
            <v>NAC.</v>
          </cell>
        </row>
        <row r="417">
          <cell r="A417" t="str">
            <v>TELE5:NAC.</v>
          </cell>
          <cell r="B417" t="str">
            <v>. 17H45</v>
          </cell>
          <cell r="C417">
            <v>0.73958333333333337</v>
          </cell>
          <cell r="D417">
            <v>36309</v>
          </cell>
          <cell r="E417">
            <v>20</v>
          </cell>
          <cell r="F417">
            <v>1</v>
          </cell>
          <cell r="G417">
            <v>630</v>
          </cell>
          <cell r="H417">
            <v>205</v>
          </cell>
          <cell r="I417">
            <v>3.1</v>
          </cell>
          <cell r="J417" t="str">
            <v xml:space="preserve"> CINE</v>
          </cell>
          <cell r="K417" t="str">
            <v xml:space="preserve"> CINE</v>
          </cell>
          <cell r="L417">
            <v>630</v>
          </cell>
          <cell r="M417">
            <v>205</v>
          </cell>
          <cell r="N417">
            <v>3.1</v>
          </cell>
          <cell r="O417" t="str">
            <v>DT</v>
          </cell>
          <cell r="P417" t="str">
            <v>FS</v>
          </cell>
          <cell r="Q417" t="str">
            <v>NAC.</v>
          </cell>
        </row>
        <row r="418">
          <cell r="A418" t="str">
            <v>TELE5:NAC.</v>
          </cell>
          <cell r="B418" t="str">
            <v>. 16H45</v>
          </cell>
          <cell r="C418">
            <v>0.69791666666666663</v>
          </cell>
          <cell r="D418">
            <v>36310</v>
          </cell>
          <cell r="E418">
            <v>20</v>
          </cell>
          <cell r="F418">
            <v>1</v>
          </cell>
          <cell r="G418">
            <v>630</v>
          </cell>
          <cell r="H418">
            <v>167</v>
          </cell>
          <cell r="I418">
            <v>3.8</v>
          </cell>
          <cell r="J418" t="str">
            <v xml:space="preserve"> CINE</v>
          </cell>
          <cell r="K418" t="str">
            <v xml:space="preserve"> CINE</v>
          </cell>
          <cell r="L418">
            <v>630</v>
          </cell>
          <cell r="M418">
            <v>167</v>
          </cell>
          <cell r="N418">
            <v>3.8</v>
          </cell>
          <cell r="O418" t="str">
            <v>DT</v>
          </cell>
          <cell r="P418" t="str">
            <v>FS</v>
          </cell>
          <cell r="Q418" t="str">
            <v>NAC.</v>
          </cell>
        </row>
        <row r="419">
          <cell r="A419" t="str">
            <v>TELE5:NAC.</v>
          </cell>
          <cell r="B419" t="str">
            <v>. 14H45</v>
          </cell>
          <cell r="C419">
            <v>0.61458333333333337</v>
          </cell>
          <cell r="D419">
            <v>36311</v>
          </cell>
          <cell r="E419">
            <v>20</v>
          </cell>
          <cell r="F419">
            <v>1</v>
          </cell>
          <cell r="G419">
            <v>1150</v>
          </cell>
          <cell r="H419">
            <v>223</v>
          </cell>
          <cell r="I419">
            <v>5.2</v>
          </cell>
          <cell r="J419" t="str">
            <v xml:space="preserve"> NOTICIAS 1</v>
          </cell>
          <cell r="K419" t="str">
            <v xml:space="preserve"> NOTICIAS 1</v>
          </cell>
          <cell r="L419">
            <v>1150</v>
          </cell>
          <cell r="M419">
            <v>223</v>
          </cell>
          <cell r="N419">
            <v>5.2</v>
          </cell>
          <cell r="O419" t="str">
            <v>DT</v>
          </cell>
          <cell r="P419" t="str">
            <v>Lab</v>
          </cell>
          <cell r="Q419" t="str">
            <v>NAC.</v>
          </cell>
        </row>
        <row r="420">
          <cell r="A420" t="str">
            <v>TELE5:NAC.</v>
          </cell>
          <cell r="B420" t="str">
            <v>. 16H15</v>
          </cell>
          <cell r="C420">
            <v>0.67708333333333337</v>
          </cell>
          <cell r="D420">
            <v>36311</v>
          </cell>
          <cell r="E420">
            <v>20</v>
          </cell>
          <cell r="F420">
            <v>1</v>
          </cell>
          <cell r="G420">
            <v>750</v>
          </cell>
          <cell r="H420">
            <v>162</v>
          </cell>
          <cell r="I420">
            <v>4.5999999999999996</v>
          </cell>
          <cell r="J420" t="str">
            <v xml:space="preserve"> CINE</v>
          </cell>
          <cell r="K420" t="str">
            <v xml:space="preserve"> CINE</v>
          </cell>
          <cell r="L420">
            <v>750</v>
          </cell>
          <cell r="M420">
            <v>162</v>
          </cell>
          <cell r="N420">
            <v>4.5999999999999996</v>
          </cell>
          <cell r="O420" t="str">
            <v>DT</v>
          </cell>
          <cell r="P420" t="str">
            <v>Lab</v>
          </cell>
          <cell r="Q420" t="str">
            <v>NAC.</v>
          </cell>
        </row>
        <row r="421">
          <cell r="A421" t="str">
            <v>TELE5:NAC.</v>
          </cell>
          <cell r="B421" t="str">
            <v>. 24H15</v>
          </cell>
          <cell r="C421">
            <v>1.0104166666666667</v>
          </cell>
          <cell r="D421">
            <v>36312</v>
          </cell>
          <cell r="E421">
            <v>20</v>
          </cell>
          <cell r="F421">
            <v>1</v>
          </cell>
          <cell r="G421">
            <v>150</v>
          </cell>
          <cell r="H421">
            <v>31</v>
          </cell>
          <cell r="I421">
            <v>4.8</v>
          </cell>
          <cell r="J421" t="str">
            <v xml:space="preserve"> CRONICAS MARCIANAS</v>
          </cell>
          <cell r="K421" t="str">
            <v xml:space="preserve"> CRONICAS MARCIANAS</v>
          </cell>
          <cell r="L421">
            <v>150</v>
          </cell>
          <cell r="M421">
            <v>31</v>
          </cell>
          <cell r="N421">
            <v>4.8</v>
          </cell>
          <cell r="O421" t="str">
            <v>PT</v>
          </cell>
          <cell r="P421" t="str">
            <v>Lab</v>
          </cell>
          <cell r="Q421" t="str">
            <v>NAC.</v>
          </cell>
        </row>
        <row r="422">
          <cell r="A422" t="str">
            <v>TELE5:NAC.</v>
          </cell>
          <cell r="B422" t="str">
            <v>. 15H45</v>
          </cell>
          <cell r="C422">
            <v>0.65625</v>
          </cell>
          <cell r="D422">
            <v>36313</v>
          </cell>
          <cell r="E422">
            <v>20</v>
          </cell>
          <cell r="F422">
            <v>1</v>
          </cell>
          <cell r="G422">
            <v>1240</v>
          </cell>
          <cell r="H422">
            <v>211</v>
          </cell>
          <cell r="I422">
            <v>5.9</v>
          </cell>
          <cell r="J422" t="str">
            <v xml:space="preserve"> AL SALIR DE CLASE</v>
          </cell>
          <cell r="K422" t="str">
            <v xml:space="preserve"> AL SALIR DE CLASE</v>
          </cell>
          <cell r="L422">
            <v>1240</v>
          </cell>
          <cell r="M422">
            <v>211</v>
          </cell>
          <cell r="N422">
            <v>5.9</v>
          </cell>
          <cell r="O422" t="str">
            <v>DT</v>
          </cell>
          <cell r="P422" t="str">
            <v>Lab</v>
          </cell>
          <cell r="Q422" t="str">
            <v>NAC.</v>
          </cell>
        </row>
        <row r="423">
          <cell r="A423" t="str">
            <v>TELE5:NAC.</v>
          </cell>
          <cell r="B423" t="str">
            <v>. 23H15</v>
          </cell>
          <cell r="C423">
            <v>0.96875</v>
          </cell>
          <cell r="D423">
            <v>36313</v>
          </cell>
          <cell r="E423">
            <v>20</v>
          </cell>
          <cell r="F423">
            <v>1</v>
          </cell>
          <cell r="G423">
            <v>1650</v>
          </cell>
          <cell r="H423">
            <v>285</v>
          </cell>
          <cell r="I423">
            <v>5.8</v>
          </cell>
          <cell r="J423" t="str">
            <v xml:space="preserve"> CALLES DE SAN FERNANDO</v>
          </cell>
          <cell r="K423" t="str">
            <v xml:space="preserve"> CALLES DE SAN FERNANDO</v>
          </cell>
          <cell r="L423">
            <v>1650</v>
          </cell>
          <cell r="M423">
            <v>285</v>
          </cell>
          <cell r="N423">
            <v>5.8</v>
          </cell>
          <cell r="O423" t="str">
            <v>PT</v>
          </cell>
          <cell r="P423" t="str">
            <v>Lab</v>
          </cell>
          <cell r="Q423" t="str">
            <v>NAC.</v>
          </cell>
        </row>
        <row r="424">
          <cell r="A424" t="str">
            <v>TELE5:NAC.</v>
          </cell>
          <cell r="B424" t="str">
            <v>. 14H45</v>
          </cell>
          <cell r="C424">
            <v>0.61458333333333337</v>
          </cell>
          <cell r="D424">
            <v>36315</v>
          </cell>
          <cell r="E424">
            <v>20</v>
          </cell>
          <cell r="F424">
            <v>1</v>
          </cell>
          <cell r="G424">
            <v>1150</v>
          </cell>
          <cell r="H424">
            <v>229</v>
          </cell>
          <cell r="I424">
            <v>5</v>
          </cell>
          <cell r="J424" t="str">
            <v xml:space="preserve"> NOTICIAS 1</v>
          </cell>
          <cell r="K424" t="str">
            <v xml:space="preserve"> NOTICIAS 1</v>
          </cell>
          <cell r="L424">
            <v>1150</v>
          </cell>
          <cell r="M424">
            <v>229</v>
          </cell>
          <cell r="N424">
            <v>5</v>
          </cell>
          <cell r="O424" t="str">
            <v>DT</v>
          </cell>
          <cell r="P424" t="str">
            <v>Lab</v>
          </cell>
          <cell r="Q424" t="str">
            <v>NAC.</v>
          </cell>
        </row>
        <row r="425">
          <cell r="A425" t="str">
            <v>TELE5:NAC.</v>
          </cell>
          <cell r="B425" t="str">
            <v>. 16H15</v>
          </cell>
          <cell r="C425">
            <v>0.67708333333333337</v>
          </cell>
          <cell r="D425">
            <v>36315</v>
          </cell>
          <cell r="E425">
            <v>20</v>
          </cell>
          <cell r="F425">
            <v>1</v>
          </cell>
          <cell r="G425">
            <v>750</v>
          </cell>
          <cell r="H425">
            <v>158</v>
          </cell>
          <cell r="I425">
            <v>4.7</v>
          </cell>
          <cell r="J425" t="str">
            <v xml:space="preserve"> CINE</v>
          </cell>
          <cell r="K425" t="str">
            <v xml:space="preserve"> CINE</v>
          </cell>
          <cell r="L425">
            <v>750</v>
          </cell>
          <cell r="M425">
            <v>158</v>
          </cell>
          <cell r="N425">
            <v>4.7</v>
          </cell>
          <cell r="O425" t="str">
            <v>DT</v>
          </cell>
          <cell r="P425" t="str">
            <v>Lab</v>
          </cell>
          <cell r="Q425" t="str">
            <v>NAC.</v>
          </cell>
        </row>
        <row r="426">
          <cell r="A426" t="str">
            <v>TELE5:NAC.</v>
          </cell>
          <cell r="B426" t="str">
            <v>. 14H45</v>
          </cell>
          <cell r="C426">
            <v>0.61458333333333337</v>
          </cell>
          <cell r="D426">
            <v>36316</v>
          </cell>
          <cell r="E426">
            <v>20</v>
          </cell>
          <cell r="F426">
            <v>1</v>
          </cell>
          <cell r="G426">
            <v>1150</v>
          </cell>
          <cell r="H426">
            <v>328</v>
          </cell>
          <cell r="I426">
            <v>3.5</v>
          </cell>
          <cell r="J426" t="str">
            <v xml:space="preserve"> NOTICIAS 1</v>
          </cell>
          <cell r="K426" t="str">
            <v xml:space="preserve"> NOTICIAS 1</v>
          </cell>
          <cell r="L426">
            <v>1150</v>
          </cell>
          <cell r="M426">
            <v>328</v>
          </cell>
          <cell r="N426">
            <v>3.5</v>
          </cell>
          <cell r="O426" t="str">
            <v>DT</v>
          </cell>
          <cell r="P426" t="str">
            <v>FS</v>
          </cell>
          <cell r="Q426" t="str">
            <v>NAC.</v>
          </cell>
        </row>
        <row r="427">
          <cell r="A427" t="str">
            <v>TELE5:NAC.</v>
          </cell>
          <cell r="B427" t="str">
            <v>. 16H45</v>
          </cell>
          <cell r="C427">
            <v>0.69791666666666663</v>
          </cell>
          <cell r="D427">
            <v>36316</v>
          </cell>
          <cell r="E427">
            <v>20</v>
          </cell>
          <cell r="F427">
            <v>1</v>
          </cell>
          <cell r="G427">
            <v>1200</v>
          </cell>
          <cell r="H427">
            <v>279</v>
          </cell>
          <cell r="I427">
            <v>4.3</v>
          </cell>
          <cell r="J427" t="str">
            <v xml:space="preserve"> CINE FAMILIAR</v>
          </cell>
          <cell r="K427" t="str">
            <v xml:space="preserve"> CINE FAMILIAR</v>
          </cell>
          <cell r="L427">
            <v>1200</v>
          </cell>
          <cell r="M427">
            <v>279</v>
          </cell>
          <cell r="N427">
            <v>4.3</v>
          </cell>
          <cell r="O427" t="str">
            <v>DT</v>
          </cell>
          <cell r="P427" t="str">
            <v>FS</v>
          </cell>
          <cell r="Q427" t="str">
            <v>NAC.</v>
          </cell>
        </row>
        <row r="428">
          <cell r="A428" t="str">
            <v>TELE5:NAC.</v>
          </cell>
          <cell r="B428" t="str">
            <v>. 17H45</v>
          </cell>
          <cell r="C428">
            <v>0.73958333333333337</v>
          </cell>
          <cell r="D428">
            <v>36316</v>
          </cell>
          <cell r="E428">
            <v>20</v>
          </cell>
          <cell r="F428">
            <v>1</v>
          </cell>
          <cell r="G428">
            <v>630</v>
          </cell>
          <cell r="H428">
            <v>208</v>
          </cell>
          <cell r="I428">
            <v>3</v>
          </cell>
          <cell r="J428" t="str">
            <v xml:space="preserve"> CINE</v>
          </cell>
          <cell r="K428" t="str">
            <v xml:space="preserve"> CINE</v>
          </cell>
          <cell r="L428">
            <v>630</v>
          </cell>
          <cell r="M428">
            <v>208</v>
          </cell>
          <cell r="N428">
            <v>3</v>
          </cell>
          <cell r="O428" t="str">
            <v>DT</v>
          </cell>
          <cell r="P428" t="str">
            <v>FS</v>
          </cell>
          <cell r="Q428" t="str">
            <v>NAC.</v>
          </cell>
        </row>
        <row r="429">
          <cell r="A429" t="str">
            <v>TELE5:NAC.</v>
          </cell>
          <cell r="B429" t="str">
            <v>. 16H45</v>
          </cell>
          <cell r="C429">
            <v>0.69791666666666663</v>
          </cell>
          <cell r="D429">
            <v>36317</v>
          </cell>
          <cell r="E429">
            <v>20</v>
          </cell>
          <cell r="F429">
            <v>1</v>
          </cell>
          <cell r="G429">
            <v>630</v>
          </cell>
          <cell r="H429">
            <v>167</v>
          </cell>
          <cell r="I429">
            <v>3.8</v>
          </cell>
          <cell r="J429" t="str">
            <v xml:space="preserve"> CINE</v>
          </cell>
          <cell r="K429" t="str">
            <v xml:space="preserve"> CINE</v>
          </cell>
          <cell r="L429">
            <v>630</v>
          </cell>
          <cell r="M429">
            <v>167</v>
          </cell>
          <cell r="N429">
            <v>3.8</v>
          </cell>
          <cell r="O429" t="str">
            <v>DT</v>
          </cell>
          <cell r="P429" t="str">
            <v>FS</v>
          </cell>
          <cell r="Q429" t="str">
            <v>NAC.</v>
          </cell>
        </row>
        <row r="430">
          <cell r="A430" t="str">
            <v>TELE5:NAC.</v>
          </cell>
          <cell r="B430" t="str">
            <v>. 23H00</v>
          </cell>
          <cell r="C430">
            <v>0.95833333333333337</v>
          </cell>
          <cell r="D430">
            <v>36317</v>
          </cell>
          <cell r="E430">
            <v>20</v>
          </cell>
          <cell r="F430">
            <v>1</v>
          </cell>
          <cell r="G430">
            <v>1150</v>
          </cell>
          <cell r="H430">
            <v>237</v>
          </cell>
          <cell r="I430">
            <v>4.9000000000000004</v>
          </cell>
          <cell r="J430" t="str">
            <v xml:space="preserve"> ME LO DIJO PEREZ</v>
          </cell>
          <cell r="K430" t="str">
            <v xml:space="preserve"> ME LO DIJO PEREZ</v>
          </cell>
          <cell r="L430">
            <v>1150</v>
          </cell>
          <cell r="M430">
            <v>237</v>
          </cell>
          <cell r="N430">
            <v>4.9000000000000004</v>
          </cell>
          <cell r="O430" t="str">
            <v>PT</v>
          </cell>
          <cell r="P430" t="str">
            <v>FS</v>
          </cell>
          <cell r="Q430" t="str">
            <v>NAC.</v>
          </cell>
        </row>
        <row r="431">
          <cell r="A431" t="str">
            <v>TELE5:NAC.</v>
          </cell>
          <cell r="B431" t="str">
            <v>. 14H45</v>
          </cell>
          <cell r="C431">
            <v>0.61458333333333337</v>
          </cell>
          <cell r="D431">
            <v>36318</v>
          </cell>
          <cell r="E431">
            <v>20</v>
          </cell>
          <cell r="F431">
            <v>1</v>
          </cell>
          <cell r="G431">
            <v>1150</v>
          </cell>
          <cell r="H431">
            <v>223</v>
          </cell>
          <cell r="I431">
            <v>5.2</v>
          </cell>
          <cell r="J431" t="str">
            <v xml:space="preserve"> NOTICIAS 1</v>
          </cell>
          <cell r="K431" t="str">
            <v xml:space="preserve"> NOTICIAS 1</v>
          </cell>
          <cell r="L431">
            <v>1150</v>
          </cell>
          <cell r="M431">
            <v>223</v>
          </cell>
          <cell r="N431">
            <v>5.2</v>
          </cell>
          <cell r="O431" t="str">
            <v>DT</v>
          </cell>
          <cell r="P431" t="str">
            <v>Lab</v>
          </cell>
          <cell r="Q431" t="str">
            <v>NAC.</v>
          </cell>
        </row>
        <row r="432">
          <cell r="A432" t="str">
            <v>TELE5:NAC.</v>
          </cell>
          <cell r="B432" t="str">
            <v>. 16H15</v>
          </cell>
          <cell r="C432">
            <v>0.67708333333333337</v>
          </cell>
          <cell r="D432">
            <v>36319</v>
          </cell>
          <cell r="E432">
            <v>20</v>
          </cell>
          <cell r="F432">
            <v>1</v>
          </cell>
          <cell r="G432">
            <v>750</v>
          </cell>
          <cell r="H432">
            <v>165</v>
          </cell>
          <cell r="I432">
            <v>4.5</v>
          </cell>
          <cell r="J432" t="str">
            <v xml:space="preserve"> CINE</v>
          </cell>
          <cell r="K432" t="str">
            <v xml:space="preserve"> CINE</v>
          </cell>
          <cell r="L432">
            <v>750</v>
          </cell>
          <cell r="M432">
            <v>165</v>
          </cell>
          <cell r="N432">
            <v>4.5</v>
          </cell>
          <cell r="O432" t="str">
            <v>DT</v>
          </cell>
          <cell r="P432" t="str">
            <v>Lab</v>
          </cell>
          <cell r="Q432" t="str">
            <v>NAC.</v>
          </cell>
        </row>
        <row r="433">
          <cell r="A433" t="str">
            <v>TELE5:NAC.</v>
          </cell>
          <cell r="B433" t="str">
            <v>. 22H45</v>
          </cell>
          <cell r="C433">
            <v>0.94791666666666663</v>
          </cell>
          <cell r="D433">
            <v>36319</v>
          </cell>
          <cell r="E433">
            <v>20</v>
          </cell>
          <cell r="F433">
            <v>1</v>
          </cell>
          <cell r="G433">
            <v>5650</v>
          </cell>
          <cell r="H433">
            <v>640</v>
          </cell>
          <cell r="I433">
            <v>8.8000000000000007</v>
          </cell>
          <cell r="J433" t="str">
            <v xml:space="preserve"> MEDICO DE FAMILIA</v>
          </cell>
          <cell r="K433" t="str">
            <v xml:space="preserve"> MEDICO DE FAMILIA</v>
          </cell>
          <cell r="L433">
            <v>5650</v>
          </cell>
          <cell r="M433">
            <v>640</v>
          </cell>
          <cell r="N433">
            <v>8.8000000000000007</v>
          </cell>
          <cell r="O433" t="str">
            <v>PT</v>
          </cell>
          <cell r="P433" t="str">
            <v>Lab</v>
          </cell>
          <cell r="Q433" t="str">
            <v>NAC.</v>
          </cell>
        </row>
        <row r="434">
          <cell r="A434" t="str">
            <v>TELE5:NAC.</v>
          </cell>
          <cell r="B434" t="str">
            <v>. 14H45</v>
          </cell>
          <cell r="C434">
            <v>0.61458333333333337</v>
          </cell>
          <cell r="D434">
            <v>36322</v>
          </cell>
          <cell r="E434">
            <v>20</v>
          </cell>
          <cell r="F434">
            <v>1</v>
          </cell>
          <cell r="G434">
            <v>1150</v>
          </cell>
          <cell r="H434">
            <v>229</v>
          </cell>
          <cell r="I434">
            <v>5</v>
          </cell>
          <cell r="J434" t="str">
            <v xml:space="preserve"> NOTICIAS 1</v>
          </cell>
          <cell r="K434" t="str">
            <v xml:space="preserve"> NOTICIAS 1</v>
          </cell>
          <cell r="L434">
            <v>1150</v>
          </cell>
          <cell r="M434">
            <v>229</v>
          </cell>
          <cell r="N434">
            <v>5</v>
          </cell>
          <cell r="O434" t="str">
            <v>DT</v>
          </cell>
          <cell r="P434" t="str">
            <v>Lab</v>
          </cell>
          <cell r="Q434" t="str">
            <v>NAC.</v>
          </cell>
        </row>
        <row r="435">
          <cell r="A435" t="str">
            <v>TELE5:NAC.</v>
          </cell>
          <cell r="B435" t="str">
            <v>. 15H30</v>
          </cell>
          <cell r="C435">
            <v>0.64583333333333337</v>
          </cell>
          <cell r="D435">
            <v>36323</v>
          </cell>
          <cell r="E435">
            <v>20</v>
          </cell>
          <cell r="F435">
            <v>1</v>
          </cell>
          <cell r="G435">
            <v>1200</v>
          </cell>
          <cell r="H435">
            <v>303</v>
          </cell>
          <cell r="I435">
            <v>4</v>
          </cell>
          <cell r="J435" t="str">
            <v xml:space="preserve"> CINE FAMILIAR</v>
          </cell>
          <cell r="K435" t="str">
            <v xml:space="preserve"> CINE FAMILIAR</v>
          </cell>
          <cell r="L435">
            <v>1200</v>
          </cell>
          <cell r="M435">
            <v>303</v>
          </cell>
          <cell r="N435">
            <v>4</v>
          </cell>
          <cell r="O435" t="str">
            <v>DT</v>
          </cell>
          <cell r="P435" t="str">
            <v>FS</v>
          </cell>
          <cell r="Q435" t="str">
            <v>NAC.</v>
          </cell>
        </row>
        <row r="436">
          <cell r="A436" t="str">
            <v>TELE5:NAC.</v>
          </cell>
          <cell r="B436" t="str">
            <v>. 17H15</v>
          </cell>
          <cell r="C436">
            <v>0.71875</v>
          </cell>
          <cell r="D436">
            <v>36323</v>
          </cell>
          <cell r="E436">
            <v>20</v>
          </cell>
          <cell r="F436">
            <v>1</v>
          </cell>
          <cell r="G436">
            <v>1200</v>
          </cell>
          <cell r="H436">
            <v>347</v>
          </cell>
          <cell r="I436">
            <v>3.5</v>
          </cell>
          <cell r="J436" t="str">
            <v xml:space="preserve"> CINE FAMILIAR</v>
          </cell>
          <cell r="K436" t="str">
            <v xml:space="preserve"> CINE FAMILIAR</v>
          </cell>
          <cell r="L436">
            <v>1200</v>
          </cell>
          <cell r="M436">
            <v>347</v>
          </cell>
          <cell r="N436">
            <v>3.5</v>
          </cell>
          <cell r="O436" t="str">
            <v>DT</v>
          </cell>
          <cell r="P436" t="str">
            <v>FS</v>
          </cell>
          <cell r="Q436" t="str">
            <v>NAC.</v>
          </cell>
        </row>
        <row r="437">
          <cell r="A437" t="str">
            <v>TELE5:NAC.</v>
          </cell>
          <cell r="B437" t="str">
            <v>. 16H45</v>
          </cell>
          <cell r="C437">
            <v>0.69791666666666663</v>
          </cell>
          <cell r="D437">
            <v>36324</v>
          </cell>
          <cell r="E437">
            <v>20</v>
          </cell>
          <cell r="F437">
            <v>1</v>
          </cell>
          <cell r="G437">
            <v>630</v>
          </cell>
          <cell r="H437">
            <v>168</v>
          </cell>
          <cell r="I437">
            <v>3.7</v>
          </cell>
          <cell r="J437" t="str">
            <v xml:space="preserve"> CINE</v>
          </cell>
          <cell r="K437" t="str">
            <v xml:space="preserve"> CINE</v>
          </cell>
          <cell r="L437">
            <v>630</v>
          </cell>
          <cell r="M437">
            <v>168</v>
          </cell>
          <cell r="N437">
            <v>3.7</v>
          </cell>
          <cell r="O437" t="str">
            <v>DT</v>
          </cell>
          <cell r="P437" t="str">
            <v>FS</v>
          </cell>
          <cell r="Q437" t="str">
            <v>NAC.</v>
          </cell>
        </row>
        <row r="438">
          <cell r="A438" t="str">
            <v>TELE5:NAC.</v>
          </cell>
          <cell r="B438" t="str">
            <v>. 23H00</v>
          </cell>
          <cell r="C438">
            <v>0.95833333333333337</v>
          </cell>
          <cell r="D438">
            <v>36324</v>
          </cell>
          <cell r="E438">
            <v>20</v>
          </cell>
          <cell r="F438">
            <v>1</v>
          </cell>
          <cell r="G438">
            <v>1150</v>
          </cell>
          <cell r="H438">
            <v>242</v>
          </cell>
          <cell r="I438">
            <v>4.8</v>
          </cell>
          <cell r="J438" t="str">
            <v xml:space="preserve"> ME LO DIJO PEREZ</v>
          </cell>
          <cell r="K438" t="str">
            <v xml:space="preserve"> ME LO DIJO PEREZ</v>
          </cell>
          <cell r="L438">
            <v>1150</v>
          </cell>
          <cell r="M438">
            <v>242</v>
          </cell>
          <cell r="N438">
            <v>4.8</v>
          </cell>
          <cell r="O438" t="str">
            <v>PT</v>
          </cell>
          <cell r="P438" t="str">
            <v>FS</v>
          </cell>
          <cell r="Q438" t="str">
            <v>NAC.</v>
          </cell>
        </row>
        <row r="439">
          <cell r="A439" t="str">
            <v>TV3:CAT.</v>
          </cell>
          <cell r="B439" t="str">
            <v xml:space="preserve"> 14H30</v>
          </cell>
          <cell r="C439">
            <v>0.60416666666666663</v>
          </cell>
          <cell r="D439">
            <v>36279</v>
          </cell>
          <cell r="E439">
            <v>20</v>
          </cell>
          <cell r="F439">
            <v>1</v>
          </cell>
          <cell r="G439">
            <v>450</v>
          </cell>
          <cell r="H439">
            <v>363</v>
          </cell>
          <cell r="I439">
            <v>1.2</v>
          </cell>
          <cell r="J439" t="str">
            <v xml:space="preserve"> TN MEDIODIA</v>
          </cell>
          <cell r="K439" t="str">
            <v xml:space="preserve"> TN MEDIODIA</v>
          </cell>
          <cell r="L439">
            <v>450</v>
          </cell>
          <cell r="M439">
            <v>363</v>
          </cell>
          <cell r="N439">
            <v>1.2</v>
          </cell>
          <cell r="O439" t="str">
            <v>DT</v>
          </cell>
          <cell r="P439" t="str">
            <v>Lab</v>
          </cell>
          <cell r="Q439" t="str">
            <v>CAT.</v>
          </cell>
        </row>
        <row r="440">
          <cell r="A440" t="str">
            <v>TV3:CAT.</v>
          </cell>
          <cell r="B440" t="str">
            <v xml:space="preserve"> 16H00</v>
          </cell>
          <cell r="C440">
            <v>0.66666666666666663</v>
          </cell>
          <cell r="D440">
            <v>36279</v>
          </cell>
          <cell r="E440">
            <v>20</v>
          </cell>
          <cell r="F440">
            <v>1</v>
          </cell>
          <cell r="G440">
            <v>700</v>
          </cell>
          <cell r="H440">
            <v>541</v>
          </cell>
          <cell r="I440">
            <v>1.3</v>
          </cell>
          <cell r="J440" t="str">
            <v xml:space="preserve"> LABERINTO DE SOMBRAS</v>
          </cell>
          <cell r="K440" t="str">
            <v xml:space="preserve"> LABERINTO DE SOMBRAS</v>
          </cell>
          <cell r="L440">
            <v>700</v>
          </cell>
          <cell r="M440">
            <v>541</v>
          </cell>
          <cell r="N440">
            <v>1.3</v>
          </cell>
          <cell r="O440" t="str">
            <v>DT</v>
          </cell>
          <cell r="P440" t="str">
            <v>Lab</v>
          </cell>
          <cell r="Q440" t="str">
            <v>CAT.</v>
          </cell>
        </row>
        <row r="441">
          <cell r="A441" t="str">
            <v>TV3:CAT.</v>
          </cell>
          <cell r="B441" t="str">
            <v xml:space="preserve"> 17H30</v>
          </cell>
          <cell r="C441">
            <v>0.72916666666666663</v>
          </cell>
          <cell r="D441">
            <v>36279</v>
          </cell>
          <cell r="E441">
            <v>20</v>
          </cell>
          <cell r="F441">
            <v>1</v>
          </cell>
          <cell r="G441">
            <v>175</v>
          </cell>
          <cell r="H441">
            <v>374</v>
          </cell>
          <cell r="I441">
            <v>0.5</v>
          </cell>
          <cell r="J441" t="str">
            <v xml:space="preserve"> EN DIRECTO MARI PAU</v>
          </cell>
          <cell r="K441" t="str">
            <v xml:space="preserve"> EN DIRECTO MARI PAU</v>
          </cell>
          <cell r="L441">
            <v>175</v>
          </cell>
          <cell r="M441">
            <v>374</v>
          </cell>
          <cell r="N441">
            <v>0.5</v>
          </cell>
          <cell r="O441" t="str">
            <v>DT</v>
          </cell>
          <cell r="P441" t="str">
            <v>Lab</v>
          </cell>
          <cell r="Q441" t="str">
            <v>CAT.</v>
          </cell>
        </row>
        <row r="442">
          <cell r="A442" t="str">
            <v>TV3:CAT.</v>
          </cell>
          <cell r="B442" t="str">
            <v xml:space="preserve"> 19H00</v>
          </cell>
          <cell r="C442">
            <v>0.79166666666666663</v>
          </cell>
          <cell r="D442">
            <v>36279</v>
          </cell>
          <cell r="E442">
            <v>20</v>
          </cell>
          <cell r="F442">
            <v>1</v>
          </cell>
          <cell r="G442">
            <v>200</v>
          </cell>
          <cell r="H442">
            <v>546</v>
          </cell>
          <cell r="I442">
            <v>0.4</v>
          </cell>
          <cell r="J442" t="str">
            <v xml:space="preserve"> COLOMBO</v>
          </cell>
          <cell r="K442" t="str">
            <v xml:space="preserve"> COLOMBO</v>
          </cell>
          <cell r="L442">
            <v>200</v>
          </cell>
          <cell r="M442">
            <v>546</v>
          </cell>
          <cell r="N442">
            <v>0.4</v>
          </cell>
          <cell r="O442" t="str">
            <v>DT</v>
          </cell>
          <cell r="P442" t="str">
            <v>Lab</v>
          </cell>
          <cell r="Q442" t="str">
            <v>CAT.</v>
          </cell>
        </row>
        <row r="443">
          <cell r="A443" t="str">
            <v>TV3:CAT.</v>
          </cell>
          <cell r="B443" t="str">
            <v xml:space="preserve"> 20H30</v>
          </cell>
          <cell r="C443">
            <v>0.85416666666666663</v>
          </cell>
          <cell r="D443">
            <v>36279</v>
          </cell>
          <cell r="E443">
            <v>20</v>
          </cell>
          <cell r="F443">
            <v>1</v>
          </cell>
          <cell r="G443">
            <v>400</v>
          </cell>
          <cell r="H443">
            <v>349</v>
          </cell>
          <cell r="I443">
            <v>1.1000000000000001</v>
          </cell>
          <cell r="J443" t="str">
            <v xml:space="preserve"> TN TARDE</v>
          </cell>
          <cell r="K443" t="str">
            <v xml:space="preserve"> TN TARDE</v>
          </cell>
          <cell r="L443">
            <v>400</v>
          </cell>
          <cell r="M443">
            <v>349</v>
          </cell>
          <cell r="N443">
            <v>1.1000000000000001</v>
          </cell>
          <cell r="O443" t="str">
            <v>PT</v>
          </cell>
          <cell r="P443" t="str">
            <v>Lab</v>
          </cell>
          <cell r="Q443" t="str">
            <v>CAT.</v>
          </cell>
        </row>
        <row r="444">
          <cell r="A444" t="str">
            <v>TV3:CAT.</v>
          </cell>
          <cell r="B444" t="str">
            <v xml:space="preserve"> 22H00</v>
          </cell>
          <cell r="C444">
            <v>0.91666666666666663</v>
          </cell>
          <cell r="D444">
            <v>36279</v>
          </cell>
          <cell r="E444">
            <v>20</v>
          </cell>
          <cell r="F444">
            <v>1</v>
          </cell>
          <cell r="G444">
            <v>1250</v>
          </cell>
          <cell r="H444">
            <v>703</v>
          </cell>
          <cell r="I444">
            <v>1.8</v>
          </cell>
          <cell r="J444" t="str">
            <v xml:space="preserve"> LA GRAN PELICULA</v>
          </cell>
          <cell r="K444" t="str">
            <v xml:space="preserve"> LA GRAN PELICULA</v>
          </cell>
          <cell r="L444">
            <v>1250</v>
          </cell>
          <cell r="M444">
            <v>703</v>
          </cell>
          <cell r="N444">
            <v>1.8</v>
          </cell>
          <cell r="O444" t="str">
            <v>PT</v>
          </cell>
          <cell r="P444" t="str">
            <v>Lab</v>
          </cell>
          <cell r="Q444" t="str">
            <v>CAT.</v>
          </cell>
        </row>
        <row r="445">
          <cell r="A445" t="str">
            <v>TV3:CAT.</v>
          </cell>
          <cell r="B445" t="str">
            <v xml:space="preserve"> 23H00</v>
          </cell>
          <cell r="C445">
            <v>0.95833333333333337</v>
          </cell>
          <cell r="D445">
            <v>36279</v>
          </cell>
          <cell r="E445">
            <v>20</v>
          </cell>
          <cell r="F445">
            <v>1</v>
          </cell>
          <cell r="G445">
            <v>1250</v>
          </cell>
          <cell r="H445">
            <v>600</v>
          </cell>
          <cell r="I445">
            <v>2.1</v>
          </cell>
          <cell r="J445" t="str">
            <v xml:space="preserve"> LA GRAN PELICULA</v>
          </cell>
          <cell r="K445" t="str">
            <v xml:space="preserve"> LA GRAN PELICULA</v>
          </cell>
          <cell r="L445">
            <v>1250</v>
          </cell>
          <cell r="M445">
            <v>600</v>
          </cell>
          <cell r="N445">
            <v>2.1</v>
          </cell>
          <cell r="O445" t="str">
            <v>PT</v>
          </cell>
          <cell r="P445" t="str">
            <v>Lab</v>
          </cell>
          <cell r="Q445" t="str">
            <v>CAT.</v>
          </cell>
        </row>
        <row r="446">
          <cell r="A446" t="str">
            <v>TV3:CAT.</v>
          </cell>
          <cell r="B446" t="str">
            <v xml:space="preserve"> 14H30</v>
          </cell>
          <cell r="C446">
            <v>0.60416666666666663</v>
          </cell>
          <cell r="D446">
            <v>36280</v>
          </cell>
          <cell r="E446">
            <v>20</v>
          </cell>
          <cell r="F446">
            <v>1</v>
          </cell>
          <cell r="G446">
            <v>450</v>
          </cell>
          <cell r="H446">
            <v>395</v>
          </cell>
          <cell r="I446">
            <v>1.1000000000000001</v>
          </cell>
          <cell r="J446" t="str">
            <v xml:space="preserve"> TN MEDIODIA</v>
          </cell>
          <cell r="K446" t="str">
            <v xml:space="preserve"> TN MEDIODIA</v>
          </cell>
          <cell r="L446">
            <v>450</v>
          </cell>
          <cell r="M446">
            <v>395</v>
          </cell>
          <cell r="N446">
            <v>1.1000000000000001</v>
          </cell>
          <cell r="O446" t="str">
            <v>DT</v>
          </cell>
          <cell r="P446" t="str">
            <v>Lab</v>
          </cell>
          <cell r="Q446" t="str">
            <v>CAT.</v>
          </cell>
        </row>
        <row r="447">
          <cell r="A447" t="str">
            <v>TV3:CAT.</v>
          </cell>
          <cell r="B447" t="str">
            <v xml:space="preserve"> 19H00</v>
          </cell>
          <cell r="C447">
            <v>0.79166666666666663</v>
          </cell>
          <cell r="D447">
            <v>36280</v>
          </cell>
          <cell r="E447">
            <v>20</v>
          </cell>
          <cell r="F447">
            <v>1</v>
          </cell>
          <cell r="G447">
            <v>200</v>
          </cell>
          <cell r="H447">
            <v>513</v>
          </cell>
          <cell r="I447">
            <v>0.4</v>
          </cell>
          <cell r="J447" t="str">
            <v xml:space="preserve"> COLOMBO</v>
          </cell>
          <cell r="K447" t="str">
            <v xml:space="preserve"> COLOMBO</v>
          </cell>
          <cell r="L447">
            <v>200</v>
          </cell>
          <cell r="M447">
            <v>513</v>
          </cell>
          <cell r="N447">
            <v>0.4</v>
          </cell>
          <cell r="O447" t="str">
            <v>DT</v>
          </cell>
          <cell r="P447" t="str">
            <v>Lab</v>
          </cell>
          <cell r="Q447" t="str">
            <v>CAT.</v>
          </cell>
        </row>
        <row r="448">
          <cell r="A448" t="str">
            <v>TV3:CAT.</v>
          </cell>
          <cell r="B448" t="str">
            <v xml:space="preserve"> 20H00</v>
          </cell>
          <cell r="C448">
            <v>0.83333333333333337</v>
          </cell>
          <cell r="D448">
            <v>36280</v>
          </cell>
          <cell r="E448">
            <v>20</v>
          </cell>
          <cell r="F448">
            <v>1</v>
          </cell>
          <cell r="G448">
            <v>275</v>
          </cell>
          <cell r="H448">
            <v>356</v>
          </cell>
          <cell r="I448">
            <v>0.8</v>
          </cell>
          <cell r="J448" t="str">
            <v xml:space="preserve"> SI LO ACIERTO LO ADIVINO</v>
          </cell>
          <cell r="K448" t="str">
            <v xml:space="preserve"> SI LO ACIERTO LO ADIVINO</v>
          </cell>
          <cell r="L448">
            <v>275</v>
          </cell>
          <cell r="M448">
            <v>356</v>
          </cell>
          <cell r="N448">
            <v>0.8</v>
          </cell>
          <cell r="O448" t="str">
            <v>DT</v>
          </cell>
          <cell r="P448" t="str">
            <v>Lab</v>
          </cell>
          <cell r="Q448" t="str">
            <v>CAT.</v>
          </cell>
        </row>
        <row r="449">
          <cell r="A449" t="str">
            <v>TV3:CAT.</v>
          </cell>
          <cell r="B449" t="str">
            <v xml:space="preserve"> 20H45</v>
          </cell>
          <cell r="C449">
            <v>0.86458333333333337</v>
          </cell>
          <cell r="D449">
            <v>36280</v>
          </cell>
          <cell r="E449">
            <v>20</v>
          </cell>
          <cell r="F449">
            <v>1</v>
          </cell>
          <cell r="G449">
            <v>1350</v>
          </cell>
          <cell r="H449">
            <v>1324</v>
          </cell>
          <cell r="I449">
            <v>1</v>
          </cell>
          <cell r="J449" t="str">
            <v xml:space="preserve"> TN TARDE</v>
          </cell>
          <cell r="K449" t="str">
            <v xml:space="preserve"> TN TARDE</v>
          </cell>
          <cell r="L449">
            <v>1350</v>
          </cell>
          <cell r="M449">
            <v>1324</v>
          </cell>
          <cell r="N449">
            <v>1</v>
          </cell>
          <cell r="O449" t="str">
            <v>PT</v>
          </cell>
          <cell r="P449" t="str">
            <v>Lab</v>
          </cell>
          <cell r="Q449" t="str">
            <v>CAT.</v>
          </cell>
        </row>
        <row r="450">
          <cell r="A450" t="str">
            <v>TV3:CAT.</v>
          </cell>
          <cell r="B450" t="str">
            <v xml:space="preserve"> 22H30</v>
          </cell>
          <cell r="C450">
            <v>0.9375</v>
          </cell>
          <cell r="D450">
            <v>36280</v>
          </cell>
          <cell r="E450">
            <v>20</v>
          </cell>
          <cell r="F450">
            <v>1</v>
          </cell>
          <cell r="G450">
            <v>1250</v>
          </cell>
          <cell r="H450">
            <v>936</v>
          </cell>
          <cell r="I450">
            <v>1.3</v>
          </cell>
          <cell r="J450" t="str">
            <v xml:space="preserve"> EL CENTENARIO</v>
          </cell>
          <cell r="K450" t="str">
            <v xml:space="preserve"> EL CENTENARIO</v>
          </cell>
          <cell r="L450">
            <v>1250</v>
          </cell>
          <cell r="M450">
            <v>936</v>
          </cell>
          <cell r="N450">
            <v>1.3</v>
          </cell>
          <cell r="O450" t="str">
            <v>PT</v>
          </cell>
          <cell r="P450" t="str">
            <v>Lab</v>
          </cell>
          <cell r="Q450" t="str">
            <v>CAT.</v>
          </cell>
        </row>
        <row r="451">
          <cell r="A451" t="str">
            <v>TV3:CAT.</v>
          </cell>
          <cell r="B451" t="str">
            <v xml:space="preserve"> 23H30</v>
          </cell>
          <cell r="C451">
            <v>0.97916666666666663</v>
          </cell>
          <cell r="D451">
            <v>36280</v>
          </cell>
          <cell r="E451">
            <v>20</v>
          </cell>
          <cell r="F451">
            <v>1</v>
          </cell>
          <cell r="G451">
            <v>200</v>
          </cell>
          <cell r="H451">
            <v>223</v>
          </cell>
          <cell r="I451">
            <v>0.9</v>
          </cell>
          <cell r="J451" t="str">
            <v xml:space="preserve"> PELICULA</v>
          </cell>
          <cell r="K451" t="str">
            <v xml:space="preserve"> PELICULA</v>
          </cell>
          <cell r="L451">
            <v>200</v>
          </cell>
          <cell r="M451">
            <v>223</v>
          </cell>
          <cell r="N451">
            <v>0.9</v>
          </cell>
          <cell r="O451" t="str">
            <v>PT</v>
          </cell>
          <cell r="P451" t="str">
            <v>Lab</v>
          </cell>
          <cell r="Q451" t="str">
            <v>CAT.</v>
          </cell>
        </row>
        <row r="452">
          <cell r="A452" t="str">
            <v>TV3:CAT.</v>
          </cell>
          <cell r="B452" t="str">
            <v xml:space="preserve"> 24H00</v>
          </cell>
          <cell r="C452">
            <v>1</v>
          </cell>
          <cell r="D452">
            <v>36280</v>
          </cell>
          <cell r="E452">
            <v>20</v>
          </cell>
          <cell r="F452">
            <v>1</v>
          </cell>
          <cell r="G452">
            <v>200</v>
          </cell>
          <cell r="H452">
            <v>389</v>
          </cell>
          <cell r="I452">
            <v>0.5</v>
          </cell>
          <cell r="J452" t="str">
            <v xml:space="preserve"> PELICULA</v>
          </cell>
          <cell r="K452" t="str">
            <v xml:space="preserve"> PELICULA</v>
          </cell>
          <cell r="L452">
            <v>200</v>
          </cell>
          <cell r="M452">
            <v>389</v>
          </cell>
          <cell r="N452">
            <v>0.5</v>
          </cell>
          <cell r="O452" t="str">
            <v>PT</v>
          </cell>
          <cell r="P452" t="str">
            <v>Lab</v>
          </cell>
          <cell r="Q452" t="str">
            <v>CAT.</v>
          </cell>
        </row>
        <row r="453">
          <cell r="A453" t="str">
            <v>TV3:CAT.</v>
          </cell>
          <cell r="B453" t="str">
            <v xml:space="preserve"> 14H30</v>
          </cell>
          <cell r="C453">
            <v>0.60416666666666663</v>
          </cell>
          <cell r="D453">
            <v>36281</v>
          </cell>
          <cell r="E453">
            <v>20</v>
          </cell>
          <cell r="F453">
            <v>1</v>
          </cell>
          <cell r="G453">
            <v>225</v>
          </cell>
          <cell r="H453">
            <v>186</v>
          </cell>
          <cell r="I453">
            <v>1.2</v>
          </cell>
          <cell r="J453" t="str">
            <v xml:space="preserve"> TN MEDIODIA</v>
          </cell>
          <cell r="K453" t="str">
            <v xml:space="preserve"> TN MEDIODIA</v>
          </cell>
          <cell r="L453">
            <v>225</v>
          </cell>
          <cell r="M453">
            <v>186</v>
          </cell>
          <cell r="N453">
            <v>1.2</v>
          </cell>
          <cell r="O453" t="str">
            <v>DT</v>
          </cell>
          <cell r="P453" t="str">
            <v>FS</v>
          </cell>
          <cell r="Q453" t="str">
            <v>CAT.</v>
          </cell>
        </row>
        <row r="454">
          <cell r="A454" t="str">
            <v>TV3:CAT.</v>
          </cell>
          <cell r="B454" t="str">
            <v xml:space="preserve"> 16H00</v>
          </cell>
          <cell r="C454">
            <v>0.66666666666666663</v>
          </cell>
          <cell r="D454">
            <v>36281</v>
          </cell>
          <cell r="E454">
            <v>20</v>
          </cell>
          <cell r="F454">
            <v>1</v>
          </cell>
          <cell r="G454">
            <v>450</v>
          </cell>
          <cell r="H454">
            <v>415</v>
          </cell>
          <cell r="I454">
            <v>1.1000000000000001</v>
          </cell>
          <cell r="J454" t="str">
            <v xml:space="preserve"> TARDE DE CINE I</v>
          </cell>
          <cell r="K454" t="str">
            <v xml:space="preserve"> TARDE DE CINE I</v>
          </cell>
          <cell r="L454">
            <v>450</v>
          </cell>
          <cell r="M454">
            <v>415</v>
          </cell>
          <cell r="N454">
            <v>1.1000000000000001</v>
          </cell>
          <cell r="O454" t="str">
            <v>DT</v>
          </cell>
          <cell r="P454" t="str">
            <v>FS</v>
          </cell>
          <cell r="Q454" t="str">
            <v>CAT.</v>
          </cell>
        </row>
        <row r="455">
          <cell r="A455" t="str">
            <v>TV3:CAT.</v>
          </cell>
          <cell r="B455" t="str">
            <v xml:space="preserve"> 16H30</v>
          </cell>
          <cell r="C455">
            <v>0.6875</v>
          </cell>
          <cell r="D455">
            <v>36281</v>
          </cell>
          <cell r="E455">
            <v>20</v>
          </cell>
          <cell r="F455">
            <v>1</v>
          </cell>
          <cell r="G455">
            <v>450</v>
          </cell>
          <cell r="H455">
            <v>506</v>
          </cell>
          <cell r="I455">
            <v>0.9</v>
          </cell>
          <cell r="J455" t="str">
            <v xml:space="preserve"> TARDE DE CINE I</v>
          </cell>
          <cell r="K455" t="str">
            <v xml:space="preserve"> TARDE DE CINE I</v>
          </cell>
          <cell r="L455">
            <v>450</v>
          </cell>
          <cell r="M455">
            <v>506</v>
          </cell>
          <cell r="N455">
            <v>0.9</v>
          </cell>
          <cell r="O455" t="str">
            <v>DT</v>
          </cell>
          <cell r="P455" t="str">
            <v>FS</v>
          </cell>
          <cell r="Q455" t="str">
            <v>CAT.</v>
          </cell>
        </row>
        <row r="456">
          <cell r="A456" t="str">
            <v>TV3:CAT.</v>
          </cell>
          <cell r="B456" t="str">
            <v xml:space="preserve"> 17H30</v>
          </cell>
          <cell r="C456">
            <v>0.72916666666666663</v>
          </cell>
          <cell r="D456">
            <v>36281</v>
          </cell>
          <cell r="E456">
            <v>20</v>
          </cell>
          <cell r="F456">
            <v>1</v>
          </cell>
          <cell r="G456">
            <v>150</v>
          </cell>
          <cell r="H456">
            <v>232</v>
          </cell>
          <cell r="I456">
            <v>0.6</v>
          </cell>
          <cell r="J456" t="str">
            <v xml:space="preserve"> FUTBOL 2ª DIVISION</v>
          </cell>
          <cell r="K456" t="str">
            <v xml:space="preserve"> FUTBOL 2ª DIVISION</v>
          </cell>
          <cell r="L456">
            <v>150</v>
          </cell>
          <cell r="M456">
            <v>232</v>
          </cell>
          <cell r="N456">
            <v>0.6</v>
          </cell>
          <cell r="O456" t="str">
            <v>DT</v>
          </cell>
          <cell r="P456" t="str">
            <v>FS</v>
          </cell>
          <cell r="Q456" t="str">
            <v>CAT.</v>
          </cell>
        </row>
        <row r="457">
          <cell r="A457" t="str">
            <v>TV3:CAT.</v>
          </cell>
          <cell r="B457" t="str">
            <v xml:space="preserve"> 20H30</v>
          </cell>
          <cell r="C457">
            <v>0.85416666666666663</v>
          </cell>
          <cell r="D457">
            <v>36281</v>
          </cell>
          <cell r="E457">
            <v>20</v>
          </cell>
          <cell r="F457">
            <v>1</v>
          </cell>
          <cell r="G457">
            <v>1000</v>
          </cell>
          <cell r="H457">
            <v>1212</v>
          </cell>
          <cell r="I457">
            <v>0.8</v>
          </cell>
          <cell r="J457" t="str">
            <v xml:space="preserve"> AVANTMAX</v>
          </cell>
          <cell r="K457" t="str">
            <v xml:space="preserve"> AVANTMAX</v>
          </cell>
          <cell r="L457">
            <v>1000</v>
          </cell>
          <cell r="M457">
            <v>1212</v>
          </cell>
          <cell r="N457">
            <v>0.8</v>
          </cell>
          <cell r="O457" t="str">
            <v>PT</v>
          </cell>
          <cell r="P457" t="str">
            <v>FS</v>
          </cell>
          <cell r="Q457" t="str">
            <v>CAT.</v>
          </cell>
        </row>
        <row r="458">
          <cell r="A458" t="str">
            <v>TV3:CAT.</v>
          </cell>
          <cell r="B458" t="str">
            <v xml:space="preserve"> 22H00</v>
          </cell>
          <cell r="C458">
            <v>0.91666666666666663</v>
          </cell>
          <cell r="D458">
            <v>36281</v>
          </cell>
          <cell r="E458">
            <v>20</v>
          </cell>
          <cell r="F458">
            <v>1</v>
          </cell>
          <cell r="G458">
            <v>1650</v>
          </cell>
          <cell r="H458">
            <v>1287</v>
          </cell>
          <cell r="I458">
            <v>1.3</v>
          </cell>
          <cell r="J458" t="str">
            <v xml:space="preserve"> FUTBOL (Intermedio)</v>
          </cell>
          <cell r="K458" t="str">
            <v xml:space="preserve"> FUTBOL (Intermedio)</v>
          </cell>
          <cell r="L458">
            <v>1650</v>
          </cell>
          <cell r="M458">
            <v>1287</v>
          </cell>
          <cell r="N458">
            <v>1.3</v>
          </cell>
          <cell r="O458" t="str">
            <v>PT</v>
          </cell>
          <cell r="P458" t="str">
            <v>FS</v>
          </cell>
          <cell r="Q458" t="str">
            <v>CAT.</v>
          </cell>
        </row>
        <row r="459">
          <cell r="A459" t="str">
            <v>TV3:CAT.</v>
          </cell>
          <cell r="B459" t="str">
            <v xml:space="preserve"> 14H30</v>
          </cell>
          <cell r="C459">
            <v>0.60416666666666663</v>
          </cell>
          <cell r="D459">
            <v>36282</v>
          </cell>
          <cell r="E459">
            <v>20</v>
          </cell>
          <cell r="F459">
            <v>1</v>
          </cell>
          <cell r="G459">
            <v>225</v>
          </cell>
          <cell r="H459">
            <v>267</v>
          </cell>
          <cell r="I459">
            <v>0.8</v>
          </cell>
          <cell r="J459" t="str">
            <v xml:space="preserve"> TN MEDIODIA</v>
          </cell>
          <cell r="K459" t="str">
            <v xml:space="preserve"> TN MEDIODIA</v>
          </cell>
          <cell r="L459">
            <v>225</v>
          </cell>
          <cell r="M459">
            <v>267</v>
          </cell>
          <cell r="N459">
            <v>0.8</v>
          </cell>
          <cell r="O459" t="str">
            <v>DT</v>
          </cell>
          <cell r="P459" t="str">
            <v>FS</v>
          </cell>
          <cell r="Q459" t="str">
            <v>CAT.</v>
          </cell>
        </row>
        <row r="460">
          <cell r="A460" t="str">
            <v>TV3:CAT.</v>
          </cell>
          <cell r="B460" t="str">
            <v xml:space="preserve"> 16H30</v>
          </cell>
          <cell r="C460">
            <v>0.6875</v>
          </cell>
          <cell r="D460">
            <v>36282</v>
          </cell>
          <cell r="E460">
            <v>20</v>
          </cell>
          <cell r="F460">
            <v>1</v>
          </cell>
          <cell r="G460">
            <v>450</v>
          </cell>
          <cell r="H460">
            <v>432</v>
          </cell>
          <cell r="I460">
            <v>1</v>
          </cell>
          <cell r="J460" t="str">
            <v xml:space="preserve"> TARDE DE CINE I</v>
          </cell>
          <cell r="K460" t="str">
            <v xml:space="preserve"> TARDE DE CINE I</v>
          </cell>
          <cell r="L460">
            <v>450</v>
          </cell>
          <cell r="M460">
            <v>432</v>
          </cell>
          <cell r="N460">
            <v>1</v>
          </cell>
          <cell r="O460" t="str">
            <v>DT</v>
          </cell>
          <cell r="P460" t="str">
            <v>FS</v>
          </cell>
          <cell r="Q460" t="str">
            <v>CAT.</v>
          </cell>
        </row>
        <row r="461">
          <cell r="A461" t="str">
            <v>TV3:CAT.</v>
          </cell>
          <cell r="B461" t="str">
            <v xml:space="preserve"> 17H30</v>
          </cell>
          <cell r="C461">
            <v>0.72916666666666663</v>
          </cell>
          <cell r="D461">
            <v>36282</v>
          </cell>
          <cell r="E461">
            <v>20</v>
          </cell>
          <cell r="F461">
            <v>1</v>
          </cell>
          <cell r="G461">
            <v>150</v>
          </cell>
          <cell r="H461">
            <v>328</v>
          </cell>
          <cell r="I461">
            <v>0.5</v>
          </cell>
          <cell r="J461" t="str">
            <v xml:space="preserve"> TARDE DE CINE II</v>
          </cell>
          <cell r="K461" t="str">
            <v xml:space="preserve"> TARDE DE CINE II</v>
          </cell>
          <cell r="L461">
            <v>150</v>
          </cell>
          <cell r="M461">
            <v>328</v>
          </cell>
          <cell r="N461">
            <v>0.5</v>
          </cell>
          <cell r="O461" t="str">
            <v>DT</v>
          </cell>
          <cell r="P461" t="str">
            <v>FS</v>
          </cell>
          <cell r="Q461" t="str">
            <v>CAT.</v>
          </cell>
        </row>
        <row r="462">
          <cell r="A462" t="str">
            <v>TV3:CAT.</v>
          </cell>
          <cell r="B462" t="str">
            <v xml:space="preserve"> 19H30</v>
          </cell>
          <cell r="C462">
            <v>0.8125</v>
          </cell>
          <cell r="D462">
            <v>36282</v>
          </cell>
          <cell r="E462">
            <v>20</v>
          </cell>
          <cell r="F462">
            <v>1</v>
          </cell>
          <cell r="G462">
            <v>150</v>
          </cell>
          <cell r="H462">
            <v>247</v>
          </cell>
          <cell r="I462">
            <v>0.6</v>
          </cell>
          <cell r="J462" t="str">
            <v xml:space="preserve"> LAURA</v>
          </cell>
          <cell r="K462" t="str">
            <v xml:space="preserve"> LAURA</v>
          </cell>
          <cell r="L462">
            <v>150</v>
          </cell>
          <cell r="M462">
            <v>247</v>
          </cell>
          <cell r="N462">
            <v>0.6</v>
          </cell>
          <cell r="O462" t="str">
            <v>DT</v>
          </cell>
          <cell r="P462" t="str">
            <v>FS</v>
          </cell>
          <cell r="Q462" t="str">
            <v>CAT.</v>
          </cell>
        </row>
        <row r="463">
          <cell r="A463" t="str">
            <v>TV3:CAT.</v>
          </cell>
          <cell r="B463" t="str">
            <v xml:space="preserve"> 20H30</v>
          </cell>
          <cell r="C463">
            <v>0.85416666666666663</v>
          </cell>
          <cell r="D463">
            <v>36282</v>
          </cell>
          <cell r="E463">
            <v>20</v>
          </cell>
          <cell r="F463">
            <v>1</v>
          </cell>
          <cell r="G463">
            <v>475</v>
          </cell>
          <cell r="H463">
            <v>515</v>
          </cell>
          <cell r="I463">
            <v>0.9</v>
          </cell>
          <cell r="J463" t="str">
            <v xml:space="preserve"> TN TARDE</v>
          </cell>
          <cell r="K463" t="str">
            <v xml:space="preserve"> TN TARDE</v>
          </cell>
          <cell r="L463">
            <v>475</v>
          </cell>
          <cell r="M463">
            <v>515</v>
          </cell>
          <cell r="N463">
            <v>0.9</v>
          </cell>
          <cell r="O463" t="str">
            <v>PT</v>
          </cell>
          <cell r="P463" t="str">
            <v>FS</v>
          </cell>
          <cell r="Q463" t="str">
            <v>CAT.</v>
          </cell>
        </row>
        <row r="464">
          <cell r="A464" t="str">
            <v>TV3:CAT.</v>
          </cell>
          <cell r="B464" t="str">
            <v xml:space="preserve"> 20H45</v>
          </cell>
          <cell r="C464">
            <v>0.86458333333333337</v>
          </cell>
          <cell r="D464">
            <v>36282</v>
          </cell>
          <cell r="E464">
            <v>20</v>
          </cell>
          <cell r="F464">
            <v>1</v>
          </cell>
          <cell r="G464">
            <v>1350</v>
          </cell>
          <cell r="H464">
            <v>1169</v>
          </cell>
          <cell r="I464">
            <v>1.2</v>
          </cell>
          <cell r="J464" t="str">
            <v xml:space="preserve"> TN TARDE</v>
          </cell>
          <cell r="K464" t="str">
            <v xml:space="preserve"> TN TARDE</v>
          </cell>
          <cell r="L464">
            <v>1350</v>
          </cell>
          <cell r="M464">
            <v>1169</v>
          </cell>
          <cell r="N464">
            <v>1.2</v>
          </cell>
          <cell r="O464" t="str">
            <v>PT</v>
          </cell>
          <cell r="P464" t="str">
            <v>FS</v>
          </cell>
          <cell r="Q464" t="str">
            <v>CAT.</v>
          </cell>
        </row>
        <row r="465">
          <cell r="A465" t="str">
            <v>TV3:CAT.</v>
          </cell>
          <cell r="B465" t="str">
            <v xml:space="preserve"> 23H00</v>
          </cell>
          <cell r="C465">
            <v>0.95833333333333337</v>
          </cell>
          <cell r="D465">
            <v>36282</v>
          </cell>
          <cell r="E465">
            <v>20</v>
          </cell>
          <cell r="F465">
            <v>1</v>
          </cell>
          <cell r="G465">
            <v>750</v>
          </cell>
          <cell r="H465">
            <v>746</v>
          </cell>
          <cell r="I465">
            <v>1</v>
          </cell>
          <cell r="J465" t="str">
            <v xml:space="preserve"> LAS MIL Y UNA</v>
          </cell>
          <cell r="K465" t="str">
            <v xml:space="preserve"> LAS MIL Y UNA</v>
          </cell>
          <cell r="L465">
            <v>750</v>
          </cell>
          <cell r="M465">
            <v>746</v>
          </cell>
          <cell r="N465">
            <v>1</v>
          </cell>
          <cell r="O465" t="str">
            <v>PT</v>
          </cell>
          <cell r="P465" t="str">
            <v>FS</v>
          </cell>
          <cell r="Q465" t="str">
            <v>CAT.</v>
          </cell>
        </row>
        <row r="466">
          <cell r="A466" t="str">
            <v>TV3:CAT.</v>
          </cell>
          <cell r="B466" t="str">
            <v xml:space="preserve"> 21H30</v>
          </cell>
          <cell r="C466">
            <v>0.89583333333333337</v>
          </cell>
          <cell r="D466">
            <v>36283</v>
          </cell>
          <cell r="E466">
            <v>20</v>
          </cell>
          <cell r="F466">
            <v>1</v>
          </cell>
          <cell r="G466">
            <v>1250</v>
          </cell>
          <cell r="H466">
            <v>1149</v>
          </cell>
          <cell r="I466">
            <v>1.1000000000000001</v>
          </cell>
          <cell r="J466" t="str">
            <v xml:space="preserve"> HOSPITAL BELLVITGE</v>
          </cell>
          <cell r="K466" t="str">
            <v xml:space="preserve"> HOSPITAL BELLVITGE</v>
          </cell>
          <cell r="L466">
            <v>1250</v>
          </cell>
          <cell r="M466">
            <v>1149</v>
          </cell>
          <cell r="N466">
            <v>1.1000000000000001</v>
          </cell>
          <cell r="O466" t="str">
            <v>PT</v>
          </cell>
          <cell r="P466" t="str">
            <v>Lab</v>
          </cell>
          <cell r="Q466" t="str">
            <v>CAT.</v>
          </cell>
        </row>
        <row r="467">
          <cell r="A467" t="str">
            <v>TV3:CAT.</v>
          </cell>
          <cell r="B467" t="str">
            <v xml:space="preserve"> 14H30</v>
          </cell>
          <cell r="C467">
            <v>0.60416666666666663</v>
          </cell>
          <cell r="D467">
            <v>36284</v>
          </cell>
          <cell r="E467">
            <v>20</v>
          </cell>
          <cell r="F467">
            <v>1</v>
          </cell>
          <cell r="G467">
            <v>450</v>
          </cell>
          <cell r="H467">
            <v>343</v>
          </cell>
          <cell r="I467">
            <v>1.3</v>
          </cell>
          <cell r="J467" t="str">
            <v xml:space="preserve"> TN MEDIODIA</v>
          </cell>
          <cell r="K467" t="str">
            <v xml:space="preserve"> TN MEDIODIA</v>
          </cell>
          <cell r="L467">
            <v>450</v>
          </cell>
          <cell r="M467">
            <v>343</v>
          </cell>
          <cell r="N467">
            <v>1.3</v>
          </cell>
          <cell r="O467" t="str">
            <v>DT</v>
          </cell>
          <cell r="P467" t="str">
            <v>Lab</v>
          </cell>
          <cell r="Q467" t="str">
            <v>CAT.</v>
          </cell>
        </row>
        <row r="468">
          <cell r="A468" t="str">
            <v>TV3:CAT.</v>
          </cell>
          <cell r="B468" t="str">
            <v xml:space="preserve"> 21H30</v>
          </cell>
          <cell r="C468">
            <v>0.89583333333333337</v>
          </cell>
          <cell r="D468">
            <v>36285</v>
          </cell>
          <cell r="E468">
            <v>20</v>
          </cell>
          <cell r="F468">
            <v>1</v>
          </cell>
          <cell r="G468">
            <v>1250</v>
          </cell>
          <cell r="H468">
            <v>1045</v>
          </cell>
          <cell r="I468">
            <v>1.2</v>
          </cell>
          <cell r="J468" t="str">
            <v xml:space="preserve"> CATALUÑA AEREA</v>
          </cell>
          <cell r="K468" t="str">
            <v xml:space="preserve"> CATALUÑA AEREA</v>
          </cell>
          <cell r="L468">
            <v>1250</v>
          </cell>
          <cell r="M468">
            <v>1045</v>
          </cell>
          <cell r="N468">
            <v>1.2</v>
          </cell>
          <cell r="O468" t="str">
            <v>PT</v>
          </cell>
          <cell r="P468" t="str">
            <v>Lab</v>
          </cell>
          <cell r="Q468" t="str">
            <v>CAT.</v>
          </cell>
        </row>
        <row r="469">
          <cell r="A469" t="str">
            <v>TV3:CAT.</v>
          </cell>
          <cell r="B469" t="str">
            <v xml:space="preserve"> 14H30</v>
          </cell>
          <cell r="C469">
            <v>0.60416666666666663</v>
          </cell>
          <cell r="D469">
            <v>36286</v>
          </cell>
          <cell r="E469">
            <v>20</v>
          </cell>
          <cell r="F469">
            <v>1</v>
          </cell>
          <cell r="G469">
            <v>450</v>
          </cell>
          <cell r="H469">
            <v>358</v>
          </cell>
          <cell r="I469">
            <v>1.3</v>
          </cell>
          <cell r="J469" t="str">
            <v xml:space="preserve"> TN MEDIODIA</v>
          </cell>
          <cell r="K469" t="str">
            <v xml:space="preserve"> TN MEDIODIA</v>
          </cell>
          <cell r="L469">
            <v>450</v>
          </cell>
          <cell r="M469">
            <v>358</v>
          </cell>
          <cell r="N469">
            <v>1.3</v>
          </cell>
          <cell r="O469" t="str">
            <v>DT</v>
          </cell>
          <cell r="P469" t="str">
            <v>Lab</v>
          </cell>
          <cell r="Q469" t="str">
            <v>CAT.</v>
          </cell>
        </row>
        <row r="470">
          <cell r="A470" t="str">
            <v>TV3:CAT.</v>
          </cell>
          <cell r="B470" t="str">
            <v xml:space="preserve"> 20H30</v>
          </cell>
          <cell r="C470">
            <v>0.85416666666666663</v>
          </cell>
          <cell r="D470">
            <v>36286</v>
          </cell>
          <cell r="E470">
            <v>20</v>
          </cell>
          <cell r="F470">
            <v>1</v>
          </cell>
          <cell r="G470">
            <v>400</v>
          </cell>
          <cell r="H470">
            <v>354</v>
          </cell>
          <cell r="I470">
            <v>1.1000000000000001</v>
          </cell>
          <cell r="J470" t="str">
            <v xml:space="preserve"> TN TARDE</v>
          </cell>
          <cell r="K470" t="str">
            <v xml:space="preserve"> TN TARDE</v>
          </cell>
          <cell r="L470">
            <v>400</v>
          </cell>
          <cell r="M470">
            <v>354</v>
          </cell>
          <cell r="N470">
            <v>1.1000000000000001</v>
          </cell>
          <cell r="O470" t="str">
            <v>PT</v>
          </cell>
          <cell r="P470" t="str">
            <v>Lab</v>
          </cell>
          <cell r="Q470" t="str">
            <v>CAT.</v>
          </cell>
        </row>
        <row r="471">
          <cell r="A471" t="str">
            <v>TV3:CAT.</v>
          </cell>
          <cell r="B471" t="str">
            <v xml:space="preserve"> 22H30</v>
          </cell>
          <cell r="C471">
            <v>0.9375</v>
          </cell>
          <cell r="D471">
            <v>36286</v>
          </cell>
          <cell r="E471">
            <v>20</v>
          </cell>
          <cell r="F471">
            <v>1</v>
          </cell>
          <cell r="G471">
            <v>1250</v>
          </cell>
          <cell r="H471">
            <v>615</v>
          </cell>
          <cell r="I471">
            <v>2</v>
          </cell>
          <cell r="J471" t="str">
            <v xml:space="preserve"> LA GRAN PELICULA</v>
          </cell>
          <cell r="K471" t="str">
            <v xml:space="preserve"> LA GRAN PELICULA</v>
          </cell>
          <cell r="L471">
            <v>1250</v>
          </cell>
          <cell r="M471">
            <v>615</v>
          </cell>
          <cell r="N471">
            <v>2</v>
          </cell>
          <cell r="O471" t="str">
            <v>PT</v>
          </cell>
          <cell r="P471" t="str">
            <v>Lab</v>
          </cell>
          <cell r="Q471" t="str">
            <v>CAT.</v>
          </cell>
        </row>
        <row r="472">
          <cell r="A472" t="str">
            <v>TV3:CAT.</v>
          </cell>
          <cell r="B472" t="str">
            <v xml:space="preserve"> 23H30</v>
          </cell>
          <cell r="C472">
            <v>0.97916666666666663</v>
          </cell>
          <cell r="D472">
            <v>36288</v>
          </cell>
          <cell r="E472">
            <v>20</v>
          </cell>
          <cell r="F472">
            <v>1</v>
          </cell>
          <cell r="G472">
            <v>400</v>
          </cell>
          <cell r="H472">
            <v>905</v>
          </cell>
          <cell r="I472">
            <v>0.4</v>
          </cell>
          <cell r="J472" t="str">
            <v xml:space="preserve"> PELICULA</v>
          </cell>
          <cell r="K472" t="str">
            <v xml:space="preserve"> PELICULA</v>
          </cell>
          <cell r="L472">
            <v>400</v>
          </cell>
          <cell r="M472">
            <v>905</v>
          </cell>
          <cell r="N472">
            <v>0.4</v>
          </cell>
          <cell r="O472" t="str">
            <v>PT</v>
          </cell>
          <cell r="P472" t="str">
            <v>FS</v>
          </cell>
          <cell r="Q472" t="str">
            <v>CAT.</v>
          </cell>
        </row>
        <row r="473">
          <cell r="A473" t="str">
            <v>TV3:CAT.</v>
          </cell>
          <cell r="B473" t="str">
            <v xml:space="preserve"> 16H30</v>
          </cell>
          <cell r="C473">
            <v>0.6875</v>
          </cell>
          <cell r="D473">
            <v>36289</v>
          </cell>
          <cell r="E473">
            <v>20</v>
          </cell>
          <cell r="F473">
            <v>1</v>
          </cell>
          <cell r="G473">
            <v>450</v>
          </cell>
          <cell r="H473">
            <v>441</v>
          </cell>
          <cell r="I473">
            <v>1</v>
          </cell>
          <cell r="J473" t="str">
            <v xml:space="preserve"> TARDE DE CINE I</v>
          </cell>
          <cell r="K473" t="str">
            <v xml:space="preserve"> TARDE DE CINE I</v>
          </cell>
          <cell r="L473">
            <v>450</v>
          </cell>
          <cell r="M473">
            <v>441</v>
          </cell>
          <cell r="N473">
            <v>1</v>
          </cell>
          <cell r="O473" t="str">
            <v>DT</v>
          </cell>
          <cell r="P473" t="str">
            <v>FS</v>
          </cell>
          <cell r="Q473" t="str">
            <v>CAT.</v>
          </cell>
        </row>
        <row r="474">
          <cell r="A474" t="str">
            <v>TV3:CAT.</v>
          </cell>
          <cell r="B474" t="str">
            <v xml:space="preserve"> 17H30</v>
          </cell>
          <cell r="C474">
            <v>0.72916666666666663</v>
          </cell>
          <cell r="D474">
            <v>36289</v>
          </cell>
          <cell r="E474">
            <v>20</v>
          </cell>
          <cell r="F474">
            <v>1</v>
          </cell>
          <cell r="G474">
            <v>150</v>
          </cell>
          <cell r="H474">
            <v>339</v>
          </cell>
          <cell r="I474">
            <v>0.4</v>
          </cell>
          <cell r="J474" t="str">
            <v xml:space="preserve"> TARDE DE CINE II</v>
          </cell>
          <cell r="K474" t="str">
            <v xml:space="preserve"> TARDE DE CINE II</v>
          </cell>
          <cell r="L474">
            <v>150</v>
          </cell>
          <cell r="M474">
            <v>339</v>
          </cell>
          <cell r="N474">
            <v>0.4</v>
          </cell>
          <cell r="O474" t="str">
            <v>DT</v>
          </cell>
          <cell r="P474" t="str">
            <v>FS</v>
          </cell>
          <cell r="Q474" t="str">
            <v>CAT.</v>
          </cell>
        </row>
        <row r="475">
          <cell r="A475" t="str">
            <v>TV3:CAT.</v>
          </cell>
          <cell r="B475" t="str">
            <v xml:space="preserve"> 20H30</v>
          </cell>
          <cell r="C475">
            <v>0.85416666666666663</v>
          </cell>
          <cell r="D475">
            <v>36289</v>
          </cell>
          <cell r="E475">
            <v>20</v>
          </cell>
          <cell r="F475">
            <v>1</v>
          </cell>
          <cell r="G475">
            <v>475</v>
          </cell>
          <cell r="H475">
            <v>520</v>
          </cell>
          <cell r="I475">
            <v>0.9</v>
          </cell>
          <cell r="J475" t="str">
            <v xml:space="preserve"> TN TARDE</v>
          </cell>
          <cell r="K475" t="str">
            <v xml:space="preserve"> TN TARDE</v>
          </cell>
          <cell r="L475">
            <v>475</v>
          </cell>
          <cell r="M475">
            <v>520</v>
          </cell>
          <cell r="N475">
            <v>0.9</v>
          </cell>
          <cell r="O475" t="str">
            <v>PT</v>
          </cell>
          <cell r="P475" t="str">
            <v>FS</v>
          </cell>
          <cell r="Q475" t="str">
            <v>CAT.</v>
          </cell>
        </row>
        <row r="476">
          <cell r="A476" t="str">
            <v>TV3:CAT.</v>
          </cell>
          <cell r="B476" t="str">
            <v xml:space="preserve"> 14H00</v>
          </cell>
          <cell r="C476">
            <v>0.58333333333333337</v>
          </cell>
          <cell r="D476">
            <v>36290</v>
          </cell>
          <cell r="E476">
            <v>20</v>
          </cell>
          <cell r="F476">
            <v>1</v>
          </cell>
          <cell r="G476">
            <v>225</v>
          </cell>
          <cell r="H476">
            <v>222</v>
          </cell>
          <cell r="I476">
            <v>1</v>
          </cell>
          <cell r="J476" t="str">
            <v xml:space="preserve"> TN CATALUNYA</v>
          </cell>
          <cell r="K476" t="str">
            <v xml:space="preserve"> TN CATALUNYA</v>
          </cell>
          <cell r="L476">
            <v>225</v>
          </cell>
          <cell r="M476">
            <v>222</v>
          </cell>
          <cell r="N476">
            <v>1</v>
          </cell>
          <cell r="O476" t="str">
            <v>DT</v>
          </cell>
          <cell r="P476" t="str">
            <v>Lab</v>
          </cell>
          <cell r="Q476" t="str">
            <v>CAT.</v>
          </cell>
        </row>
        <row r="477">
          <cell r="A477" t="str">
            <v>TV3:CAT.</v>
          </cell>
          <cell r="B477" t="str">
            <v xml:space="preserve"> 21H30</v>
          </cell>
          <cell r="C477">
            <v>0.89583333333333337</v>
          </cell>
          <cell r="D477">
            <v>36290</v>
          </cell>
          <cell r="E477">
            <v>20</v>
          </cell>
          <cell r="F477">
            <v>1</v>
          </cell>
          <cell r="G477">
            <v>1250</v>
          </cell>
          <cell r="H477">
            <v>1374</v>
          </cell>
          <cell r="I477">
            <v>0.9</v>
          </cell>
          <cell r="J477" t="str">
            <v xml:space="preserve"> HOSPITAL BELLVITGE</v>
          </cell>
          <cell r="K477" t="str">
            <v xml:space="preserve"> HOSPITAL BELLVITGE</v>
          </cell>
          <cell r="L477">
            <v>1250</v>
          </cell>
          <cell r="M477">
            <v>1374</v>
          </cell>
          <cell r="N477">
            <v>0.9</v>
          </cell>
          <cell r="O477" t="str">
            <v>PT</v>
          </cell>
          <cell r="P477" t="str">
            <v>Lab</v>
          </cell>
          <cell r="Q477" t="str">
            <v>CAT.</v>
          </cell>
        </row>
        <row r="478">
          <cell r="A478" t="str">
            <v>TV3:CAT.</v>
          </cell>
          <cell r="B478" t="str">
            <v xml:space="preserve"> 14H30</v>
          </cell>
          <cell r="C478">
            <v>0.60416666666666663</v>
          </cell>
          <cell r="D478">
            <v>36292</v>
          </cell>
          <cell r="E478">
            <v>20</v>
          </cell>
          <cell r="F478">
            <v>1</v>
          </cell>
          <cell r="G478">
            <v>450</v>
          </cell>
          <cell r="H478">
            <v>363</v>
          </cell>
          <cell r="I478">
            <v>1.2</v>
          </cell>
          <cell r="J478" t="str">
            <v xml:space="preserve"> TN MEDIODIA</v>
          </cell>
          <cell r="K478" t="str">
            <v xml:space="preserve"> TN MEDIODIA</v>
          </cell>
          <cell r="L478">
            <v>450</v>
          </cell>
          <cell r="M478">
            <v>363</v>
          </cell>
          <cell r="N478">
            <v>1.2</v>
          </cell>
          <cell r="O478" t="str">
            <v>DT</v>
          </cell>
          <cell r="P478" t="str">
            <v>Lab</v>
          </cell>
          <cell r="Q478" t="str">
            <v>CAT.</v>
          </cell>
        </row>
        <row r="479">
          <cell r="A479" t="str">
            <v>TV3:CAT.</v>
          </cell>
          <cell r="B479" t="str">
            <v xml:space="preserve"> 23H00</v>
          </cell>
          <cell r="C479">
            <v>0.95833333333333337</v>
          </cell>
          <cell r="D479">
            <v>36292</v>
          </cell>
          <cell r="E479">
            <v>20</v>
          </cell>
          <cell r="F479">
            <v>1</v>
          </cell>
          <cell r="G479">
            <v>650</v>
          </cell>
          <cell r="H479">
            <v>461</v>
          </cell>
          <cell r="I479">
            <v>1.4</v>
          </cell>
          <cell r="J479" t="str">
            <v xml:space="preserve"> ENTRE LINEAS</v>
          </cell>
          <cell r="K479" t="str">
            <v xml:space="preserve"> ENTRE LINEAS</v>
          </cell>
          <cell r="L479">
            <v>650</v>
          </cell>
          <cell r="M479">
            <v>461</v>
          </cell>
          <cell r="N479">
            <v>1.4</v>
          </cell>
          <cell r="O479" t="str">
            <v>PT</v>
          </cell>
          <cell r="P479" t="str">
            <v>Lab</v>
          </cell>
          <cell r="Q479" t="str">
            <v>CAT.</v>
          </cell>
        </row>
        <row r="480">
          <cell r="A480" t="str">
            <v>TV3:CAT.</v>
          </cell>
          <cell r="B480" t="str">
            <v xml:space="preserve"> 14H00</v>
          </cell>
          <cell r="C480">
            <v>0.58333333333333337</v>
          </cell>
          <cell r="D480">
            <v>36293</v>
          </cell>
          <cell r="E480">
            <v>20</v>
          </cell>
          <cell r="F480">
            <v>1</v>
          </cell>
          <cell r="G480">
            <v>225</v>
          </cell>
          <cell r="H480">
            <v>238</v>
          </cell>
          <cell r="I480">
            <v>0.9</v>
          </cell>
          <cell r="J480" t="str">
            <v xml:space="preserve"> TN CATALUNYA</v>
          </cell>
          <cell r="K480" t="str">
            <v xml:space="preserve"> TN CATALUNYA</v>
          </cell>
          <cell r="L480">
            <v>225</v>
          </cell>
          <cell r="M480">
            <v>238</v>
          </cell>
          <cell r="N480">
            <v>0.9</v>
          </cell>
          <cell r="O480" t="str">
            <v>DT</v>
          </cell>
          <cell r="P480" t="str">
            <v>Lab</v>
          </cell>
          <cell r="Q480" t="str">
            <v>CAT.</v>
          </cell>
        </row>
        <row r="481">
          <cell r="A481" t="str">
            <v>TV3:CAT.</v>
          </cell>
          <cell r="B481" t="str">
            <v xml:space="preserve"> 14H00</v>
          </cell>
          <cell r="C481">
            <v>0.58333333333333337</v>
          </cell>
          <cell r="D481">
            <v>36294</v>
          </cell>
          <cell r="E481">
            <v>20</v>
          </cell>
          <cell r="F481">
            <v>1</v>
          </cell>
          <cell r="G481">
            <v>225</v>
          </cell>
          <cell r="H481">
            <v>255</v>
          </cell>
          <cell r="I481">
            <v>0.9</v>
          </cell>
          <cell r="J481" t="str">
            <v xml:space="preserve"> TN CATALUNYA</v>
          </cell>
          <cell r="K481" t="str">
            <v xml:space="preserve"> TN CATALUNYA</v>
          </cell>
          <cell r="L481">
            <v>225</v>
          </cell>
          <cell r="M481">
            <v>255</v>
          </cell>
          <cell r="N481">
            <v>0.9</v>
          </cell>
          <cell r="O481" t="str">
            <v>DT</v>
          </cell>
          <cell r="P481" t="str">
            <v>Lab</v>
          </cell>
          <cell r="Q481" t="str">
            <v>CAT.</v>
          </cell>
        </row>
        <row r="482">
          <cell r="A482" t="str">
            <v>TV3:CAT.</v>
          </cell>
          <cell r="B482" t="str">
            <v xml:space="preserve"> 24H00</v>
          </cell>
          <cell r="C482">
            <v>1</v>
          </cell>
          <cell r="D482">
            <v>36294</v>
          </cell>
          <cell r="E482">
            <v>20</v>
          </cell>
          <cell r="F482">
            <v>1</v>
          </cell>
          <cell r="G482">
            <v>200</v>
          </cell>
          <cell r="H482">
            <v>400</v>
          </cell>
          <cell r="I482">
            <v>0.5</v>
          </cell>
          <cell r="J482" t="str">
            <v xml:space="preserve"> PELICULA</v>
          </cell>
          <cell r="K482" t="str">
            <v xml:space="preserve"> PELICULA</v>
          </cell>
          <cell r="L482">
            <v>200</v>
          </cell>
          <cell r="M482">
            <v>400</v>
          </cell>
          <cell r="N482">
            <v>0.5</v>
          </cell>
          <cell r="O482" t="str">
            <v>PT</v>
          </cell>
          <cell r="P482" t="str">
            <v>Lab</v>
          </cell>
          <cell r="Q482" t="str">
            <v>CAT.</v>
          </cell>
        </row>
        <row r="483">
          <cell r="A483" t="str">
            <v>TV3:CAT.</v>
          </cell>
          <cell r="B483" t="str">
            <v xml:space="preserve"> 14H30</v>
          </cell>
          <cell r="C483">
            <v>0.60416666666666663</v>
          </cell>
          <cell r="D483">
            <v>36295</v>
          </cell>
          <cell r="E483">
            <v>20</v>
          </cell>
          <cell r="F483">
            <v>1</v>
          </cell>
          <cell r="G483">
            <v>225</v>
          </cell>
          <cell r="H483">
            <v>195</v>
          </cell>
          <cell r="I483">
            <v>1.2</v>
          </cell>
          <cell r="J483" t="str">
            <v xml:space="preserve"> TN MEDIODIA</v>
          </cell>
          <cell r="K483" t="str">
            <v xml:space="preserve"> TN MEDIODIA</v>
          </cell>
          <cell r="L483">
            <v>225</v>
          </cell>
          <cell r="M483">
            <v>195</v>
          </cell>
          <cell r="N483">
            <v>1.2</v>
          </cell>
          <cell r="O483" t="str">
            <v>DT</v>
          </cell>
          <cell r="P483" t="str">
            <v>FS</v>
          </cell>
          <cell r="Q483" t="str">
            <v>CAT.</v>
          </cell>
        </row>
        <row r="484">
          <cell r="A484" t="str">
            <v>TV3:CAT.</v>
          </cell>
          <cell r="B484" t="str">
            <v xml:space="preserve"> 15H30</v>
          </cell>
          <cell r="C484">
            <v>0.64583333333333337</v>
          </cell>
          <cell r="D484">
            <v>36295</v>
          </cell>
          <cell r="E484">
            <v>20</v>
          </cell>
          <cell r="F484">
            <v>1</v>
          </cell>
          <cell r="G484">
            <v>450</v>
          </cell>
          <cell r="H484">
            <v>377</v>
          </cell>
          <cell r="I484">
            <v>1.2</v>
          </cell>
          <cell r="J484" t="str">
            <v xml:space="preserve"> TARDE DE CINE I</v>
          </cell>
          <cell r="K484" t="str">
            <v xml:space="preserve"> TARDE DE CINE I</v>
          </cell>
          <cell r="L484">
            <v>450</v>
          </cell>
          <cell r="M484">
            <v>377</v>
          </cell>
          <cell r="N484">
            <v>1.2</v>
          </cell>
          <cell r="O484" t="str">
            <v>DT</v>
          </cell>
          <cell r="P484" t="str">
            <v>FS</v>
          </cell>
          <cell r="Q484" t="str">
            <v>CAT.</v>
          </cell>
        </row>
        <row r="485">
          <cell r="A485" t="str">
            <v>TV3:CAT.</v>
          </cell>
          <cell r="B485" t="str">
            <v xml:space="preserve"> 14H30</v>
          </cell>
          <cell r="C485">
            <v>0.60416666666666663</v>
          </cell>
          <cell r="D485">
            <v>36296</v>
          </cell>
          <cell r="E485">
            <v>20</v>
          </cell>
          <cell r="F485">
            <v>1</v>
          </cell>
          <cell r="G485">
            <v>225</v>
          </cell>
          <cell r="H485">
            <v>277</v>
          </cell>
          <cell r="I485">
            <v>0.8</v>
          </cell>
          <cell r="J485" t="str">
            <v xml:space="preserve"> TN MEDIODIA</v>
          </cell>
          <cell r="K485" t="str">
            <v xml:space="preserve"> TN MEDIODIA</v>
          </cell>
          <cell r="L485">
            <v>225</v>
          </cell>
          <cell r="M485">
            <v>277</v>
          </cell>
          <cell r="N485">
            <v>0.8</v>
          </cell>
          <cell r="O485" t="str">
            <v>DT</v>
          </cell>
          <cell r="P485" t="str">
            <v>FS</v>
          </cell>
          <cell r="Q485" t="str">
            <v>CAT.</v>
          </cell>
        </row>
        <row r="486">
          <cell r="A486" t="str">
            <v>TV3:CAT.</v>
          </cell>
          <cell r="B486" t="str">
            <v xml:space="preserve"> 16H30</v>
          </cell>
          <cell r="C486">
            <v>0.6875</v>
          </cell>
          <cell r="D486">
            <v>36296</v>
          </cell>
          <cell r="E486">
            <v>20</v>
          </cell>
          <cell r="F486">
            <v>1</v>
          </cell>
          <cell r="G486">
            <v>450</v>
          </cell>
          <cell r="H486">
            <v>451</v>
          </cell>
          <cell r="I486">
            <v>1</v>
          </cell>
          <cell r="J486" t="str">
            <v xml:space="preserve"> TARDE DE CINE I</v>
          </cell>
          <cell r="K486" t="str">
            <v xml:space="preserve"> TARDE DE CINE I</v>
          </cell>
          <cell r="L486">
            <v>450</v>
          </cell>
          <cell r="M486">
            <v>451</v>
          </cell>
          <cell r="N486">
            <v>1</v>
          </cell>
          <cell r="O486" t="str">
            <v>DT</v>
          </cell>
          <cell r="P486" t="str">
            <v>FS</v>
          </cell>
          <cell r="Q486" t="str">
            <v>CAT.</v>
          </cell>
        </row>
        <row r="487">
          <cell r="A487" t="str">
            <v>TV3:CAT.</v>
          </cell>
          <cell r="B487" t="str">
            <v xml:space="preserve"> 17H30</v>
          </cell>
          <cell r="C487">
            <v>0.72916666666666663</v>
          </cell>
          <cell r="D487">
            <v>36296</v>
          </cell>
          <cell r="E487">
            <v>20</v>
          </cell>
          <cell r="F487">
            <v>1</v>
          </cell>
          <cell r="G487">
            <v>150</v>
          </cell>
          <cell r="H487">
            <v>351</v>
          </cell>
          <cell r="I487">
            <v>0.4</v>
          </cell>
          <cell r="J487" t="str">
            <v xml:space="preserve"> TARDE DE CINE II</v>
          </cell>
          <cell r="K487" t="str">
            <v xml:space="preserve"> TARDE DE CINE II</v>
          </cell>
          <cell r="L487">
            <v>150</v>
          </cell>
          <cell r="M487">
            <v>351</v>
          </cell>
          <cell r="N487">
            <v>0.4</v>
          </cell>
          <cell r="O487" t="str">
            <v>DT</v>
          </cell>
          <cell r="P487" t="str">
            <v>FS</v>
          </cell>
          <cell r="Q487" t="str">
            <v>CAT.</v>
          </cell>
        </row>
        <row r="488">
          <cell r="A488" t="str">
            <v>TV3:CAT.</v>
          </cell>
          <cell r="B488" t="str">
            <v xml:space="preserve"> 22H00</v>
          </cell>
          <cell r="C488">
            <v>0.91666666666666663</v>
          </cell>
          <cell r="D488">
            <v>36296</v>
          </cell>
          <cell r="E488">
            <v>20</v>
          </cell>
          <cell r="F488">
            <v>1</v>
          </cell>
          <cell r="G488">
            <v>1250</v>
          </cell>
          <cell r="H488">
            <v>2090</v>
          </cell>
          <cell r="I488">
            <v>0.6</v>
          </cell>
          <cell r="J488" t="str">
            <v xml:space="preserve"> INVASION</v>
          </cell>
          <cell r="K488" t="str">
            <v xml:space="preserve"> INVASION</v>
          </cell>
          <cell r="L488">
            <v>1250</v>
          </cell>
          <cell r="M488">
            <v>2090</v>
          </cell>
          <cell r="N488">
            <v>0.6</v>
          </cell>
          <cell r="O488" t="str">
            <v>PT</v>
          </cell>
          <cell r="P488" t="str">
            <v>FS</v>
          </cell>
          <cell r="Q488" t="str">
            <v>CAT.</v>
          </cell>
        </row>
        <row r="489">
          <cell r="A489" t="str">
            <v>TV3:CAT.</v>
          </cell>
          <cell r="B489" t="str">
            <v xml:space="preserve"> 16H00</v>
          </cell>
          <cell r="C489">
            <v>0.66666666666666663</v>
          </cell>
          <cell r="D489">
            <v>36304</v>
          </cell>
          <cell r="E489">
            <v>20</v>
          </cell>
          <cell r="F489">
            <v>1</v>
          </cell>
          <cell r="G489">
            <v>700</v>
          </cell>
          <cell r="H489">
            <v>510</v>
          </cell>
          <cell r="I489">
            <v>1.4</v>
          </cell>
          <cell r="J489" t="str">
            <v xml:space="preserve"> LABERINTO DE SOMBRAS</v>
          </cell>
          <cell r="K489" t="str">
            <v xml:space="preserve"> LABERINTO DE SOMBRAS</v>
          </cell>
          <cell r="L489">
            <v>700</v>
          </cell>
          <cell r="M489">
            <v>510</v>
          </cell>
          <cell r="N489">
            <v>1.4</v>
          </cell>
          <cell r="O489" t="str">
            <v>DT</v>
          </cell>
          <cell r="P489" t="str">
            <v>Lab</v>
          </cell>
          <cell r="Q489" t="str">
            <v>CAT.</v>
          </cell>
        </row>
        <row r="490">
          <cell r="A490" t="str">
            <v>TV3:CAT.</v>
          </cell>
          <cell r="B490" t="str">
            <v xml:space="preserve"> 14H30</v>
          </cell>
          <cell r="C490">
            <v>0.60416666666666663</v>
          </cell>
          <cell r="D490">
            <v>36306</v>
          </cell>
          <cell r="E490">
            <v>20</v>
          </cell>
          <cell r="F490">
            <v>1</v>
          </cell>
          <cell r="G490">
            <v>450</v>
          </cell>
          <cell r="H490">
            <v>363</v>
          </cell>
          <cell r="I490">
            <v>1.2</v>
          </cell>
          <cell r="J490" t="str">
            <v xml:space="preserve"> TN MEDIODIA</v>
          </cell>
          <cell r="K490" t="str">
            <v xml:space="preserve"> TN MEDIODIA</v>
          </cell>
          <cell r="L490">
            <v>450</v>
          </cell>
          <cell r="M490">
            <v>363</v>
          </cell>
          <cell r="N490">
            <v>1.2</v>
          </cell>
          <cell r="O490" t="str">
            <v>DT</v>
          </cell>
          <cell r="P490" t="str">
            <v>Lab</v>
          </cell>
          <cell r="Q490" t="str">
            <v>CAT.</v>
          </cell>
        </row>
        <row r="491">
          <cell r="A491" t="str">
            <v>TV3:CAT.</v>
          </cell>
          <cell r="B491" t="str">
            <v xml:space="preserve"> 23H30</v>
          </cell>
          <cell r="C491">
            <v>0.97916666666666663</v>
          </cell>
          <cell r="D491">
            <v>36306</v>
          </cell>
          <cell r="E491">
            <v>20</v>
          </cell>
          <cell r="F491">
            <v>1</v>
          </cell>
          <cell r="G491">
            <v>650</v>
          </cell>
          <cell r="H491">
            <v>595</v>
          </cell>
          <cell r="I491">
            <v>1.1000000000000001</v>
          </cell>
          <cell r="J491" t="str">
            <v xml:space="preserve"> ENTRE LINEAS</v>
          </cell>
          <cell r="K491" t="str">
            <v xml:space="preserve"> ENTRE LINEAS</v>
          </cell>
          <cell r="L491">
            <v>650</v>
          </cell>
          <cell r="M491">
            <v>595</v>
          </cell>
          <cell r="N491">
            <v>1.1000000000000001</v>
          </cell>
          <cell r="O491" t="str">
            <v>PT</v>
          </cell>
          <cell r="P491" t="str">
            <v>Lab</v>
          </cell>
          <cell r="Q491" t="str">
            <v>CAT.</v>
          </cell>
        </row>
        <row r="492">
          <cell r="A492" t="str">
            <v>TV3:CAT.</v>
          </cell>
          <cell r="B492" t="str">
            <v xml:space="preserve"> 23H00</v>
          </cell>
          <cell r="C492">
            <v>0.95833333333333337</v>
          </cell>
          <cell r="D492">
            <v>36307</v>
          </cell>
          <cell r="E492">
            <v>20</v>
          </cell>
          <cell r="F492">
            <v>1</v>
          </cell>
          <cell r="G492">
            <v>1250</v>
          </cell>
          <cell r="H492">
            <v>634</v>
          </cell>
          <cell r="I492">
            <v>2</v>
          </cell>
          <cell r="J492" t="str">
            <v xml:space="preserve"> LA GRAN PELICULA</v>
          </cell>
          <cell r="K492" t="str">
            <v xml:space="preserve"> LA GRAN PELICULA</v>
          </cell>
          <cell r="L492">
            <v>1250</v>
          </cell>
          <cell r="M492">
            <v>634</v>
          </cell>
          <cell r="N492">
            <v>2</v>
          </cell>
          <cell r="O492" t="str">
            <v>PT</v>
          </cell>
          <cell r="P492" t="str">
            <v>Lab</v>
          </cell>
          <cell r="Q492" t="str">
            <v>CAT.</v>
          </cell>
        </row>
        <row r="493">
          <cell r="A493" t="str">
            <v>TV3:CAT.</v>
          </cell>
          <cell r="B493" t="str">
            <v xml:space="preserve"> 14H30</v>
          </cell>
          <cell r="C493">
            <v>0.60416666666666663</v>
          </cell>
          <cell r="D493">
            <v>36308</v>
          </cell>
          <cell r="E493">
            <v>20</v>
          </cell>
          <cell r="F493">
            <v>1</v>
          </cell>
          <cell r="G493">
            <v>450</v>
          </cell>
          <cell r="H493">
            <v>395</v>
          </cell>
          <cell r="I493">
            <v>1.1000000000000001</v>
          </cell>
          <cell r="J493" t="str">
            <v xml:space="preserve"> TN MEDIODIA</v>
          </cell>
          <cell r="K493" t="str">
            <v xml:space="preserve"> TN MEDIODIA</v>
          </cell>
          <cell r="L493">
            <v>450</v>
          </cell>
          <cell r="M493">
            <v>395</v>
          </cell>
          <cell r="N493">
            <v>1.1000000000000001</v>
          </cell>
          <cell r="O493" t="str">
            <v>DT</v>
          </cell>
          <cell r="P493" t="str">
            <v>Lab</v>
          </cell>
          <cell r="Q493" t="str">
            <v>CAT.</v>
          </cell>
        </row>
        <row r="494">
          <cell r="A494" t="str">
            <v>TV3:CAT.</v>
          </cell>
          <cell r="B494" t="str">
            <v xml:space="preserve"> 16H00</v>
          </cell>
          <cell r="C494">
            <v>0.66666666666666663</v>
          </cell>
          <cell r="D494">
            <v>36308</v>
          </cell>
          <cell r="E494">
            <v>20</v>
          </cell>
          <cell r="F494">
            <v>1</v>
          </cell>
          <cell r="G494">
            <v>700</v>
          </cell>
          <cell r="H494">
            <v>513</v>
          </cell>
          <cell r="I494">
            <v>1.4</v>
          </cell>
          <cell r="J494" t="str">
            <v xml:space="preserve"> LABERINTO DE SOMBRAS</v>
          </cell>
          <cell r="K494" t="str">
            <v xml:space="preserve"> LABERINTO DE SOMBRAS</v>
          </cell>
          <cell r="L494">
            <v>700</v>
          </cell>
          <cell r="M494">
            <v>513</v>
          </cell>
          <cell r="N494">
            <v>1.4</v>
          </cell>
          <cell r="O494" t="str">
            <v>DT</v>
          </cell>
          <cell r="P494" t="str">
            <v>Lab</v>
          </cell>
          <cell r="Q494" t="str">
            <v>CAT.</v>
          </cell>
        </row>
        <row r="495">
          <cell r="A495" t="str">
            <v>TV3:CAT.</v>
          </cell>
          <cell r="B495" t="str">
            <v xml:space="preserve"> 14H30</v>
          </cell>
          <cell r="C495">
            <v>0.60416666666666663</v>
          </cell>
          <cell r="D495">
            <v>36309</v>
          </cell>
          <cell r="E495">
            <v>20</v>
          </cell>
          <cell r="F495">
            <v>1</v>
          </cell>
          <cell r="G495">
            <v>225</v>
          </cell>
          <cell r="H495">
            <v>199</v>
          </cell>
          <cell r="I495">
            <v>1.1000000000000001</v>
          </cell>
          <cell r="J495" t="str">
            <v xml:space="preserve"> TN MEDIODIA</v>
          </cell>
          <cell r="K495" t="str">
            <v xml:space="preserve"> TN MEDIODIA</v>
          </cell>
          <cell r="L495">
            <v>225</v>
          </cell>
          <cell r="M495">
            <v>199</v>
          </cell>
          <cell r="N495">
            <v>1.1000000000000001</v>
          </cell>
          <cell r="O495" t="str">
            <v>DT</v>
          </cell>
          <cell r="P495" t="str">
            <v>FS</v>
          </cell>
          <cell r="Q495" t="str">
            <v>CAT.</v>
          </cell>
        </row>
        <row r="496">
          <cell r="A496" t="str">
            <v>TV3:CAT.</v>
          </cell>
          <cell r="B496" t="str">
            <v xml:space="preserve"> 16H00</v>
          </cell>
          <cell r="C496">
            <v>0.66666666666666663</v>
          </cell>
          <cell r="D496">
            <v>36310</v>
          </cell>
          <cell r="E496">
            <v>20</v>
          </cell>
          <cell r="F496">
            <v>1</v>
          </cell>
          <cell r="G496">
            <v>450</v>
          </cell>
          <cell r="H496">
            <v>472</v>
          </cell>
          <cell r="I496">
            <v>1</v>
          </cell>
          <cell r="J496" t="str">
            <v xml:space="preserve"> TARDE DE CINE I</v>
          </cell>
          <cell r="K496" t="str">
            <v xml:space="preserve"> TARDE DE CINE I</v>
          </cell>
          <cell r="L496">
            <v>450</v>
          </cell>
          <cell r="M496">
            <v>472</v>
          </cell>
          <cell r="N496">
            <v>1</v>
          </cell>
          <cell r="O496" t="str">
            <v>DT</v>
          </cell>
          <cell r="P496" t="str">
            <v>FS</v>
          </cell>
          <cell r="Q496" t="str">
            <v>CAT.</v>
          </cell>
        </row>
        <row r="497">
          <cell r="A497" t="str">
            <v>TV3:CAT.</v>
          </cell>
          <cell r="B497" t="str">
            <v xml:space="preserve"> 17H00</v>
          </cell>
          <cell r="C497">
            <v>0.70833333333333337</v>
          </cell>
          <cell r="D497">
            <v>36310</v>
          </cell>
          <cell r="E497">
            <v>20</v>
          </cell>
          <cell r="F497">
            <v>1</v>
          </cell>
          <cell r="G497">
            <v>450</v>
          </cell>
          <cell r="H497">
            <v>619</v>
          </cell>
          <cell r="I497">
            <v>0.7</v>
          </cell>
          <cell r="J497" t="str">
            <v xml:space="preserve"> TARDE DE CINE I</v>
          </cell>
          <cell r="K497" t="str">
            <v xml:space="preserve"> TARDE DE CINE I</v>
          </cell>
          <cell r="L497">
            <v>450</v>
          </cell>
          <cell r="M497">
            <v>619</v>
          </cell>
          <cell r="N497">
            <v>0.7</v>
          </cell>
          <cell r="O497" t="str">
            <v>DT</v>
          </cell>
          <cell r="P497" t="str">
            <v>FS</v>
          </cell>
          <cell r="Q497" t="str">
            <v>CAT.</v>
          </cell>
        </row>
        <row r="498">
          <cell r="A498" t="str">
            <v>TV3:CAT.</v>
          </cell>
          <cell r="B498" t="str">
            <v xml:space="preserve"> 23H00</v>
          </cell>
          <cell r="C498">
            <v>0.95833333333333337</v>
          </cell>
          <cell r="D498">
            <v>36310</v>
          </cell>
          <cell r="E498">
            <v>20</v>
          </cell>
          <cell r="F498">
            <v>1</v>
          </cell>
          <cell r="G498">
            <v>750</v>
          </cell>
          <cell r="H498">
            <v>954</v>
          </cell>
          <cell r="I498">
            <v>0.8</v>
          </cell>
          <cell r="J498" t="str">
            <v xml:space="preserve"> LAS MIL Y UNA</v>
          </cell>
          <cell r="K498" t="str">
            <v xml:space="preserve"> LAS MIL Y UNA</v>
          </cell>
          <cell r="L498">
            <v>750</v>
          </cell>
          <cell r="M498">
            <v>954</v>
          </cell>
          <cell r="N498">
            <v>0.8</v>
          </cell>
          <cell r="O498" t="str">
            <v>PT</v>
          </cell>
          <cell r="P498" t="str">
            <v>FS</v>
          </cell>
          <cell r="Q498" t="str">
            <v>CAT.</v>
          </cell>
        </row>
        <row r="499">
          <cell r="A499" t="str">
            <v>TV3:CAT.</v>
          </cell>
          <cell r="B499" t="str">
            <v xml:space="preserve"> 20H30</v>
          </cell>
          <cell r="C499">
            <v>0.85416666666666663</v>
          </cell>
          <cell r="D499">
            <v>36312</v>
          </cell>
          <cell r="E499">
            <v>20</v>
          </cell>
          <cell r="F499">
            <v>1</v>
          </cell>
          <cell r="G499">
            <v>400</v>
          </cell>
          <cell r="H499">
            <v>444</v>
          </cell>
          <cell r="I499">
            <v>0.9</v>
          </cell>
          <cell r="J499" t="str">
            <v xml:space="preserve"> TN TARDE</v>
          </cell>
          <cell r="K499" t="str">
            <v xml:space="preserve"> TN TARDE</v>
          </cell>
          <cell r="L499">
            <v>400</v>
          </cell>
          <cell r="M499">
            <v>444</v>
          </cell>
          <cell r="N499">
            <v>0.9</v>
          </cell>
          <cell r="O499" t="str">
            <v>PT</v>
          </cell>
          <cell r="P499" t="str">
            <v>Lab</v>
          </cell>
          <cell r="Q499" t="str">
            <v>CAT.</v>
          </cell>
        </row>
        <row r="500">
          <cell r="A500" t="str">
            <v>TV3:CAT.</v>
          </cell>
          <cell r="B500" t="str">
            <v xml:space="preserve"> 22H30</v>
          </cell>
          <cell r="C500">
            <v>0.9375</v>
          </cell>
          <cell r="D500">
            <v>36312</v>
          </cell>
          <cell r="E500">
            <v>20</v>
          </cell>
          <cell r="F500">
            <v>1</v>
          </cell>
          <cell r="G500">
            <v>1250</v>
          </cell>
          <cell r="H500">
            <v>847</v>
          </cell>
          <cell r="I500">
            <v>1.5</v>
          </cell>
          <cell r="J500" t="str">
            <v xml:space="preserve"> ENFERMOS DE TELE</v>
          </cell>
          <cell r="K500" t="str">
            <v xml:space="preserve"> ENFERMOS DE TELE</v>
          </cell>
          <cell r="L500">
            <v>1250</v>
          </cell>
          <cell r="M500">
            <v>847</v>
          </cell>
          <cell r="N500">
            <v>1.5</v>
          </cell>
          <cell r="O500" t="str">
            <v>PT</v>
          </cell>
          <cell r="P500" t="str">
            <v>Lab</v>
          </cell>
          <cell r="Q500" t="str">
            <v>CAT.</v>
          </cell>
        </row>
        <row r="501">
          <cell r="A501" t="str">
            <v>TV3:CAT.</v>
          </cell>
          <cell r="B501" t="str">
            <v xml:space="preserve"> 20H30</v>
          </cell>
          <cell r="C501">
            <v>0.85416666666666663</v>
          </cell>
          <cell r="D501">
            <v>36314</v>
          </cell>
          <cell r="E501">
            <v>20</v>
          </cell>
          <cell r="F501">
            <v>1</v>
          </cell>
          <cell r="G501">
            <v>400</v>
          </cell>
          <cell r="H501">
            <v>407</v>
          </cell>
          <cell r="I501">
            <v>1</v>
          </cell>
          <cell r="J501" t="str">
            <v xml:space="preserve"> TN TARDE</v>
          </cell>
          <cell r="K501" t="str">
            <v xml:space="preserve"> TN TARDE</v>
          </cell>
          <cell r="L501">
            <v>400</v>
          </cell>
          <cell r="M501">
            <v>407</v>
          </cell>
          <cell r="N501">
            <v>1</v>
          </cell>
          <cell r="O501" t="str">
            <v>PT</v>
          </cell>
          <cell r="P501" t="str">
            <v>Lab</v>
          </cell>
          <cell r="Q501" t="str">
            <v>CAT.</v>
          </cell>
        </row>
        <row r="502">
          <cell r="A502" t="str">
            <v>TV3:CAT.</v>
          </cell>
          <cell r="B502" t="str">
            <v xml:space="preserve"> 14H30</v>
          </cell>
          <cell r="C502">
            <v>0.60416666666666663</v>
          </cell>
          <cell r="D502">
            <v>36316</v>
          </cell>
          <cell r="E502">
            <v>20</v>
          </cell>
          <cell r="F502">
            <v>1</v>
          </cell>
          <cell r="G502">
            <v>225</v>
          </cell>
          <cell r="H502">
            <v>199</v>
          </cell>
          <cell r="I502">
            <v>1.1000000000000001</v>
          </cell>
          <cell r="J502" t="str">
            <v xml:space="preserve"> TN MEDIODIA</v>
          </cell>
          <cell r="K502" t="str">
            <v xml:space="preserve"> TN MEDIODIA</v>
          </cell>
          <cell r="L502">
            <v>225</v>
          </cell>
          <cell r="M502">
            <v>199</v>
          </cell>
          <cell r="N502">
            <v>1.1000000000000001</v>
          </cell>
          <cell r="O502" t="str">
            <v>DT</v>
          </cell>
          <cell r="P502" t="str">
            <v>FS</v>
          </cell>
          <cell r="Q502" t="str">
            <v>CAT.</v>
          </cell>
        </row>
        <row r="503">
          <cell r="A503" t="str">
            <v>TV3:CAT.</v>
          </cell>
          <cell r="B503" t="str">
            <v xml:space="preserve"> 17H00</v>
          </cell>
          <cell r="C503">
            <v>0.70833333333333337</v>
          </cell>
          <cell r="D503">
            <v>36316</v>
          </cell>
          <cell r="E503">
            <v>20</v>
          </cell>
          <cell r="F503">
            <v>1</v>
          </cell>
          <cell r="G503">
            <v>450</v>
          </cell>
          <cell r="H503">
            <v>848</v>
          </cell>
          <cell r="I503">
            <v>0.5</v>
          </cell>
          <cell r="J503" t="str">
            <v xml:space="preserve"> TARDE DE CINE I</v>
          </cell>
          <cell r="K503" t="str">
            <v xml:space="preserve"> TARDE DE CINE I</v>
          </cell>
          <cell r="L503">
            <v>450</v>
          </cell>
          <cell r="M503">
            <v>848</v>
          </cell>
          <cell r="N503">
            <v>0.5</v>
          </cell>
          <cell r="O503" t="str">
            <v>DT</v>
          </cell>
          <cell r="P503" t="str">
            <v>FS</v>
          </cell>
          <cell r="Q503" t="str">
            <v>CAT.</v>
          </cell>
        </row>
        <row r="504">
          <cell r="A504" t="str">
            <v>TV3:CAT.</v>
          </cell>
          <cell r="B504" t="str">
            <v xml:space="preserve"> 17H00</v>
          </cell>
          <cell r="C504">
            <v>0.70833333333333337</v>
          </cell>
          <cell r="D504">
            <v>36317</v>
          </cell>
          <cell r="E504">
            <v>20</v>
          </cell>
          <cell r="F504">
            <v>1</v>
          </cell>
          <cell r="G504">
            <v>450</v>
          </cell>
          <cell r="H504">
            <v>619</v>
          </cell>
          <cell r="I504">
            <v>0.7</v>
          </cell>
          <cell r="J504" t="str">
            <v xml:space="preserve"> TARDE DE CINE I</v>
          </cell>
          <cell r="K504" t="str">
            <v xml:space="preserve"> TARDE DE CINE I</v>
          </cell>
          <cell r="L504">
            <v>450</v>
          </cell>
          <cell r="M504">
            <v>619</v>
          </cell>
          <cell r="N504">
            <v>0.7</v>
          </cell>
          <cell r="O504" t="str">
            <v>DT</v>
          </cell>
          <cell r="P504" t="str">
            <v>FS</v>
          </cell>
          <cell r="Q504" t="str">
            <v>CAT.</v>
          </cell>
        </row>
        <row r="505">
          <cell r="A505" t="str">
            <v>TV3:CAT.</v>
          </cell>
          <cell r="B505" t="str">
            <v xml:space="preserve"> 19H30</v>
          </cell>
          <cell r="C505">
            <v>0.8125</v>
          </cell>
          <cell r="D505">
            <v>36317</v>
          </cell>
          <cell r="E505">
            <v>20</v>
          </cell>
          <cell r="F505">
            <v>1</v>
          </cell>
          <cell r="G505">
            <v>150</v>
          </cell>
          <cell r="H505">
            <v>275</v>
          </cell>
          <cell r="I505">
            <v>0.5</v>
          </cell>
          <cell r="J505" t="str">
            <v xml:space="preserve"> LAURA</v>
          </cell>
          <cell r="K505" t="str">
            <v xml:space="preserve"> LAURA</v>
          </cell>
          <cell r="L505">
            <v>150</v>
          </cell>
          <cell r="M505">
            <v>275</v>
          </cell>
          <cell r="N505">
            <v>0.5</v>
          </cell>
          <cell r="O505" t="str">
            <v>DT</v>
          </cell>
          <cell r="P505" t="str">
            <v>FS</v>
          </cell>
          <cell r="Q505" t="str">
            <v>CAT.</v>
          </cell>
        </row>
        <row r="506">
          <cell r="A506" t="str">
            <v>TV3:CAT.</v>
          </cell>
          <cell r="B506" t="str">
            <v xml:space="preserve"> 23H00</v>
          </cell>
          <cell r="C506">
            <v>0.95833333333333337</v>
          </cell>
          <cell r="D506">
            <v>36317</v>
          </cell>
          <cell r="E506">
            <v>20</v>
          </cell>
          <cell r="F506">
            <v>1</v>
          </cell>
          <cell r="G506">
            <v>750</v>
          </cell>
          <cell r="H506">
            <v>970</v>
          </cell>
          <cell r="I506">
            <v>0.8</v>
          </cell>
          <cell r="J506" t="str">
            <v xml:space="preserve"> LAS MIL Y UNA</v>
          </cell>
          <cell r="K506" t="str">
            <v xml:space="preserve"> LAS MIL Y UNA</v>
          </cell>
          <cell r="L506">
            <v>750</v>
          </cell>
          <cell r="M506">
            <v>970</v>
          </cell>
          <cell r="N506">
            <v>0.8</v>
          </cell>
          <cell r="O506" t="str">
            <v>PT</v>
          </cell>
          <cell r="P506" t="str">
            <v>FS</v>
          </cell>
          <cell r="Q506" t="str">
            <v>CAT.</v>
          </cell>
        </row>
        <row r="507">
          <cell r="A507" t="str">
            <v>TV3:CAT.</v>
          </cell>
          <cell r="B507" t="str">
            <v xml:space="preserve"> 22H30</v>
          </cell>
          <cell r="C507">
            <v>0.9375</v>
          </cell>
          <cell r="D507">
            <v>36318</v>
          </cell>
          <cell r="E507">
            <v>20</v>
          </cell>
          <cell r="F507">
            <v>1</v>
          </cell>
          <cell r="G507">
            <v>1250</v>
          </cell>
          <cell r="H507">
            <v>1225</v>
          </cell>
          <cell r="I507">
            <v>1</v>
          </cell>
          <cell r="J507" t="str">
            <v xml:space="preserve"> LA MEMORIA DE LOS CARGOLS</v>
          </cell>
          <cell r="K507" t="str">
            <v xml:space="preserve"> LA MEMORIA DE LOS CARGOLS</v>
          </cell>
          <cell r="L507">
            <v>1250</v>
          </cell>
          <cell r="M507">
            <v>1225</v>
          </cell>
          <cell r="N507">
            <v>1</v>
          </cell>
          <cell r="O507" t="str">
            <v>PT</v>
          </cell>
          <cell r="P507" t="str">
            <v>Lab</v>
          </cell>
          <cell r="Q507" t="str">
            <v>CAT.</v>
          </cell>
        </row>
        <row r="508">
          <cell r="A508" t="str">
            <v>TV3:CAT.</v>
          </cell>
          <cell r="B508" t="str">
            <v xml:space="preserve"> 22H30</v>
          </cell>
          <cell r="C508">
            <v>0.9375</v>
          </cell>
          <cell r="D508">
            <v>36321</v>
          </cell>
          <cell r="E508">
            <v>20</v>
          </cell>
          <cell r="F508">
            <v>1</v>
          </cell>
          <cell r="G508">
            <v>1250</v>
          </cell>
          <cell r="H508">
            <v>769</v>
          </cell>
          <cell r="I508">
            <v>1.6</v>
          </cell>
          <cell r="J508" t="str">
            <v xml:space="preserve"> LA GRAN PELICULA</v>
          </cell>
          <cell r="K508" t="str">
            <v xml:space="preserve"> LA GRAN PELICULA</v>
          </cell>
          <cell r="L508">
            <v>1250</v>
          </cell>
          <cell r="M508">
            <v>769</v>
          </cell>
          <cell r="N508">
            <v>1.6</v>
          </cell>
          <cell r="O508" t="str">
            <v>PT</v>
          </cell>
          <cell r="P508" t="str">
            <v>Lab</v>
          </cell>
          <cell r="Q508" t="str">
            <v>CAT.</v>
          </cell>
        </row>
        <row r="509">
          <cell r="A509" t="str">
            <v>TV3:CAT.</v>
          </cell>
          <cell r="B509" t="str">
            <v xml:space="preserve"> 23H00</v>
          </cell>
          <cell r="C509">
            <v>0.95833333333333337</v>
          </cell>
          <cell r="D509">
            <v>36323</v>
          </cell>
          <cell r="E509">
            <v>20</v>
          </cell>
          <cell r="F509">
            <v>1</v>
          </cell>
          <cell r="G509">
            <v>1100</v>
          </cell>
          <cell r="H509">
            <v>1930</v>
          </cell>
          <cell r="I509">
            <v>0.6</v>
          </cell>
          <cell r="J509" t="str">
            <v xml:space="preserve"> EL VESTIDOR</v>
          </cell>
          <cell r="K509" t="str">
            <v xml:space="preserve"> EL VESTIDOR</v>
          </cell>
          <cell r="L509">
            <v>1100</v>
          </cell>
          <cell r="M509">
            <v>1930</v>
          </cell>
          <cell r="N509">
            <v>0.6</v>
          </cell>
          <cell r="O509" t="str">
            <v>PT</v>
          </cell>
          <cell r="P509" t="str">
            <v>FS</v>
          </cell>
          <cell r="Q509" t="str">
            <v>CAT.</v>
          </cell>
        </row>
        <row r="510">
          <cell r="A510" t="str">
            <v>TV3:CAT.</v>
          </cell>
          <cell r="B510" t="str">
            <v xml:space="preserve"> 14H30</v>
          </cell>
          <cell r="C510">
            <v>0.60416666666666663</v>
          </cell>
          <cell r="D510">
            <v>36324</v>
          </cell>
          <cell r="E510">
            <v>20</v>
          </cell>
          <cell r="F510">
            <v>1</v>
          </cell>
          <cell r="G510">
            <v>225</v>
          </cell>
          <cell r="H510">
            <v>286</v>
          </cell>
          <cell r="I510">
            <v>0.8</v>
          </cell>
          <cell r="J510" t="str">
            <v xml:space="preserve"> TN MEDIODIA</v>
          </cell>
          <cell r="K510" t="str">
            <v xml:space="preserve"> TN MEDIODIA</v>
          </cell>
          <cell r="L510">
            <v>225</v>
          </cell>
          <cell r="M510">
            <v>286</v>
          </cell>
          <cell r="N510">
            <v>0.8</v>
          </cell>
          <cell r="O510" t="str">
            <v>DT</v>
          </cell>
          <cell r="P510" t="str">
            <v>FS</v>
          </cell>
          <cell r="Q510" t="str">
            <v>CAT.</v>
          </cell>
        </row>
        <row r="511">
          <cell r="A511" t="str">
            <v>TV3:CAT.</v>
          </cell>
          <cell r="B511" t="str">
            <v xml:space="preserve"> 16H00</v>
          </cell>
          <cell r="C511">
            <v>0.66666666666666663</v>
          </cell>
          <cell r="D511">
            <v>36324</v>
          </cell>
          <cell r="E511">
            <v>20</v>
          </cell>
          <cell r="F511">
            <v>1</v>
          </cell>
          <cell r="G511">
            <v>450</v>
          </cell>
          <cell r="H511">
            <v>480</v>
          </cell>
          <cell r="I511">
            <v>0.9</v>
          </cell>
          <cell r="J511" t="str">
            <v xml:space="preserve"> TARDE DE CINE I</v>
          </cell>
          <cell r="K511" t="str">
            <v xml:space="preserve"> TARDE DE CINE I</v>
          </cell>
          <cell r="L511">
            <v>450</v>
          </cell>
          <cell r="M511">
            <v>480</v>
          </cell>
          <cell r="N511">
            <v>0.9</v>
          </cell>
          <cell r="O511" t="str">
            <v>DT</v>
          </cell>
          <cell r="P511" t="str">
            <v>FS</v>
          </cell>
          <cell r="Q511" t="str">
            <v>CAT.</v>
          </cell>
        </row>
        <row r="512">
          <cell r="A512" t="str">
            <v>TV3:CAT.</v>
          </cell>
          <cell r="B512" t="str">
            <v xml:space="preserve"> 17H00</v>
          </cell>
          <cell r="C512">
            <v>0.70833333333333337</v>
          </cell>
          <cell r="D512">
            <v>36324</v>
          </cell>
          <cell r="E512">
            <v>20</v>
          </cell>
          <cell r="F512">
            <v>1</v>
          </cell>
          <cell r="G512">
            <v>450</v>
          </cell>
          <cell r="H512">
            <v>667</v>
          </cell>
          <cell r="I512">
            <v>0.7</v>
          </cell>
          <cell r="J512" t="str">
            <v xml:space="preserve"> TARDE DE CINE I</v>
          </cell>
          <cell r="K512" t="str">
            <v xml:space="preserve"> TARDE DE CINE I</v>
          </cell>
          <cell r="L512">
            <v>450</v>
          </cell>
          <cell r="M512">
            <v>667</v>
          </cell>
          <cell r="N512">
            <v>0.7</v>
          </cell>
          <cell r="O512" t="str">
            <v>DT</v>
          </cell>
          <cell r="P512" t="str">
            <v>FS</v>
          </cell>
          <cell r="Q512" t="str">
            <v>CAT.</v>
          </cell>
        </row>
        <row r="513">
          <cell r="A513" t="str">
            <v>TVE1:NAC.</v>
          </cell>
          <cell r="B513" t="str">
            <v xml:space="preserve"> 14H30</v>
          </cell>
          <cell r="C513">
            <v>0.60416666666666663</v>
          </cell>
          <cell r="D513">
            <v>36279</v>
          </cell>
          <cell r="E513">
            <v>20</v>
          </cell>
          <cell r="F513">
            <v>1</v>
          </cell>
          <cell r="G513">
            <v>2000</v>
          </cell>
          <cell r="H513">
            <v>337</v>
          </cell>
          <cell r="I513">
            <v>5.9</v>
          </cell>
          <cell r="J513" t="str">
            <v xml:space="preserve"> CORAZON DE PRIMAVERA</v>
          </cell>
          <cell r="K513" t="str">
            <v xml:space="preserve"> CORAZON DE PRIMAVERA</v>
          </cell>
          <cell r="L513">
            <v>2000</v>
          </cell>
          <cell r="M513">
            <v>337</v>
          </cell>
          <cell r="N513">
            <v>5.9</v>
          </cell>
          <cell r="O513" t="str">
            <v>DT</v>
          </cell>
          <cell r="P513" t="str">
            <v>Lab</v>
          </cell>
          <cell r="Q513" t="str">
            <v>NAC.</v>
          </cell>
        </row>
        <row r="514">
          <cell r="A514" t="str">
            <v>TVE1:NAC.</v>
          </cell>
          <cell r="B514" t="str">
            <v xml:space="preserve"> 15H45</v>
          </cell>
          <cell r="C514">
            <v>0.65625</v>
          </cell>
          <cell r="D514">
            <v>36279</v>
          </cell>
          <cell r="E514">
            <v>20</v>
          </cell>
          <cell r="F514">
            <v>1</v>
          </cell>
          <cell r="G514">
            <v>3000</v>
          </cell>
          <cell r="H514">
            <v>433</v>
          </cell>
          <cell r="I514">
            <v>6.9</v>
          </cell>
          <cell r="J514" t="str">
            <v xml:space="preserve"> TELEDIARIO 1</v>
          </cell>
          <cell r="K514" t="str">
            <v xml:space="preserve"> TELEDIARIO 1</v>
          </cell>
          <cell r="L514">
            <v>3000</v>
          </cell>
          <cell r="M514">
            <v>433</v>
          </cell>
          <cell r="N514">
            <v>6.9</v>
          </cell>
          <cell r="O514" t="str">
            <v>DT</v>
          </cell>
          <cell r="P514" t="str">
            <v>Lab</v>
          </cell>
          <cell r="Q514" t="str">
            <v>NAC.</v>
          </cell>
        </row>
        <row r="515">
          <cell r="A515" t="str">
            <v>TVE1:NAC.</v>
          </cell>
          <cell r="B515" t="str">
            <v xml:space="preserve"> 16H45</v>
          </cell>
          <cell r="C515">
            <v>0.69791666666666663</v>
          </cell>
          <cell r="D515">
            <v>36279</v>
          </cell>
          <cell r="E515">
            <v>20</v>
          </cell>
          <cell r="F515">
            <v>1</v>
          </cell>
          <cell r="G515">
            <v>1000</v>
          </cell>
          <cell r="H515">
            <v>168</v>
          </cell>
          <cell r="I515">
            <v>5.9</v>
          </cell>
          <cell r="J515" t="str">
            <v xml:space="preserve"> TELESERIE</v>
          </cell>
          <cell r="K515" t="str">
            <v xml:space="preserve"> TELESERIE</v>
          </cell>
          <cell r="L515">
            <v>1000</v>
          </cell>
          <cell r="M515">
            <v>168</v>
          </cell>
          <cell r="N515">
            <v>5.9</v>
          </cell>
          <cell r="O515" t="str">
            <v>DT</v>
          </cell>
          <cell r="P515" t="str">
            <v>Lab</v>
          </cell>
          <cell r="Q515" t="str">
            <v>NAC.</v>
          </cell>
        </row>
        <row r="516">
          <cell r="A516" t="str">
            <v>TVE1:NAC.</v>
          </cell>
          <cell r="B516" t="str">
            <v xml:space="preserve"> 17H45</v>
          </cell>
          <cell r="C516">
            <v>0.73958333333333337</v>
          </cell>
          <cell r="D516">
            <v>36279</v>
          </cell>
          <cell r="E516">
            <v>20</v>
          </cell>
          <cell r="F516">
            <v>1</v>
          </cell>
          <cell r="G516">
            <v>1000</v>
          </cell>
          <cell r="H516">
            <v>149</v>
          </cell>
          <cell r="I516">
            <v>6.7</v>
          </cell>
          <cell r="J516" t="str">
            <v xml:space="preserve"> TELESERIE</v>
          </cell>
          <cell r="K516" t="str">
            <v xml:space="preserve"> TELESERIE</v>
          </cell>
          <cell r="L516">
            <v>1000</v>
          </cell>
          <cell r="M516">
            <v>149</v>
          </cell>
          <cell r="N516">
            <v>6.7</v>
          </cell>
          <cell r="O516" t="str">
            <v>DT</v>
          </cell>
          <cell r="P516" t="str">
            <v>Lab</v>
          </cell>
          <cell r="Q516" t="str">
            <v>NAC.</v>
          </cell>
        </row>
        <row r="517">
          <cell r="A517" t="str">
            <v>TVE1:NAC.</v>
          </cell>
          <cell r="B517" t="str">
            <v xml:space="preserve"> 20H55</v>
          </cell>
          <cell r="C517">
            <v>0.86458333333333337</v>
          </cell>
          <cell r="D517">
            <v>36279</v>
          </cell>
          <cell r="E517">
            <v>20</v>
          </cell>
          <cell r="F517">
            <v>1</v>
          </cell>
          <cell r="G517">
            <v>3400</v>
          </cell>
          <cell r="H517">
            <v>446</v>
          </cell>
          <cell r="I517">
            <v>7.6</v>
          </cell>
          <cell r="J517" t="str">
            <v xml:space="preserve"> TELEDIARIO 2</v>
          </cell>
          <cell r="K517" t="str">
            <v xml:space="preserve"> TELEDIARIO 2</v>
          </cell>
          <cell r="L517">
            <v>3400</v>
          </cell>
          <cell r="M517">
            <v>446</v>
          </cell>
          <cell r="N517">
            <v>7.6</v>
          </cell>
          <cell r="O517" t="str">
            <v>PT</v>
          </cell>
          <cell r="P517" t="str">
            <v>Lab</v>
          </cell>
          <cell r="Q517" t="str">
            <v>NAC.</v>
          </cell>
        </row>
        <row r="518">
          <cell r="A518" t="str">
            <v>TVE1:NAC.</v>
          </cell>
          <cell r="B518" t="str">
            <v xml:space="preserve"> 24H15</v>
          </cell>
          <cell r="C518">
            <v>1.0104166666666667</v>
          </cell>
          <cell r="D518">
            <v>36279</v>
          </cell>
          <cell r="E518">
            <v>20</v>
          </cell>
          <cell r="F518">
            <v>1</v>
          </cell>
          <cell r="G518">
            <v>500</v>
          </cell>
          <cell r="H518">
            <v>176</v>
          </cell>
          <cell r="I518">
            <v>2.8</v>
          </cell>
          <cell r="J518" t="str">
            <v xml:space="preserve"> HISTORIAS REALES</v>
          </cell>
          <cell r="K518" t="str">
            <v xml:space="preserve"> HISTORIAS REALES</v>
          </cell>
          <cell r="L518">
            <v>500</v>
          </cell>
          <cell r="M518">
            <v>176</v>
          </cell>
          <cell r="N518">
            <v>2.8</v>
          </cell>
          <cell r="O518" t="str">
            <v>PT</v>
          </cell>
          <cell r="P518" t="str">
            <v>Lab</v>
          </cell>
          <cell r="Q518" t="str">
            <v>NAC.</v>
          </cell>
        </row>
        <row r="519">
          <cell r="A519" t="str">
            <v>TVE1:NAC.</v>
          </cell>
          <cell r="B519" t="str">
            <v xml:space="preserve"> 24H45</v>
          </cell>
          <cell r="C519">
            <v>1.03125</v>
          </cell>
          <cell r="D519">
            <v>36279</v>
          </cell>
          <cell r="E519">
            <v>20</v>
          </cell>
          <cell r="F519">
            <v>1</v>
          </cell>
          <cell r="G519">
            <v>500</v>
          </cell>
          <cell r="H519">
            <v>268</v>
          </cell>
          <cell r="I519">
            <v>1.9</v>
          </cell>
          <cell r="J519" t="str">
            <v xml:space="preserve"> HISTORIAS REALES</v>
          </cell>
          <cell r="K519" t="str">
            <v xml:space="preserve"> HISTORIAS REALES</v>
          </cell>
          <cell r="L519">
            <v>500</v>
          </cell>
          <cell r="M519">
            <v>268</v>
          </cell>
          <cell r="N519">
            <v>1.9</v>
          </cell>
          <cell r="O519" t="str">
            <v>DT</v>
          </cell>
          <cell r="P519" t="str">
            <v>Lab</v>
          </cell>
          <cell r="Q519" t="str">
            <v>NAC.</v>
          </cell>
        </row>
        <row r="520">
          <cell r="A520" t="str">
            <v>TVE1:NAC.</v>
          </cell>
          <cell r="B520" t="str">
            <v xml:space="preserve"> 14H55</v>
          </cell>
          <cell r="C520">
            <v>0.61458333333333337</v>
          </cell>
          <cell r="D520">
            <v>36280</v>
          </cell>
          <cell r="E520">
            <v>20</v>
          </cell>
          <cell r="F520">
            <v>1</v>
          </cell>
          <cell r="G520">
            <v>3000</v>
          </cell>
          <cell r="H520">
            <v>439</v>
          </cell>
          <cell r="I520">
            <v>6.8</v>
          </cell>
          <cell r="J520" t="str">
            <v xml:space="preserve"> TELEDIARIO 1</v>
          </cell>
          <cell r="K520" t="str">
            <v xml:space="preserve"> TELEDIARIO 1</v>
          </cell>
          <cell r="L520">
            <v>3000</v>
          </cell>
          <cell r="M520">
            <v>439</v>
          </cell>
          <cell r="N520">
            <v>6.8</v>
          </cell>
          <cell r="O520" t="str">
            <v>DT</v>
          </cell>
          <cell r="P520" t="str">
            <v>Lab</v>
          </cell>
          <cell r="Q520" t="str">
            <v>NAC.</v>
          </cell>
        </row>
        <row r="521">
          <cell r="A521" t="str">
            <v>TVE1:NAC.</v>
          </cell>
          <cell r="B521" t="str">
            <v xml:space="preserve"> 15H45</v>
          </cell>
          <cell r="C521">
            <v>0.65625</v>
          </cell>
          <cell r="D521">
            <v>36280</v>
          </cell>
          <cell r="E521">
            <v>20</v>
          </cell>
          <cell r="F521">
            <v>1</v>
          </cell>
          <cell r="G521">
            <v>3000</v>
          </cell>
          <cell r="H521">
            <v>394</v>
          </cell>
          <cell r="I521">
            <v>7.6</v>
          </cell>
          <cell r="J521" t="str">
            <v xml:space="preserve"> TELEDIARIO 1</v>
          </cell>
          <cell r="K521" t="str">
            <v xml:space="preserve"> TELEDIARIO 1</v>
          </cell>
          <cell r="L521">
            <v>3000</v>
          </cell>
          <cell r="M521">
            <v>394</v>
          </cell>
          <cell r="N521">
            <v>7.6</v>
          </cell>
          <cell r="O521" t="str">
            <v>DT</v>
          </cell>
          <cell r="P521" t="str">
            <v>Lab</v>
          </cell>
          <cell r="Q521" t="str">
            <v>NAC.</v>
          </cell>
        </row>
        <row r="522">
          <cell r="A522" t="str">
            <v>TVE1:NAC.</v>
          </cell>
          <cell r="B522" t="str">
            <v xml:space="preserve"> 19H10</v>
          </cell>
          <cell r="C522">
            <v>0.79861111111111116</v>
          </cell>
          <cell r="D522">
            <v>36280</v>
          </cell>
          <cell r="E522">
            <v>20</v>
          </cell>
          <cell r="F522">
            <v>1</v>
          </cell>
          <cell r="G522">
            <v>800</v>
          </cell>
          <cell r="H522">
            <v>179</v>
          </cell>
          <cell r="I522">
            <v>4.5</v>
          </cell>
          <cell r="J522" t="str">
            <v xml:space="preserve"> DIGAN LO QUE DIGAN</v>
          </cell>
          <cell r="K522" t="str">
            <v xml:space="preserve"> DIGAN LO QUE DIGAN</v>
          </cell>
          <cell r="L522">
            <v>800</v>
          </cell>
          <cell r="M522">
            <v>179</v>
          </cell>
          <cell r="N522">
            <v>4.5</v>
          </cell>
          <cell r="O522" t="str">
            <v>DT</v>
          </cell>
          <cell r="P522" t="str">
            <v>Lab</v>
          </cell>
          <cell r="Q522" t="str">
            <v>NAC.</v>
          </cell>
        </row>
        <row r="523">
          <cell r="A523" t="str">
            <v>TVE1:NAC.</v>
          </cell>
          <cell r="B523" t="str">
            <v xml:space="preserve"> 24H15</v>
          </cell>
          <cell r="C523">
            <v>1.0104166666666667</v>
          </cell>
          <cell r="D523">
            <v>36280</v>
          </cell>
          <cell r="E523">
            <v>20</v>
          </cell>
          <cell r="F523">
            <v>1</v>
          </cell>
          <cell r="G523">
            <v>1500</v>
          </cell>
          <cell r="H523">
            <v>257</v>
          </cell>
          <cell r="I523">
            <v>5.8</v>
          </cell>
          <cell r="J523" t="str">
            <v xml:space="preserve"> TODO EN FAMILIA</v>
          </cell>
          <cell r="K523" t="str">
            <v xml:space="preserve"> TODO EN FAMILIA</v>
          </cell>
          <cell r="L523">
            <v>1500</v>
          </cell>
          <cell r="M523">
            <v>257</v>
          </cell>
          <cell r="N523">
            <v>5.8</v>
          </cell>
          <cell r="O523" t="str">
            <v>PT</v>
          </cell>
          <cell r="P523" t="str">
            <v>Lab</v>
          </cell>
          <cell r="Q523" t="str">
            <v>NAC.</v>
          </cell>
        </row>
        <row r="524">
          <cell r="A524" t="str">
            <v>TVE1:NAC.</v>
          </cell>
          <cell r="B524" t="str">
            <v xml:space="preserve"> 24H45</v>
          </cell>
          <cell r="C524">
            <v>1.03125</v>
          </cell>
          <cell r="D524">
            <v>36280</v>
          </cell>
          <cell r="E524">
            <v>20</v>
          </cell>
          <cell r="F524">
            <v>1</v>
          </cell>
          <cell r="G524">
            <v>1500</v>
          </cell>
          <cell r="H524">
            <v>324</v>
          </cell>
          <cell r="I524">
            <v>4.5999999999999996</v>
          </cell>
          <cell r="J524" t="str">
            <v xml:space="preserve"> TODO EN FAMILIA</v>
          </cell>
          <cell r="K524" t="str">
            <v xml:space="preserve"> TODO EN FAMILIA</v>
          </cell>
          <cell r="L524">
            <v>1500</v>
          </cell>
          <cell r="M524">
            <v>324</v>
          </cell>
          <cell r="N524">
            <v>4.5999999999999996</v>
          </cell>
          <cell r="O524" t="str">
            <v>DT</v>
          </cell>
          <cell r="P524" t="str">
            <v>Lab</v>
          </cell>
          <cell r="Q524" t="str">
            <v>NAC.</v>
          </cell>
        </row>
        <row r="525">
          <cell r="A525" t="str">
            <v>TVE1:NAC.</v>
          </cell>
          <cell r="B525" t="str">
            <v xml:space="preserve"> 14H30</v>
          </cell>
          <cell r="C525">
            <v>0.60416666666666663</v>
          </cell>
          <cell r="D525">
            <v>36281</v>
          </cell>
          <cell r="E525">
            <v>20</v>
          </cell>
          <cell r="F525">
            <v>1</v>
          </cell>
          <cell r="G525">
            <v>2000</v>
          </cell>
          <cell r="H525">
            <v>337</v>
          </cell>
          <cell r="I525">
            <v>5.9</v>
          </cell>
          <cell r="J525" t="str">
            <v xml:space="preserve"> CORAZON CORAZON</v>
          </cell>
          <cell r="K525" t="str">
            <v xml:space="preserve"> CORAZON CORAZON</v>
          </cell>
          <cell r="L525">
            <v>2000</v>
          </cell>
          <cell r="M525">
            <v>337</v>
          </cell>
          <cell r="N525">
            <v>5.9</v>
          </cell>
          <cell r="O525" t="str">
            <v>DT</v>
          </cell>
          <cell r="P525" t="str">
            <v>FS</v>
          </cell>
          <cell r="Q525" t="str">
            <v>NAC.</v>
          </cell>
        </row>
        <row r="526">
          <cell r="A526" t="str">
            <v>TVE1:NAC.</v>
          </cell>
          <cell r="B526" t="str">
            <v xml:space="preserve"> 16H15</v>
          </cell>
          <cell r="C526">
            <v>0.67708333333333337</v>
          </cell>
          <cell r="D526">
            <v>36281</v>
          </cell>
          <cell r="E526">
            <v>20</v>
          </cell>
          <cell r="F526">
            <v>1</v>
          </cell>
          <cell r="G526">
            <v>2600</v>
          </cell>
          <cell r="H526">
            <v>408</v>
          </cell>
          <cell r="I526">
            <v>6.4</v>
          </cell>
          <cell r="J526" t="str">
            <v xml:space="preserve"> SESION DE TARDE</v>
          </cell>
          <cell r="K526" t="str">
            <v xml:space="preserve"> SESION DE TARDE</v>
          </cell>
          <cell r="L526">
            <v>2600</v>
          </cell>
          <cell r="M526">
            <v>408</v>
          </cell>
          <cell r="N526">
            <v>6.4</v>
          </cell>
          <cell r="O526" t="str">
            <v>DT</v>
          </cell>
          <cell r="P526" t="str">
            <v>FS</v>
          </cell>
          <cell r="Q526" t="str">
            <v>NAC.</v>
          </cell>
        </row>
        <row r="527">
          <cell r="A527" t="str">
            <v>TVE1:NAC.</v>
          </cell>
          <cell r="B527" t="str">
            <v xml:space="preserve"> 16H45</v>
          </cell>
          <cell r="C527">
            <v>0.69791666666666663</v>
          </cell>
          <cell r="D527">
            <v>36281</v>
          </cell>
          <cell r="E527">
            <v>20</v>
          </cell>
          <cell r="F527">
            <v>1</v>
          </cell>
          <cell r="G527">
            <v>2600</v>
          </cell>
          <cell r="H527">
            <v>428</v>
          </cell>
          <cell r="I527">
            <v>6.1</v>
          </cell>
          <cell r="J527" t="str">
            <v xml:space="preserve"> SESION DE TARDE</v>
          </cell>
          <cell r="K527" t="str">
            <v xml:space="preserve"> SESION DE TARDE</v>
          </cell>
          <cell r="L527">
            <v>2600</v>
          </cell>
          <cell r="M527">
            <v>428</v>
          </cell>
          <cell r="N527">
            <v>6.1</v>
          </cell>
          <cell r="O527" t="str">
            <v>DT</v>
          </cell>
          <cell r="P527" t="str">
            <v>FS</v>
          </cell>
          <cell r="Q527" t="str">
            <v>NAC.</v>
          </cell>
        </row>
        <row r="528">
          <cell r="A528" t="str">
            <v>TVE1:NAC.</v>
          </cell>
          <cell r="B528" t="str">
            <v xml:space="preserve"> 17H30</v>
          </cell>
          <cell r="C528">
            <v>0.72916666666666663</v>
          </cell>
          <cell r="D528">
            <v>36281</v>
          </cell>
          <cell r="E528">
            <v>20</v>
          </cell>
          <cell r="F528">
            <v>1</v>
          </cell>
          <cell r="G528">
            <v>2600</v>
          </cell>
          <cell r="H528">
            <v>508</v>
          </cell>
          <cell r="I528">
            <v>5.0999999999999996</v>
          </cell>
          <cell r="J528" t="str">
            <v xml:space="preserve"> SESION DE TARDE</v>
          </cell>
          <cell r="K528" t="str">
            <v xml:space="preserve"> SESION DE TARDE</v>
          </cell>
          <cell r="L528">
            <v>2600</v>
          </cell>
          <cell r="M528">
            <v>508</v>
          </cell>
          <cell r="N528">
            <v>5.0999999999999996</v>
          </cell>
          <cell r="O528" t="str">
            <v>DT</v>
          </cell>
          <cell r="P528" t="str">
            <v>FS</v>
          </cell>
          <cell r="Q528" t="str">
            <v>NAC.</v>
          </cell>
        </row>
        <row r="529">
          <cell r="A529" t="str">
            <v>TVE1:NAC.</v>
          </cell>
          <cell r="B529" t="str">
            <v xml:space="preserve"> 18H15</v>
          </cell>
          <cell r="C529">
            <v>0.76041666666666663</v>
          </cell>
          <cell r="D529">
            <v>36281</v>
          </cell>
          <cell r="E529">
            <v>20</v>
          </cell>
          <cell r="F529">
            <v>1</v>
          </cell>
          <cell r="G529">
            <v>1750</v>
          </cell>
          <cell r="H529">
            <v>398</v>
          </cell>
          <cell r="I529">
            <v>4.4000000000000004</v>
          </cell>
          <cell r="J529" t="str">
            <v xml:space="preserve"> CINE DE BARRIO</v>
          </cell>
          <cell r="K529" t="str">
            <v xml:space="preserve"> CINE DE BARRIO</v>
          </cell>
          <cell r="L529">
            <v>1750</v>
          </cell>
          <cell r="M529">
            <v>398</v>
          </cell>
          <cell r="N529">
            <v>4.4000000000000004</v>
          </cell>
          <cell r="O529" t="str">
            <v>DT</v>
          </cell>
          <cell r="P529" t="str">
            <v>FS</v>
          </cell>
          <cell r="Q529" t="str">
            <v>NAC.</v>
          </cell>
        </row>
        <row r="530">
          <cell r="A530" t="str">
            <v>TVE1:NAC.</v>
          </cell>
          <cell r="B530" t="str">
            <v xml:space="preserve"> 18H45</v>
          </cell>
          <cell r="C530">
            <v>0.78125</v>
          </cell>
          <cell r="D530">
            <v>36281</v>
          </cell>
          <cell r="E530">
            <v>20</v>
          </cell>
          <cell r="F530">
            <v>1</v>
          </cell>
          <cell r="G530">
            <v>1750</v>
          </cell>
          <cell r="H530">
            <v>357</v>
          </cell>
          <cell r="I530">
            <v>4.9000000000000004</v>
          </cell>
          <cell r="J530" t="str">
            <v xml:space="preserve"> CINE DE BARRIO</v>
          </cell>
          <cell r="K530" t="str">
            <v xml:space="preserve"> CINE DE BARRIO</v>
          </cell>
          <cell r="L530">
            <v>1750</v>
          </cell>
          <cell r="M530">
            <v>357</v>
          </cell>
          <cell r="N530">
            <v>4.9000000000000004</v>
          </cell>
          <cell r="O530" t="str">
            <v>DT</v>
          </cell>
          <cell r="P530" t="str">
            <v>FS</v>
          </cell>
          <cell r="Q530" t="str">
            <v>NAC.</v>
          </cell>
        </row>
        <row r="531">
          <cell r="A531" t="str">
            <v>TVE1:NAC.</v>
          </cell>
          <cell r="B531" t="str">
            <v xml:space="preserve"> 20H55</v>
          </cell>
          <cell r="C531">
            <v>0.87152777777777779</v>
          </cell>
          <cell r="D531">
            <v>36281</v>
          </cell>
          <cell r="E531">
            <v>20</v>
          </cell>
          <cell r="F531">
            <v>1</v>
          </cell>
          <cell r="G531">
            <v>3000</v>
          </cell>
          <cell r="H531">
            <v>533</v>
          </cell>
          <cell r="I531">
            <v>5.6</v>
          </cell>
          <cell r="J531" t="str">
            <v xml:space="preserve"> TELEDIARIO 2</v>
          </cell>
          <cell r="K531" t="str">
            <v xml:space="preserve"> TELEDIARIO 2</v>
          </cell>
          <cell r="L531">
            <v>3000</v>
          </cell>
          <cell r="M531">
            <v>533</v>
          </cell>
          <cell r="N531">
            <v>5.6</v>
          </cell>
          <cell r="O531" t="str">
            <v>PT</v>
          </cell>
          <cell r="P531" t="str">
            <v>FS</v>
          </cell>
          <cell r="Q531" t="str">
            <v>NAC.</v>
          </cell>
        </row>
        <row r="532">
          <cell r="A532" t="str">
            <v>TVE1:NAC.</v>
          </cell>
          <cell r="B532" t="str">
            <v xml:space="preserve"> 22H00</v>
          </cell>
          <cell r="C532">
            <v>0.91666666666666663</v>
          </cell>
          <cell r="D532">
            <v>36281</v>
          </cell>
          <cell r="E532">
            <v>20</v>
          </cell>
          <cell r="F532">
            <v>1</v>
          </cell>
          <cell r="G532">
            <v>3000</v>
          </cell>
          <cell r="H532">
            <v>507</v>
          </cell>
          <cell r="I532">
            <v>5.9</v>
          </cell>
          <cell r="J532" t="str">
            <v xml:space="preserve"> INFORME SEMANAL</v>
          </cell>
          <cell r="K532" t="str">
            <v xml:space="preserve"> INFORME SEMANAL</v>
          </cell>
          <cell r="L532">
            <v>3000</v>
          </cell>
          <cell r="M532">
            <v>507</v>
          </cell>
          <cell r="N532">
            <v>5.9</v>
          </cell>
          <cell r="O532" t="str">
            <v>PT</v>
          </cell>
          <cell r="P532" t="str">
            <v>FS</v>
          </cell>
          <cell r="Q532" t="str">
            <v>NAC.</v>
          </cell>
        </row>
        <row r="533">
          <cell r="A533" t="str">
            <v>TVE1:NAC.</v>
          </cell>
          <cell r="B533" t="str">
            <v xml:space="preserve"> 23H00</v>
          </cell>
          <cell r="C533">
            <v>0.95833333333333337</v>
          </cell>
          <cell r="D533">
            <v>36281</v>
          </cell>
          <cell r="E533">
            <v>20</v>
          </cell>
          <cell r="F533">
            <v>1</v>
          </cell>
          <cell r="G533">
            <v>3000</v>
          </cell>
          <cell r="H533">
            <v>624</v>
          </cell>
          <cell r="I533">
            <v>4.8</v>
          </cell>
          <cell r="J533" t="str">
            <v xml:space="preserve"> RISAS Y ESTRELLAS</v>
          </cell>
          <cell r="K533" t="str">
            <v xml:space="preserve"> RISAS Y ESTRELLAS</v>
          </cell>
          <cell r="L533">
            <v>3000</v>
          </cell>
          <cell r="M533">
            <v>624</v>
          </cell>
          <cell r="N533">
            <v>4.8</v>
          </cell>
          <cell r="O533" t="str">
            <v>PT</v>
          </cell>
          <cell r="P533" t="str">
            <v>FS</v>
          </cell>
          <cell r="Q533" t="str">
            <v>NAC.</v>
          </cell>
        </row>
        <row r="534">
          <cell r="A534" t="str">
            <v>TVE1:NAC.</v>
          </cell>
          <cell r="B534" t="str">
            <v xml:space="preserve"> 24H00</v>
          </cell>
          <cell r="C534">
            <v>1</v>
          </cell>
          <cell r="D534">
            <v>36281</v>
          </cell>
          <cell r="E534">
            <v>20</v>
          </cell>
          <cell r="F534">
            <v>1</v>
          </cell>
          <cell r="G534">
            <v>3000</v>
          </cell>
          <cell r="H534">
            <v>555</v>
          </cell>
          <cell r="I534">
            <v>5.4</v>
          </cell>
          <cell r="J534" t="str">
            <v xml:space="preserve"> RISAS Y ESTRELLAS</v>
          </cell>
          <cell r="K534" t="str">
            <v xml:space="preserve"> RISAS Y ESTRELLAS</v>
          </cell>
          <cell r="L534">
            <v>3000</v>
          </cell>
          <cell r="M534">
            <v>555</v>
          </cell>
          <cell r="N534">
            <v>5.4</v>
          </cell>
          <cell r="O534" t="str">
            <v>PT</v>
          </cell>
          <cell r="P534" t="str">
            <v>FS</v>
          </cell>
          <cell r="Q534" t="str">
            <v>NAC.</v>
          </cell>
        </row>
        <row r="535">
          <cell r="A535" t="str">
            <v>TVE1:NAC.</v>
          </cell>
          <cell r="B535" t="str">
            <v xml:space="preserve"> 14H55</v>
          </cell>
          <cell r="C535">
            <v>0.61458333333333337</v>
          </cell>
          <cell r="D535">
            <v>36282</v>
          </cell>
          <cell r="E535">
            <v>20</v>
          </cell>
          <cell r="F535">
            <v>1</v>
          </cell>
          <cell r="G535">
            <v>3000</v>
          </cell>
          <cell r="H535">
            <v>507</v>
          </cell>
          <cell r="I535">
            <v>5.9</v>
          </cell>
          <cell r="J535" t="str">
            <v xml:space="preserve"> TELEDIARIO 1</v>
          </cell>
          <cell r="K535" t="str">
            <v xml:space="preserve"> TELEDIARIO 1</v>
          </cell>
          <cell r="L535">
            <v>3000</v>
          </cell>
          <cell r="M535">
            <v>507</v>
          </cell>
          <cell r="N535">
            <v>5.9</v>
          </cell>
          <cell r="O535" t="str">
            <v>DT</v>
          </cell>
          <cell r="P535" t="str">
            <v>FS</v>
          </cell>
          <cell r="Q535" t="str">
            <v>NAC.</v>
          </cell>
        </row>
        <row r="536">
          <cell r="A536" t="str">
            <v>TVE1:NAC.</v>
          </cell>
          <cell r="B536" t="str">
            <v xml:space="preserve"> 16H15</v>
          </cell>
          <cell r="C536">
            <v>0.67708333333333337</v>
          </cell>
          <cell r="D536">
            <v>36282</v>
          </cell>
          <cell r="E536">
            <v>20</v>
          </cell>
          <cell r="F536">
            <v>1</v>
          </cell>
          <cell r="G536">
            <v>2600</v>
          </cell>
          <cell r="H536">
            <v>507</v>
          </cell>
          <cell r="I536">
            <v>5.0999999999999996</v>
          </cell>
          <cell r="J536" t="str">
            <v xml:space="preserve"> SESION DE TARDE</v>
          </cell>
          <cell r="K536" t="str">
            <v xml:space="preserve"> SESION DE TARDE</v>
          </cell>
          <cell r="L536">
            <v>2600</v>
          </cell>
          <cell r="M536">
            <v>507</v>
          </cell>
          <cell r="N536">
            <v>5.0999999999999996</v>
          </cell>
          <cell r="O536" t="str">
            <v>DT</v>
          </cell>
          <cell r="P536" t="str">
            <v>FS</v>
          </cell>
          <cell r="Q536" t="str">
            <v>NAC.</v>
          </cell>
        </row>
        <row r="537">
          <cell r="A537" t="str">
            <v>TVE1:NAC.</v>
          </cell>
          <cell r="B537" t="str">
            <v xml:space="preserve"> 16H45</v>
          </cell>
          <cell r="C537">
            <v>0.69791666666666663</v>
          </cell>
          <cell r="D537">
            <v>36282</v>
          </cell>
          <cell r="E537">
            <v>20</v>
          </cell>
          <cell r="F537">
            <v>1</v>
          </cell>
          <cell r="G537">
            <v>2600</v>
          </cell>
          <cell r="H537">
            <v>573</v>
          </cell>
          <cell r="I537">
            <v>4.5</v>
          </cell>
          <cell r="J537" t="str">
            <v xml:space="preserve"> SESION DE TARDE</v>
          </cell>
          <cell r="K537" t="str">
            <v xml:space="preserve"> SESION DE TARDE</v>
          </cell>
          <cell r="L537">
            <v>2600</v>
          </cell>
          <cell r="M537">
            <v>573</v>
          </cell>
          <cell r="N537">
            <v>4.5</v>
          </cell>
          <cell r="O537" t="str">
            <v>DT</v>
          </cell>
          <cell r="P537" t="str">
            <v>FS</v>
          </cell>
          <cell r="Q537" t="str">
            <v>NAC.</v>
          </cell>
        </row>
        <row r="538">
          <cell r="A538" t="str">
            <v>TVE1:NAC.</v>
          </cell>
          <cell r="B538" t="str">
            <v xml:space="preserve"> 17H30</v>
          </cell>
          <cell r="C538">
            <v>0.72916666666666663</v>
          </cell>
          <cell r="D538">
            <v>36282</v>
          </cell>
          <cell r="E538">
            <v>20</v>
          </cell>
          <cell r="F538">
            <v>1</v>
          </cell>
          <cell r="G538">
            <v>2600</v>
          </cell>
          <cell r="H538">
            <v>532</v>
          </cell>
          <cell r="I538">
            <v>4.9000000000000004</v>
          </cell>
          <cell r="J538" t="str">
            <v xml:space="preserve"> SESION DE TARDE</v>
          </cell>
          <cell r="K538" t="str">
            <v xml:space="preserve"> SESION DE TARDE</v>
          </cell>
          <cell r="L538">
            <v>2600</v>
          </cell>
          <cell r="M538">
            <v>532</v>
          </cell>
          <cell r="N538">
            <v>4.9000000000000004</v>
          </cell>
          <cell r="O538" t="str">
            <v>DT</v>
          </cell>
          <cell r="P538" t="str">
            <v>FS</v>
          </cell>
          <cell r="Q538" t="str">
            <v>NAC.</v>
          </cell>
        </row>
        <row r="539">
          <cell r="A539" t="str">
            <v>TVE1:NAC.</v>
          </cell>
          <cell r="B539" t="str">
            <v xml:space="preserve"> 18H15</v>
          </cell>
          <cell r="C539">
            <v>0.76041666666666663</v>
          </cell>
          <cell r="D539">
            <v>36282</v>
          </cell>
          <cell r="E539">
            <v>20</v>
          </cell>
          <cell r="F539">
            <v>1</v>
          </cell>
          <cell r="G539">
            <v>1400</v>
          </cell>
          <cell r="H539">
            <v>385</v>
          </cell>
          <cell r="I539">
            <v>3.6</v>
          </cell>
          <cell r="J539" t="str">
            <v xml:space="preserve"> CINE DE ORO</v>
          </cell>
          <cell r="K539" t="str">
            <v xml:space="preserve"> CINE DE ORO</v>
          </cell>
          <cell r="L539">
            <v>1400</v>
          </cell>
          <cell r="M539">
            <v>385</v>
          </cell>
          <cell r="N539">
            <v>3.6</v>
          </cell>
          <cell r="O539" t="str">
            <v>DT</v>
          </cell>
          <cell r="P539" t="str">
            <v>FS</v>
          </cell>
          <cell r="Q539" t="str">
            <v>NAC.</v>
          </cell>
        </row>
        <row r="540">
          <cell r="A540" t="str">
            <v>TVE1:NAC.</v>
          </cell>
          <cell r="B540" t="str">
            <v xml:space="preserve"> 19H30</v>
          </cell>
          <cell r="C540">
            <v>0.8125</v>
          </cell>
          <cell r="D540">
            <v>36282</v>
          </cell>
          <cell r="E540">
            <v>20</v>
          </cell>
          <cell r="F540">
            <v>1</v>
          </cell>
          <cell r="G540">
            <v>1400</v>
          </cell>
          <cell r="H540">
            <v>316</v>
          </cell>
          <cell r="I540">
            <v>4.4000000000000004</v>
          </cell>
          <cell r="J540" t="str">
            <v xml:space="preserve"> CINE DE ORO</v>
          </cell>
          <cell r="K540" t="str">
            <v xml:space="preserve"> CINE DE ORO</v>
          </cell>
          <cell r="L540">
            <v>1400</v>
          </cell>
          <cell r="M540">
            <v>316</v>
          </cell>
          <cell r="N540">
            <v>4.4000000000000004</v>
          </cell>
          <cell r="O540" t="str">
            <v>DT</v>
          </cell>
          <cell r="P540" t="str">
            <v>FS</v>
          </cell>
          <cell r="Q540" t="str">
            <v>NAC.</v>
          </cell>
        </row>
        <row r="541">
          <cell r="A541" t="str">
            <v>TVE1:NAC.</v>
          </cell>
          <cell r="B541" t="str">
            <v xml:space="preserve"> 20H30</v>
          </cell>
          <cell r="C541">
            <v>0.85416666666666663</v>
          </cell>
          <cell r="D541">
            <v>36282</v>
          </cell>
          <cell r="E541">
            <v>20</v>
          </cell>
          <cell r="F541">
            <v>1</v>
          </cell>
          <cell r="G541">
            <v>3000</v>
          </cell>
          <cell r="H541">
            <v>480</v>
          </cell>
          <cell r="I541">
            <v>6.3</v>
          </cell>
          <cell r="J541" t="str">
            <v xml:space="preserve"> WAKU WAKU</v>
          </cell>
          <cell r="K541" t="str">
            <v xml:space="preserve"> WAKU WAKU</v>
          </cell>
          <cell r="L541">
            <v>3000</v>
          </cell>
          <cell r="M541">
            <v>480</v>
          </cell>
          <cell r="N541">
            <v>6.3</v>
          </cell>
          <cell r="O541" t="str">
            <v>PT</v>
          </cell>
          <cell r="P541" t="str">
            <v>FS</v>
          </cell>
          <cell r="Q541" t="str">
            <v>NAC.</v>
          </cell>
        </row>
        <row r="542">
          <cell r="A542" t="str">
            <v>TVE1:NAC.</v>
          </cell>
          <cell r="B542" t="str">
            <v xml:space="preserve"> 20H55</v>
          </cell>
          <cell r="C542">
            <v>0.86458333333333337</v>
          </cell>
          <cell r="D542">
            <v>36282</v>
          </cell>
          <cell r="E542">
            <v>20</v>
          </cell>
          <cell r="F542">
            <v>1</v>
          </cell>
          <cell r="G542">
            <v>3400</v>
          </cell>
          <cell r="H542">
            <v>540</v>
          </cell>
          <cell r="I542">
            <v>6.3</v>
          </cell>
          <cell r="J542" t="str">
            <v xml:space="preserve"> TELEDIARIO 2</v>
          </cell>
          <cell r="K542" t="str">
            <v xml:space="preserve"> TELEDIARIO 2</v>
          </cell>
          <cell r="L542">
            <v>3400</v>
          </cell>
          <cell r="M542">
            <v>540</v>
          </cell>
          <cell r="N542">
            <v>6.3</v>
          </cell>
          <cell r="O542" t="str">
            <v>PT</v>
          </cell>
          <cell r="P542" t="str">
            <v>FS</v>
          </cell>
          <cell r="Q542" t="str">
            <v>NAC.</v>
          </cell>
        </row>
        <row r="543">
          <cell r="A543" t="str">
            <v>TVE1:NAC.</v>
          </cell>
          <cell r="B543" t="str">
            <v xml:space="preserve"> 22H15</v>
          </cell>
          <cell r="C543">
            <v>0.92708333333333337</v>
          </cell>
          <cell r="D543">
            <v>36282</v>
          </cell>
          <cell r="E543">
            <v>20</v>
          </cell>
          <cell r="F543">
            <v>1</v>
          </cell>
          <cell r="G543">
            <v>5000</v>
          </cell>
          <cell r="H543">
            <v>608</v>
          </cell>
          <cell r="I543">
            <v>8.1999999999999993</v>
          </cell>
          <cell r="J543" t="str">
            <v xml:space="preserve"> LA PELICULA DE LA SEMANA</v>
          </cell>
          <cell r="K543" t="str">
            <v xml:space="preserve"> LA PELICULA DE LA SEMANA</v>
          </cell>
          <cell r="L543">
            <v>5000</v>
          </cell>
          <cell r="M543">
            <v>608</v>
          </cell>
          <cell r="N543">
            <v>8.1999999999999993</v>
          </cell>
          <cell r="O543" t="str">
            <v>PT</v>
          </cell>
          <cell r="P543" t="str">
            <v>FS</v>
          </cell>
          <cell r="Q543" t="str">
            <v>NAC.</v>
          </cell>
        </row>
        <row r="544">
          <cell r="A544" t="str">
            <v>TVE1:NAC.</v>
          </cell>
          <cell r="B544" t="str">
            <v xml:space="preserve"> 22H45</v>
          </cell>
          <cell r="C544">
            <v>0.94791666666666663</v>
          </cell>
          <cell r="D544">
            <v>36282</v>
          </cell>
          <cell r="E544">
            <v>20</v>
          </cell>
          <cell r="F544">
            <v>1</v>
          </cell>
          <cell r="G544">
            <v>5000</v>
          </cell>
          <cell r="H544">
            <v>441</v>
          </cell>
          <cell r="I544">
            <v>11.3</v>
          </cell>
          <cell r="J544" t="str">
            <v xml:space="preserve"> LA PELICULA DE LA SEMANA</v>
          </cell>
          <cell r="K544" t="str">
            <v xml:space="preserve"> LA PELICULA DE LA SEMANA</v>
          </cell>
          <cell r="L544">
            <v>5000</v>
          </cell>
          <cell r="M544">
            <v>441</v>
          </cell>
          <cell r="N544">
            <v>11.3</v>
          </cell>
          <cell r="O544" t="str">
            <v>PT</v>
          </cell>
          <cell r="P544" t="str">
            <v>FS</v>
          </cell>
          <cell r="Q544" t="str">
            <v>NAC.</v>
          </cell>
        </row>
        <row r="545">
          <cell r="A545" t="str">
            <v>TVE1:NAC.</v>
          </cell>
          <cell r="B545" t="str">
            <v xml:space="preserve"> 24H15</v>
          </cell>
          <cell r="C545">
            <v>1.0104166666666667</v>
          </cell>
          <cell r="D545">
            <v>36282</v>
          </cell>
          <cell r="E545">
            <v>20</v>
          </cell>
          <cell r="F545">
            <v>1</v>
          </cell>
          <cell r="G545">
            <v>1000</v>
          </cell>
          <cell r="H545">
            <v>278</v>
          </cell>
          <cell r="I545">
            <v>3.6</v>
          </cell>
          <cell r="J545" t="str">
            <v xml:space="preserve"> CINE</v>
          </cell>
          <cell r="K545" t="str">
            <v xml:space="preserve"> CINE</v>
          </cell>
          <cell r="L545">
            <v>1000</v>
          </cell>
          <cell r="M545">
            <v>278</v>
          </cell>
          <cell r="N545">
            <v>3.6</v>
          </cell>
          <cell r="O545" t="str">
            <v>PT</v>
          </cell>
          <cell r="P545" t="str">
            <v>FS</v>
          </cell>
          <cell r="Q545" t="str">
            <v>NAC.</v>
          </cell>
        </row>
        <row r="546">
          <cell r="A546" t="str">
            <v>TVE1:NAC.</v>
          </cell>
          <cell r="B546" t="str">
            <v xml:space="preserve"> 16H10</v>
          </cell>
          <cell r="C546">
            <v>0.67361111111111116</v>
          </cell>
          <cell r="D546">
            <v>36283</v>
          </cell>
          <cell r="E546">
            <v>20</v>
          </cell>
          <cell r="F546">
            <v>1</v>
          </cell>
          <cell r="G546">
            <v>2000</v>
          </cell>
          <cell r="H546">
            <v>292</v>
          </cell>
          <cell r="I546">
            <v>6.9</v>
          </cell>
          <cell r="J546" t="str">
            <v xml:space="preserve"> CALLE NUEVA</v>
          </cell>
          <cell r="K546" t="str">
            <v xml:space="preserve"> CALLE NUEVA</v>
          </cell>
          <cell r="L546">
            <v>2000</v>
          </cell>
          <cell r="M546">
            <v>292</v>
          </cell>
          <cell r="N546">
            <v>6.9</v>
          </cell>
          <cell r="O546" t="str">
            <v>DT</v>
          </cell>
          <cell r="P546" t="str">
            <v>Lab</v>
          </cell>
          <cell r="Q546" t="str">
            <v>NAC.</v>
          </cell>
        </row>
        <row r="547">
          <cell r="A547" t="str">
            <v>TVE1:NAC.</v>
          </cell>
          <cell r="B547" t="str">
            <v xml:space="preserve"> 22H15</v>
          </cell>
          <cell r="C547">
            <v>0.92708333333333337</v>
          </cell>
          <cell r="D547">
            <v>36283</v>
          </cell>
          <cell r="E547">
            <v>20</v>
          </cell>
          <cell r="F547">
            <v>1</v>
          </cell>
          <cell r="G547">
            <v>4000</v>
          </cell>
          <cell r="H547">
            <v>578</v>
          </cell>
          <cell r="I547">
            <v>6.9</v>
          </cell>
          <cell r="J547" t="str">
            <v xml:space="preserve"> A LAS 11 EN CASA</v>
          </cell>
          <cell r="K547" t="str">
            <v xml:space="preserve"> A LAS 11 EN CASA</v>
          </cell>
          <cell r="L547">
            <v>4000</v>
          </cell>
          <cell r="M547">
            <v>578</v>
          </cell>
          <cell r="N547">
            <v>6.9</v>
          </cell>
          <cell r="O547" t="str">
            <v>PT</v>
          </cell>
          <cell r="P547" t="str">
            <v>Lab</v>
          </cell>
          <cell r="Q547" t="str">
            <v>NAC.</v>
          </cell>
        </row>
        <row r="548">
          <cell r="A548" t="str">
            <v>TVE1:NAC.</v>
          </cell>
          <cell r="B548" t="str">
            <v xml:space="preserve"> 14H55</v>
          </cell>
          <cell r="C548">
            <v>0.61458333333333337</v>
          </cell>
          <cell r="D548">
            <v>36284</v>
          </cell>
          <cell r="E548">
            <v>20</v>
          </cell>
          <cell r="F548">
            <v>1</v>
          </cell>
          <cell r="G548">
            <v>3000</v>
          </cell>
          <cell r="H548">
            <v>452</v>
          </cell>
          <cell r="I548">
            <v>6.6</v>
          </cell>
          <cell r="J548" t="str">
            <v xml:space="preserve"> TELEDIARIO 1</v>
          </cell>
          <cell r="K548" t="str">
            <v xml:space="preserve"> TELEDIARIO 1</v>
          </cell>
          <cell r="L548">
            <v>3000</v>
          </cell>
          <cell r="M548">
            <v>452</v>
          </cell>
          <cell r="N548">
            <v>6.6</v>
          </cell>
          <cell r="O548" t="str">
            <v>DT</v>
          </cell>
          <cell r="P548" t="str">
            <v>Lab</v>
          </cell>
          <cell r="Q548" t="str">
            <v>NAC.</v>
          </cell>
        </row>
        <row r="549">
          <cell r="A549" t="str">
            <v>TVE1:NAC.</v>
          </cell>
          <cell r="B549" t="str">
            <v xml:space="preserve"> 17H15</v>
          </cell>
          <cell r="C549">
            <v>0.71875</v>
          </cell>
          <cell r="D549">
            <v>36284</v>
          </cell>
          <cell r="E549">
            <v>20</v>
          </cell>
          <cell r="F549">
            <v>1</v>
          </cell>
          <cell r="G549">
            <v>1000</v>
          </cell>
          <cell r="H549">
            <v>173</v>
          </cell>
          <cell r="I549">
            <v>5.8</v>
          </cell>
          <cell r="J549" t="str">
            <v xml:space="preserve"> TELESERIE</v>
          </cell>
          <cell r="K549" t="str">
            <v xml:space="preserve"> TELESERIE</v>
          </cell>
          <cell r="L549">
            <v>1000</v>
          </cell>
          <cell r="M549">
            <v>173</v>
          </cell>
          <cell r="N549">
            <v>5.8</v>
          </cell>
          <cell r="O549" t="str">
            <v>DT</v>
          </cell>
          <cell r="P549" t="str">
            <v>Lab</v>
          </cell>
          <cell r="Q549" t="str">
            <v>NAC.</v>
          </cell>
        </row>
        <row r="550">
          <cell r="A550" t="str">
            <v>TVE1:NAC.</v>
          </cell>
          <cell r="B550" t="str">
            <v xml:space="preserve"> 20H55</v>
          </cell>
          <cell r="C550">
            <v>0.86458333333333337</v>
          </cell>
          <cell r="D550">
            <v>36284</v>
          </cell>
          <cell r="E550">
            <v>20</v>
          </cell>
          <cell r="F550">
            <v>1</v>
          </cell>
          <cell r="G550">
            <v>3400</v>
          </cell>
          <cell r="H550">
            <v>438</v>
          </cell>
          <cell r="I550">
            <v>7.8</v>
          </cell>
          <cell r="J550" t="str">
            <v xml:space="preserve"> TELEDIARIO 2</v>
          </cell>
          <cell r="K550" t="str">
            <v xml:space="preserve"> TELEDIARIO 2</v>
          </cell>
          <cell r="L550">
            <v>3400</v>
          </cell>
          <cell r="M550">
            <v>438</v>
          </cell>
          <cell r="N550">
            <v>7.8</v>
          </cell>
          <cell r="O550" t="str">
            <v>PT</v>
          </cell>
          <cell r="P550" t="str">
            <v>Lab</v>
          </cell>
          <cell r="Q550" t="str">
            <v>NAC.</v>
          </cell>
        </row>
        <row r="551">
          <cell r="A551" t="str">
            <v>TVE1:NAC.</v>
          </cell>
          <cell r="B551" t="str">
            <v xml:space="preserve"> 16H10</v>
          </cell>
          <cell r="C551">
            <v>0.67361111111111116</v>
          </cell>
          <cell r="D551">
            <v>36286</v>
          </cell>
          <cell r="E551">
            <v>20</v>
          </cell>
          <cell r="F551">
            <v>1</v>
          </cell>
          <cell r="G551">
            <v>2000</v>
          </cell>
          <cell r="H551">
            <v>308</v>
          </cell>
          <cell r="I551">
            <v>6.5</v>
          </cell>
          <cell r="J551" t="str">
            <v xml:space="preserve"> CALLE NUEVA</v>
          </cell>
          <cell r="K551" t="str">
            <v xml:space="preserve"> CALLE NUEVA</v>
          </cell>
          <cell r="L551">
            <v>2000</v>
          </cell>
          <cell r="M551">
            <v>308</v>
          </cell>
          <cell r="N551">
            <v>6.5</v>
          </cell>
          <cell r="O551" t="str">
            <v>DT</v>
          </cell>
          <cell r="P551" t="str">
            <v>Lab</v>
          </cell>
          <cell r="Q551" t="str">
            <v>NAC.</v>
          </cell>
        </row>
        <row r="552">
          <cell r="A552" t="str">
            <v>TVE1:NAC.</v>
          </cell>
          <cell r="B552" t="str">
            <v xml:space="preserve"> 22H45</v>
          </cell>
          <cell r="C552">
            <v>0.94791666666666663</v>
          </cell>
          <cell r="D552">
            <v>36286</v>
          </cell>
          <cell r="E552">
            <v>20</v>
          </cell>
          <cell r="F552">
            <v>1</v>
          </cell>
          <cell r="G552">
            <v>3000</v>
          </cell>
          <cell r="H552">
            <v>681</v>
          </cell>
          <cell r="I552">
            <v>4.4000000000000004</v>
          </cell>
          <cell r="J552" t="str">
            <v xml:space="preserve"> TALK SHOW</v>
          </cell>
          <cell r="K552" t="str">
            <v xml:space="preserve"> TALK SHOW</v>
          </cell>
          <cell r="L552">
            <v>3000</v>
          </cell>
          <cell r="M552">
            <v>681</v>
          </cell>
          <cell r="N552">
            <v>4.4000000000000004</v>
          </cell>
          <cell r="O552" t="str">
            <v>PT</v>
          </cell>
          <cell r="P552" t="str">
            <v>Lab</v>
          </cell>
          <cell r="Q552" t="str">
            <v>NAC.</v>
          </cell>
        </row>
        <row r="553">
          <cell r="A553" t="str">
            <v>TVE1:NAC.</v>
          </cell>
          <cell r="B553" t="str">
            <v xml:space="preserve"> 17H15</v>
          </cell>
          <cell r="C553">
            <v>0.71875</v>
          </cell>
          <cell r="D553">
            <v>36287</v>
          </cell>
          <cell r="E553">
            <v>20</v>
          </cell>
          <cell r="F553">
            <v>1</v>
          </cell>
          <cell r="G553">
            <v>1000</v>
          </cell>
          <cell r="H553">
            <v>176</v>
          </cell>
          <cell r="I553">
            <v>5.7</v>
          </cell>
          <cell r="J553" t="str">
            <v xml:space="preserve"> TELESERIE</v>
          </cell>
          <cell r="K553" t="str">
            <v xml:space="preserve"> TELESERIE</v>
          </cell>
          <cell r="L553">
            <v>1000</v>
          </cell>
          <cell r="M553">
            <v>176</v>
          </cell>
          <cell r="N553">
            <v>5.7</v>
          </cell>
          <cell r="O553" t="str">
            <v>DT</v>
          </cell>
          <cell r="P553" t="str">
            <v>Lab</v>
          </cell>
          <cell r="Q553" t="str">
            <v>NAC.</v>
          </cell>
        </row>
        <row r="554">
          <cell r="A554" t="str">
            <v>TVE1:NAC.</v>
          </cell>
          <cell r="B554" t="str">
            <v xml:space="preserve"> 24H15</v>
          </cell>
          <cell r="C554">
            <v>1.0104166666666667</v>
          </cell>
          <cell r="D554">
            <v>36287</v>
          </cell>
          <cell r="E554">
            <v>20</v>
          </cell>
          <cell r="F554">
            <v>1</v>
          </cell>
          <cell r="G554">
            <v>1500</v>
          </cell>
          <cell r="H554">
            <v>314</v>
          </cell>
          <cell r="I554">
            <v>4.8</v>
          </cell>
          <cell r="J554" t="str">
            <v xml:space="preserve"> TODO EN FAMILIA</v>
          </cell>
          <cell r="K554" t="str">
            <v xml:space="preserve"> TODO EN FAMILIA</v>
          </cell>
          <cell r="L554">
            <v>1500</v>
          </cell>
          <cell r="M554">
            <v>314</v>
          </cell>
          <cell r="N554">
            <v>4.8</v>
          </cell>
          <cell r="O554" t="str">
            <v>PT</v>
          </cell>
          <cell r="P554" t="str">
            <v>Lab</v>
          </cell>
          <cell r="Q554" t="str">
            <v>NAC.</v>
          </cell>
        </row>
        <row r="555">
          <cell r="A555" t="str">
            <v>TVE1:NAC.</v>
          </cell>
          <cell r="B555" t="str">
            <v xml:space="preserve"> 16H15</v>
          </cell>
          <cell r="C555">
            <v>0.67708333333333337</v>
          </cell>
          <cell r="D555">
            <v>36288</v>
          </cell>
          <cell r="E555">
            <v>20</v>
          </cell>
          <cell r="F555">
            <v>1</v>
          </cell>
          <cell r="G555">
            <v>2600</v>
          </cell>
          <cell r="H555">
            <v>400</v>
          </cell>
          <cell r="I555">
            <v>6.5</v>
          </cell>
          <cell r="J555" t="str">
            <v xml:space="preserve"> SESION DE TARDE</v>
          </cell>
          <cell r="K555" t="str">
            <v xml:space="preserve"> SESION DE TARDE</v>
          </cell>
          <cell r="L555">
            <v>2600</v>
          </cell>
          <cell r="M555">
            <v>400</v>
          </cell>
          <cell r="N555">
            <v>6.5</v>
          </cell>
          <cell r="O555" t="str">
            <v>DT</v>
          </cell>
          <cell r="P555" t="str">
            <v>FS</v>
          </cell>
          <cell r="Q555" t="str">
            <v>NAC.</v>
          </cell>
        </row>
        <row r="556">
          <cell r="A556" t="str">
            <v>TVE1:NAC.</v>
          </cell>
          <cell r="B556" t="str">
            <v xml:space="preserve"> 18H45</v>
          </cell>
          <cell r="C556">
            <v>0.78125</v>
          </cell>
          <cell r="D556">
            <v>36288</v>
          </cell>
          <cell r="E556">
            <v>20</v>
          </cell>
          <cell r="F556">
            <v>1</v>
          </cell>
          <cell r="G556">
            <v>1750</v>
          </cell>
          <cell r="H556">
            <v>361</v>
          </cell>
          <cell r="I556">
            <v>4.8</v>
          </cell>
          <cell r="J556" t="str">
            <v xml:space="preserve"> CINE DE BARRIO</v>
          </cell>
          <cell r="K556" t="str">
            <v xml:space="preserve"> CINE DE BARRIO</v>
          </cell>
          <cell r="L556">
            <v>1750</v>
          </cell>
          <cell r="M556">
            <v>361</v>
          </cell>
          <cell r="N556">
            <v>4.8</v>
          </cell>
          <cell r="O556" t="str">
            <v>DT</v>
          </cell>
          <cell r="P556" t="str">
            <v>FS</v>
          </cell>
          <cell r="Q556" t="str">
            <v>NAC.</v>
          </cell>
        </row>
        <row r="557">
          <cell r="A557" t="str">
            <v>TVE1:NAC.</v>
          </cell>
          <cell r="B557" t="str">
            <v xml:space="preserve"> 20H55</v>
          </cell>
          <cell r="C557">
            <v>0.87152777777777779</v>
          </cell>
          <cell r="D557">
            <v>36288</v>
          </cell>
          <cell r="E557">
            <v>20</v>
          </cell>
          <cell r="F557">
            <v>1</v>
          </cell>
          <cell r="G557">
            <v>3000</v>
          </cell>
          <cell r="H557">
            <v>573</v>
          </cell>
          <cell r="I557">
            <v>5.2</v>
          </cell>
          <cell r="J557" t="str">
            <v xml:space="preserve"> TELEDIARIO 2</v>
          </cell>
          <cell r="K557" t="str">
            <v xml:space="preserve"> TELEDIARIO 2</v>
          </cell>
          <cell r="L557">
            <v>3000</v>
          </cell>
          <cell r="M557">
            <v>573</v>
          </cell>
          <cell r="N557">
            <v>5.2</v>
          </cell>
          <cell r="O557" t="str">
            <v>PT</v>
          </cell>
          <cell r="P557" t="str">
            <v>FS</v>
          </cell>
          <cell r="Q557" t="str">
            <v>NAC.</v>
          </cell>
        </row>
        <row r="558">
          <cell r="A558" t="str">
            <v>TVE1:NAC.</v>
          </cell>
          <cell r="B558" t="str">
            <v xml:space="preserve"> 23H00</v>
          </cell>
          <cell r="C558">
            <v>0.95833333333333337</v>
          </cell>
          <cell r="D558">
            <v>36288</v>
          </cell>
          <cell r="E558">
            <v>20</v>
          </cell>
          <cell r="F558">
            <v>1</v>
          </cell>
          <cell r="G558">
            <v>3000</v>
          </cell>
          <cell r="H558">
            <v>641</v>
          </cell>
          <cell r="I558">
            <v>4.7</v>
          </cell>
          <cell r="J558" t="str">
            <v xml:space="preserve"> RISAS Y ESTRELLAS</v>
          </cell>
          <cell r="K558" t="str">
            <v xml:space="preserve"> RISAS Y ESTRELLAS</v>
          </cell>
          <cell r="L558">
            <v>3000</v>
          </cell>
          <cell r="M558">
            <v>641</v>
          </cell>
          <cell r="N558">
            <v>4.7</v>
          </cell>
          <cell r="O558" t="str">
            <v>PT</v>
          </cell>
          <cell r="P558" t="str">
            <v>FS</v>
          </cell>
          <cell r="Q558" t="str">
            <v>NAC.</v>
          </cell>
        </row>
        <row r="559">
          <cell r="A559" t="str">
            <v>TVE1:NAC.</v>
          </cell>
          <cell r="B559" t="str">
            <v xml:space="preserve"> 17H30</v>
          </cell>
          <cell r="C559">
            <v>0.72916666666666663</v>
          </cell>
          <cell r="D559">
            <v>36289</v>
          </cell>
          <cell r="E559">
            <v>20</v>
          </cell>
          <cell r="F559">
            <v>1</v>
          </cell>
          <cell r="G559">
            <v>2600</v>
          </cell>
          <cell r="H559">
            <v>543</v>
          </cell>
          <cell r="I559">
            <v>4.8</v>
          </cell>
          <cell r="J559" t="str">
            <v xml:space="preserve"> SESION DE TARDE</v>
          </cell>
          <cell r="K559" t="str">
            <v xml:space="preserve"> SESION DE TARDE</v>
          </cell>
          <cell r="L559">
            <v>2600</v>
          </cell>
          <cell r="M559">
            <v>543</v>
          </cell>
          <cell r="N559">
            <v>4.8</v>
          </cell>
          <cell r="O559" t="str">
            <v>DT</v>
          </cell>
          <cell r="P559" t="str">
            <v>FS</v>
          </cell>
          <cell r="Q559" t="str">
            <v>NAC.</v>
          </cell>
        </row>
        <row r="560">
          <cell r="A560" t="str">
            <v>TVE1:NAC.</v>
          </cell>
          <cell r="B560" t="str">
            <v xml:space="preserve"> 19H30</v>
          </cell>
          <cell r="C560">
            <v>0.8125</v>
          </cell>
          <cell r="D560">
            <v>36289</v>
          </cell>
          <cell r="E560">
            <v>20</v>
          </cell>
          <cell r="F560">
            <v>1</v>
          </cell>
          <cell r="G560">
            <v>1400</v>
          </cell>
          <cell r="H560">
            <v>322</v>
          </cell>
          <cell r="I560">
            <v>4.3</v>
          </cell>
          <cell r="J560" t="str">
            <v xml:space="preserve"> CINE DE ORO</v>
          </cell>
          <cell r="K560" t="str">
            <v xml:space="preserve"> CINE DE ORO</v>
          </cell>
          <cell r="L560">
            <v>1400</v>
          </cell>
          <cell r="M560">
            <v>322</v>
          </cell>
          <cell r="N560">
            <v>4.3</v>
          </cell>
          <cell r="O560" t="str">
            <v>DT</v>
          </cell>
          <cell r="P560" t="str">
            <v>FS</v>
          </cell>
          <cell r="Q560" t="str">
            <v>NAC.</v>
          </cell>
        </row>
        <row r="561">
          <cell r="A561" t="str">
            <v>TVE1:NAC.</v>
          </cell>
          <cell r="B561" t="str">
            <v xml:space="preserve"> 20H55</v>
          </cell>
          <cell r="C561">
            <v>0.86458333333333337</v>
          </cell>
          <cell r="D561">
            <v>36289</v>
          </cell>
          <cell r="E561">
            <v>20</v>
          </cell>
          <cell r="F561">
            <v>1</v>
          </cell>
          <cell r="G561">
            <v>3400</v>
          </cell>
          <cell r="H561">
            <v>563</v>
          </cell>
          <cell r="I561">
            <v>6</v>
          </cell>
          <cell r="J561" t="str">
            <v xml:space="preserve"> TELEDIARIO 2</v>
          </cell>
          <cell r="K561" t="str">
            <v xml:space="preserve"> TELEDIARIO 2</v>
          </cell>
          <cell r="L561">
            <v>3400</v>
          </cell>
          <cell r="M561">
            <v>563</v>
          </cell>
          <cell r="N561">
            <v>6</v>
          </cell>
          <cell r="O561" t="str">
            <v>PT</v>
          </cell>
          <cell r="P561" t="str">
            <v>FS</v>
          </cell>
          <cell r="Q561" t="str">
            <v>NAC.</v>
          </cell>
        </row>
        <row r="562">
          <cell r="A562" t="str">
            <v>TVE1:NAC.</v>
          </cell>
          <cell r="B562" t="str">
            <v xml:space="preserve"> 22H15</v>
          </cell>
          <cell r="C562">
            <v>0.92708333333333337</v>
          </cell>
          <cell r="D562">
            <v>36289</v>
          </cell>
          <cell r="E562">
            <v>20</v>
          </cell>
          <cell r="F562">
            <v>1</v>
          </cell>
          <cell r="G562">
            <v>5000</v>
          </cell>
          <cell r="H562">
            <v>633</v>
          </cell>
          <cell r="I562">
            <v>7.9</v>
          </cell>
          <cell r="J562" t="str">
            <v xml:space="preserve"> LA PELICULA DE LA SEMANA</v>
          </cell>
          <cell r="K562" t="str">
            <v xml:space="preserve"> LA PELICULA DE LA SEMANA</v>
          </cell>
          <cell r="L562">
            <v>5000</v>
          </cell>
          <cell r="M562">
            <v>633</v>
          </cell>
          <cell r="N562">
            <v>7.9</v>
          </cell>
          <cell r="O562" t="str">
            <v>PT</v>
          </cell>
          <cell r="P562" t="str">
            <v>FS</v>
          </cell>
          <cell r="Q562" t="str">
            <v>NAC.</v>
          </cell>
        </row>
        <row r="563">
          <cell r="A563" t="str">
            <v>TVE1:NAC.</v>
          </cell>
          <cell r="B563" t="str">
            <v xml:space="preserve"> 14H55</v>
          </cell>
          <cell r="C563">
            <v>0.61458333333333337</v>
          </cell>
          <cell r="D563">
            <v>36290</v>
          </cell>
          <cell r="E563">
            <v>20</v>
          </cell>
          <cell r="F563">
            <v>1</v>
          </cell>
          <cell r="G563">
            <v>3000</v>
          </cell>
          <cell r="H563">
            <v>417</v>
          </cell>
          <cell r="I563">
            <v>7.2</v>
          </cell>
          <cell r="J563" t="str">
            <v xml:space="preserve"> TELEDIARIO 1</v>
          </cell>
          <cell r="K563" t="str">
            <v xml:space="preserve"> TELEDIARIO 1</v>
          </cell>
          <cell r="L563">
            <v>3000</v>
          </cell>
          <cell r="M563">
            <v>417</v>
          </cell>
          <cell r="N563">
            <v>7.2</v>
          </cell>
          <cell r="O563" t="str">
            <v>DT</v>
          </cell>
          <cell r="P563" t="str">
            <v>Lab</v>
          </cell>
          <cell r="Q563" t="str">
            <v>NAC.</v>
          </cell>
        </row>
        <row r="564">
          <cell r="A564" t="str">
            <v>TVE1:NAC.</v>
          </cell>
          <cell r="B564" t="str">
            <v xml:space="preserve"> 17H15</v>
          </cell>
          <cell r="C564">
            <v>0.71875</v>
          </cell>
          <cell r="D564">
            <v>36290</v>
          </cell>
          <cell r="E564">
            <v>20</v>
          </cell>
          <cell r="F564">
            <v>1</v>
          </cell>
          <cell r="G564">
            <v>1000</v>
          </cell>
          <cell r="H564">
            <v>191</v>
          </cell>
          <cell r="I564">
            <v>5.2</v>
          </cell>
          <cell r="J564" t="str">
            <v xml:space="preserve"> TELESERIE</v>
          </cell>
          <cell r="K564" t="str">
            <v xml:space="preserve"> TELESERIE</v>
          </cell>
          <cell r="L564">
            <v>1000</v>
          </cell>
          <cell r="M564">
            <v>191</v>
          </cell>
          <cell r="N564">
            <v>5.2</v>
          </cell>
          <cell r="O564" t="str">
            <v>DT</v>
          </cell>
          <cell r="P564" t="str">
            <v>Lab</v>
          </cell>
          <cell r="Q564" t="str">
            <v>NAC.</v>
          </cell>
        </row>
        <row r="565">
          <cell r="A565" t="str">
            <v>TVE1:NAC.</v>
          </cell>
          <cell r="B565" t="str">
            <v xml:space="preserve"> 22H15</v>
          </cell>
          <cell r="C565">
            <v>0.92708333333333337</v>
          </cell>
          <cell r="D565">
            <v>36290</v>
          </cell>
          <cell r="E565">
            <v>20</v>
          </cell>
          <cell r="F565">
            <v>1</v>
          </cell>
          <cell r="G565">
            <v>4000</v>
          </cell>
          <cell r="H565">
            <v>596</v>
          </cell>
          <cell r="I565">
            <v>6.7</v>
          </cell>
          <cell r="J565" t="str">
            <v xml:space="preserve"> A LAS 11 EN CASA</v>
          </cell>
          <cell r="K565" t="str">
            <v xml:space="preserve"> A LAS 11 EN CASA</v>
          </cell>
          <cell r="L565">
            <v>4000</v>
          </cell>
          <cell r="M565">
            <v>596</v>
          </cell>
          <cell r="N565">
            <v>6.7</v>
          </cell>
          <cell r="O565" t="str">
            <v>PT</v>
          </cell>
          <cell r="P565" t="str">
            <v>Lab</v>
          </cell>
          <cell r="Q565" t="str">
            <v>NAC.</v>
          </cell>
        </row>
        <row r="566">
          <cell r="A566" t="str">
            <v>TVE1:NAC.</v>
          </cell>
          <cell r="B566" t="str">
            <v xml:space="preserve"> 16H10</v>
          </cell>
          <cell r="C566">
            <v>0.67361111111111116</v>
          </cell>
          <cell r="D566">
            <v>36291</v>
          </cell>
          <cell r="E566">
            <v>20</v>
          </cell>
          <cell r="F566">
            <v>1</v>
          </cell>
          <cell r="G566">
            <v>2000</v>
          </cell>
          <cell r="H566">
            <v>283</v>
          </cell>
          <cell r="I566">
            <v>7.1</v>
          </cell>
          <cell r="J566" t="str">
            <v xml:space="preserve"> CALLE NUEVA</v>
          </cell>
          <cell r="K566" t="str">
            <v xml:space="preserve"> CALLE NUEVA</v>
          </cell>
          <cell r="L566">
            <v>2000</v>
          </cell>
          <cell r="M566">
            <v>283</v>
          </cell>
          <cell r="N566">
            <v>7.1</v>
          </cell>
          <cell r="O566" t="str">
            <v>DT</v>
          </cell>
          <cell r="P566" t="str">
            <v>Lab</v>
          </cell>
          <cell r="Q566" t="str">
            <v>NAC.</v>
          </cell>
        </row>
        <row r="567">
          <cell r="A567" t="str">
            <v>TVE1:NAC.</v>
          </cell>
          <cell r="B567" t="str">
            <v xml:space="preserve"> 23H15</v>
          </cell>
          <cell r="C567">
            <v>0.96875</v>
          </cell>
          <cell r="D567">
            <v>36291</v>
          </cell>
          <cell r="E567">
            <v>20</v>
          </cell>
          <cell r="F567">
            <v>1</v>
          </cell>
          <cell r="G567">
            <v>2500</v>
          </cell>
          <cell r="H567">
            <v>415</v>
          </cell>
          <cell r="I567">
            <v>6</v>
          </cell>
          <cell r="J567" t="str">
            <v xml:space="preserve"> TALK SHOW</v>
          </cell>
          <cell r="K567" t="str">
            <v xml:space="preserve"> TALK SHOW</v>
          </cell>
          <cell r="L567">
            <v>2500</v>
          </cell>
          <cell r="M567">
            <v>415</v>
          </cell>
          <cell r="N567">
            <v>6</v>
          </cell>
          <cell r="O567" t="str">
            <v>PT</v>
          </cell>
          <cell r="P567" t="str">
            <v>Lab</v>
          </cell>
          <cell r="Q567" t="str">
            <v>NAC.</v>
          </cell>
        </row>
        <row r="568">
          <cell r="A568" t="str">
            <v>TVE1:NAC.</v>
          </cell>
          <cell r="B568" t="str">
            <v xml:space="preserve"> 22H45</v>
          </cell>
          <cell r="C568">
            <v>0.94791666666666663</v>
          </cell>
          <cell r="D568">
            <v>36293</v>
          </cell>
          <cell r="E568">
            <v>20</v>
          </cell>
          <cell r="F568">
            <v>1</v>
          </cell>
          <cell r="G568">
            <v>3000</v>
          </cell>
          <cell r="H568">
            <v>694</v>
          </cell>
          <cell r="I568">
            <v>4.3</v>
          </cell>
          <cell r="J568" t="str">
            <v xml:space="preserve"> TALK SHOW</v>
          </cell>
          <cell r="K568" t="str">
            <v xml:space="preserve"> TALK SHOW</v>
          </cell>
          <cell r="L568">
            <v>3000</v>
          </cell>
          <cell r="M568">
            <v>694</v>
          </cell>
          <cell r="N568">
            <v>4.3</v>
          </cell>
          <cell r="O568" t="str">
            <v>PT</v>
          </cell>
          <cell r="P568" t="str">
            <v>Lab</v>
          </cell>
          <cell r="Q568" t="str">
            <v>NAC.</v>
          </cell>
        </row>
        <row r="569">
          <cell r="A569" t="str">
            <v>TVE1:NAC.</v>
          </cell>
          <cell r="B569" t="str">
            <v xml:space="preserve"> 14H55</v>
          </cell>
          <cell r="C569">
            <v>0.61458333333333337</v>
          </cell>
          <cell r="D569">
            <v>36294</v>
          </cell>
          <cell r="E569">
            <v>20</v>
          </cell>
          <cell r="F569">
            <v>1</v>
          </cell>
          <cell r="G569">
            <v>3000</v>
          </cell>
          <cell r="H569">
            <v>433</v>
          </cell>
          <cell r="I569">
            <v>6.9</v>
          </cell>
          <cell r="J569" t="str">
            <v xml:space="preserve"> TELEDIARIO 1</v>
          </cell>
          <cell r="K569" t="str">
            <v xml:space="preserve"> TELEDIARIO 1</v>
          </cell>
          <cell r="L569">
            <v>3000</v>
          </cell>
          <cell r="M569">
            <v>433</v>
          </cell>
          <cell r="N569">
            <v>6.9</v>
          </cell>
          <cell r="O569" t="str">
            <v>DT</v>
          </cell>
          <cell r="P569" t="str">
            <v>Lab</v>
          </cell>
          <cell r="Q569" t="str">
            <v>NAC.</v>
          </cell>
        </row>
        <row r="570">
          <cell r="A570" t="str">
            <v>TVE1:NAC.</v>
          </cell>
          <cell r="B570" t="str">
            <v xml:space="preserve"> 17H15</v>
          </cell>
          <cell r="C570">
            <v>0.71875</v>
          </cell>
          <cell r="D570">
            <v>36294</v>
          </cell>
          <cell r="E570">
            <v>20</v>
          </cell>
          <cell r="F570">
            <v>1</v>
          </cell>
          <cell r="G570">
            <v>1000</v>
          </cell>
          <cell r="H570">
            <v>185</v>
          </cell>
          <cell r="I570">
            <v>5.4</v>
          </cell>
          <cell r="J570" t="str">
            <v xml:space="preserve"> TELESERIE</v>
          </cell>
          <cell r="K570" t="str">
            <v xml:space="preserve"> TELESERIE</v>
          </cell>
          <cell r="L570">
            <v>1000</v>
          </cell>
          <cell r="M570">
            <v>185</v>
          </cell>
          <cell r="N570">
            <v>5.4</v>
          </cell>
          <cell r="O570" t="str">
            <v>DT</v>
          </cell>
          <cell r="P570" t="str">
            <v>Lab</v>
          </cell>
          <cell r="Q570" t="str">
            <v>NAC.</v>
          </cell>
        </row>
        <row r="571">
          <cell r="A571" t="str">
            <v>TVE1:NAC.</v>
          </cell>
          <cell r="B571" t="str">
            <v xml:space="preserve"> 22H15</v>
          </cell>
          <cell r="C571">
            <v>0.92708333333333337</v>
          </cell>
          <cell r="D571">
            <v>36294</v>
          </cell>
          <cell r="E571">
            <v>20</v>
          </cell>
          <cell r="F571">
            <v>1</v>
          </cell>
          <cell r="G571">
            <v>4500</v>
          </cell>
          <cell r="H571">
            <v>842</v>
          </cell>
          <cell r="I571">
            <v>5.3</v>
          </cell>
          <cell r="J571" t="str">
            <v xml:space="preserve"> TODO EN FAMILIA</v>
          </cell>
          <cell r="K571" t="str">
            <v xml:space="preserve"> TODO EN FAMILIA</v>
          </cell>
          <cell r="L571">
            <v>4500</v>
          </cell>
          <cell r="M571">
            <v>842</v>
          </cell>
          <cell r="N571">
            <v>5.3</v>
          </cell>
          <cell r="O571" t="str">
            <v>PT</v>
          </cell>
          <cell r="P571" t="str">
            <v>Lab</v>
          </cell>
          <cell r="Q571" t="str">
            <v>NAC.</v>
          </cell>
        </row>
        <row r="572">
          <cell r="A572" t="str">
            <v>TVE1:NAC.</v>
          </cell>
          <cell r="B572" t="str">
            <v xml:space="preserve"> 24H15</v>
          </cell>
          <cell r="C572">
            <v>1.0104166666666667</v>
          </cell>
          <cell r="D572">
            <v>36294</v>
          </cell>
          <cell r="E572">
            <v>20</v>
          </cell>
          <cell r="F572">
            <v>1</v>
          </cell>
          <cell r="G572">
            <v>1500</v>
          </cell>
          <cell r="H572">
            <v>234</v>
          </cell>
          <cell r="I572">
            <v>6.4</v>
          </cell>
          <cell r="J572" t="str">
            <v xml:space="preserve"> TODO EN FAMILIA</v>
          </cell>
          <cell r="K572" t="str">
            <v xml:space="preserve"> TODO EN FAMILIA</v>
          </cell>
          <cell r="L572">
            <v>1500</v>
          </cell>
          <cell r="M572">
            <v>234</v>
          </cell>
          <cell r="N572">
            <v>6.4</v>
          </cell>
          <cell r="O572" t="str">
            <v>PT</v>
          </cell>
          <cell r="P572" t="str">
            <v>Lab</v>
          </cell>
          <cell r="Q572" t="str">
            <v>NAC.</v>
          </cell>
        </row>
        <row r="573">
          <cell r="A573" t="str">
            <v>TVE1:NAC.</v>
          </cell>
          <cell r="B573" t="str">
            <v xml:space="preserve"> 18H45</v>
          </cell>
          <cell r="C573">
            <v>0.78125</v>
          </cell>
          <cell r="D573">
            <v>36295</v>
          </cell>
          <cell r="E573">
            <v>20</v>
          </cell>
          <cell r="F573">
            <v>1</v>
          </cell>
          <cell r="G573">
            <v>1750</v>
          </cell>
          <cell r="H573">
            <v>369</v>
          </cell>
          <cell r="I573">
            <v>4.7</v>
          </cell>
          <cell r="J573" t="str">
            <v xml:space="preserve"> CINE DE BARRIO</v>
          </cell>
          <cell r="K573" t="str">
            <v xml:space="preserve"> CINE DE BARRIO</v>
          </cell>
          <cell r="L573">
            <v>1750</v>
          </cell>
          <cell r="M573">
            <v>369</v>
          </cell>
          <cell r="N573">
            <v>4.7</v>
          </cell>
          <cell r="O573" t="str">
            <v>DT</v>
          </cell>
          <cell r="P573" t="str">
            <v>FS</v>
          </cell>
          <cell r="Q573" t="str">
            <v>NAC.</v>
          </cell>
        </row>
        <row r="574">
          <cell r="A574" t="str">
            <v>TVE1:NAC.</v>
          </cell>
          <cell r="B574" t="str">
            <v xml:space="preserve"> 23H00</v>
          </cell>
          <cell r="C574">
            <v>0.95833333333333337</v>
          </cell>
          <cell r="D574">
            <v>36295</v>
          </cell>
          <cell r="E574">
            <v>20</v>
          </cell>
          <cell r="F574">
            <v>1</v>
          </cell>
          <cell r="G574">
            <v>3000</v>
          </cell>
          <cell r="H574">
            <v>672</v>
          </cell>
          <cell r="I574">
            <v>4.5</v>
          </cell>
          <cell r="J574" t="str">
            <v xml:space="preserve"> RISAS Y ESTRELLAS</v>
          </cell>
          <cell r="K574" t="str">
            <v xml:space="preserve"> RISAS Y ESTRELLAS</v>
          </cell>
          <cell r="L574">
            <v>3000</v>
          </cell>
          <cell r="M574">
            <v>672</v>
          </cell>
          <cell r="N574">
            <v>4.5</v>
          </cell>
          <cell r="O574" t="str">
            <v>PT</v>
          </cell>
          <cell r="P574" t="str">
            <v>FS</v>
          </cell>
          <cell r="Q574" t="str">
            <v>NAC.</v>
          </cell>
        </row>
        <row r="575">
          <cell r="A575" t="str">
            <v>TVE1:NAC.</v>
          </cell>
          <cell r="B575" t="str">
            <v xml:space="preserve"> 16H45</v>
          </cell>
          <cell r="C575">
            <v>0.69791666666666663</v>
          </cell>
          <cell r="D575">
            <v>36296</v>
          </cell>
          <cell r="E575">
            <v>20</v>
          </cell>
          <cell r="F575">
            <v>1</v>
          </cell>
          <cell r="G575">
            <v>2600</v>
          </cell>
          <cell r="H575">
            <v>560</v>
          </cell>
          <cell r="I575">
            <v>4.5999999999999996</v>
          </cell>
          <cell r="J575" t="str">
            <v xml:space="preserve"> SESION DE TARDE</v>
          </cell>
          <cell r="K575" t="str">
            <v xml:space="preserve"> SESION DE TARDE</v>
          </cell>
          <cell r="L575">
            <v>2600</v>
          </cell>
          <cell r="M575">
            <v>560</v>
          </cell>
          <cell r="N575">
            <v>4.5999999999999996</v>
          </cell>
          <cell r="O575" t="str">
            <v>DT</v>
          </cell>
          <cell r="P575" t="str">
            <v>FS</v>
          </cell>
          <cell r="Q575" t="str">
            <v>NAC.</v>
          </cell>
        </row>
        <row r="576">
          <cell r="A576" t="str">
            <v>TVE1:NAC.</v>
          </cell>
          <cell r="B576" t="str">
            <v xml:space="preserve"> 18H45</v>
          </cell>
          <cell r="C576">
            <v>0.78125</v>
          </cell>
          <cell r="D576">
            <v>36296</v>
          </cell>
          <cell r="E576">
            <v>20</v>
          </cell>
          <cell r="F576">
            <v>1</v>
          </cell>
          <cell r="G576">
            <v>1400</v>
          </cell>
          <cell r="H576">
            <v>354</v>
          </cell>
          <cell r="I576">
            <v>4</v>
          </cell>
          <cell r="J576" t="str">
            <v xml:space="preserve"> CINE DE ORO</v>
          </cell>
          <cell r="K576" t="str">
            <v xml:space="preserve"> CINE DE ORO</v>
          </cell>
          <cell r="L576">
            <v>1400</v>
          </cell>
          <cell r="M576">
            <v>354</v>
          </cell>
          <cell r="N576">
            <v>4</v>
          </cell>
          <cell r="O576" t="str">
            <v>DT</v>
          </cell>
          <cell r="P576" t="str">
            <v>FS</v>
          </cell>
          <cell r="Q576" t="str">
            <v>NAC.</v>
          </cell>
        </row>
        <row r="577">
          <cell r="A577" t="str">
            <v>TVE1:NAC.</v>
          </cell>
          <cell r="B577" t="str">
            <v xml:space="preserve"> 21H50</v>
          </cell>
          <cell r="C577">
            <v>0.90972222222222221</v>
          </cell>
          <cell r="D577">
            <v>36296</v>
          </cell>
          <cell r="E577">
            <v>20</v>
          </cell>
          <cell r="F577">
            <v>1</v>
          </cell>
          <cell r="G577">
            <v>5000</v>
          </cell>
          <cell r="H577">
            <v>774</v>
          </cell>
          <cell r="I577">
            <v>6.5</v>
          </cell>
          <cell r="J577" t="str">
            <v xml:space="preserve"> LA PELICULA DE LA SEMANA</v>
          </cell>
          <cell r="K577" t="str">
            <v xml:space="preserve"> LA PELICULA DE LA SEMANA</v>
          </cell>
          <cell r="L577">
            <v>5000</v>
          </cell>
          <cell r="M577">
            <v>774</v>
          </cell>
          <cell r="N577">
            <v>6.5</v>
          </cell>
          <cell r="O577" t="str">
            <v>PT</v>
          </cell>
          <cell r="P577" t="str">
            <v>FS</v>
          </cell>
          <cell r="Q577" t="str">
            <v>NAC.</v>
          </cell>
        </row>
        <row r="578">
          <cell r="A578" t="str">
            <v>TVE1:NAC.</v>
          </cell>
          <cell r="B578" t="str">
            <v xml:space="preserve"> 16H10</v>
          </cell>
          <cell r="C578">
            <v>0.67361111111111116</v>
          </cell>
          <cell r="D578">
            <v>36304</v>
          </cell>
          <cell r="E578">
            <v>20</v>
          </cell>
          <cell r="F578">
            <v>1</v>
          </cell>
          <cell r="G578">
            <v>2000</v>
          </cell>
          <cell r="H578">
            <v>295</v>
          </cell>
          <cell r="I578">
            <v>6.8</v>
          </cell>
          <cell r="J578" t="str">
            <v xml:space="preserve"> CALLE NUEVA</v>
          </cell>
          <cell r="K578" t="str">
            <v xml:space="preserve"> CALLE NUEVA</v>
          </cell>
          <cell r="L578">
            <v>2000</v>
          </cell>
          <cell r="M578">
            <v>295</v>
          </cell>
          <cell r="N578">
            <v>6.8</v>
          </cell>
          <cell r="O578" t="str">
            <v>DT</v>
          </cell>
          <cell r="P578" t="str">
            <v>Lab</v>
          </cell>
          <cell r="Q578" t="str">
            <v>NAC.</v>
          </cell>
        </row>
        <row r="579">
          <cell r="A579" t="str">
            <v>TVE1:NAC.</v>
          </cell>
          <cell r="B579" t="str">
            <v xml:space="preserve"> 22H15</v>
          </cell>
          <cell r="C579">
            <v>0.92708333333333337</v>
          </cell>
          <cell r="D579">
            <v>36304</v>
          </cell>
          <cell r="E579">
            <v>20</v>
          </cell>
          <cell r="F579">
            <v>1</v>
          </cell>
          <cell r="G579">
            <v>4000</v>
          </cell>
          <cell r="H579">
            <v>630</v>
          </cell>
          <cell r="I579">
            <v>6.3</v>
          </cell>
          <cell r="J579" t="str">
            <v xml:space="preserve"> A LAS 11 EN CASA</v>
          </cell>
          <cell r="K579" t="str">
            <v xml:space="preserve"> A LAS 11 EN CASA</v>
          </cell>
          <cell r="L579">
            <v>4000</v>
          </cell>
          <cell r="M579">
            <v>630</v>
          </cell>
          <cell r="N579">
            <v>6.3</v>
          </cell>
          <cell r="O579" t="str">
            <v>PT</v>
          </cell>
          <cell r="P579" t="str">
            <v>Lab</v>
          </cell>
          <cell r="Q579" t="str">
            <v>NAC.</v>
          </cell>
        </row>
        <row r="580">
          <cell r="A580" t="str">
            <v>TVE1:NAC.</v>
          </cell>
          <cell r="B580" t="str">
            <v xml:space="preserve"> 14H55</v>
          </cell>
          <cell r="C580">
            <v>0.61458333333333337</v>
          </cell>
          <cell r="D580">
            <v>36305</v>
          </cell>
          <cell r="E580">
            <v>20</v>
          </cell>
          <cell r="F580">
            <v>1</v>
          </cell>
          <cell r="G580">
            <v>3000</v>
          </cell>
          <cell r="H580">
            <v>429</v>
          </cell>
          <cell r="I580">
            <v>7</v>
          </cell>
          <cell r="J580" t="str">
            <v xml:space="preserve"> TELEDIARIO 1</v>
          </cell>
          <cell r="K580" t="str">
            <v xml:space="preserve"> TELEDIARIO 1</v>
          </cell>
          <cell r="L580">
            <v>3000</v>
          </cell>
          <cell r="M580">
            <v>429</v>
          </cell>
          <cell r="N580">
            <v>7</v>
          </cell>
          <cell r="O580" t="str">
            <v>DT</v>
          </cell>
          <cell r="P580" t="str">
            <v>Lab</v>
          </cell>
          <cell r="Q580" t="str">
            <v>NAC.</v>
          </cell>
        </row>
        <row r="581">
          <cell r="A581" t="str">
            <v>TVE1:NAC.</v>
          </cell>
          <cell r="B581" t="str">
            <v xml:space="preserve"> 20H55</v>
          </cell>
          <cell r="C581">
            <v>0.86458333333333337</v>
          </cell>
          <cell r="D581">
            <v>36305</v>
          </cell>
          <cell r="E581">
            <v>20</v>
          </cell>
          <cell r="F581">
            <v>1</v>
          </cell>
          <cell r="G581">
            <v>3400</v>
          </cell>
          <cell r="H581">
            <v>478</v>
          </cell>
          <cell r="I581">
            <v>7.1</v>
          </cell>
          <cell r="J581" t="str">
            <v xml:space="preserve"> TELEDIARIO 2</v>
          </cell>
          <cell r="K581" t="str">
            <v xml:space="preserve"> TELEDIARIO 2</v>
          </cell>
          <cell r="L581">
            <v>3400</v>
          </cell>
          <cell r="M581">
            <v>478</v>
          </cell>
          <cell r="N581">
            <v>7.1</v>
          </cell>
          <cell r="O581" t="str">
            <v>PT</v>
          </cell>
          <cell r="P581" t="str">
            <v>Lab</v>
          </cell>
          <cell r="Q581" t="str">
            <v>NAC.</v>
          </cell>
        </row>
        <row r="582">
          <cell r="A582" t="str">
            <v>TVE1:NAC.</v>
          </cell>
          <cell r="B582" t="str">
            <v xml:space="preserve"> 22H15</v>
          </cell>
          <cell r="C582">
            <v>0.92708333333333337</v>
          </cell>
          <cell r="D582">
            <v>36305</v>
          </cell>
          <cell r="E582">
            <v>20</v>
          </cell>
          <cell r="F582">
            <v>1</v>
          </cell>
          <cell r="G582">
            <v>3500</v>
          </cell>
          <cell r="H582">
            <v>537</v>
          </cell>
          <cell r="I582">
            <v>6.5</v>
          </cell>
          <cell r="J582" t="str">
            <v xml:space="preserve"> TIO WILLY</v>
          </cell>
          <cell r="K582" t="str">
            <v xml:space="preserve"> TIO WILLY</v>
          </cell>
          <cell r="L582">
            <v>3500</v>
          </cell>
          <cell r="M582">
            <v>537</v>
          </cell>
          <cell r="N582">
            <v>6.5</v>
          </cell>
          <cell r="O582" t="str">
            <v>PT</v>
          </cell>
          <cell r="P582" t="str">
            <v>Lab</v>
          </cell>
          <cell r="Q582" t="str">
            <v>NAC.</v>
          </cell>
        </row>
        <row r="583">
          <cell r="A583" t="str">
            <v>TVE1:NAC.</v>
          </cell>
          <cell r="B583" t="str">
            <v xml:space="preserve"> 16H10</v>
          </cell>
          <cell r="C583">
            <v>0.67361111111111116</v>
          </cell>
          <cell r="D583">
            <v>36306</v>
          </cell>
          <cell r="E583">
            <v>20</v>
          </cell>
          <cell r="F583">
            <v>1</v>
          </cell>
          <cell r="G583">
            <v>2000</v>
          </cell>
          <cell r="H583">
            <v>288</v>
          </cell>
          <cell r="I583">
            <v>6.9</v>
          </cell>
          <cell r="J583" t="str">
            <v xml:space="preserve"> CALLE NUEVA</v>
          </cell>
          <cell r="K583" t="str">
            <v xml:space="preserve"> CALLE NUEVA</v>
          </cell>
          <cell r="L583">
            <v>2000</v>
          </cell>
          <cell r="M583">
            <v>288</v>
          </cell>
          <cell r="N583">
            <v>6.9</v>
          </cell>
          <cell r="O583" t="str">
            <v>DT</v>
          </cell>
          <cell r="P583" t="str">
            <v>Lab</v>
          </cell>
          <cell r="Q583" t="str">
            <v>NAC.</v>
          </cell>
        </row>
        <row r="584">
          <cell r="A584" t="str">
            <v>TVE1:NAC.</v>
          </cell>
          <cell r="B584" t="str">
            <v xml:space="preserve"> 21H50</v>
          </cell>
          <cell r="C584">
            <v>0.90972222222222221</v>
          </cell>
          <cell r="D584">
            <v>36308</v>
          </cell>
          <cell r="E584">
            <v>20</v>
          </cell>
          <cell r="F584">
            <v>1</v>
          </cell>
          <cell r="G584">
            <v>4500</v>
          </cell>
          <cell r="H584">
            <v>693</v>
          </cell>
          <cell r="I584">
            <v>6.5</v>
          </cell>
          <cell r="J584" t="str">
            <v xml:space="preserve"> TODO EN FAMILIA</v>
          </cell>
          <cell r="K584" t="str">
            <v xml:space="preserve"> TODO EN FAMILIA</v>
          </cell>
          <cell r="L584">
            <v>4500</v>
          </cell>
          <cell r="M584">
            <v>693</v>
          </cell>
          <cell r="N584">
            <v>6.5</v>
          </cell>
          <cell r="O584" t="str">
            <v>PT</v>
          </cell>
          <cell r="P584" t="str">
            <v>Lab</v>
          </cell>
          <cell r="Q584" t="str">
            <v>NAC.</v>
          </cell>
        </row>
        <row r="585">
          <cell r="A585" t="str">
            <v>TVE1:NAC.</v>
          </cell>
          <cell r="B585" t="str">
            <v xml:space="preserve"> 23H15</v>
          </cell>
          <cell r="C585">
            <v>0.96875</v>
          </cell>
          <cell r="D585">
            <v>36308</v>
          </cell>
          <cell r="E585">
            <v>20</v>
          </cell>
          <cell r="F585">
            <v>1</v>
          </cell>
          <cell r="G585">
            <v>4500</v>
          </cell>
          <cell r="H585">
            <v>625</v>
          </cell>
          <cell r="I585">
            <v>7.2</v>
          </cell>
          <cell r="J585" t="str">
            <v xml:space="preserve"> TODO EN FAMILIA</v>
          </cell>
          <cell r="K585" t="str">
            <v xml:space="preserve"> TODO EN FAMILIA</v>
          </cell>
          <cell r="L585">
            <v>4500</v>
          </cell>
          <cell r="M585">
            <v>625</v>
          </cell>
          <cell r="N585">
            <v>7.2</v>
          </cell>
          <cell r="O585" t="str">
            <v>PT</v>
          </cell>
          <cell r="P585" t="str">
            <v>Lab</v>
          </cell>
          <cell r="Q585" t="str">
            <v>NAC.</v>
          </cell>
        </row>
        <row r="586">
          <cell r="A586" t="str">
            <v>TVE1:NAC.</v>
          </cell>
          <cell r="B586" t="str">
            <v xml:space="preserve"> 14H55</v>
          </cell>
          <cell r="C586">
            <v>0.61458333333333337</v>
          </cell>
          <cell r="D586">
            <v>36309</v>
          </cell>
          <cell r="E586">
            <v>20</v>
          </cell>
          <cell r="F586">
            <v>1</v>
          </cell>
          <cell r="G586">
            <v>3000</v>
          </cell>
          <cell r="H586">
            <v>446</v>
          </cell>
          <cell r="I586">
            <v>6.7</v>
          </cell>
          <cell r="J586" t="str">
            <v xml:space="preserve"> TELEDIARIO 1</v>
          </cell>
          <cell r="K586" t="str">
            <v xml:space="preserve"> TELEDIARIO 1</v>
          </cell>
          <cell r="L586">
            <v>3000</v>
          </cell>
          <cell r="M586">
            <v>446</v>
          </cell>
          <cell r="N586">
            <v>6.7</v>
          </cell>
          <cell r="O586" t="str">
            <v>DT</v>
          </cell>
          <cell r="P586" t="str">
            <v>FS</v>
          </cell>
          <cell r="Q586" t="str">
            <v>NAC.</v>
          </cell>
        </row>
        <row r="587">
          <cell r="A587" t="str">
            <v>TVE1:NAC.</v>
          </cell>
          <cell r="B587" t="str">
            <v xml:space="preserve"> 16H45</v>
          </cell>
          <cell r="C587">
            <v>0.69791666666666663</v>
          </cell>
          <cell r="D587">
            <v>36309</v>
          </cell>
          <cell r="E587">
            <v>20</v>
          </cell>
          <cell r="F587">
            <v>1</v>
          </cell>
          <cell r="G587">
            <v>2600</v>
          </cell>
          <cell r="H587">
            <v>453</v>
          </cell>
          <cell r="I587">
            <v>5.7</v>
          </cell>
          <cell r="J587" t="str">
            <v xml:space="preserve"> SESION DE TARDE</v>
          </cell>
          <cell r="K587" t="str">
            <v xml:space="preserve"> SESION DE TARDE</v>
          </cell>
          <cell r="L587">
            <v>2600</v>
          </cell>
          <cell r="M587">
            <v>453</v>
          </cell>
          <cell r="N587">
            <v>5.7</v>
          </cell>
          <cell r="O587" t="str">
            <v>DT</v>
          </cell>
          <cell r="P587" t="str">
            <v>FS</v>
          </cell>
          <cell r="Q587" t="str">
            <v>NAC.</v>
          </cell>
        </row>
        <row r="588">
          <cell r="A588" t="str">
            <v>TVE1:NAC.</v>
          </cell>
          <cell r="B588" t="str">
            <v xml:space="preserve"> 20H55</v>
          </cell>
          <cell r="C588">
            <v>0.87152777777777779</v>
          </cell>
          <cell r="D588">
            <v>36309</v>
          </cell>
          <cell r="E588">
            <v>20</v>
          </cell>
          <cell r="F588">
            <v>1</v>
          </cell>
          <cell r="G588">
            <v>3000</v>
          </cell>
          <cell r="H588">
            <v>620</v>
          </cell>
          <cell r="I588">
            <v>4.8</v>
          </cell>
          <cell r="J588" t="str">
            <v xml:space="preserve"> TELEDIARIO 2</v>
          </cell>
          <cell r="K588" t="str">
            <v xml:space="preserve"> TELEDIARIO 2</v>
          </cell>
          <cell r="L588">
            <v>3000</v>
          </cell>
          <cell r="M588">
            <v>620</v>
          </cell>
          <cell r="N588">
            <v>4.8</v>
          </cell>
          <cell r="O588" t="str">
            <v>PT</v>
          </cell>
          <cell r="P588" t="str">
            <v>FS</v>
          </cell>
          <cell r="Q588" t="str">
            <v>NAC.</v>
          </cell>
        </row>
        <row r="589">
          <cell r="A589" t="str">
            <v>TVE1:NAC.</v>
          </cell>
          <cell r="B589" t="str">
            <v xml:space="preserve"> 16H45</v>
          </cell>
          <cell r="C589">
            <v>0.69791666666666663</v>
          </cell>
          <cell r="D589">
            <v>36310</v>
          </cell>
          <cell r="E589">
            <v>20</v>
          </cell>
          <cell r="F589">
            <v>1</v>
          </cell>
          <cell r="G589">
            <v>2600</v>
          </cell>
          <cell r="H589">
            <v>573</v>
          </cell>
          <cell r="I589">
            <v>4.5</v>
          </cell>
          <cell r="J589" t="str">
            <v xml:space="preserve"> SESION DE TARDE</v>
          </cell>
          <cell r="K589" t="str">
            <v xml:space="preserve"> SESION DE TARDE</v>
          </cell>
          <cell r="L589">
            <v>2600</v>
          </cell>
          <cell r="M589">
            <v>573</v>
          </cell>
          <cell r="N589">
            <v>4.5</v>
          </cell>
          <cell r="O589" t="str">
            <v>DT</v>
          </cell>
          <cell r="P589" t="str">
            <v>FS</v>
          </cell>
          <cell r="Q589" t="str">
            <v>NAC.</v>
          </cell>
        </row>
        <row r="590">
          <cell r="A590" t="str">
            <v>TVE1:NAC.</v>
          </cell>
          <cell r="B590" t="str">
            <v xml:space="preserve"> 18H15</v>
          </cell>
          <cell r="C590">
            <v>0.76041666666666663</v>
          </cell>
          <cell r="D590">
            <v>36310</v>
          </cell>
          <cell r="E590">
            <v>20</v>
          </cell>
          <cell r="F590">
            <v>1</v>
          </cell>
          <cell r="G590">
            <v>1400</v>
          </cell>
          <cell r="H590">
            <v>424</v>
          </cell>
          <cell r="I590">
            <v>3.3</v>
          </cell>
          <cell r="J590" t="str">
            <v xml:space="preserve"> CINE DE ORO</v>
          </cell>
          <cell r="K590" t="str">
            <v xml:space="preserve"> CINE DE ORO</v>
          </cell>
          <cell r="L590">
            <v>1400</v>
          </cell>
          <cell r="M590">
            <v>424</v>
          </cell>
          <cell r="N590">
            <v>3.3</v>
          </cell>
          <cell r="O590" t="str">
            <v>DT</v>
          </cell>
          <cell r="P590" t="str">
            <v>FS</v>
          </cell>
          <cell r="Q590" t="str">
            <v>NAC.</v>
          </cell>
        </row>
        <row r="591">
          <cell r="A591" t="str">
            <v>TVE1:NAC.</v>
          </cell>
          <cell r="B591" t="str">
            <v xml:space="preserve"> 22H15</v>
          </cell>
          <cell r="C591">
            <v>0.92708333333333337</v>
          </cell>
          <cell r="D591">
            <v>36310</v>
          </cell>
          <cell r="E591">
            <v>20</v>
          </cell>
          <cell r="F591">
            <v>1</v>
          </cell>
          <cell r="G591">
            <v>5000</v>
          </cell>
          <cell r="H591">
            <v>701</v>
          </cell>
          <cell r="I591">
            <v>7.1</v>
          </cell>
          <cell r="J591" t="str">
            <v xml:space="preserve"> LA PELICULA DE LA SEMANA</v>
          </cell>
          <cell r="K591" t="str">
            <v xml:space="preserve"> LA PELICULA DE LA SEMANA</v>
          </cell>
          <cell r="L591">
            <v>5000</v>
          </cell>
          <cell r="M591">
            <v>701</v>
          </cell>
          <cell r="N591">
            <v>7.1</v>
          </cell>
          <cell r="O591" t="str">
            <v>PT</v>
          </cell>
          <cell r="P591" t="str">
            <v>FS</v>
          </cell>
          <cell r="Q591" t="str">
            <v>NAC.</v>
          </cell>
        </row>
        <row r="592">
          <cell r="A592" t="str">
            <v>TVE1:NAC.</v>
          </cell>
          <cell r="B592" t="str">
            <v xml:space="preserve"> 17H15</v>
          </cell>
          <cell r="C592">
            <v>0.71875</v>
          </cell>
          <cell r="D592">
            <v>36311</v>
          </cell>
          <cell r="E592">
            <v>20</v>
          </cell>
          <cell r="F592">
            <v>1</v>
          </cell>
          <cell r="G592">
            <v>1000</v>
          </cell>
          <cell r="H592">
            <v>187</v>
          </cell>
          <cell r="I592">
            <v>5.4</v>
          </cell>
          <cell r="J592" t="str">
            <v xml:space="preserve"> TELESERIE</v>
          </cell>
          <cell r="K592" t="str">
            <v xml:space="preserve"> TELESERIE</v>
          </cell>
          <cell r="L592">
            <v>1000</v>
          </cell>
          <cell r="M592">
            <v>187</v>
          </cell>
          <cell r="N592">
            <v>5.4</v>
          </cell>
          <cell r="O592" t="str">
            <v>DT</v>
          </cell>
          <cell r="P592" t="str">
            <v>Lab</v>
          </cell>
          <cell r="Q592" t="str">
            <v>NAC.</v>
          </cell>
        </row>
        <row r="593">
          <cell r="A593" t="str">
            <v>TVE1:NAC.</v>
          </cell>
          <cell r="B593" t="str">
            <v xml:space="preserve"> 22H15</v>
          </cell>
          <cell r="C593">
            <v>0.92708333333333337</v>
          </cell>
          <cell r="D593">
            <v>36311</v>
          </cell>
          <cell r="E593">
            <v>20</v>
          </cell>
          <cell r="F593">
            <v>1</v>
          </cell>
          <cell r="G593">
            <v>4000</v>
          </cell>
          <cell r="H593">
            <v>638</v>
          </cell>
          <cell r="I593">
            <v>6.3</v>
          </cell>
          <cell r="J593" t="str">
            <v xml:space="preserve"> A LAS 11 EN CASA</v>
          </cell>
          <cell r="K593" t="str">
            <v xml:space="preserve"> A LAS 11 EN CASA</v>
          </cell>
          <cell r="L593">
            <v>4000</v>
          </cell>
          <cell r="M593">
            <v>638</v>
          </cell>
          <cell r="N593">
            <v>6.3</v>
          </cell>
          <cell r="O593" t="str">
            <v>PT</v>
          </cell>
          <cell r="P593" t="str">
            <v>Lab</v>
          </cell>
          <cell r="Q593" t="str">
            <v>NAC.</v>
          </cell>
        </row>
        <row r="594">
          <cell r="A594" t="str">
            <v>TVE1:NAC.</v>
          </cell>
          <cell r="B594" t="str">
            <v xml:space="preserve"> 14H55</v>
          </cell>
          <cell r="C594">
            <v>0.61458333333333337</v>
          </cell>
          <cell r="D594">
            <v>36312</v>
          </cell>
          <cell r="E594">
            <v>20</v>
          </cell>
          <cell r="F594">
            <v>1</v>
          </cell>
          <cell r="G594">
            <v>3000</v>
          </cell>
          <cell r="H594">
            <v>421</v>
          </cell>
          <cell r="I594">
            <v>7.1</v>
          </cell>
          <cell r="J594" t="str">
            <v xml:space="preserve"> TELEDIARIO 1</v>
          </cell>
          <cell r="K594" t="str">
            <v xml:space="preserve"> TELEDIARIO 1</v>
          </cell>
          <cell r="L594">
            <v>3000</v>
          </cell>
          <cell r="M594">
            <v>421</v>
          </cell>
          <cell r="N594">
            <v>7.1</v>
          </cell>
          <cell r="O594" t="str">
            <v>DT</v>
          </cell>
          <cell r="P594" t="str">
            <v>Lab</v>
          </cell>
          <cell r="Q594" t="str">
            <v>NAC.</v>
          </cell>
        </row>
        <row r="595">
          <cell r="A595" t="str">
            <v>TVE1:NAC.</v>
          </cell>
          <cell r="B595" t="str">
            <v xml:space="preserve"> 20H55</v>
          </cell>
          <cell r="C595">
            <v>0.86458333333333337</v>
          </cell>
          <cell r="D595">
            <v>36312</v>
          </cell>
          <cell r="E595">
            <v>20</v>
          </cell>
          <cell r="F595">
            <v>1</v>
          </cell>
          <cell r="G595">
            <v>3400</v>
          </cell>
          <cell r="H595">
            <v>483</v>
          </cell>
          <cell r="I595">
            <v>7</v>
          </cell>
          <cell r="J595" t="str">
            <v xml:space="preserve"> TELEDIARIO 2</v>
          </cell>
          <cell r="K595" t="str">
            <v xml:space="preserve"> TELEDIARIO 2</v>
          </cell>
          <cell r="L595">
            <v>3400</v>
          </cell>
          <cell r="M595">
            <v>483</v>
          </cell>
          <cell r="N595">
            <v>7</v>
          </cell>
          <cell r="O595" t="str">
            <v>PT</v>
          </cell>
          <cell r="P595" t="str">
            <v>Lab</v>
          </cell>
          <cell r="Q595" t="str">
            <v>NAC.</v>
          </cell>
        </row>
        <row r="596">
          <cell r="A596" t="str">
            <v>TVE1:NAC.</v>
          </cell>
          <cell r="B596" t="str">
            <v xml:space="preserve"> 16H10</v>
          </cell>
          <cell r="C596">
            <v>0.67361111111111116</v>
          </cell>
          <cell r="D596">
            <v>36313</v>
          </cell>
          <cell r="E596">
            <v>20</v>
          </cell>
          <cell r="F596">
            <v>1</v>
          </cell>
          <cell r="G596">
            <v>2000</v>
          </cell>
          <cell r="H596">
            <v>282</v>
          </cell>
          <cell r="I596">
            <v>7.1</v>
          </cell>
          <cell r="J596" t="str">
            <v xml:space="preserve"> CALLE NUEVA</v>
          </cell>
          <cell r="K596" t="str">
            <v xml:space="preserve"> CALLE NUEVA</v>
          </cell>
          <cell r="L596">
            <v>2000</v>
          </cell>
          <cell r="M596">
            <v>282</v>
          </cell>
          <cell r="N596">
            <v>7.1</v>
          </cell>
          <cell r="O596" t="str">
            <v>DT</v>
          </cell>
          <cell r="P596" t="str">
            <v>Lab</v>
          </cell>
          <cell r="Q596" t="str">
            <v>NAC.</v>
          </cell>
        </row>
        <row r="597">
          <cell r="A597" t="str">
            <v>TVE1:NAC.</v>
          </cell>
          <cell r="B597" t="str">
            <v xml:space="preserve"> 14H55</v>
          </cell>
          <cell r="C597">
            <v>0.61458333333333337</v>
          </cell>
          <cell r="D597">
            <v>36314</v>
          </cell>
          <cell r="E597">
            <v>20</v>
          </cell>
          <cell r="F597">
            <v>1</v>
          </cell>
          <cell r="G597">
            <v>3000</v>
          </cell>
          <cell r="H597">
            <v>434</v>
          </cell>
          <cell r="I597">
            <v>6.9</v>
          </cell>
          <cell r="J597" t="str">
            <v xml:space="preserve"> TELEDIARIO 1</v>
          </cell>
          <cell r="K597" t="str">
            <v xml:space="preserve"> TELEDIARIO 1</v>
          </cell>
          <cell r="L597">
            <v>3000</v>
          </cell>
          <cell r="M597">
            <v>434</v>
          </cell>
          <cell r="N597">
            <v>6.9</v>
          </cell>
          <cell r="O597" t="str">
            <v>DT</v>
          </cell>
          <cell r="P597" t="str">
            <v>Lab</v>
          </cell>
          <cell r="Q597" t="str">
            <v>NAC.</v>
          </cell>
        </row>
        <row r="598">
          <cell r="A598" t="str">
            <v>TVE1:NAC.</v>
          </cell>
          <cell r="B598" t="str">
            <v xml:space="preserve"> 20H55</v>
          </cell>
          <cell r="C598">
            <v>0.86458333333333337</v>
          </cell>
          <cell r="D598">
            <v>36314</v>
          </cell>
          <cell r="E598">
            <v>20</v>
          </cell>
          <cell r="F598">
            <v>1</v>
          </cell>
          <cell r="G598">
            <v>3400</v>
          </cell>
          <cell r="H598">
            <v>518</v>
          </cell>
          <cell r="I598">
            <v>6.6</v>
          </cell>
          <cell r="J598" t="str">
            <v xml:space="preserve"> TELEDIARIO 2</v>
          </cell>
          <cell r="K598" t="str">
            <v xml:space="preserve"> TELEDIARIO 2</v>
          </cell>
          <cell r="L598">
            <v>3400</v>
          </cell>
          <cell r="M598">
            <v>518</v>
          </cell>
          <cell r="N598">
            <v>6.6</v>
          </cell>
          <cell r="O598" t="str">
            <v>PT</v>
          </cell>
          <cell r="P598" t="str">
            <v>Lab</v>
          </cell>
          <cell r="Q598" t="str">
            <v>NAC.</v>
          </cell>
        </row>
        <row r="599">
          <cell r="A599" t="str">
            <v>TVE1:NAC.</v>
          </cell>
          <cell r="B599" t="str">
            <v xml:space="preserve"> 17H15</v>
          </cell>
          <cell r="C599">
            <v>0.71875</v>
          </cell>
          <cell r="D599">
            <v>36315</v>
          </cell>
          <cell r="E599">
            <v>20</v>
          </cell>
          <cell r="F599">
            <v>1</v>
          </cell>
          <cell r="G599">
            <v>1000</v>
          </cell>
          <cell r="H599">
            <v>181</v>
          </cell>
          <cell r="I599">
            <v>5.5</v>
          </cell>
          <cell r="J599" t="str">
            <v xml:space="preserve"> TELESERIE</v>
          </cell>
          <cell r="K599" t="str">
            <v xml:space="preserve"> TELESERIE</v>
          </cell>
          <cell r="L599">
            <v>1000</v>
          </cell>
          <cell r="M599">
            <v>181</v>
          </cell>
          <cell r="N599">
            <v>5.5</v>
          </cell>
          <cell r="O599" t="str">
            <v>DT</v>
          </cell>
          <cell r="P599" t="str">
            <v>Lab</v>
          </cell>
          <cell r="Q599" t="str">
            <v>NAC.</v>
          </cell>
        </row>
        <row r="600">
          <cell r="A600" t="str">
            <v>TVE1:NAC.</v>
          </cell>
          <cell r="B600" t="str">
            <v xml:space="preserve"> 22H15</v>
          </cell>
          <cell r="C600">
            <v>0.92708333333333337</v>
          </cell>
          <cell r="D600">
            <v>36315</v>
          </cell>
          <cell r="E600">
            <v>20</v>
          </cell>
          <cell r="F600">
            <v>1</v>
          </cell>
          <cell r="G600">
            <v>4500</v>
          </cell>
          <cell r="H600">
            <v>900</v>
          </cell>
          <cell r="I600">
            <v>5</v>
          </cell>
          <cell r="J600" t="str">
            <v xml:space="preserve"> TODO EN FAMILIA</v>
          </cell>
          <cell r="K600" t="str">
            <v xml:space="preserve"> TODO EN FAMILIA</v>
          </cell>
          <cell r="L600">
            <v>4500</v>
          </cell>
          <cell r="M600">
            <v>900</v>
          </cell>
          <cell r="N600">
            <v>5</v>
          </cell>
          <cell r="O600" t="str">
            <v>PT</v>
          </cell>
          <cell r="P600" t="str">
            <v>Lab</v>
          </cell>
          <cell r="Q600" t="str">
            <v>NAC.</v>
          </cell>
        </row>
        <row r="601">
          <cell r="A601" t="str">
            <v>TVE1:NAC.</v>
          </cell>
          <cell r="B601" t="str">
            <v xml:space="preserve"> 16H45</v>
          </cell>
          <cell r="C601">
            <v>0.69791666666666663</v>
          </cell>
          <cell r="D601">
            <v>36316</v>
          </cell>
          <cell r="E601">
            <v>20</v>
          </cell>
          <cell r="F601">
            <v>1</v>
          </cell>
          <cell r="G601">
            <v>2600</v>
          </cell>
          <cell r="H601">
            <v>453</v>
          </cell>
          <cell r="I601">
            <v>5.7</v>
          </cell>
          <cell r="J601" t="str">
            <v xml:space="preserve"> SESION DE TARDE</v>
          </cell>
          <cell r="K601" t="str">
            <v xml:space="preserve"> SESION DE TARDE</v>
          </cell>
          <cell r="L601">
            <v>2600</v>
          </cell>
          <cell r="M601">
            <v>453</v>
          </cell>
          <cell r="N601">
            <v>5.7</v>
          </cell>
          <cell r="O601" t="str">
            <v>DT</v>
          </cell>
          <cell r="P601" t="str">
            <v>FS</v>
          </cell>
          <cell r="Q601" t="str">
            <v>NAC.</v>
          </cell>
        </row>
        <row r="602">
          <cell r="A602" t="str">
            <v>TVE1:NAC.</v>
          </cell>
          <cell r="B602" t="str">
            <v xml:space="preserve"> 23H30</v>
          </cell>
          <cell r="C602">
            <v>0.97916666666666663</v>
          </cell>
          <cell r="D602">
            <v>36316</v>
          </cell>
          <cell r="E602">
            <v>20</v>
          </cell>
          <cell r="F602">
            <v>1</v>
          </cell>
          <cell r="G602">
            <v>3000</v>
          </cell>
          <cell r="H602">
            <v>631</v>
          </cell>
          <cell r="I602">
            <v>4.8</v>
          </cell>
          <cell r="J602" t="str">
            <v xml:space="preserve"> RISAS Y ESTRELLAS</v>
          </cell>
          <cell r="K602" t="str">
            <v xml:space="preserve"> RISAS Y ESTRELLAS</v>
          </cell>
          <cell r="L602">
            <v>3000</v>
          </cell>
          <cell r="M602">
            <v>631</v>
          </cell>
          <cell r="N602">
            <v>4.8</v>
          </cell>
          <cell r="O602" t="str">
            <v>PT</v>
          </cell>
          <cell r="P602" t="str">
            <v>FS</v>
          </cell>
          <cell r="Q602" t="str">
            <v>NAC.</v>
          </cell>
        </row>
        <row r="603">
          <cell r="A603" t="str">
            <v>TVE1:NAC.</v>
          </cell>
          <cell r="B603" t="str">
            <v xml:space="preserve"> 15H30</v>
          </cell>
          <cell r="C603">
            <v>0.64583333333333337</v>
          </cell>
          <cell r="D603">
            <v>36317</v>
          </cell>
          <cell r="E603">
            <v>20</v>
          </cell>
          <cell r="F603">
            <v>1</v>
          </cell>
          <cell r="G603">
            <v>2600</v>
          </cell>
          <cell r="H603">
            <v>322</v>
          </cell>
          <cell r="I603">
            <v>8.1</v>
          </cell>
          <cell r="J603" t="str">
            <v xml:space="preserve"> SESION DE TARDE</v>
          </cell>
          <cell r="K603" t="str">
            <v xml:space="preserve"> SESION DE TARDE</v>
          </cell>
          <cell r="L603">
            <v>2600</v>
          </cell>
          <cell r="M603">
            <v>322</v>
          </cell>
          <cell r="N603">
            <v>8.1</v>
          </cell>
          <cell r="O603" t="str">
            <v>DT</v>
          </cell>
          <cell r="P603" t="str">
            <v>FS</v>
          </cell>
          <cell r="Q603" t="str">
            <v>NAC.</v>
          </cell>
        </row>
        <row r="604">
          <cell r="A604" t="str">
            <v>TVE1:NAC.</v>
          </cell>
          <cell r="B604" t="str">
            <v xml:space="preserve"> 18H15</v>
          </cell>
          <cell r="C604">
            <v>0.76041666666666663</v>
          </cell>
          <cell r="D604">
            <v>36317</v>
          </cell>
          <cell r="E604">
            <v>20</v>
          </cell>
          <cell r="F604">
            <v>1</v>
          </cell>
          <cell r="G604">
            <v>1400</v>
          </cell>
          <cell r="H604">
            <v>424</v>
          </cell>
          <cell r="I604">
            <v>3.3</v>
          </cell>
          <cell r="J604" t="str">
            <v xml:space="preserve"> CINE DE ORO</v>
          </cell>
          <cell r="K604" t="str">
            <v xml:space="preserve"> CINE DE ORO</v>
          </cell>
          <cell r="L604">
            <v>1400</v>
          </cell>
          <cell r="M604">
            <v>424</v>
          </cell>
          <cell r="N604">
            <v>3.3</v>
          </cell>
          <cell r="O604" t="str">
            <v>DT</v>
          </cell>
          <cell r="P604" t="str">
            <v>FS</v>
          </cell>
          <cell r="Q604" t="str">
            <v>NAC.</v>
          </cell>
        </row>
        <row r="605">
          <cell r="A605" t="str">
            <v>TVE1:NAC.</v>
          </cell>
          <cell r="B605" t="str">
            <v xml:space="preserve"> 21H50</v>
          </cell>
          <cell r="C605">
            <v>0.90972222222222221</v>
          </cell>
          <cell r="D605">
            <v>36317</v>
          </cell>
          <cell r="E605">
            <v>20</v>
          </cell>
          <cell r="F605">
            <v>1</v>
          </cell>
          <cell r="G605">
            <v>5000</v>
          </cell>
          <cell r="H605">
            <v>810</v>
          </cell>
          <cell r="I605">
            <v>6.2</v>
          </cell>
          <cell r="J605" t="str">
            <v xml:space="preserve"> LA PELICULA DE LA SEMANA</v>
          </cell>
          <cell r="K605" t="str">
            <v xml:space="preserve"> LA PELICULA DE LA SEMANA</v>
          </cell>
          <cell r="L605">
            <v>5000</v>
          </cell>
          <cell r="M605">
            <v>810</v>
          </cell>
          <cell r="N605">
            <v>6.2</v>
          </cell>
          <cell r="O605" t="str">
            <v>PT</v>
          </cell>
          <cell r="P605" t="str">
            <v>FS</v>
          </cell>
          <cell r="Q605" t="str">
            <v>NAC.</v>
          </cell>
        </row>
        <row r="606">
          <cell r="A606" t="str">
            <v>TVE1:NAC.</v>
          </cell>
          <cell r="B606" t="str">
            <v xml:space="preserve"> 21H50</v>
          </cell>
          <cell r="C606">
            <v>0.90972222222222221</v>
          </cell>
          <cell r="D606">
            <v>36318</v>
          </cell>
          <cell r="E606">
            <v>20</v>
          </cell>
          <cell r="F606">
            <v>1</v>
          </cell>
          <cell r="G606">
            <v>4000</v>
          </cell>
          <cell r="H606">
            <v>616</v>
          </cell>
          <cell r="I606">
            <v>6.5</v>
          </cell>
          <cell r="J606" t="str">
            <v xml:space="preserve"> A LAS 11 EN CASA</v>
          </cell>
          <cell r="K606" t="str">
            <v xml:space="preserve"> A LAS 11 EN CASA</v>
          </cell>
          <cell r="L606">
            <v>4000</v>
          </cell>
          <cell r="M606">
            <v>616</v>
          </cell>
          <cell r="N606">
            <v>6.5</v>
          </cell>
          <cell r="O606" t="str">
            <v>PT</v>
          </cell>
          <cell r="P606" t="str">
            <v>Lab</v>
          </cell>
          <cell r="Q606" t="str">
            <v>NAC.</v>
          </cell>
        </row>
        <row r="607">
          <cell r="A607" t="str">
            <v>TVE1:NAC.</v>
          </cell>
          <cell r="B607" t="str">
            <v xml:space="preserve"> 14H55</v>
          </cell>
          <cell r="C607">
            <v>0.61458333333333337</v>
          </cell>
          <cell r="D607">
            <v>36320</v>
          </cell>
          <cell r="E607">
            <v>20</v>
          </cell>
          <cell r="F607">
            <v>1</v>
          </cell>
          <cell r="G607">
            <v>3000</v>
          </cell>
          <cell r="H607">
            <v>411</v>
          </cell>
          <cell r="I607">
            <v>7.3</v>
          </cell>
          <cell r="J607" t="str">
            <v xml:space="preserve"> TELEDIARIO 1</v>
          </cell>
          <cell r="K607" t="str">
            <v xml:space="preserve"> TELEDIARIO 1</v>
          </cell>
          <cell r="L607">
            <v>3000</v>
          </cell>
          <cell r="M607">
            <v>411</v>
          </cell>
          <cell r="N607">
            <v>7.3</v>
          </cell>
          <cell r="O607" t="str">
            <v>DT</v>
          </cell>
          <cell r="P607" t="str">
            <v>Lab</v>
          </cell>
          <cell r="Q607" t="str">
            <v>NAC.</v>
          </cell>
        </row>
        <row r="608">
          <cell r="A608" t="str">
            <v>TVE1:NAC.</v>
          </cell>
          <cell r="B608" t="str">
            <v xml:space="preserve"> 20H55</v>
          </cell>
          <cell r="C608">
            <v>0.86458333333333337</v>
          </cell>
          <cell r="D608">
            <v>36320</v>
          </cell>
          <cell r="E608">
            <v>20</v>
          </cell>
          <cell r="F608">
            <v>1</v>
          </cell>
          <cell r="G608">
            <v>3400</v>
          </cell>
          <cell r="H608">
            <v>525</v>
          </cell>
          <cell r="I608">
            <v>6.5</v>
          </cell>
          <cell r="J608" t="str">
            <v xml:space="preserve"> TELEDIARIO 2</v>
          </cell>
          <cell r="K608" t="str">
            <v xml:space="preserve"> TELEDIARIO 2</v>
          </cell>
          <cell r="L608">
            <v>3400</v>
          </cell>
          <cell r="M608">
            <v>525</v>
          </cell>
          <cell r="N608">
            <v>6.5</v>
          </cell>
          <cell r="O608" t="str">
            <v>PT</v>
          </cell>
          <cell r="P608" t="str">
            <v>Lab</v>
          </cell>
          <cell r="Q608" t="str">
            <v>NAC.</v>
          </cell>
        </row>
        <row r="609">
          <cell r="A609" t="str">
            <v>TVE1:NAC.</v>
          </cell>
          <cell r="B609" t="str">
            <v xml:space="preserve"> 16H10</v>
          </cell>
          <cell r="C609">
            <v>0.67361111111111116</v>
          </cell>
          <cell r="D609">
            <v>36321</v>
          </cell>
          <cell r="E609">
            <v>20</v>
          </cell>
          <cell r="F609">
            <v>1</v>
          </cell>
          <cell r="G609">
            <v>2000</v>
          </cell>
          <cell r="H609">
            <v>305</v>
          </cell>
          <cell r="I609">
            <v>6.6</v>
          </cell>
          <cell r="J609" t="str">
            <v xml:space="preserve"> CALLE NUEVA</v>
          </cell>
          <cell r="K609" t="str">
            <v xml:space="preserve"> CALLE NUEVA</v>
          </cell>
          <cell r="L609">
            <v>2000</v>
          </cell>
          <cell r="M609">
            <v>305</v>
          </cell>
          <cell r="N609">
            <v>6.6</v>
          </cell>
          <cell r="O609" t="str">
            <v>DT</v>
          </cell>
          <cell r="P609" t="str">
            <v>Lab</v>
          </cell>
          <cell r="Q609" t="str">
            <v>NAC.</v>
          </cell>
        </row>
        <row r="610">
          <cell r="A610" t="str">
            <v>TVE1:NAC.</v>
          </cell>
          <cell r="B610" t="str">
            <v xml:space="preserve"> 22H45</v>
          </cell>
          <cell r="C610">
            <v>0.94791666666666663</v>
          </cell>
          <cell r="D610">
            <v>36321</v>
          </cell>
          <cell r="E610">
            <v>20</v>
          </cell>
          <cell r="F610">
            <v>1</v>
          </cell>
          <cell r="G610">
            <v>3000</v>
          </cell>
          <cell r="H610">
            <v>735</v>
          </cell>
          <cell r="I610">
            <v>4.0999999999999996</v>
          </cell>
          <cell r="J610" t="str">
            <v xml:space="preserve"> TALK SHOW</v>
          </cell>
          <cell r="K610" t="str">
            <v xml:space="preserve"> TALK SHOW</v>
          </cell>
          <cell r="L610">
            <v>3000</v>
          </cell>
          <cell r="M610">
            <v>735</v>
          </cell>
          <cell r="N610">
            <v>4.0999999999999996</v>
          </cell>
          <cell r="O610" t="str">
            <v>PT</v>
          </cell>
          <cell r="P610" t="str">
            <v>Lab</v>
          </cell>
          <cell r="Q610" t="str">
            <v>NAC.</v>
          </cell>
        </row>
        <row r="611">
          <cell r="A611" t="str">
            <v>TVE1:NAC.</v>
          </cell>
          <cell r="B611" t="str">
            <v xml:space="preserve"> 14H55</v>
          </cell>
          <cell r="C611">
            <v>0.61458333333333337</v>
          </cell>
          <cell r="D611">
            <v>36322</v>
          </cell>
          <cell r="E611">
            <v>20</v>
          </cell>
          <cell r="F611">
            <v>1</v>
          </cell>
          <cell r="G611">
            <v>3000</v>
          </cell>
          <cell r="H611">
            <v>425</v>
          </cell>
          <cell r="I611">
            <v>7.1</v>
          </cell>
          <cell r="J611" t="str">
            <v xml:space="preserve"> TELEDIARIO 1</v>
          </cell>
          <cell r="K611" t="str">
            <v xml:space="preserve"> TELEDIARIO 1</v>
          </cell>
          <cell r="L611">
            <v>3000</v>
          </cell>
          <cell r="M611">
            <v>425</v>
          </cell>
          <cell r="N611">
            <v>7.1</v>
          </cell>
          <cell r="O611" t="str">
            <v>DT</v>
          </cell>
          <cell r="P611" t="str">
            <v>Lab</v>
          </cell>
          <cell r="Q611" t="str">
            <v>NAC.</v>
          </cell>
        </row>
        <row r="612">
          <cell r="A612" t="str">
            <v>TVE1:NAC.</v>
          </cell>
          <cell r="B612" t="str">
            <v xml:space="preserve"> 24H15</v>
          </cell>
          <cell r="C612">
            <v>1.0104166666666667</v>
          </cell>
          <cell r="D612">
            <v>36322</v>
          </cell>
          <cell r="E612">
            <v>20</v>
          </cell>
          <cell r="F612">
            <v>1</v>
          </cell>
          <cell r="G612">
            <v>1500</v>
          </cell>
          <cell r="H612">
            <v>239</v>
          </cell>
          <cell r="I612">
            <v>6.3</v>
          </cell>
          <cell r="J612" t="str">
            <v xml:space="preserve"> TODO EN FAMILIA</v>
          </cell>
          <cell r="K612" t="str">
            <v xml:space="preserve"> TODO EN FAMILIA</v>
          </cell>
          <cell r="L612">
            <v>1500</v>
          </cell>
          <cell r="M612">
            <v>239</v>
          </cell>
          <cell r="N612">
            <v>6.3</v>
          </cell>
          <cell r="O612" t="str">
            <v>PT</v>
          </cell>
          <cell r="P612" t="str">
            <v>Lab</v>
          </cell>
          <cell r="Q612" t="str">
            <v>NAC.</v>
          </cell>
        </row>
        <row r="613">
          <cell r="A613" t="str">
            <v>TVE1:NAC.</v>
          </cell>
          <cell r="B613" t="str">
            <v xml:space="preserve"> 16H15</v>
          </cell>
          <cell r="C613">
            <v>0.67708333333333337</v>
          </cell>
          <cell r="D613">
            <v>36323</v>
          </cell>
          <cell r="E613">
            <v>20</v>
          </cell>
          <cell r="F613">
            <v>1</v>
          </cell>
          <cell r="G613">
            <v>2600</v>
          </cell>
          <cell r="H613">
            <v>415</v>
          </cell>
          <cell r="I613">
            <v>6.3</v>
          </cell>
          <cell r="J613" t="str">
            <v xml:space="preserve"> SESION DE TARDE</v>
          </cell>
          <cell r="K613" t="str">
            <v xml:space="preserve"> SESION DE TARDE</v>
          </cell>
          <cell r="L613">
            <v>2600</v>
          </cell>
          <cell r="M613">
            <v>415</v>
          </cell>
          <cell r="N613">
            <v>6.3</v>
          </cell>
          <cell r="O613" t="str">
            <v>DT</v>
          </cell>
          <cell r="P613" t="str">
            <v>FS</v>
          </cell>
          <cell r="Q613" t="str">
            <v>NAC.</v>
          </cell>
        </row>
        <row r="614">
          <cell r="A614" t="str">
            <v>TVE1:NAC.</v>
          </cell>
          <cell r="B614" t="str">
            <v xml:space="preserve"> 19H30</v>
          </cell>
          <cell r="C614">
            <v>0.8125</v>
          </cell>
          <cell r="D614">
            <v>36323</v>
          </cell>
          <cell r="E614">
            <v>20</v>
          </cell>
          <cell r="F614">
            <v>1</v>
          </cell>
          <cell r="G614">
            <v>1750</v>
          </cell>
          <cell r="H614">
            <v>281</v>
          </cell>
          <cell r="I614">
            <v>6.2</v>
          </cell>
          <cell r="J614" t="str">
            <v xml:space="preserve"> CINE DE BARRIO</v>
          </cell>
          <cell r="K614" t="str">
            <v xml:space="preserve"> CINE DE BARRIO</v>
          </cell>
          <cell r="L614">
            <v>1750</v>
          </cell>
          <cell r="M614">
            <v>281</v>
          </cell>
          <cell r="N614">
            <v>6.2</v>
          </cell>
          <cell r="O614" t="str">
            <v>DT</v>
          </cell>
          <cell r="P614" t="str">
            <v>FS</v>
          </cell>
          <cell r="Q614" t="str">
            <v>NAC.</v>
          </cell>
        </row>
        <row r="615">
          <cell r="A615" t="str">
            <v>TVE1:NAC.</v>
          </cell>
          <cell r="B615" t="str">
            <v xml:space="preserve"> 23H30</v>
          </cell>
          <cell r="C615">
            <v>0.97916666666666663</v>
          </cell>
          <cell r="D615">
            <v>36323</v>
          </cell>
          <cell r="E615">
            <v>20</v>
          </cell>
          <cell r="F615">
            <v>1</v>
          </cell>
          <cell r="G615">
            <v>3000</v>
          </cell>
          <cell r="H615">
            <v>664</v>
          </cell>
          <cell r="I615">
            <v>4.5</v>
          </cell>
          <cell r="J615" t="str">
            <v xml:space="preserve"> RISAS Y ESTRELLAS</v>
          </cell>
          <cell r="K615" t="str">
            <v xml:space="preserve"> RISAS Y ESTRELLAS</v>
          </cell>
          <cell r="L615">
            <v>3000</v>
          </cell>
          <cell r="M615">
            <v>664</v>
          </cell>
          <cell r="N615">
            <v>4.5</v>
          </cell>
          <cell r="O615" t="str">
            <v>PT</v>
          </cell>
          <cell r="P615" t="str">
            <v>FS</v>
          </cell>
          <cell r="Q615" t="str">
            <v>NAC.</v>
          </cell>
        </row>
        <row r="616">
          <cell r="A616" t="str">
            <v>TVE1:NAC.</v>
          </cell>
          <cell r="B616" t="str">
            <v xml:space="preserve"> 16H15</v>
          </cell>
          <cell r="C616">
            <v>0.67708333333333337</v>
          </cell>
          <cell r="D616">
            <v>36324</v>
          </cell>
          <cell r="E616">
            <v>20</v>
          </cell>
          <cell r="F616">
            <v>1</v>
          </cell>
          <cell r="G616">
            <v>2600</v>
          </cell>
          <cell r="H616">
            <v>537</v>
          </cell>
          <cell r="I616">
            <v>4.8</v>
          </cell>
          <cell r="J616" t="str">
            <v xml:space="preserve"> SESION DE TARDE</v>
          </cell>
          <cell r="K616" t="str">
            <v xml:space="preserve"> SESION DE TARDE</v>
          </cell>
          <cell r="L616">
            <v>2600</v>
          </cell>
          <cell r="M616">
            <v>537</v>
          </cell>
          <cell r="N616">
            <v>4.8</v>
          </cell>
          <cell r="O616" t="str">
            <v>DT</v>
          </cell>
          <cell r="P616" t="str">
            <v>FS</v>
          </cell>
          <cell r="Q616" t="str">
            <v>NAC.</v>
          </cell>
        </row>
        <row r="617">
          <cell r="A617" t="str">
            <v>TVE1:NAC.</v>
          </cell>
          <cell r="B617" t="str">
            <v xml:space="preserve"> 20H30</v>
          </cell>
          <cell r="C617">
            <v>0.85416666666666663</v>
          </cell>
          <cell r="D617">
            <v>36324</v>
          </cell>
          <cell r="E617">
            <v>20</v>
          </cell>
          <cell r="F617">
            <v>1</v>
          </cell>
          <cell r="G617">
            <v>3000</v>
          </cell>
          <cell r="H617">
            <v>527</v>
          </cell>
          <cell r="I617">
            <v>5.7</v>
          </cell>
          <cell r="J617" t="str">
            <v xml:space="preserve"> WAKU WAKU</v>
          </cell>
          <cell r="K617" t="str">
            <v xml:space="preserve"> WAKU WAKU</v>
          </cell>
          <cell r="L617">
            <v>3000</v>
          </cell>
          <cell r="M617">
            <v>527</v>
          </cell>
          <cell r="N617">
            <v>5.7</v>
          </cell>
          <cell r="O617" t="str">
            <v>PT</v>
          </cell>
          <cell r="P617" t="str">
            <v>FS</v>
          </cell>
          <cell r="Q617" t="str">
            <v>NAC.</v>
          </cell>
        </row>
        <row r="618">
          <cell r="A618" t="str">
            <v>TVE1:NAC.</v>
          </cell>
          <cell r="B618" t="str">
            <v xml:space="preserve"> 22H15</v>
          </cell>
          <cell r="C618">
            <v>0.92708333333333337</v>
          </cell>
          <cell r="D618">
            <v>36324</v>
          </cell>
          <cell r="E618">
            <v>20</v>
          </cell>
          <cell r="F618">
            <v>1</v>
          </cell>
          <cell r="G618">
            <v>5000</v>
          </cell>
          <cell r="H618">
            <v>710</v>
          </cell>
          <cell r="I618">
            <v>7</v>
          </cell>
          <cell r="J618" t="str">
            <v xml:space="preserve"> LA PELICULA DE LA SEMANA</v>
          </cell>
          <cell r="K618" t="str">
            <v xml:space="preserve"> LA PELICULA DE LA SEMANA</v>
          </cell>
          <cell r="L618">
            <v>5000</v>
          </cell>
          <cell r="M618">
            <v>710</v>
          </cell>
          <cell r="N618">
            <v>7</v>
          </cell>
          <cell r="O618" t="str">
            <v>PT</v>
          </cell>
          <cell r="P618" t="str">
            <v>FS</v>
          </cell>
          <cell r="Q618" t="str">
            <v>NAC.</v>
          </cell>
        </row>
        <row r="619">
          <cell r="A619" t="str">
            <v>TVE2:NAC.</v>
          </cell>
          <cell r="B619" t="str">
            <v xml:space="preserve"> 15H15</v>
          </cell>
          <cell r="C619">
            <v>0.63541666666666663</v>
          </cell>
          <cell r="D619">
            <v>36279</v>
          </cell>
          <cell r="E619">
            <v>20</v>
          </cell>
          <cell r="F619">
            <v>1</v>
          </cell>
          <cell r="G619">
            <v>1500</v>
          </cell>
          <cell r="H619">
            <v>452</v>
          </cell>
          <cell r="I619">
            <v>3.3</v>
          </cell>
          <cell r="J619" t="str">
            <v xml:space="preserve"> CONCURSO</v>
          </cell>
          <cell r="K619" t="str">
            <v xml:space="preserve"> CONCURSO</v>
          </cell>
          <cell r="L619">
            <v>1500</v>
          </cell>
          <cell r="M619">
            <v>452</v>
          </cell>
          <cell r="N619">
            <v>3.3</v>
          </cell>
          <cell r="O619" t="str">
            <v>DT</v>
          </cell>
          <cell r="P619" t="str">
            <v>Lab</v>
          </cell>
          <cell r="Q619" t="str">
            <v>NAC.</v>
          </cell>
        </row>
        <row r="620">
          <cell r="A620" t="str">
            <v>TVE2:NAC.</v>
          </cell>
          <cell r="B620" t="str">
            <v xml:space="preserve"> 16H15</v>
          </cell>
          <cell r="C620">
            <v>0.67708333333333337</v>
          </cell>
          <cell r="D620">
            <v>36279</v>
          </cell>
          <cell r="E620">
            <v>20</v>
          </cell>
          <cell r="F620">
            <v>1</v>
          </cell>
          <cell r="G620">
            <v>1000</v>
          </cell>
          <cell r="H620">
            <v>397</v>
          </cell>
          <cell r="I620">
            <v>2.5</v>
          </cell>
          <cell r="J620" t="str">
            <v xml:space="preserve"> GRANDES DOCUMENTALES</v>
          </cell>
          <cell r="K620" t="str">
            <v xml:space="preserve"> GRANDES DOCUMENTALES</v>
          </cell>
          <cell r="L620">
            <v>1000</v>
          </cell>
          <cell r="M620">
            <v>397</v>
          </cell>
          <cell r="N620">
            <v>2.5</v>
          </cell>
          <cell r="O620" t="str">
            <v>DT</v>
          </cell>
          <cell r="P620" t="str">
            <v>Lab</v>
          </cell>
          <cell r="Q620" t="str">
            <v>NAC.</v>
          </cell>
        </row>
        <row r="621">
          <cell r="A621" t="str">
            <v>TVE2:NAC.</v>
          </cell>
          <cell r="B621" t="str">
            <v xml:space="preserve"> 16H45</v>
          </cell>
          <cell r="C621">
            <v>0.69791666666666663</v>
          </cell>
          <cell r="D621">
            <v>36279</v>
          </cell>
          <cell r="E621">
            <v>20</v>
          </cell>
          <cell r="F621">
            <v>1</v>
          </cell>
          <cell r="G621">
            <v>500</v>
          </cell>
          <cell r="H621">
            <v>258</v>
          </cell>
          <cell r="I621">
            <v>1.9</v>
          </cell>
          <cell r="J621" t="str">
            <v xml:space="preserve"> DOCUMENTAL</v>
          </cell>
          <cell r="K621" t="str">
            <v xml:space="preserve"> DOCUMENTAL</v>
          </cell>
          <cell r="L621">
            <v>500</v>
          </cell>
          <cell r="M621">
            <v>258</v>
          </cell>
          <cell r="N621">
            <v>1.9</v>
          </cell>
          <cell r="O621" t="str">
            <v>DT</v>
          </cell>
          <cell r="P621" t="str">
            <v>Lab</v>
          </cell>
          <cell r="Q621" t="str">
            <v>NAC.</v>
          </cell>
        </row>
        <row r="622">
          <cell r="A622" t="str">
            <v>TVE2:NAC.</v>
          </cell>
          <cell r="B622" t="str">
            <v xml:space="preserve"> 17H15</v>
          </cell>
          <cell r="C622">
            <v>0.71875</v>
          </cell>
          <cell r="D622">
            <v>36279</v>
          </cell>
          <cell r="E622">
            <v>20</v>
          </cell>
          <cell r="F622">
            <v>1</v>
          </cell>
          <cell r="G622">
            <v>500</v>
          </cell>
          <cell r="H622">
            <v>368</v>
          </cell>
          <cell r="I622">
            <v>1.4</v>
          </cell>
          <cell r="J622" t="str">
            <v xml:space="preserve"> ESCARABAJO VERDE</v>
          </cell>
          <cell r="K622" t="str">
            <v xml:space="preserve"> ESCARABAJO VERDE</v>
          </cell>
          <cell r="L622">
            <v>500</v>
          </cell>
          <cell r="M622">
            <v>368</v>
          </cell>
          <cell r="N622">
            <v>1.4</v>
          </cell>
          <cell r="O622" t="str">
            <v>DT</v>
          </cell>
          <cell r="P622" t="str">
            <v>Lab</v>
          </cell>
          <cell r="Q622" t="str">
            <v>NAC.</v>
          </cell>
        </row>
        <row r="623">
          <cell r="A623" t="str">
            <v>TVE2:NAC.</v>
          </cell>
          <cell r="B623" t="str">
            <v xml:space="preserve"> 21H30</v>
          </cell>
          <cell r="C623">
            <v>0.89583333333333337</v>
          </cell>
          <cell r="D623">
            <v>36279</v>
          </cell>
          <cell r="E623">
            <v>20</v>
          </cell>
          <cell r="F623">
            <v>1</v>
          </cell>
          <cell r="G623">
            <v>1200</v>
          </cell>
          <cell r="H623">
            <v>559</v>
          </cell>
          <cell r="I623">
            <v>2.1</v>
          </cell>
          <cell r="J623" t="str">
            <v xml:space="preserve"> SERIE</v>
          </cell>
          <cell r="K623" t="str">
            <v xml:space="preserve"> SERIE</v>
          </cell>
          <cell r="L623">
            <v>1200</v>
          </cell>
          <cell r="M623">
            <v>559</v>
          </cell>
          <cell r="N623">
            <v>2.1</v>
          </cell>
          <cell r="O623" t="str">
            <v>PT</v>
          </cell>
          <cell r="P623" t="str">
            <v>Lab</v>
          </cell>
          <cell r="Q623" t="str">
            <v>NAC.</v>
          </cell>
        </row>
        <row r="624">
          <cell r="A624" t="str">
            <v>TVE2:NAC.</v>
          </cell>
          <cell r="B624" t="str">
            <v xml:space="preserve"> 21H50</v>
          </cell>
          <cell r="C624">
            <v>0.90972222222222221</v>
          </cell>
          <cell r="D624">
            <v>36279</v>
          </cell>
          <cell r="E624">
            <v>20</v>
          </cell>
          <cell r="F624">
            <v>1</v>
          </cell>
          <cell r="G624">
            <v>1200</v>
          </cell>
          <cell r="H624">
            <v>503</v>
          </cell>
          <cell r="I624">
            <v>2.4</v>
          </cell>
          <cell r="J624" t="str">
            <v xml:space="preserve"> SERIE</v>
          </cell>
          <cell r="K624" t="str">
            <v xml:space="preserve"> SERIE</v>
          </cell>
          <cell r="L624">
            <v>1200</v>
          </cell>
          <cell r="M624">
            <v>503</v>
          </cell>
          <cell r="N624">
            <v>2.4</v>
          </cell>
          <cell r="O624" t="str">
            <v>PT</v>
          </cell>
          <cell r="P624" t="str">
            <v>Lab</v>
          </cell>
          <cell r="Q624" t="str">
            <v>NAC.</v>
          </cell>
        </row>
        <row r="625">
          <cell r="A625" t="str">
            <v>TVE2:NAC.</v>
          </cell>
          <cell r="B625" t="str">
            <v xml:space="preserve"> 22H30</v>
          </cell>
          <cell r="C625">
            <v>0.9375</v>
          </cell>
          <cell r="D625">
            <v>36279</v>
          </cell>
          <cell r="E625">
            <v>20</v>
          </cell>
          <cell r="F625">
            <v>1</v>
          </cell>
          <cell r="G625">
            <v>1000</v>
          </cell>
          <cell r="H625">
            <v>473</v>
          </cell>
          <cell r="I625">
            <v>2.1</v>
          </cell>
          <cell r="J625" t="str">
            <v xml:space="preserve"> DOCUMENTOS TV</v>
          </cell>
          <cell r="K625" t="str">
            <v xml:space="preserve"> DOCUMENTOS TV</v>
          </cell>
          <cell r="L625">
            <v>1000</v>
          </cell>
          <cell r="M625">
            <v>473</v>
          </cell>
          <cell r="N625">
            <v>2.1</v>
          </cell>
          <cell r="O625" t="str">
            <v>PT</v>
          </cell>
          <cell r="P625" t="str">
            <v>Lab</v>
          </cell>
          <cell r="Q625" t="str">
            <v>NAC.</v>
          </cell>
        </row>
        <row r="626">
          <cell r="A626" t="str">
            <v>TVE2:NAC.</v>
          </cell>
          <cell r="B626" t="str">
            <v xml:space="preserve"> 23H00</v>
          </cell>
          <cell r="C626">
            <v>0.95833333333333337</v>
          </cell>
          <cell r="D626">
            <v>36279</v>
          </cell>
          <cell r="E626">
            <v>20</v>
          </cell>
          <cell r="F626">
            <v>1</v>
          </cell>
          <cell r="G626">
            <v>1000</v>
          </cell>
          <cell r="H626">
            <v>528</v>
          </cell>
          <cell r="I626">
            <v>1.9</v>
          </cell>
          <cell r="J626" t="str">
            <v xml:space="preserve"> DOCUMENTOS TV</v>
          </cell>
          <cell r="K626" t="str">
            <v xml:space="preserve"> DOCUMENTOS TV</v>
          </cell>
          <cell r="L626">
            <v>1000</v>
          </cell>
          <cell r="M626">
            <v>528</v>
          </cell>
          <cell r="N626">
            <v>1.9</v>
          </cell>
          <cell r="O626" t="str">
            <v>PT</v>
          </cell>
          <cell r="P626" t="str">
            <v>Lab</v>
          </cell>
          <cell r="Q626" t="str">
            <v>NAC.</v>
          </cell>
        </row>
        <row r="627">
          <cell r="A627" t="str">
            <v>TVE2:NAC.</v>
          </cell>
          <cell r="B627" t="str">
            <v xml:space="preserve"> 24H45</v>
          </cell>
          <cell r="C627">
            <v>1.03125</v>
          </cell>
          <cell r="D627">
            <v>36279</v>
          </cell>
          <cell r="E627">
            <v>20</v>
          </cell>
          <cell r="F627">
            <v>1</v>
          </cell>
          <cell r="G627">
            <v>150</v>
          </cell>
          <cell r="H627">
            <v>296</v>
          </cell>
          <cell r="I627">
            <v>0.5</v>
          </cell>
          <cell r="J627" t="str">
            <v xml:space="preserve"> TERCER GRADO</v>
          </cell>
          <cell r="K627" t="str">
            <v xml:space="preserve"> TERCER GRADO</v>
          </cell>
          <cell r="L627">
            <v>150</v>
          </cell>
          <cell r="M627">
            <v>296</v>
          </cell>
          <cell r="N627">
            <v>0.5</v>
          </cell>
          <cell r="O627" t="str">
            <v>DT</v>
          </cell>
          <cell r="P627" t="str">
            <v>Lab</v>
          </cell>
          <cell r="Q627" t="str">
            <v>NAC.</v>
          </cell>
        </row>
        <row r="628">
          <cell r="A628" t="str">
            <v>TVE2:NAC.</v>
          </cell>
          <cell r="B628" t="str">
            <v xml:space="preserve"> 15H15</v>
          </cell>
          <cell r="C628">
            <v>0.63541666666666663</v>
          </cell>
          <cell r="D628">
            <v>36280</v>
          </cell>
          <cell r="E628">
            <v>20</v>
          </cell>
          <cell r="F628">
            <v>1</v>
          </cell>
          <cell r="G628">
            <v>1500</v>
          </cell>
          <cell r="H628">
            <v>368</v>
          </cell>
          <cell r="I628">
            <v>4.0999999999999996</v>
          </cell>
          <cell r="J628" t="str">
            <v xml:space="preserve"> CONCURSO</v>
          </cell>
          <cell r="K628" t="str">
            <v xml:space="preserve"> CONCURSO</v>
          </cell>
          <cell r="L628">
            <v>1500</v>
          </cell>
          <cell r="M628">
            <v>368</v>
          </cell>
          <cell r="N628">
            <v>4.0999999999999996</v>
          </cell>
          <cell r="O628" t="str">
            <v>DT</v>
          </cell>
          <cell r="P628" t="str">
            <v>Lab</v>
          </cell>
          <cell r="Q628" t="str">
            <v>NAC.</v>
          </cell>
        </row>
        <row r="629">
          <cell r="A629" t="str">
            <v>TVE2:NAC.</v>
          </cell>
          <cell r="B629" t="str">
            <v xml:space="preserve"> 16H15</v>
          </cell>
          <cell r="C629">
            <v>0.67708333333333337</v>
          </cell>
          <cell r="D629">
            <v>36280</v>
          </cell>
          <cell r="E629">
            <v>20</v>
          </cell>
          <cell r="F629">
            <v>1</v>
          </cell>
          <cell r="G629">
            <v>1000</v>
          </cell>
          <cell r="H629">
            <v>380</v>
          </cell>
          <cell r="I629">
            <v>2.6</v>
          </cell>
          <cell r="J629" t="str">
            <v xml:space="preserve"> GRANDES DOCUMENTALES</v>
          </cell>
          <cell r="K629" t="str">
            <v xml:space="preserve"> GRANDES DOCUMENTALES</v>
          </cell>
          <cell r="L629">
            <v>1000</v>
          </cell>
          <cell r="M629">
            <v>380</v>
          </cell>
          <cell r="N629">
            <v>2.6</v>
          </cell>
          <cell r="O629" t="str">
            <v>DT</v>
          </cell>
          <cell r="P629" t="str">
            <v>Lab</v>
          </cell>
          <cell r="Q629" t="str">
            <v>NAC.</v>
          </cell>
        </row>
        <row r="630">
          <cell r="A630" t="str">
            <v>TVE2:NAC.</v>
          </cell>
          <cell r="B630" t="str">
            <v xml:space="preserve"> 16H45</v>
          </cell>
          <cell r="C630">
            <v>0.69791666666666663</v>
          </cell>
          <cell r="D630">
            <v>36280</v>
          </cell>
          <cell r="E630">
            <v>20</v>
          </cell>
          <cell r="F630">
            <v>1</v>
          </cell>
          <cell r="G630">
            <v>500</v>
          </cell>
          <cell r="H630">
            <v>243</v>
          </cell>
          <cell r="I630">
            <v>2.1</v>
          </cell>
          <cell r="J630" t="str">
            <v xml:space="preserve"> DOCUMENTAL</v>
          </cell>
          <cell r="K630" t="str">
            <v xml:space="preserve"> DOCUMENTAL</v>
          </cell>
          <cell r="L630">
            <v>500</v>
          </cell>
          <cell r="M630">
            <v>243</v>
          </cell>
          <cell r="N630">
            <v>2.1</v>
          </cell>
          <cell r="O630" t="str">
            <v>DT</v>
          </cell>
          <cell r="P630" t="str">
            <v>Lab</v>
          </cell>
          <cell r="Q630" t="str">
            <v>NAC.</v>
          </cell>
        </row>
        <row r="631">
          <cell r="A631" t="str">
            <v>TVE2:NAC.</v>
          </cell>
          <cell r="B631" t="str">
            <v xml:space="preserve"> 17H15</v>
          </cell>
          <cell r="C631">
            <v>0.71875</v>
          </cell>
          <cell r="D631">
            <v>36280</v>
          </cell>
          <cell r="E631">
            <v>20</v>
          </cell>
          <cell r="F631">
            <v>1</v>
          </cell>
          <cell r="G631">
            <v>500</v>
          </cell>
          <cell r="H631">
            <v>476</v>
          </cell>
          <cell r="I631">
            <v>1</v>
          </cell>
          <cell r="J631" t="str">
            <v xml:space="preserve"> A SU SALUD</v>
          </cell>
          <cell r="K631" t="str">
            <v xml:space="preserve"> A SU SALUD</v>
          </cell>
          <cell r="L631">
            <v>500</v>
          </cell>
          <cell r="M631">
            <v>476</v>
          </cell>
          <cell r="N631">
            <v>1</v>
          </cell>
          <cell r="O631" t="str">
            <v>DT</v>
          </cell>
          <cell r="P631" t="str">
            <v>Lab</v>
          </cell>
          <cell r="Q631" t="str">
            <v>NAC.</v>
          </cell>
        </row>
        <row r="632">
          <cell r="A632" t="str">
            <v>TVE2:NAC.</v>
          </cell>
          <cell r="B632" t="str">
            <v xml:space="preserve"> 18H55</v>
          </cell>
          <cell r="C632">
            <v>0.78819444444444453</v>
          </cell>
          <cell r="D632">
            <v>36280</v>
          </cell>
          <cell r="E632">
            <v>20</v>
          </cell>
          <cell r="F632">
            <v>1</v>
          </cell>
          <cell r="G632">
            <v>300</v>
          </cell>
          <cell r="H632">
            <v>625</v>
          </cell>
          <cell r="I632">
            <v>0.5</v>
          </cell>
          <cell r="J632" t="str">
            <v xml:space="preserve"> PROG. REGIONAL</v>
          </cell>
          <cell r="K632" t="str">
            <v xml:space="preserve"> PROG. REGIONAL</v>
          </cell>
          <cell r="L632">
            <v>300</v>
          </cell>
          <cell r="M632">
            <v>625</v>
          </cell>
          <cell r="N632">
            <v>0.5</v>
          </cell>
          <cell r="O632" t="str">
            <v>DT</v>
          </cell>
          <cell r="P632" t="str">
            <v>Lab</v>
          </cell>
          <cell r="Q632" t="str">
            <v>NAC.</v>
          </cell>
        </row>
        <row r="633">
          <cell r="A633" t="str">
            <v>TVE2:NAC.</v>
          </cell>
          <cell r="B633" t="str">
            <v xml:space="preserve"> 21H30</v>
          </cell>
          <cell r="C633">
            <v>0.89583333333333337</v>
          </cell>
          <cell r="D633">
            <v>36280</v>
          </cell>
          <cell r="E633">
            <v>20</v>
          </cell>
          <cell r="F633">
            <v>1</v>
          </cell>
          <cell r="G633">
            <v>1200</v>
          </cell>
          <cell r="H633">
            <v>618</v>
          </cell>
          <cell r="I633">
            <v>1.9</v>
          </cell>
          <cell r="J633" t="str">
            <v xml:space="preserve"> SERIE</v>
          </cell>
          <cell r="K633" t="str">
            <v xml:space="preserve"> SERIE</v>
          </cell>
          <cell r="L633">
            <v>1200</v>
          </cell>
          <cell r="M633">
            <v>618</v>
          </cell>
          <cell r="N633">
            <v>1.9</v>
          </cell>
          <cell r="O633" t="str">
            <v>PT</v>
          </cell>
          <cell r="P633" t="str">
            <v>Lab</v>
          </cell>
          <cell r="Q633" t="str">
            <v>NAC.</v>
          </cell>
        </row>
        <row r="634">
          <cell r="A634" t="str">
            <v>TVE2:NAC.</v>
          </cell>
          <cell r="B634" t="str">
            <v xml:space="preserve"> 21H50</v>
          </cell>
          <cell r="C634">
            <v>0.90972222222222221</v>
          </cell>
          <cell r="D634">
            <v>36280</v>
          </cell>
          <cell r="E634">
            <v>20</v>
          </cell>
          <cell r="F634">
            <v>1</v>
          </cell>
          <cell r="G634">
            <v>1200</v>
          </cell>
          <cell r="H634">
            <v>438</v>
          </cell>
          <cell r="I634">
            <v>2.7</v>
          </cell>
          <cell r="J634" t="str">
            <v xml:space="preserve"> SERIE</v>
          </cell>
          <cell r="K634" t="str">
            <v xml:space="preserve"> SERIE</v>
          </cell>
          <cell r="L634">
            <v>1200</v>
          </cell>
          <cell r="M634">
            <v>438</v>
          </cell>
          <cell r="N634">
            <v>2.7</v>
          </cell>
          <cell r="O634" t="str">
            <v>PT</v>
          </cell>
          <cell r="P634" t="str">
            <v>Lab</v>
          </cell>
          <cell r="Q634" t="str">
            <v>NAC.</v>
          </cell>
        </row>
        <row r="635">
          <cell r="A635" t="str">
            <v>TVE2:NAC.</v>
          </cell>
          <cell r="B635" t="str">
            <v xml:space="preserve"> 23H00</v>
          </cell>
          <cell r="C635">
            <v>0.95833333333333337</v>
          </cell>
          <cell r="D635">
            <v>36280</v>
          </cell>
          <cell r="E635">
            <v>20</v>
          </cell>
          <cell r="F635">
            <v>1</v>
          </cell>
          <cell r="G635">
            <v>800</v>
          </cell>
          <cell r="H635">
            <v>409</v>
          </cell>
          <cell r="I635">
            <v>2</v>
          </cell>
          <cell r="J635" t="str">
            <v xml:space="preserve"> LA NOCHE TEMATICA DE LA 2</v>
          </cell>
          <cell r="K635" t="str">
            <v xml:space="preserve"> LA NOCHE TEMATICA DE LA 2</v>
          </cell>
          <cell r="L635">
            <v>800</v>
          </cell>
          <cell r="M635">
            <v>409</v>
          </cell>
          <cell r="N635">
            <v>2</v>
          </cell>
          <cell r="O635" t="str">
            <v>PT</v>
          </cell>
          <cell r="P635" t="str">
            <v>Lab</v>
          </cell>
          <cell r="Q635" t="str">
            <v>NAC.</v>
          </cell>
        </row>
        <row r="636">
          <cell r="A636" t="str">
            <v>TVE2:NAC.</v>
          </cell>
          <cell r="B636" t="str">
            <v xml:space="preserve"> 24H30</v>
          </cell>
          <cell r="C636">
            <v>1.0208333333333333</v>
          </cell>
          <cell r="D636">
            <v>36280</v>
          </cell>
          <cell r="E636">
            <v>20</v>
          </cell>
          <cell r="F636">
            <v>1</v>
          </cell>
          <cell r="G636">
            <v>300</v>
          </cell>
          <cell r="H636">
            <v>163</v>
          </cell>
          <cell r="I636">
            <v>1.8</v>
          </cell>
          <cell r="J636" t="str">
            <v xml:space="preserve"> LA NOCHE TEMATICA DE LA 2</v>
          </cell>
          <cell r="K636" t="str">
            <v xml:space="preserve"> LA NOCHE TEMATICA DE LA 2</v>
          </cell>
          <cell r="L636">
            <v>300</v>
          </cell>
          <cell r="M636">
            <v>163</v>
          </cell>
          <cell r="N636">
            <v>1.8</v>
          </cell>
          <cell r="O636" t="str">
            <v>DT</v>
          </cell>
          <cell r="P636" t="str">
            <v>Lab</v>
          </cell>
          <cell r="Q636" t="str">
            <v>NAC.</v>
          </cell>
        </row>
        <row r="637">
          <cell r="A637" t="str">
            <v>TVE2:NAC.</v>
          </cell>
          <cell r="B637" t="str">
            <v xml:space="preserve"> 18H00</v>
          </cell>
          <cell r="C637">
            <v>0.75</v>
          </cell>
          <cell r="D637">
            <v>36281</v>
          </cell>
          <cell r="E637">
            <v>20</v>
          </cell>
          <cell r="F637">
            <v>1</v>
          </cell>
          <cell r="G637">
            <v>300</v>
          </cell>
          <cell r="H637">
            <v>250</v>
          </cell>
          <cell r="I637">
            <v>1.2</v>
          </cell>
          <cell r="J637" t="str">
            <v xml:space="preserve"> MUSICAL (R)</v>
          </cell>
          <cell r="K637" t="str">
            <v xml:space="preserve"> MUSICAL (R)</v>
          </cell>
          <cell r="L637">
            <v>300</v>
          </cell>
          <cell r="M637">
            <v>250</v>
          </cell>
          <cell r="N637">
            <v>1.2</v>
          </cell>
          <cell r="O637" t="str">
            <v>DT</v>
          </cell>
          <cell r="P637" t="str">
            <v>FS</v>
          </cell>
          <cell r="Q637" t="str">
            <v>NAC.</v>
          </cell>
        </row>
        <row r="638">
          <cell r="A638" t="str">
            <v>TVE2:NAC.</v>
          </cell>
          <cell r="B638" t="str">
            <v xml:space="preserve"> 22H30</v>
          </cell>
          <cell r="C638">
            <v>0.9375</v>
          </cell>
          <cell r="D638">
            <v>36281</v>
          </cell>
          <cell r="E638">
            <v>20</v>
          </cell>
          <cell r="F638">
            <v>1</v>
          </cell>
          <cell r="G638">
            <v>800</v>
          </cell>
          <cell r="H638">
            <v>175</v>
          </cell>
          <cell r="I638">
            <v>4.5999999999999996</v>
          </cell>
          <cell r="J638" t="str">
            <v xml:space="preserve"> FUTBOL / CINE</v>
          </cell>
          <cell r="K638" t="str">
            <v xml:space="preserve"> FUTBOL / CINE</v>
          </cell>
          <cell r="L638">
            <v>800</v>
          </cell>
          <cell r="M638">
            <v>175</v>
          </cell>
          <cell r="N638">
            <v>4.5999999999999996</v>
          </cell>
          <cell r="O638" t="str">
            <v>PT</v>
          </cell>
          <cell r="P638" t="str">
            <v>FS</v>
          </cell>
          <cell r="Q638" t="str">
            <v>NAC.</v>
          </cell>
        </row>
        <row r="639">
          <cell r="A639" t="str">
            <v>TVE2:NAC.</v>
          </cell>
          <cell r="B639" t="str">
            <v xml:space="preserve"> 23H30</v>
          </cell>
          <cell r="C639">
            <v>0.97916666666666663</v>
          </cell>
          <cell r="D639">
            <v>36281</v>
          </cell>
          <cell r="E639">
            <v>20</v>
          </cell>
          <cell r="F639">
            <v>1</v>
          </cell>
          <cell r="G639">
            <v>1000</v>
          </cell>
          <cell r="H639">
            <v>517</v>
          </cell>
          <cell r="I639">
            <v>1.9</v>
          </cell>
          <cell r="J639" t="str">
            <v xml:space="preserve"> GRANDE ES EL TEATRO</v>
          </cell>
          <cell r="K639" t="str">
            <v xml:space="preserve"> GRANDE ES EL TEATRO</v>
          </cell>
          <cell r="L639">
            <v>1000</v>
          </cell>
          <cell r="M639">
            <v>517</v>
          </cell>
          <cell r="N639">
            <v>1.9</v>
          </cell>
          <cell r="O639" t="str">
            <v>PT</v>
          </cell>
          <cell r="P639" t="str">
            <v>FS</v>
          </cell>
          <cell r="Q639" t="str">
            <v>NAC.</v>
          </cell>
        </row>
        <row r="640">
          <cell r="A640" t="str">
            <v>TVE2:NAC.</v>
          </cell>
          <cell r="B640" t="str">
            <v xml:space="preserve"> 14H45</v>
          </cell>
          <cell r="C640">
            <v>0.61458333333333337</v>
          </cell>
          <cell r="D640">
            <v>36282</v>
          </cell>
          <cell r="E640">
            <v>20</v>
          </cell>
          <cell r="F640">
            <v>1</v>
          </cell>
          <cell r="G640">
            <v>1200</v>
          </cell>
          <cell r="H640">
            <v>712</v>
          </cell>
          <cell r="I640">
            <v>1.7</v>
          </cell>
          <cell r="J640" t="str">
            <v xml:space="preserve"> DEPORTES</v>
          </cell>
          <cell r="K640" t="str">
            <v xml:space="preserve"> DEPORTES</v>
          </cell>
          <cell r="L640">
            <v>1200</v>
          </cell>
          <cell r="M640">
            <v>712</v>
          </cell>
          <cell r="N640">
            <v>1.7</v>
          </cell>
          <cell r="O640" t="str">
            <v>DT</v>
          </cell>
          <cell r="P640" t="str">
            <v>FS</v>
          </cell>
          <cell r="Q640" t="str">
            <v>NAC.</v>
          </cell>
        </row>
        <row r="641">
          <cell r="A641" t="str">
            <v>TVE2:NAC.</v>
          </cell>
          <cell r="B641" t="str">
            <v xml:space="preserve"> 19H00</v>
          </cell>
          <cell r="C641">
            <v>0.79166666666666663</v>
          </cell>
          <cell r="D641">
            <v>36282</v>
          </cell>
          <cell r="E641">
            <v>20</v>
          </cell>
          <cell r="F641">
            <v>1</v>
          </cell>
          <cell r="G641">
            <v>1200</v>
          </cell>
          <cell r="H641">
            <v>882</v>
          </cell>
          <cell r="I641">
            <v>1.4</v>
          </cell>
          <cell r="J641" t="str">
            <v xml:space="preserve"> DEPORTES</v>
          </cell>
          <cell r="K641" t="str">
            <v xml:space="preserve"> DEPORTES</v>
          </cell>
          <cell r="L641">
            <v>1200</v>
          </cell>
          <cell r="M641">
            <v>882</v>
          </cell>
          <cell r="N641">
            <v>1.4</v>
          </cell>
          <cell r="O641" t="str">
            <v>DT</v>
          </cell>
          <cell r="P641" t="str">
            <v>FS</v>
          </cell>
          <cell r="Q641" t="str">
            <v>NAC.</v>
          </cell>
        </row>
        <row r="642">
          <cell r="A642" t="str">
            <v>TVE2:NAC.</v>
          </cell>
          <cell r="B642" t="str">
            <v xml:space="preserve"> 21H45</v>
          </cell>
          <cell r="C642">
            <v>0.90625</v>
          </cell>
          <cell r="D642">
            <v>36282</v>
          </cell>
          <cell r="E642">
            <v>20</v>
          </cell>
          <cell r="F642">
            <v>1</v>
          </cell>
          <cell r="G642">
            <v>1000</v>
          </cell>
          <cell r="H642">
            <v>591</v>
          </cell>
          <cell r="I642">
            <v>1.7</v>
          </cell>
          <cell r="J642" t="str">
            <v xml:space="preserve"> DOCUMENTAL</v>
          </cell>
          <cell r="K642" t="str">
            <v xml:space="preserve"> DOCUMENTAL</v>
          </cell>
          <cell r="L642">
            <v>1000</v>
          </cell>
          <cell r="M642">
            <v>591</v>
          </cell>
          <cell r="N642">
            <v>1.7</v>
          </cell>
          <cell r="O642" t="str">
            <v>PT</v>
          </cell>
          <cell r="P642" t="str">
            <v>FS</v>
          </cell>
          <cell r="Q642" t="str">
            <v>NAC.</v>
          </cell>
        </row>
        <row r="643">
          <cell r="A643" t="str">
            <v>TVE2:NAC.</v>
          </cell>
          <cell r="B643" t="str">
            <v xml:space="preserve"> 22H45</v>
          </cell>
          <cell r="C643">
            <v>0.94791666666666663</v>
          </cell>
          <cell r="D643">
            <v>36282</v>
          </cell>
          <cell r="E643">
            <v>20</v>
          </cell>
          <cell r="F643">
            <v>1</v>
          </cell>
          <cell r="G643">
            <v>2000</v>
          </cell>
          <cell r="H643">
            <v>841</v>
          </cell>
          <cell r="I643">
            <v>2.4</v>
          </cell>
          <cell r="J643" t="str">
            <v xml:space="preserve"> ESTUDIO ESTADIO</v>
          </cell>
          <cell r="K643" t="str">
            <v xml:space="preserve"> ESTUDIO ESTADIO</v>
          </cell>
          <cell r="L643">
            <v>2000</v>
          </cell>
          <cell r="M643">
            <v>841</v>
          </cell>
          <cell r="N643">
            <v>2.4</v>
          </cell>
          <cell r="O643" t="str">
            <v>PT</v>
          </cell>
          <cell r="P643" t="str">
            <v>FS</v>
          </cell>
          <cell r="Q643" t="str">
            <v>NAC.</v>
          </cell>
        </row>
        <row r="644">
          <cell r="A644" t="str">
            <v>TVE2:NAC.</v>
          </cell>
          <cell r="B644" t="str">
            <v xml:space="preserve"> 23H15</v>
          </cell>
          <cell r="C644">
            <v>0.96875</v>
          </cell>
          <cell r="D644">
            <v>36282</v>
          </cell>
          <cell r="E644">
            <v>20</v>
          </cell>
          <cell r="F644">
            <v>1</v>
          </cell>
          <cell r="G644">
            <v>2000</v>
          </cell>
          <cell r="H644">
            <v>754</v>
          </cell>
          <cell r="I644">
            <v>2.7</v>
          </cell>
          <cell r="J644" t="str">
            <v xml:space="preserve"> ESTUDIO ESTADIO</v>
          </cell>
          <cell r="K644" t="str">
            <v xml:space="preserve"> ESTUDIO ESTADIO</v>
          </cell>
          <cell r="L644">
            <v>2000</v>
          </cell>
          <cell r="M644">
            <v>754</v>
          </cell>
          <cell r="N644">
            <v>2.7</v>
          </cell>
          <cell r="O644" t="str">
            <v>PT</v>
          </cell>
          <cell r="P644" t="str">
            <v>FS</v>
          </cell>
          <cell r="Q644" t="str">
            <v>NAC.</v>
          </cell>
        </row>
        <row r="645">
          <cell r="A645" t="str">
            <v>TVE2:NAC.</v>
          </cell>
          <cell r="B645" t="str">
            <v xml:space="preserve"> 15H45</v>
          </cell>
          <cell r="C645">
            <v>0.65625</v>
          </cell>
          <cell r="D645">
            <v>36283</v>
          </cell>
          <cell r="E645">
            <v>20</v>
          </cell>
          <cell r="F645">
            <v>1</v>
          </cell>
          <cell r="G645">
            <v>1000</v>
          </cell>
          <cell r="H645">
            <v>424</v>
          </cell>
          <cell r="I645">
            <v>2.4</v>
          </cell>
          <cell r="J645" t="str">
            <v xml:space="preserve"> GRANDES DOCUMENTALES</v>
          </cell>
          <cell r="K645" t="str">
            <v xml:space="preserve"> GRANDES DOCUMENTALES</v>
          </cell>
          <cell r="L645">
            <v>1000</v>
          </cell>
          <cell r="M645">
            <v>424</v>
          </cell>
          <cell r="N645">
            <v>2.4</v>
          </cell>
          <cell r="O645" t="str">
            <v>DT</v>
          </cell>
          <cell r="P645" t="str">
            <v>Lab</v>
          </cell>
          <cell r="Q645" t="str">
            <v>NAC.</v>
          </cell>
        </row>
        <row r="646">
          <cell r="A646" t="str">
            <v>TVE2:NAC.</v>
          </cell>
          <cell r="B646" t="str">
            <v xml:space="preserve"> 16H45</v>
          </cell>
          <cell r="C646">
            <v>0.69791666666666663</v>
          </cell>
          <cell r="D646">
            <v>36283</v>
          </cell>
          <cell r="E646">
            <v>20</v>
          </cell>
          <cell r="F646">
            <v>1</v>
          </cell>
          <cell r="G646">
            <v>500</v>
          </cell>
          <cell r="H646">
            <v>269</v>
          </cell>
          <cell r="I646">
            <v>1.9</v>
          </cell>
          <cell r="J646" t="str">
            <v xml:space="preserve"> DOCUMENTAL</v>
          </cell>
          <cell r="K646" t="str">
            <v xml:space="preserve"> DOCUMENTAL</v>
          </cell>
          <cell r="L646">
            <v>500</v>
          </cell>
          <cell r="M646">
            <v>269</v>
          </cell>
          <cell r="N646">
            <v>1.9</v>
          </cell>
          <cell r="O646" t="str">
            <v>DT</v>
          </cell>
          <cell r="P646" t="str">
            <v>Lab</v>
          </cell>
          <cell r="Q646" t="str">
            <v>NAC.</v>
          </cell>
        </row>
        <row r="647">
          <cell r="A647" t="str">
            <v>TVE2:NAC.</v>
          </cell>
          <cell r="B647" t="str">
            <v xml:space="preserve"> 22H30</v>
          </cell>
          <cell r="C647">
            <v>0.9375</v>
          </cell>
          <cell r="D647">
            <v>36283</v>
          </cell>
          <cell r="E647">
            <v>20</v>
          </cell>
          <cell r="F647">
            <v>1</v>
          </cell>
          <cell r="G647">
            <v>1000</v>
          </cell>
          <cell r="H647">
            <v>491</v>
          </cell>
          <cell r="I647">
            <v>2</v>
          </cell>
          <cell r="J647" t="str">
            <v xml:space="preserve"> QUE GRANDE ES EL CINE</v>
          </cell>
          <cell r="K647" t="str">
            <v xml:space="preserve"> QUE GRANDE ES EL CINE</v>
          </cell>
          <cell r="L647">
            <v>1000</v>
          </cell>
          <cell r="M647">
            <v>491</v>
          </cell>
          <cell r="N647">
            <v>2</v>
          </cell>
          <cell r="O647" t="str">
            <v>PT</v>
          </cell>
          <cell r="P647" t="str">
            <v>Lab</v>
          </cell>
          <cell r="Q647" t="str">
            <v>NAC.</v>
          </cell>
        </row>
        <row r="648">
          <cell r="A648" t="str">
            <v>TVE2:NAC.</v>
          </cell>
          <cell r="B648" t="str">
            <v xml:space="preserve"> 22H30</v>
          </cell>
          <cell r="C648">
            <v>0.9375</v>
          </cell>
          <cell r="D648">
            <v>36284</v>
          </cell>
          <cell r="E648">
            <v>20</v>
          </cell>
          <cell r="F648">
            <v>1</v>
          </cell>
          <cell r="G648">
            <v>1500</v>
          </cell>
          <cell r="H648">
            <v>631</v>
          </cell>
          <cell r="I648">
            <v>2.4</v>
          </cell>
          <cell r="J648" t="str">
            <v xml:space="preserve"> VERSION ESPAÑOLA</v>
          </cell>
          <cell r="K648" t="str">
            <v xml:space="preserve"> VERSION ESPAÑOLA</v>
          </cell>
          <cell r="L648">
            <v>1500</v>
          </cell>
          <cell r="M648">
            <v>631</v>
          </cell>
          <cell r="N648">
            <v>2.4</v>
          </cell>
          <cell r="O648" t="str">
            <v>PT</v>
          </cell>
          <cell r="P648" t="str">
            <v>Lab</v>
          </cell>
          <cell r="Q648" t="str">
            <v>NAC.</v>
          </cell>
        </row>
        <row r="649">
          <cell r="A649" t="str">
            <v>TVE2:NAC.</v>
          </cell>
          <cell r="B649" t="str">
            <v xml:space="preserve"> 24H45</v>
          </cell>
          <cell r="C649">
            <v>1.03125</v>
          </cell>
          <cell r="D649">
            <v>36284</v>
          </cell>
          <cell r="E649">
            <v>20</v>
          </cell>
          <cell r="F649">
            <v>1</v>
          </cell>
          <cell r="G649">
            <v>150</v>
          </cell>
          <cell r="H649">
            <v>131</v>
          </cell>
          <cell r="I649">
            <v>1.1000000000000001</v>
          </cell>
          <cell r="J649" t="str">
            <v xml:space="preserve"> CINE</v>
          </cell>
          <cell r="K649" t="str">
            <v xml:space="preserve"> CINE</v>
          </cell>
          <cell r="L649">
            <v>150</v>
          </cell>
          <cell r="M649">
            <v>131</v>
          </cell>
          <cell r="N649">
            <v>1.1000000000000001</v>
          </cell>
          <cell r="O649" t="str">
            <v>DT</v>
          </cell>
          <cell r="P649" t="str">
            <v>Lab</v>
          </cell>
          <cell r="Q649" t="str">
            <v>NAC.</v>
          </cell>
        </row>
        <row r="650">
          <cell r="A650" t="str">
            <v>TVE2:NAC.</v>
          </cell>
          <cell r="B650" t="str">
            <v xml:space="preserve"> 15H45</v>
          </cell>
          <cell r="C650">
            <v>0.65625</v>
          </cell>
          <cell r="D650">
            <v>36285</v>
          </cell>
          <cell r="E650">
            <v>20</v>
          </cell>
          <cell r="F650">
            <v>1</v>
          </cell>
          <cell r="G650">
            <v>1000</v>
          </cell>
          <cell r="H650">
            <v>452</v>
          </cell>
          <cell r="I650">
            <v>2.2000000000000002</v>
          </cell>
          <cell r="J650" t="str">
            <v xml:space="preserve"> GRANDES DOCUMENTALES</v>
          </cell>
          <cell r="K650" t="str">
            <v xml:space="preserve"> GRANDES DOCUMENTALES</v>
          </cell>
          <cell r="L650">
            <v>1000</v>
          </cell>
          <cell r="M650">
            <v>452</v>
          </cell>
          <cell r="N650">
            <v>2.2000000000000002</v>
          </cell>
          <cell r="O650" t="str">
            <v>DT</v>
          </cell>
          <cell r="P650" t="str">
            <v>Lab</v>
          </cell>
          <cell r="Q650" t="str">
            <v>NAC.</v>
          </cell>
        </row>
        <row r="651">
          <cell r="A651" t="str">
            <v>TVE2:NAC.</v>
          </cell>
          <cell r="B651" t="str">
            <v xml:space="preserve"> 16H45</v>
          </cell>
          <cell r="C651">
            <v>0.69791666666666663</v>
          </cell>
          <cell r="D651">
            <v>36285</v>
          </cell>
          <cell r="E651">
            <v>20</v>
          </cell>
          <cell r="F651">
            <v>1</v>
          </cell>
          <cell r="G651">
            <v>500</v>
          </cell>
          <cell r="H651">
            <v>280</v>
          </cell>
          <cell r="I651">
            <v>1.8</v>
          </cell>
          <cell r="J651" t="str">
            <v xml:space="preserve"> DOCUMENTAL</v>
          </cell>
          <cell r="K651" t="str">
            <v xml:space="preserve"> DOCUMENTAL</v>
          </cell>
          <cell r="L651">
            <v>500</v>
          </cell>
          <cell r="M651">
            <v>280</v>
          </cell>
          <cell r="N651">
            <v>1.8</v>
          </cell>
          <cell r="O651" t="str">
            <v>DT</v>
          </cell>
          <cell r="P651" t="str">
            <v>Lab</v>
          </cell>
          <cell r="Q651" t="str">
            <v>NAC.</v>
          </cell>
        </row>
        <row r="652">
          <cell r="A652" t="str">
            <v>TVE2:NAC.</v>
          </cell>
          <cell r="B652" t="str">
            <v xml:space="preserve"> 15H15</v>
          </cell>
          <cell r="C652">
            <v>0.63541666666666663</v>
          </cell>
          <cell r="D652">
            <v>36286</v>
          </cell>
          <cell r="E652">
            <v>20</v>
          </cell>
          <cell r="F652">
            <v>1</v>
          </cell>
          <cell r="G652">
            <v>1500</v>
          </cell>
          <cell r="H652">
            <v>364</v>
          </cell>
          <cell r="I652">
            <v>4.0999999999999996</v>
          </cell>
          <cell r="J652" t="str">
            <v xml:space="preserve"> CONCURSO</v>
          </cell>
          <cell r="K652" t="str">
            <v xml:space="preserve"> CONCURSO</v>
          </cell>
          <cell r="L652">
            <v>1500</v>
          </cell>
          <cell r="M652">
            <v>364</v>
          </cell>
          <cell r="N652">
            <v>4.0999999999999996</v>
          </cell>
          <cell r="O652" t="str">
            <v>DT</v>
          </cell>
          <cell r="P652" t="str">
            <v>Lab</v>
          </cell>
          <cell r="Q652" t="str">
            <v>NAC.</v>
          </cell>
        </row>
        <row r="653">
          <cell r="A653" t="str">
            <v>TVE2:NAC.</v>
          </cell>
          <cell r="B653" t="str">
            <v xml:space="preserve"> 15H45</v>
          </cell>
          <cell r="C653">
            <v>0.65625</v>
          </cell>
          <cell r="D653">
            <v>36287</v>
          </cell>
          <cell r="E653">
            <v>20</v>
          </cell>
          <cell r="F653">
            <v>1</v>
          </cell>
          <cell r="G653">
            <v>1000</v>
          </cell>
          <cell r="H653">
            <v>407</v>
          </cell>
          <cell r="I653">
            <v>2.5</v>
          </cell>
          <cell r="J653" t="str">
            <v xml:space="preserve"> GRANDES DOCUMENTALES</v>
          </cell>
          <cell r="K653" t="str">
            <v xml:space="preserve"> GRANDES DOCUMENTALES</v>
          </cell>
          <cell r="L653">
            <v>1000</v>
          </cell>
          <cell r="M653">
            <v>407</v>
          </cell>
          <cell r="N653">
            <v>2.5</v>
          </cell>
          <cell r="O653" t="str">
            <v>DT</v>
          </cell>
          <cell r="P653" t="str">
            <v>Lab</v>
          </cell>
          <cell r="Q653" t="str">
            <v>NAC.</v>
          </cell>
        </row>
        <row r="654">
          <cell r="A654" t="str">
            <v>TVE2:NAC.</v>
          </cell>
          <cell r="B654" t="str">
            <v xml:space="preserve"> 17H15</v>
          </cell>
          <cell r="C654">
            <v>0.71875</v>
          </cell>
          <cell r="D654">
            <v>36287</v>
          </cell>
          <cell r="E654">
            <v>20</v>
          </cell>
          <cell r="F654">
            <v>1</v>
          </cell>
          <cell r="G654">
            <v>500</v>
          </cell>
          <cell r="H654">
            <v>512</v>
          </cell>
          <cell r="I654">
            <v>1</v>
          </cell>
          <cell r="J654" t="str">
            <v xml:space="preserve"> A SU SALUD</v>
          </cell>
          <cell r="K654" t="str">
            <v xml:space="preserve"> A SU SALUD</v>
          </cell>
          <cell r="L654">
            <v>500</v>
          </cell>
          <cell r="M654">
            <v>512</v>
          </cell>
          <cell r="N654">
            <v>1</v>
          </cell>
          <cell r="O654" t="str">
            <v>DT</v>
          </cell>
          <cell r="P654" t="str">
            <v>Lab</v>
          </cell>
          <cell r="Q654" t="str">
            <v>NAC.</v>
          </cell>
        </row>
        <row r="655">
          <cell r="A655" t="str">
            <v>TVE2:NAC.</v>
          </cell>
          <cell r="B655" t="str">
            <v xml:space="preserve"> 24H30</v>
          </cell>
          <cell r="C655">
            <v>1.0208333333333333</v>
          </cell>
          <cell r="D655">
            <v>36287</v>
          </cell>
          <cell r="E655">
            <v>20</v>
          </cell>
          <cell r="F655">
            <v>1</v>
          </cell>
          <cell r="G655">
            <v>300</v>
          </cell>
          <cell r="H655">
            <v>166</v>
          </cell>
          <cell r="I655">
            <v>1.8</v>
          </cell>
          <cell r="J655" t="str">
            <v xml:space="preserve"> LA NOCHE TEMATICA DE LA 2</v>
          </cell>
          <cell r="K655" t="str">
            <v xml:space="preserve"> LA NOCHE TEMATICA DE LA 2</v>
          </cell>
          <cell r="L655">
            <v>300</v>
          </cell>
          <cell r="M655">
            <v>166</v>
          </cell>
          <cell r="N655">
            <v>1.8</v>
          </cell>
          <cell r="O655" t="str">
            <v>DT</v>
          </cell>
          <cell r="P655" t="str">
            <v>Lab</v>
          </cell>
          <cell r="Q655" t="str">
            <v>NAC.</v>
          </cell>
        </row>
        <row r="656">
          <cell r="A656" t="str">
            <v>TVE2:NAC.</v>
          </cell>
          <cell r="B656" t="str">
            <v xml:space="preserve"> 25H15</v>
          </cell>
          <cell r="C656">
            <v>1.0520833333333333</v>
          </cell>
          <cell r="D656">
            <v>36287</v>
          </cell>
          <cell r="E656">
            <v>20</v>
          </cell>
          <cell r="F656">
            <v>1</v>
          </cell>
          <cell r="G656">
            <v>300</v>
          </cell>
          <cell r="H656">
            <v>228</v>
          </cell>
          <cell r="I656">
            <v>1.3</v>
          </cell>
          <cell r="J656" t="str">
            <v xml:space="preserve"> LA NOCHE TEMATICA DE LA 2</v>
          </cell>
          <cell r="K656" t="str">
            <v xml:space="preserve"> LA NOCHE TEMATICA DE LA 2</v>
          </cell>
          <cell r="L656">
            <v>300</v>
          </cell>
          <cell r="M656">
            <v>228</v>
          </cell>
          <cell r="N656">
            <v>1.3</v>
          </cell>
          <cell r="O656" t="str">
            <v>DT</v>
          </cell>
          <cell r="P656" t="str">
            <v>Lab</v>
          </cell>
          <cell r="Q656" t="str">
            <v>NAC.</v>
          </cell>
        </row>
        <row r="657">
          <cell r="A657" t="str">
            <v>TVE2:NAC.</v>
          </cell>
          <cell r="B657" t="str">
            <v xml:space="preserve"> 17H30</v>
          </cell>
          <cell r="C657">
            <v>0.72916666666666663</v>
          </cell>
          <cell r="D657">
            <v>36288</v>
          </cell>
          <cell r="E657">
            <v>20</v>
          </cell>
          <cell r="F657">
            <v>1</v>
          </cell>
          <cell r="G657">
            <v>300</v>
          </cell>
          <cell r="H657">
            <v>270</v>
          </cell>
          <cell r="I657">
            <v>1.1000000000000001</v>
          </cell>
          <cell r="J657" t="str">
            <v xml:space="preserve"> MUSICAL (R)</v>
          </cell>
          <cell r="K657" t="str">
            <v xml:space="preserve"> MUSICAL (R)</v>
          </cell>
          <cell r="L657">
            <v>300</v>
          </cell>
          <cell r="M657">
            <v>270</v>
          </cell>
          <cell r="N657">
            <v>1.1000000000000001</v>
          </cell>
          <cell r="O657" t="str">
            <v>DT</v>
          </cell>
          <cell r="P657" t="str">
            <v>FS</v>
          </cell>
          <cell r="Q657" t="str">
            <v>NAC.</v>
          </cell>
        </row>
        <row r="658">
          <cell r="A658" t="str">
            <v>TVE2:NAC.</v>
          </cell>
          <cell r="B658" t="str">
            <v xml:space="preserve"> 24H30</v>
          </cell>
          <cell r="C658">
            <v>1.0208333333333333</v>
          </cell>
          <cell r="D658">
            <v>36288</v>
          </cell>
          <cell r="E658">
            <v>20</v>
          </cell>
          <cell r="F658">
            <v>1</v>
          </cell>
          <cell r="G658">
            <v>200</v>
          </cell>
          <cell r="H658">
            <v>162</v>
          </cell>
          <cell r="I658">
            <v>1.2</v>
          </cell>
          <cell r="J658" t="str">
            <v xml:space="preserve"> GRANDE ES EL TEATRO</v>
          </cell>
          <cell r="K658" t="str">
            <v xml:space="preserve"> GRANDE ES EL TEATRO</v>
          </cell>
          <cell r="L658">
            <v>200</v>
          </cell>
          <cell r="M658">
            <v>162</v>
          </cell>
          <cell r="N658">
            <v>1.2</v>
          </cell>
          <cell r="O658" t="str">
            <v>DT</v>
          </cell>
          <cell r="P658" t="str">
            <v>FS</v>
          </cell>
          <cell r="Q658" t="str">
            <v>NAC.</v>
          </cell>
        </row>
        <row r="659">
          <cell r="A659" t="str">
            <v>TVE2:NAC.</v>
          </cell>
          <cell r="B659" t="str">
            <v xml:space="preserve"> 14H45</v>
          </cell>
          <cell r="C659">
            <v>0.61458333333333337</v>
          </cell>
          <cell r="D659">
            <v>36289</v>
          </cell>
          <cell r="E659">
            <v>20</v>
          </cell>
          <cell r="F659">
            <v>1</v>
          </cell>
          <cell r="G659">
            <v>1200</v>
          </cell>
          <cell r="H659">
            <v>754</v>
          </cell>
          <cell r="I659">
            <v>1.6</v>
          </cell>
          <cell r="J659" t="str">
            <v xml:space="preserve"> DEPORTES</v>
          </cell>
          <cell r="K659" t="str">
            <v xml:space="preserve"> DEPORTES</v>
          </cell>
          <cell r="L659">
            <v>1200</v>
          </cell>
          <cell r="M659">
            <v>754</v>
          </cell>
          <cell r="N659">
            <v>1.6</v>
          </cell>
          <cell r="O659" t="str">
            <v>DT</v>
          </cell>
          <cell r="P659" t="str">
            <v>FS</v>
          </cell>
          <cell r="Q659" t="str">
            <v>NAC.</v>
          </cell>
        </row>
        <row r="660">
          <cell r="A660" t="str">
            <v>TVE2:NAC.</v>
          </cell>
          <cell r="B660" t="str">
            <v xml:space="preserve"> 22H45</v>
          </cell>
          <cell r="C660">
            <v>0.94791666666666663</v>
          </cell>
          <cell r="D660">
            <v>36289</v>
          </cell>
          <cell r="E660">
            <v>20</v>
          </cell>
          <cell r="F660">
            <v>1</v>
          </cell>
          <cell r="G660">
            <v>2000</v>
          </cell>
          <cell r="H660">
            <v>855</v>
          </cell>
          <cell r="I660">
            <v>2.2999999999999998</v>
          </cell>
          <cell r="J660" t="str">
            <v xml:space="preserve"> ESTUDIO ESTADIO</v>
          </cell>
          <cell r="K660" t="str">
            <v xml:space="preserve"> ESTUDIO ESTADIO</v>
          </cell>
          <cell r="L660">
            <v>2000</v>
          </cell>
          <cell r="M660">
            <v>855</v>
          </cell>
          <cell r="N660">
            <v>2.2999999999999998</v>
          </cell>
          <cell r="O660" t="str">
            <v>PT</v>
          </cell>
          <cell r="P660" t="str">
            <v>FS</v>
          </cell>
          <cell r="Q660" t="str">
            <v>NAC.</v>
          </cell>
        </row>
        <row r="661">
          <cell r="A661" t="str">
            <v>TVE2:NAC.</v>
          </cell>
          <cell r="B661" t="str">
            <v xml:space="preserve"> 23H45</v>
          </cell>
          <cell r="C661">
            <v>0.98958333333333337</v>
          </cell>
          <cell r="D661">
            <v>36289</v>
          </cell>
          <cell r="E661">
            <v>20</v>
          </cell>
          <cell r="F661">
            <v>1</v>
          </cell>
          <cell r="G661">
            <v>2000</v>
          </cell>
          <cell r="H661">
            <v>1394</v>
          </cell>
          <cell r="I661">
            <v>1.4</v>
          </cell>
          <cell r="J661" t="str">
            <v xml:space="preserve"> ESTUDIO ESTADIO</v>
          </cell>
          <cell r="K661" t="str">
            <v xml:space="preserve"> ESTUDIO ESTADIO</v>
          </cell>
          <cell r="L661">
            <v>2000</v>
          </cell>
          <cell r="M661">
            <v>1394</v>
          </cell>
          <cell r="N661">
            <v>1.4</v>
          </cell>
          <cell r="O661" t="str">
            <v>PT</v>
          </cell>
          <cell r="P661" t="str">
            <v>FS</v>
          </cell>
          <cell r="Q661" t="str">
            <v>NAC.</v>
          </cell>
        </row>
        <row r="662">
          <cell r="A662" t="str">
            <v>TVE2:NAC.</v>
          </cell>
          <cell r="B662" t="str">
            <v xml:space="preserve"> 23H00</v>
          </cell>
          <cell r="C662">
            <v>0.95833333333333337</v>
          </cell>
          <cell r="D662">
            <v>36290</v>
          </cell>
          <cell r="E662">
            <v>20</v>
          </cell>
          <cell r="F662">
            <v>1</v>
          </cell>
          <cell r="G662">
            <v>1000</v>
          </cell>
          <cell r="H662">
            <v>530</v>
          </cell>
          <cell r="I662">
            <v>1.9</v>
          </cell>
          <cell r="J662" t="str">
            <v xml:space="preserve"> QUE GRANDE ES EL CINE</v>
          </cell>
          <cell r="K662" t="str">
            <v xml:space="preserve"> QUE GRANDE ES EL CINE</v>
          </cell>
          <cell r="L662">
            <v>1000</v>
          </cell>
          <cell r="M662">
            <v>530</v>
          </cell>
          <cell r="N662">
            <v>1.9</v>
          </cell>
          <cell r="O662" t="str">
            <v>PT</v>
          </cell>
          <cell r="P662" t="str">
            <v>Lab</v>
          </cell>
          <cell r="Q662" t="str">
            <v>NAC.</v>
          </cell>
        </row>
        <row r="663">
          <cell r="A663" t="str">
            <v>TVE2:NAC.</v>
          </cell>
          <cell r="B663" t="str">
            <v xml:space="preserve"> 15H45</v>
          </cell>
          <cell r="C663">
            <v>0.65625</v>
          </cell>
          <cell r="D663">
            <v>36291</v>
          </cell>
          <cell r="E663">
            <v>20</v>
          </cell>
          <cell r="F663">
            <v>1</v>
          </cell>
          <cell r="G663">
            <v>1000</v>
          </cell>
          <cell r="H663">
            <v>432</v>
          </cell>
          <cell r="I663">
            <v>2.2999999999999998</v>
          </cell>
          <cell r="J663" t="str">
            <v xml:space="preserve"> GRANDES DOCUMENTALES</v>
          </cell>
          <cell r="K663" t="str">
            <v xml:space="preserve"> GRANDES DOCUMENTALES</v>
          </cell>
          <cell r="L663">
            <v>1000</v>
          </cell>
          <cell r="M663">
            <v>432</v>
          </cell>
          <cell r="N663">
            <v>2.2999999999999998</v>
          </cell>
          <cell r="O663" t="str">
            <v>DT</v>
          </cell>
          <cell r="P663" t="str">
            <v>Lab</v>
          </cell>
          <cell r="Q663" t="str">
            <v>NAC.</v>
          </cell>
        </row>
        <row r="664">
          <cell r="A664" t="str">
            <v>TVE2:NAC.</v>
          </cell>
          <cell r="B664" t="str">
            <v xml:space="preserve"> 16H45</v>
          </cell>
          <cell r="C664">
            <v>0.69791666666666663</v>
          </cell>
          <cell r="D664">
            <v>36291</v>
          </cell>
          <cell r="E664">
            <v>20</v>
          </cell>
          <cell r="F664">
            <v>1</v>
          </cell>
          <cell r="G664">
            <v>500</v>
          </cell>
          <cell r="H664">
            <v>233</v>
          </cell>
          <cell r="I664">
            <v>2.1</v>
          </cell>
          <cell r="J664" t="str">
            <v xml:space="preserve"> DOCUMENTAL</v>
          </cell>
          <cell r="K664" t="str">
            <v xml:space="preserve"> DOCUMENTAL</v>
          </cell>
          <cell r="L664">
            <v>500</v>
          </cell>
          <cell r="M664">
            <v>233</v>
          </cell>
          <cell r="N664">
            <v>2.1</v>
          </cell>
          <cell r="O664" t="str">
            <v>DT</v>
          </cell>
          <cell r="P664" t="str">
            <v>Lab</v>
          </cell>
          <cell r="Q664" t="str">
            <v>NAC.</v>
          </cell>
        </row>
        <row r="665">
          <cell r="A665" t="str">
            <v>TVE2:NAC.</v>
          </cell>
          <cell r="B665" t="str">
            <v xml:space="preserve"> 24H45</v>
          </cell>
          <cell r="C665">
            <v>1.03125</v>
          </cell>
          <cell r="D665">
            <v>36291</v>
          </cell>
          <cell r="E665">
            <v>20</v>
          </cell>
          <cell r="F665">
            <v>1</v>
          </cell>
          <cell r="G665">
            <v>150</v>
          </cell>
          <cell r="H665">
            <v>131</v>
          </cell>
          <cell r="I665">
            <v>1.1000000000000001</v>
          </cell>
          <cell r="J665" t="str">
            <v xml:space="preserve"> CINE</v>
          </cell>
          <cell r="K665" t="str">
            <v xml:space="preserve"> CINE</v>
          </cell>
          <cell r="L665">
            <v>150</v>
          </cell>
          <cell r="M665">
            <v>131</v>
          </cell>
          <cell r="N665">
            <v>1.1000000000000001</v>
          </cell>
          <cell r="O665" t="str">
            <v>DT</v>
          </cell>
          <cell r="P665" t="str">
            <v>Lab</v>
          </cell>
          <cell r="Q665" t="str">
            <v>NAC.</v>
          </cell>
        </row>
        <row r="666">
          <cell r="A666" t="str">
            <v>TVE2:NAC.</v>
          </cell>
          <cell r="B666" t="str">
            <v xml:space="preserve"> 16H15</v>
          </cell>
          <cell r="C666">
            <v>0.67708333333333337</v>
          </cell>
          <cell r="D666">
            <v>36292</v>
          </cell>
          <cell r="E666">
            <v>20</v>
          </cell>
          <cell r="F666">
            <v>1</v>
          </cell>
          <cell r="G666">
            <v>1000</v>
          </cell>
          <cell r="H666">
            <v>403</v>
          </cell>
          <cell r="I666">
            <v>2.5</v>
          </cell>
          <cell r="J666" t="str">
            <v xml:space="preserve"> GRANDES DOCUMENTALES</v>
          </cell>
          <cell r="K666" t="str">
            <v xml:space="preserve"> GRANDES DOCUMENTALES</v>
          </cell>
          <cell r="L666">
            <v>1000</v>
          </cell>
          <cell r="M666">
            <v>403</v>
          </cell>
          <cell r="N666">
            <v>2.5</v>
          </cell>
          <cell r="O666" t="str">
            <v>DT</v>
          </cell>
          <cell r="P666" t="str">
            <v>Lab</v>
          </cell>
          <cell r="Q666" t="str">
            <v>NAC.</v>
          </cell>
        </row>
        <row r="667">
          <cell r="A667" t="str">
            <v>TVE2:NAC.</v>
          </cell>
          <cell r="B667" t="str">
            <v xml:space="preserve"> 15H45</v>
          </cell>
          <cell r="C667">
            <v>0.65625</v>
          </cell>
          <cell r="D667">
            <v>36293</v>
          </cell>
          <cell r="E667">
            <v>20</v>
          </cell>
          <cell r="F667">
            <v>1</v>
          </cell>
          <cell r="G667">
            <v>1000</v>
          </cell>
          <cell r="H667">
            <v>421</v>
          </cell>
          <cell r="I667">
            <v>2.4</v>
          </cell>
          <cell r="J667" t="str">
            <v xml:space="preserve"> GRANDES DOCUMENTALES</v>
          </cell>
          <cell r="K667" t="str">
            <v xml:space="preserve"> GRANDES DOCUMENTALES</v>
          </cell>
          <cell r="L667">
            <v>1000</v>
          </cell>
          <cell r="M667">
            <v>421</v>
          </cell>
          <cell r="N667">
            <v>2.4</v>
          </cell>
          <cell r="O667" t="str">
            <v>DT</v>
          </cell>
          <cell r="P667" t="str">
            <v>Lab</v>
          </cell>
          <cell r="Q667" t="str">
            <v>NAC.</v>
          </cell>
        </row>
        <row r="668">
          <cell r="A668" t="str">
            <v>TVE2:NAC.</v>
          </cell>
          <cell r="B668" t="str">
            <v xml:space="preserve"> 21H30</v>
          </cell>
          <cell r="C668">
            <v>0.89583333333333337</v>
          </cell>
          <cell r="D668">
            <v>36294</v>
          </cell>
          <cell r="E668">
            <v>20</v>
          </cell>
          <cell r="F668">
            <v>1</v>
          </cell>
          <cell r="G668">
            <v>1200</v>
          </cell>
          <cell r="H668">
            <v>669</v>
          </cell>
          <cell r="I668">
            <v>1.8</v>
          </cell>
          <cell r="J668" t="str">
            <v xml:space="preserve"> SERIE</v>
          </cell>
          <cell r="K668" t="str">
            <v xml:space="preserve"> SERIE</v>
          </cell>
          <cell r="L668">
            <v>1200</v>
          </cell>
          <cell r="M668">
            <v>669</v>
          </cell>
          <cell r="N668">
            <v>1.8</v>
          </cell>
          <cell r="O668" t="str">
            <v>PT</v>
          </cell>
          <cell r="P668" t="str">
            <v>Lab</v>
          </cell>
          <cell r="Q668" t="str">
            <v>NAC.</v>
          </cell>
        </row>
        <row r="669">
          <cell r="A669" t="str">
            <v>TVE2:NAC.</v>
          </cell>
          <cell r="B669" t="str">
            <v xml:space="preserve"> 24H30</v>
          </cell>
          <cell r="C669">
            <v>1.0208333333333333</v>
          </cell>
          <cell r="D669">
            <v>36294</v>
          </cell>
          <cell r="E669">
            <v>20</v>
          </cell>
          <cell r="F669">
            <v>1</v>
          </cell>
          <cell r="G669">
            <v>300</v>
          </cell>
          <cell r="H669">
            <v>166</v>
          </cell>
          <cell r="I669">
            <v>1.8</v>
          </cell>
          <cell r="J669" t="str">
            <v xml:space="preserve"> LA NOCHE TEMATICA DE LA 2</v>
          </cell>
          <cell r="K669" t="str">
            <v xml:space="preserve"> LA NOCHE TEMATICA DE LA 2</v>
          </cell>
          <cell r="L669">
            <v>300</v>
          </cell>
          <cell r="M669">
            <v>166</v>
          </cell>
          <cell r="N669">
            <v>1.8</v>
          </cell>
          <cell r="O669" t="str">
            <v>DT</v>
          </cell>
          <cell r="P669" t="str">
            <v>Lab</v>
          </cell>
          <cell r="Q669" t="str">
            <v>NAC.</v>
          </cell>
        </row>
        <row r="670">
          <cell r="A670" t="str">
            <v>TVE2:NAC.</v>
          </cell>
          <cell r="B670" t="str">
            <v xml:space="preserve"> 25H15</v>
          </cell>
          <cell r="C670">
            <v>1.0520833333333333</v>
          </cell>
          <cell r="D670">
            <v>36294</v>
          </cell>
          <cell r="E670">
            <v>20</v>
          </cell>
          <cell r="F670">
            <v>1</v>
          </cell>
          <cell r="G670">
            <v>300</v>
          </cell>
          <cell r="H670">
            <v>228</v>
          </cell>
          <cell r="I670">
            <v>1.3</v>
          </cell>
          <cell r="J670" t="str">
            <v xml:space="preserve"> LA NOCHE TEMATICA DE LA 2</v>
          </cell>
          <cell r="K670" t="str">
            <v xml:space="preserve"> LA NOCHE TEMATICA DE LA 2</v>
          </cell>
          <cell r="L670">
            <v>300</v>
          </cell>
          <cell r="M670">
            <v>228</v>
          </cell>
          <cell r="N670">
            <v>1.3</v>
          </cell>
          <cell r="O670" t="str">
            <v>DT</v>
          </cell>
          <cell r="P670" t="str">
            <v>Lab</v>
          </cell>
          <cell r="Q670" t="str">
            <v>NAC.</v>
          </cell>
        </row>
        <row r="671">
          <cell r="A671" t="str">
            <v>TVE2:NAC.</v>
          </cell>
          <cell r="B671" t="str">
            <v xml:space="preserve"> 23H00</v>
          </cell>
          <cell r="C671">
            <v>0.95833333333333337</v>
          </cell>
          <cell r="D671">
            <v>36295</v>
          </cell>
          <cell r="E671">
            <v>20</v>
          </cell>
          <cell r="F671">
            <v>1</v>
          </cell>
          <cell r="G671">
            <v>1000</v>
          </cell>
          <cell r="H671">
            <v>619</v>
          </cell>
          <cell r="I671">
            <v>1.6</v>
          </cell>
          <cell r="J671" t="str">
            <v xml:space="preserve"> LO TUYO ES PURO TEATRO</v>
          </cell>
          <cell r="K671" t="str">
            <v xml:space="preserve"> LO TUYO ES PURO TEATRO</v>
          </cell>
          <cell r="L671">
            <v>1000</v>
          </cell>
          <cell r="M671">
            <v>619</v>
          </cell>
          <cell r="N671">
            <v>1.6</v>
          </cell>
          <cell r="O671" t="str">
            <v>PT</v>
          </cell>
          <cell r="P671" t="str">
            <v>FS</v>
          </cell>
          <cell r="Q671" t="str">
            <v>NAC.</v>
          </cell>
        </row>
        <row r="672">
          <cell r="A672" t="str">
            <v>TVE2:NAC.</v>
          </cell>
          <cell r="B672" t="str">
            <v xml:space="preserve"> 24H30</v>
          </cell>
          <cell r="C672">
            <v>1.0208333333333333</v>
          </cell>
          <cell r="D672">
            <v>36295</v>
          </cell>
          <cell r="E672">
            <v>20</v>
          </cell>
          <cell r="F672">
            <v>1</v>
          </cell>
          <cell r="G672">
            <v>200</v>
          </cell>
          <cell r="H672">
            <v>160</v>
          </cell>
          <cell r="I672">
            <v>1.2</v>
          </cell>
          <cell r="J672" t="str">
            <v xml:space="preserve"> GRANDE ES EL TEATRO</v>
          </cell>
          <cell r="K672" t="str">
            <v xml:space="preserve"> GRANDE ES EL TEATRO</v>
          </cell>
          <cell r="L672">
            <v>200</v>
          </cell>
          <cell r="M672">
            <v>160</v>
          </cell>
          <cell r="N672">
            <v>1.2</v>
          </cell>
          <cell r="O672" t="str">
            <v>DT</v>
          </cell>
          <cell r="P672" t="str">
            <v>FS</v>
          </cell>
          <cell r="Q672" t="str">
            <v>NAC.</v>
          </cell>
        </row>
        <row r="673">
          <cell r="A673" t="str">
            <v>TVE2:NAC.</v>
          </cell>
          <cell r="B673" t="str">
            <v xml:space="preserve"> 22H45</v>
          </cell>
          <cell r="C673">
            <v>0.94791666666666663</v>
          </cell>
          <cell r="D673">
            <v>36296</v>
          </cell>
          <cell r="E673">
            <v>20</v>
          </cell>
          <cell r="F673">
            <v>1</v>
          </cell>
          <cell r="G673">
            <v>2000</v>
          </cell>
          <cell r="H673">
            <v>890</v>
          </cell>
          <cell r="I673">
            <v>2.2000000000000002</v>
          </cell>
          <cell r="J673" t="str">
            <v xml:space="preserve"> ESTUDIO ESTADIO</v>
          </cell>
          <cell r="K673" t="str">
            <v xml:space="preserve"> ESTUDIO ESTADIO</v>
          </cell>
          <cell r="L673">
            <v>2000</v>
          </cell>
          <cell r="M673">
            <v>890</v>
          </cell>
          <cell r="N673">
            <v>2.2000000000000002</v>
          </cell>
          <cell r="O673" t="str">
            <v>PT</v>
          </cell>
          <cell r="P673" t="str">
            <v>FS</v>
          </cell>
          <cell r="Q673" t="str">
            <v>NAC.</v>
          </cell>
        </row>
        <row r="674">
          <cell r="A674" t="str">
            <v>TVE2:NAC.</v>
          </cell>
          <cell r="B674" t="str">
            <v xml:space="preserve"> 16H15</v>
          </cell>
          <cell r="C674">
            <v>0.67708333333333337</v>
          </cell>
          <cell r="D674">
            <v>36304</v>
          </cell>
          <cell r="E674">
            <v>20</v>
          </cell>
          <cell r="F674">
            <v>1</v>
          </cell>
          <cell r="G674">
            <v>1000</v>
          </cell>
          <cell r="H674">
            <v>399</v>
          </cell>
          <cell r="I674">
            <v>2.5</v>
          </cell>
          <cell r="J674" t="str">
            <v xml:space="preserve"> GRANDES DOCUMENTALES</v>
          </cell>
          <cell r="K674" t="str">
            <v xml:space="preserve"> GRANDES DOCUMENTALES</v>
          </cell>
          <cell r="L674">
            <v>1000</v>
          </cell>
          <cell r="M674">
            <v>399</v>
          </cell>
          <cell r="N674">
            <v>2.5</v>
          </cell>
          <cell r="O674" t="str">
            <v>DT</v>
          </cell>
          <cell r="P674" t="str">
            <v>Lab</v>
          </cell>
          <cell r="Q674" t="str">
            <v>NAC.</v>
          </cell>
        </row>
        <row r="675">
          <cell r="A675" t="str">
            <v>TVE2:NAC.</v>
          </cell>
          <cell r="B675" t="str">
            <v xml:space="preserve"> 16H45</v>
          </cell>
          <cell r="C675">
            <v>0.69791666666666663</v>
          </cell>
          <cell r="D675">
            <v>36304</v>
          </cell>
          <cell r="E675">
            <v>20</v>
          </cell>
          <cell r="F675">
            <v>1</v>
          </cell>
          <cell r="G675">
            <v>500</v>
          </cell>
          <cell r="H675">
            <v>273</v>
          </cell>
          <cell r="I675">
            <v>1.8</v>
          </cell>
          <cell r="J675" t="str">
            <v xml:space="preserve"> DOCUMENTAL</v>
          </cell>
          <cell r="K675" t="str">
            <v xml:space="preserve"> DOCUMENTAL</v>
          </cell>
          <cell r="L675">
            <v>500</v>
          </cell>
          <cell r="M675">
            <v>273</v>
          </cell>
          <cell r="N675">
            <v>1.8</v>
          </cell>
          <cell r="O675" t="str">
            <v>DT</v>
          </cell>
          <cell r="P675" t="str">
            <v>Lab</v>
          </cell>
          <cell r="Q675" t="str">
            <v>NAC.</v>
          </cell>
        </row>
        <row r="676">
          <cell r="A676" t="str">
            <v>TVE2:NAC.</v>
          </cell>
          <cell r="B676" t="str">
            <v xml:space="preserve"> 23H30</v>
          </cell>
          <cell r="C676">
            <v>0.97916666666666663</v>
          </cell>
          <cell r="D676">
            <v>36304</v>
          </cell>
          <cell r="E676">
            <v>20</v>
          </cell>
          <cell r="F676">
            <v>1</v>
          </cell>
          <cell r="G676">
            <v>1000</v>
          </cell>
          <cell r="H676">
            <v>513</v>
          </cell>
          <cell r="I676">
            <v>1.9</v>
          </cell>
          <cell r="J676" t="str">
            <v xml:space="preserve"> QUE GRANDE ES EL CINE</v>
          </cell>
          <cell r="K676" t="str">
            <v xml:space="preserve"> QUE GRANDE ES EL CINE</v>
          </cell>
          <cell r="L676">
            <v>1000</v>
          </cell>
          <cell r="M676">
            <v>513</v>
          </cell>
          <cell r="N676">
            <v>1.9</v>
          </cell>
          <cell r="O676" t="str">
            <v>PT</v>
          </cell>
          <cell r="P676" t="str">
            <v>Lab</v>
          </cell>
          <cell r="Q676" t="str">
            <v>NAC.</v>
          </cell>
        </row>
        <row r="677">
          <cell r="A677" t="str">
            <v>TVE2:NAC.</v>
          </cell>
          <cell r="B677" t="str">
            <v xml:space="preserve"> 23H00</v>
          </cell>
          <cell r="C677">
            <v>0.95833333333333337</v>
          </cell>
          <cell r="D677">
            <v>36305</v>
          </cell>
          <cell r="E677">
            <v>20</v>
          </cell>
          <cell r="F677">
            <v>1</v>
          </cell>
          <cell r="G677">
            <v>1500</v>
          </cell>
          <cell r="H677">
            <v>525</v>
          </cell>
          <cell r="I677">
            <v>2.9</v>
          </cell>
          <cell r="J677" t="str">
            <v xml:space="preserve"> VERSION ESPAÑOLA</v>
          </cell>
          <cell r="K677" t="str">
            <v xml:space="preserve"> VERSION ESPAÑOLA</v>
          </cell>
          <cell r="L677">
            <v>1500</v>
          </cell>
          <cell r="M677">
            <v>525</v>
          </cell>
          <cell r="N677">
            <v>2.9</v>
          </cell>
          <cell r="O677" t="str">
            <v>PT</v>
          </cell>
          <cell r="P677" t="str">
            <v>Lab</v>
          </cell>
          <cell r="Q677" t="str">
            <v>NAC.</v>
          </cell>
        </row>
        <row r="678">
          <cell r="A678" t="str">
            <v>TVE2:NAC.</v>
          </cell>
          <cell r="B678" t="str">
            <v xml:space="preserve"> 24H45</v>
          </cell>
          <cell r="C678">
            <v>1.03125</v>
          </cell>
          <cell r="D678">
            <v>36305</v>
          </cell>
          <cell r="E678">
            <v>20</v>
          </cell>
          <cell r="F678">
            <v>1</v>
          </cell>
          <cell r="G678">
            <v>150</v>
          </cell>
          <cell r="H678">
            <v>126</v>
          </cell>
          <cell r="I678">
            <v>1.2</v>
          </cell>
          <cell r="J678" t="str">
            <v xml:space="preserve"> CINE</v>
          </cell>
          <cell r="K678" t="str">
            <v xml:space="preserve"> CINE</v>
          </cell>
          <cell r="L678">
            <v>150</v>
          </cell>
          <cell r="M678">
            <v>126</v>
          </cell>
          <cell r="N678">
            <v>1.2</v>
          </cell>
          <cell r="O678" t="str">
            <v>DT</v>
          </cell>
          <cell r="P678" t="str">
            <v>Lab</v>
          </cell>
          <cell r="Q678" t="str">
            <v>NAC.</v>
          </cell>
        </row>
        <row r="679">
          <cell r="A679" t="str">
            <v>TVE2:NAC.</v>
          </cell>
          <cell r="B679" t="str">
            <v xml:space="preserve"> 15H45</v>
          </cell>
          <cell r="C679">
            <v>0.65625</v>
          </cell>
          <cell r="D679">
            <v>36306</v>
          </cell>
          <cell r="E679">
            <v>20</v>
          </cell>
          <cell r="F679">
            <v>1</v>
          </cell>
          <cell r="G679">
            <v>1000</v>
          </cell>
          <cell r="H679">
            <v>451</v>
          </cell>
          <cell r="I679">
            <v>2.2000000000000002</v>
          </cell>
          <cell r="J679" t="str">
            <v xml:space="preserve"> GRANDES DOCUMENTALES</v>
          </cell>
          <cell r="K679" t="str">
            <v xml:space="preserve"> GRANDES DOCUMENTALES</v>
          </cell>
          <cell r="L679">
            <v>1000</v>
          </cell>
          <cell r="M679">
            <v>451</v>
          </cell>
          <cell r="N679">
            <v>2.2000000000000002</v>
          </cell>
          <cell r="O679" t="str">
            <v>DT</v>
          </cell>
          <cell r="P679" t="str">
            <v>Lab</v>
          </cell>
          <cell r="Q679" t="str">
            <v>NAC.</v>
          </cell>
        </row>
        <row r="680">
          <cell r="A680" t="str">
            <v>TVE2:NAC.</v>
          </cell>
          <cell r="B680" t="str">
            <v xml:space="preserve"> 16H15</v>
          </cell>
          <cell r="C680">
            <v>0.67708333333333337</v>
          </cell>
          <cell r="D680">
            <v>36308</v>
          </cell>
          <cell r="E680">
            <v>20</v>
          </cell>
          <cell r="F680">
            <v>1</v>
          </cell>
          <cell r="G680">
            <v>1000</v>
          </cell>
          <cell r="H680">
            <v>366</v>
          </cell>
          <cell r="I680">
            <v>2.7</v>
          </cell>
          <cell r="J680" t="str">
            <v xml:space="preserve"> GRANDES DOCUMENTALES</v>
          </cell>
          <cell r="K680" t="str">
            <v xml:space="preserve"> GRANDES DOCUMENTALES</v>
          </cell>
          <cell r="L680">
            <v>1000</v>
          </cell>
          <cell r="M680">
            <v>366</v>
          </cell>
          <cell r="N680">
            <v>2.7</v>
          </cell>
          <cell r="O680" t="str">
            <v>DT</v>
          </cell>
          <cell r="P680" t="str">
            <v>Lab</v>
          </cell>
          <cell r="Q680" t="str">
            <v>NAC.</v>
          </cell>
        </row>
        <row r="681">
          <cell r="A681" t="str">
            <v>TVE2:NAC.</v>
          </cell>
          <cell r="B681" t="str">
            <v xml:space="preserve"> 24H30</v>
          </cell>
          <cell r="C681">
            <v>1.0208333333333333</v>
          </cell>
          <cell r="D681">
            <v>36308</v>
          </cell>
          <cell r="E681">
            <v>20</v>
          </cell>
          <cell r="F681">
            <v>1</v>
          </cell>
          <cell r="G681">
            <v>300</v>
          </cell>
          <cell r="H681">
            <v>159</v>
          </cell>
          <cell r="I681">
            <v>1.9</v>
          </cell>
          <cell r="J681" t="str">
            <v xml:space="preserve"> LA NOCHE TEMATICA DE LA 2</v>
          </cell>
          <cell r="K681" t="str">
            <v xml:space="preserve"> LA NOCHE TEMATICA DE LA 2</v>
          </cell>
          <cell r="L681">
            <v>300</v>
          </cell>
          <cell r="M681">
            <v>159</v>
          </cell>
          <cell r="N681">
            <v>1.9</v>
          </cell>
          <cell r="O681" t="str">
            <v>DT</v>
          </cell>
          <cell r="P681" t="str">
            <v>Lab</v>
          </cell>
          <cell r="Q681" t="str">
            <v>NAC.</v>
          </cell>
        </row>
        <row r="682">
          <cell r="A682" t="str">
            <v>TVE2:NAC.</v>
          </cell>
          <cell r="B682" t="str">
            <v xml:space="preserve"> 25H15</v>
          </cell>
          <cell r="C682">
            <v>1.0520833333333333</v>
          </cell>
          <cell r="D682">
            <v>36308</v>
          </cell>
          <cell r="E682">
            <v>20</v>
          </cell>
          <cell r="F682">
            <v>1</v>
          </cell>
          <cell r="G682">
            <v>300</v>
          </cell>
          <cell r="H682">
            <v>220</v>
          </cell>
          <cell r="I682">
            <v>1.4</v>
          </cell>
          <cell r="J682" t="str">
            <v xml:space="preserve"> LA NOCHE TEMATICA DE LA 2</v>
          </cell>
          <cell r="K682" t="str">
            <v xml:space="preserve"> LA NOCHE TEMATICA DE LA 2</v>
          </cell>
          <cell r="L682">
            <v>300</v>
          </cell>
          <cell r="M682">
            <v>220</v>
          </cell>
          <cell r="N682">
            <v>1.4</v>
          </cell>
          <cell r="O682" t="str">
            <v>DT</v>
          </cell>
          <cell r="P682" t="str">
            <v>Lab</v>
          </cell>
          <cell r="Q682" t="str">
            <v>NAC.</v>
          </cell>
        </row>
        <row r="683">
          <cell r="A683" t="str">
            <v>TVE2:NAC.</v>
          </cell>
          <cell r="B683" t="str">
            <v xml:space="preserve"> 17H30</v>
          </cell>
          <cell r="C683">
            <v>0.72916666666666663</v>
          </cell>
          <cell r="D683">
            <v>36309</v>
          </cell>
          <cell r="E683">
            <v>20</v>
          </cell>
          <cell r="F683">
            <v>1</v>
          </cell>
          <cell r="G683">
            <v>300</v>
          </cell>
          <cell r="H683">
            <v>280</v>
          </cell>
          <cell r="I683">
            <v>1.1000000000000001</v>
          </cell>
          <cell r="J683" t="str">
            <v xml:space="preserve"> MUSICAL (R)</v>
          </cell>
          <cell r="K683" t="str">
            <v xml:space="preserve"> MUSICAL (R)</v>
          </cell>
          <cell r="L683">
            <v>300</v>
          </cell>
          <cell r="M683">
            <v>280</v>
          </cell>
          <cell r="N683">
            <v>1.1000000000000001</v>
          </cell>
          <cell r="O683" t="str">
            <v>DT</v>
          </cell>
          <cell r="P683" t="str">
            <v>FS</v>
          </cell>
          <cell r="Q683" t="str">
            <v>NAC.</v>
          </cell>
        </row>
        <row r="684">
          <cell r="A684" t="str">
            <v>TVE2:NAC.</v>
          </cell>
          <cell r="B684" t="str">
            <v xml:space="preserve"> 24H30</v>
          </cell>
          <cell r="C684">
            <v>1.0208333333333333</v>
          </cell>
          <cell r="D684">
            <v>36309</v>
          </cell>
          <cell r="E684">
            <v>20</v>
          </cell>
          <cell r="F684">
            <v>1</v>
          </cell>
          <cell r="G684">
            <v>200</v>
          </cell>
          <cell r="H684">
            <v>165</v>
          </cell>
          <cell r="I684">
            <v>1.2</v>
          </cell>
          <cell r="J684" t="str">
            <v xml:space="preserve"> GRANDE ES EL TEATRO</v>
          </cell>
          <cell r="K684" t="str">
            <v xml:space="preserve"> GRANDE ES EL TEATRO</v>
          </cell>
          <cell r="L684">
            <v>200</v>
          </cell>
          <cell r="M684">
            <v>165</v>
          </cell>
          <cell r="N684">
            <v>1.2</v>
          </cell>
          <cell r="O684" t="str">
            <v>DT</v>
          </cell>
          <cell r="P684" t="str">
            <v>FS</v>
          </cell>
          <cell r="Q684" t="str">
            <v>NAC.</v>
          </cell>
        </row>
        <row r="685">
          <cell r="A685" t="str">
            <v>TVE2:NAC.</v>
          </cell>
          <cell r="B685" t="str">
            <v xml:space="preserve"> 23H15</v>
          </cell>
          <cell r="C685">
            <v>0.96875</v>
          </cell>
          <cell r="D685">
            <v>36310</v>
          </cell>
          <cell r="E685">
            <v>20</v>
          </cell>
          <cell r="F685">
            <v>1</v>
          </cell>
          <cell r="G685">
            <v>2000</v>
          </cell>
          <cell r="H685">
            <v>830</v>
          </cell>
          <cell r="I685">
            <v>2.4</v>
          </cell>
          <cell r="J685" t="str">
            <v xml:space="preserve"> ESTUDIO ESTADIO</v>
          </cell>
          <cell r="K685" t="str">
            <v xml:space="preserve"> ESTUDIO ESTADIO</v>
          </cell>
          <cell r="L685">
            <v>2000</v>
          </cell>
          <cell r="M685">
            <v>830</v>
          </cell>
          <cell r="N685">
            <v>2.4</v>
          </cell>
          <cell r="O685" t="str">
            <v>PT</v>
          </cell>
          <cell r="P685" t="str">
            <v>FS</v>
          </cell>
          <cell r="Q685" t="str">
            <v>NAC.</v>
          </cell>
        </row>
        <row r="686">
          <cell r="A686" t="str">
            <v>TVE2:NAC.</v>
          </cell>
          <cell r="B686" t="str">
            <v xml:space="preserve"> 16H15</v>
          </cell>
          <cell r="C686">
            <v>0.67708333333333337</v>
          </cell>
          <cell r="D686">
            <v>36311</v>
          </cell>
          <cell r="E686">
            <v>20</v>
          </cell>
          <cell r="F686">
            <v>1</v>
          </cell>
          <cell r="G686">
            <v>1000</v>
          </cell>
          <cell r="H686">
            <v>391</v>
          </cell>
          <cell r="I686">
            <v>2.6</v>
          </cell>
          <cell r="J686" t="str">
            <v xml:space="preserve"> GRANDES DOCUMENTALES</v>
          </cell>
          <cell r="K686" t="str">
            <v xml:space="preserve"> GRANDES DOCUMENTALES</v>
          </cell>
          <cell r="L686">
            <v>1000</v>
          </cell>
          <cell r="M686">
            <v>391</v>
          </cell>
          <cell r="N686">
            <v>2.6</v>
          </cell>
          <cell r="O686" t="str">
            <v>DT</v>
          </cell>
          <cell r="P686" t="str">
            <v>Lab</v>
          </cell>
          <cell r="Q686" t="str">
            <v>NAC.</v>
          </cell>
        </row>
        <row r="687">
          <cell r="A687" t="str">
            <v>TVE2:NAC.</v>
          </cell>
          <cell r="B687" t="str">
            <v xml:space="preserve"> 16H45</v>
          </cell>
          <cell r="C687">
            <v>0.69791666666666663</v>
          </cell>
          <cell r="D687">
            <v>36311</v>
          </cell>
          <cell r="E687">
            <v>20</v>
          </cell>
          <cell r="F687">
            <v>1</v>
          </cell>
          <cell r="G687">
            <v>500</v>
          </cell>
          <cell r="H687">
            <v>267</v>
          </cell>
          <cell r="I687">
            <v>1.9</v>
          </cell>
          <cell r="J687" t="str">
            <v xml:space="preserve"> DOCUMENTAL</v>
          </cell>
          <cell r="K687" t="str">
            <v xml:space="preserve"> DOCUMENTAL</v>
          </cell>
          <cell r="L687">
            <v>500</v>
          </cell>
          <cell r="M687">
            <v>267</v>
          </cell>
          <cell r="N687">
            <v>1.9</v>
          </cell>
          <cell r="O687" t="str">
            <v>DT</v>
          </cell>
          <cell r="P687" t="str">
            <v>Lab</v>
          </cell>
          <cell r="Q687" t="str">
            <v>NAC.</v>
          </cell>
        </row>
        <row r="688">
          <cell r="A688" t="str">
            <v>TVE2:NAC.</v>
          </cell>
          <cell r="B688" t="str">
            <v xml:space="preserve"> 22H30</v>
          </cell>
          <cell r="C688">
            <v>0.9375</v>
          </cell>
          <cell r="D688">
            <v>36311</v>
          </cell>
          <cell r="E688">
            <v>20</v>
          </cell>
          <cell r="F688">
            <v>1</v>
          </cell>
          <cell r="G688">
            <v>1000</v>
          </cell>
          <cell r="H688">
            <v>521</v>
          </cell>
          <cell r="I688">
            <v>1.9</v>
          </cell>
          <cell r="J688" t="str">
            <v xml:space="preserve"> QUE GRANDE ES EL CINE</v>
          </cell>
          <cell r="K688" t="str">
            <v xml:space="preserve"> QUE GRANDE ES EL CINE</v>
          </cell>
          <cell r="L688">
            <v>1000</v>
          </cell>
          <cell r="M688">
            <v>521</v>
          </cell>
          <cell r="N688">
            <v>1.9</v>
          </cell>
          <cell r="O688" t="str">
            <v>PT</v>
          </cell>
          <cell r="P688" t="str">
            <v>Lab</v>
          </cell>
          <cell r="Q688" t="str">
            <v>NAC.</v>
          </cell>
        </row>
        <row r="689">
          <cell r="A689" t="str">
            <v>TVE2:NAC.</v>
          </cell>
          <cell r="B689" t="str">
            <v xml:space="preserve"> 23H30</v>
          </cell>
          <cell r="C689">
            <v>0.97916666666666663</v>
          </cell>
          <cell r="D689">
            <v>36311</v>
          </cell>
          <cell r="E689">
            <v>20</v>
          </cell>
          <cell r="F689">
            <v>1</v>
          </cell>
          <cell r="G689">
            <v>1000</v>
          </cell>
          <cell r="H689">
            <v>492</v>
          </cell>
          <cell r="I689">
            <v>2</v>
          </cell>
          <cell r="J689" t="str">
            <v xml:space="preserve"> QUE GRANDE ES EL CINE</v>
          </cell>
          <cell r="K689" t="str">
            <v xml:space="preserve"> QUE GRANDE ES EL CINE</v>
          </cell>
          <cell r="L689">
            <v>1000</v>
          </cell>
          <cell r="M689">
            <v>492</v>
          </cell>
          <cell r="N689">
            <v>2</v>
          </cell>
          <cell r="O689" t="str">
            <v>PT</v>
          </cell>
          <cell r="P689" t="str">
            <v>Lab</v>
          </cell>
          <cell r="Q689" t="str">
            <v>NAC.</v>
          </cell>
        </row>
        <row r="690">
          <cell r="A690" t="str">
            <v>TVE2:NAC.</v>
          </cell>
          <cell r="B690" t="str">
            <v xml:space="preserve"> 23H00</v>
          </cell>
          <cell r="C690">
            <v>0.95833333333333337</v>
          </cell>
          <cell r="D690">
            <v>36312</v>
          </cell>
          <cell r="E690">
            <v>20</v>
          </cell>
          <cell r="F690">
            <v>1</v>
          </cell>
          <cell r="G690">
            <v>1500</v>
          </cell>
          <cell r="H690">
            <v>536</v>
          </cell>
          <cell r="I690">
            <v>2.8</v>
          </cell>
          <cell r="J690" t="str">
            <v xml:space="preserve"> VERSION ESPAÑOLA</v>
          </cell>
          <cell r="K690" t="str">
            <v xml:space="preserve"> VERSION ESPAÑOLA</v>
          </cell>
          <cell r="L690">
            <v>1500</v>
          </cell>
          <cell r="M690">
            <v>536</v>
          </cell>
          <cell r="N690">
            <v>2.8</v>
          </cell>
          <cell r="O690" t="str">
            <v>PT</v>
          </cell>
          <cell r="P690" t="str">
            <v>Lab</v>
          </cell>
          <cell r="Q690" t="str">
            <v>NAC.</v>
          </cell>
        </row>
        <row r="691">
          <cell r="A691" t="str">
            <v>TVE2:NAC.</v>
          </cell>
          <cell r="B691" t="str">
            <v xml:space="preserve"> 24H45</v>
          </cell>
          <cell r="C691">
            <v>1.03125</v>
          </cell>
          <cell r="D691">
            <v>36312</v>
          </cell>
          <cell r="E691">
            <v>20</v>
          </cell>
          <cell r="F691">
            <v>1</v>
          </cell>
          <cell r="G691">
            <v>150</v>
          </cell>
          <cell r="H691">
            <v>127</v>
          </cell>
          <cell r="I691">
            <v>1.2</v>
          </cell>
          <cell r="J691" t="str">
            <v xml:space="preserve"> CINE</v>
          </cell>
          <cell r="K691" t="str">
            <v xml:space="preserve"> CINE</v>
          </cell>
          <cell r="L691">
            <v>150</v>
          </cell>
          <cell r="M691">
            <v>127</v>
          </cell>
          <cell r="N691">
            <v>1.2</v>
          </cell>
          <cell r="O691" t="str">
            <v>DT</v>
          </cell>
          <cell r="P691" t="str">
            <v>Lab</v>
          </cell>
          <cell r="Q691" t="str">
            <v>NAC.</v>
          </cell>
        </row>
        <row r="692">
          <cell r="A692" t="str">
            <v>TVE2:NAC.</v>
          </cell>
          <cell r="B692" t="str">
            <v xml:space="preserve"> 15H45</v>
          </cell>
          <cell r="C692">
            <v>0.65625</v>
          </cell>
          <cell r="D692">
            <v>36313</v>
          </cell>
          <cell r="E692">
            <v>20</v>
          </cell>
          <cell r="F692">
            <v>1</v>
          </cell>
          <cell r="G692">
            <v>1000</v>
          </cell>
          <cell r="H692">
            <v>441</v>
          </cell>
          <cell r="I692">
            <v>2.2999999999999998</v>
          </cell>
          <cell r="J692" t="str">
            <v xml:space="preserve"> GRANDES DOCUMENTALES</v>
          </cell>
          <cell r="K692" t="str">
            <v xml:space="preserve"> GRANDES DOCUMENTALES</v>
          </cell>
          <cell r="L692">
            <v>1000</v>
          </cell>
          <cell r="M692">
            <v>441</v>
          </cell>
          <cell r="N692">
            <v>2.2999999999999998</v>
          </cell>
          <cell r="O692" t="str">
            <v>DT</v>
          </cell>
          <cell r="P692" t="str">
            <v>Lab</v>
          </cell>
          <cell r="Q692" t="str">
            <v>NAC.</v>
          </cell>
        </row>
        <row r="693">
          <cell r="A693" t="str">
            <v>TVE2:NAC.</v>
          </cell>
          <cell r="B693" t="str">
            <v xml:space="preserve"> 16H45</v>
          </cell>
          <cell r="C693">
            <v>0.69791666666666663</v>
          </cell>
          <cell r="D693">
            <v>36315</v>
          </cell>
          <cell r="E693">
            <v>20</v>
          </cell>
          <cell r="F693">
            <v>1</v>
          </cell>
          <cell r="G693">
            <v>500</v>
          </cell>
          <cell r="H693">
            <v>230</v>
          </cell>
          <cell r="I693">
            <v>2.2000000000000002</v>
          </cell>
          <cell r="J693" t="str">
            <v xml:space="preserve"> DOCUMENTAL</v>
          </cell>
          <cell r="K693" t="str">
            <v xml:space="preserve"> DOCUMENTAL</v>
          </cell>
          <cell r="L693">
            <v>500</v>
          </cell>
          <cell r="M693">
            <v>230</v>
          </cell>
          <cell r="N693">
            <v>2.2000000000000002</v>
          </cell>
          <cell r="O693" t="str">
            <v>DT</v>
          </cell>
          <cell r="P693" t="str">
            <v>Lab</v>
          </cell>
          <cell r="Q693" t="str">
            <v>NAC.</v>
          </cell>
        </row>
        <row r="694">
          <cell r="A694" t="str">
            <v>TVE2:NAC.</v>
          </cell>
          <cell r="B694" t="str">
            <v xml:space="preserve"> 23H00</v>
          </cell>
          <cell r="C694">
            <v>0.95833333333333337</v>
          </cell>
          <cell r="D694">
            <v>36315</v>
          </cell>
          <cell r="E694">
            <v>20</v>
          </cell>
          <cell r="F694">
            <v>1</v>
          </cell>
          <cell r="G694">
            <v>800</v>
          </cell>
          <cell r="H694">
            <v>442</v>
          </cell>
          <cell r="I694">
            <v>1.8</v>
          </cell>
          <cell r="J694" t="str">
            <v xml:space="preserve"> LA NOCHE TEMATICA DE LA 2</v>
          </cell>
          <cell r="K694" t="str">
            <v xml:space="preserve"> LA NOCHE TEMATICA DE LA 2</v>
          </cell>
          <cell r="L694">
            <v>800</v>
          </cell>
          <cell r="M694">
            <v>442</v>
          </cell>
          <cell r="N694">
            <v>1.8</v>
          </cell>
          <cell r="O694" t="str">
            <v>PT</v>
          </cell>
          <cell r="P694" t="str">
            <v>Lab</v>
          </cell>
          <cell r="Q694" t="str">
            <v>NAC.</v>
          </cell>
        </row>
        <row r="695">
          <cell r="A695" t="str">
            <v>TVE2:NAC.</v>
          </cell>
          <cell r="B695" t="str">
            <v xml:space="preserve"> 25H15</v>
          </cell>
          <cell r="C695">
            <v>1.0520833333333333</v>
          </cell>
          <cell r="D695">
            <v>36315</v>
          </cell>
          <cell r="E695">
            <v>20</v>
          </cell>
          <cell r="F695">
            <v>1</v>
          </cell>
          <cell r="G695">
            <v>300</v>
          </cell>
          <cell r="H695">
            <v>222</v>
          </cell>
          <cell r="I695">
            <v>1.4</v>
          </cell>
          <cell r="J695" t="str">
            <v xml:space="preserve"> LA NOCHE TEMATICA DE LA 2</v>
          </cell>
          <cell r="K695" t="str">
            <v xml:space="preserve"> LA NOCHE TEMATICA DE LA 2</v>
          </cell>
          <cell r="L695">
            <v>300</v>
          </cell>
          <cell r="M695">
            <v>222</v>
          </cell>
          <cell r="N695">
            <v>1.4</v>
          </cell>
          <cell r="O695" t="str">
            <v>DT</v>
          </cell>
          <cell r="P695" t="str">
            <v>Lab</v>
          </cell>
          <cell r="Q695" t="str">
            <v>NAC.</v>
          </cell>
        </row>
        <row r="696">
          <cell r="A696" t="str">
            <v>TVE2:NAC.</v>
          </cell>
          <cell r="B696" t="str">
            <v xml:space="preserve"> 17H30</v>
          </cell>
          <cell r="C696">
            <v>0.72916666666666663</v>
          </cell>
          <cell r="D696">
            <v>36316</v>
          </cell>
          <cell r="E696">
            <v>20</v>
          </cell>
          <cell r="F696">
            <v>1</v>
          </cell>
          <cell r="G696">
            <v>300</v>
          </cell>
          <cell r="H696">
            <v>282</v>
          </cell>
          <cell r="I696">
            <v>1.1000000000000001</v>
          </cell>
          <cell r="J696" t="str">
            <v xml:space="preserve"> MUSICAL (R)</v>
          </cell>
          <cell r="K696" t="str">
            <v xml:space="preserve"> MUSICAL (R)</v>
          </cell>
          <cell r="L696">
            <v>300</v>
          </cell>
          <cell r="M696">
            <v>282</v>
          </cell>
          <cell r="N696">
            <v>1.1000000000000001</v>
          </cell>
          <cell r="O696" t="str">
            <v>DT</v>
          </cell>
          <cell r="P696" t="str">
            <v>FS</v>
          </cell>
          <cell r="Q696" t="str">
            <v>NAC.</v>
          </cell>
        </row>
        <row r="697">
          <cell r="A697" t="str">
            <v>TVE2:NAC.</v>
          </cell>
          <cell r="B697" t="str">
            <v xml:space="preserve"> 24H30</v>
          </cell>
          <cell r="C697">
            <v>1.0208333333333333</v>
          </cell>
          <cell r="D697">
            <v>36316</v>
          </cell>
          <cell r="E697">
            <v>20</v>
          </cell>
          <cell r="F697">
            <v>1</v>
          </cell>
          <cell r="G697">
            <v>200</v>
          </cell>
          <cell r="H697">
            <v>173</v>
          </cell>
          <cell r="I697">
            <v>1.2</v>
          </cell>
          <cell r="J697" t="str">
            <v xml:space="preserve"> GRANDE ES EL TEATRO</v>
          </cell>
          <cell r="K697" t="str">
            <v xml:space="preserve"> GRANDE ES EL TEATRO</v>
          </cell>
          <cell r="L697">
            <v>200</v>
          </cell>
          <cell r="M697">
            <v>173</v>
          </cell>
          <cell r="N697">
            <v>1.2</v>
          </cell>
          <cell r="O697" t="str">
            <v>DT</v>
          </cell>
          <cell r="P697" t="str">
            <v>FS</v>
          </cell>
          <cell r="Q697" t="str">
            <v>NAC.</v>
          </cell>
        </row>
        <row r="698">
          <cell r="A698" t="str">
            <v>TVE2:NAC.</v>
          </cell>
          <cell r="B698" t="str">
            <v xml:space="preserve"> 21H45</v>
          </cell>
          <cell r="C698">
            <v>0.90625</v>
          </cell>
          <cell r="D698">
            <v>36317</v>
          </cell>
          <cell r="E698">
            <v>20</v>
          </cell>
          <cell r="F698">
            <v>1</v>
          </cell>
          <cell r="G698">
            <v>1000</v>
          </cell>
          <cell r="H698">
            <v>675</v>
          </cell>
          <cell r="I698">
            <v>1.5</v>
          </cell>
          <cell r="J698" t="str">
            <v xml:space="preserve"> DOCUMENTAL</v>
          </cell>
          <cell r="K698" t="str">
            <v xml:space="preserve"> DOCUMENTAL</v>
          </cell>
          <cell r="L698">
            <v>1000</v>
          </cell>
          <cell r="M698">
            <v>675</v>
          </cell>
          <cell r="N698">
            <v>1.5</v>
          </cell>
          <cell r="O698" t="str">
            <v>PT</v>
          </cell>
          <cell r="P698" t="str">
            <v>FS</v>
          </cell>
          <cell r="Q698" t="str">
            <v>NAC.</v>
          </cell>
        </row>
        <row r="699">
          <cell r="A699" t="str">
            <v>TVE2:NAC.</v>
          </cell>
          <cell r="B699" t="str">
            <v xml:space="preserve"> 22H45</v>
          </cell>
          <cell r="C699">
            <v>0.94791666666666663</v>
          </cell>
          <cell r="D699">
            <v>36317</v>
          </cell>
          <cell r="E699">
            <v>20</v>
          </cell>
          <cell r="F699">
            <v>1</v>
          </cell>
          <cell r="G699">
            <v>2000</v>
          </cell>
          <cell r="H699">
            <v>984</v>
          </cell>
          <cell r="I699">
            <v>2</v>
          </cell>
          <cell r="J699" t="str">
            <v xml:space="preserve"> ESTUDIO ESTADIO</v>
          </cell>
          <cell r="K699" t="str">
            <v xml:space="preserve"> ESTUDIO ESTADIO</v>
          </cell>
          <cell r="L699">
            <v>2000</v>
          </cell>
          <cell r="M699">
            <v>984</v>
          </cell>
          <cell r="N699">
            <v>2</v>
          </cell>
          <cell r="O699" t="str">
            <v>PT</v>
          </cell>
          <cell r="P699" t="str">
            <v>FS</v>
          </cell>
          <cell r="Q699" t="str">
            <v>NAC.</v>
          </cell>
        </row>
        <row r="700">
          <cell r="A700" t="str">
            <v>TVE2:NAC.</v>
          </cell>
          <cell r="B700" t="str">
            <v xml:space="preserve"> 15H45</v>
          </cell>
          <cell r="C700">
            <v>0.65625</v>
          </cell>
          <cell r="D700">
            <v>36318</v>
          </cell>
          <cell r="E700">
            <v>20</v>
          </cell>
          <cell r="F700">
            <v>1</v>
          </cell>
          <cell r="G700">
            <v>1000</v>
          </cell>
          <cell r="H700">
            <v>420</v>
          </cell>
          <cell r="I700">
            <v>2.4</v>
          </cell>
          <cell r="J700" t="str">
            <v xml:space="preserve"> GRANDES DOCUMENTALES</v>
          </cell>
          <cell r="K700" t="str">
            <v xml:space="preserve"> GRANDES DOCUMENTALES</v>
          </cell>
          <cell r="L700">
            <v>1000</v>
          </cell>
          <cell r="M700">
            <v>420</v>
          </cell>
          <cell r="N700">
            <v>2.4</v>
          </cell>
          <cell r="O700" t="str">
            <v>DT</v>
          </cell>
          <cell r="P700" t="str">
            <v>Lab</v>
          </cell>
          <cell r="Q700" t="str">
            <v>NAC.</v>
          </cell>
        </row>
        <row r="701">
          <cell r="A701" t="str">
            <v>TVE2:NAC.</v>
          </cell>
          <cell r="B701" t="str">
            <v xml:space="preserve"> 22H30</v>
          </cell>
          <cell r="C701">
            <v>0.9375</v>
          </cell>
          <cell r="D701">
            <v>36318</v>
          </cell>
          <cell r="E701">
            <v>20</v>
          </cell>
          <cell r="F701">
            <v>1</v>
          </cell>
          <cell r="G701">
            <v>1000</v>
          </cell>
          <cell r="H701">
            <v>532</v>
          </cell>
          <cell r="I701">
            <v>1.9</v>
          </cell>
          <cell r="J701" t="str">
            <v xml:space="preserve"> QUE GRANDE ES EL CINE</v>
          </cell>
          <cell r="K701" t="str">
            <v xml:space="preserve"> QUE GRANDE ES EL CINE</v>
          </cell>
          <cell r="L701">
            <v>1000</v>
          </cell>
          <cell r="M701">
            <v>532</v>
          </cell>
          <cell r="N701">
            <v>1.9</v>
          </cell>
          <cell r="O701" t="str">
            <v>PT</v>
          </cell>
          <cell r="P701" t="str">
            <v>Lab</v>
          </cell>
          <cell r="Q701" t="str">
            <v>NAC.</v>
          </cell>
        </row>
        <row r="702">
          <cell r="A702" t="str">
            <v>TVE2:NAC.</v>
          </cell>
          <cell r="B702" t="str">
            <v xml:space="preserve"> 22H30</v>
          </cell>
          <cell r="C702">
            <v>0.9375</v>
          </cell>
          <cell r="D702">
            <v>36319</v>
          </cell>
          <cell r="E702">
            <v>20</v>
          </cell>
          <cell r="F702">
            <v>1</v>
          </cell>
          <cell r="G702">
            <v>1500</v>
          </cell>
          <cell r="H702">
            <v>682</v>
          </cell>
          <cell r="I702">
            <v>2.2000000000000002</v>
          </cell>
          <cell r="J702" t="str">
            <v xml:space="preserve"> VERSION ESPAÑOLA</v>
          </cell>
          <cell r="K702" t="str">
            <v xml:space="preserve"> VERSION ESPAÑOLA</v>
          </cell>
          <cell r="L702">
            <v>1500</v>
          </cell>
          <cell r="M702">
            <v>682</v>
          </cell>
          <cell r="N702">
            <v>2.2000000000000002</v>
          </cell>
          <cell r="O702" t="str">
            <v>PT</v>
          </cell>
          <cell r="P702" t="str">
            <v>Lab</v>
          </cell>
          <cell r="Q702" t="str">
            <v>NAC.</v>
          </cell>
        </row>
        <row r="703">
          <cell r="A703" t="str">
            <v>TVE2:NAC.</v>
          </cell>
          <cell r="B703" t="str">
            <v xml:space="preserve"> 24H45</v>
          </cell>
          <cell r="C703">
            <v>1.03125</v>
          </cell>
          <cell r="D703">
            <v>36319</v>
          </cell>
          <cell r="E703">
            <v>20</v>
          </cell>
          <cell r="F703">
            <v>1</v>
          </cell>
          <cell r="G703">
            <v>150</v>
          </cell>
          <cell r="H703">
            <v>129</v>
          </cell>
          <cell r="I703">
            <v>1.2</v>
          </cell>
          <cell r="J703" t="str">
            <v xml:space="preserve"> CINE</v>
          </cell>
          <cell r="K703" t="str">
            <v xml:space="preserve"> CINE</v>
          </cell>
          <cell r="L703">
            <v>150</v>
          </cell>
          <cell r="M703">
            <v>129</v>
          </cell>
          <cell r="N703">
            <v>1.2</v>
          </cell>
          <cell r="O703" t="str">
            <v>DT</v>
          </cell>
          <cell r="P703" t="str">
            <v>Lab</v>
          </cell>
          <cell r="Q703" t="str">
            <v>NAC.</v>
          </cell>
        </row>
        <row r="704">
          <cell r="A704" t="str">
            <v>TVE2:NAC.</v>
          </cell>
          <cell r="B704" t="str">
            <v xml:space="preserve"> 15H45</v>
          </cell>
          <cell r="C704">
            <v>0.65625</v>
          </cell>
          <cell r="D704">
            <v>36320</v>
          </cell>
          <cell r="E704">
            <v>20</v>
          </cell>
          <cell r="F704">
            <v>1</v>
          </cell>
          <cell r="G704">
            <v>1000</v>
          </cell>
          <cell r="H704">
            <v>441</v>
          </cell>
          <cell r="I704">
            <v>2.2999999999999998</v>
          </cell>
          <cell r="J704" t="str">
            <v xml:space="preserve"> GRANDES DOCUMENTALES</v>
          </cell>
          <cell r="K704" t="str">
            <v xml:space="preserve"> GRANDES DOCUMENTALES</v>
          </cell>
          <cell r="L704">
            <v>1000</v>
          </cell>
          <cell r="M704">
            <v>441</v>
          </cell>
          <cell r="N704">
            <v>2.2999999999999998</v>
          </cell>
          <cell r="O704" t="str">
            <v>DT</v>
          </cell>
          <cell r="P704" t="str">
            <v>Lab</v>
          </cell>
          <cell r="Q704" t="str">
            <v>NAC.</v>
          </cell>
        </row>
        <row r="705">
          <cell r="A705" t="str">
            <v>TVE2:NAC.</v>
          </cell>
          <cell r="B705" t="str">
            <v xml:space="preserve"> 16H45</v>
          </cell>
          <cell r="C705">
            <v>0.69791666666666663</v>
          </cell>
          <cell r="D705">
            <v>36320</v>
          </cell>
          <cell r="E705">
            <v>20</v>
          </cell>
          <cell r="F705">
            <v>1</v>
          </cell>
          <cell r="G705">
            <v>500</v>
          </cell>
          <cell r="H705">
            <v>278</v>
          </cell>
          <cell r="I705">
            <v>1.8</v>
          </cell>
          <cell r="J705" t="str">
            <v xml:space="preserve"> DOCUMENTAL</v>
          </cell>
          <cell r="K705" t="str">
            <v xml:space="preserve"> DOCUMENTAL</v>
          </cell>
          <cell r="L705">
            <v>500</v>
          </cell>
          <cell r="M705">
            <v>278</v>
          </cell>
          <cell r="N705">
            <v>1.8</v>
          </cell>
          <cell r="O705" t="str">
            <v>DT</v>
          </cell>
          <cell r="P705" t="str">
            <v>Lab</v>
          </cell>
          <cell r="Q705" t="str">
            <v>NAC.</v>
          </cell>
        </row>
        <row r="706">
          <cell r="A706" t="str">
            <v>TVE2:NAC.</v>
          </cell>
          <cell r="B706" t="str">
            <v xml:space="preserve"> 22H30</v>
          </cell>
          <cell r="C706">
            <v>0.9375</v>
          </cell>
          <cell r="D706">
            <v>36322</v>
          </cell>
          <cell r="E706">
            <v>20</v>
          </cell>
          <cell r="F706">
            <v>1</v>
          </cell>
          <cell r="G706">
            <v>1000</v>
          </cell>
          <cell r="H706">
            <v>678</v>
          </cell>
          <cell r="I706">
            <v>1.5</v>
          </cell>
          <cell r="J706" t="str">
            <v xml:space="preserve"> LA NOCHE TEMATICA DE LA 2</v>
          </cell>
          <cell r="K706" t="str">
            <v xml:space="preserve"> LA NOCHE TEMATICA DE LA 2</v>
          </cell>
          <cell r="L706">
            <v>1000</v>
          </cell>
          <cell r="M706">
            <v>678</v>
          </cell>
          <cell r="N706">
            <v>1.5</v>
          </cell>
          <cell r="O706" t="str">
            <v>PT</v>
          </cell>
          <cell r="P706" t="str">
            <v>Lab</v>
          </cell>
          <cell r="Q706" t="str">
            <v>NAC.</v>
          </cell>
        </row>
        <row r="707">
          <cell r="A707" t="str">
            <v>TVE2:NAC.</v>
          </cell>
          <cell r="B707" t="str">
            <v xml:space="preserve"> 24H30</v>
          </cell>
          <cell r="C707">
            <v>1.0208333333333333</v>
          </cell>
          <cell r="D707">
            <v>36322</v>
          </cell>
          <cell r="E707">
            <v>20</v>
          </cell>
          <cell r="F707">
            <v>1</v>
          </cell>
          <cell r="G707">
            <v>300</v>
          </cell>
          <cell r="H707">
            <v>163</v>
          </cell>
          <cell r="I707">
            <v>1.8</v>
          </cell>
          <cell r="J707" t="str">
            <v xml:space="preserve"> LA NOCHE TEMATICA DE LA 2</v>
          </cell>
          <cell r="K707" t="str">
            <v xml:space="preserve"> LA NOCHE TEMATICA DE LA 2</v>
          </cell>
          <cell r="L707">
            <v>300</v>
          </cell>
          <cell r="M707">
            <v>163</v>
          </cell>
          <cell r="N707">
            <v>1.8</v>
          </cell>
          <cell r="O707" t="str">
            <v>DT</v>
          </cell>
          <cell r="P707" t="str">
            <v>Lab</v>
          </cell>
          <cell r="Q707" t="str">
            <v>NAC.</v>
          </cell>
        </row>
        <row r="708">
          <cell r="A708" t="str">
            <v>TVE2:NAC.</v>
          </cell>
          <cell r="B708" t="str">
            <v xml:space="preserve"> 25H15</v>
          </cell>
          <cell r="C708">
            <v>1.0520833333333333</v>
          </cell>
          <cell r="D708">
            <v>36322</v>
          </cell>
          <cell r="E708">
            <v>20</v>
          </cell>
          <cell r="F708">
            <v>1</v>
          </cell>
          <cell r="G708">
            <v>300</v>
          </cell>
          <cell r="H708">
            <v>224</v>
          </cell>
          <cell r="I708">
            <v>1.3</v>
          </cell>
          <cell r="J708" t="str">
            <v xml:space="preserve"> LA NOCHE TEMATICA DE LA 2</v>
          </cell>
          <cell r="K708" t="str">
            <v xml:space="preserve"> LA NOCHE TEMATICA DE LA 2</v>
          </cell>
          <cell r="L708">
            <v>300</v>
          </cell>
          <cell r="M708">
            <v>224</v>
          </cell>
          <cell r="N708">
            <v>1.3</v>
          </cell>
          <cell r="O708" t="str">
            <v>DT</v>
          </cell>
          <cell r="P708" t="str">
            <v>Lab</v>
          </cell>
          <cell r="Q708" t="str">
            <v>NAC.</v>
          </cell>
        </row>
        <row r="709">
          <cell r="A709" t="str">
            <v>TVE2:NAC.</v>
          </cell>
          <cell r="B709" t="str">
            <v xml:space="preserve"> 15H45</v>
          </cell>
          <cell r="C709">
            <v>0.65625</v>
          </cell>
          <cell r="D709">
            <v>36323</v>
          </cell>
          <cell r="E709">
            <v>20</v>
          </cell>
          <cell r="F709">
            <v>1</v>
          </cell>
          <cell r="G709">
            <v>800</v>
          </cell>
          <cell r="H709">
            <v>765</v>
          </cell>
          <cell r="I709">
            <v>1</v>
          </cell>
          <cell r="J709" t="str">
            <v xml:space="preserve"> DEPORTES</v>
          </cell>
          <cell r="K709" t="str">
            <v xml:space="preserve"> DEPORTES</v>
          </cell>
          <cell r="L709">
            <v>800</v>
          </cell>
          <cell r="M709">
            <v>765</v>
          </cell>
          <cell r="N709">
            <v>1</v>
          </cell>
          <cell r="O709" t="str">
            <v>DT</v>
          </cell>
          <cell r="P709" t="str">
            <v>FS</v>
          </cell>
          <cell r="Q709" t="str">
            <v>NAC.</v>
          </cell>
        </row>
        <row r="710">
          <cell r="A710" t="str">
            <v>TVE2:NAC.</v>
          </cell>
          <cell r="B710" t="str">
            <v xml:space="preserve"> 17H30</v>
          </cell>
          <cell r="C710">
            <v>0.72916666666666663</v>
          </cell>
          <cell r="D710">
            <v>36323</v>
          </cell>
          <cell r="E710">
            <v>20</v>
          </cell>
          <cell r="F710">
            <v>1</v>
          </cell>
          <cell r="G710">
            <v>300</v>
          </cell>
          <cell r="H710">
            <v>287</v>
          </cell>
          <cell r="I710">
            <v>1</v>
          </cell>
          <cell r="J710" t="str">
            <v xml:space="preserve"> MUSICAL (R)</v>
          </cell>
          <cell r="K710" t="str">
            <v xml:space="preserve"> MUSICAL (R)</v>
          </cell>
          <cell r="L710">
            <v>300</v>
          </cell>
          <cell r="M710">
            <v>287</v>
          </cell>
          <cell r="N710">
            <v>1</v>
          </cell>
          <cell r="O710" t="str">
            <v>DT</v>
          </cell>
          <cell r="P710" t="str">
            <v>FS</v>
          </cell>
          <cell r="Q710" t="str">
            <v>NAC.</v>
          </cell>
        </row>
        <row r="711">
          <cell r="A711" t="str">
            <v>TVE2:NAC.</v>
          </cell>
          <cell r="B711" t="str">
            <v xml:space="preserve"> 22H45</v>
          </cell>
          <cell r="C711">
            <v>0.94791666666666663</v>
          </cell>
          <cell r="D711">
            <v>36324</v>
          </cell>
          <cell r="E711">
            <v>20</v>
          </cell>
          <cell r="F711">
            <v>1</v>
          </cell>
          <cell r="G711">
            <v>2000</v>
          </cell>
          <cell r="H711">
            <v>964</v>
          </cell>
          <cell r="I711">
            <v>2.1</v>
          </cell>
          <cell r="J711" t="str">
            <v xml:space="preserve"> ESTUDIO ESTADIO</v>
          </cell>
          <cell r="K711" t="str">
            <v xml:space="preserve"> ESTUDIO ESTADIO</v>
          </cell>
          <cell r="L711">
            <v>2000</v>
          </cell>
          <cell r="M711">
            <v>964</v>
          </cell>
          <cell r="N711">
            <v>2.1</v>
          </cell>
          <cell r="O711" t="str">
            <v>PT</v>
          </cell>
          <cell r="P711" t="str">
            <v>FS</v>
          </cell>
          <cell r="Q711" t="str">
            <v>NAC.</v>
          </cell>
        </row>
        <row r="712">
          <cell r="A712" t="str">
            <v>TVG:GAL.</v>
          </cell>
          <cell r="B712" t="str">
            <v>. 13H30</v>
          </cell>
          <cell r="C712">
            <v>0.5625</v>
          </cell>
          <cell r="D712">
            <v>36279</v>
          </cell>
          <cell r="E712">
            <v>20</v>
          </cell>
          <cell r="F712">
            <v>1</v>
          </cell>
          <cell r="G712">
            <v>150</v>
          </cell>
          <cell r="H712">
            <v>852</v>
          </cell>
          <cell r="I712">
            <v>0.2</v>
          </cell>
          <cell r="J712" t="str">
            <v xml:space="preserve"> TELEXORNAL REVISTA</v>
          </cell>
          <cell r="K712" t="str">
            <v xml:space="preserve"> TELEXORNAL REVISTA</v>
          </cell>
          <cell r="L712">
            <v>150</v>
          </cell>
          <cell r="M712">
            <v>852</v>
          </cell>
          <cell r="N712">
            <v>0.2</v>
          </cell>
          <cell r="O712" t="str">
            <v>DT</v>
          </cell>
          <cell r="P712" t="str">
            <v>Lab</v>
          </cell>
          <cell r="Q712" t="str">
            <v>GAL.</v>
          </cell>
        </row>
        <row r="713">
          <cell r="A713" t="str">
            <v>TVG:GAL.</v>
          </cell>
          <cell r="B713" t="str">
            <v>. 14H30</v>
          </cell>
          <cell r="C713">
            <v>0.60416666666666663</v>
          </cell>
          <cell r="D713">
            <v>36279</v>
          </cell>
          <cell r="E713">
            <v>20</v>
          </cell>
          <cell r="F713">
            <v>1</v>
          </cell>
          <cell r="G713">
            <v>350</v>
          </cell>
          <cell r="H713">
            <v>781</v>
          </cell>
          <cell r="I713">
            <v>0.4</v>
          </cell>
          <cell r="J713" t="str">
            <v xml:space="preserve"> TELEXORNAL</v>
          </cell>
          <cell r="K713" t="str">
            <v xml:space="preserve"> TELEXORNAL</v>
          </cell>
          <cell r="L713">
            <v>350</v>
          </cell>
          <cell r="M713">
            <v>781</v>
          </cell>
          <cell r="N713">
            <v>0.4</v>
          </cell>
          <cell r="O713" t="str">
            <v>DT</v>
          </cell>
          <cell r="P713" t="str">
            <v>Lab</v>
          </cell>
          <cell r="Q713" t="str">
            <v>GAL.</v>
          </cell>
        </row>
        <row r="714">
          <cell r="A714" t="str">
            <v>TVG:GAL.</v>
          </cell>
          <cell r="B714" t="str">
            <v>. 15H00</v>
          </cell>
          <cell r="C714">
            <v>0.625</v>
          </cell>
          <cell r="D714">
            <v>36279</v>
          </cell>
          <cell r="E714">
            <v>20</v>
          </cell>
          <cell r="F714">
            <v>1</v>
          </cell>
          <cell r="G714">
            <v>350</v>
          </cell>
          <cell r="H714">
            <v>1287</v>
          </cell>
          <cell r="I714">
            <v>0.3</v>
          </cell>
          <cell r="J714" t="str">
            <v xml:space="preserve"> TELEXORNAL</v>
          </cell>
          <cell r="K714" t="str">
            <v xml:space="preserve"> TELEXORNAL</v>
          </cell>
          <cell r="L714">
            <v>350</v>
          </cell>
          <cell r="M714">
            <v>1287</v>
          </cell>
          <cell r="N714">
            <v>0.3</v>
          </cell>
          <cell r="O714" t="str">
            <v>DT</v>
          </cell>
          <cell r="P714" t="str">
            <v>Lab</v>
          </cell>
          <cell r="Q714" t="str">
            <v>GAL.</v>
          </cell>
        </row>
        <row r="715">
          <cell r="A715" t="str">
            <v>TVG:GAL.</v>
          </cell>
          <cell r="B715" t="str">
            <v>. 17H00</v>
          </cell>
          <cell r="C715">
            <v>0.70833333333333337</v>
          </cell>
          <cell r="D715">
            <v>36279</v>
          </cell>
          <cell r="E715">
            <v>20</v>
          </cell>
          <cell r="F715">
            <v>1</v>
          </cell>
          <cell r="G715">
            <v>160</v>
          </cell>
          <cell r="H715">
            <v>952</v>
          </cell>
          <cell r="I715">
            <v>0.2</v>
          </cell>
          <cell r="J715" t="str">
            <v xml:space="preserve"> TARDES CON ANA</v>
          </cell>
          <cell r="K715" t="str">
            <v xml:space="preserve"> TARDES CON ANA</v>
          </cell>
          <cell r="L715">
            <v>160</v>
          </cell>
          <cell r="M715">
            <v>952</v>
          </cell>
          <cell r="N715">
            <v>0.2</v>
          </cell>
          <cell r="O715" t="str">
            <v>DT</v>
          </cell>
          <cell r="P715" t="str">
            <v>Lab</v>
          </cell>
          <cell r="Q715" t="str">
            <v>GAL.</v>
          </cell>
        </row>
        <row r="716">
          <cell r="A716" t="str">
            <v>TVG:GAL.</v>
          </cell>
          <cell r="B716" t="str">
            <v>. 17H30</v>
          </cell>
          <cell r="C716">
            <v>0.72916666666666663</v>
          </cell>
          <cell r="D716">
            <v>36279</v>
          </cell>
          <cell r="E716">
            <v>20</v>
          </cell>
          <cell r="F716">
            <v>1</v>
          </cell>
          <cell r="G716">
            <v>65</v>
          </cell>
          <cell r="H716">
            <v>580</v>
          </cell>
          <cell r="I716">
            <v>0.1</v>
          </cell>
          <cell r="J716" t="str">
            <v xml:space="preserve"> MAGAZINE</v>
          </cell>
          <cell r="K716" t="str">
            <v xml:space="preserve"> MAGAZINE</v>
          </cell>
          <cell r="L716">
            <v>65</v>
          </cell>
          <cell r="M716">
            <v>580</v>
          </cell>
          <cell r="N716">
            <v>0.1</v>
          </cell>
          <cell r="O716" t="str">
            <v>DT</v>
          </cell>
          <cell r="P716" t="str">
            <v>Lab</v>
          </cell>
          <cell r="Q716" t="str">
            <v>GAL.</v>
          </cell>
        </row>
        <row r="717">
          <cell r="A717" t="str">
            <v>TVG:GAL.</v>
          </cell>
          <cell r="B717" t="str">
            <v>. 20H00</v>
          </cell>
          <cell r="C717">
            <v>0.83333333333333337</v>
          </cell>
          <cell r="D717">
            <v>36279</v>
          </cell>
          <cell r="E717">
            <v>20</v>
          </cell>
          <cell r="F717">
            <v>1</v>
          </cell>
          <cell r="G717">
            <v>100</v>
          </cell>
          <cell r="H717">
            <v>1136</v>
          </cell>
          <cell r="I717">
            <v>0.1</v>
          </cell>
          <cell r="J717" t="str">
            <v xml:space="preserve"> CONCURSO</v>
          </cell>
          <cell r="K717" t="str">
            <v xml:space="preserve"> CONCURSO</v>
          </cell>
          <cell r="L717">
            <v>100</v>
          </cell>
          <cell r="M717">
            <v>1136</v>
          </cell>
          <cell r="N717">
            <v>0.1</v>
          </cell>
          <cell r="O717" t="str">
            <v>DT</v>
          </cell>
          <cell r="P717" t="str">
            <v>Lab</v>
          </cell>
          <cell r="Q717" t="str">
            <v>GAL.</v>
          </cell>
        </row>
        <row r="718">
          <cell r="A718" t="str">
            <v>TVG:GAL.</v>
          </cell>
          <cell r="B718" t="str">
            <v>. 20H30</v>
          </cell>
          <cell r="C718">
            <v>0.85416666666666663</v>
          </cell>
          <cell r="D718">
            <v>36279</v>
          </cell>
          <cell r="E718">
            <v>20</v>
          </cell>
          <cell r="F718">
            <v>1</v>
          </cell>
          <cell r="G718">
            <v>300</v>
          </cell>
          <cell r="H718">
            <v>1429</v>
          </cell>
          <cell r="I718">
            <v>0.2</v>
          </cell>
          <cell r="J718" t="str">
            <v xml:space="preserve"> TELEXORNAL</v>
          </cell>
          <cell r="K718" t="str">
            <v xml:space="preserve"> TELEXORNAL</v>
          </cell>
          <cell r="L718">
            <v>300</v>
          </cell>
          <cell r="M718">
            <v>1429</v>
          </cell>
          <cell r="N718">
            <v>0.2</v>
          </cell>
          <cell r="O718" t="str">
            <v>PT</v>
          </cell>
          <cell r="P718" t="str">
            <v>Lab</v>
          </cell>
          <cell r="Q718" t="str">
            <v>GAL.</v>
          </cell>
        </row>
        <row r="719">
          <cell r="A719" t="str">
            <v>TVG:GAL.</v>
          </cell>
          <cell r="B719" t="str">
            <v>. 21H00</v>
          </cell>
          <cell r="C719">
            <v>0.875</v>
          </cell>
          <cell r="D719">
            <v>36279</v>
          </cell>
          <cell r="E719">
            <v>20</v>
          </cell>
          <cell r="F719">
            <v>1</v>
          </cell>
          <cell r="G719">
            <v>300</v>
          </cell>
          <cell r="H719">
            <v>1053</v>
          </cell>
          <cell r="I719">
            <v>0.3</v>
          </cell>
          <cell r="J719" t="str">
            <v xml:space="preserve"> TELEXORNAL</v>
          </cell>
          <cell r="K719" t="str">
            <v xml:space="preserve"> TELEXORNAL</v>
          </cell>
          <cell r="L719">
            <v>300</v>
          </cell>
          <cell r="M719">
            <v>1053</v>
          </cell>
          <cell r="N719">
            <v>0.3</v>
          </cell>
          <cell r="O719" t="str">
            <v>PT</v>
          </cell>
          <cell r="P719" t="str">
            <v>Lab</v>
          </cell>
          <cell r="Q719" t="str">
            <v>GAL.</v>
          </cell>
        </row>
        <row r="720">
          <cell r="A720" t="str">
            <v>TVG:GAL.</v>
          </cell>
          <cell r="B720" t="str">
            <v>. 21H30</v>
          </cell>
          <cell r="C720">
            <v>0.89583333333333337</v>
          </cell>
          <cell r="D720">
            <v>36279</v>
          </cell>
          <cell r="E720">
            <v>20</v>
          </cell>
          <cell r="F720">
            <v>1</v>
          </cell>
          <cell r="G720">
            <v>200</v>
          </cell>
          <cell r="H720">
            <v>684</v>
          </cell>
          <cell r="I720">
            <v>0.3</v>
          </cell>
          <cell r="J720" t="str">
            <v xml:space="preserve"> TELEXORNAL DEPORTES</v>
          </cell>
          <cell r="K720" t="str">
            <v xml:space="preserve"> TELEXORNAL DEPORTES</v>
          </cell>
          <cell r="L720">
            <v>200</v>
          </cell>
          <cell r="M720">
            <v>684</v>
          </cell>
          <cell r="N720">
            <v>0.3</v>
          </cell>
          <cell r="O720" t="str">
            <v>PT</v>
          </cell>
          <cell r="P720" t="str">
            <v>Lab</v>
          </cell>
          <cell r="Q720" t="str">
            <v>GAL.</v>
          </cell>
        </row>
        <row r="721">
          <cell r="A721" t="str">
            <v>TVG:GAL.</v>
          </cell>
          <cell r="B721" t="str">
            <v>. 22H00</v>
          </cell>
          <cell r="C721">
            <v>0.91666666666666663</v>
          </cell>
          <cell r="D721">
            <v>36279</v>
          </cell>
          <cell r="E721">
            <v>20</v>
          </cell>
          <cell r="F721">
            <v>1</v>
          </cell>
          <cell r="G721">
            <v>360</v>
          </cell>
          <cell r="H721">
            <v>608</v>
          </cell>
          <cell r="I721">
            <v>0.6</v>
          </cell>
          <cell r="J721" t="str">
            <v xml:space="preserve"> CINE</v>
          </cell>
          <cell r="K721" t="str">
            <v xml:space="preserve"> CINE</v>
          </cell>
          <cell r="L721">
            <v>360</v>
          </cell>
          <cell r="M721">
            <v>608</v>
          </cell>
          <cell r="N721">
            <v>0.6</v>
          </cell>
          <cell r="O721" t="str">
            <v>PT</v>
          </cell>
          <cell r="P721" t="str">
            <v>Lab</v>
          </cell>
          <cell r="Q721" t="str">
            <v>GAL.</v>
          </cell>
        </row>
        <row r="722">
          <cell r="A722" t="str">
            <v>TVG:GAL.</v>
          </cell>
          <cell r="B722" t="str">
            <v>. 22H30</v>
          </cell>
          <cell r="C722">
            <v>0.9375</v>
          </cell>
          <cell r="D722">
            <v>36279</v>
          </cell>
          <cell r="E722">
            <v>20</v>
          </cell>
          <cell r="F722">
            <v>1</v>
          </cell>
          <cell r="G722">
            <v>360</v>
          </cell>
          <cell r="H722">
            <v>593</v>
          </cell>
          <cell r="I722">
            <v>0.6</v>
          </cell>
          <cell r="J722" t="str">
            <v xml:space="preserve"> CINE</v>
          </cell>
          <cell r="K722" t="str">
            <v xml:space="preserve"> CINE</v>
          </cell>
          <cell r="L722">
            <v>360</v>
          </cell>
          <cell r="M722">
            <v>593</v>
          </cell>
          <cell r="N722">
            <v>0.6</v>
          </cell>
          <cell r="O722" t="str">
            <v>PT</v>
          </cell>
          <cell r="P722" t="str">
            <v>Lab</v>
          </cell>
          <cell r="Q722" t="str">
            <v>GAL.</v>
          </cell>
        </row>
        <row r="723">
          <cell r="A723" t="str">
            <v>TVG:GAL.</v>
          </cell>
          <cell r="B723" t="str">
            <v>. 23H30</v>
          </cell>
          <cell r="C723">
            <v>0.97916666666666663</v>
          </cell>
          <cell r="D723">
            <v>36279</v>
          </cell>
          <cell r="E723">
            <v>20</v>
          </cell>
          <cell r="F723">
            <v>1</v>
          </cell>
          <cell r="G723">
            <v>360</v>
          </cell>
          <cell r="H723">
            <v>889</v>
          </cell>
          <cell r="I723">
            <v>0.4</v>
          </cell>
          <cell r="J723" t="str">
            <v xml:space="preserve"> CINE</v>
          </cell>
          <cell r="K723" t="str">
            <v xml:space="preserve"> CINE</v>
          </cell>
          <cell r="L723">
            <v>360</v>
          </cell>
          <cell r="M723">
            <v>889</v>
          </cell>
          <cell r="N723">
            <v>0.4</v>
          </cell>
          <cell r="O723" t="str">
            <v>PT</v>
          </cell>
          <cell r="P723" t="str">
            <v>Lab</v>
          </cell>
          <cell r="Q723" t="str">
            <v>GAL.</v>
          </cell>
        </row>
        <row r="724">
          <cell r="A724" t="str">
            <v>TVG:GAL.</v>
          </cell>
          <cell r="B724" t="str">
            <v>. 24H00</v>
          </cell>
          <cell r="C724">
            <v>1</v>
          </cell>
          <cell r="D724">
            <v>36279</v>
          </cell>
          <cell r="E724">
            <v>20</v>
          </cell>
          <cell r="F724">
            <v>1</v>
          </cell>
          <cell r="G724">
            <v>80</v>
          </cell>
          <cell r="H724">
            <v>508</v>
          </cell>
          <cell r="I724">
            <v>0.2</v>
          </cell>
          <cell r="J724" t="str">
            <v xml:space="preserve"> SERIE</v>
          </cell>
          <cell r="K724" t="str">
            <v xml:space="preserve"> SERIE</v>
          </cell>
          <cell r="L724">
            <v>80</v>
          </cell>
          <cell r="M724">
            <v>508</v>
          </cell>
          <cell r="N724">
            <v>0.2</v>
          </cell>
          <cell r="O724" t="str">
            <v>PT</v>
          </cell>
          <cell r="P724" t="str">
            <v>Lab</v>
          </cell>
          <cell r="Q724" t="str">
            <v>GAL.</v>
          </cell>
        </row>
        <row r="725">
          <cell r="A725" t="str">
            <v>TVG:GAL.</v>
          </cell>
          <cell r="B725" t="str">
            <v>. 14H00</v>
          </cell>
          <cell r="C725">
            <v>0.58333333333333337</v>
          </cell>
          <cell r="D725">
            <v>36280</v>
          </cell>
          <cell r="E725">
            <v>20</v>
          </cell>
          <cell r="F725">
            <v>1</v>
          </cell>
          <cell r="G725">
            <v>300</v>
          </cell>
          <cell r="H725">
            <v>833</v>
          </cell>
          <cell r="I725">
            <v>0.4</v>
          </cell>
          <cell r="J725" t="str">
            <v xml:space="preserve"> TELEXORNAL GALICIA</v>
          </cell>
          <cell r="K725" t="str">
            <v xml:space="preserve"> TELEXORNAL GALICIA</v>
          </cell>
          <cell r="L725">
            <v>300</v>
          </cell>
          <cell r="M725">
            <v>833</v>
          </cell>
          <cell r="N725">
            <v>0.4</v>
          </cell>
          <cell r="O725" t="str">
            <v>DT</v>
          </cell>
          <cell r="P725" t="str">
            <v>Lab</v>
          </cell>
          <cell r="Q725" t="str">
            <v>GAL.</v>
          </cell>
        </row>
        <row r="726">
          <cell r="A726" t="str">
            <v>TVG:GAL.</v>
          </cell>
          <cell r="B726" t="str">
            <v>. 15H00</v>
          </cell>
          <cell r="C726">
            <v>0.625</v>
          </cell>
          <cell r="D726">
            <v>36280</v>
          </cell>
          <cell r="E726">
            <v>20</v>
          </cell>
          <cell r="F726">
            <v>1</v>
          </cell>
          <cell r="G726">
            <v>350</v>
          </cell>
          <cell r="H726">
            <v>1411</v>
          </cell>
          <cell r="I726">
            <v>0.2</v>
          </cell>
          <cell r="J726" t="str">
            <v xml:space="preserve"> TELEXORNAL</v>
          </cell>
          <cell r="K726" t="str">
            <v xml:space="preserve"> TELEXORNAL</v>
          </cell>
          <cell r="L726">
            <v>350</v>
          </cell>
          <cell r="M726">
            <v>1411</v>
          </cell>
          <cell r="N726">
            <v>0.2</v>
          </cell>
          <cell r="O726" t="str">
            <v>DT</v>
          </cell>
          <cell r="P726" t="str">
            <v>Lab</v>
          </cell>
          <cell r="Q726" t="str">
            <v>GAL.</v>
          </cell>
        </row>
        <row r="727">
          <cell r="A727" t="str">
            <v>TVG:GAL.</v>
          </cell>
          <cell r="B727" t="str">
            <v>. 17H00</v>
          </cell>
          <cell r="C727">
            <v>0.70833333333333337</v>
          </cell>
          <cell r="D727">
            <v>36280</v>
          </cell>
          <cell r="E727">
            <v>20</v>
          </cell>
          <cell r="F727">
            <v>1</v>
          </cell>
          <cell r="G727">
            <v>160</v>
          </cell>
          <cell r="H727">
            <v>909</v>
          </cell>
          <cell r="I727">
            <v>0.2</v>
          </cell>
          <cell r="J727" t="str">
            <v xml:space="preserve"> TARDES CON ANA</v>
          </cell>
          <cell r="K727" t="str">
            <v xml:space="preserve"> TARDES CON ANA</v>
          </cell>
          <cell r="L727">
            <v>160</v>
          </cell>
          <cell r="M727">
            <v>909</v>
          </cell>
          <cell r="N727">
            <v>0.2</v>
          </cell>
          <cell r="O727" t="str">
            <v>DT</v>
          </cell>
          <cell r="P727" t="str">
            <v>Lab</v>
          </cell>
          <cell r="Q727" t="str">
            <v>GAL.</v>
          </cell>
        </row>
        <row r="728">
          <cell r="A728" t="str">
            <v>TVG:GAL.</v>
          </cell>
          <cell r="B728" t="str">
            <v>. 20H30</v>
          </cell>
          <cell r="C728">
            <v>0.85416666666666663</v>
          </cell>
          <cell r="D728">
            <v>36280</v>
          </cell>
          <cell r="E728">
            <v>20</v>
          </cell>
          <cell r="F728">
            <v>1</v>
          </cell>
          <cell r="G728">
            <v>300</v>
          </cell>
          <cell r="H728">
            <v>1429</v>
          </cell>
          <cell r="I728">
            <v>0.2</v>
          </cell>
          <cell r="J728" t="str">
            <v xml:space="preserve"> TELEXORNAL</v>
          </cell>
          <cell r="K728" t="str">
            <v xml:space="preserve"> TELEXORNAL</v>
          </cell>
          <cell r="L728">
            <v>300</v>
          </cell>
          <cell r="M728">
            <v>1429</v>
          </cell>
          <cell r="N728">
            <v>0.2</v>
          </cell>
          <cell r="O728" t="str">
            <v>PT</v>
          </cell>
          <cell r="P728" t="str">
            <v>Lab</v>
          </cell>
          <cell r="Q728" t="str">
            <v>GAL.</v>
          </cell>
        </row>
        <row r="729">
          <cell r="A729" t="str">
            <v>TVG:GAL.</v>
          </cell>
          <cell r="B729" t="str">
            <v>. 21H00</v>
          </cell>
          <cell r="C729">
            <v>0.875</v>
          </cell>
          <cell r="D729">
            <v>36280</v>
          </cell>
          <cell r="E729">
            <v>20</v>
          </cell>
          <cell r="F729">
            <v>1</v>
          </cell>
          <cell r="G729">
            <v>300</v>
          </cell>
          <cell r="H729">
            <v>1053</v>
          </cell>
          <cell r="I729">
            <v>0.3</v>
          </cell>
          <cell r="J729" t="str">
            <v xml:space="preserve"> TELEXORNAL</v>
          </cell>
          <cell r="K729" t="str">
            <v xml:space="preserve"> TELEXORNAL</v>
          </cell>
          <cell r="L729">
            <v>300</v>
          </cell>
          <cell r="M729">
            <v>1053</v>
          </cell>
          <cell r="N729">
            <v>0.3</v>
          </cell>
          <cell r="O729" t="str">
            <v>PT</v>
          </cell>
          <cell r="P729" t="str">
            <v>Lab</v>
          </cell>
          <cell r="Q729" t="str">
            <v>GAL.</v>
          </cell>
        </row>
        <row r="730">
          <cell r="A730" t="str">
            <v>TVG:GAL.</v>
          </cell>
          <cell r="B730" t="str">
            <v>. 21H30</v>
          </cell>
          <cell r="C730">
            <v>0.89583333333333337</v>
          </cell>
          <cell r="D730">
            <v>36280</v>
          </cell>
          <cell r="E730">
            <v>20</v>
          </cell>
          <cell r="F730">
            <v>1</v>
          </cell>
          <cell r="G730">
            <v>200</v>
          </cell>
          <cell r="H730">
            <v>635</v>
          </cell>
          <cell r="I730">
            <v>0.3</v>
          </cell>
          <cell r="J730" t="str">
            <v xml:space="preserve"> TELEXORNAL DEPORTES</v>
          </cell>
          <cell r="K730" t="str">
            <v xml:space="preserve"> TELEXORNAL DEPORTES</v>
          </cell>
          <cell r="L730">
            <v>200</v>
          </cell>
          <cell r="M730">
            <v>635</v>
          </cell>
          <cell r="N730">
            <v>0.3</v>
          </cell>
          <cell r="O730" t="str">
            <v>PT</v>
          </cell>
          <cell r="P730" t="str">
            <v>Lab</v>
          </cell>
          <cell r="Q730" t="str">
            <v>GAL.</v>
          </cell>
        </row>
        <row r="731">
          <cell r="A731" t="str">
            <v>TVG:GAL.</v>
          </cell>
          <cell r="B731" t="str">
            <v>. 22H00</v>
          </cell>
          <cell r="C731">
            <v>0.91666666666666663</v>
          </cell>
          <cell r="D731">
            <v>36280</v>
          </cell>
          <cell r="E731">
            <v>20</v>
          </cell>
          <cell r="F731">
            <v>1</v>
          </cell>
          <cell r="G731">
            <v>600</v>
          </cell>
          <cell r="H731">
            <v>889</v>
          </cell>
          <cell r="I731">
            <v>0.7</v>
          </cell>
          <cell r="J731" t="str">
            <v xml:space="preserve"> LUAR</v>
          </cell>
          <cell r="K731" t="str">
            <v xml:space="preserve"> LUAR</v>
          </cell>
          <cell r="L731">
            <v>600</v>
          </cell>
          <cell r="M731">
            <v>889</v>
          </cell>
          <cell r="N731">
            <v>0.7</v>
          </cell>
          <cell r="O731" t="str">
            <v>PT</v>
          </cell>
          <cell r="P731" t="str">
            <v>Lab</v>
          </cell>
          <cell r="Q731" t="str">
            <v>GAL.</v>
          </cell>
        </row>
        <row r="732">
          <cell r="A732" t="str">
            <v>TVG:GAL.</v>
          </cell>
          <cell r="B732" t="str">
            <v>. 23H30</v>
          </cell>
          <cell r="C732">
            <v>0.97916666666666663</v>
          </cell>
          <cell r="D732">
            <v>36280</v>
          </cell>
          <cell r="E732">
            <v>20</v>
          </cell>
          <cell r="F732">
            <v>1</v>
          </cell>
          <cell r="G732">
            <v>600</v>
          </cell>
          <cell r="H732">
            <v>842</v>
          </cell>
          <cell r="I732">
            <v>0.7</v>
          </cell>
          <cell r="J732" t="str">
            <v xml:space="preserve"> LUAR</v>
          </cell>
          <cell r="K732" t="str">
            <v xml:space="preserve"> LUAR</v>
          </cell>
          <cell r="L732">
            <v>600</v>
          </cell>
          <cell r="M732">
            <v>842</v>
          </cell>
          <cell r="N732">
            <v>0.7</v>
          </cell>
          <cell r="O732" t="str">
            <v>PT</v>
          </cell>
          <cell r="P732" t="str">
            <v>Lab</v>
          </cell>
          <cell r="Q732" t="str">
            <v>GAL.</v>
          </cell>
        </row>
        <row r="733">
          <cell r="A733" t="str">
            <v>TVG:GAL.</v>
          </cell>
          <cell r="B733" t="str">
            <v>. 14H00</v>
          </cell>
          <cell r="C733">
            <v>0.58333333333333337</v>
          </cell>
          <cell r="D733">
            <v>36281</v>
          </cell>
          <cell r="E733">
            <v>20</v>
          </cell>
          <cell r="F733">
            <v>1</v>
          </cell>
          <cell r="G733">
            <v>150</v>
          </cell>
          <cell r="H733">
            <v>551</v>
          </cell>
          <cell r="I733">
            <v>0.3</v>
          </cell>
          <cell r="J733" t="str">
            <v xml:space="preserve"> TELEXORNAL LOCAL</v>
          </cell>
          <cell r="K733" t="str">
            <v xml:space="preserve"> TELEXORNAL LOCAL</v>
          </cell>
          <cell r="L733">
            <v>150</v>
          </cell>
          <cell r="M733">
            <v>551</v>
          </cell>
          <cell r="N733">
            <v>0.3</v>
          </cell>
          <cell r="O733" t="str">
            <v>DT</v>
          </cell>
          <cell r="P733" t="str">
            <v>FS</v>
          </cell>
          <cell r="Q733" t="str">
            <v>GAL.</v>
          </cell>
        </row>
        <row r="734">
          <cell r="A734" t="str">
            <v>TVG:GAL.</v>
          </cell>
          <cell r="B734" t="str">
            <v>. 15H00</v>
          </cell>
          <cell r="C734">
            <v>0.625</v>
          </cell>
          <cell r="D734">
            <v>36281</v>
          </cell>
          <cell r="E734">
            <v>20</v>
          </cell>
          <cell r="F734">
            <v>1</v>
          </cell>
          <cell r="G734">
            <v>350</v>
          </cell>
          <cell r="H734">
            <v>1017</v>
          </cell>
          <cell r="I734">
            <v>0.3</v>
          </cell>
          <cell r="J734" t="str">
            <v xml:space="preserve"> TELEXORNAL</v>
          </cell>
          <cell r="K734" t="str">
            <v xml:space="preserve"> TELEXORNAL</v>
          </cell>
          <cell r="L734">
            <v>350</v>
          </cell>
          <cell r="M734">
            <v>1017</v>
          </cell>
          <cell r="N734">
            <v>0.3</v>
          </cell>
          <cell r="O734" t="str">
            <v>DT</v>
          </cell>
          <cell r="P734" t="str">
            <v>FS</v>
          </cell>
          <cell r="Q734" t="str">
            <v>GAL.</v>
          </cell>
        </row>
        <row r="735">
          <cell r="A735" t="str">
            <v>TVG:GAL.</v>
          </cell>
          <cell r="B735" t="str">
            <v>. 15H30</v>
          </cell>
          <cell r="C735">
            <v>0.64583333333333337</v>
          </cell>
          <cell r="D735">
            <v>36281</v>
          </cell>
          <cell r="E735">
            <v>20</v>
          </cell>
          <cell r="F735">
            <v>1</v>
          </cell>
          <cell r="G735">
            <v>150</v>
          </cell>
          <cell r="H735">
            <v>721</v>
          </cell>
          <cell r="I735">
            <v>0.2</v>
          </cell>
          <cell r="J735" t="str">
            <v xml:space="preserve"> TELEXORNAL DEPORTES</v>
          </cell>
          <cell r="K735" t="str">
            <v xml:space="preserve"> TELEXORNAL DEPORTES</v>
          </cell>
          <cell r="L735">
            <v>150</v>
          </cell>
          <cell r="M735">
            <v>721</v>
          </cell>
          <cell r="N735">
            <v>0.2</v>
          </cell>
          <cell r="O735" t="str">
            <v>DT</v>
          </cell>
          <cell r="P735" t="str">
            <v>FS</v>
          </cell>
          <cell r="Q735" t="str">
            <v>GAL.</v>
          </cell>
        </row>
        <row r="736">
          <cell r="A736" t="str">
            <v>TVG:GAL.</v>
          </cell>
          <cell r="B736" t="str">
            <v>. 17H00</v>
          </cell>
          <cell r="C736">
            <v>0.70833333333333337</v>
          </cell>
          <cell r="D736">
            <v>36281</v>
          </cell>
          <cell r="E736">
            <v>20</v>
          </cell>
          <cell r="F736">
            <v>1</v>
          </cell>
          <cell r="G736">
            <v>115</v>
          </cell>
          <cell r="H736">
            <v>1027</v>
          </cell>
          <cell r="I736">
            <v>0.1</v>
          </cell>
          <cell r="J736" t="str">
            <v xml:space="preserve"> PROG. REPETICION</v>
          </cell>
          <cell r="K736" t="str">
            <v xml:space="preserve"> PROG. REPETICION</v>
          </cell>
          <cell r="L736">
            <v>115</v>
          </cell>
          <cell r="M736">
            <v>1027</v>
          </cell>
          <cell r="N736">
            <v>0.1</v>
          </cell>
          <cell r="O736" t="str">
            <v>DT</v>
          </cell>
          <cell r="P736" t="str">
            <v>FS</v>
          </cell>
          <cell r="Q736" t="str">
            <v>GAL.</v>
          </cell>
        </row>
        <row r="737">
          <cell r="A737" t="str">
            <v>TVG:GAL.</v>
          </cell>
          <cell r="B737" t="str">
            <v>. 20H00</v>
          </cell>
          <cell r="C737">
            <v>0.83333333333333337</v>
          </cell>
          <cell r="D737">
            <v>36281</v>
          </cell>
          <cell r="E737">
            <v>20</v>
          </cell>
          <cell r="F737">
            <v>1</v>
          </cell>
          <cell r="G737">
            <v>215</v>
          </cell>
          <cell r="H737">
            <v>960</v>
          </cell>
          <cell r="I737">
            <v>0.2</v>
          </cell>
          <cell r="J737" t="str">
            <v xml:space="preserve"> TELEXORNAL</v>
          </cell>
          <cell r="K737" t="str">
            <v xml:space="preserve"> TELEXORNAL</v>
          </cell>
          <cell r="L737">
            <v>215</v>
          </cell>
          <cell r="M737">
            <v>960</v>
          </cell>
          <cell r="N737">
            <v>0.2</v>
          </cell>
          <cell r="O737" t="str">
            <v>DT</v>
          </cell>
          <cell r="P737" t="str">
            <v>FS</v>
          </cell>
          <cell r="Q737" t="str">
            <v>GAL.</v>
          </cell>
        </row>
        <row r="738">
          <cell r="A738" t="str">
            <v>TVG:GAL.</v>
          </cell>
          <cell r="B738" t="str">
            <v>. 23H00</v>
          </cell>
          <cell r="C738">
            <v>0.95833333333333337</v>
          </cell>
          <cell r="D738">
            <v>36281</v>
          </cell>
          <cell r="E738">
            <v>20</v>
          </cell>
          <cell r="F738">
            <v>1</v>
          </cell>
          <cell r="G738">
            <v>350</v>
          </cell>
          <cell r="H738">
            <v>718</v>
          </cell>
          <cell r="I738">
            <v>0.5</v>
          </cell>
          <cell r="J738" t="str">
            <v xml:space="preserve"> CINE</v>
          </cell>
          <cell r="K738" t="str">
            <v xml:space="preserve"> CINE</v>
          </cell>
          <cell r="L738">
            <v>350</v>
          </cell>
          <cell r="M738">
            <v>718</v>
          </cell>
          <cell r="N738">
            <v>0.5</v>
          </cell>
          <cell r="O738" t="str">
            <v>PT</v>
          </cell>
          <cell r="P738" t="str">
            <v>FS</v>
          </cell>
          <cell r="Q738" t="str">
            <v>GAL.</v>
          </cell>
        </row>
        <row r="739">
          <cell r="A739" t="str">
            <v>TVG:GAL.</v>
          </cell>
          <cell r="B739" t="str">
            <v>. 24H00</v>
          </cell>
          <cell r="C739">
            <v>1</v>
          </cell>
          <cell r="D739">
            <v>36281</v>
          </cell>
          <cell r="E739">
            <v>20</v>
          </cell>
          <cell r="F739">
            <v>1</v>
          </cell>
          <cell r="G739">
            <v>350</v>
          </cell>
          <cell r="H739">
            <v>1167</v>
          </cell>
          <cell r="I739">
            <v>0.3</v>
          </cell>
          <cell r="J739" t="str">
            <v xml:space="preserve"> CINE</v>
          </cell>
          <cell r="K739" t="str">
            <v xml:space="preserve"> CINE</v>
          </cell>
          <cell r="L739">
            <v>350</v>
          </cell>
          <cell r="M739">
            <v>1167</v>
          </cell>
          <cell r="N739">
            <v>0.3</v>
          </cell>
          <cell r="O739" t="str">
            <v>PT</v>
          </cell>
          <cell r="P739" t="str">
            <v>FS</v>
          </cell>
          <cell r="Q739" t="str">
            <v>GAL.</v>
          </cell>
        </row>
        <row r="740">
          <cell r="A740" t="str">
            <v>TVG:GAL.</v>
          </cell>
          <cell r="B740" t="str">
            <v>. 14H30</v>
          </cell>
          <cell r="C740">
            <v>0.60416666666666663</v>
          </cell>
          <cell r="D740">
            <v>36282</v>
          </cell>
          <cell r="E740">
            <v>20</v>
          </cell>
          <cell r="F740">
            <v>1</v>
          </cell>
          <cell r="G740">
            <v>350</v>
          </cell>
          <cell r="H740">
            <v>841</v>
          </cell>
          <cell r="I740">
            <v>0.4</v>
          </cell>
          <cell r="J740" t="str">
            <v xml:space="preserve"> TELEXORNAL</v>
          </cell>
          <cell r="K740" t="str">
            <v xml:space="preserve"> TELEXORNAL</v>
          </cell>
          <cell r="L740">
            <v>350</v>
          </cell>
          <cell r="M740">
            <v>841</v>
          </cell>
          <cell r="N740">
            <v>0.4</v>
          </cell>
          <cell r="O740" t="str">
            <v>DT</v>
          </cell>
          <cell r="P740" t="str">
            <v>FS</v>
          </cell>
          <cell r="Q740" t="str">
            <v>GAL.</v>
          </cell>
        </row>
        <row r="741">
          <cell r="A741" t="str">
            <v>TVG:GAL.</v>
          </cell>
          <cell r="B741" t="str">
            <v>. 15H00</v>
          </cell>
          <cell r="C741">
            <v>0.625</v>
          </cell>
          <cell r="D741">
            <v>36282</v>
          </cell>
          <cell r="E741">
            <v>20</v>
          </cell>
          <cell r="F741">
            <v>1</v>
          </cell>
          <cell r="G741">
            <v>350</v>
          </cell>
          <cell r="H741">
            <v>875</v>
          </cell>
          <cell r="I741">
            <v>0.4</v>
          </cell>
          <cell r="J741" t="str">
            <v xml:space="preserve"> TELEXORNAL</v>
          </cell>
          <cell r="K741" t="str">
            <v xml:space="preserve"> TELEXORNAL</v>
          </cell>
          <cell r="L741">
            <v>350</v>
          </cell>
          <cell r="M741">
            <v>875</v>
          </cell>
          <cell r="N741">
            <v>0.4</v>
          </cell>
          <cell r="O741" t="str">
            <v>DT</v>
          </cell>
          <cell r="P741" t="str">
            <v>FS</v>
          </cell>
          <cell r="Q741" t="str">
            <v>GAL.</v>
          </cell>
        </row>
        <row r="742">
          <cell r="A742" t="str">
            <v>TVG:GAL.</v>
          </cell>
          <cell r="B742" t="str">
            <v>. 15H30</v>
          </cell>
          <cell r="C742">
            <v>0.64583333333333337</v>
          </cell>
          <cell r="D742">
            <v>36282</v>
          </cell>
          <cell r="E742">
            <v>20</v>
          </cell>
          <cell r="F742">
            <v>1</v>
          </cell>
          <cell r="G742">
            <v>150</v>
          </cell>
          <cell r="H742">
            <v>521</v>
          </cell>
          <cell r="I742">
            <v>0.3</v>
          </cell>
          <cell r="J742" t="str">
            <v xml:space="preserve"> TELEXORNAL DEPORTES</v>
          </cell>
          <cell r="K742" t="str">
            <v xml:space="preserve"> TELEXORNAL DEPORTES</v>
          </cell>
          <cell r="L742">
            <v>150</v>
          </cell>
          <cell r="M742">
            <v>521</v>
          </cell>
          <cell r="N742">
            <v>0.3</v>
          </cell>
          <cell r="O742" t="str">
            <v>DT</v>
          </cell>
          <cell r="P742" t="str">
            <v>FS</v>
          </cell>
          <cell r="Q742" t="str">
            <v>GAL.</v>
          </cell>
        </row>
        <row r="743">
          <cell r="A743" t="str">
            <v>TVG:GAL.</v>
          </cell>
          <cell r="B743" t="str">
            <v>. 17H00</v>
          </cell>
          <cell r="C743">
            <v>0.70833333333333337</v>
          </cell>
          <cell r="D743">
            <v>36282</v>
          </cell>
          <cell r="E743">
            <v>20</v>
          </cell>
          <cell r="F743">
            <v>1</v>
          </cell>
          <cell r="G743">
            <v>115</v>
          </cell>
          <cell r="H743">
            <v>757</v>
          </cell>
          <cell r="I743">
            <v>0.2</v>
          </cell>
          <cell r="J743" t="str">
            <v xml:space="preserve"> LUAR (R)</v>
          </cell>
          <cell r="K743" t="str">
            <v xml:space="preserve"> LUAR (R)</v>
          </cell>
          <cell r="L743">
            <v>115</v>
          </cell>
          <cell r="M743">
            <v>757</v>
          </cell>
          <cell r="N743">
            <v>0.2</v>
          </cell>
          <cell r="O743" t="str">
            <v>DT</v>
          </cell>
          <cell r="P743" t="str">
            <v>FS</v>
          </cell>
          <cell r="Q743" t="str">
            <v>GAL.</v>
          </cell>
        </row>
        <row r="744">
          <cell r="A744" t="str">
            <v>TVG:GAL.</v>
          </cell>
          <cell r="B744" t="str">
            <v>. 17H30</v>
          </cell>
          <cell r="C744">
            <v>0.72916666666666663</v>
          </cell>
          <cell r="D744">
            <v>36282</v>
          </cell>
          <cell r="E744">
            <v>20</v>
          </cell>
          <cell r="F744">
            <v>1</v>
          </cell>
          <cell r="G744">
            <v>115</v>
          </cell>
          <cell r="H744">
            <v>757</v>
          </cell>
          <cell r="I744">
            <v>0.2</v>
          </cell>
          <cell r="J744" t="str">
            <v xml:space="preserve"> LUAR (R)</v>
          </cell>
          <cell r="K744" t="str">
            <v xml:space="preserve"> LUAR (R)</v>
          </cell>
          <cell r="L744">
            <v>115</v>
          </cell>
          <cell r="M744">
            <v>757</v>
          </cell>
          <cell r="N744">
            <v>0.2</v>
          </cell>
          <cell r="O744" t="str">
            <v>DT</v>
          </cell>
          <cell r="P744" t="str">
            <v>FS</v>
          </cell>
          <cell r="Q744" t="str">
            <v>GAL.</v>
          </cell>
        </row>
        <row r="745">
          <cell r="A745" t="str">
            <v>TVG:GAL.</v>
          </cell>
          <cell r="B745" t="str">
            <v>. 19H00</v>
          </cell>
          <cell r="C745">
            <v>0.79166666666666663</v>
          </cell>
          <cell r="D745">
            <v>36282</v>
          </cell>
          <cell r="E745">
            <v>20</v>
          </cell>
          <cell r="F745">
            <v>1</v>
          </cell>
          <cell r="G745">
            <v>165</v>
          </cell>
          <cell r="H745">
            <v>665</v>
          </cell>
          <cell r="I745">
            <v>0.2</v>
          </cell>
          <cell r="J745" t="str">
            <v xml:space="preserve"> EN XOGO</v>
          </cell>
          <cell r="K745" t="str">
            <v xml:space="preserve"> EN XOGO</v>
          </cell>
          <cell r="L745">
            <v>165</v>
          </cell>
          <cell r="M745">
            <v>665</v>
          </cell>
          <cell r="N745">
            <v>0.2</v>
          </cell>
          <cell r="O745" t="str">
            <v>DT</v>
          </cell>
          <cell r="P745" t="str">
            <v>FS</v>
          </cell>
          <cell r="Q745" t="str">
            <v>GAL.</v>
          </cell>
        </row>
        <row r="746">
          <cell r="A746" t="str">
            <v>TVG:GAL.</v>
          </cell>
          <cell r="B746" t="str">
            <v>. 20H30</v>
          </cell>
          <cell r="C746">
            <v>0.85416666666666663</v>
          </cell>
          <cell r="D746">
            <v>36282</v>
          </cell>
          <cell r="E746">
            <v>20</v>
          </cell>
          <cell r="F746">
            <v>1</v>
          </cell>
          <cell r="G746">
            <v>215</v>
          </cell>
          <cell r="H746">
            <v>637</v>
          </cell>
          <cell r="I746">
            <v>0.3</v>
          </cell>
          <cell r="J746" t="str">
            <v xml:space="preserve"> TELEXORNAL</v>
          </cell>
          <cell r="K746" t="str">
            <v xml:space="preserve"> TELEXORNAL</v>
          </cell>
          <cell r="L746">
            <v>215</v>
          </cell>
          <cell r="M746">
            <v>637</v>
          </cell>
          <cell r="N746">
            <v>0.3</v>
          </cell>
          <cell r="O746" t="str">
            <v>PT</v>
          </cell>
          <cell r="P746" t="str">
            <v>FS</v>
          </cell>
          <cell r="Q746" t="str">
            <v>GAL.</v>
          </cell>
        </row>
        <row r="747">
          <cell r="A747" t="str">
            <v>TVG:GAL.</v>
          </cell>
          <cell r="B747" t="str">
            <v>. 21H00</v>
          </cell>
          <cell r="C747">
            <v>0.875</v>
          </cell>
          <cell r="D747">
            <v>36282</v>
          </cell>
          <cell r="E747">
            <v>20</v>
          </cell>
          <cell r="F747">
            <v>1</v>
          </cell>
          <cell r="G747">
            <v>300</v>
          </cell>
          <cell r="H747">
            <v>851</v>
          </cell>
          <cell r="I747">
            <v>0.4</v>
          </cell>
          <cell r="J747" t="str">
            <v xml:space="preserve"> EN XOGO GOLES</v>
          </cell>
          <cell r="K747" t="str">
            <v xml:space="preserve"> EN XOGO GOLES</v>
          </cell>
          <cell r="L747">
            <v>300</v>
          </cell>
          <cell r="M747">
            <v>851</v>
          </cell>
          <cell r="N747">
            <v>0.4</v>
          </cell>
          <cell r="O747" t="str">
            <v>PT</v>
          </cell>
          <cell r="P747" t="str">
            <v>FS</v>
          </cell>
          <cell r="Q747" t="str">
            <v>GAL.</v>
          </cell>
        </row>
        <row r="748">
          <cell r="A748" t="str">
            <v>TVG:GAL.</v>
          </cell>
          <cell r="B748" t="str">
            <v>. 21H30</v>
          </cell>
          <cell r="C748">
            <v>0.89583333333333337</v>
          </cell>
          <cell r="D748">
            <v>36282</v>
          </cell>
          <cell r="E748">
            <v>20</v>
          </cell>
          <cell r="F748">
            <v>1</v>
          </cell>
          <cell r="G748">
            <v>300</v>
          </cell>
          <cell r="H748">
            <v>816</v>
          </cell>
          <cell r="I748">
            <v>0.4</v>
          </cell>
          <cell r="J748" t="str">
            <v xml:space="preserve"> EN XOGO GOLES</v>
          </cell>
          <cell r="K748" t="str">
            <v xml:space="preserve"> EN XOGO GOLES</v>
          </cell>
          <cell r="L748">
            <v>300</v>
          </cell>
          <cell r="M748">
            <v>816</v>
          </cell>
          <cell r="N748">
            <v>0.4</v>
          </cell>
          <cell r="O748" t="str">
            <v>PT</v>
          </cell>
          <cell r="P748" t="str">
            <v>FS</v>
          </cell>
          <cell r="Q748" t="str">
            <v>GAL.</v>
          </cell>
        </row>
        <row r="749">
          <cell r="A749" t="str">
            <v>TVG:GAL.</v>
          </cell>
          <cell r="B749" t="str">
            <v>. 22H30</v>
          </cell>
          <cell r="C749">
            <v>0.9375</v>
          </cell>
          <cell r="D749">
            <v>36282</v>
          </cell>
          <cell r="E749">
            <v>20</v>
          </cell>
          <cell r="F749">
            <v>1</v>
          </cell>
          <cell r="G749">
            <v>300</v>
          </cell>
          <cell r="H749">
            <v>784</v>
          </cell>
          <cell r="I749">
            <v>0.4</v>
          </cell>
          <cell r="J749" t="str">
            <v xml:space="preserve"> EN XOGO GOLES</v>
          </cell>
          <cell r="K749" t="str">
            <v xml:space="preserve"> EN XOGO GOLES</v>
          </cell>
          <cell r="L749">
            <v>300</v>
          </cell>
          <cell r="M749">
            <v>784</v>
          </cell>
          <cell r="N749">
            <v>0.4</v>
          </cell>
          <cell r="O749" t="str">
            <v>PT</v>
          </cell>
          <cell r="P749" t="str">
            <v>FS</v>
          </cell>
          <cell r="Q749" t="str">
            <v>GAL.</v>
          </cell>
        </row>
        <row r="750">
          <cell r="A750" t="str">
            <v>TVG:GAL.</v>
          </cell>
          <cell r="B750" t="str">
            <v>. 24H00</v>
          </cell>
          <cell r="C750">
            <v>1</v>
          </cell>
          <cell r="D750">
            <v>36282</v>
          </cell>
          <cell r="E750">
            <v>20</v>
          </cell>
          <cell r="F750">
            <v>1</v>
          </cell>
          <cell r="G750">
            <v>70</v>
          </cell>
          <cell r="H750">
            <v>292</v>
          </cell>
          <cell r="I750">
            <v>0.2</v>
          </cell>
          <cell r="J750" t="str">
            <v xml:space="preserve"> CINE</v>
          </cell>
          <cell r="K750" t="str">
            <v xml:space="preserve"> CINE</v>
          </cell>
          <cell r="L750">
            <v>70</v>
          </cell>
          <cell r="M750">
            <v>292</v>
          </cell>
          <cell r="N750">
            <v>0.2</v>
          </cell>
          <cell r="O750" t="str">
            <v>PT</v>
          </cell>
          <cell r="P750" t="str">
            <v>FS</v>
          </cell>
          <cell r="Q750" t="str">
            <v>GAL.</v>
          </cell>
        </row>
        <row r="751">
          <cell r="A751" t="str">
            <v>TVG:GAL.</v>
          </cell>
          <cell r="B751" t="str">
            <v>. 13H30</v>
          </cell>
          <cell r="C751">
            <v>0.5625</v>
          </cell>
          <cell r="D751">
            <v>36283</v>
          </cell>
          <cell r="E751">
            <v>20</v>
          </cell>
          <cell r="F751">
            <v>1</v>
          </cell>
          <cell r="G751">
            <v>150</v>
          </cell>
          <cell r="H751">
            <v>815</v>
          </cell>
          <cell r="I751">
            <v>0.2</v>
          </cell>
          <cell r="J751" t="str">
            <v xml:space="preserve"> TELEXORNAL REVISTA</v>
          </cell>
          <cell r="K751" t="str">
            <v xml:space="preserve"> TELEXORNAL REVISTA</v>
          </cell>
          <cell r="L751">
            <v>150</v>
          </cell>
          <cell r="M751">
            <v>815</v>
          </cell>
          <cell r="N751">
            <v>0.2</v>
          </cell>
          <cell r="O751" t="str">
            <v>DT</v>
          </cell>
          <cell r="P751" t="str">
            <v>Lab</v>
          </cell>
          <cell r="Q751" t="str">
            <v>GAL.</v>
          </cell>
        </row>
        <row r="752">
          <cell r="A752" t="str">
            <v>TVG:GAL.</v>
          </cell>
          <cell r="B752" t="str">
            <v>. 15H30</v>
          </cell>
          <cell r="C752">
            <v>0.64583333333333337</v>
          </cell>
          <cell r="D752">
            <v>36283</v>
          </cell>
          <cell r="E752">
            <v>20</v>
          </cell>
          <cell r="F752">
            <v>1</v>
          </cell>
          <cell r="G752">
            <v>150</v>
          </cell>
          <cell r="H752">
            <v>721</v>
          </cell>
          <cell r="I752">
            <v>0.2</v>
          </cell>
          <cell r="J752" t="str">
            <v xml:space="preserve"> TELEXORNAL DEPORTES</v>
          </cell>
          <cell r="K752" t="str">
            <v xml:space="preserve"> TELEXORNAL DEPORTES</v>
          </cell>
          <cell r="L752">
            <v>150</v>
          </cell>
          <cell r="M752">
            <v>721</v>
          </cell>
          <cell r="N752">
            <v>0.2</v>
          </cell>
          <cell r="O752" t="str">
            <v>DT</v>
          </cell>
          <cell r="P752" t="str">
            <v>Lab</v>
          </cell>
          <cell r="Q752" t="str">
            <v>GAL.</v>
          </cell>
        </row>
        <row r="753">
          <cell r="A753" t="str">
            <v>TVG:GAL.</v>
          </cell>
          <cell r="B753" t="str">
            <v>. 20H30</v>
          </cell>
          <cell r="C753">
            <v>0.85416666666666663</v>
          </cell>
          <cell r="D753">
            <v>36283</v>
          </cell>
          <cell r="E753">
            <v>20</v>
          </cell>
          <cell r="F753">
            <v>1</v>
          </cell>
          <cell r="G753">
            <v>300</v>
          </cell>
          <cell r="H753">
            <v>1739</v>
          </cell>
          <cell r="I753">
            <v>0.2</v>
          </cell>
          <cell r="J753" t="str">
            <v xml:space="preserve"> TELEXORNAL</v>
          </cell>
          <cell r="K753" t="str">
            <v xml:space="preserve"> TELEXORNAL</v>
          </cell>
          <cell r="L753">
            <v>300</v>
          </cell>
          <cell r="M753">
            <v>1739</v>
          </cell>
          <cell r="N753">
            <v>0.2</v>
          </cell>
          <cell r="O753" t="str">
            <v>PT</v>
          </cell>
          <cell r="P753" t="str">
            <v>Lab</v>
          </cell>
          <cell r="Q753" t="str">
            <v>GAL.</v>
          </cell>
        </row>
        <row r="754">
          <cell r="A754" t="str">
            <v>TVG:GAL.</v>
          </cell>
          <cell r="B754" t="str">
            <v>. 21H30</v>
          </cell>
          <cell r="C754">
            <v>0.89583333333333337</v>
          </cell>
          <cell r="D754">
            <v>36283</v>
          </cell>
          <cell r="E754">
            <v>20</v>
          </cell>
          <cell r="F754">
            <v>1</v>
          </cell>
          <cell r="G754">
            <v>200</v>
          </cell>
          <cell r="H754">
            <v>606</v>
          </cell>
          <cell r="I754">
            <v>0.3</v>
          </cell>
          <cell r="J754" t="str">
            <v xml:space="preserve"> TELEXORNAL DEPORTES</v>
          </cell>
          <cell r="K754" t="str">
            <v xml:space="preserve"> TELEXORNAL DEPORTES</v>
          </cell>
          <cell r="L754">
            <v>200</v>
          </cell>
          <cell r="M754">
            <v>606</v>
          </cell>
          <cell r="N754">
            <v>0.3</v>
          </cell>
          <cell r="O754" t="str">
            <v>PT</v>
          </cell>
          <cell r="P754" t="str">
            <v>Lab</v>
          </cell>
          <cell r="Q754" t="str">
            <v>GAL.</v>
          </cell>
        </row>
        <row r="755">
          <cell r="A755" t="str">
            <v>TVG:GAL.</v>
          </cell>
          <cell r="B755" t="str">
            <v>. 14H00</v>
          </cell>
          <cell r="C755">
            <v>0.58333333333333337</v>
          </cell>
          <cell r="D755">
            <v>36284</v>
          </cell>
          <cell r="E755">
            <v>20</v>
          </cell>
          <cell r="F755">
            <v>1</v>
          </cell>
          <cell r="G755">
            <v>300</v>
          </cell>
          <cell r="H755">
            <v>750</v>
          </cell>
          <cell r="I755">
            <v>0.4</v>
          </cell>
          <cell r="J755" t="str">
            <v xml:space="preserve"> TELEXORNAL GALICIA</v>
          </cell>
          <cell r="K755" t="str">
            <v xml:space="preserve"> TELEXORNAL GALICIA</v>
          </cell>
          <cell r="L755">
            <v>300</v>
          </cell>
          <cell r="M755">
            <v>750</v>
          </cell>
          <cell r="N755">
            <v>0.4</v>
          </cell>
          <cell r="O755" t="str">
            <v>DT</v>
          </cell>
          <cell r="P755" t="str">
            <v>Lab</v>
          </cell>
          <cell r="Q755" t="str">
            <v>GAL.</v>
          </cell>
        </row>
        <row r="756">
          <cell r="A756" t="str">
            <v>TVG:GAL.</v>
          </cell>
          <cell r="B756" t="str">
            <v>. 21H00</v>
          </cell>
          <cell r="C756">
            <v>0.875</v>
          </cell>
          <cell r="D756">
            <v>36284</v>
          </cell>
          <cell r="E756">
            <v>20</v>
          </cell>
          <cell r="F756">
            <v>1</v>
          </cell>
          <cell r="G756">
            <v>300</v>
          </cell>
          <cell r="H756">
            <v>1053</v>
          </cell>
          <cell r="I756">
            <v>0.3</v>
          </cell>
          <cell r="J756" t="str">
            <v xml:space="preserve"> TELEXORNAL</v>
          </cell>
          <cell r="K756" t="str">
            <v xml:space="preserve"> TELEXORNAL</v>
          </cell>
          <cell r="L756">
            <v>300</v>
          </cell>
          <cell r="M756">
            <v>1053</v>
          </cell>
          <cell r="N756">
            <v>0.3</v>
          </cell>
          <cell r="O756" t="str">
            <v>PT</v>
          </cell>
          <cell r="P756" t="str">
            <v>Lab</v>
          </cell>
          <cell r="Q756" t="str">
            <v>GAL.</v>
          </cell>
        </row>
        <row r="757">
          <cell r="A757" t="str">
            <v>TVG:GAL.</v>
          </cell>
          <cell r="B757" t="str">
            <v>. 21H30</v>
          </cell>
          <cell r="C757">
            <v>0.89583333333333337</v>
          </cell>
          <cell r="D757">
            <v>36284</v>
          </cell>
          <cell r="E757">
            <v>20</v>
          </cell>
          <cell r="F757">
            <v>1</v>
          </cell>
          <cell r="G757">
            <v>200</v>
          </cell>
          <cell r="H757">
            <v>721</v>
          </cell>
          <cell r="I757">
            <v>0.3</v>
          </cell>
          <cell r="J757" t="str">
            <v xml:space="preserve"> TELEXORNAL DEPORTES</v>
          </cell>
          <cell r="K757" t="str">
            <v xml:space="preserve"> TELEXORNAL DEPORTES</v>
          </cell>
          <cell r="L757">
            <v>200</v>
          </cell>
          <cell r="M757">
            <v>721</v>
          </cell>
          <cell r="N757">
            <v>0.3</v>
          </cell>
          <cell r="O757" t="str">
            <v>PT</v>
          </cell>
          <cell r="P757" t="str">
            <v>Lab</v>
          </cell>
          <cell r="Q757" t="str">
            <v>GAL.</v>
          </cell>
        </row>
        <row r="758">
          <cell r="A758" t="str">
            <v>TVG:GAL.</v>
          </cell>
          <cell r="B758" t="str">
            <v>. 15H30</v>
          </cell>
          <cell r="C758">
            <v>0.64583333333333337</v>
          </cell>
          <cell r="D758">
            <v>36285</v>
          </cell>
          <cell r="E758">
            <v>20</v>
          </cell>
          <cell r="F758">
            <v>1</v>
          </cell>
          <cell r="G758">
            <v>150</v>
          </cell>
          <cell r="H758">
            <v>721</v>
          </cell>
          <cell r="I758">
            <v>0.2</v>
          </cell>
          <cell r="J758" t="str">
            <v xml:space="preserve"> TELEXORNAL DEPORTES</v>
          </cell>
          <cell r="K758" t="str">
            <v xml:space="preserve"> TELEXORNAL DEPORTES</v>
          </cell>
          <cell r="L758">
            <v>150</v>
          </cell>
          <cell r="M758">
            <v>721</v>
          </cell>
          <cell r="N758">
            <v>0.2</v>
          </cell>
          <cell r="O758" t="str">
            <v>DT</v>
          </cell>
          <cell r="P758" t="str">
            <v>Lab</v>
          </cell>
          <cell r="Q758" t="str">
            <v>GAL.</v>
          </cell>
        </row>
        <row r="759">
          <cell r="A759" t="str">
            <v>TVG:GAL.</v>
          </cell>
          <cell r="B759" t="str">
            <v>. 20H30</v>
          </cell>
          <cell r="C759">
            <v>0.85416666666666663</v>
          </cell>
          <cell r="D759">
            <v>36285</v>
          </cell>
          <cell r="E759">
            <v>20</v>
          </cell>
          <cell r="F759">
            <v>1</v>
          </cell>
          <cell r="G759">
            <v>300</v>
          </cell>
          <cell r="H759">
            <v>1429</v>
          </cell>
          <cell r="I759">
            <v>0.2</v>
          </cell>
          <cell r="J759" t="str">
            <v xml:space="preserve"> TELEXORNAL</v>
          </cell>
          <cell r="K759" t="str">
            <v xml:space="preserve"> TELEXORNAL</v>
          </cell>
          <cell r="L759">
            <v>300</v>
          </cell>
          <cell r="M759">
            <v>1429</v>
          </cell>
          <cell r="N759">
            <v>0.2</v>
          </cell>
          <cell r="O759" t="str">
            <v>PT</v>
          </cell>
          <cell r="P759" t="str">
            <v>Lab</v>
          </cell>
          <cell r="Q759" t="str">
            <v>GAL.</v>
          </cell>
        </row>
        <row r="760">
          <cell r="A760" t="str">
            <v>TVG:GAL.</v>
          </cell>
          <cell r="B760" t="str">
            <v>. 21H00</v>
          </cell>
          <cell r="C760">
            <v>0.875</v>
          </cell>
          <cell r="D760">
            <v>36285</v>
          </cell>
          <cell r="E760">
            <v>20</v>
          </cell>
          <cell r="F760">
            <v>1</v>
          </cell>
          <cell r="G760">
            <v>300</v>
          </cell>
          <cell r="H760">
            <v>769</v>
          </cell>
          <cell r="I760">
            <v>0.4</v>
          </cell>
          <cell r="J760" t="str">
            <v xml:space="preserve"> TELEXORNAL</v>
          </cell>
          <cell r="K760" t="str">
            <v xml:space="preserve"> TELEXORNAL</v>
          </cell>
          <cell r="L760">
            <v>300</v>
          </cell>
          <cell r="M760">
            <v>769</v>
          </cell>
          <cell r="N760">
            <v>0.4</v>
          </cell>
          <cell r="O760" t="str">
            <v>PT</v>
          </cell>
          <cell r="P760" t="str">
            <v>Lab</v>
          </cell>
          <cell r="Q760" t="str">
            <v>GAL.</v>
          </cell>
        </row>
        <row r="761">
          <cell r="A761" t="str">
            <v>TVG:GAL.</v>
          </cell>
          <cell r="B761" t="str">
            <v>. 21H30</v>
          </cell>
          <cell r="C761">
            <v>0.89583333333333337</v>
          </cell>
          <cell r="D761">
            <v>36285</v>
          </cell>
          <cell r="E761">
            <v>20</v>
          </cell>
          <cell r="F761">
            <v>1</v>
          </cell>
          <cell r="G761">
            <v>200</v>
          </cell>
          <cell r="H761">
            <v>452</v>
          </cell>
          <cell r="I761">
            <v>0.4</v>
          </cell>
          <cell r="J761" t="str">
            <v xml:space="preserve"> TELEXORNAL DEPORTES</v>
          </cell>
          <cell r="K761" t="str">
            <v xml:space="preserve"> TELEXORNAL DEPORTES</v>
          </cell>
          <cell r="L761">
            <v>200</v>
          </cell>
          <cell r="M761">
            <v>452</v>
          </cell>
          <cell r="N761">
            <v>0.4</v>
          </cell>
          <cell r="O761" t="str">
            <v>PT</v>
          </cell>
          <cell r="P761" t="str">
            <v>Lab</v>
          </cell>
          <cell r="Q761" t="str">
            <v>GAL.</v>
          </cell>
        </row>
        <row r="762">
          <cell r="A762" t="str">
            <v>TVG:GAL.</v>
          </cell>
          <cell r="B762" t="str">
            <v>. 23H30</v>
          </cell>
          <cell r="C762">
            <v>0.97916666666666663</v>
          </cell>
          <cell r="D762">
            <v>36285</v>
          </cell>
          <cell r="E762">
            <v>20</v>
          </cell>
          <cell r="F762">
            <v>1</v>
          </cell>
          <cell r="G762">
            <v>330</v>
          </cell>
          <cell r="H762">
            <v>657</v>
          </cell>
          <cell r="I762">
            <v>0.5</v>
          </cell>
          <cell r="J762" t="str">
            <v xml:space="preserve"> GALEGUIDADE</v>
          </cell>
          <cell r="K762" t="str">
            <v xml:space="preserve"> GALEGUIDADE</v>
          </cell>
          <cell r="L762">
            <v>330</v>
          </cell>
          <cell r="M762">
            <v>657</v>
          </cell>
          <cell r="N762">
            <v>0.5</v>
          </cell>
          <cell r="O762" t="str">
            <v>PT</v>
          </cell>
          <cell r="P762" t="str">
            <v>Lab</v>
          </cell>
          <cell r="Q762" t="str">
            <v>GAL.</v>
          </cell>
        </row>
        <row r="763">
          <cell r="A763" t="str">
            <v>TVG:GAL.</v>
          </cell>
          <cell r="B763" t="str">
            <v>. 14H00</v>
          </cell>
          <cell r="C763">
            <v>0.58333333333333337</v>
          </cell>
          <cell r="D763">
            <v>36286</v>
          </cell>
          <cell r="E763">
            <v>20</v>
          </cell>
          <cell r="F763">
            <v>1</v>
          </cell>
          <cell r="G763">
            <v>300</v>
          </cell>
          <cell r="H763">
            <v>708</v>
          </cell>
          <cell r="I763">
            <v>0.4</v>
          </cell>
          <cell r="J763" t="str">
            <v xml:space="preserve"> TELEXORNAL GALICIA</v>
          </cell>
          <cell r="K763" t="str">
            <v xml:space="preserve"> TELEXORNAL GALICIA</v>
          </cell>
          <cell r="L763">
            <v>300</v>
          </cell>
          <cell r="M763">
            <v>708</v>
          </cell>
          <cell r="N763">
            <v>0.4</v>
          </cell>
          <cell r="O763" t="str">
            <v>DT</v>
          </cell>
          <cell r="P763" t="str">
            <v>Lab</v>
          </cell>
          <cell r="Q763" t="str">
            <v>GAL.</v>
          </cell>
        </row>
        <row r="764">
          <cell r="A764" t="str">
            <v>TVG:GAL.</v>
          </cell>
          <cell r="B764" t="str">
            <v>. 15H00</v>
          </cell>
          <cell r="C764">
            <v>0.625</v>
          </cell>
          <cell r="D764">
            <v>36286</v>
          </cell>
          <cell r="E764">
            <v>20</v>
          </cell>
          <cell r="F764">
            <v>1</v>
          </cell>
          <cell r="G764">
            <v>350</v>
          </cell>
          <cell r="H764">
            <v>1250</v>
          </cell>
          <cell r="I764">
            <v>0.3</v>
          </cell>
          <cell r="J764" t="str">
            <v xml:space="preserve"> TELEXORNAL</v>
          </cell>
          <cell r="K764" t="str">
            <v xml:space="preserve"> TELEXORNAL</v>
          </cell>
          <cell r="L764">
            <v>350</v>
          </cell>
          <cell r="M764">
            <v>1250</v>
          </cell>
          <cell r="N764">
            <v>0.3</v>
          </cell>
          <cell r="O764" t="str">
            <v>DT</v>
          </cell>
          <cell r="P764" t="str">
            <v>Lab</v>
          </cell>
          <cell r="Q764" t="str">
            <v>GAL.</v>
          </cell>
        </row>
        <row r="765">
          <cell r="A765" t="str">
            <v>TVG:GAL.</v>
          </cell>
          <cell r="B765" t="str">
            <v>. 20H30</v>
          </cell>
          <cell r="C765">
            <v>0.85416666666666663</v>
          </cell>
          <cell r="D765">
            <v>36286</v>
          </cell>
          <cell r="E765">
            <v>20</v>
          </cell>
          <cell r="F765">
            <v>1</v>
          </cell>
          <cell r="G765">
            <v>300</v>
          </cell>
          <cell r="H765">
            <v>1538</v>
          </cell>
          <cell r="I765">
            <v>0.2</v>
          </cell>
          <cell r="J765" t="str">
            <v xml:space="preserve"> TELEXORNAL</v>
          </cell>
          <cell r="K765" t="str">
            <v xml:space="preserve"> TELEXORNAL</v>
          </cell>
          <cell r="L765">
            <v>300</v>
          </cell>
          <cell r="M765">
            <v>1538</v>
          </cell>
          <cell r="N765">
            <v>0.2</v>
          </cell>
          <cell r="O765" t="str">
            <v>PT</v>
          </cell>
          <cell r="P765" t="str">
            <v>Lab</v>
          </cell>
          <cell r="Q765" t="str">
            <v>GAL.</v>
          </cell>
        </row>
        <row r="766">
          <cell r="A766" t="str">
            <v>TVG:GAL.</v>
          </cell>
          <cell r="B766" t="str">
            <v>. 21H00</v>
          </cell>
          <cell r="C766">
            <v>0.875</v>
          </cell>
          <cell r="D766">
            <v>36286</v>
          </cell>
          <cell r="E766">
            <v>20</v>
          </cell>
          <cell r="F766">
            <v>1</v>
          </cell>
          <cell r="G766">
            <v>300</v>
          </cell>
          <cell r="H766">
            <v>1111</v>
          </cell>
          <cell r="I766">
            <v>0.3</v>
          </cell>
          <cell r="J766" t="str">
            <v xml:space="preserve"> TELEXORNAL</v>
          </cell>
          <cell r="K766" t="str">
            <v xml:space="preserve"> TELEXORNAL</v>
          </cell>
          <cell r="L766">
            <v>300</v>
          </cell>
          <cell r="M766">
            <v>1111</v>
          </cell>
          <cell r="N766">
            <v>0.3</v>
          </cell>
          <cell r="O766" t="str">
            <v>PT</v>
          </cell>
          <cell r="P766" t="str">
            <v>Lab</v>
          </cell>
          <cell r="Q766" t="str">
            <v>GAL.</v>
          </cell>
        </row>
        <row r="767">
          <cell r="A767" t="str">
            <v>TVG:GAL.</v>
          </cell>
          <cell r="B767" t="str">
            <v>. 21H30</v>
          </cell>
          <cell r="C767">
            <v>0.89583333333333337</v>
          </cell>
          <cell r="D767">
            <v>36286</v>
          </cell>
          <cell r="E767">
            <v>20</v>
          </cell>
          <cell r="F767">
            <v>1</v>
          </cell>
          <cell r="G767">
            <v>200</v>
          </cell>
          <cell r="H767">
            <v>721</v>
          </cell>
          <cell r="I767">
            <v>0.3</v>
          </cell>
          <cell r="J767" t="str">
            <v xml:space="preserve"> TELEXORNAL DEPORTES</v>
          </cell>
          <cell r="K767" t="str">
            <v xml:space="preserve"> TELEXORNAL DEPORTES</v>
          </cell>
          <cell r="L767">
            <v>200</v>
          </cell>
          <cell r="M767">
            <v>721</v>
          </cell>
          <cell r="N767">
            <v>0.3</v>
          </cell>
          <cell r="O767" t="str">
            <v>PT</v>
          </cell>
          <cell r="P767" t="str">
            <v>Lab</v>
          </cell>
          <cell r="Q767" t="str">
            <v>GAL.</v>
          </cell>
        </row>
        <row r="768">
          <cell r="A768" t="str">
            <v>TVG:GAL.</v>
          </cell>
          <cell r="B768" t="str">
            <v>. 22H00</v>
          </cell>
          <cell r="C768">
            <v>0.91666666666666663</v>
          </cell>
          <cell r="D768">
            <v>36286</v>
          </cell>
          <cell r="E768">
            <v>20</v>
          </cell>
          <cell r="F768">
            <v>1</v>
          </cell>
          <cell r="G768">
            <v>360</v>
          </cell>
          <cell r="H768">
            <v>640</v>
          </cell>
          <cell r="I768">
            <v>0.6</v>
          </cell>
          <cell r="J768" t="str">
            <v xml:space="preserve"> CINE</v>
          </cell>
          <cell r="K768" t="str">
            <v xml:space="preserve"> CINE</v>
          </cell>
          <cell r="L768">
            <v>360</v>
          </cell>
          <cell r="M768">
            <v>640</v>
          </cell>
          <cell r="N768">
            <v>0.6</v>
          </cell>
          <cell r="O768" t="str">
            <v>PT</v>
          </cell>
          <cell r="P768" t="str">
            <v>Lab</v>
          </cell>
          <cell r="Q768" t="str">
            <v>GAL.</v>
          </cell>
        </row>
        <row r="769">
          <cell r="A769" t="str">
            <v>TVG:GAL.</v>
          </cell>
          <cell r="B769" t="str">
            <v>. 15H00</v>
          </cell>
          <cell r="C769">
            <v>0.625</v>
          </cell>
          <cell r="D769">
            <v>36287</v>
          </cell>
          <cell r="E769">
            <v>20</v>
          </cell>
          <cell r="F769">
            <v>1</v>
          </cell>
          <cell r="G769">
            <v>350</v>
          </cell>
          <cell r="H769">
            <v>1411</v>
          </cell>
          <cell r="I769">
            <v>0.2</v>
          </cell>
          <cell r="J769" t="str">
            <v xml:space="preserve"> TELEXORNAL</v>
          </cell>
          <cell r="K769" t="str">
            <v xml:space="preserve"> TELEXORNAL</v>
          </cell>
          <cell r="L769">
            <v>350</v>
          </cell>
          <cell r="M769">
            <v>1411</v>
          </cell>
          <cell r="N769">
            <v>0.2</v>
          </cell>
          <cell r="O769" t="str">
            <v>DT</v>
          </cell>
          <cell r="P769" t="str">
            <v>Lab</v>
          </cell>
          <cell r="Q769" t="str">
            <v>GAL.</v>
          </cell>
        </row>
        <row r="770">
          <cell r="A770" t="str">
            <v>TVG:GAL.</v>
          </cell>
          <cell r="B770" t="str">
            <v>. 15H30</v>
          </cell>
          <cell r="C770">
            <v>0.64583333333333337</v>
          </cell>
          <cell r="D770">
            <v>36287</v>
          </cell>
          <cell r="E770">
            <v>20</v>
          </cell>
          <cell r="F770">
            <v>1</v>
          </cell>
          <cell r="G770">
            <v>150</v>
          </cell>
          <cell r="H770">
            <v>1172</v>
          </cell>
          <cell r="I770">
            <v>0.1</v>
          </cell>
          <cell r="J770" t="str">
            <v xml:space="preserve"> TELEXORNAL DEPORTES</v>
          </cell>
          <cell r="K770" t="str">
            <v xml:space="preserve"> TELEXORNAL DEPORTES</v>
          </cell>
          <cell r="L770">
            <v>150</v>
          </cell>
          <cell r="M770">
            <v>1172</v>
          </cell>
          <cell r="N770">
            <v>0.1</v>
          </cell>
          <cell r="O770" t="str">
            <v>DT</v>
          </cell>
          <cell r="P770" t="str">
            <v>Lab</v>
          </cell>
          <cell r="Q770" t="str">
            <v>GAL.</v>
          </cell>
        </row>
        <row r="771">
          <cell r="A771" t="str">
            <v>TVG:GAL.</v>
          </cell>
          <cell r="B771" t="str">
            <v>. 21H00</v>
          </cell>
          <cell r="C771">
            <v>0.875</v>
          </cell>
          <cell r="D771">
            <v>36287</v>
          </cell>
          <cell r="E771">
            <v>20</v>
          </cell>
          <cell r="F771">
            <v>1</v>
          </cell>
          <cell r="G771">
            <v>300</v>
          </cell>
          <cell r="H771">
            <v>1111</v>
          </cell>
          <cell r="I771">
            <v>0.3</v>
          </cell>
          <cell r="J771" t="str">
            <v xml:space="preserve"> TELEXORNAL</v>
          </cell>
          <cell r="K771" t="str">
            <v xml:space="preserve"> TELEXORNAL</v>
          </cell>
          <cell r="L771">
            <v>300</v>
          </cell>
          <cell r="M771">
            <v>1111</v>
          </cell>
          <cell r="N771">
            <v>0.3</v>
          </cell>
          <cell r="O771" t="str">
            <v>PT</v>
          </cell>
          <cell r="P771" t="str">
            <v>Lab</v>
          </cell>
          <cell r="Q771" t="str">
            <v>GAL.</v>
          </cell>
        </row>
        <row r="772">
          <cell r="A772" t="str">
            <v>TVG:GAL.</v>
          </cell>
          <cell r="B772" t="str">
            <v>. 21H30</v>
          </cell>
          <cell r="C772">
            <v>0.89583333333333337</v>
          </cell>
          <cell r="D772">
            <v>36287</v>
          </cell>
          <cell r="E772">
            <v>20</v>
          </cell>
          <cell r="F772">
            <v>1</v>
          </cell>
          <cell r="G772">
            <v>200</v>
          </cell>
          <cell r="H772">
            <v>684</v>
          </cell>
          <cell r="I772">
            <v>0.3</v>
          </cell>
          <cell r="J772" t="str">
            <v xml:space="preserve"> TELEXORNAL DEPORTES</v>
          </cell>
          <cell r="K772" t="str">
            <v xml:space="preserve"> TELEXORNAL DEPORTES</v>
          </cell>
          <cell r="L772">
            <v>200</v>
          </cell>
          <cell r="M772">
            <v>684</v>
          </cell>
          <cell r="N772">
            <v>0.3</v>
          </cell>
          <cell r="O772" t="str">
            <v>PT</v>
          </cell>
          <cell r="P772" t="str">
            <v>Lab</v>
          </cell>
          <cell r="Q772" t="str">
            <v>GAL.</v>
          </cell>
        </row>
        <row r="773">
          <cell r="A773" t="str">
            <v>TVG:GAL.</v>
          </cell>
          <cell r="B773" t="str">
            <v>. 15H00</v>
          </cell>
          <cell r="C773">
            <v>0.625</v>
          </cell>
          <cell r="D773">
            <v>36288</v>
          </cell>
          <cell r="E773">
            <v>20</v>
          </cell>
          <cell r="F773">
            <v>1</v>
          </cell>
          <cell r="G773">
            <v>350</v>
          </cell>
          <cell r="H773">
            <v>1042</v>
          </cell>
          <cell r="I773">
            <v>0.3</v>
          </cell>
          <cell r="J773" t="str">
            <v xml:space="preserve"> TELEXORNAL</v>
          </cell>
          <cell r="K773" t="str">
            <v xml:space="preserve"> TELEXORNAL</v>
          </cell>
          <cell r="L773">
            <v>350</v>
          </cell>
          <cell r="M773">
            <v>1042</v>
          </cell>
          <cell r="N773">
            <v>0.3</v>
          </cell>
          <cell r="O773" t="str">
            <v>DT</v>
          </cell>
          <cell r="P773" t="str">
            <v>FS</v>
          </cell>
          <cell r="Q773" t="str">
            <v>GAL.</v>
          </cell>
        </row>
        <row r="774">
          <cell r="A774" t="str">
            <v>TVG:GAL.</v>
          </cell>
          <cell r="B774" t="str">
            <v>. 20H00</v>
          </cell>
          <cell r="C774">
            <v>0.83333333333333337</v>
          </cell>
          <cell r="D774">
            <v>36288</v>
          </cell>
          <cell r="E774">
            <v>20</v>
          </cell>
          <cell r="F774">
            <v>1</v>
          </cell>
          <cell r="G774">
            <v>215</v>
          </cell>
          <cell r="H774">
            <v>995</v>
          </cell>
          <cell r="I774">
            <v>0.2</v>
          </cell>
          <cell r="J774" t="str">
            <v xml:space="preserve"> TELEXORNAL</v>
          </cell>
          <cell r="K774" t="str">
            <v xml:space="preserve"> TELEXORNAL</v>
          </cell>
          <cell r="L774">
            <v>215</v>
          </cell>
          <cell r="M774">
            <v>995</v>
          </cell>
          <cell r="N774">
            <v>0.2</v>
          </cell>
          <cell r="O774" t="str">
            <v>DT</v>
          </cell>
          <cell r="P774" t="str">
            <v>FS</v>
          </cell>
          <cell r="Q774" t="str">
            <v>GAL.</v>
          </cell>
        </row>
        <row r="775">
          <cell r="A775" t="str">
            <v>TVG:GAL.</v>
          </cell>
          <cell r="B775" t="str">
            <v>. 23H00</v>
          </cell>
          <cell r="C775">
            <v>0.95833333333333337</v>
          </cell>
          <cell r="D775">
            <v>36288</v>
          </cell>
          <cell r="E775">
            <v>20</v>
          </cell>
          <cell r="F775">
            <v>1</v>
          </cell>
          <cell r="G775">
            <v>350</v>
          </cell>
          <cell r="H775">
            <v>741</v>
          </cell>
          <cell r="I775">
            <v>0.5</v>
          </cell>
          <cell r="J775" t="str">
            <v xml:space="preserve"> CINE</v>
          </cell>
          <cell r="K775" t="str">
            <v xml:space="preserve"> CINE</v>
          </cell>
          <cell r="L775">
            <v>350</v>
          </cell>
          <cell r="M775">
            <v>741</v>
          </cell>
          <cell r="N775">
            <v>0.5</v>
          </cell>
          <cell r="O775" t="str">
            <v>PT</v>
          </cell>
          <cell r="P775" t="str">
            <v>FS</v>
          </cell>
          <cell r="Q775" t="str">
            <v>GAL.</v>
          </cell>
        </row>
        <row r="776">
          <cell r="A776" t="str">
            <v>TVG:GAL.</v>
          </cell>
          <cell r="B776" t="str">
            <v>. 24H00</v>
          </cell>
          <cell r="C776">
            <v>1</v>
          </cell>
          <cell r="D776">
            <v>36288</v>
          </cell>
          <cell r="E776">
            <v>20</v>
          </cell>
          <cell r="F776">
            <v>1</v>
          </cell>
          <cell r="G776">
            <v>350</v>
          </cell>
          <cell r="H776">
            <v>1197</v>
          </cell>
          <cell r="I776">
            <v>0.3</v>
          </cell>
          <cell r="J776" t="str">
            <v xml:space="preserve"> CINE</v>
          </cell>
          <cell r="K776" t="str">
            <v xml:space="preserve"> CINE</v>
          </cell>
          <cell r="L776">
            <v>350</v>
          </cell>
          <cell r="M776">
            <v>1197</v>
          </cell>
          <cell r="N776">
            <v>0.3</v>
          </cell>
          <cell r="O776" t="str">
            <v>PT</v>
          </cell>
          <cell r="P776" t="str">
            <v>FS</v>
          </cell>
          <cell r="Q776" t="str">
            <v>GAL.</v>
          </cell>
        </row>
        <row r="777">
          <cell r="A777" t="str">
            <v>TVG:GAL.</v>
          </cell>
          <cell r="B777" t="str">
            <v>. 15H30</v>
          </cell>
          <cell r="C777">
            <v>0.64583333333333337</v>
          </cell>
          <cell r="D777">
            <v>36289</v>
          </cell>
          <cell r="E777">
            <v>20</v>
          </cell>
          <cell r="F777">
            <v>1</v>
          </cell>
          <cell r="G777">
            <v>150</v>
          </cell>
          <cell r="H777">
            <v>536</v>
          </cell>
          <cell r="I777">
            <v>0.3</v>
          </cell>
          <cell r="J777" t="str">
            <v xml:space="preserve"> TELEXORNAL DEPORTES</v>
          </cell>
          <cell r="K777" t="str">
            <v xml:space="preserve"> TELEXORNAL DEPORTES</v>
          </cell>
          <cell r="L777">
            <v>150</v>
          </cell>
          <cell r="M777">
            <v>536</v>
          </cell>
          <cell r="N777">
            <v>0.3</v>
          </cell>
          <cell r="O777" t="str">
            <v>DT</v>
          </cell>
          <cell r="P777" t="str">
            <v>FS</v>
          </cell>
          <cell r="Q777" t="str">
            <v>GAL.</v>
          </cell>
        </row>
        <row r="778">
          <cell r="A778" t="str">
            <v>TVG:GAL.</v>
          </cell>
          <cell r="B778" t="str">
            <v>. 20H30</v>
          </cell>
          <cell r="C778">
            <v>0.85416666666666663</v>
          </cell>
          <cell r="D778">
            <v>36289</v>
          </cell>
          <cell r="E778">
            <v>20</v>
          </cell>
          <cell r="F778">
            <v>1</v>
          </cell>
          <cell r="G778">
            <v>215</v>
          </cell>
          <cell r="H778">
            <v>667</v>
          </cell>
          <cell r="I778">
            <v>0.3</v>
          </cell>
          <cell r="J778" t="str">
            <v xml:space="preserve"> TELEXORNAL</v>
          </cell>
          <cell r="K778" t="str">
            <v xml:space="preserve"> TELEXORNAL</v>
          </cell>
          <cell r="L778">
            <v>215</v>
          </cell>
          <cell r="M778">
            <v>667</v>
          </cell>
          <cell r="N778">
            <v>0.3</v>
          </cell>
          <cell r="O778" t="str">
            <v>PT</v>
          </cell>
          <cell r="P778" t="str">
            <v>FS</v>
          </cell>
          <cell r="Q778" t="str">
            <v>GAL.</v>
          </cell>
        </row>
        <row r="779">
          <cell r="A779" t="str">
            <v>TVG:GAL.</v>
          </cell>
          <cell r="B779" t="str">
            <v>. 21H00</v>
          </cell>
          <cell r="C779">
            <v>0.875</v>
          </cell>
          <cell r="D779">
            <v>36289</v>
          </cell>
          <cell r="E779">
            <v>20</v>
          </cell>
          <cell r="F779">
            <v>1</v>
          </cell>
          <cell r="G779">
            <v>300</v>
          </cell>
          <cell r="H779">
            <v>889</v>
          </cell>
          <cell r="I779">
            <v>0.3</v>
          </cell>
          <cell r="J779" t="str">
            <v xml:space="preserve"> EN XOGO GOLES</v>
          </cell>
          <cell r="K779" t="str">
            <v xml:space="preserve"> EN XOGO GOLES</v>
          </cell>
          <cell r="L779">
            <v>300</v>
          </cell>
          <cell r="M779">
            <v>889</v>
          </cell>
          <cell r="N779">
            <v>0.3</v>
          </cell>
          <cell r="O779" t="str">
            <v>PT</v>
          </cell>
          <cell r="P779" t="str">
            <v>FS</v>
          </cell>
          <cell r="Q779" t="str">
            <v>GAL.</v>
          </cell>
        </row>
        <row r="780">
          <cell r="A780" t="str">
            <v>TVG:GAL.</v>
          </cell>
          <cell r="B780" t="str">
            <v>. 21H30</v>
          </cell>
          <cell r="C780">
            <v>0.89583333333333337</v>
          </cell>
          <cell r="D780">
            <v>36289</v>
          </cell>
          <cell r="E780">
            <v>20</v>
          </cell>
          <cell r="F780">
            <v>1</v>
          </cell>
          <cell r="G780">
            <v>300</v>
          </cell>
          <cell r="H780">
            <v>851</v>
          </cell>
          <cell r="I780">
            <v>0.4</v>
          </cell>
          <cell r="J780" t="str">
            <v xml:space="preserve"> EN XOGO GOLES</v>
          </cell>
          <cell r="K780" t="str">
            <v xml:space="preserve"> EN XOGO GOLES</v>
          </cell>
          <cell r="L780">
            <v>300</v>
          </cell>
          <cell r="M780">
            <v>851</v>
          </cell>
          <cell r="N780">
            <v>0.4</v>
          </cell>
          <cell r="O780" t="str">
            <v>PT</v>
          </cell>
          <cell r="P780" t="str">
            <v>FS</v>
          </cell>
          <cell r="Q780" t="str">
            <v>GAL.</v>
          </cell>
        </row>
        <row r="781">
          <cell r="A781" t="str">
            <v>TVG:GAL.</v>
          </cell>
          <cell r="B781" t="str">
            <v>. 22H30</v>
          </cell>
          <cell r="C781">
            <v>0.9375</v>
          </cell>
          <cell r="D781">
            <v>36289</v>
          </cell>
          <cell r="E781">
            <v>20</v>
          </cell>
          <cell r="F781">
            <v>1</v>
          </cell>
          <cell r="G781">
            <v>300</v>
          </cell>
          <cell r="H781">
            <v>800</v>
          </cell>
          <cell r="I781">
            <v>0.4</v>
          </cell>
          <cell r="J781" t="str">
            <v xml:space="preserve"> EN XOGO GOLES</v>
          </cell>
          <cell r="K781" t="str">
            <v xml:space="preserve"> EN XOGO GOLES</v>
          </cell>
          <cell r="L781">
            <v>300</v>
          </cell>
          <cell r="M781">
            <v>800</v>
          </cell>
          <cell r="N781">
            <v>0.4</v>
          </cell>
          <cell r="O781" t="str">
            <v>PT</v>
          </cell>
          <cell r="P781" t="str">
            <v>FS</v>
          </cell>
          <cell r="Q781" t="str">
            <v>GAL.</v>
          </cell>
        </row>
        <row r="782">
          <cell r="A782" t="str">
            <v>TVG:GAL.</v>
          </cell>
          <cell r="B782" t="str">
            <v>. 21H00</v>
          </cell>
          <cell r="C782">
            <v>0.875</v>
          </cell>
          <cell r="D782">
            <v>36290</v>
          </cell>
          <cell r="E782">
            <v>20</v>
          </cell>
          <cell r="F782">
            <v>1</v>
          </cell>
          <cell r="G782">
            <v>300</v>
          </cell>
          <cell r="H782">
            <v>1212</v>
          </cell>
          <cell r="I782">
            <v>0.2</v>
          </cell>
          <cell r="J782" t="str">
            <v xml:space="preserve"> TELEXORNAL</v>
          </cell>
          <cell r="K782" t="str">
            <v xml:space="preserve"> TELEXORNAL</v>
          </cell>
          <cell r="L782">
            <v>300</v>
          </cell>
          <cell r="M782">
            <v>1212</v>
          </cell>
          <cell r="N782">
            <v>0.2</v>
          </cell>
          <cell r="O782" t="str">
            <v>PT</v>
          </cell>
          <cell r="P782" t="str">
            <v>Lab</v>
          </cell>
          <cell r="Q782" t="str">
            <v>GAL.</v>
          </cell>
        </row>
        <row r="783">
          <cell r="A783" t="str">
            <v>TVG:GAL.</v>
          </cell>
          <cell r="B783" t="str">
            <v>. 21H30</v>
          </cell>
          <cell r="C783">
            <v>0.89583333333333337</v>
          </cell>
          <cell r="D783">
            <v>36290</v>
          </cell>
          <cell r="E783">
            <v>20</v>
          </cell>
          <cell r="F783">
            <v>1</v>
          </cell>
          <cell r="G783">
            <v>200</v>
          </cell>
          <cell r="H783">
            <v>635</v>
          </cell>
          <cell r="I783">
            <v>0.3</v>
          </cell>
          <cell r="J783" t="str">
            <v xml:space="preserve"> TELEXORNAL DEPORTES</v>
          </cell>
          <cell r="K783" t="str">
            <v xml:space="preserve"> TELEXORNAL DEPORTES</v>
          </cell>
          <cell r="L783">
            <v>200</v>
          </cell>
          <cell r="M783">
            <v>635</v>
          </cell>
          <cell r="N783">
            <v>0.3</v>
          </cell>
          <cell r="O783" t="str">
            <v>PT</v>
          </cell>
          <cell r="P783" t="str">
            <v>Lab</v>
          </cell>
          <cell r="Q783" t="str">
            <v>GAL.</v>
          </cell>
        </row>
        <row r="784">
          <cell r="A784" t="str">
            <v>TVG:GAL.</v>
          </cell>
          <cell r="B784" t="str">
            <v>. 21H00</v>
          </cell>
          <cell r="C784">
            <v>0.875</v>
          </cell>
          <cell r="D784">
            <v>36291</v>
          </cell>
          <cell r="E784">
            <v>20</v>
          </cell>
          <cell r="F784">
            <v>1</v>
          </cell>
          <cell r="G784">
            <v>300</v>
          </cell>
          <cell r="H784">
            <v>1081</v>
          </cell>
          <cell r="I784">
            <v>0.3</v>
          </cell>
          <cell r="J784" t="str">
            <v xml:space="preserve"> TELEXORNAL</v>
          </cell>
          <cell r="K784" t="str">
            <v xml:space="preserve"> TELEXORNAL</v>
          </cell>
          <cell r="L784">
            <v>300</v>
          </cell>
          <cell r="M784">
            <v>1081</v>
          </cell>
          <cell r="N784">
            <v>0.3</v>
          </cell>
          <cell r="O784" t="str">
            <v>PT</v>
          </cell>
          <cell r="P784" t="str">
            <v>Lab</v>
          </cell>
          <cell r="Q784" t="str">
            <v>GAL.</v>
          </cell>
        </row>
        <row r="785">
          <cell r="A785" t="str">
            <v>TVG:GAL.</v>
          </cell>
          <cell r="B785" t="str">
            <v>. 21H30</v>
          </cell>
          <cell r="C785">
            <v>0.89583333333333337</v>
          </cell>
          <cell r="D785">
            <v>36291</v>
          </cell>
          <cell r="E785">
            <v>20</v>
          </cell>
          <cell r="F785">
            <v>1</v>
          </cell>
          <cell r="G785">
            <v>200</v>
          </cell>
          <cell r="H785">
            <v>741</v>
          </cell>
          <cell r="I785">
            <v>0.3</v>
          </cell>
          <cell r="J785" t="str">
            <v xml:space="preserve"> TELEXORNAL DEPORTES</v>
          </cell>
          <cell r="K785" t="str">
            <v xml:space="preserve"> TELEXORNAL DEPORTES</v>
          </cell>
          <cell r="L785">
            <v>200</v>
          </cell>
          <cell r="M785">
            <v>741</v>
          </cell>
          <cell r="N785">
            <v>0.3</v>
          </cell>
          <cell r="O785" t="str">
            <v>PT</v>
          </cell>
          <cell r="P785" t="str">
            <v>Lab</v>
          </cell>
          <cell r="Q785" t="str">
            <v>GAL.</v>
          </cell>
        </row>
        <row r="786">
          <cell r="A786" t="str">
            <v>TVG:GAL.</v>
          </cell>
          <cell r="B786" t="str">
            <v>. 14H00</v>
          </cell>
          <cell r="C786">
            <v>0.58333333333333337</v>
          </cell>
          <cell r="D786">
            <v>36292</v>
          </cell>
          <cell r="E786">
            <v>20</v>
          </cell>
          <cell r="F786">
            <v>1</v>
          </cell>
          <cell r="G786">
            <v>300</v>
          </cell>
          <cell r="H786">
            <v>658</v>
          </cell>
          <cell r="I786">
            <v>0.5</v>
          </cell>
          <cell r="J786" t="str">
            <v xml:space="preserve"> TELEXORNAL GALICIA</v>
          </cell>
          <cell r="K786" t="str">
            <v xml:space="preserve"> TELEXORNAL GALICIA</v>
          </cell>
          <cell r="L786">
            <v>300</v>
          </cell>
          <cell r="M786">
            <v>658</v>
          </cell>
          <cell r="N786">
            <v>0.5</v>
          </cell>
          <cell r="O786" t="str">
            <v>DT</v>
          </cell>
          <cell r="P786" t="str">
            <v>Lab</v>
          </cell>
          <cell r="Q786" t="str">
            <v>GAL.</v>
          </cell>
        </row>
        <row r="787">
          <cell r="A787" t="str">
            <v>TVG:GAL.</v>
          </cell>
          <cell r="B787" t="str">
            <v>. 21H00</v>
          </cell>
          <cell r="C787">
            <v>0.875</v>
          </cell>
          <cell r="D787">
            <v>36292</v>
          </cell>
          <cell r="E787">
            <v>20</v>
          </cell>
          <cell r="F787">
            <v>1</v>
          </cell>
          <cell r="G787">
            <v>300</v>
          </cell>
          <cell r="H787">
            <v>800</v>
          </cell>
          <cell r="I787">
            <v>0.4</v>
          </cell>
          <cell r="J787" t="str">
            <v xml:space="preserve"> TELEXORNAL</v>
          </cell>
          <cell r="K787" t="str">
            <v xml:space="preserve"> TELEXORNAL</v>
          </cell>
          <cell r="L787">
            <v>300</v>
          </cell>
          <cell r="M787">
            <v>800</v>
          </cell>
          <cell r="N787">
            <v>0.4</v>
          </cell>
          <cell r="O787" t="str">
            <v>PT</v>
          </cell>
          <cell r="P787" t="str">
            <v>Lab</v>
          </cell>
          <cell r="Q787" t="str">
            <v>GAL.</v>
          </cell>
        </row>
        <row r="788">
          <cell r="A788" t="str">
            <v>TVG:GAL.</v>
          </cell>
          <cell r="B788" t="str">
            <v>. 21H30</v>
          </cell>
          <cell r="C788">
            <v>0.89583333333333337</v>
          </cell>
          <cell r="D788">
            <v>36292</v>
          </cell>
          <cell r="E788">
            <v>20</v>
          </cell>
          <cell r="F788">
            <v>1</v>
          </cell>
          <cell r="G788">
            <v>200</v>
          </cell>
          <cell r="H788">
            <v>468</v>
          </cell>
          <cell r="I788">
            <v>0.4</v>
          </cell>
          <cell r="J788" t="str">
            <v xml:space="preserve"> TELEXORNAL DEPORTES</v>
          </cell>
          <cell r="K788" t="str">
            <v xml:space="preserve"> TELEXORNAL DEPORTES</v>
          </cell>
          <cell r="L788">
            <v>200</v>
          </cell>
          <cell r="M788">
            <v>468</v>
          </cell>
          <cell r="N788">
            <v>0.4</v>
          </cell>
          <cell r="O788" t="str">
            <v>PT</v>
          </cell>
          <cell r="P788" t="str">
            <v>Lab</v>
          </cell>
          <cell r="Q788" t="str">
            <v>GAL.</v>
          </cell>
        </row>
        <row r="789">
          <cell r="A789" t="str">
            <v>TVG:GAL.</v>
          </cell>
          <cell r="B789" t="str">
            <v>. 23H30</v>
          </cell>
          <cell r="C789">
            <v>0.97916666666666663</v>
          </cell>
          <cell r="D789">
            <v>36292</v>
          </cell>
          <cell r="E789">
            <v>20</v>
          </cell>
          <cell r="F789">
            <v>1</v>
          </cell>
          <cell r="G789">
            <v>330</v>
          </cell>
          <cell r="H789">
            <v>677</v>
          </cell>
          <cell r="I789">
            <v>0.5</v>
          </cell>
          <cell r="J789" t="str">
            <v xml:space="preserve"> GALEGUIDADE</v>
          </cell>
          <cell r="K789" t="str">
            <v xml:space="preserve"> GALEGUIDADE</v>
          </cell>
          <cell r="L789">
            <v>330</v>
          </cell>
          <cell r="M789">
            <v>677</v>
          </cell>
          <cell r="N789">
            <v>0.5</v>
          </cell>
          <cell r="O789" t="str">
            <v>PT</v>
          </cell>
          <cell r="P789" t="str">
            <v>Lab</v>
          </cell>
          <cell r="Q789" t="str">
            <v>GAL.</v>
          </cell>
        </row>
        <row r="790">
          <cell r="A790" t="str">
            <v>TVG:GAL.</v>
          </cell>
          <cell r="B790" t="str">
            <v>. 21H00</v>
          </cell>
          <cell r="C790">
            <v>0.875</v>
          </cell>
          <cell r="D790">
            <v>36293</v>
          </cell>
          <cell r="E790">
            <v>20</v>
          </cell>
          <cell r="F790">
            <v>1</v>
          </cell>
          <cell r="G790">
            <v>300</v>
          </cell>
          <cell r="H790">
            <v>1143</v>
          </cell>
          <cell r="I790">
            <v>0.3</v>
          </cell>
          <cell r="J790" t="str">
            <v xml:space="preserve"> TELEXORNAL</v>
          </cell>
          <cell r="K790" t="str">
            <v xml:space="preserve"> TELEXORNAL</v>
          </cell>
          <cell r="L790">
            <v>300</v>
          </cell>
          <cell r="M790">
            <v>1143</v>
          </cell>
          <cell r="N790">
            <v>0.3</v>
          </cell>
          <cell r="O790" t="str">
            <v>PT</v>
          </cell>
          <cell r="P790" t="str">
            <v>Lab</v>
          </cell>
          <cell r="Q790" t="str">
            <v>GAL.</v>
          </cell>
        </row>
        <row r="791">
          <cell r="A791" t="str">
            <v>TVG:GAL.</v>
          </cell>
          <cell r="B791" t="str">
            <v>. 21H30</v>
          </cell>
          <cell r="C791">
            <v>0.89583333333333337</v>
          </cell>
          <cell r="D791">
            <v>36293</v>
          </cell>
          <cell r="E791">
            <v>20</v>
          </cell>
          <cell r="F791">
            <v>1</v>
          </cell>
          <cell r="G791">
            <v>200</v>
          </cell>
          <cell r="H791">
            <v>741</v>
          </cell>
          <cell r="I791">
            <v>0.3</v>
          </cell>
          <cell r="J791" t="str">
            <v xml:space="preserve"> TELEXORNAL DEPORTES</v>
          </cell>
          <cell r="K791" t="str">
            <v xml:space="preserve"> TELEXORNAL DEPORTES</v>
          </cell>
          <cell r="L791">
            <v>200</v>
          </cell>
          <cell r="M791">
            <v>741</v>
          </cell>
          <cell r="N791">
            <v>0.3</v>
          </cell>
          <cell r="O791" t="str">
            <v>PT</v>
          </cell>
          <cell r="P791" t="str">
            <v>Lab</v>
          </cell>
          <cell r="Q791" t="str">
            <v>GAL.</v>
          </cell>
        </row>
        <row r="792">
          <cell r="A792" t="str">
            <v>TVG:GAL.</v>
          </cell>
          <cell r="B792" t="str">
            <v>. 22H00</v>
          </cell>
          <cell r="C792">
            <v>0.91666666666666663</v>
          </cell>
          <cell r="D792">
            <v>36293</v>
          </cell>
          <cell r="E792">
            <v>20</v>
          </cell>
          <cell r="F792">
            <v>1</v>
          </cell>
          <cell r="G792">
            <v>360</v>
          </cell>
          <cell r="H792">
            <v>658</v>
          </cell>
          <cell r="I792">
            <v>0.5</v>
          </cell>
          <cell r="J792" t="str">
            <v xml:space="preserve"> CINE</v>
          </cell>
          <cell r="K792" t="str">
            <v xml:space="preserve"> CINE</v>
          </cell>
          <cell r="L792">
            <v>360</v>
          </cell>
          <cell r="M792">
            <v>658</v>
          </cell>
          <cell r="N792">
            <v>0.5</v>
          </cell>
          <cell r="O792" t="str">
            <v>PT</v>
          </cell>
          <cell r="P792" t="str">
            <v>Lab</v>
          </cell>
          <cell r="Q792" t="str">
            <v>GAL.</v>
          </cell>
        </row>
        <row r="793">
          <cell r="A793" t="str">
            <v>TVG:GAL.</v>
          </cell>
          <cell r="B793" t="str">
            <v>. 23H30</v>
          </cell>
          <cell r="C793">
            <v>0.97916666666666663</v>
          </cell>
          <cell r="D793">
            <v>36293</v>
          </cell>
          <cell r="E793">
            <v>20</v>
          </cell>
          <cell r="F793">
            <v>1</v>
          </cell>
          <cell r="G793">
            <v>360</v>
          </cell>
          <cell r="H793">
            <v>923</v>
          </cell>
          <cell r="I793">
            <v>0.4</v>
          </cell>
          <cell r="J793" t="str">
            <v xml:space="preserve"> CINE</v>
          </cell>
          <cell r="K793" t="str">
            <v xml:space="preserve"> CINE</v>
          </cell>
          <cell r="L793">
            <v>360</v>
          </cell>
          <cell r="M793">
            <v>923</v>
          </cell>
          <cell r="N793">
            <v>0.4</v>
          </cell>
          <cell r="O793" t="str">
            <v>PT</v>
          </cell>
          <cell r="P793" t="str">
            <v>Lab</v>
          </cell>
          <cell r="Q793" t="str">
            <v>GAL.</v>
          </cell>
        </row>
        <row r="794">
          <cell r="A794" t="str">
            <v>TVG:GAL.</v>
          </cell>
          <cell r="B794" t="str">
            <v>. 14H00</v>
          </cell>
          <cell r="C794">
            <v>0.58333333333333337</v>
          </cell>
          <cell r="D794">
            <v>36294</v>
          </cell>
          <cell r="E794">
            <v>20</v>
          </cell>
          <cell r="F794">
            <v>1</v>
          </cell>
          <cell r="G794">
            <v>300</v>
          </cell>
          <cell r="H794">
            <v>833</v>
          </cell>
          <cell r="I794">
            <v>0.4</v>
          </cell>
          <cell r="J794" t="str">
            <v xml:space="preserve"> TELEXORNAL GALICIA</v>
          </cell>
          <cell r="K794" t="str">
            <v xml:space="preserve"> TELEXORNAL GALICIA</v>
          </cell>
          <cell r="L794">
            <v>300</v>
          </cell>
          <cell r="M794">
            <v>833</v>
          </cell>
          <cell r="N794">
            <v>0.4</v>
          </cell>
          <cell r="O794" t="str">
            <v>DT</v>
          </cell>
          <cell r="P794" t="str">
            <v>Lab</v>
          </cell>
          <cell r="Q794" t="str">
            <v>GAL.</v>
          </cell>
        </row>
        <row r="795">
          <cell r="A795" t="str">
            <v>TVG:GAL.</v>
          </cell>
          <cell r="B795" t="str">
            <v>. 20H30</v>
          </cell>
          <cell r="C795">
            <v>0.85416666666666663</v>
          </cell>
          <cell r="D795">
            <v>36294</v>
          </cell>
          <cell r="E795">
            <v>20</v>
          </cell>
          <cell r="F795">
            <v>1</v>
          </cell>
          <cell r="G795">
            <v>300</v>
          </cell>
          <cell r="H795">
            <v>1538</v>
          </cell>
          <cell r="I795">
            <v>0.2</v>
          </cell>
          <cell r="J795" t="str">
            <v xml:space="preserve"> TELEXORNAL</v>
          </cell>
          <cell r="K795" t="str">
            <v xml:space="preserve"> TELEXORNAL</v>
          </cell>
          <cell r="L795">
            <v>300</v>
          </cell>
          <cell r="M795">
            <v>1538</v>
          </cell>
          <cell r="N795">
            <v>0.2</v>
          </cell>
          <cell r="O795" t="str">
            <v>PT</v>
          </cell>
          <cell r="P795" t="str">
            <v>Lab</v>
          </cell>
          <cell r="Q795" t="str">
            <v>GAL.</v>
          </cell>
        </row>
        <row r="796">
          <cell r="A796" t="str">
            <v>TVG:GAL.</v>
          </cell>
          <cell r="B796" t="str">
            <v>. 21H00</v>
          </cell>
          <cell r="C796">
            <v>0.875</v>
          </cell>
          <cell r="D796">
            <v>36294</v>
          </cell>
          <cell r="E796">
            <v>20</v>
          </cell>
          <cell r="F796">
            <v>1</v>
          </cell>
          <cell r="G796">
            <v>300</v>
          </cell>
          <cell r="H796">
            <v>1143</v>
          </cell>
          <cell r="I796">
            <v>0.3</v>
          </cell>
          <cell r="J796" t="str">
            <v xml:space="preserve"> TELEXORNAL</v>
          </cell>
          <cell r="K796" t="str">
            <v xml:space="preserve"> TELEXORNAL</v>
          </cell>
          <cell r="L796">
            <v>300</v>
          </cell>
          <cell r="M796">
            <v>1143</v>
          </cell>
          <cell r="N796">
            <v>0.3</v>
          </cell>
          <cell r="O796" t="str">
            <v>PT</v>
          </cell>
          <cell r="P796" t="str">
            <v>Lab</v>
          </cell>
          <cell r="Q796" t="str">
            <v>GAL.</v>
          </cell>
        </row>
        <row r="797">
          <cell r="A797" t="str">
            <v>TVG:GAL.</v>
          </cell>
          <cell r="B797" t="str">
            <v>. 21H30</v>
          </cell>
          <cell r="C797">
            <v>0.89583333333333337</v>
          </cell>
          <cell r="D797">
            <v>36294</v>
          </cell>
          <cell r="E797">
            <v>20</v>
          </cell>
          <cell r="F797">
            <v>1</v>
          </cell>
          <cell r="G797">
            <v>200</v>
          </cell>
          <cell r="H797">
            <v>702</v>
          </cell>
          <cell r="I797">
            <v>0.3</v>
          </cell>
          <cell r="J797" t="str">
            <v xml:space="preserve"> TELEXORNAL DEPORTES</v>
          </cell>
          <cell r="K797" t="str">
            <v xml:space="preserve"> TELEXORNAL DEPORTES</v>
          </cell>
          <cell r="L797">
            <v>200</v>
          </cell>
          <cell r="M797">
            <v>702</v>
          </cell>
          <cell r="N797">
            <v>0.3</v>
          </cell>
          <cell r="O797" t="str">
            <v>PT</v>
          </cell>
          <cell r="P797" t="str">
            <v>Lab</v>
          </cell>
          <cell r="Q797" t="str">
            <v>GAL.</v>
          </cell>
        </row>
        <row r="798">
          <cell r="A798" t="str">
            <v>TVG:GAL.</v>
          </cell>
          <cell r="B798" t="str">
            <v>. 14H30</v>
          </cell>
          <cell r="C798">
            <v>0.60416666666666663</v>
          </cell>
          <cell r="D798">
            <v>36295</v>
          </cell>
          <cell r="E798">
            <v>20</v>
          </cell>
          <cell r="F798">
            <v>1</v>
          </cell>
          <cell r="G798">
            <v>350</v>
          </cell>
          <cell r="H798">
            <v>1042</v>
          </cell>
          <cell r="I798">
            <v>0.3</v>
          </cell>
          <cell r="J798" t="str">
            <v xml:space="preserve"> TELEXORNAL</v>
          </cell>
          <cell r="K798" t="str">
            <v xml:space="preserve"> TELEXORNAL</v>
          </cell>
          <cell r="L798">
            <v>350</v>
          </cell>
          <cell r="M798">
            <v>1042</v>
          </cell>
          <cell r="N798">
            <v>0.3</v>
          </cell>
          <cell r="O798" t="str">
            <v>DT</v>
          </cell>
          <cell r="P798" t="str">
            <v>FS</v>
          </cell>
          <cell r="Q798" t="str">
            <v>GAL.</v>
          </cell>
        </row>
        <row r="799">
          <cell r="A799" t="str">
            <v>TVG:GAL.</v>
          </cell>
          <cell r="B799" t="str">
            <v>. 20H00</v>
          </cell>
          <cell r="C799">
            <v>0.83333333333333337</v>
          </cell>
          <cell r="D799">
            <v>36295</v>
          </cell>
          <cell r="E799">
            <v>20</v>
          </cell>
          <cell r="F799">
            <v>1</v>
          </cell>
          <cell r="G799">
            <v>215</v>
          </cell>
          <cell r="H799">
            <v>1034</v>
          </cell>
          <cell r="I799">
            <v>0.2</v>
          </cell>
          <cell r="J799" t="str">
            <v xml:space="preserve"> TELEXORNAL</v>
          </cell>
          <cell r="K799" t="str">
            <v xml:space="preserve"> TELEXORNAL</v>
          </cell>
          <cell r="L799">
            <v>215</v>
          </cell>
          <cell r="M799">
            <v>1034</v>
          </cell>
          <cell r="N799">
            <v>0.2</v>
          </cell>
          <cell r="O799" t="str">
            <v>DT</v>
          </cell>
          <cell r="P799" t="str">
            <v>FS</v>
          </cell>
          <cell r="Q799" t="str">
            <v>GAL.</v>
          </cell>
        </row>
        <row r="800">
          <cell r="A800" t="str">
            <v>TVG:GAL.</v>
          </cell>
          <cell r="B800" t="str">
            <v>. 23H00</v>
          </cell>
          <cell r="C800">
            <v>0.95833333333333337</v>
          </cell>
          <cell r="D800">
            <v>36295</v>
          </cell>
          <cell r="E800">
            <v>20</v>
          </cell>
          <cell r="F800">
            <v>1</v>
          </cell>
          <cell r="G800">
            <v>350</v>
          </cell>
          <cell r="H800">
            <v>778</v>
          </cell>
          <cell r="I800">
            <v>0.4</v>
          </cell>
          <cell r="J800" t="str">
            <v xml:space="preserve"> CINE</v>
          </cell>
          <cell r="K800" t="str">
            <v xml:space="preserve"> CINE</v>
          </cell>
          <cell r="L800">
            <v>350</v>
          </cell>
          <cell r="M800">
            <v>778</v>
          </cell>
          <cell r="N800">
            <v>0.4</v>
          </cell>
          <cell r="O800" t="str">
            <v>PT</v>
          </cell>
          <cell r="P800" t="str">
            <v>FS</v>
          </cell>
          <cell r="Q800" t="str">
            <v>GAL.</v>
          </cell>
        </row>
        <row r="801">
          <cell r="A801" t="str">
            <v>TVG:GAL.</v>
          </cell>
          <cell r="B801" t="str">
            <v>. 23H30</v>
          </cell>
          <cell r="C801">
            <v>0.97916666666666663</v>
          </cell>
          <cell r="D801">
            <v>36295</v>
          </cell>
          <cell r="E801">
            <v>20</v>
          </cell>
          <cell r="F801">
            <v>1</v>
          </cell>
          <cell r="G801">
            <v>350</v>
          </cell>
          <cell r="H801">
            <v>1373</v>
          </cell>
          <cell r="I801">
            <v>0.3</v>
          </cell>
          <cell r="J801" t="str">
            <v xml:space="preserve"> CINE</v>
          </cell>
          <cell r="K801" t="str">
            <v xml:space="preserve"> CINE</v>
          </cell>
          <cell r="L801">
            <v>350</v>
          </cell>
          <cell r="M801">
            <v>1373</v>
          </cell>
          <cell r="N801">
            <v>0.3</v>
          </cell>
          <cell r="O801" t="str">
            <v>PT</v>
          </cell>
          <cell r="P801" t="str">
            <v>FS</v>
          </cell>
          <cell r="Q801" t="str">
            <v>GAL.</v>
          </cell>
        </row>
        <row r="802">
          <cell r="A802" t="str">
            <v>TVG:GAL.</v>
          </cell>
          <cell r="B802" t="str">
            <v>. 14H00</v>
          </cell>
          <cell r="C802">
            <v>0.58333333333333337</v>
          </cell>
          <cell r="D802">
            <v>36296</v>
          </cell>
          <cell r="E802">
            <v>20</v>
          </cell>
          <cell r="F802">
            <v>1</v>
          </cell>
          <cell r="G802">
            <v>150</v>
          </cell>
          <cell r="H802">
            <v>521</v>
          </cell>
          <cell r="I802">
            <v>0.3</v>
          </cell>
          <cell r="J802" t="str">
            <v xml:space="preserve"> TELEXORNAL LOCAL</v>
          </cell>
          <cell r="K802" t="str">
            <v xml:space="preserve"> TELEXORNAL LOCAL</v>
          </cell>
          <cell r="L802">
            <v>150</v>
          </cell>
          <cell r="M802">
            <v>521</v>
          </cell>
          <cell r="N802">
            <v>0.3</v>
          </cell>
          <cell r="O802" t="str">
            <v>DT</v>
          </cell>
          <cell r="P802" t="str">
            <v>FS</v>
          </cell>
          <cell r="Q802" t="str">
            <v>GAL.</v>
          </cell>
        </row>
        <row r="803">
          <cell r="A803" t="str">
            <v>TVG:GAL.</v>
          </cell>
          <cell r="B803" t="str">
            <v>. 15H30</v>
          </cell>
          <cell r="C803">
            <v>0.64583333333333337</v>
          </cell>
          <cell r="D803">
            <v>36296</v>
          </cell>
          <cell r="E803">
            <v>20</v>
          </cell>
          <cell r="F803">
            <v>1</v>
          </cell>
          <cell r="G803">
            <v>150</v>
          </cell>
          <cell r="H803">
            <v>551</v>
          </cell>
          <cell r="I803">
            <v>0.3</v>
          </cell>
          <cell r="J803" t="str">
            <v xml:space="preserve"> TELEXORNAL DEPORTES</v>
          </cell>
          <cell r="K803" t="str">
            <v xml:space="preserve"> TELEXORNAL DEPORTES</v>
          </cell>
          <cell r="L803">
            <v>150</v>
          </cell>
          <cell r="M803">
            <v>551</v>
          </cell>
          <cell r="N803">
            <v>0.3</v>
          </cell>
          <cell r="O803" t="str">
            <v>DT</v>
          </cell>
          <cell r="P803" t="str">
            <v>FS</v>
          </cell>
          <cell r="Q803" t="str">
            <v>GAL.</v>
          </cell>
        </row>
        <row r="804">
          <cell r="A804" t="str">
            <v>TVG:GAL.</v>
          </cell>
          <cell r="B804" t="str">
            <v>. 20H30</v>
          </cell>
          <cell r="C804">
            <v>0.85416666666666663</v>
          </cell>
          <cell r="D804">
            <v>36296</v>
          </cell>
          <cell r="E804">
            <v>20</v>
          </cell>
          <cell r="F804">
            <v>1</v>
          </cell>
          <cell r="G804">
            <v>215</v>
          </cell>
          <cell r="H804">
            <v>699</v>
          </cell>
          <cell r="I804">
            <v>0.3</v>
          </cell>
          <cell r="J804" t="str">
            <v xml:space="preserve"> TELEXORNAL</v>
          </cell>
          <cell r="K804" t="str">
            <v xml:space="preserve"> TELEXORNAL</v>
          </cell>
          <cell r="L804">
            <v>215</v>
          </cell>
          <cell r="M804">
            <v>699</v>
          </cell>
          <cell r="N804">
            <v>0.3</v>
          </cell>
          <cell r="O804" t="str">
            <v>PT</v>
          </cell>
          <cell r="P804" t="str">
            <v>FS</v>
          </cell>
          <cell r="Q804" t="str">
            <v>GAL.</v>
          </cell>
        </row>
        <row r="805">
          <cell r="A805" t="str">
            <v>TVG:GAL.</v>
          </cell>
          <cell r="B805" t="str">
            <v>. 21H00</v>
          </cell>
          <cell r="C805">
            <v>0.875</v>
          </cell>
          <cell r="D805">
            <v>36296</v>
          </cell>
          <cell r="E805">
            <v>20</v>
          </cell>
          <cell r="F805">
            <v>1</v>
          </cell>
          <cell r="G805">
            <v>300</v>
          </cell>
          <cell r="H805">
            <v>930</v>
          </cell>
          <cell r="I805">
            <v>0.3</v>
          </cell>
          <cell r="J805" t="str">
            <v xml:space="preserve"> EN XOGO GOLES</v>
          </cell>
          <cell r="K805" t="str">
            <v xml:space="preserve"> EN XOGO GOLES</v>
          </cell>
          <cell r="L805">
            <v>300</v>
          </cell>
          <cell r="M805">
            <v>930</v>
          </cell>
          <cell r="N805">
            <v>0.3</v>
          </cell>
          <cell r="O805" t="str">
            <v>PT</v>
          </cell>
          <cell r="P805" t="str">
            <v>FS</v>
          </cell>
          <cell r="Q805" t="str">
            <v>GAL.</v>
          </cell>
        </row>
        <row r="806">
          <cell r="A806" t="str">
            <v>TVG:GAL.</v>
          </cell>
          <cell r="B806" t="str">
            <v>. 14H30</v>
          </cell>
          <cell r="C806">
            <v>0.60416666666666663</v>
          </cell>
          <cell r="D806">
            <v>36304</v>
          </cell>
          <cell r="E806">
            <v>20</v>
          </cell>
          <cell r="F806">
            <v>1</v>
          </cell>
          <cell r="G806">
            <v>350</v>
          </cell>
          <cell r="H806">
            <v>1017</v>
          </cell>
          <cell r="I806">
            <v>0.3</v>
          </cell>
          <cell r="J806" t="str">
            <v xml:space="preserve"> TELEXORNAL</v>
          </cell>
          <cell r="K806" t="str">
            <v xml:space="preserve"> TELEXORNAL</v>
          </cell>
          <cell r="L806">
            <v>350</v>
          </cell>
          <cell r="M806">
            <v>1017</v>
          </cell>
          <cell r="N806">
            <v>0.3</v>
          </cell>
          <cell r="O806" t="str">
            <v>DT</v>
          </cell>
          <cell r="P806" t="str">
            <v>Lab</v>
          </cell>
          <cell r="Q806" t="str">
            <v>GAL.</v>
          </cell>
        </row>
        <row r="807">
          <cell r="A807" t="str">
            <v>TVG:GAL.</v>
          </cell>
          <cell r="B807" t="str">
            <v>. 21H00</v>
          </cell>
          <cell r="C807">
            <v>0.875</v>
          </cell>
          <cell r="D807">
            <v>36304</v>
          </cell>
          <cell r="E807">
            <v>20</v>
          </cell>
          <cell r="F807">
            <v>1</v>
          </cell>
          <cell r="G807">
            <v>300</v>
          </cell>
          <cell r="H807">
            <v>1290</v>
          </cell>
          <cell r="I807">
            <v>0.2</v>
          </cell>
          <cell r="J807" t="str">
            <v xml:space="preserve"> TELEXORNAL</v>
          </cell>
          <cell r="K807" t="str">
            <v xml:space="preserve"> TELEXORNAL</v>
          </cell>
          <cell r="L807">
            <v>300</v>
          </cell>
          <cell r="M807">
            <v>1290</v>
          </cell>
          <cell r="N807">
            <v>0.2</v>
          </cell>
          <cell r="O807" t="str">
            <v>PT</v>
          </cell>
          <cell r="P807" t="str">
            <v>Lab</v>
          </cell>
          <cell r="Q807" t="str">
            <v>GAL.</v>
          </cell>
        </row>
        <row r="808">
          <cell r="A808" t="str">
            <v>TVG:GAL.</v>
          </cell>
          <cell r="B808" t="str">
            <v>. 21H30</v>
          </cell>
          <cell r="C808">
            <v>0.89583333333333337</v>
          </cell>
          <cell r="D808">
            <v>36304</v>
          </cell>
          <cell r="E808">
            <v>20</v>
          </cell>
          <cell r="F808">
            <v>1</v>
          </cell>
          <cell r="G808">
            <v>200</v>
          </cell>
          <cell r="H808">
            <v>667</v>
          </cell>
          <cell r="I808">
            <v>0.3</v>
          </cell>
          <cell r="J808" t="str">
            <v xml:space="preserve"> TELEXORNAL DEPORTES</v>
          </cell>
          <cell r="K808" t="str">
            <v xml:space="preserve"> TELEXORNAL DEPORTES</v>
          </cell>
          <cell r="L808">
            <v>200</v>
          </cell>
          <cell r="M808">
            <v>667</v>
          </cell>
          <cell r="N808">
            <v>0.3</v>
          </cell>
          <cell r="O808" t="str">
            <v>PT</v>
          </cell>
          <cell r="P808" t="str">
            <v>Lab</v>
          </cell>
          <cell r="Q808" t="str">
            <v>GAL.</v>
          </cell>
        </row>
        <row r="809">
          <cell r="A809" t="str">
            <v>TVG:GAL.</v>
          </cell>
          <cell r="B809" t="str">
            <v>. 24H00</v>
          </cell>
          <cell r="C809">
            <v>1</v>
          </cell>
          <cell r="D809">
            <v>36304</v>
          </cell>
          <cell r="E809">
            <v>20</v>
          </cell>
          <cell r="F809">
            <v>1</v>
          </cell>
          <cell r="G809">
            <v>80</v>
          </cell>
          <cell r="H809">
            <v>305</v>
          </cell>
          <cell r="I809">
            <v>0.3</v>
          </cell>
          <cell r="J809" t="str">
            <v xml:space="preserve"> SERIE</v>
          </cell>
          <cell r="K809" t="str">
            <v xml:space="preserve"> SERIE</v>
          </cell>
          <cell r="L809">
            <v>80</v>
          </cell>
          <cell r="M809">
            <v>305</v>
          </cell>
          <cell r="N809">
            <v>0.3</v>
          </cell>
          <cell r="O809" t="str">
            <v>PT</v>
          </cell>
          <cell r="P809" t="str">
            <v>Lab</v>
          </cell>
          <cell r="Q809" t="str">
            <v>GAL.</v>
          </cell>
        </row>
        <row r="810">
          <cell r="A810" t="str">
            <v>TVG:GAL.</v>
          </cell>
          <cell r="B810" t="str">
            <v>. 21H30</v>
          </cell>
          <cell r="C810">
            <v>0.89583333333333337</v>
          </cell>
          <cell r="D810">
            <v>36305</v>
          </cell>
          <cell r="E810">
            <v>20</v>
          </cell>
          <cell r="F810">
            <v>1</v>
          </cell>
          <cell r="G810">
            <v>200</v>
          </cell>
          <cell r="H810">
            <v>784</v>
          </cell>
          <cell r="I810">
            <v>0.3</v>
          </cell>
          <cell r="J810" t="str">
            <v xml:space="preserve"> TELEXORNAL DEPORTES</v>
          </cell>
          <cell r="K810" t="str">
            <v xml:space="preserve"> TELEXORNAL DEPORTES</v>
          </cell>
          <cell r="L810">
            <v>200</v>
          </cell>
          <cell r="M810">
            <v>784</v>
          </cell>
          <cell r="N810">
            <v>0.3</v>
          </cell>
          <cell r="O810" t="str">
            <v>PT</v>
          </cell>
          <cell r="P810" t="str">
            <v>Lab</v>
          </cell>
          <cell r="Q810" t="str">
            <v>GAL.</v>
          </cell>
        </row>
        <row r="811">
          <cell r="A811" t="str">
            <v>TVG:GAL.</v>
          </cell>
          <cell r="B811" t="str">
            <v>. 22H00</v>
          </cell>
          <cell r="C811">
            <v>0.91666666666666663</v>
          </cell>
          <cell r="D811">
            <v>36305</v>
          </cell>
          <cell r="E811">
            <v>20</v>
          </cell>
          <cell r="F811">
            <v>1</v>
          </cell>
          <cell r="G811">
            <v>400</v>
          </cell>
          <cell r="H811">
            <v>821</v>
          </cell>
          <cell r="I811">
            <v>0.5</v>
          </cell>
          <cell r="J811" t="str">
            <v xml:space="preserve"> SUPERMARTES</v>
          </cell>
          <cell r="K811" t="str">
            <v xml:space="preserve"> SUPERMARTES</v>
          </cell>
          <cell r="L811">
            <v>400</v>
          </cell>
          <cell r="M811">
            <v>821</v>
          </cell>
          <cell r="N811">
            <v>0.5</v>
          </cell>
          <cell r="O811" t="str">
            <v>PT</v>
          </cell>
          <cell r="P811" t="str">
            <v>Lab</v>
          </cell>
          <cell r="Q811" t="str">
            <v>GAL.</v>
          </cell>
        </row>
        <row r="812">
          <cell r="A812" t="str">
            <v>TVG:GAL.</v>
          </cell>
          <cell r="B812" t="str">
            <v>. 13H30</v>
          </cell>
          <cell r="C812">
            <v>0.5625</v>
          </cell>
          <cell r="D812">
            <v>36306</v>
          </cell>
          <cell r="E812">
            <v>20</v>
          </cell>
          <cell r="F812">
            <v>1</v>
          </cell>
          <cell r="G812">
            <v>150</v>
          </cell>
          <cell r="H812">
            <v>721</v>
          </cell>
          <cell r="I812">
            <v>0.2</v>
          </cell>
          <cell r="J812" t="str">
            <v xml:space="preserve"> TELEXORNAL REVISTA</v>
          </cell>
          <cell r="K812" t="str">
            <v xml:space="preserve"> TELEXORNAL REVISTA</v>
          </cell>
          <cell r="L812">
            <v>150</v>
          </cell>
          <cell r="M812">
            <v>721</v>
          </cell>
          <cell r="N812">
            <v>0.2</v>
          </cell>
          <cell r="O812" t="str">
            <v>DT</v>
          </cell>
          <cell r="P812" t="str">
            <v>Lab</v>
          </cell>
          <cell r="Q812" t="str">
            <v>GAL.</v>
          </cell>
        </row>
        <row r="813">
          <cell r="A813" t="str">
            <v>TVG:GAL.</v>
          </cell>
          <cell r="B813" t="str">
            <v>. 21H00</v>
          </cell>
          <cell r="C813">
            <v>0.875</v>
          </cell>
          <cell r="D813">
            <v>36306</v>
          </cell>
          <cell r="E813">
            <v>20</v>
          </cell>
          <cell r="F813">
            <v>1</v>
          </cell>
          <cell r="G813">
            <v>300</v>
          </cell>
          <cell r="H813">
            <v>851</v>
          </cell>
          <cell r="I813">
            <v>0.4</v>
          </cell>
          <cell r="J813" t="str">
            <v xml:space="preserve"> TELEXORNAL</v>
          </cell>
          <cell r="K813" t="str">
            <v xml:space="preserve"> TELEXORNAL</v>
          </cell>
          <cell r="L813">
            <v>300</v>
          </cell>
          <cell r="M813">
            <v>851</v>
          </cell>
          <cell r="N813">
            <v>0.4</v>
          </cell>
          <cell r="O813" t="str">
            <v>PT</v>
          </cell>
          <cell r="P813" t="str">
            <v>Lab</v>
          </cell>
          <cell r="Q813" t="str">
            <v>GAL.</v>
          </cell>
        </row>
        <row r="814">
          <cell r="A814" t="str">
            <v>TVG:GAL.</v>
          </cell>
          <cell r="B814" t="str">
            <v>. 22H30</v>
          </cell>
          <cell r="C814">
            <v>0.9375</v>
          </cell>
          <cell r="D814">
            <v>36306</v>
          </cell>
          <cell r="E814">
            <v>20</v>
          </cell>
          <cell r="F814">
            <v>1</v>
          </cell>
          <cell r="G814">
            <v>330</v>
          </cell>
          <cell r="H814">
            <v>400</v>
          </cell>
          <cell r="I814">
            <v>0.8</v>
          </cell>
          <cell r="J814" t="str">
            <v xml:space="preserve"> GALEGUIDADE</v>
          </cell>
          <cell r="K814" t="str">
            <v xml:space="preserve"> GALEGUIDADE</v>
          </cell>
          <cell r="L814">
            <v>330</v>
          </cell>
          <cell r="M814">
            <v>400</v>
          </cell>
          <cell r="N814">
            <v>0.8</v>
          </cell>
          <cell r="O814" t="str">
            <v>PT</v>
          </cell>
          <cell r="P814" t="str">
            <v>Lab</v>
          </cell>
          <cell r="Q814" t="str">
            <v>GAL.</v>
          </cell>
        </row>
        <row r="815">
          <cell r="A815" t="str">
            <v>TVG:GAL.</v>
          </cell>
          <cell r="B815" t="str">
            <v>. 14H00</v>
          </cell>
          <cell r="C815">
            <v>0.58333333333333337</v>
          </cell>
          <cell r="D815">
            <v>36307</v>
          </cell>
          <cell r="E815">
            <v>20</v>
          </cell>
          <cell r="F815">
            <v>1</v>
          </cell>
          <cell r="G815">
            <v>300</v>
          </cell>
          <cell r="H815">
            <v>708</v>
          </cell>
          <cell r="I815">
            <v>0.4</v>
          </cell>
          <cell r="J815" t="str">
            <v xml:space="preserve"> TELEXORNAL GALICIA</v>
          </cell>
          <cell r="K815" t="str">
            <v xml:space="preserve"> TELEXORNAL GALICIA</v>
          </cell>
          <cell r="L815">
            <v>300</v>
          </cell>
          <cell r="M815">
            <v>708</v>
          </cell>
          <cell r="N815">
            <v>0.4</v>
          </cell>
          <cell r="O815" t="str">
            <v>DT</v>
          </cell>
          <cell r="P815" t="str">
            <v>Lab</v>
          </cell>
          <cell r="Q815" t="str">
            <v>GAL.</v>
          </cell>
        </row>
        <row r="816">
          <cell r="A816" t="str">
            <v>TVG:GAL.</v>
          </cell>
          <cell r="B816" t="str">
            <v>. 20H30</v>
          </cell>
          <cell r="C816">
            <v>0.85416666666666663</v>
          </cell>
          <cell r="D816">
            <v>36307</v>
          </cell>
          <cell r="E816">
            <v>20</v>
          </cell>
          <cell r="F816">
            <v>1</v>
          </cell>
          <cell r="G816">
            <v>300</v>
          </cell>
          <cell r="H816">
            <v>1667</v>
          </cell>
          <cell r="I816">
            <v>0.2</v>
          </cell>
          <cell r="J816" t="str">
            <v xml:space="preserve"> TELEXORNAL</v>
          </cell>
          <cell r="K816" t="str">
            <v xml:space="preserve"> TELEXORNAL</v>
          </cell>
          <cell r="L816">
            <v>300</v>
          </cell>
          <cell r="M816">
            <v>1667</v>
          </cell>
          <cell r="N816">
            <v>0.2</v>
          </cell>
          <cell r="O816" t="str">
            <v>PT</v>
          </cell>
          <cell r="P816" t="str">
            <v>Lab</v>
          </cell>
          <cell r="Q816" t="str">
            <v>GAL.</v>
          </cell>
        </row>
        <row r="817">
          <cell r="A817" t="str">
            <v>TVG:GAL.</v>
          </cell>
          <cell r="B817" t="str">
            <v>. 21H30</v>
          </cell>
          <cell r="C817">
            <v>0.89583333333333337</v>
          </cell>
          <cell r="D817">
            <v>36307</v>
          </cell>
          <cell r="E817">
            <v>20</v>
          </cell>
          <cell r="F817">
            <v>1</v>
          </cell>
          <cell r="G817">
            <v>200</v>
          </cell>
          <cell r="H817">
            <v>784</v>
          </cell>
          <cell r="I817">
            <v>0.3</v>
          </cell>
          <cell r="J817" t="str">
            <v xml:space="preserve"> TELEXORNAL DEPORTES</v>
          </cell>
          <cell r="K817" t="str">
            <v xml:space="preserve"> TELEXORNAL DEPORTES</v>
          </cell>
          <cell r="L817">
            <v>200</v>
          </cell>
          <cell r="M817">
            <v>784</v>
          </cell>
          <cell r="N817">
            <v>0.3</v>
          </cell>
          <cell r="O817" t="str">
            <v>PT</v>
          </cell>
          <cell r="P817" t="str">
            <v>Lab</v>
          </cell>
          <cell r="Q817" t="str">
            <v>GAL.</v>
          </cell>
        </row>
        <row r="818">
          <cell r="A818" t="str">
            <v>TVG:GAL.</v>
          </cell>
          <cell r="B818" t="str">
            <v>. 22H30</v>
          </cell>
          <cell r="C818">
            <v>0.9375</v>
          </cell>
          <cell r="D818">
            <v>36307</v>
          </cell>
          <cell r="E818">
            <v>20</v>
          </cell>
          <cell r="F818">
            <v>1</v>
          </cell>
          <cell r="G818">
            <v>360</v>
          </cell>
          <cell r="H818">
            <v>623</v>
          </cell>
          <cell r="I818">
            <v>0.6</v>
          </cell>
          <cell r="J818" t="str">
            <v xml:space="preserve"> CINE</v>
          </cell>
          <cell r="K818" t="str">
            <v xml:space="preserve"> CINE</v>
          </cell>
          <cell r="L818">
            <v>360</v>
          </cell>
          <cell r="M818">
            <v>623</v>
          </cell>
          <cell r="N818">
            <v>0.6</v>
          </cell>
          <cell r="O818" t="str">
            <v>PT</v>
          </cell>
          <cell r="P818" t="str">
            <v>Lab</v>
          </cell>
          <cell r="Q818" t="str">
            <v>GAL.</v>
          </cell>
        </row>
        <row r="819">
          <cell r="A819" t="str">
            <v>TVG:GAL.</v>
          </cell>
          <cell r="B819" t="str">
            <v>. 20H30</v>
          </cell>
          <cell r="C819">
            <v>0.85416666666666663</v>
          </cell>
          <cell r="D819">
            <v>36308</v>
          </cell>
          <cell r="E819">
            <v>20</v>
          </cell>
          <cell r="F819">
            <v>1</v>
          </cell>
          <cell r="G819">
            <v>300</v>
          </cell>
          <cell r="H819">
            <v>1600</v>
          </cell>
          <cell r="I819">
            <v>0.2</v>
          </cell>
          <cell r="J819" t="str">
            <v xml:space="preserve"> TELEXORNAL</v>
          </cell>
          <cell r="K819" t="str">
            <v xml:space="preserve"> TELEXORNAL</v>
          </cell>
          <cell r="L819">
            <v>300</v>
          </cell>
          <cell r="M819">
            <v>1600</v>
          </cell>
          <cell r="N819">
            <v>0.2</v>
          </cell>
          <cell r="O819" t="str">
            <v>PT</v>
          </cell>
          <cell r="P819" t="str">
            <v>Lab</v>
          </cell>
          <cell r="Q819" t="str">
            <v>GAL.</v>
          </cell>
        </row>
        <row r="820">
          <cell r="A820" t="str">
            <v>TVG:GAL.</v>
          </cell>
          <cell r="B820" t="str">
            <v>. 21H00</v>
          </cell>
          <cell r="C820">
            <v>0.875</v>
          </cell>
          <cell r="D820">
            <v>36308</v>
          </cell>
          <cell r="E820">
            <v>20</v>
          </cell>
          <cell r="F820">
            <v>1</v>
          </cell>
          <cell r="G820">
            <v>300</v>
          </cell>
          <cell r="H820">
            <v>1212</v>
          </cell>
          <cell r="I820">
            <v>0.2</v>
          </cell>
          <cell r="J820" t="str">
            <v xml:space="preserve"> TELEXORNAL</v>
          </cell>
          <cell r="K820" t="str">
            <v xml:space="preserve"> TELEXORNAL</v>
          </cell>
          <cell r="L820">
            <v>300</v>
          </cell>
          <cell r="M820">
            <v>1212</v>
          </cell>
          <cell r="N820">
            <v>0.2</v>
          </cell>
          <cell r="O820" t="str">
            <v>PT</v>
          </cell>
          <cell r="P820" t="str">
            <v>Lab</v>
          </cell>
          <cell r="Q820" t="str">
            <v>GAL.</v>
          </cell>
        </row>
        <row r="821">
          <cell r="A821" t="str">
            <v>TVG:GAL.</v>
          </cell>
          <cell r="B821" t="str">
            <v>. 14H00</v>
          </cell>
          <cell r="C821">
            <v>0.58333333333333337</v>
          </cell>
          <cell r="D821">
            <v>36309</v>
          </cell>
          <cell r="E821">
            <v>20</v>
          </cell>
          <cell r="F821">
            <v>1</v>
          </cell>
          <cell r="G821">
            <v>150</v>
          </cell>
          <cell r="H821">
            <v>605</v>
          </cell>
          <cell r="I821">
            <v>0.2</v>
          </cell>
          <cell r="J821" t="str">
            <v xml:space="preserve"> TELEXORNAL LOCAL</v>
          </cell>
          <cell r="K821" t="str">
            <v xml:space="preserve"> TELEXORNAL LOCAL</v>
          </cell>
          <cell r="L821">
            <v>150</v>
          </cell>
          <cell r="M821">
            <v>605</v>
          </cell>
          <cell r="N821">
            <v>0.2</v>
          </cell>
          <cell r="O821" t="str">
            <v>DT</v>
          </cell>
          <cell r="P821" t="str">
            <v>FS</v>
          </cell>
          <cell r="Q821" t="str">
            <v>GAL.</v>
          </cell>
        </row>
        <row r="822">
          <cell r="A822" t="str">
            <v>TVG:GAL.</v>
          </cell>
          <cell r="B822" t="str">
            <v>. 20H00</v>
          </cell>
          <cell r="C822">
            <v>0.83333333333333337</v>
          </cell>
          <cell r="D822">
            <v>36309</v>
          </cell>
          <cell r="E822">
            <v>20</v>
          </cell>
          <cell r="F822">
            <v>1</v>
          </cell>
          <cell r="G822">
            <v>215</v>
          </cell>
          <cell r="H822">
            <v>1034</v>
          </cell>
          <cell r="I822">
            <v>0.2</v>
          </cell>
          <cell r="J822" t="str">
            <v xml:space="preserve"> TELEXORNAL</v>
          </cell>
          <cell r="K822" t="str">
            <v xml:space="preserve"> TELEXORNAL</v>
          </cell>
          <cell r="L822">
            <v>215</v>
          </cell>
          <cell r="M822">
            <v>1034</v>
          </cell>
          <cell r="N822">
            <v>0.2</v>
          </cell>
          <cell r="O822" t="str">
            <v>DT</v>
          </cell>
          <cell r="P822" t="str">
            <v>FS</v>
          </cell>
          <cell r="Q822" t="str">
            <v>GAL.</v>
          </cell>
        </row>
        <row r="823">
          <cell r="A823" t="str">
            <v>TVG:GAL.</v>
          </cell>
          <cell r="B823" t="str">
            <v>. 24H00</v>
          </cell>
          <cell r="C823">
            <v>1</v>
          </cell>
          <cell r="D823">
            <v>36309</v>
          </cell>
          <cell r="E823">
            <v>20</v>
          </cell>
          <cell r="F823">
            <v>1</v>
          </cell>
          <cell r="G823">
            <v>350</v>
          </cell>
          <cell r="H823">
            <v>1197</v>
          </cell>
          <cell r="I823">
            <v>0.3</v>
          </cell>
          <cell r="J823" t="str">
            <v xml:space="preserve"> CINE</v>
          </cell>
          <cell r="K823" t="str">
            <v xml:space="preserve"> CINE</v>
          </cell>
          <cell r="L823">
            <v>350</v>
          </cell>
          <cell r="M823">
            <v>1197</v>
          </cell>
          <cell r="N823">
            <v>0.3</v>
          </cell>
          <cell r="O823" t="str">
            <v>PT</v>
          </cell>
          <cell r="P823" t="str">
            <v>FS</v>
          </cell>
          <cell r="Q823" t="str">
            <v>GAL.</v>
          </cell>
        </row>
        <row r="824">
          <cell r="A824" t="str">
            <v>TVG:GAL.</v>
          </cell>
          <cell r="B824" t="str">
            <v>. 13H30</v>
          </cell>
          <cell r="C824">
            <v>0.5625</v>
          </cell>
          <cell r="D824">
            <v>36310</v>
          </cell>
          <cell r="E824">
            <v>20</v>
          </cell>
          <cell r="F824">
            <v>1</v>
          </cell>
          <cell r="G824">
            <v>150</v>
          </cell>
          <cell r="H824">
            <v>893</v>
          </cell>
          <cell r="I824">
            <v>0.2</v>
          </cell>
          <cell r="J824" t="str">
            <v xml:space="preserve"> TELEXORNAL LOCAL</v>
          </cell>
          <cell r="K824" t="str">
            <v xml:space="preserve"> TELEXORNAL LOCAL</v>
          </cell>
          <cell r="L824">
            <v>150</v>
          </cell>
          <cell r="M824">
            <v>893</v>
          </cell>
          <cell r="N824">
            <v>0.2</v>
          </cell>
          <cell r="O824" t="str">
            <v>DT</v>
          </cell>
          <cell r="P824" t="str">
            <v>FS</v>
          </cell>
          <cell r="Q824" t="str">
            <v>GAL.</v>
          </cell>
        </row>
        <row r="825">
          <cell r="A825" t="str">
            <v>TVG:GAL.</v>
          </cell>
          <cell r="B825" t="str">
            <v>. 21H30</v>
          </cell>
          <cell r="C825">
            <v>0.89583333333333337</v>
          </cell>
          <cell r="D825">
            <v>36310</v>
          </cell>
          <cell r="E825">
            <v>20</v>
          </cell>
          <cell r="F825">
            <v>1</v>
          </cell>
          <cell r="G825">
            <v>300</v>
          </cell>
          <cell r="H825">
            <v>952</v>
          </cell>
          <cell r="I825">
            <v>0.3</v>
          </cell>
          <cell r="J825" t="str">
            <v xml:space="preserve"> EN XOGO GOLES</v>
          </cell>
          <cell r="K825" t="str">
            <v xml:space="preserve"> EN XOGO GOLES</v>
          </cell>
          <cell r="L825">
            <v>300</v>
          </cell>
          <cell r="M825">
            <v>952</v>
          </cell>
          <cell r="N825">
            <v>0.3</v>
          </cell>
          <cell r="O825" t="str">
            <v>PT</v>
          </cell>
          <cell r="P825" t="str">
            <v>FS</v>
          </cell>
          <cell r="Q825" t="str">
            <v>GAL.</v>
          </cell>
        </row>
        <row r="826">
          <cell r="A826" t="str">
            <v>TVG:GAL.</v>
          </cell>
          <cell r="B826" t="str">
            <v>. 22H00</v>
          </cell>
          <cell r="C826">
            <v>0.91666666666666663</v>
          </cell>
          <cell r="D826">
            <v>36310</v>
          </cell>
          <cell r="E826">
            <v>20</v>
          </cell>
          <cell r="F826">
            <v>1</v>
          </cell>
          <cell r="G826">
            <v>300</v>
          </cell>
          <cell r="H826">
            <v>1081</v>
          </cell>
          <cell r="I826">
            <v>0.3</v>
          </cell>
          <cell r="J826" t="str">
            <v xml:space="preserve"> EN XOGO GOLES</v>
          </cell>
          <cell r="K826" t="str">
            <v xml:space="preserve"> EN XOGO GOLES</v>
          </cell>
          <cell r="L826">
            <v>300</v>
          </cell>
          <cell r="M826">
            <v>1081</v>
          </cell>
          <cell r="N826">
            <v>0.3</v>
          </cell>
          <cell r="O826" t="str">
            <v>PT</v>
          </cell>
          <cell r="P826" t="str">
            <v>FS</v>
          </cell>
          <cell r="Q826" t="str">
            <v>GAL.</v>
          </cell>
        </row>
        <row r="827">
          <cell r="A827" t="str">
            <v>TVG:GAL.</v>
          </cell>
          <cell r="B827" t="str">
            <v>. 15H30</v>
          </cell>
          <cell r="C827">
            <v>0.64583333333333337</v>
          </cell>
          <cell r="D827">
            <v>36311</v>
          </cell>
          <cell r="E827">
            <v>20</v>
          </cell>
          <cell r="F827">
            <v>1</v>
          </cell>
          <cell r="G827">
            <v>150</v>
          </cell>
          <cell r="H827">
            <v>721</v>
          </cell>
          <cell r="I827">
            <v>0.2</v>
          </cell>
          <cell r="J827" t="str">
            <v xml:space="preserve"> TELEXORNAL DEPORTES</v>
          </cell>
          <cell r="K827" t="str">
            <v xml:space="preserve"> TELEXORNAL DEPORTES</v>
          </cell>
          <cell r="L827">
            <v>150</v>
          </cell>
          <cell r="M827">
            <v>721</v>
          </cell>
          <cell r="N827">
            <v>0.2</v>
          </cell>
          <cell r="O827" t="str">
            <v>DT</v>
          </cell>
          <cell r="P827" t="str">
            <v>Lab</v>
          </cell>
          <cell r="Q827" t="str">
            <v>GAL.</v>
          </cell>
        </row>
        <row r="828">
          <cell r="A828" t="str">
            <v>TVG:GAL.</v>
          </cell>
          <cell r="B828" t="str">
            <v>. 17H00</v>
          </cell>
          <cell r="C828">
            <v>0.70833333333333337</v>
          </cell>
          <cell r="D828">
            <v>36311</v>
          </cell>
          <cell r="E828">
            <v>20</v>
          </cell>
          <cell r="F828">
            <v>1</v>
          </cell>
          <cell r="G828">
            <v>160</v>
          </cell>
          <cell r="H828">
            <v>855</v>
          </cell>
          <cell r="I828">
            <v>0.2</v>
          </cell>
          <cell r="J828" t="str">
            <v xml:space="preserve"> TARDES CON ANA</v>
          </cell>
          <cell r="K828" t="str">
            <v xml:space="preserve"> TARDES CON ANA</v>
          </cell>
          <cell r="L828">
            <v>160</v>
          </cell>
          <cell r="M828">
            <v>855</v>
          </cell>
          <cell r="N828">
            <v>0.2</v>
          </cell>
          <cell r="O828" t="str">
            <v>DT</v>
          </cell>
          <cell r="P828" t="str">
            <v>Lab</v>
          </cell>
          <cell r="Q828" t="str">
            <v>GAL.</v>
          </cell>
        </row>
        <row r="829">
          <cell r="A829" t="str">
            <v>TVG:GAL.</v>
          </cell>
          <cell r="B829" t="str">
            <v>. 20H30</v>
          </cell>
          <cell r="C829">
            <v>0.85416666666666663</v>
          </cell>
          <cell r="D829">
            <v>36311</v>
          </cell>
          <cell r="E829">
            <v>20</v>
          </cell>
          <cell r="F829">
            <v>1</v>
          </cell>
          <cell r="G829">
            <v>300</v>
          </cell>
          <cell r="H829">
            <v>1905</v>
          </cell>
          <cell r="I829">
            <v>0.2</v>
          </cell>
          <cell r="J829" t="str">
            <v xml:space="preserve"> TELEXORNAL</v>
          </cell>
          <cell r="K829" t="str">
            <v xml:space="preserve"> TELEXORNAL</v>
          </cell>
          <cell r="L829">
            <v>300</v>
          </cell>
          <cell r="M829">
            <v>1905</v>
          </cell>
          <cell r="N829">
            <v>0.2</v>
          </cell>
          <cell r="O829" t="str">
            <v>PT</v>
          </cell>
          <cell r="P829" t="str">
            <v>Lab</v>
          </cell>
          <cell r="Q829" t="str">
            <v>GAL.</v>
          </cell>
        </row>
        <row r="830">
          <cell r="A830" t="str">
            <v>TVG:GAL.</v>
          </cell>
          <cell r="B830" t="str">
            <v>. 21H00</v>
          </cell>
          <cell r="C830">
            <v>0.875</v>
          </cell>
          <cell r="D830">
            <v>36311</v>
          </cell>
          <cell r="E830">
            <v>20</v>
          </cell>
          <cell r="F830">
            <v>1</v>
          </cell>
          <cell r="G830">
            <v>300</v>
          </cell>
          <cell r="H830">
            <v>1290</v>
          </cell>
          <cell r="I830">
            <v>0.2</v>
          </cell>
          <cell r="J830" t="str">
            <v xml:space="preserve"> TELEXORNAL</v>
          </cell>
          <cell r="K830" t="str">
            <v xml:space="preserve"> TELEXORNAL</v>
          </cell>
          <cell r="L830">
            <v>300</v>
          </cell>
          <cell r="M830">
            <v>1290</v>
          </cell>
          <cell r="N830">
            <v>0.2</v>
          </cell>
          <cell r="O830" t="str">
            <v>PT</v>
          </cell>
          <cell r="P830" t="str">
            <v>Lab</v>
          </cell>
          <cell r="Q830" t="str">
            <v>GAL.</v>
          </cell>
        </row>
        <row r="831">
          <cell r="A831" t="str">
            <v>TVG:GAL.</v>
          </cell>
          <cell r="B831" t="str">
            <v>. 24H00</v>
          </cell>
          <cell r="C831">
            <v>1</v>
          </cell>
          <cell r="D831">
            <v>36311</v>
          </cell>
          <cell r="E831">
            <v>20</v>
          </cell>
          <cell r="F831">
            <v>1</v>
          </cell>
          <cell r="G831">
            <v>80</v>
          </cell>
          <cell r="H831">
            <v>305</v>
          </cell>
          <cell r="I831">
            <v>0.3</v>
          </cell>
          <cell r="J831" t="str">
            <v xml:space="preserve"> SERIE</v>
          </cell>
          <cell r="K831" t="str">
            <v xml:space="preserve"> SERIE</v>
          </cell>
          <cell r="L831">
            <v>80</v>
          </cell>
          <cell r="M831">
            <v>305</v>
          </cell>
          <cell r="N831">
            <v>0.3</v>
          </cell>
          <cell r="O831" t="str">
            <v>PT</v>
          </cell>
          <cell r="P831" t="str">
            <v>Lab</v>
          </cell>
          <cell r="Q831" t="str">
            <v>GAL.</v>
          </cell>
        </row>
        <row r="832">
          <cell r="A832" t="str">
            <v>TVG:GAL.</v>
          </cell>
          <cell r="B832" t="str">
            <v>. 13H30</v>
          </cell>
          <cell r="C832">
            <v>0.5625</v>
          </cell>
          <cell r="D832">
            <v>36312</v>
          </cell>
          <cell r="E832">
            <v>20</v>
          </cell>
          <cell r="F832">
            <v>1</v>
          </cell>
          <cell r="G832">
            <v>150</v>
          </cell>
          <cell r="H832">
            <v>750</v>
          </cell>
          <cell r="I832">
            <v>0.2</v>
          </cell>
          <cell r="J832" t="str">
            <v xml:space="preserve"> TELEXORNAL REVISTA</v>
          </cell>
          <cell r="K832" t="str">
            <v xml:space="preserve"> TELEXORNAL REVISTA</v>
          </cell>
          <cell r="L832">
            <v>150</v>
          </cell>
          <cell r="M832">
            <v>750</v>
          </cell>
          <cell r="N832">
            <v>0.2</v>
          </cell>
          <cell r="O832" t="str">
            <v>DT</v>
          </cell>
          <cell r="P832" t="str">
            <v>Lab</v>
          </cell>
          <cell r="Q832" t="str">
            <v>GAL.</v>
          </cell>
        </row>
        <row r="833">
          <cell r="A833" t="str">
            <v>TVG:GAL.</v>
          </cell>
          <cell r="B833" t="str">
            <v>. 15H30</v>
          </cell>
          <cell r="C833">
            <v>0.64583333333333337</v>
          </cell>
          <cell r="D833">
            <v>36312</v>
          </cell>
          <cell r="E833">
            <v>20</v>
          </cell>
          <cell r="F833">
            <v>1</v>
          </cell>
          <cell r="G833">
            <v>150</v>
          </cell>
          <cell r="H833">
            <v>750</v>
          </cell>
          <cell r="I833">
            <v>0.2</v>
          </cell>
          <cell r="J833" t="str">
            <v xml:space="preserve"> TELEXORNAL DEPORTES</v>
          </cell>
          <cell r="K833" t="str">
            <v xml:space="preserve"> TELEXORNAL DEPORTES</v>
          </cell>
          <cell r="L833">
            <v>150</v>
          </cell>
          <cell r="M833">
            <v>750</v>
          </cell>
          <cell r="N833">
            <v>0.2</v>
          </cell>
          <cell r="O833" t="str">
            <v>DT</v>
          </cell>
          <cell r="P833" t="str">
            <v>Lab</v>
          </cell>
          <cell r="Q833" t="str">
            <v>GAL.</v>
          </cell>
        </row>
        <row r="834">
          <cell r="A834" t="str">
            <v>TVG:GAL.</v>
          </cell>
          <cell r="B834" t="str">
            <v>. 20H30</v>
          </cell>
          <cell r="C834">
            <v>0.85416666666666663</v>
          </cell>
          <cell r="D834">
            <v>36312</v>
          </cell>
          <cell r="E834">
            <v>20</v>
          </cell>
          <cell r="F834">
            <v>1</v>
          </cell>
          <cell r="G834">
            <v>300</v>
          </cell>
          <cell r="H834">
            <v>1538</v>
          </cell>
          <cell r="I834">
            <v>0.2</v>
          </cell>
          <cell r="J834" t="str">
            <v xml:space="preserve"> TELEXORNAL</v>
          </cell>
          <cell r="K834" t="str">
            <v xml:space="preserve"> TELEXORNAL</v>
          </cell>
          <cell r="L834">
            <v>300</v>
          </cell>
          <cell r="M834">
            <v>1538</v>
          </cell>
          <cell r="N834">
            <v>0.2</v>
          </cell>
          <cell r="O834" t="str">
            <v>PT</v>
          </cell>
          <cell r="P834" t="str">
            <v>Lab</v>
          </cell>
          <cell r="Q834" t="str">
            <v>GAL.</v>
          </cell>
        </row>
        <row r="835">
          <cell r="A835" t="str">
            <v>TVG:GAL.</v>
          </cell>
          <cell r="B835" t="str">
            <v>. 13H30</v>
          </cell>
          <cell r="C835">
            <v>0.5625</v>
          </cell>
          <cell r="D835">
            <v>36313</v>
          </cell>
          <cell r="E835">
            <v>20</v>
          </cell>
          <cell r="F835">
            <v>1</v>
          </cell>
          <cell r="G835">
            <v>150</v>
          </cell>
          <cell r="H835">
            <v>721</v>
          </cell>
          <cell r="I835">
            <v>0.2</v>
          </cell>
          <cell r="J835" t="str">
            <v xml:space="preserve"> TELEXORNAL REVISTA</v>
          </cell>
          <cell r="K835" t="str">
            <v xml:space="preserve"> TELEXORNAL REVISTA</v>
          </cell>
          <cell r="L835">
            <v>150</v>
          </cell>
          <cell r="M835">
            <v>721</v>
          </cell>
          <cell r="N835">
            <v>0.2</v>
          </cell>
          <cell r="O835" t="str">
            <v>DT</v>
          </cell>
          <cell r="P835" t="str">
            <v>Lab</v>
          </cell>
          <cell r="Q835" t="str">
            <v>GAL.</v>
          </cell>
        </row>
        <row r="836">
          <cell r="A836" t="str">
            <v>TVG:GAL.</v>
          </cell>
          <cell r="B836" t="str">
            <v>. 15H30</v>
          </cell>
          <cell r="C836">
            <v>0.64583333333333337</v>
          </cell>
          <cell r="D836">
            <v>36313</v>
          </cell>
          <cell r="E836">
            <v>20</v>
          </cell>
          <cell r="F836">
            <v>1</v>
          </cell>
          <cell r="G836">
            <v>150</v>
          </cell>
          <cell r="H836">
            <v>721</v>
          </cell>
          <cell r="I836">
            <v>0.2</v>
          </cell>
          <cell r="J836" t="str">
            <v xml:space="preserve"> TELEXORNAL DEPORTES</v>
          </cell>
          <cell r="K836" t="str">
            <v xml:space="preserve"> TELEXORNAL DEPORTES</v>
          </cell>
          <cell r="L836">
            <v>150</v>
          </cell>
          <cell r="M836">
            <v>721</v>
          </cell>
          <cell r="N836">
            <v>0.2</v>
          </cell>
          <cell r="O836" t="str">
            <v>DT</v>
          </cell>
          <cell r="P836" t="str">
            <v>Lab</v>
          </cell>
          <cell r="Q836" t="str">
            <v>GAL.</v>
          </cell>
        </row>
        <row r="837">
          <cell r="A837" t="str">
            <v>TVG:GAL.</v>
          </cell>
          <cell r="B837" t="str">
            <v>. 20H30</v>
          </cell>
          <cell r="C837">
            <v>0.85416666666666663</v>
          </cell>
          <cell r="D837">
            <v>36313</v>
          </cell>
          <cell r="E837">
            <v>20</v>
          </cell>
          <cell r="F837">
            <v>1</v>
          </cell>
          <cell r="G837">
            <v>300</v>
          </cell>
          <cell r="H837">
            <v>1538</v>
          </cell>
          <cell r="I837">
            <v>0.2</v>
          </cell>
          <cell r="J837" t="str">
            <v xml:space="preserve"> TELEXORNAL</v>
          </cell>
          <cell r="K837" t="str">
            <v xml:space="preserve"> TELEXORNAL</v>
          </cell>
          <cell r="L837">
            <v>300</v>
          </cell>
          <cell r="M837">
            <v>1538</v>
          </cell>
          <cell r="N837">
            <v>0.2</v>
          </cell>
          <cell r="O837" t="str">
            <v>PT</v>
          </cell>
          <cell r="P837" t="str">
            <v>Lab</v>
          </cell>
          <cell r="Q837" t="str">
            <v>GAL.</v>
          </cell>
        </row>
        <row r="838">
          <cell r="A838" t="str">
            <v>TVG:GAL.</v>
          </cell>
          <cell r="B838" t="str">
            <v>. 21H30</v>
          </cell>
          <cell r="C838">
            <v>0.89583333333333337</v>
          </cell>
          <cell r="D838">
            <v>36313</v>
          </cell>
          <cell r="E838">
            <v>20</v>
          </cell>
          <cell r="F838">
            <v>1</v>
          </cell>
          <cell r="G838">
            <v>200</v>
          </cell>
          <cell r="H838">
            <v>503</v>
          </cell>
          <cell r="I838">
            <v>0.4</v>
          </cell>
          <cell r="J838" t="str">
            <v xml:space="preserve"> TELEXORNAL DEPORTES</v>
          </cell>
          <cell r="K838" t="str">
            <v xml:space="preserve"> TELEXORNAL DEPORTES</v>
          </cell>
          <cell r="L838">
            <v>200</v>
          </cell>
          <cell r="M838">
            <v>503</v>
          </cell>
          <cell r="N838">
            <v>0.4</v>
          </cell>
          <cell r="O838" t="str">
            <v>PT</v>
          </cell>
          <cell r="P838" t="str">
            <v>Lab</v>
          </cell>
          <cell r="Q838" t="str">
            <v>GAL.</v>
          </cell>
        </row>
        <row r="839">
          <cell r="A839" t="str">
            <v>TVG:GAL.</v>
          </cell>
          <cell r="B839" t="str">
            <v>. 20H30</v>
          </cell>
          <cell r="C839">
            <v>0.85416666666666663</v>
          </cell>
          <cell r="D839">
            <v>36314</v>
          </cell>
          <cell r="E839">
            <v>20</v>
          </cell>
          <cell r="F839">
            <v>1</v>
          </cell>
          <cell r="G839">
            <v>300</v>
          </cell>
          <cell r="H839">
            <v>1667</v>
          </cell>
          <cell r="I839">
            <v>0.2</v>
          </cell>
          <cell r="J839" t="str">
            <v xml:space="preserve"> TELEXORNAL</v>
          </cell>
          <cell r="K839" t="str">
            <v xml:space="preserve"> TELEXORNAL</v>
          </cell>
          <cell r="L839">
            <v>300</v>
          </cell>
          <cell r="M839">
            <v>1667</v>
          </cell>
          <cell r="N839">
            <v>0.2</v>
          </cell>
          <cell r="O839" t="str">
            <v>PT</v>
          </cell>
          <cell r="P839" t="str">
            <v>Lab</v>
          </cell>
          <cell r="Q839" t="str">
            <v>GAL.</v>
          </cell>
        </row>
        <row r="840">
          <cell r="A840" t="str">
            <v>TVG:GAL.</v>
          </cell>
          <cell r="B840" t="str">
            <v>. 21H00</v>
          </cell>
          <cell r="C840">
            <v>0.875</v>
          </cell>
          <cell r="D840">
            <v>36314</v>
          </cell>
          <cell r="E840">
            <v>20</v>
          </cell>
          <cell r="F840">
            <v>1</v>
          </cell>
          <cell r="G840">
            <v>300</v>
          </cell>
          <cell r="H840">
            <v>1250</v>
          </cell>
          <cell r="I840">
            <v>0.2</v>
          </cell>
          <cell r="J840" t="str">
            <v xml:space="preserve"> TELEXORNAL</v>
          </cell>
          <cell r="K840" t="str">
            <v xml:space="preserve"> TELEXORNAL</v>
          </cell>
          <cell r="L840">
            <v>300</v>
          </cell>
          <cell r="M840">
            <v>1250</v>
          </cell>
          <cell r="N840">
            <v>0.2</v>
          </cell>
          <cell r="O840" t="str">
            <v>PT</v>
          </cell>
          <cell r="P840" t="str">
            <v>Lab</v>
          </cell>
          <cell r="Q840" t="str">
            <v>GAL.</v>
          </cell>
        </row>
        <row r="841">
          <cell r="A841" t="str">
            <v>TVG:GAL.</v>
          </cell>
          <cell r="B841" t="str">
            <v>. 22H00</v>
          </cell>
          <cell r="C841">
            <v>0.91666666666666663</v>
          </cell>
          <cell r="D841">
            <v>36314</v>
          </cell>
          <cell r="E841">
            <v>20</v>
          </cell>
          <cell r="F841">
            <v>1</v>
          </cell>
          <cell r="G841">
            <v>360</v>
          </cell>
          <cell r="H841">
            <v>706</v>
          </cell>
          <cell r="I841">
            <v>0.5</v>
          </cell>
          <cell r="J841" t="str">
            <v xml:space="preserve"> CINE</v>
          </cell>
          <cell r="K841" t="str">
            <v xml:space="preserve"> CINE</v>
          </cell>
          <cell r="L841">
            <v>360</v>
          </cell>
          <cell r="M841">
            <v>706</v>
          </cell>
          <cell r="N841">
            <v>0.5</v>
          </cell>
          <cell r="O841" t="str">
            <v>PT</v>
          </cell>
          <cell r="P841" t="str">
            <v>Lab</v>
          </cell>
          <cell r="Q841" t="str">
            <v>GAL.</v>
          </cell>
        </row>
        <row r="842">
          <cell r="A842" t="str">
            <v>TVG:GAL.</v>
          </cell>
          <cell r="B842" t="str">
            <v>. 13H30</v>
          </cell>
          <cell r="C842">
            <v>0.5625</v>
          </cell>
          <cell r="D842">
            <v>36315</v>
          </cell>
          <cell r="E842">
            <v>20</v>
          </cell>
          <cell r="F842">
            <v>1</v>
          </cell>
          <cell r="G842">
            <v>150</v>
          </cell>
          <cell r="H842">
            <v>893</v>
          </cell>
          <cell r="I842">
            <v>0.2</v>
          </cell>
          <cell r="J842" t="str">
            <v xml:space="preserve"> TELEXORNAL REVISTA</v>
          </cell>
          <cell r="K842" t="str">
            <v xml:space="preserve"> TELEXORNAL REVISTA</v>
          </cell>
          <cell r="L842">
            <v>150</v>
          </cell>
          <cell r="M842">
            <v>893</v>
          </cell>
          <cell r="N842">
            <v>0.2</v>
          </cell>
          <cell r="O842" t="str">
            <v>DT</v>
          </cell>
          <cell r="P842" t="str">
            <v>Lab</v>
          </cell>
          <cell r="Q842" t="str">
            <v>GAL.</v>
          </cell>
        </row>
        <row r="843">
          <cell r="A843" t="str">
            <v>TVG:GAL.</v>
          </cell>
          <cell r="B843" t="str">
            <v>. 21H00</v>
          </cell>
          <cell r="C843">
            <v>0.875</v>
          </cell>
          <cell r="D843">
            <v>36315</v>
          </cell>
          <cell r="E843">
            <v>20</v>
          </cell>
          <cell r="F843">
            <v>1</v>
          </cell>
          <cell r="G843">
            <v>300</v>
          </cell>
          <cell r="H843">
            <v>1212</v>
          </cell>
          <cell r="I843">
            <v>0.2</v>
          </cell>
          <cell r="J843" t="str">
            <v xml:space="preserve"> TELEXORNAL</v>
          </cell>
          <cell r="K843" t="str">
            <v xml:space="preserve"> TELEXORNAL</v>
          </cell>
          <cell r="L843">
            <v>300</v>
          </cell>
          <cell r="M843">
            <v>1212</v>
          </cell>
          <cell r="N843">
            <v>0.2</v>
          </cell>
          <cell r="O843" t="str">
            <v>PT</v>
          </cell>
          <cell r="P843" t="str">
            <v>Lab</v>
          </cell>
          <cell r="Q843" t="str">
            <v>GAL.</v>
          </cell>
        </row>
        <row r="844">
          <cell r="A844" t="str">
            <v>TVG:GAL.</v>
          </cell>
          <cell r="B844" t="str">
            <v>. 21H30</v>
          </cell>
          <cell r="C844">
            <v>0.89583333333333337</v>
          </cell>
          <cell r="D844">
            <v>36315</v>
          </cell>
          <cell r="E844">
            <v>20</v>
          </cell>
          <cell r="F844">
            <v>1</v>
          </cell>
          <cell r="G844">
            <v>200</v>
          </cell>
          <cell r="H844">
            <v>741</v>
          </cell>
          <cell r="I844">
            <v>0.3</v>
          </cell>
          <cell r="J844" t="str">
            <v xml:space="preserve"> TELEXORNAL DEPORTES</v>
          </cell>
          <cell r="K844" t="str">
            <v xml:space="preserve"> TELEXORNAL DEPORTES</v>
          </cell>
          <cell r="L844">
            <v>200</v>
          </cell>
          <cell r="M844">
            <v>741</v>
          </cell>
          <cell r="N844">
            <v>0.3</v>
          </cell>
          <cell r="O844" t="str">
            <v>PT</v>
          </cell>
          <cell r="P844" t="str">
            <v>Lab</v>
          </cell>
          <cell r="Q844" t="str">
            <v>GAL.</v>
          </cell>
        </row>
        <row r="845">
          <cell r="A845" t="str">
            <v>TVG:GAL.</v>
          </cell>
          <cell r="B845" t="str">
            <v>. 14H00</v>
          </cell>
          <cell r="C845">
            <v>0.58333333333333337</v>
          </cell>
          <cell r="D845">
            <v>36316</v>
          </cell>
          <cell r="E845">
            <v>20</v>
          </cell>
          <cell r="F845">
            <v>1</v>
          </cell>
          <cell r="G845">
            <v>150</v>
          </cell>
          <cell r="H845">
            <v>605</v>
          </cell>
          <cell r="I845">
            <v>0.2</v>
          </cell>
          <cell r="J845" t="str">
            <v xml:space="preserve"> TELEXORNAL LOCAL</v>
          </cell>
          <cell r="K845" t="str">
            <v xml:space="preserve"> TELEXORNAL LOCAL</v>
          </cell>
          <cell r="L845">
            <v>150</v>
          </cell>
          <cell r="M845">
            <v>605</v>
          </cell>
          <cell r="N845">
            <v>0.2</v>
          </cell>
          <cell r="O845" t="str">
            <v>DT</v>
          </cell>
          <cell r="P845" t="str">
            <v>FS</v>
          </cell>
          <cell r="Q845" t="str">
            <v>GAL.</v>
          </cell>
        </row>
        <row r="846">
          <cell r="A846" t="str">
            <v>TVG:GAL.</v>
          </cell>
          <cell r="B846" t="str">
            <v>. 15H30</v>
          </cell>
          <cell r="C846">
            <v>0.64583333333333337</v>
          </cell>
          <cell r="D846">
            <v>36316</v>
          </cell>
          <cell r="E846">
            <v>20</v>
          </cell>
          <cell r="F846">
            <v>1</v>
          </cell>
          <cell r="G846">
            <v>150</v>
          </cell>
          <cell r="H846">
            <v>781</v>
          </cell>
          <cell r="I846">
            <v>0.2</v>
          </cell>
          <cell r="J846" t="str">
            <v xml:space="preserve"> TELEXORNAL DEPORTES</v>
          </cell>
          <cell r="K846" t="str">
            <v xml:space="preserve"> TELEXORNAL DEPORTES</v>
          </cell>
          <cell r="L846">
            <v>150</v>
          </cell>
          <cell r="M846">
            <v>781</v>
          </cell>
          <cell r="N846">
            <v>0.2</v>
          </cell>
          <cell r="O846" t="str">
            <v>DT</v>
          </cell>
          <cell r="P846" t="str">
            <v>FS</v>
          </cell>
          <cell r="Q846" t="str">
            <v>GAL.</v>
          </cell>
        </row>
        <row r="847">
          <cell r="A847" t="str">
            <v>TVG:GAL.</v>
          </cell>
          <cell r="B847" t="str">
            <v>. 20H00</v>
          </cell>
          <cell r="C847">
            <v>0.83333333333333337</v>
          </cell>
          <cell r="D847">
            <v>36316</v>
          </cell>
          <cell r="E847">
            <v>20</v>
          </cell>
          <cell r="F847">
            <v>1</v>
          </cell>
          <cell r="G847">
            <v>215</v>
          </cell>
          <cell r="H847">
            <v>1034</v>
          </cell>
          <cell r="I847">
            <v>0.2</v>
          </cell>
          <cell r="J847" t="str">
            <v xml:space="preserve"> TELEXORNAL</v>
          </cell>
          <cell r="K847" t="str">
            <v xml:space="preserve"> TELEXORNAL</v>
          </cell>
          <cell r="L847">
            <v>215</v>
          </cell>
          <cell r="M847">
            <v>1034</v>
          </cell>
          <cell r="N847">
            <v>0.2</v>
          </cell>
          <cell r="O847" t="str">
            <v>DT</v>
          </cell>
          <cell r="P847" t="str">
            <v>FS</v>
          </cell>
          <cell r="Q847" t="str">
            <v>GAL.</v>
          </cell>
        </row>
        <row r="848">
          <cell r="A848" t="str">
            <v>TVG:GAL.</v>
          </cell>
          <cell r="B848" t="str">
            <v>. 23H00</v>
          </cell>
          <cell r="C848">
            <v>0.95833333333333337</v>
          </cell>
          <cell r="D848">
            <v>36316</v>
          </cell>
          <cell r="E848">
            <v>20</v>
          </cell>
          <cell r="F848">
            <v>1</v>
          </cell>
          <cell r="G848">
            <v>350</v>
          </cell>
          <cell r="H848">
            <v>805</v>
          </cell>
          <cell r="I848">
            <v>0.4</v>
          </cell>
          <cell r="J848" t="str">
            <v xml:space="preserve"> CINE</v>
          </cell>
          <cell r="K848" t="str">
            <v xml:space="preserve"> CINE</v>
          </cell>
          <cell r="L848">
            <v>350</v>
          </cell>
          <cell r="M848">
            <v>805</v>
          </cell>
          <cell r="N848">
            <v>0.4</v>
          </cell>
          <cell r="O848" t="str">
            <v>PT</v>
          </cell>
          <cell r="P848" t="str">
            <v>FS</v>
          </cell>
          <cell r="Q848" t="str">
            <v>GAL.</v>
          </cell>
        </row>
        <row r="849">
          <cell r="A849" t="str">
            <v>TVG:GAL.</v>
          </cell>
          <cell r="B849" t="str">
            <v>. 24H00</v>
          </cell>
          <cell r="C849">
            <v>1</v>
          </cell>
          <cell r="D849">
            <v>36316</v>
          </cell>
          <cell r="E849">
            <v>20</v>
          </cell>
          <cell r="F849">
            <v>1</v>
          </cell>
          <cell r="G849">
            <v>350</v>
          </cell>
          <cell r="H849">
            <v>1261</v>
          </cell>
          <cell r="I849">
            <v>0.3</v>
          </cell>
          <cell r="J849" t="str">
            <v xml:space="preserve"> CINE</v>
          </cell>
          <cell r="K849" t="str">
            <v xml:space="preserve"> CINE</v>
          </cell>
          <cell r="L849">
            <v>350</v>
          </cell>
          <cell r="M849">
            <v>1261</v>
          </cell>
          <cell r="N849">
            <v>0.3</v>
          </cell>
          <cell r="O849" t="str">
            <v>PT</v>
          </cell>
          <cell r="P849" t="str">
            <v>FS</v>
          </cell>
          <cell r="Q849" t="str">
            <v>GAL.</v>
          </cell>
        </row>
        <row r="850">
          <cell r="A850" t="str">
            <v>TVG:GAL.</v>
          </cell>
          <cell r="B850" t="str">
            <v>. 13H30</v>
          </cell>
          <cell r="C850">
            <v>0.5625</v>
          </cell>
          <cell r="D850">
            <v>36317</v>
          </cell>
          <cell r="E850">
            <v>20</v>
          </cell>
          <cell r="F850">
            <v>1</v>
          </cell>
          <cell r="G850">
            <v>150</v>
          </cell>
          <cell r="H850">
            <v>893</v>
          </cell>
          <cell r="I850">
            <v>0.2</v>
          </cell>
          <cell r="J850" t="str">
            <v xml:space="preserve"> TELEXORNAL LOCAL</v>
          </cell>
          <cell r="K850" t="str">
            <v xml:space="preserve"> TELEXORNAL LOCAL</v>
          </cell>
          <cell r="L850">
            <v>150</v>
          </cell>
          <cell r="M850">
            <v>893</v>
          </cell>
          <cell r="N850">
            <v>0.2</v>
          </cell>
          <cell r="O850" t="str">
            <v>DT</v>
          </cell>
          <cell r="P850" t="str">
            <v>FS</v>
          </cell>
          <cell r="Q850" t="str">
            <v>GAL.</v>
          </cell>
        </row>
        <row r="851">
          <cell r="A851" t="str">
            <v>TVG:GAL.</v>
          </cell>
          <cell r="B851" t="str">
            <v>. 20H30</v>
          </cell>
          <cell r="C851">
            <v>0.85416666666666663</v>
          </cell>
          <cell r="D851">
            <v>36317</v>
          </cell>
          <cell r="E851">
            <v>20</v>
          </cell>
          <cell r="F851">
            <v>1</v>
          </cell>
          <cell r="G851">
            <v>215</v>
          </cell>
          <cell r="H851">
            <v>735</v>
          </cell>
          <cell r="I851">
            <v>0.3</v>
          </cell>
          <cell r="J851" t="str">
            <v xml:space="preserve"> TELEXORNAL</v>
          </cell>
          <cell r="K851" t="str">
            <v xml:space="preserve"> TELEXORNAL</v>
          </cell>
          <cell r="L851">
            <v>215</v>
          </cell>
          <cell r="M851">
            <v>735</v>
          </cell>
          <cell r="N851">
            <v>0.3</v>
          </cell>
          <cell r="O851" t="str">
            <v>PT</v>
          </cell>
          <cell r="P851" t="str">
            <v>FS</v>
          </cell>
          <cell r="Q851" t="str">
            <v>GAL.</v>
          </cell>
        </row>
        <row r="852">
          <cell r="A852" t="str">
            <v>TVG:GAL.</v>
          </cell>
          <cell r="B852" t="str">
            <v>. 21H30</v>
          </cell>
          <cell r="C852">
            <v>0.89583333333333337</v>
          </cell>
          <cell r="D852">
            <v>36317</v>
          </cell>
          <cell r="E852">
            <v>20</v>
          </cell>
          <cell r="F852">
            <v>1</v>
          </cell>
          <cell r="G852">
            <v>300</v>
          </cell>
          <cell r="H852">
            <v>930</v>
          </cell>
          <cell r="I852">
            <v>0.3</v>
          </cell>
          <cell r="J852" t="str">
            <v xml:space="preserve"> EN XOGO GOLES</v>
          </cell>
          <cell r="K852" t="str">
            <v xml:space="preserve"> EN XOGO GOLES</v>
          </cell>
          <cell r="L852">
            <v>300</v>
          </cell>
          <cell r="M852">
            <v>930</v>
          </cell>
          <cell r="N852">
            <v>0.3</v>
          </cell>
          <cell r="O852" t="str">
            <v>PT</v>
          </cell>
          <cell r="P852" t="str">
            <v>FS</v>
          </cell>
          <cell r="Q852" t="str">
            <v>GAL.</v>
          </cell>
        </row>
        <row r="853">
          <cell r="A853" t="str">
            <v>TVG:GAL.</v>
          </cell>
          <cell r="B853" t="str">
            <v>. 14H00</v>
          </cell>
          <cell r="C853">
            <v>0.58333333333333337</v>
          </cell>
          <cell r="D853">
            <v>36318</v>
          </cell>
          <cell r="E853">
            <v>20</v>
          </cell>
          <cell r="F853">
            <v>1</v>
          </cell>
          <cell r="G853">
            <v>300</v>
          </cell>
          <cell r="H853">
            <v>872</v>
          </cell>
          <cell r="I853">
            <v>0.3</v>
          </cell>
          <cell r="J853" t="str">
            <v xml:space="preserve"> TELEXORNAL GALICIA</v>
          </cell>
          <cell r="K853" t="str">
            <v xml:space="preserve"> TELEXORNAL GALICIA</v>
          </cell>
          <cell r="L853">
            <v>300</v>
          </cell>
          <cell r="M853">
            <v>872</v>
          </cell>
          <cell r="N853">
            <v>0.3</v>
          </cell>
          <cell r="O853" t="str">
            <v>DT</v>
          </cell>
          <cell r="P853" t="str">
            <v>Lab</v>
          </cell>
          <cell r="Q853" t="str">
            <v>GAL.</v>
          </cell>
        </row>
        <row r="854">
          <cell r="A854" t="str">
            <v>TVG:GAL.</v>
          </cell>
          <cell r="B854" t="str">
            <v>. 21H30</v>
          </cell>
          <cell r="C854">
            <v>0.89583333333333337</v>
          </cell>
          <cell r="D854">
            <v>36318</v>
          </cell>
          <cell r="E854">
            <v>20</v>
          </cell>
          <cell r="F854">
            <v>1</v>
          </cell>
          <cell r="G854">
            <v>200</v>
          </cell>
          <cell r="H854">
            <v>684</v>
          </cell>
          <cell r="I854">
            <v>0.3</v>
          </cell>
          <cell r="J854" t="str">
            <v xml:space="preserve"> TELEXORNAL DEPORTES</v>
          </cell>
          <cell r="K854" t="str">
            <v xml:space="preserve"> TELEXORNAL DEPORTES</v>
          </cell>
          <cell r="L854">
            <v>200</v>
          </cell>
          <cell r="M854">
            <v>684</v>
          </cell>
          <cell r="N854">
            <v>0.3</v>
          </cell>
          <cell r="O854" t="str">
            <v>PT</v>
          </cell>
          <cell r="P854" t="str">
            <v>Lab</v>
          </cell>
          <cell r="Q854" t="str">
            <v>GAL.</v>
          </cell>
        </row>
        <row r="855">
          <cell r="A855" t="str">
            <v>TVG:GAL.</v>
          </cell>
          <cell r="B855" t="str">
            <v>. 24H00</v>
          </cell>
          <cell r="C855">
            <v>1</v>
          </cell>
          <cell r="D855">
            <v>36318</v>
          </cell>
          <cell r="E855">
            <v>20</v>
          </cell>
          <cell r="F855">
            <v>1</v>
          </cell>
          <cell r="G855">
            <v>80</v>
          </cell>
          <cell r="H855">
            <v>314</v>
          </cell>
          <cell r="I855">
            <v>0.3</v>
          </cell>
          <cell r="J855" t="str">
            <v xml:space="preserve"> SERIE</v>
          </cell>
          <cell r="K855" t="str">
            <v xml:space="preserve"> SERIE</v>
          </cell>
          <cell r="L855">
            <v>80</v>
          </cell>
          <cell r="M855">
            <v>314</v>
          </cell>
          <cell r="N855">
            <v>0.3</v>
          </cell>
          <cell r="O855" t="str">
            <v>PT</v>
          </cell>
          <cell r="P855" t="str">
            <v>Lab</v>
          </cell>
          <cell r="Q855" t="str">
            <v>GAL.</v>
          </cell>
        </row>
        <row r="856">
          <cell r="A856" t="str">
            <v>TVG:GAL.</v>
          </cell>
          <cell r="B856" t="str">
            <v>. 20H30</v>
          </cell>
          <cell r="C856">
            <v>0.85416666666666663</v>
          </cell>
          <cell r="D856">
            <v>36319</v>
          </cell>
          <cell r="E856">
            <v>20</v>
          </cell>
          <cell r="F856">
            <v>1</v>
          </cell>
          <cell r="G856">
            <v>300</v>
          </cell>
          <cell r="H856">
            <v>1600</v>
          </cell>
          <cell r="I856">
            <v>0.2</v>
          </cell>
          <cell r="J856" t="str">
            <v xml:space="preserve"> TELEXORNAL</v>
          </cell>
          <cell r="K856" t="str">
            <v xml:space="preserve"> TELEXORNAL</v>
          </cell>
          <cell r="L856">
            <v>300</v>
          </cell>
          <cell r="M856">
            <v>1600</v>
          </cell>
          <cell r="N856">
            <v>0.2</v>
          </cell>
          <cell r="O856" t="str">
            <v>PT</v>
          </cell>
          <cell r="P856" t="str">
            <v>Lab</v>
          </cell>
          <cell r="Q856" t="str">
            <v>GAL.</v>
          </cell>
        </row>
        <row r="857">
          <cell r="A857" t="str">
            <v>TVG:GAL.</v>
          </cell>
          <cell r="B857" t="str">
            <v>. 21H00</v>
          </cell>
          <cell r="C857">
            <v>0.875</v>
          </cell>
          <cell r="D857">
            <v>36319</v>
          </cell>
          <cell r="E857">
            <v>20</v>
          </cell>
          <cell r="F857">
            <v>1</v>
          </cell>
          <cell r="G857">
            <v>300</v>
          </cell>
          <cell r="H857">
            <v>1176</v>
          </cell>
          <cell r="I857">
            <v>0.3</v>
          </cell>
          <cell r="J857" t="str">
            <v xml:space="preserve"> TELEXORNAL</v>
          </cell>
          <cell r="K857" t="str">
            <v xml:space="preserve"> TELEXORNAL</v>
          </cell>
          <cell r="L857">
            <v>300</v>
          </cell>
          <cell r="M857">
            <v>1176</v>
          </cell>
          <cell r="N857">
            <v>0.3</v>
          </cell>
          <cell r="O857" t="str">
            <v>PT</v>
          </cell>
          <cell r="P857" t="str">
            <v>Lab</v>
          </cell>
          <cell r="Q857" t="str">
            <v>GAL.</v>
          </cell>
        </row>
        <row r="858">
          <cell r="A858" t="str">
            <v>TVG:GAL.</v>
          </cell>
          <cell r="B858" t="str">
            <v>. 21H30</v>
          </cell>
          <cell r="C858">
            <v>0.89583333333333337</v>
          </cell>
          <cell r="D858">
            <v>36320</v>
          </cell>
          <cell r="E858">
            <v>20</v>
          </cell>
          <cell r="F858">
            <v>1</v>
          </cell>
          <cell r="G858">
            <v>200</v>
          </cell>
          <cell r="H858">
            <v>513</v>
          </cell>
          <cell r="I858">
            <v>0.4</v>
          </cell>
          <cell r="J858" t="str">
            <v xml:space="preserve"> TELEXORNAL DEPORTES</v>
          </cell>
          <cell r="K858" t="str">
            <v xml:space="preserve"> TELEXORNAL DEPORTES</v>
          </cell>
          <cell r="L858">
            <v>200</v>
          </cell>
          <cell r="M858">
            <v>513</v>
          </cell>
          <cell r="N858">
            <v>0.4</v>
          </cell>
          <cell r="O858" t="str">
            <v>PT</v>
          </cell>
          <cell r="P858" t="str">
            <v>Lab</v>
          </cell>
          <cell r="Q858" t="str">
            <v>GAL.</v>
          </cell>
        </row>
        <row r="859">
          <cell r="A859" t="str">
            <v>TVG:GAL.</v>
          </cell>
          <cell r="B859" t="str">
            <v>. 13H30</v>
          </cell>
          <cell r="C859">
            <v>0.5625</v>
          </cell>
          <cell r="D859">
            <v>36321</v>
          </cell>
          <cell r="E859">
            <v>20</v>
          </cell>
          <cell r="F859">
            <v>1</v>
          </cell>
          <cell r="G859">
            <v>150</v>
          </cell>
          <cell r="H859">
            <v>987</v>
          </cell>
          <cell r="I859">
            <v>0.2</v>
          </cell>
          <cell r="J859" t="str">
            <v xml:space="preserve"> TELEXORNAL REVISTA</v>
          </cell>
          <cell r="K859" t="str">
            <v xml:space="preserve"> TELEXORNAL REVISTA</v>
          </cell>
          <cell r="L859">
            <v>150</v>
          </cell>
          <cell r="M859">
            <v>987</v>
          </cell>
          <cell r="N859">
            <v>0.2</v>
          </cell>
          <cell r="O859" t="str">
            <v>DT</v>
          </cell>
          <cell r="P859" t="str">
            <v>Lab</v>
          </cell>
          <cell r="Q859" t="str">
            <v>GAL.</v>
          </cell>
        </row>
        <row r="860">
          <cell r="A860" t="str">
            <v>TVG:GAL.</v>
          </cell>
          <cell r="B860" t="str">
            <v>. 21H00</v>
          </cell>
          <cell r="C860">
            <v>0.875</v>
          </cell>
          <cell r="D860">
            <v>36321</v>
          </cell>
          <cell r="E860">
            <v>20</v>
          </cell>
          <cell r="F860">
            <v>1</v>
          </cell>
          <cell r="G860">
            <v>300</v>
          </cell>
          <cell r="H860">
            <v>1250</v>
          </cell>
          <cell r="I860">
            <v>0.2</v>
          </cell>
          <cell r="J860" t="str">
            <v xml:space="preserve"> TELEXORNAL</v>
          </cell>
          <cell r="K860" t="str">
            <v xml:space="preserve"> TELEXORNAL</v>
          </cell>
          <cell r="L860">
            <v>300</v>
          </cell>
          <cell r="M860">
            <v>1250</v>
          </cell>
          <cell r="N860">
            <v>0.2</v>
          </cell>
          <cell r="O860" t="str">
            <v>PT</v>
          </cell>
          <cell r="P860" t="str">
            <v>Lab</v>
          </cell>
          <cell r="Q860" t="str">
            <v>GAL.</v>
          </cell>
        </row>
        <row r="861">
          <cell r="A861" t="str">
            <v>TVG:GAL.</v>
          </cell>
          <cell r="B861" t="str">
            <v>. 14H00</v>
          </cell>
          <cell r="C861">
            <v>0.58333333333333337</v>
          </cell>
          <cell r="D861">
            <v>36322</v>
          </cell>
          <cell r="E861">
            <v>20</v>
          </cell>
          <cell r="F861">
            <v>1</v>
          </cell>
          <cell r="G861">
            <v>300</v>
          </cell>
          <cell r="H861">
            <v>815</v>
          </cell>
          <cell r="I861">
            <v>0.4</v>
          </cell>
          <cell r="J861" t="str">
            <v xml:space="preserve"> TELEXORNAL GALICIA</v>
          </cell>
          <cell r="K861" t="str">
            <v xml:space="preserve"> TELEXORNAL GALICIA</v>
          </cell>
          <cell r="L861">
            <v>300</v>
          </cell>
          <cell r="M861">
            <v>815</v>
          </cell>
          <cell r="N861">
            <v>0.4</v>
          </cell>
          <cell r="O861" t="str">
            <v>DT</v>
          </cell>
          <cell r="P861" t="str">
            <v>Lab</v>
          </cell>
          <cell r="Q861" t="str">
            <v>GAL.</v>
          </cell>
        </row>
        <row r="862">
          <cell r="A862" t="str">
            <v>TVG:GAL.</v>
          </cell>
          <cell r="B862" t="str">
            <v>. 20H30</v>
          </cell>
          <cell r="C862">
            <v>0.85416666666666663</v>
          </cell>
          <cell r="D862">
            <v>36322</v>
          </cell>
          <cell r="E862">
            <v>20</v>
          </cell>
          <cell r="F862">
            <v>1</v>
          </cell>
          <cell r="G862">
            <v>300</v>
          </cell>
          <cell r="H862">
            <v>1667</v>
          </cell>
          <cell r="I862">
            <v>0.2</v>
          </cell>
          <cell r="J862" t="str">
            <v xml:space="preserve"> TELEXORNAL</v>
          </cell>
          <cell r="K862" t="str">
            <v xml:space="preserve"> TELEXORNAL</v>
          </cell>
          <cell r="L862">
            <v>300</v>
          </cell>
          <cell r="M862">
            <v>1667</v>
          </cell>
          <cell r="N862">
            <v>0.2</v>
          </cell>
          <cell r="O862" t="str">
            <v>PT</v>
          </cell>
          <cell r="P862" t="str">
            <v>Lab</v>
          </cell>
          <cell r="Q862" t="str">
            <v>GAL.</v>
          </cell>
        </row>
        <row r="863">
          <cell r="A863" t="str">
            <v>TVG:GAL.</v>
          </cell>
          <cell r="B863" t="str">
            <v>. 15H00</v>
          </cell>
          <cell r="C863">
            <v>0.625</v>
          </cell>
          <cell r="D863">
            <v>36323</v>
          </cell>
          <cell r="E863">
            <v>20</v>
          </cell>
          <cell r="F863">
            <v>1</v>
          </cell>
          <cell r="G863">
            <v>350</v>
          </cell>
          <cell r="H863">
            <v>1122</v>
          </cell>
          <cell r="I863">
            <v>0.3</v>
          </cell>
          <cell r="J863" t="str">
            <v xml:space="preserve"> TELEXORNAL</v>
          </cell>
          <cell r="K863" t="str">
            <v xml:space="preserve"> TELEXORNAL</v>
          </cell>
          <cell r="L863">
            <v>350</v>
          </cell>
          <cell r="M863">
            <v>1122</v>
          </cell>
          <cell r="N863">
            <v>0.3</v>
          </cell>
          <cell r="O863" t="str">
            <v>DT</v>
          </cell>
          <cell r="P863" t="str">
            <v>FS</v>
          </cell>
          <cell r="Q863" t="str">
            <v>GAL.</v>
          </cell>
        </row>
        <row r="864">
          <cell r="A864" t="str">
            <v>TVG:GAL.</v>
          </cell>
          <cell r="B864" t="str">
            <v>. 20H00</v>
          </cell>
          <cell r="C864">
            <v>0.83333333333333337</v>
          </cell>
          <cell r="D864">
            <v>36323</v>
          </cell>
          <cell r="E864">
            <v>20</v>
          </cell>
          <cell r="F864">
            <v>1</v>
          </cell>
          <cell r="G864">
            <v>215</v>
          </cell>
          <cell r="H864">
            <v>1034</v>
          </cell>
          <cell r="I864">
            <v>0.2</v>
          </cell>
          <cell r="J864" t="str">
            <v xml:space="preserve"> TELEXORNAL</v>
          </cell>
          <cell r="K864" t="str">
            <v xml:space="preserve"> TELEXORNAL</v>
          </cell>
          <cell r="L864">
            <v>215</v>
          </cell>
          <cell r="M864">
            <v>1034</v>
          </cell>
          <cell r="N864">
            <v>0.2</v>
          </cell>
          <cell r="O864" t="str">
            <v>DT</v>
          </cell>
          <cell r="P864" t="str">
            <v>FS</v>
          </cell>
          <cell r="Q864" t="str">
            <v>GAL.</v>
          </cell>
        </row>
        <row r="865">
          <cell r="A865" t="str">
            <v>TVG:GAL.</v>
          </cell>
          <cell r="B865" t="str">
            <v>. 23H30</v>
          </cell>
          <cell r="C865">
            <v>0.97916666666666663</v>
          </cell>
          <cell r="D865">
            <v>36323</v>
          </cell>
          <cell r="E865">
            <v>20</v>
          </cell>
          <cell r="F865">
            <v>1</v>
          </cell>
          <cell r="G865">
            <v>350</v>
          </cell>
          <cell r="H865">
            <v>1505</v>
          </cell>
          <cell r="I865">
            <v>0.2</v>
          </cell>
          <cell r="J865" t="str">
            <v xml:space="preserve"> CINE</v>
          </cell>
          <cell r="K865" t="str">
            <v xml:space="preserve"> CINE</v>
          </cell>
          <cell r="L865">
            <v>350</v>
          </cell>
          <cell r="M865">
            <v>1505</v>
          </cell>
          <cell r="N865">
            <v>0.2</v>
          </cell>
          <cell r="O865" t="str">
            <v>PT</v>
          </cell>
          <cell r="P865" t="str">
            <v>FS</v>
          </cell>
          <cell r="Q865" t="str">
            <v>GAL.</v>
          </cell>
        </row>
        <row r="866">
          <cell r="A866" t="str">
            <v>TVG:GAL.</v>
          </cell>
          <cell r="B866" t="str">
            <v>. 14H00</v>
          </cell>
          <cell r="C866">
            <v>0.58333333333333337</v>
          </cell>
          <cell r="D866">
            <v>36324</v>
          </cell>
          <cell r="E866">
            <v>20</v>
          </cell>
          <cell r="F866">
            <v>1</v>
          </cell>
          <cell r="G866">
            <v>150</v>
          </cell>
          <cell r="H866">
            <v>536</v>
          </cell>
          <cell r="I866">
            <v>0.3</v>
          </cell>
          <cell r="J866" t="str">
            <v xml:space="preserve"> TELEXORNAL LOCAL</v>
          </cell>
          <cell r="K866" t="str">
            <v xml:space="preserve"> TELEXORNAL LOCAL</v>
          </cell>
          <cell r="L866">
            <v>150</v>
          </cell>
          <cell r="M866">
            <v>536</v>
          </cell>
          <cell r="N866">
            <v>0.3</v>
          </cell>
          <cell r="O866" t="str">
            <v>DT</v>
          </cell>
          <cell r="P866" t="str">
            <v>FS</v>
          </cell>
          <cell r="Q866" t="str">
            <v>GAL.</v>
          </cell>
        </row>
        <row r="867">
          <cell r="A867" t="str">
            <v>TVG:GAL.</v>
          </cell>
          <cell r="B867" t="str">
            <v>. 20H30</v>
          </cell>
          <cell r="C867">
            <v>0.85416666666666663</v>
          </cell>
          <cell r="D867">
            <v>36324</v>
          </cell>
          <cell r="E867">
            <v>20</v>
          </cell>
          <cell r="F867">
            <v>1</v>
          </cell>
          <cell r="G867">
            <v>215</v>
          </cell>
          <cell r="H867">
            <v>754</v>
          </cell>
          <cell r="I867">
            <v>0.3</v>
          </cell>
          <cell r="J867" t="str">
            <v xml:space="preserve"> TELEXORNAL</v>
          </cell>
          <cell r="K867" t="str">
            <v xml:space="preserve"> TELEXORNAL</v>
          </cell>
          <cell r="L867">
            <v>215</v>
          </cell>
          <cell r="M867">
            <v>754</v>
          </cell>
          <cell r="N867">
            <v>0.3</v>
          </cell>
          <cell r="O867" t="str">
            <v>PT</v>
          </cell>
          <cell r="P867" t="str">
            <v>FS</v>
          </cell>
          <cell r="Q867" t="str">
            <v>GAL.</v>
          </cell>
        </row>
        <row r="868">
          <cell r="A868" t="str">
            <v>TVG:GAL.</v>
          </cell>
          <cell r="B868" t="str">
            <v>. 22H00</v>
          </cell>
          <cell r="C868">
            <v>0.91666666666666663</v>
          </cell>
          <cell r="D868">
            <v>36324</v>
          </cell>
          <cell r="E868">
            <v>20</v>
          </cell>
          <cell r="F868">
            <v>1</v>
          </cell>
          <cell r="G868">
            <v>300</v>
          </cell>
          <cell r="H868">
            <v>1111</v>
          </cell>
          <cell r="I868">
            <v>0.3</v>
          </cell>
          <cell r="J868" t="str">
            <v xml:space="preserve"> EN XOGO GOLES</v>
          </cell>
          <cell r="K868" t="str">
            <v xml:space="preserve"> EN XOGO GOLES</v>
          </cell>
          <cell r="L868">
            <v>300</v>
          </cell>
          <cell r="M868">
            <v>1111</v>
          </cell>
          <cell r="N868">
            <v>0.3</v>
          </cell>
          <cell r="O868" t="str">
            <v>PT</v>
          </cell>
          <cell r="P868" t="str">
            <v>FS</v>
          </cell>
          <cell r="Q868" t="str">
            <v>GAL.</v>
          </cell>
        </row>
        <row r="869">
          <cell r="A869" t="str">
            <v>TVM:MAD.</v>
          </cell>
          <cell r="B869" t="str">
            <v xml:space="preserve"> 15H00</v>
          </cell>
          <cell r="C869">
            <v>0.625</v>
          </cell>
          <cell r="D869">
            <v>36279</v>
          </cell>
          <cell r="E869">
            <v>20</v>
          </cell>
          <cell r="F869">
            <v>1</v>
          </cell>
          <cell r="G869">
            <v>550</v>
          </cell>
          <cell r="H869">
            <v>647</v>
          </cell>
          <cell r="I869">
            <v>0.9</v>
          </cell>
          <cell r="J869" t="str">
            <v xml:space="preserve"> TELENOTICIAS</v>
          </cell>
          <cell r="K869" t="str">
            <v xml:space="preserve"> TELENOTICIAS</v>
          </cell>
          <cell r="L869">
            <v>550</v>
          </cell>
          <cell r="M869">
            <v>647</v>
          </cell>
          <cell r="N869">
            <v>0.9</v>
          </cell>
          <cell r="O869" t="str">
            <v>DT</v>
          </cell>
          <cell r="P869" t="str">
            <v>Lab</v>
          </cell>
          <cell r="Q869" t="str">
            <v>MAD.</v>
          </cell>
        </row>
        <row r="870">
          <cell r="A870" t="str">
            <v>TVM:MAD.</v>
          </cell>
          <cell r="B870" t="str">
            <v xml:space="preserve"> 20H30</v>
          </cell>
          <cell r="C870">
            <v>0.85416666666666663</v>
          </cell>
          <cell r="D870">
            <v>36279</v>
          </cell>
          <cell r="E870">
            <v>20</v>
          </cell>
          <cell r="F870">
            <v>1</v>
          </cell>
          <cell r="G870">
            <v>550</v>
          </cell>
          <cell r="H870">
            <v>871</v>
          </cell>
          <cell r="I870">
            <v>0.6</v>
          </cell>
          <cell r="J870" t="str">
            <v xml:space="preserve"> TELENOTICIAS</v>
          </cell>
          <cell r="K870" t="str">
            <v xml:space="preserve"> TELENOTICIAS</v>
          </cell>
          <cell r="L870">
            <v>550</v>
          </cell>
          <cell r="M870">
            <v>871</v>
          </cell>
          <cell r="N870">
            <v>0.6</v>
          </cell>
          <cell r="O870" t="str">
            <v>PT</v>
          </cell>
          <cell r="P870" t="str">
            <v>Lab</v>
          </cell>
          <cell r="Q870" t="str">
            <v>MAD.</v>
          </cell>
        </row>
        <row r="871">
          <cell r="A871" t="str">
            <v>TVM:MAD.</v>
          </cell>
          <cell r="B871" t="str">
            <v xml:space="preserve"> 22H00</v>
          </cell>
          <cell r="C871">
            <v>0.91666666666666663</v>
          </cell>
          <cell r="D871">
            <v>36279</v>
          </cell>
          <cell r="E871">
            <v>20</v>
          </cell>
          <cell r="F871">
            <v>1</v>
          </cell>
          <cell r="G871">
            <v>825</v>
          </cell>
          <cell r="H871">
            <v>667</v>
          </cell>
          <cell r="I871">
            <v>1.2</v>
          </cell>
          <cell r="J871" t="str">
            <v xml:space="preserve"> TOMBOLA</v>
          </cell>
          <cell r="K871" t="str">
            <v xml:space="preserve"> TOMBOLA</v>
          </cell>
          <cell r="L871">
            <v>825</v>
          </cell>
          <cell r="M871">
            <v>667</v>
          </cell>
          <cell r="N871">
            <v>1.2</v>
          </cell>
          <cell r="O871" t="str">
            <v>PT</v>
          </cell>
          <cell r="P871" t="str">
            <v>Lab</v>
          </cell>
          <cell r="Q871" t="str">
            <v>MAD.</v>
          </cell>
        </row>
        <row r="872">
          <cell r="A872" t="str">
            <v>TVM:MAD.</v>
          </cell>
          <cell r="B872" t="str">
            <v xml:space="preserve"> 23H30</v>
          </cell>
          <cell r="C872">
            <v>0.97916666666666663</v>
          </cell>
          <cell r="D872">
            <v>36279</v>
          </cell>
          <cell r="E872">
            <v>20</v>
          </cell>
          <cell r="F872">
            <v>1</v>
          </cell>
          <cell r="G872">
            <v>825</v>
          </cell>
          <cell r="H872">
            <v>696</v>
          </cell>
          <cell r="I872">
            <v>1.2</v>
          </cell>
          <cell r="J872" t="str">
            <v xml:space="preserve"> TOMBOLA</v>
          </cell>
          <cell r="K872" t="str">
            <v xml:space="preserve"> TOMBOLA</v>
          </cell>
          <cell r="L872">
            <v>825</v>
          </cell>
          <cell r="M872">
            <v>696</v>
          </cell>
          <cell r="N872">
            <v>1.2</v>
          </cell>
          <cell r="O872" t="str">
            <v>PT</v>
          </cell>
          <cell r="P872" t="str">
            <v>Lab</v>
          </cell>
          <cell r="Q872" t="str">
            <v>MAD.</v>
          </cell>
        </row>
        <row r="873">
          <cell r="A873" t="str">
            <v>TVM:MAD.</v>
          </cell>
          <cell r="B873" t="str">
            <v xml:space="preserve"> 24H30</v>
          </cell>
          <cell r="C873">
            <v>1.0208333333333333</v>
          </cell>
          <cell r="D873">
            <v>36279</v>
          </cell>
          <cell r="E873">
            <v>20</v>
          </cell>
          <cell r="F873">
            <v>1</v>
          </cell>
          <cell r="G873">
            <v>825</v>
          </cell>
          <cell r="H873">
            <v>1376</v>
          </cell>
          <cell r="I873">
            <v>0.6</v>
          </cell>
          <cell r="J873" t="str">
            <v xml:space="preserve"> TOMBOLA</v>
          </cell>
          <cell r="K873" t="str">
            <v xml:space="preserve"> TOMBOLA</v>
          </cell>
          <cell r="L873">
            <v>825</v>
          </cell>
          <cell r="M873">
            <v>1376</v>
          </cell>
          <cell r="N873">
            <v>0.6</v>
          </cell>
          <cell r="O873" t="str">
            <v>DT</v>
          </cell>
          <cell r="P873" t="str">
            <v>Lab</v>
          </cell>
          <cell r="Q873" t="str">
            <v>MAD.</v>
          </cell>
        </row>
        <row r="874">
          <cell r="A874" t="str">
            <v>TVM:MAD.</v>
          </cell>
          <cell r="B874" t="str">
            <v xml:space="preserve"> 15H00</v>
          </cell>
          <cell r="C874">
            <v>0.625</v>
          </cell>
          <cell r="D874">
            <v>36280</v>
          </cell>
          <cell r="E874">
            <v>20</v>
          </cell>
          <cell r="F874">
            <v>1</v>
          </cell>
          <cell r="G874">
            <v>550</v>
          </cell>
          <cell r="H874">
            <v>653</v>
          </cell>
          <cell r="I874">
            <v>0.8</v>
          </cell>
          <cell r="J874" t="str">
            <v xml:space="preserve"> TELENOTICIAS</v>
          </cell>
          <cell r="K874" t="str">
            <v xml:space="preserve"> TELENOTICIAS</v>
          </cell>
          <cell r="L874">
            <v>550</v>
          </cell>
          <cell r="M874">
            <v>653</v>
          </cell>
          <cell r="N874">
            <v>0.8</v>
          </cell>
          <cell r="O874" t="str">
            <v>DT</v>
          </cell>
          <cell r="P874" t="str">
            <v>Lab</v>
          </cell>
          <cell r="Q874" t="str">
            <v>MAD.</v>
          </cell>
        </row>
        <row r="875">
          <cell r="A875" t="str">
            <v>TVM:MAD.</v>
          </cell>
          <cell r="B875" t="str">
            <v xml:space="preserve"> 16H00</v>
          </cell>
          <cell r="C875">
            <v>0.66666666666666663</v>
          </cell>
          <cell r="D875">
            <v>36280</v>
          </cell>
          <cell r="E875">
            <v>20</v>
          </cell>
          <cell r="F875">
            <v>1</v>
          </cell>
          <cell r="G875">
            <v>450</v>
          </cell>
          <cell r="H875">
            <v>469</v>
          </cell>
          <cell r="I875">
            <v>1</v>
          </cell>
          <cell r="J875" t="str">
            <v xml:space="preserve"> CON T DE TARDE</v>
          </cell>
          <cell r="K875" t="str">
            <v xml:space="preserve"> CON T DE TARDE</v>
          </cell>
          <cell r="L875">
            <v>450</v>
          </cell>
          <cell r="M875">
            <v>469</v>
          </cell>
          <cell r="N875">
            <v>1</v>
          </cell>
          <cell r="O875" t="str">
            <v>DT</v>
          </cell>
          <cell r="P875" t="str">
            <v>Lab</v>
          </cell>
          <cell r="Q875" t="str">
            <v>MAD.</v>
          </cell>
        </row>
        <row r="876">
          <cell r="A876" t="str">
            <v>TVM:MAD.</v>
          </cell>
          <cell r="B876" t="str">
            <v xml:space="preserve"> 17H00</v>
          </cell>
          <cell r="C876">
            <v>0.70833333333333337</v>
          </cell>
          <cell r="D876">
            <v>36280</v>
          </cell>
          <cell r="E876">
            <v>20</v>
          </cell>
          <cell r="F876">
            <v>1</v>
          </cell>
          <cell r="G876">
            <v>450</v>
          </cell>
          <cell r="H876">
            <v>620</v>
          </cell>
          <cell r="I876">
            <v>0.7</v>
          </cell>
          <cell r="J876" t="str">
            <v xml:space="preserve"> CON T DE TARDE</v>
          </cell>
          <cell r="K876" t="str">
            <v xml:space="preserve"> CON T DE TARDE</v>
          </cell>
          <cell r="L876">
            <v>450</v>
          </cell>
          <cell r="M876">
            <v>620</v>
          </cell>
          <cell r="N876">
            <v>0.7</v>
          </cell>
          <cell r="O876" t="str">
            <v>DT</v>
          </cell>
          <cell r="P876" t="str">
            <v>Lab</v>
          </cell>
          <cell r="Q876" t="str">
            <v>MAD.</v>
          </cell>
        </row>
        <row r="877">
          <cell r="A877" t="str">
            <v>TVM:MAD.</v>
          </cell>
          <cell r="B877" t="str">
            <v xml:space="preserve"> 21H31 BQ.EXC.</v>
          </cell>
          <cell r="C877">
            <v>0.8965277777777777</v>
          </cell>
          <cell r="D877">
            <v>36280</v>
          </cell>
          <cell r="E877">
            <v>20</v>
          </cell>
          <cell r="F877">
            <v>1</v>
          </cell>
          <cell r="G877">
            <v>800</v>
          </cell>
          <cell r="H877">
            <v>1738</v>
          </cell>
          <cell r="I877">
            <v>0.5</v>
          </cell>
          <cell r="J877" t="str">
            <v xml:space="preserve"> TELENOTICIAS</v>
          </cell>
          <cell r="K877" t="str">
            <v xml:space="preserve"> TELENOTICIAS</v>
          </cell>
          <cell r="L877">
            <v>800</v>
          </cell>
          <cell r="M877">
            <v>1738</v>
          </cell>
          <cell r="N877">
            <v>0.5</v>
          </cell>
          <cell r="O877" t="str">
            <v>PT</v>
          </cell>
          <cell r="P877" t="str">
            <v>Lab</v>
          </cell>
          <cell r="Q877" t="str">
            <v>MAD.</v>
          </cell>
        </row>
        <row r="878">
          <cell r="A878" t="str">
            <v>TVM:MAD.</v>
          </cell>
          <cell r="B878" t="str">
            <v xml:space="preserve"> 22H00</v>
          </cell>
          <cell r="C878">
            <v>0.91666666666666663</v>
          </cell>
          <cell r="D878">
            <v>36280</v>
          </cell>
          <cell r="E878">
            <v>20</v>
          </cell>
          <cell r="F878">
            <v>1</v>
          </cell>
          <cell r="G878">
            <v>750</v>
          </cell>
          <cell r="H878">
            <v>1031</v>
          </cell>
          <cell r="I878">
            <v>0.7</v>
          </cell>
          <cell r="J878" t="str">
            <v xml:space="preserve"> TODO DEPENDE</v>
          </cell>
          <cell r="K878" t="str">
            <v xml:space="preserve"> TODO DEPENDE</v>
          </cell>
          <cell r="L878">
            <v>750</v>
          </cell>
          <cell r="M878">
            <v>1031</v>
          </cell>
          <cell r="N878">
            <v>0.7</v>
          </cell>
          <cell r="O878" t="str">
            <v>PT</v>
          </cell>
          <cell r="P878" t="str">
            <v>Lab</v>
          </cell>
          <cell r="Q878" t="str">
            <v>MAD.</v>
          </cell>
        </row>
        <row r="879">
          <cell r="A879" t="str">
            <v>TVM:MAD.</v>
          </cell>
          <cell r="B879" t="str">
            <v xml:space="preserve"> 16H00</v>
          </cell>
          <cell r="C879">
            <v>0.66666666666666663</v>
          </cell>
          <cell r="D879">
            <v>36281</v>
          </cell>
          <cell r="E879">
            <v>20</v>
          </cell>
          <cell r="F879">
            <v>1</v>
          </cell>
          <cell r="G879">
            <v>550</v>
          </cell>
          <cell r="H879">
            <v>665</v>
          </cell>
          <cell r="I879">
            <v>0.8</v>
          </cell>
          <cell r="J879" t="str">
            <v xml:space="preserve"> CINE</v>
          </cell>
          <cell r="K879" t="str">
            <v xml:space="preserve"> CINE</v>
          </cell>
          <cell r="L879">
            <v>550</v>
          </cell>
          <cell r="M879">
            <v>665</v>
          </cell>
          <cell r="N879">
            <v>0.8</v>
          </cell>
          <cell r="O879" t="str">
            <v>DT</v>
          </cell>
          <cell r="P879" t="str">
            <v>FS</v>
          </cell>
          <cell r="Q879" t="str">
            <v>MAD.</v>
          </cell>
        </row>
        <row r="880">
          <cell r="A880" t="str">
            <v>TVM:MAD.</v>
          </cell>
          <cell r="B880" t="str">
            <v xml:space="preserve"> 16H30</v>
          </cell>
          <cell r="C880">
            <v>0.6875</v>
          </cell>
          <cell r="D880">
            <v>36281</v>
          </cell>
          <cell r="E880">
            <v>20</v>
          </cell>
          <cell r="F880">
            <v>1</v>
          </cell>
          <cell r="G880">
            <v>550</v>
          </cell>
          <cell r="H880">
            <v>705</v>
          </cell>
          <cell r="I880">
            <v>0.8</v>
          </cell>
          <cell r="J880" t="str">
            <v xml:space="preserve"> CINE</v>
          </cell>
          <cell r="K880" t="str">
            <v xml:space="preserve"> CINE</v>
          </cell>
          <cell r="L880">
            <v>550</v>
          </cell>
          <cell r="M880">
            <v>705</v>
          </cell>
          <cell r="N880">
            <v>0.8</v>
          </cell>
          <cell r="O880" t="str">
            <v>DT</v>
          </cell>
          <cell r="P880" t="str">
            <v>FS</v>
          </cell>
          <cell r="Q880" t="str">
            <v>MAD.</v>
          </cell>
        </row>
        <row r="881">
          <cell r="A881" t="str">
            <v>TVM:MAD.</v>
          </cell>
          <cell r="B881" t="str">
            <v xml:space="preserve"> 24H30</v>
          </cell>
          <cell r="C881">
            <v>1.0208333333333333</v>
          </cell>
          <cell r="D881">
            <v>36281</v>
          </cell>
          <cell r="E881">
            <v>20</v>
          </cell>
          <cell r="F881">
            <v>1</v>
          </cell>
          <cell r="G881">
            <v>750</v>
          </cell>
          <cell r="H881">
            <v>1324</v>
          </cell>
          <cell r="I881">
            <v>0.6</v>
          </cell>
          <cell r="J881" t="str">
            <v xml:space="preserve"> CINE</v>
          </cell>
          <cell r="K881" t="str">
            <v xml:space="preserve"> CINE</v>
          </cell>
          <cell r="L881">
            <v>750</v>
          </cell>
          <cell r="M881">
            <v>1324</v>
          </cell>
          <cell r="N881">
            <v>0.6</v>
          </cell>
          <cell r="O881" t="str">
            <v>DT</v>
          </cell>
          <cell r="P881" t="str">
            <v>FS</v>
          </cell>
          <cell r="Q881" t="str">
            <v>MAD.</v>
          </cell>
        </row>
        <row r="882">
          <cell r="A882" t="str">
            <v>TVM:MAD.</v>
          </cell>
          <cell r="B882" t="str">
            <v xml:space="preserve"> 15H00</v>
          </cell>
          <cell r="C882">
            <v>0.625</v>
          </cell>
          <cell r="D882">
            <v>36282</v>
          </cell>
          <cell r="E882">
            <v>20</v>
          </cell>
          <cell r="F882">
            <v>1</v>
          </cell>
          <cell r="G882">
            <v>550</v>
          </cell>
          <cell r="H882">
            <v>830</v>
          </cell>
          <cell r="I882">
            <v>0.7</v>
          </cell>
          <cell r="J882" t="str">
            <v xml:space="preserve"> TELENOTICIAS</v>
          </cell>
          <cell r="K882" t="str">
            <v xml:space="preserve"> TELENOTICIAS</v>
          </cell>
          <cell r="L882">
            <v>550</v>
          </cell>
          <cell r="M882">
            <v>830</v>
          </cell>
          <cell r="N882">
            <v>0.7</v>
          </cell>
          <cell r="O882" t="str">
            <v>DT</v>
          </cell>
          <cell r="P882" t="str">
            <v>FS</v>
          </cell>
          <cell r="Q882" t="str">
            <v>MAD.</v>
          </cell>
        </row>
        <row r="883">
          <cell r="A883" t="str">
            <v>TVM:MAD.</v>
          </cell>
          <cell r="B883" t="str">
            <v xml:space="preserve"> 16H30</v>
          </cell>
          <cell r="C883">
            <v>0.6875</v>
          </cell>
          <cell r="D883">
            <v>36282</v>
          </cell>
          <cell r="E883">
            <v>20</v>
          </cell>
          <cell r="F883">
            <v>1</v>
          </cell>
          <cell r="G883">
            <v>550</v>
          </cell>
          <cell r="H883">
            <v>742</v>
          </cell>
          <cell r="I883">
            <v>0.7</v>
          </cell>
          <cell r="J883" t="str">
            <v xml:space="preserve"> CINE</v>
          </cell>
          <cell r="K883" t="str">
            <v xml:space="preserve"> CINE</v>
          </cell>
          <cell r="L883">
            <v>550</v>
          </cell>
          <cell r="M883">
            <v>742</v>
          </cell>
          <cell r="N883">
            <v>0.7</v>
          </cell>
          <cell r="O883" t="str">
            <v>DT</v>
          </cell>
          <cell r="P883" t="str">
            <v>FS</v>
          </cell>
          <cell r="Q883" t="str">
            <v>MAD.</v>
          </cell>
        </row>
        <row r="884">
          <cell r="A884" t="str">
            <v>TVM:MAD.</v>
          </cell>
          <cell r="B884" t="str">
            <v xml:space="preserve"> 21H00</v>
          </cell>
          <cell r="C884">
            <v>0.875</v>
          </cell>
          <cell r="D884">
            <v>36282</v>
          </cell>
          <cell r="E884">
            <v>20</v>
          </cell>
          <cell r="F884">
            <v>1</v>
          </cell>
          <cell r="G884">
            <v>750</v>
          </cell>
          <cell r="H884">
            <v>1250</v>
          </cell>
          <cell r="I884">
            <v>0.6</v>
          </cell>
          <cell r="J884" t="str">
            <v xml:space="preserve"> FUTBOL ES FUTBOL</v>
          </cell>
          <cell r="K884" t="str">
            <v xml:space="preserve"> FUTBOL ES FUTBOL</v>
          </cell>
          <cell r="L884">
            <v>750</v>
          </cell>
          <cell r="M884">
            <v>1250</v>
          </cell>
          <cell r="N884">
            <v>0.6</v>
          </cell>
          <cell r="O884" t="str">
            <v>PT</v>
          </cell>
          <cell r="P884" t="str">
            <v>FS</v>
          </cell>
          <cell r="Q884" t="str">
            <v>MAD.</v>
          </cell>
        </row>
        <row r="885">
          <cell r="A885" t="str">
            <v>TVM:MAD.</v>
          </cell>
          <cell r="B885" t="str">
            <v xml:space="preserve"> 22H30</v>
          </cell>
          <cell r="C885">
            <v>0.9375</v>
          </cell>
          <cell r="D885">
            <v>36282</v>
          </cell>
          <cell r="E885">
            <v>20</v>
          </cell>
          <cell r="F885">
            <v>1</v>
          </cell>
          <cell r="G885">
            <v>825</v>
          </cell>
          <cell r="H885">
            <v>575</v>
          </cell>
          <cell r="I885">
            <v>1.4</v>
          </cell>
          <cell r="J885" t="str">
            <v xml:space="preserve"> EL MEGAHIT</v>
          </cell>
          <cell r="K885" t="str">
            <v xml:space="preserve"> EL MEGAHIT</v>
          </cell>
          <cell r="L885">
            <v>825</v>
          </cell>
          <cell r="M885">
            <v>575</v>
          </cell>
          <cell r="N885">
            <v>1.4</v>
          </cell>
          <cell r="O885" t="str">
            <v>PT</v>
          </cell>
          <cell r="P885" t="str">
            <v>FS</v>
          </cell>
          <cell r="Q885" t="str">
            <v>MAD.</v>
          </cell>
        </row>
        <row r="886">
          <cell r="A886" t="str">
            <v>TVM:MAD.</v>
          </cell>
          <cell r="B886" t="str">
            <v xml:space="preserve"> 23H30</v>
          </cell>
          <cell r="C886">
            <v>0.97916666666666663</v>
          </cell>
          <cell r="D886">
            <v>36282</v>
          </cell>
          <cell r="E886">
            <v>20</v>
          </cell>
          <cell r="F886">
            <v>1</v>
          </cell>
          <cell r="G886">
            <v>825</v>
          </cell>
          <cell r="H886">
            <v>647</v>
          </cell>
          <cell r="I886">
            <v>1.3</v>
          </cell>
          <cell r="J886" t="str">
            <v xml:space="preserve"> EL MEGAHIT</v>
          </cell>
          <cell r="K886" t="str">
            <v xml:space="preserve"> EL MEGAHIT</v>
          </cell>
          <cell r="L886">
            <v>825</v>
          </cell>
          <cell r="M886">
            <v>647</v>
          </cell>
          <cell r="N886">
            <v>1.3</v>
          </cell>
          <cell r="O886" t="str">
            <v>PT</v>
          </cell>
          <cell r="P886" t="str">
            <v>FS</v>
          </cell>
          <cell r="Q886" t="str">
            <v>MAD.</v>
          </cell>
        </row>
        <row r="887">
          <cell r="A887" t="str">
            <v>TVM:MAD.</v>
          </cell>
          <cell r="B887" t="str">
            <v xml:space="preserve"> 24H30</v>
          </cell>
          <cell r="C887">
            <v>1.0208333333333333</v>
          </cell>
          <cell r="D887">
            <v>36282</v>
          </cell>
          <cell r="E887">
            <v>20</v>
          </cell>
          <cell r="F887">
            <v>1</v>
          </cell>
          <cell r="G887">
            <v>825</v>
          </cell>
          <cell r="H887">
            <v>1563</v>
          </cell>
          <cell r="I887">
            <v>0.5</v>
          </cell>
          <cell r="J887" t="str">
            <v xml:space="preserve"> EL MEGAHIT</v>
          </cell>
          <cell r="K887" t="str">
            <v xml:space="preserve"> EL MEGAHIT</v>
          </cell>
          <cell r="L887">
            <v>825</v>
          </cell>
          <cell r="M887">
            <v>1563</v>
          </cell>
          <cell r="N887">
            <v>0.5</v>
          </cell>
          <cell r="O887" t="str">
            <v>DT</v>
          </cell>
          <cell r="P887" t="str">
            <v>FS</v>
          </cell>
          <cell r="Q887" t="str">
            <v>MAD.</v>
          </cell>
        </row>
        <row r="888">
          <cell r="A888" t="str">
            <v>TVM:MAD.</v>
          </cell>
          <cell r="B888" t="str">
            <v xml:space="preserve"> 15H00</v>
          </cell>
          <cell r="C888">
            <v>0.625</v>
          </cell>
          <cell r="D888">
            <v>36283</v>
          </cell>
          <cell r="E888">
            <v>20</v>
          </cell>
          <cell r="F888">
            <v>1</v>
          </cell>
          <cell r="G888">
            <v>550</v>
          </cell>
          <cell r="H888">
            <v>630</v>
          </cell>
          <cell r="I888">
            <v>0.9</v>
          </cell>
          <cell r="J888" t="str">
            <v xml:space="preserve"> TELENOTICIAS</v>
          </cell>
          <cell r="K888" t="str">
            <v xml:space="preserve"> TELENOTICIAS</v>
          </cell>
          <cell r="L888">
            <v>550</v>
          </cell>
          <cell r="M888">
            <v>630</v>
          </cell>
          <cell r="N888">
            <v>0.9</v>
          </cell>
          <cell r="O888" t="str">
            <v>DT</v>
          </cell>
          <cell r="P888" t="str">
            <v>Lab</v>
          </cell>
          <cell r="Q888" t="str">
            <v>MAD.</v>
          </cell>
        </row>
        <row r="889">
          <cell r="A889" t="str">
            <v>TVM:MAD.</v>
          </cell>
          <cell r="B889" t="str">
            <v xml:space="preserve"> 22H00</v>
          </cell>
          <cell r="C889">
            <v>0.91666666666666663</v>
          </cell>
          <cell r="D889">
            <v>36284</v>
          </cell>
          <cell r="E889">
            <v>20</v>
          </cell>
          <cell r="F889">
            <v>1</v>
          </cell>
          <cell r="G889">
            <v>750</v>
          </cell>
          <cell r="H889">
            <v>840</v>
          </cell>
          <cell r="I889">
            <v>0.9</v>
          </cell>
          <cell r="J889" t="str">
            <v xml:space="preserve"> CINE</v>
          </cell>
          <cell r="K889" t="str">
            <v xml:space="preserve"> CINE</v>
          </cell>
          <cell r="L889">
            <v>750</v>
          </cell>
          <cell r="M889">
            <v>840</v>
          </cell>
          <cell r="N889">
            <v>0.9</v>
          </cell>
          <cell r="O889" t="str">
            <v>PT</v>
          </cell>
          <cell r="P889" t="str">
            <v>Lab</v>
          </cell>
          <cell r="Q889" t="str">
            <v>MAD.</v>
          </cell>
        </row>
        <row r="890">
          <cell r="A890" t="str">
            <v>TVM:MAD.</v>
          </cell>
          <cell r="B890" t="str">
            <v xml:space="preserve"> 23H00</v>
          </cell>
          <cell r="C890">
            <v>0.95833333333333337</v>
          </cell>
          <cell r="D890">
            <v>36284</v>
          </cell>
          <cell r="E890">
            <v>20</v>
          </cell>
          <cell r="F890">
            <v>1</v>
          </cell>
          <cell r="G890">
            <v>750</v>
          </cell>
          <cell r="H890">
            <v>658</v>
          </cell>
          <cell r="I890">
            <v>1.1000000000000001</v>
          </cell>
          <cell r="J890" t="str">
            <v xml:space="preserve"> CINE</v>
          </cell>
          <cell r="K890" t="str">
            <v xml:space="preserve"> CINE</v>
          </cell>
          <cell r="L890">
            <v>750</v>
          </cell>
          <cell r="M890">
            <v>658</v>
          </cell>
          <cell r="N890">
            <v>1.1000000000000001</v>
          </cell>
          <cell r="O890" t="str">
            <v>PT</v>
          </cell>
          <cell r="P890" t="str">
            <v>Lab</v>
          </cell>
          <cell r="Q890" t="str">
            <v>MAD.</v>
          </cell>
        </row>
        <row r="891">
          <cell r="A891" t="str">
            <v>TVM:MAD.</v>
          </cell>
          <cell r="B891" t="str">
            <v xml:space="preserve"> 15H00</v>
          </cell>
          <cell r="C891">
            <v>0.625</v>
          </cell>
          <cell r="D891">
            <v>36285</v>
          </cell>
          <cell r="E891">
            <v>20</v>
          </cell>
          <cell r="F891">
            <v>1</v>
          </cell>
          <cell r="G891">
            <v>550</v>
          </cell>
          <cell r="H891">
            <v>641</v>
          </cell>
          <cell r="I891">
            <v>0.9</v>
          </cell>
          <cell r="J891" t="str">
            <v xml:space="preserve"> TELENOTICIAS</v>
          </cell>
          <cell r="K891" t="str">
            <v xml:space="preserve"> TELENOTICIAS</v>
          </cell>
          <cell r="L891">
            <v>550</v>
          </cell>
          <cell r="M891">
            <v>641</v>
          </cell>
          <cell r="N891">
            <v>0.9</v>
          </cell>
          <cell r="O891" t="str">
            <v>DT</v>
          </cell>
          <cell r="P891" t="str">
            <v>Lab</v>
          </cell>
          <cell r="Q891" t="str">
            <v>MAD.</v>
          </cell>
        </row>
        <row r="892">
          <cell r="A892" t="str">
            <v>TVM:MAD.</v>
          </cell>
          <cell r="B892" t="str">
            <v xml:space="preserve"> 15H30</v>
          </cell>
          <cell r="C892">
            <v>0.64583333333333337</v>
          </cell>
          <cell r="D892">
            <v>36286</v>
          </cell>
          <cell r="E892">
            <v>20</v>
          </cell>
          <cell r="F892">
            <v>1</v>
          </cell>
          <cell r="G892">
            <v>550</v>
          </cell>
          <cell r="H892">
            <v>783</v>
          </cell>
          <cell r="I892">
            <v>0.7</v>
          </cell>
          <cell r="J892" t="str">
            <v xml:space="preserve"> TELENOTICIAS</v>
          </cell>
          <cell r="K892" t="str">
            <v xml:space="preserve"> TELENOTICIAS</v>
          </cell>
          <cell r="L892">
            <v>550</v>
          </cell>
          <cell r="M892">
            <v>783</v>
          </cell>
          <cell r="N892">
            <v>0.7</v>
          </cell>
          <cell r="O892" t="str">
            <v>DT</v>
          </cell>
          <cell r="P892" t="str">
            <v>Lab</v>
          </cell>
          <cell r="Q892" t="str">
            <v>MAD.</v>
          </cell>
        </row>
        <row r="893">
          <cell r="A893" t="str">
            <v>TVM:MAD.</v>
          </cell>
          <cell r="B893" t="str">
            <v xml:space="preserve"> 15H00</v>
          </cell>
          <cell r="C893">
            <v>0.625</v>
          </cell>
          <cell r="D893">
            <v>36287</v>
          </cell>
          <cell r="E893">
            <v>20</v>
          </cell>
          <cell r="F893">
            <v>1</v>
          </cell>
          <cell r="G893">
            <v>550</v>
          </cell>
          <cell r="H893">
            <v>647</v>
          </cell>
          <cell r="I893">
            <v>0.9</v>
          </cell>
          <cell r="J893" t="str">
            <v xml:space="preserve"> TELENOTICIAS</v>
          </cell>
          <cell r="K893" t="str">
            <v xml:space="preserve"> TELENOTICIAS</v>
          </cell>
          <cell r="L893">
            <v>550</v>
          </cell>
          <cell r="M893">
            <v>647</v>
          </cell>
          <cell r="N893">
            <v>0.9</v>
          </cell>
          <cell r="O893" t="str">
            <v>DT</v>
          </cell>
          <cell r="P893" t="str">
            <v>Lab</v>
          </cell>
          <cell r="Q893" t="str">
            <v>MAD.</v>
          </cell>
        </row>
        <row r="894">
          <cell r="A894" t="str">
            <v>TVM:MAD.</v>
          </cell>
          <cell r="B894" t="str">
            <v xml:space="preserve"> 21H31 BQ.EXC.</v>
          </cell>
          <cell r="C894">
            <v>0.8965277777777777</v>
          </cell>
          <cell r="D894">
            <v>36287</v>
          </cell>
          <cell r="E894">
            <v>20</v>
          </cell>
          <cell r="F894">
            <v>1</v>
          </cell>
          <cell r="G894">
            <v>800</v>
          </cell>
          <cell r="H894">
            <v>1905</v>
          </cell>
          <cell r="I894">
            <v>0.4</v>
          </cell>
          <cell r="J894" t="str">
            <v xml:space="preserve"> TELENOTICIAS</v>
          </cell>
          <cell r="K894" t="str">
            <v xml:space="preserve"> TELENOTICIAS</v>
          </cell>
          <cell r="L894">
            <v>800</v>
          </cell>
          <cell r="M894">
            <v>1905</v>
          </cell>
          <cell r="N894">
            <v>0.4</v>
          </cell>
          <cell r="O894" t="str">
            <v>PT</v>
          </cell>
          <cell r="P894" t="str">
            <v>Lab</v>
          </cell>
          <cell r="Q894" t="str">
            <v>MAD.</v>
          </cell>
        </row>
        <row r="895">
          <cell r="A895" t="str">
            <v>TVM:MAD.</v>
          </cell>
          <cell r="B895" t="str">
            <v xml:space="preserve"> 23H00</v>
          </cell>
          <cell r="C895">
            <v>0.95833333333333337</v>
          </cell>
          <cell r="D895">
            <v>36287</v>
          </cell>
          <cell r="E895">
            <v>20</v>
          </cell>
          <cell r="F895">
            <v>1</v>
          </cell>
          <cell r="G895">
            <v>750</v>
          </cell>
          <cell r="H895">
            <v>1493</v>
          </cell>
          <cell r="I895">
            <v>0.5</v>
          </cell>
          <cell r="J895" t="str">
            <v xml:space="preserve"> TODO DEPENDE</v>
          </cell>
          <cell r="K895" t="str">
            <v xml:space="preserve"> TODO DEPENDE</v>
          </cell>
          <cell r="L895">
            <v>750</v>
          </cell>
          <cell r="M895">
            <v>1493</v>
          </cell>
          <cell r="N895">
            <v>0.5</v>
          </cell>
          <cell r="O895" t="str">
            <v>PT</v>
          </cell>
          <cell r="P895" t="str">
            <v>Lab</v>
          </cell>
          <cell r="Q895" t="str">
            <v>MAD.</v>
          </cell>
        </row>
        <row r="896">
          <cell r="A896" t="str">
            <v>TVM:MAD.</v>
          </cell>
          <cell r="B896" t="str">
            <v xml:space="preserve"> 16H00</v>
          </cell>
          <cell r="C896">
            <v>0.66666666666666663</v>
          </cell>
          <cell r="D896">
            <v>36288</v>
          </cell>
          <cell r="E896">
            <v>20</v>
          </cell>
          <cell r="F896">
            <v>1</v>
          </cell>
          <cell r="G896">
            <v>550</v>
          </cell>
          <cell r="H896">
            <v>685</v>
          </cell>
          <cell r="I896">
            <v>0.8</v>
          </cell>
          <cell r="J896" t="str">
            <v xml:space="preserve"> CINE</v>
          </cell>
          <cell r="K896" t="str">
            <v xml:space="preserve"> CINE</v>
          </cell>
          <cell r="L896">
            <v>550</v>
          </cell>
          <cell r="M896">
            <v>685</v>
          </cell>
          <cell r="N896">
            <v>0.8</v>
          </cell>
          <cell r="O896" t="str">
            <v>DT</v>
          </cell>
          <cell r="P896" t="str">
            <v>FS</v>
          </cell>
          <cell r="Q896" t="str">
            <v>MAD.</v>
          </cell>
        </row>
        <row r="897">
          <cell r="A897" t="str">
            <v>TVM:MAD.</v>
          </cell>
          <cell r="B897" t="str">
            <v xml:space="preserve"> 15H00</v>
          </cell>
          <cell r="C897">
            <v>0.625</v>
          </cell>
          <cell r="D897">
            <v>36289</v>
          </cell>
          <cell r="E897">
            <v>20</v>
          </cell>
          <cell r="F897">
            <v>1</v>
          </cell>
          <cell r="G897">
            <v>550</v>
          </cell>
          <cell r="H897">
            <v>839</v>
          </cell>
          <cell r="I897">
            <v>0.7</v>
          </cell>
          <cell r="J897" t="str">
            <v xml:space="preserve"> TELENOTICIAS</v>
          </cell>
          <cell r="K897" t="str">
            <v xml:space="preserve"> TELENOTICIAS</v>
          </cell>
          <cell r="L897">
            <v>550</v>
          </cell>
          <cell r="M897">
            <v>839</v>
          </cell>
          <cell r="N897">
            <v>0.7</v>
          </cell>
          <cell r="O897" t="str">
            <v>DT</v>
          </cell>
          <cell r="P897" t="str">
            <v>FS</v>
          </cell>
          <cell r="Q897" t="str">
            <v>MAD.</v>
          </cell>
        </row>
        <row r="898">
          <cell r="A898" t="str">
            <v>TVM:MAD.</v>
          </cell>
          <cell r="B898" t="str">
            <v xml:space="preserve"> 22H30</v>
          </cell>
          <cell r="C898">
            <v>0.9375</v>
          </cell>
          <cell r="D898">
            <v>36289</v>
          </cell>
          <cell r="E898">
            <v>20</v>
          </cell>
          <cell r="F898">
            <v>1</v>
          </cell>
          <cell r="G898">
            <v>825</v>
          </cell>
          <cell r="H898">
            <v>611</v>
          </cell>
          <cell r="I898">
            <v>1.3</v>
          </cell>
          <cell r="J898" t="str">
            <v xml:space="preserve"> EL MEGAHIT</v>
          </cell>
          <cell r="K898" t="str">
            <v xml:space="preserve"> EL MEGAHIT</v>
          </cell>
          <cell r="L898">
            <v>825</v>
          </cell>
          <cell r="M898">
            <v>611</v>
          </cell>
          <cell r="N898">
            <v>1.3</v>
          </cell>
          <cell r="O898" t="str">
            <v>PT</v>
          </cell>
          <cell r="P898" t="str">
            <v>FS</v>
          </cell>
          <cell r="Q898" t="str">
            <v>MAD.</v>
          </cell>
        </row>
        <row r="899">
          <cell r="A899" t="str">
            <v>TVM:MAD.</v>
          </cell>
          <cell r="B899" t="str">
            <v xml:space="preserve"> 21H31 BQ.EXC.</v>
          </cell>
          <cell r="C899">
            <v>0.8965277777777777</v>
          </cell>
          <cell r="D899">
            <v>36290</v>
          </cell>
          <cell r="E899">
            <v>20</v>
          </cell>
          <cell r="F899">
            <v>1</v>
          </cell>
          <cell r="G899">
            <v>800</v>
          </cell>
          <cell r="H899">
            <v>1592</v>
          </cell>
          <cell r="I899">
            <v>0.5</v>
          </cell>
          <cell r="J899" t="str">
            <v xml:space="preserve"> TELENOTICIAS</v>
          </cell>
          <cell r="K899" t="str">
            <v xml:space="preserve"> TELENOTICIAS</v>
          </cell>
          <cell r="L899">
            <v>800</v>
          </cell>
          <cell r="M899">
            <v>1592</v>
          </cell>
          <cell r="N899">
            <v>0.5</v>
          </cell>
          <cell r="O899" t="str">
            <v>PT</v>
          </cell>
          <cell r="P899" t="str">
            <v>Lab</v>
          </cell>
          <cell r="Q899" t="str">
            <v>MAD.</v>
          </cell>
        </row>
        <row r="900">
          <cell r="A900" t="str">
            <v>TVM:MAD.</v>
          </cell>
          <cell r="B900" t="str">
            <v xml:space="preserve"> 23H00</v>
          </cell>
          <cell r="C900">
            <v>0.95833333333333337</v>
          </cell>
          <cell r="D900">
            <v>36290</v>
          </cell>
          <cell r="E900">
            <v>20</v>
          </cell>
          <cell r="F900">
            <v>1</v>
          </cell>
          <cell r="G900">
            <v>750</v>
          </cell>
          <cell r="H900">
            <v>1010</v>
          </cell>
          <cell r="I900">
            <v>0.7</v>
          </cell>
          <cell r="J900" t="str">
            <v xml:space="preserve">     GENTE CON CHISPA</v>
          </cell>
          <cell r="K900" t="str">
            <v xml:space="preserve">     GENTE CON CHISPA</v>
          </cell>
          <cell r="L900">
            <v>750</v>
          </cell>
          <cell r="M900">
            <v>1010</v>
          </cell>
          <cell r="N900">
            <v>0.7</v>
          </cell>
          <cell r="O900" t="str">
            <v>PT</v>
          </cell>
          <cell r="P900" t="str">
            <v>Lab</v>
          </cell>
          <cell r="Q900" t="str">
            <v>MAD.</v>
          </cell>
        </row>
        <row r="901">
          <cell r="A901" t="str">
            <v>TVM:MAD.</v>
          </cell>
          <cell r="B901" t="str">
            <v xml:space="preserve"> 15H00</v>
          </cell>
          <cell r="C901">
            <v>0.625</v>
          </cell>
          <cell r="D901">
            <v>36291</v>
          </cell>
          <cell r="E901">
            <v>20</v>
          </cell>
          <cell r="F901">
            <v>1</v>
          </cell>
          <cell r="G901">
            <v>550</v>
          </cell>
          <cell r="H901">
            <v>665</v>
          </cell>
          <cell r="I901">
            <v>0.8</v>
          </cell>
          <cell r="J901" t="str">
            <v xml:space="preserve"> TELENOTICIAS</v>
          </cell>
          <cell r="K901" t="str">
            <v xml:space="preserve"> TELENOTICIAS</v>
          </cell>
          <cell r="L901">
            <v>550</v>
          </cell>
          <cell r="M901">
            <v>665</v>
          </cell>
          <cell r="N901">
            <v>0.8</v>
          </cell>
          <cell r="O901" t="str">
            <v>DT</v>
          </cell>
          <cell r="P901" t="str">
            <v>Lab</v>
          </cell>
          <cell r="Q901" t="str">
            <v>MAD.</v>
          </cell>
        </row>
        <row r="902">
          <cell r="A902" t="str">
            <v>TVM:MAD.</v>
          </cell>
          <cell r="B902" t="str">
            <v xml:space="preserve"> 21H31 BQ.EXC.</v>
          </cell>
          <cell r="C902">
            <v>0.8965277777777777</v>
          </cell>
          <cell r="D902">
            <v>36291</v>
          </cell>
          <cell r="E902">
            <v>20</v>
          </cell>
          <cell r="F902">
            <v>1</v>
          </cell>
          <cell r="G902">
            <v>800</v>
          </cell>
          <cell r="H902">
            <v>1240</v>
          </cell>
          <cell r="I902">
            <v>0.6</v>
          </cell>
          <cell r="J902" t="str">
            <v xml:space="preserve"> TELENOTICIAS</v>
          </cell>
          <cell r="K902" t="str">
            <v xml:space="preserve"> TELENOTICIAS</v>
          </cell>
          <cell r="L902">
            <v>800</v>
          </cell>
          <cell r="M902">
            <v>1240</v>
          </cell>
          <cell r="N902">
            <v>0.6</v>
          </cell>
          <cell r="O902" t="str">
            <v>PT</v>
          </cell>
          <cell r="P902" t="str">
            <v>Lab</v>
          </cell>
          <cell r="Q902" t="str">
            <v>MAD.</v>
          </cell>
        </row>
        <row r="903">
          <cell r="A903" t="str">
            <v>TVM:MAD.</v>
          </cell>
          <cell r="B903" t="str">
            <v xml:space="preserve"> 21H31 BQ.EXC.</v>
          </cell>
          <cell r="C903">
            <v>0.8965277777777777</v>
          </cell>
          <cell r="D903">
            <v>36292</v>
          </cell>
          <cell r="E903">
            <v>20</v>
          </cell>
          <cell r="F903">
            <v>1</v>
          </cell>
          <cell r="G903">
            <v>800</v>
          </cell>
          <cell r="H903">
            <v>1422</v>
          </cell>
          <cell r="I903">
            <v>0.6</v>
          </cell>
          <cell r="J903" t="str">
            <v xml:space="preserve"> TELENOTICIAS</v>
          </cell>
          <cell r="K903" t="str">
            <v xml:space="preserve"> TELENOTICIAS</v>
          </cell>
          <cell r="L903">
            <v>800</v>
          </cell>
          <cell r="M903">
            <v>1422</v>
          </cell>
          <cell r="N903">
            <v>0.6</v>
          </cell>
          <cell r="O903" t="str">
            <v>PT</v>
          </cell>
          <cell r="P903" t="str">
            <v>Lab</v>
          </cell>
          <cell r="Q903" t="str">
            <v>MAD.</v>
          </cell>
        </row>
        <row r="904">
          <cell r="A904" t="str">
            <v>TVM:MAD.</v>
          </cell>
          <cell r="B904" t="str">
            <v xml:space="preserve"> 21H00</v>
          </cell>
          <cell r="C904">
            <v>0.875</v>
          </cell>
          <cell r="D904">
            <v>36293</v>
          </cell>
          <cell r="E904">
            <v>20</v>
          </cell>
          <cell r="F904">
            <v>1</v>
          </cell>
          <cell r="G904">
            <v>550</v>
          </cell>
          <cell r="H904">
            <v>673</v>
          </cell>
          <cell r="I904">
            <v>0.8</v>
          </cell>
          <cell r="J904" t="str">
            <v xml:space="preserve"> TELENOTICIAS</v>
          </cell>
          <cell r="K904" t="str">
            <v xml:space="preserve"> TELENOTICIAS</v>
          </cell>
          <cell r="L904">
            <v>550</v>
          </cell>
          <cell r="M904">
            <v>673</v>
          </cell>
          <cell r="N904">
            <v>0.8</v>
          </cell>
          <cell r="O904" t="str">
            <v>PT</v>
          </cell>
          <cell r="P904" t="str">
            <v>Lab</v>
          </cell>
          <cell r="Q904" t="str">
            <v>MAD.</v>
          </cell>
        </row>
        <row r="905">
          <cell r="A905" t="str">
            <v>TVM:MAD.</v>
          </cell>
          <cell r="B905" t="str">
            <v xml:space="preserve"> 22H00</v>
          </cell>
          <cell r="C905">
            <v>0.91666666666666663</v>
          </cell>
          <cell r="D905">
            <v>36293</v>
          </cell>
          <cell r="E905">
            <v>20</v>
          </cell>
          <cell r="F905">
            <v>1</v>
          </cell>
          <cell r="G905">
            <v>825</v>
          </cell>
          <cell r="H905">
            <v>724</v>
          </cell>
          <cell r="I905">
            <v>1.1000000000000001</v>
          </cell>
          <cell r="J905" t="str">
            <v xml:space="preserve"> TOMBOLA</v>
          </cell>
          <cell r="K905" t="str">
            <v xml:space="preserve"> TOMBOLA</v>
          </cell>
          <cell r="L905">
            <v>825</v>
          </cell>
          <cell r="M905">
            <v>724</v>
          </cell>
          <cell r="N905">
            <v>1.1000000000000001</v>
          </cell>
          <cell r="O905" t="str">
            <v>PT</v>
          </cell>
          <cell r="P905" t="str">
            <v>Lab</v>
          </cell>
          <cell r="Q905" t="str">
            <v>MAD.</v>
          </cell>
        </row>
        <row r="906">
          <cell r="A906" t="str">
            <v>TVM:MAD.</v>
          </cell>
          <cell r="B906" t="str">
            <v xml:space="preserve"> 15H30</v>
          </cell>
          <cell r="C906">
            <v>0.64583333333333337</v>
          </cell>
          <cell r="D906">
            <v>36294</v>
          </cell>
          <cell r="E906">
            <v>20</v>
          </cell>
          <cell r="F906">
            <v>1</v>
          </cell>
          <cell r="G906">
            <v>550</v>
          </cell>
          <cell r="H906">
            <v>860</v>
          </cell>
          <cell r="I906">
            <v>0.6</v>
          </cell>
          <cell r="J906" t="str">
            <v xml:space="preserve"> TELENOTICIAS</v>
          </cell>
          <cell r="K906" t="str">
            <v xml:space="preserve"> TELENOTICIAS</v>
          </cell>
          <cell r="L906">
            <v>550</v>
          </cell>
          <cell r="M906">
            <v>860</v>
          </cell>
          <cell r="N906">
            <v>0.6</v>
          </cell>
          <cell r="O906" t="str">
            <v>DT</v>
          </cell>
          <cell r="P906" t="str">
            <v>Lab</v>
          </cell>
          <cell r="Q906" t="str">
            <v>MAD.</v>
          </cell>
        </row>
        <row r="907">
          <cell r="A907" t="str">
            <v>TVM:MAD.</v>
          </cell>
          <cell r="B907" t="str">
            <v xml:space="preserve"> 20H30</v>
          </cell>
          <cell r="C907">
            <v>0.85416666666666663</v>
          </cell>
          <cell r="D907">
            <v>36294</v>
          </cell>
          <cell r="E907">
            <v>20</v>
          </cell>
          <cell r="F907">
            <v>1</v>
          </cell>
          <cell r="G907">
            <v>550</v>
          </cell>
          <cell r="H907">
            <v>1033</v>
          </cell>
          <cell r="I907">
            <v>0.5</v>
          </cell>
          <cell r="J907" t="str">
            <v xml:space="preserve"> TELENOTICIAS</v>
          </cell>
          <cell r="K907" t="str">
            <v xml:space="preserve"> TELENOTICIAS</v>
          </cell>
          <cell r="L907">
            <v>550</v>
          </cell>
          <cell r="M907">
            <v>1033</v>
          </cell>
          <cell r="N907">
            <v>0.5</v>
          </cell>
          <cell r="O907" t="str">
            <v>PT</v>
          </cell>
          <cell r="P907" t="str">
            <v>Lab</v>
          </cell>
          <cell r="Q907" t="str">
            <v>MAD.</v>
          </cell>
        </row>
        <row r="908">
          <cell r="A908" t="str">
            <v>TVM:MAD.</v>
          </cell>
          <cell r="B908" t="str">
            <v xml:space="preserve"> 16H00</v>
          </cell>
          <cell r="C908">
            <v>0.66666666666666663</v>
          </cell>
          <cell r="D908">
            <v>36295</v>
          </cell>
          <cell r="E908">
            <v>20</v>
          </cell>
          <cell r="F908">
            <v>1</v>
          </cell>
          <cell r="G908">
            <v>550</v>
          </cell>
          <cell r="H908">
            <v>698</v>
          </cell>
          <cell r="I908">
            <v>0.8</v>
          </cell>
          <cell r="J908" t="str">
            <v xml:space="preserve"> CINE</v>
          </cell>
          <cell r="K908" t="str">
            <v xml:space="preserve"> CINE</v>
          </cell>
          <cell r="L908">
            <v>550</v>
          </cell>
          <cell r="M908">
            <v>698</v>
          </cell>
          <cell r="N908">
            <v>0.8</v>
          </cell>
          <cell r="O908" t="str">
            <v>DT</v>
          </cell>
          <cell r="P908" t="str">
            <v>FS</v>
          </cell>
          <cell r="Q908" t="str">
            <v>MAD.</v>
          </cell>
        </row>
        <row r="909">
          <cell r="A909" t="str">
            <v>TVM:MAD.</v>
          </cell>
          <cell r="B909" t="str">
            <v xml:space="preserve"> 15H00</v>
          </cell>
          <cell r="C909">
            <v>0.625</v>
          </cell>
          <cell r="D909">
            <v>36296</v>
          </cell>
          <cell r="E909">
            <v>20</v>
          </cell>
          <cell r="F909">
            <v>1</v>
          </cell>
          <cell r="G909">
            <v>550</v>
          </cell>
          <cell r="H909">
            <v>860</v>
          </cell>
          <cell r="I909">
            <v>0.6</v>
          </cell>
          <cell r="J909" t="str">
            <v xml:space="preserve"> TELENOTICIAS</v>
          </cell>
          <cell r="K909" t="str">
            <v xml:space="preserve"> TELENOTICIAS</v>
          </cell>
          <cell r="L909">
            <v>550</v>
          </cell>
          <cell r="M909">
            <v>860</v>
          </cell>
          <cell r="N909">
            <v>0.6</v>
          </cell>
          <cell r="O909" t="str">
            <v>DT</v>
          </cell>
          <cell r="P909" t="str">
            <v>FS</v>
          </cell>
          <cell r="Q909" t="str">
            <v>MAD.</v>
          </cell>
        </row>
        <row r="910">
          <cell r="A910" t="str">
            <v>TVM:MAD.</v>
          </cell>
          <cell r="B910" t="str">
            <v xml:space="preserve"> 23H00</v>
          </cell>
          <cell r="C910">
            <v>0.95833333333333337</v>
          </cell>
          <cell r="D910">
            <v>36296</v>
          </cell>
          <cell r="E910">
            <v>20</v>
          </cell>
          <cell r="F910">
            <v>1</v>
          </cell>
          <cell r="G910">
            <v>825</v>
          </cell>
          <cell r="H910">
            <v>636</v>
          </cell>
          <cell r="I910">
            <v>1.3</v>
          </cell>
          <cell r="J910" t="str">
            <v xml:space="preserve"> EL MEGAHIT</v>
          </cell>
          <cell r="K910" t="str">
            <v xml:space="preserve"> EL MEGAHIT</v>
          </cell>
          <cell r="L910">
            <v>825</v>
          </cell>
          <cell r="M910">
            <v>636</v>
          </cell>
          <cell r="N910">
            <v>1.3</v>
          </cell>
          <cell r="O910" t="str">
            <v>PT</v>
          </cell>
          <cell r="P910" t="str">
            <v>FS</v>
          </cell>
          <cell r="Q910" t="str">
            <v>MAD.</v>
          </cell>
        </row>
        <row r="911">
          <cell r="A911" t="str">
            <v>TVM:MAD.</v>
          </cell>
          <cell r="B911" t="str">
            <v xml:space="preserve"> 21H00</v>
          </cell>
          <cell r="C911">
            <v>0.875</v>
          </cell>
          <cell r="D911">
            <v>36304</v>
          </cell>
          <cell r="E911">
            <v>20</v>
          </cell>
          <cell r="F911">
            <v>1</v>
          </cell>
          <cell r="G911">
            <v>550</v>
          </cell>
          <cell r="H911">
            <v>894</v>
          </cell>
          <cell r="I911">
            <v>0.6</v>
          </cell>
          <cell r="J911" t="str">
            <v xml:space="preserve"> TELENOTICIAS</v>
          </cell>
          <cell r="K911" t="str">
            <v xml:space="preserve"> TELENOTICIAS</v>
          </cell>
          <cell r="L911">
            <v>550</v>
          </cell>
          <cell r="M911">
            <v>894</v>
          </cell>
          <cell r="N911">
            <v>0.6</v>
          </cell>
          <cell r="O911" t="str">
            <v>PT</v>
          </cell>
          <cell r="P911" t="str">
            <v>Lab</v>
          </cell>
          <cell r="Q911" t="str">
            <v>MAD.</v>
          </cell>
        </row>
        <row r="912">
          <cell r="A912" t="str">
            <v>TVM:MAD.</v>
          </cell>
          <cell r="B912" t="str">
            <v xml:space="preserve"> 21H31 BQ.EXC.</v>
          </cell>
          <cell r="C912">
            <v>0.8965277777777777</v>
          </cell>
          <cell r="D912">
            <v>36304</v>
          </cell>
          <cell r="E912">
            <v>20</v>
          </cell>
          <cell r="F912">
            <v>1</v>
          </cell>
          <cell r="G912">
            <v>800</v>
          </cell>
          <cell r="H912">
            <v>1693</v>
          </cell>
          <cell r="I912">
            <v>0.5</v>
          </cell>
          <cell r="J912" t="str">
            <v xml:space="preserve"> TELENOTICIAS</v>
          </cell>
          <cell r="K912" t="str">
            <v xml:space="preserve"> TELENOTICIAS</v>
          </cell>
          <cell r="L912">
            <v>800</v>
          </cell>
          <cell r="M912">
            <v>1693</v>
          </cell>
          <cell r="N912">
            <v>0.5</v>
          </cell>
          <cell r="O912" t="str">
            <v>PT</v>
          </cell>
          <cell r="P912" t="str">
            <v>Lab</v>
          </cell>
          <cell r="Q912" t="str">
            <v>MAD.</v>
          </cell>
        </row>
        <row r="913">
          <cell r="A913" t="str">
            <v>TVM:MAD.</v>
          </cell>
          <cell r="B913" t="str">
            <v xml:space="preserve"> 22H00</v>
          </cell>
          <cell r="C913">
            <v>0.91666666666666663</v>
          </cell>
          <cell r="D913">
            <v>36304</v>
          </cell>
          <cell r="E913">
            <v>20</v>
          </cell>
          <cell r="F913">
            <v>1</v>
          </cell>
          <cell r="G913">
            <v>750</v>
          </cell>
          <cell r="H913">
            <v>1111</v>
          </cell>
          <cell r="I913">
            <v>0.7</v>
          </cell>
          <cell r="J913" t="str">
            <v xml:space="preserve">     GENTE CON CHISPA</v>
          </cell>
          <cell r="K913" t="str">
            <v xml:space="preserve">     GENTE CON CHISPA</v>
          </cell>
          <cell r="L913">
            <v>750</v>
          </cell>
          <cell r="M913">
            <v>1111</v>
          </cell>
          <cell r="N913">
            <v>0.7</v>
          </cell>
          <cell r="O913" t="str">
            <v>PT</v>
          </cell>
          <cell r="P913" t="str">
            <v>Lab</v>
          </cell>
          <cell r="Q913" t="str">
            <v>MAD.</v>
          </cell>
        </row>
        <row r="914">
          <cell r="A914" t="str">
            <v>TVM:MAD.</v>
          </cell>
          <cell r="B914" t="str">
            <v xml:space="preserve"> 15H00</v>
          </cell>
          <cell r="C914">
            <v>0.625</v>
          </cell>
          <cell r="D914">
            <v>36305</v>
          </cell>
          <cell r="E914">
            <v>20</v>
          </cell>
          <cell r="F914">
            <v>1</v>
          </cell>
          <cell r="G914">
            <v>550</v>
          </cell>
          <cell r="H914">
            <v>665</v>
          </cell>
          <cell r="I914">
            <v>0.8</v>
          </cell>
          <cell r="J914" t="str">
            <v xml:space="preserve"> TELENOTICIAS</v>
          </cell>
          <cell r="K914" t="str">
            <v xml:space="preserve"> TELENOTICIAS</v>
          </cell>
          <cell r="L914">
            <v>550</v>
          </cell>
          <cell r="M914">
            <v>665</v>
          </cell>
          <cell r="N914">
            <v>0.8</v>
          </cell>
          <cell r="O914" t="str">
            <v>DT</v>
          </cell>
          <cell r="P914" t="str">
            <v>Lab</v>
          </cell>
          <cell r="Q914" t="str">
            <v>MAD.</v>
          </cell>
        </row>
        <row r="915">
          <cell r="A915" t="str">
            <v>TVM:MAD.</v>
          </cell>
          <cell r="B915" t="str">
            <v xml:space="preserve"> 21H00</v>
          </cell>
          <cell r="C915">
            <v>0.875</v>
          </cell>
          <cell r="D915">
            <v>36305</v>
          </cell>
          <cell r="E915">
            <v>20</v>
          </cell>
          <cell r="F915">
            <v>1</v>
          </cell>
          <cell r="G915">
            <v>550</v>
          </cell>
          <cell r="H915">
            <v>824</v>
          </cell>
          <cell r="I915">
            <v>0.7</v>
          </cell>
          <cell r="J915" t="str">
            <v xml:space="preserve"> TELENOTICIAS</v>
          </cell>
          <cell r="K915" t="str">
            <v xml:space="preserve"> TELENOTICIAS</v>
          </cell>
          <cell r="L915">
            <v>550</v>
          </cell>
          <cell r="M915">
            <v>824</v>
          </cell>
          <cell r="N915">
            <v>0.7</v>
          </cell>
          <cell r="O915" t="str">
            <v>PT</v>
          </cell>
          <cell r="P915" t="str">
            <v>Lab</v>
          </cell>
          <cell r="Q915" t="str">
            <v>MAD.</v>
          </cell>
        </row>
        <row r="916">
          <cell r="A916" t="str">
            <v>TVM:MAD.</v>
          </cell>
          <cell r="B916" t="str">
            <v xml:space="preserve"> 21H31 BQ.EXC.</v>
          </cell>
          <cell r="C916">
            <v>0.8965277777777777</v>
          </cell>
          <cell r="D916">
            <v>36306</v>
          </cell>
          <cell r="E916">
            <v>20</v>
          </cell>
          <cell r="F916">
            <v>1</v>
          </cell>
          <cell r="G916">
            <v>800</v>
          </cell>
          <cell r="H916">
            <v>1502</v>
          </cell>
          <cell r="I916">
            <v>0.5</v>
          </cell>
          <cell r="J916" t="str">
            <v xml:space="preserve"> TELENOTICIAS</v>
          </cell>
          <cell r="K916" t="str">
            <v xml:space="preserve"> TELENOTICIAS</v>
          </cell>
          <cell r="L916">
            <v>800</v>
          </cell>
          <cell r="M916">
            <v>1502</v>
          </cell>
          <cell r="N916">
            <v>0.5</v>
          </cell>
          <cell r="O916" t="str">
            <v>PT</v>
          </cell>
          <cell r="P916" t="str">
            <v>Lab</v>
          </cell>
          <cell r="Q916" t="str">
            <v>MAD.</v>
          </cell>
        </row>
        <row r="917">
          <cell r="A917" t="str">
            <v>TVM:MAD.</v>
          </cell>
          <cell r="B917" t="str">
            <v xml:space="preserve"> 15H00</v>
          </cell>
          <cell r="C917">
            <v>0.625</v>
          </cell>
          <cell r="D917">
            <v>36307</v>
          </cell>
          <cell r="E917">
            <v>20</v>
          </cell>
          <cell r="F917">
            <v>1</v>
          </cell>
          <cell r="G917">
            <v>550</v>
          </cell>
          <cell r="H917">
            <v>647</v>
          </cell>
          <cell r="I917">
            <v>0.9</v>
          </cell>
          <cell r="J917" t="str">
            <v xml:space="preserve"> TELENOTICIAS</v>
          </cell>
          <cell r="K917" t="str">
            <v xml:space="preserve"> TELENOTICIAS</v>
          </cell>
          <cell r="L917">
            <v>550</v>
          </cell>
          <cell r="M917">
            <v>647</v>
          </cell>
          <cell r="N917">
            <v>0.9</v>
          </cell>
          <cell r="O917" t="str">
            <v>DT</v>
          </cell>
          <cell r="P917" t="str">
            <v>Lab</v>
          </cell>
          <cell r="Q917" t="str">
            <v>MAD.</v>
          </cell>
        </row>
        <row r="918">
          <cell r="A918" t="str">
            <v>TVM:MAD.</v>
          </cell>
          <cell r="B918" t="str">
            <v xml:space="preserve"> 21H31 BQ.EXC.</v>
          </cell>
          <cell r="C918">
            <v>0.8965277777777777</v>
          </cell>
          <cell r="D918">
            <v>36307</v>
          </cell>
          <cell r="E918">
            <v>20</v>
          </cell>
          <cell r="F918">
            <v>1</v>
          </cell>
          <cell r="G918">
            <v>800</v>
          </cell>
          <cell r="H918">
            <v>1026</v>
          </cell>
          <cell r="I918">
            <v>0.8</v>
          </cell>
          <cell r="J918" t="str">
            <v xml:space="preserve"> TELENOTICIAS</v>
          </cell>
          <cell r="K918" t="str">
            <v xml:space="preserve"> TELENOTICIAS</v>
          </cell>
          <cell r="L918">
            <v>800</v>
          </cell>
          <cell r="M918">
            <v>1026</v>
          </cell>
          <cell r="N918">
            <v>0.8</v>
          </cell>
          <cell r="O918" t="str">
            <v>PT</v>
          </cell>
          <cell r="P918" t="str">
            <v>Lab</v>
          </cell>
          <cell r="Q918" t="str">
            <v>MAD.</v>
          </cell>
        </row>
        <row r="919">
          <cell r="A919" t="str">
            <v>TVM:MAD.</v>
          </cell>
          <cell r="B919" t="str">
            <v xml:space="preserve"> 23H00</v>
          </cell>
          <cell r="C919">
            <v>0.95833333333333337</v>
          </cell>
          <cell r="D919">
            <v>36307</v>
          </cell>
          <cell r="E919">
            <v>20</v>
          </cell>
          <cell r="F919">
            <v>1</v>
          </cell>
          <cell r="G919">
            <v>825</v>
          </cell>
          <cell r="H919">
            <v>529</v>
          </cell>
          <cell r="I919">
            <v>1.6</v>
          </cell>
          <cell r="J919" t="str">
            <v xml:space="preserve"> TOMBOLA</v>
          </cell>
          <cell r="K919" t="str">
            <v xml:space="preserve"> TOMBOLA</v>
          </cell>
          <cell r="L919">
            <v>825</v>
          </cell>
          <cell r="M919">
            <v>529</v>
          </cell>
          <cell r="N919">
            <v>1.6</v>
          </cell>
          <cell r="O919" t="str">
            <v>PT</v>
          </cell>
          <cell r="P919" t="str">
            <v>Lab</v>
          </cell>
          <cell r="Q919" t="str">
            <v>MAD.</v>
          </cell>
        </row>
        <row r="920">
          <cell r="A920" t="str">
            <v>TVM:MAD.</v>
          </cell>
          <cell r="B920" t="str">
            <v xml:space="preserve"> 21H00</v>
          </cell>
          <cell r="C920">
            <v>0.875</v>
          </cell>
          <cell r="D920">
            <v>36308</v>
          </cell>
          <cell r="E920">
            <v>20</v>
          </cell>
          <cell r="F920">
            <v>1</v>
          </cell>
          <cell r="G920">
            <v>550</v>
          </cell>
          <cell r="H920">
            <v>843</v>
          </cell>
          <cell r="I920">
            <v>0.7</v>
          </cell>
          <cell r="J920" t="str">
            <v xml:space="preserve"> TELENOTICIAS</v>
          </cell>
          <cell r="K920" t="str">
            <v xml:space="preserve"> TELENOTICIAS</v>
          </cell>
          <cell r="L920">
            <v>550</v>
          </cell>
          <cell r="M920">
            <v>843</v>
          </cell>
          <cell r="N920">
            <v>0.7</v>
          </cell>
          <cell r="O920" t="str">
            <v>PT</v>
          </cell>
          <cell r="P920" t="str">
            <v>Lab</v>
          </cell>
          <cell r="Q920" t="str">
            <v>MAD.</v>
          </cell>
        </row>
        <row r="921">
          <cell r="A921" t="str">
            <v>TVM:MAD.</v>
          </cell>
          <cell r="B921" t="str">
            <v xml:space="preserve"> 16H00</v>
          </cell>
          <cell r="C921">
            <v>0.66666666666666663</v>
          </cell>
          <cell r="D921">
            <v>36309</v>
          </cell>
          <cell r="E921">
            <v>20</v>
          </cell>
          <cell r="F921">
            <v>1</v>
          </cell>
          <cell r="G921">
            <v>550</v>
          </cell>
          <cell r="H921">
            <v>712</v>
          </cell>
          <cell r="I921">
            <v>0.8</v>
          </cell>
          <cell r="J921" t="str">
            <v xml:space="preserve"> CINE</v>
          </cell>
          <cell r="K921" t="str">
            <v xml:space="preserve"> CINE</v>
          </cell>
          <cell r="L921">
            <v>550</v>
          </cell>
          <cell r="M921">
            <v>712</v>
          </cell>
          <cell r="N921">
            <v>0.8</v>
          </cell>
          <cell r="O921" t="str">
            <v>DT</v>
          </cell>
          <cell r="P921" t="str">
            <v>FS</v>
          </cell>
          <cell r="Q921" t="str">
            <v>MAD.</v>
          </cell>
        </row>
        <row r="922">
          <cell r="A922" t="str">
            <v>TVM:MAD.</v>
          </cell>
          <cell r="B922" t="str">
            <v xml:space="preserve"> 15H00</v>
          </cell>
          <cell r="C922">
            <v>0.625</v>
          </cell>
          <cell r="D922">
            <v>36310</v>
          </cell>
          <cell r="E922">
            <v>20</v>
          </cell>
          <cell r="F922">
            <v>1</v>
          </cell>
          <cell r="G922">
            <v>550</v>
          </cell>
          <cell r="H922">
            <v>881</v>
          </cell>
          <cell r="I922">
            <v>0.6</v>
          </cell>
          <cell r="J922" t="str">
            <v xml:space="preserve"> TELENOTICIAS</v>
          </cell>
          <cell r="K922" t="str">
            <v xml:space="preserve"> TELENOTICIAS</v>
          </cell>
          <cell r="L922">
            <v>550</v>
          </cell>
          <cell r="M922">
            <v>881</v>
          </cell>
          <cell r="N922">
            <v>0.6</v>
          </cell>
          <cell r="O922" t="str">
            <v>DT</v>
          </cell>
          <cell r="P922" t="str">
            <v>FS</v>
          </cell>
          <cell r="Q922" t="str">
            <v>MAD.</v>
          </cell>
        </row>
        <row r="923">
          <cell r="A923" t="str">
            <v>TVM:MAD.</v>
          </cell>
          <cell r="B923" t="str">
            <v xml:space="preserve"> 16H00</v>
          </cell>
          <cell r="C923">
            <v>0.66666666666666663</v>
          </cell>
          <cell r="D923">
            <v>36311</v>
          </cell>
          <cell r="E923">
            <v>20</v>
          </cell>
          <cell r="F923">
            <v>1</v>
          </cell>
          <cell r="G923">
            <v>450</v>
          </cell>
          <cell r="H923">
            <v>437</v>
          </cell>
          <cell r="I923">
            <v>1</v>
          </cell>
          <cell r="J923" t="str">
            <v xml:space="preserve"> CON T DE TARDE</v>
          </cell>
          <cell r="K923" t="str">
            <v xml:space="preserve"> CON T DE TARDE</v>
          </cell>
          <cell r="L923">
            <v>450</v>
          </cell>
          <cell r="M923">
            <v>437</v>
          </cell>
          <cell r="N923">
            <v>1</v>
          </cell>
          <cell r="O923" t="str">
            <v>DT</v>
          </cell>
          <cell r="P923" t="str">
            <v>Lab</v>
          </cell>
          <cell r="Q923" t="str">
            <v>MAD.</v>
          </cell>
        </row>
        <row r="924">
          <cell r="A924" t="str">
            <v>TVM:MAD.</v>
          </cell>
          <cell r="B924" t="str">
            <v xml:space="preserve"> 22H00</v>
          </cell>
          <cell r="C924">
            <v>0.91666666666666663</v>
          </cell>
          <cell r="D924">
            <v>36311</v>
          </cell>
          <cell r="E924">
            <v>20</v>
          </cell>
          <cell r="F924">
            <v>1</v>
          </cell>
          <cell r="G924">
            <v>750</v>
          </cell>
          <cell r="H924">
            <v>1124</v>
          </cell>
          <cell r="I924">
            <v>0.7</v>
          </cell>
          <cell r="J924" t="str">
            <v xml:space="preserve">     GENTE CON CHISPA</v>
          </cell>
          <cell r="K924" t="str">
            <v xml:space="preserve">     GENTE CON CHISPA</v>
          </cell>
          <cell r="L924">
            <v>750</v>
          </cell>
          <cell r="M924">
            <v>1124</v>
          </cell>
          <cell r="N924">
            <v>0.7</v>
          </cell>
          <cell r="O924" t="str">
            <v>PT</v>
          </cell>
          <cell r="P924" t="str">
            <v>Lab</v>
          </cell>
          <cell r="Q924" t="str">
            <v>MAD.</v>
          </cell>
        </row>
        <row r="925">
          <cell r="A925" t="str">
            <v>TVM:MAD.</v>
          </cell>
          <cell r="B925" t="str">
            <v xml:space="preserve"> 15H00</v>
          </cell>
          <cell r="C925">
            <v>0.625</v>
          </cell>
          <cell r="D925">
            <v>36312</v>
          </cell>
          <cell r="E925">
            <v>20</v>
          </cell>
          <cell r="F925">
            <v>1</v>
          </cell>
          <cell r="G925">
            <v>550</v>
          </cell>
          <cell r="H925">
            <v>653</v>
          </cell>
          <cell r="I925">
            <v>0.8</v>
          </cell>
          <cell r="J925" t="str">
            <v xml:space="preserve"> TELENOTICIAS</v>
          </cell>
          <cell r="K925" t="str">
            <v xml:space="preserve"> TELENOTICIAS</v>
          </cell>
          <cell r="L925">
            <v>550</v>
          </cell>
          <cell r="M925">
            <v>653</v>
          </cell>
          <cell r="N925">
            <v>0.8</v>
          </cell>
          <cell r="O925" t="str">
            <v>DT</v>
          </cell>
          <cell r="P925" t="str">
            <v>Lab</v>
          </cell>
          <cell r="Q925" t="str">
            <v>MAD.</v>
          </cell>
        </row>
        <row r="926">
          <cell r="A926" t="str">
            <v>TVM:MAD.</v>
          </cell>
          <cell r="B926" t="str">
            <v xml:space="preserve"> 21H00</v>
          </cell>
          <cell r="C926">
            <v>0.875</v>
          </cell>
          <cell r="D926">
            <v>36312</v>
          </cell>
          <cell r="E926">
            <v>20</v>
          </cell>
          <cell r="F926">
            <v>1</v>
          </cell>
          <cell r="G926">
            <v>550</v>
          </cell>
          <cell r="H926">
            <v>833</v>
          </cell>
          <cell r="I926">
            <v>0.7</v>
          </cell>
          <cell r="J926" t="str">
            <v xml:space="preserve"> TELENOTICIAS</v>
          </cell>
          <cell r="K926" t="str">
            <v xml:space="preserve"> TELENOTICIAS</v>
          </cell>
          <cell r="L926">
            <v>550</v>
          </cell>
          <cell r="M926">
            <v>833</v>
          </cell>
          <cell r="N926">
            <v>0.7</v>
          </cell>
          <cell r="O926" t="str">
            <v>PT</v>
          </cell>
          <cell r="P926" t="str">
            <v>Lab</v>
          </cell>
          <cell r="Q926" t="str">
            <v>MAD.</v>
          </cell>
        </row>
        <row r="927">
          <cell r="A927" t="str">
            <v>TVM:MAD.</v>
          </cell>
          <cell r="B927" t="str">
            <v xml:space="preserve"> 15H00</v>
          </cell>
          <cell r="C927">
            <v>0.625</v>
          </cell>
          <cell r="D927">
            <v>36314</v>
          </cell>
          <cell r="E927">
            <v>20</v>
          </cell>
          <cell r="F927">
            <v>1</v>
          </cell>
          <cell r="G927">
            <v>550</v>
          </cell>
          <cell r="H927">
            <v>635</v>
          </cell>
          <cell r="I927">
            <v>0.9</v>
          </cell>
          <cell r="J927" t="str">
            <v xml:space="preserve"> TELENOTICIAS</v>
          </cell>
          <cell r="K927" t="str">
            <v xml:space="preserve"> TELENOTICIAS</v>
          </cell>
          <cell r="L927">
            <v>550</v>
          </cell>
          <cell r="M927">
            <v>635</v>
          </cell>
          <cell r="N927">
            <v>0.9</v>
          </cell>
          <cell r="O927" t="str">
            <v>DT</v>
          </cell>
          <cell r="P927" t="str">
            <v>Lab</v>
          </cell>
          <cell r="Q927" t="str">
            <v>MAD.</v>
          </cell>
        </row>
        <row r="928">
          <cell r="A928" t="str">
            <v>TVM:MAD.</v>
          </cell>
          <cell r="B928" t="str">
            <v xml:space="preserve"> 22H00</v>
          </cell>
          <cell r="C928">
            <v>0.91666666666666663</v>
          </cell>
          <cell r="D928">
            <v>36314</v>
          </cell>
          <cell r="E928">
            <v>20</v>
          </cell>
          <cell r="F928">
            <v>1</v>
          </cell>
          <cell r="G928">
            <v>825</v>
          </cell>
          <cell r="H928">
            <v>775</v>
          </cell>
          <cell r="I928">
            <v>1.1000000000000001</v>
          </cell>
          <cell r="J928" t="str">
            <v xml:space="preserve"> TOMBOLA</v>
          </cell>
          <cell r="K928" t="str">
            <v xml:space="preserve"> TOMBOLA</v>
          </cell>
          <cell r="L928">
            <v>825</v>
          </cell>
          <cell r="M928">
            <v>775</v>
          </cell>
          <cell r="N928">
            <v>1.1000000000000001</v>
          </cell>
          <cell r="O928" t="str">
            <v>PT</v>
          </cell>
          <cell r="P928" t="str">
            <v>Lab</v>
          </cell>
          <cell r="Q928" t="str">
            <v>MAD.</v>
          </cell>
        </row>
        <row r="929">
          <cell r="A929" t="str">
            <v>TVM:MAD.</v>
          </cell>
          <cell r="B929" t="str">
            <v xml:space="preserve"> 23H00</v>
          </cell>
          <cell r="C929">
            <v>0.95833333333333337</v>
          </cell>
          <cell r="D929">
            <v>36314</v>
          </cell>
          <cell r="E929">
            <v>20</v>
          </cell>
          <cell r="F929">
            <v>1</v>
          </cell>
          <cell r="G929">
            <v>825</v>
          </cell>
          <cell r="H929">
            <v>539</v>
          </cell>
          <cell r="I929">
            <v>1.5</v>
          </cell>
          <cell r="J929" t="str">
            <v xml:space="preserve"> TOMBOLA</v>
          </cell>
          <cell r="K929" t="str">
            <v xml:space="preserve"> TOMBOLA</v>
          </cell>
          <cell r="L929">
            <v>825</v>
          </cell>
          <cell r="M929">
            <v>539</v>
          </cell>
          <cell r="N929">
            <v>1.5</v>
          </cell>
          <cell r="O929" t="str">
            <v>PT</v>
          </cell>
          <cell r="P929" t="str">
            <v>Lab</v>
          </cell>
          <cell r="Q929" t="str">
            <v>MAD.</v>
          </cell>
        </row>
        <row r="930">
          <cell r="A930" t="str">
            <v>TVM:MAD.</v>
          </cell>
          <cell r="B930" t="str">
            <v xml:space="preserve"> 16H00</v>
          </cell>
          <cell r="C930">
            <v>0.66666666666666663</v>
          </cell>
          <cell r="D930">
            <v>36316</v>
          </cell>
          <cell r="E930">
            <v>20</v>
          </cell>
          <cell r="F930">
            <v>1</v>
          </cell>
          <cell r="G930">
            <v>550</v>
          </cell>
          <cell r="H930">
            <v>712</v>
          </cell>
          <cell r="I930">
            <v>0.8</v>
          </cell>
          <cell r="J930" t="str">
            <v xml:space="preserve"> CINE</v>
          </cell>
          <cell r="K930" t="str">
            <v xml:space="preserve"> CINE</v>
          </cell>
          <cell r="L930">
            <v>550</v>
          </cell>
          <cell r="M930">
            <v>712</v>
          </cell>
          <cell r="N930">
            <v>0.8</v>
          </cell>
          <cell r="O930" t="str">
            <v>DT</v>
          </cell>
          <cell r="P930" t="str">
            <v>FS</v>
          </cell>
          <cell r="Q930" t="str">
            <v>MAD.</v>
          </cell>
        </row>
        <row r="931">
          <cell r="A931" t="str">
            <v>TVM:MAD.</v>
          </cell>
          <cell r="B931" t="str">
            <v xml:space="preserve"> 15H00</v>
          </cell>
          <cell r="C931">
            <v>0.625</v>
          </cell>
          <cell r="D931">
            <v>36317</v>
          </cell>
          <cell r="E931">
            <v>20</v>
          </cell>
          <cell r="F931">
            <v>1</v>
          </cell>
          <cell r="G931">
            <v>550</v>
          </cell>
          <cell r="H931">
            <v>881</v>
          </cell>
          <cell r="I931">
            <v>0.6</v>
          </cell>
          <cell r="J931" t="str">
            <v xml:space="preserve"> TELENOTICIAS</v>
          </cell>
          <cell r="K931" t="str">
            <v xml:space="preserve"> TELENOTICIAS</v>
          </cell>
          <cell r="L931">
            <v>550</v>
          </cell>
          <cell r="M931">
            <v>881</v>
          </cell>
          <cell r="N931">
            <v>0.6</v>
          </cell>
          <cell r="O931" t="str">
            <v>DT</v>
          </cell>
          <cell r="P931" t="str">
            <v>FS</v>
          </cell>
          <cell r="Q931" t="str">
            <v>MAD.</v>
          </cell>
        </row>
        <row r="932">
          <cell r="A932" t="str">
            <v>TVM:MAD.</v>
          </cell>
          <cell r="B932" t="str">
            <v xml:space="preserve"> 16H00</v>
          </cell>
          <cell r="C932">
            <v>0.66666666666666663</v>
          </cell>
          <cell r="D932">
            <v>36318</v>
          </cell>
          <cell r="E932">
            <v>20</v>
          </cell>
          <cell r="F932">
            <v>1</v>
          </cell>
          <cell r="G932">
            <v>450</v>
          </cell>
          <cell r="H932">
            <v>437</v>
          </cell>
          <cell r="I932">
            <v>1</v>
          </cell>
          <cell r="J932" t="str">
            <v xml:space="preserve"> CON T DE TARDE</v>
          </cell>
          <cell r="K932" t="str">
            <v xml:space="preserve"> CON T DE TARDE</v>
          </cell>
          <cell r="L932">
            <v>450</v>
          </cell>
          <cell r="M932">
            <v>437</v>
          </cell>
          <cell r="N932">
            <v>1</v>
          </cell>
          <cell r="O932" t="str">
            <v>DT</v>
          </cell>
          <cell r="P932" t="str">
            <v>Lab</v>
          </cell>
          <cell r="Q932" t="str">
            <v>MAD.</v>
          </cell>
        </row>
        <row r="933">
          <cell r="A933" t="str">
            <v>TVM:MAD.</v>
          </cell>
          <cell r="B933" t="str">
            <v xml:space="preserve"> 15H00</v>
          </cell>
          <cell r="C933">
            <v>0.625</v>
          </cell>
          <cell r="D933">
            <v>36319</v>
          </cell>
          <cell r="E933">
            <v>20</v>
          </cell>
          <cell r="F933">
            <v>1</v>
          </cell>
          <cell r="G933">
            <v>550</v>
          </cell>
          <cell r="H933">
            <v>653</v>
          </cell>
          <cell r="I933">
            <v>0.8</v>
          </cell>
          <cell r="J933" t="str">
            <v xml:space="preserve"> TELENOTICIAS</v>
          </cell>
          <cell r="K933" t="str">
            <v xml:space="preserve"> TELENOTICIAS</v>
          </cell>
          <cell r="L933">
            <v>550</v>
          </cell>
          <cell r="M933">
            <v>653</v>
          </cell>
          <cell r="N933">
            <v>0.8</v>
          </cell>
          <cell r="O933" t="str">
            <v>DT</v>
          </cell>
          <cell r="P933" t="str">
            <v>Lab</v>
          </cell>
          <cell r="Q933" t="str">
            <v>MAD.</v>
          </cell>
        </row>
        <row r="934">
          <cell r="A934" t="str">
            <v>TVM:MAD.</v>
          </cell>
          <cell r="B934" t="str">
            <v xml:space="preserve"> 22H30</v>
          </cell>
          <cell r="C934">
            <v>0.9375</v>
          </cell>
          <cell r="D934">
            <v>36321</v>
          </cell>
          <cell r="E934">
            <v>20</v>
          </cell>
          <cell r="F934">
            <v>1</v>
          </cell>
          <cell r="G934">
            <v>825</v>
          </cell>
          <cell r="H934">
            <v>675</v>
          </cell>
          <cell r="I934">
            <v>1.2</v>
          </cell>
          <cell r="J934" t="str">
            <v xml:space="preserve"> TOMBOLA</v>
          </cell>
          <cell r="K934" t="str">
            <v xml:space="preserve"> TOMBOLA</v>
          </cell>
          <cell r="L934">
            <v>825</v>
          </cell>
          <cell r="M934">
            <v>675</v>
          </cell>
          <cell r="N934">
            <v>1.2</v>
          </cell>
          <cell r="O934" t="str">
            <v>PT</v>
          </cell>
          <cell r="P934" t="str">
            <v>Lab</v>
          </cell>
          <cell r="Q934" t="str">
            <v>MAD.</v>
          </cell>
        </row>
        <row r="935">
          <cell r="A935" t="str">
            <v>TVM:MAD.</v>
          </cell>
          <cell r="B935" t="str">
            <v xml:space="preserve"> 16H00</v>
          </cell>
          <cell r="C935">
            <v>0.66666666666666663</v>
          </cell>
          <cell r="D935">
            <v>36322</v>
          </cell>
          <cell r="E935">
            <v>20</v>
          </cell>
          <cell r="F935">
            <v>1</v>
          </cell>
          <cell r="G935">
            <v>450</v>
          </cell>
          <cell r="H935">
            <v>458</v>
          </cell>
          <cell r="I935">
            <v>1</v>
          </cell>
          <cell r="J935" t="str">
            <v xml:space="preserve"> CON T DE TARDE</v>
          </cell>
          <cell r="K935" t="str">
            <v xml:space="preserve"> CON T DE TARDE</v>
          </cell>
          <cell r="L935">
            <v>450</v>
          </cell>
          <cell r="M935">
            <v>458</v>
          </cell>
          <cell r="N935">
            <v>1</v>
          </cell>
          <cell r="O935" t="str">
            <v>DT</v>
          </cell>
          <cell r="P935" t="str">
            <v>Lab</v>
          </cell>
          <cell r="Q935" t="str">
            <v>MAD.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CMASK1"/>
      <sheetName val="Plano"/>
      <sheetName val="Resumen"/>
    </sheetNames>
    <sheetDataSet>
      <sheetData sheetId="0" refreshError="1">
        <row r="1">
          <cell r="A1" t="str">
            <v>Cadena</v>
          </cell>
          <cell r="B1" t="str">
            <v>Bloque</v>
          </cell>
          <cell r="C1" t="str">
            <v>Hora</v>
          </cell>
          <cell r="D1" t="str">
            <v>FechaInicio</v>
          </cell>
          <cell r="E1" t="str">
            <v>Duración</v>
          </cell>
          <cell r="F1" t="str">
            <v>NúmeroDeSpots</v>
          </cell>
          <cell r="G1" t="str">
            <v>TarifaOficial</v>
          </cell>
          <cell r="H1" t="str">
            <v>CostePorSpot</v>
          </cell>
          <cell r="I1" t="str">
            <v>AudienciaMedia</v>
          </cell>
          <cell r="J1" t="str">
            <v>Prog.Anterior</v>
          </cell>
          <cell r="K1" t="str">
            <v>Prog.Posterior</v>
          </cell>
          <cell r="L1" t="str">
            <v>TarifaNeta</v>
          </cell>
          <cell r="M1" t="str">
            <v>CosteGlobal</v>
          </cell>
          <cell r="N1" t="str">
            <v>AudienciaGlobal</v>
          </cell>
          <cell r="O1" t="str">
            <v>DayPart</v>
          </cell>
          <cell r="P1" t="str">
            <v>LabFs</v>
          </cell>
          <cell r="Q1" t="str">
            <v>Región</v>
          </cell>
        </row>
        <row r="2">
          <cell r="A2" t="str">
            <v>ANT3:NAC.</v>
          </cell>
          <cell r="B2" t="str">
            <v>. 15H50</v>
          </cell>
          <cell r="C2">
            <v>0.65972222222222221</v>
          </cell>
          <cell r="D2">
            <v>36279</v>
          </cell>
          <cell r="E2">
            <v>20</v>
          </cell>
          <cell r="F2">
            <v>1</v>
          </cell>
          <cell r="G2">
            <v>900</v>
          </cell>
          <cell r="H2">
            <v>186</v>
          </cell>
          <cell r="I2">
            <v>4.8</v>
          </cell>
          <cell r="J2" t="str">
            <v xml:space="preserve"> SABOR A TI</v>
          </cell>
          <cell r="K2" t="str">
            <v xml:space="preserve"> SABOR A TI</v>
          </cell>
          <cell r="L2">
            <v>900</v>
          </cell>
          <cell r="M2">
            <v>186</v>
          </cell>
          <cell r="N2">
            <v>4.8</v>
          </cell>
          <cell r="O2" t="str">
            <v>DT</v>
          </cell>
          <cell r="P2" t="str">
            <v>Lab</v>
          </cell>
          <cell r="Q2" t="str">
            <v>NAC.</v>
          </cell>
        </row>
        <row r="3">
          <cell r="A3" t="str">
            <v>ANT3:NAC.</v>
          </cell>
          <cell r="B3" t="str">
            <v>. 22H20</v>
          </cell>
          <cell r="C3">
            <v>0.93055555555555547</v>
          </cell>
          <cell r="D3">
            <v>36279</v>
          </cell>
          <cell r="E3">
            <v>20</v>
          </cell>
          <cell r="F3">
            <v>1</v>
          </cell>
          <cell r="G3">
            <v>3100</v>
          </cell>
          <cell r="H3">
            <v>404</v>
          </cell>
          <cell r="I3">
            <v>7.7</v>
          </cell>
          <cell r="J3" t="str">
            <v xml:space="preserve"> MANOS A LA OBRA</v>
          </cell>
          <cell r="K3" t="str">
            <v xml:space="preserve"> MANOS A LA OBRA</v>
          </cell>
          <cell r="L3">
            <v>3100</v>
          </cell>
          <cell r="M3">
            <v>404</v>
          </cell>
          <cell r="N3">
            <v>7.7</v>
          </cell>
          <cell r="O3" t="str">
            <v>PT</v>
          </cell>
          <cell r="P3" t="str">
            <v>Lab</v>
          </cell>
          <cell r="Q3" t="str">
            <v>NAC.</v>
          </cell>
        </row>
        <row r="4">
          <cell r="A4" t="str">
            <v>ANT3:NAC.</v>
          </cell>
          <cell r="B4" t="str">
            <v>. 22H50</v>
          </cell>
          <cell r="C4">
            <v>0.95138888888888884</v>
          </cell>
          <cell r="D4">
            <v>36279</v>
          </cell>
          <cell r="E4">
            <v>20</v>
          </cell>
          <cell r="F4">
            <v>1</v>
          </cell>
          <cell r="G4">
            <v>3100</v>
          </cell>
          <cell r="H4">
            <v>324</v>
          </cell>
          <cell r="I4">
            <v>9.6</v>
          </cell>
          <cell r="J4" t="str">
            <v xml:space="preserve"> MANOS A LA OBRA</v>
          </cell>
          <cell r="K4" t="str">
            <v xml:space="preserve"> MANOS A LA OBRA</v>
          </cell>
          <cell r="L4">
            <v>3100</v>
          </cell>
          <cell r="M4">
            <v>324</v>
          </cell>
          <cell r="N4">
            <v>9.6</v>
          </cell>
          <cell r="O4" t="str">
            <v>PT</v>
          </cell>
          <cell r="P4" t="str">
            <v>Lab</v>
          </cell>
          <cell r="Q4" t="str">
            <v>NAC.</v>
          </cell>
        </row>
        <row r="5">
          <cell r="A5" t="str">
            <v>ANT3:NAC.</v>
          </cell>
          <cell r="B5" t="str">
            <v>. 24H20</v>
          </cell>
          <cell r="C5">
            <v>1.0138888888888888</v>
          </cell>
          <cell r="D5">
            <v>36279</v>
          </cell>
          <cell r="E5">
            <v>20</v>
          </cell>
          <cell r="F5">
            <v>1</v>
          </cell>
          <cell r="G5">
            <v>2000</v>
          </cell>
          <cell r="H5">
            <v>952</v>
          </cell>
          <cell r="I5">
            <v>2.1</v>
          </cell>
          <cell r="J5" t="str">
            <v xml:space="preserve"> MANOS A LA OBRA</v>
          </cell>
          <cell r="K5" t="str">
            <v xml:space="preserve"> MANOS A LA OBRA</v>
          </cell>
          <cell r="L5">
            <v>2000</v>
          </cell>
          <cell r="M5">
            <v>952</v>
          </cell>
          <cell r="N5">
            <v>2.1</v>
          </cell>
          <cell r="O5" t="str">
            <v>PT</v>
          </cell>
          <cell r="P5" t="str">
            <v>Lab</v>
          </cell>
          <cell r="Q5" t="str">
            <v>NAC.</v>
          </cell>
        </row>
        <row r="6">
          <cell r="A6" t="str">
            <v>ANT3:NAC.</v>
          </cell>
          <cell r="B6" t="str">
            <v>. 19H20</v>
          </cell>
          <cell r="C6">
            <v>0.80555555555555547</v>
          </cell>
          <cell r="D6">
            <v>36280</v>
          </cell>
          <cell r="E6">
            <v>20</v>
          </cell>
          <cell r="F6">
            <v>1</v>
          </cell>
          <cell r="G6">
            <v>800</v>
          </cell>
          <cell r="H6">
            <v>239</v>
          </cell>
          <cell r="I6">
            <v>3.4</v>
          </cell>
          <cell r="J6" t="str">
            <v xml:space="preserve"> ALTA TENSION</v>
          </cell>
          <cell r="K6" t="str">
            <v xml:space="preserve"> ALTA TENSION</v>
          </cell>
          <cell r="L6">
            <v>800</v>
          </cell>
          <cell r="M6">
            <v>239</v>
          </cell>
          <cell r="N6">
            <v>3.4</v>
          </cell>
          <cell r="O6" t="str">
            <v>DT</v>
          </cell>
          <cell r="P6" t="str">
            <v>Lab</v>
          </cell>
          <cell r="Q6" t="str">
            <v>NAC.</v>
          </cell>
        </row>
        <row r="7">
          <cell r="A7" t="str">
            <v>ANT3:NAC.</v>
          </cell>
          <cell r="B7" t="str">
            <v>. 21H20</v>
          </cell>
          <cell r="C7">
            <v>0.88888888888888884</v>
          </cell>
          <cell r="D7">
            <v>36280</v>
          </cell>
          <cell r="E7">
            <v>20</v>
          </cell>
          <cell r="F7">
            <v>1</v>
          </cell>
          <cell r="G7">
            <v>2000</v>
          </cell>
          <cell r="H7">
            <v>435</v>
          </cell>
          <cell r="I7">
            <v>4.5999999999999996</v>
          </cell>
          <cell r="J7" t="str">
            <v xml:space="preserve"> NOTICIAS 2</v>
          </cell>
          <cell r="K7" t="str">
            <v xml:space="preserve"> NOTICIAS 2</v>
          </cell>
          <cell r="L7">
            <v>2000</v>
          </cell>
          <cell r="M7">
            <v>435</v>
          </cell>
          <cell r="N7">
            <v>4.5999999999999996</v>
          </cell>
          <cell r="O7" t="str">
            <v>PT</v>
          </cell>
          <cell r="P7" t="str">
            <v>Lab</v>
          </cell>
          <cell r="Q7" t="str">
            <v>NAC.</v>
          </cell>
        </row>
        <row r="8">
          <cell r="A8" t="str">
            <v>ANT3:NAC.</v>
          </cell>
          <cell r="B8" t="str">
            <v>. 22H50</v>
          </cell>
          <cell r="C8">
            <v>0.95138888888888884</v>
          </cell>
          <cell r="D8">
            <v>36280</v>
          </cell>
          <cell r="E8">
            <v>20</v>
          </cell>
          <cell r="F8">
            <v>1</v>
          </cell>
          <cell r="G8">
            <v>2000</v>
          </cell>
          <cell r="H8">
            <v>351</v>
          </cell>
          <cell r="I8">
            <v>5.7</v>
          </cell>
          <cell r="J8" t="str">
            <v xml:space="preserve"> SORPRESA, SORPRESA</v>
          </cell>
          <cell r="K8" t="str">
            <v xml:space="preserve"> SORPRESA, SORPRESA</v>
          </cell>
          <cell r="L8">
            <v>2000</v>
          </cell>
          <cell r="M8">
            <v>351</v>
          </cell>
          <cell r="N8">
            <v>5.7</v>
          </cell>
          <cell r="O8" t="str">
            <v>PT</v>
          </cell>
          <cell r="P8" t="str">
            <v>Lab</v>
          </cell>
          <cell r="Q8" t="str">
            <v>NAC.</v>
          </cell>
        </row>
        <row r="9">
          <cell r="A9" t="str">
            <v>ANT3:NAC.</v>
          </cell>
          <cell r="B9" t="str">
            <v>. 16H50</v>
          </cell>
          <cell r="C9">
            <v>0.70138888888888884</v>
          </cell>
          <cell r="D9">
            <v>36281</v>
          </cell>
          <cell r="E9">
            <v>20</v>
          </cell>
          <cell r="F9">
            <v>1</v>
          </cell>
          <cell r="G9">
            <v>1500</v>
          </cell>
          <cell r="H9">
            <v>271</v>
          </cell>
          <cell r="I9">
            <v>5.5</v>
          </cell>
          <cell r="J9" t="str">
            <v xml:space="preserve"> CINE</v>
          </cell>
          <cell r="K9" t="str">
            <v xml:space="preserve"> CINE</v>
          </cell>
          <cell r="L9">
            <v>1500</v>
          </cell>
          <cell r="M9">
            <v>271</v>
          </cell>
          <cell r="N9">
            <v>5.5</v>
          </cell>
          <cell r="O9" t="str">
            <v>DT</v>
          </cell>
          <cell r="P9" t="str">
            <v>FS</v>
          </cell>
          <cell r="Q9" t="str">
            <v>NAC.</v>
          </cell>
        </row>
        <row r="10">
          <cell r="A10" t="str">
            <v>ANT3:NAC.</v>
          </cell>
          <cell r="B10" t="str">
            <v>. 17H50</v>
          </cell>
          <cell r="C10">
            <v>0.74305555555555547</v>
          </cell>
          <cell r="D10">
            <v>36281</v>
          </cell>
          <cell r="E10">
            <v>20</v>
          </cell>
          <cell r="F10">
            <v>1</v>
          </cell>
          <cell r="G10">
            <v>1200</v>
          </cell>
          <cell r="H10">
            <v>366</v>
          </cell>
          <cell r="I10">
            <v>3.3</v>
          </cell>
          <cell r="J10" t="str">
            <v xml:space="preserve"> CINE</v>
          </cell>
          <cell r="K10" t="str">
            <v xml:space="preserve"> CINE</v>
          </cell>
          <cell r="L10">
            <v>1200</v>
          </cell>
          <cell r="M10">
            <v>366</v>
          </cell>
          <cell r="N10">
            <v>3.3</v>
          </cell>
          <cell r="O10" t="str">
            <v>DT</v>
          </cell>
          <cell r="P10" t="str">
            <v>FS</v>
          </cell>
          <cell r="Q10" t="str">
            <v>NAC.</v>
          </cell>
        </row>
        <row r="11">
          <cell r="A11" t="str">
            <v>ANT3:NAC.</v>
          </cell>
          <cell r="B11" t="str">
            <v>. 18H50</v>
          </cell>
          <cell r="C11">
            <v>0.78472222222222221</v>
          </cell>
          <cell r="D11">
            <v>36281</v>
          </cell>
          <cell r="E11">
            <v>20</v>
          </cell>
          <cell r="F11">
            <v>1</v>
          </cell>
          <cell r="G11">
            <v>1200</v>
          </cell>
          <cell r="H11">
            <v>394</v>
          </cell>
          <cell r="I11">
            <v>3</v>
          </cell>
          <cell r="J11" t="str">
            <v xml:space="preserve"> CINE</v>
          </cell>
          <cell r="K11" t="str">
            <v xml:space="preserve"> CINE</v>
          </cell>
          <cell r="L11">
            <v>1200</v>
          </cell>
          <cell r="M11">
            <v>394</v>
          </cell>
          <cell r="N11">
            <v>3</v>
          </cell>
          <cell r="O11" t="str">
            <v>DT</v>
          </cell>
          <cell r="P11" t="str">
            <v>FS</v>
          </cell>
          <cell r="Q11" t="str">
            <v>NAC.</v>
          </cell>
        </row>
        <row r="12">
          <cell r="A12" t="str">
            <v>ANT3:NAC.</v>
          </cell>
          <cell r="B12" t="str">
            <v>. 19H50</v>
          </cell>
          <cell r="C12">
            <v>0.82638888888888884</v>
          </cell>
          <cell r="D12">
            <v>36281</v>
          </cell>
          <cell r="E12">
            <v>20</v>
          </cell>
          <cell r="F12">
            <v>1</v>
          </cell>
          <cell r="G12">
            <v>1000</v>
          </cell>
          <cell r="H12">
            <v>389</v>
          </cell>
          <cell r="I12">
            <v>2.6</v>
          </cell>
          <cell r="J12" t="str">
            <v xml:space="preserve"> LA CARA DIVERTIDA (R)</v>
          </cell>
          <cell r="K12" t="str">
            <v xml:space="preserve"> LA CARA DIVERTIDA (R)</v>
          </cell>
          <cell r="L12">
            <v>1000</v>
          </cell>
          <cell r="M12">
            <v>389</v>
          </cell>
          <cell r="N12">
            <v>2.6</v>
          </cell>
          <cell r="O12" t="str">
            <v>DT</v>
          </cell>
          <cell r="P12" t="str">
            <v>FS</v>
          </cell>
          <cell r="Q12" t="str">
            <v>NAC.</v>
          </cell>
        </row>
        <row r="13">
          <cell r="A13" t="str">
            <v>ANT3:NAC.</v>
          </cell>
          <cell r="B13" t="str">
            <v>. 22H50</v>
          </cell>
          <cell r="C13">
            <v>0.95138888888888884</v>
          </cell>
          <cell r="D13">
            <v>36281</v>
          </cell>
          <cell r="E13">
            <v>20</v>
          </cell>
          <cell r="F13">
            <v>1</v>
          </cell>
          <cell r="G13">
            <v>1800</v>
          </cell>
          <cell r="H13">
            <v>274</v>
          </cell>
          <cell r="I13">
            <v>6.6</v>
          </cell>
          <cell r="J13" t="str">
            <v xml:space="preserve"> TRATO HECHO</v>
          </cell>
          <cell r="K13" t="str">
            <v xml:space="preserve"> TRATO HECHO</v>
          </cell>
          <cell r="L13">
            <v>1800</v>
          </cell>
          <cell r="M13">
            <v>274</v>
          </cell>
          <cell r="N13">
            <v>6.6</v>
          </cell>
          <cell r="O13" t="str">
            <v>PT</v>
          </cell>
          <cell r="P13" t="str">
            <v>FS</v>
          </cell>
          <cell r="Q13" t="str">
            <v>NAC.</v>
          </cell>
        </row>
        <row r="14">
          <cell r="A14" t="str">
            <v>ANT3:NAC.</v>
          </cell>
          <cell r="B14" t="str">
            <v>. 23H20</v>
          </cell>
          <cell r="C14">
            <v>0.97222222222222221</v>
          </cell>
          <cell r="D14">
            <v>36281</v>
          </cell>
          <cell r="E14">
            <v>20</v>
          </cell>
          <cell r="F14">
            <v>1</v>
          </cell>
          <cell r="G14">
            <v>1800</v>
          </cell>
          <cell r="H14">
            <v>190</v>
          </cell>
          <cell r="I14">
            <v>9.5</v>
          </cell>
          <cell r="J14" t="str">
            <v xml:space="preserve"> TRATO HECHO</v>
          </cell>
          <cell r="K14" t="str">
            <v xml:space="preserve"> TRATO HECHO</v>
          </cell>
          <cell r="L14">
            <v>1800</v>
          </cell>
          <cell r="M14">
            <v>190</v>
          </cell>
          <cell r="N14">
            <v>9.5</v>
          </cell>
          <cell r="O14" t="str">
            <v>PT</v>
          </cell>
          <cell r="P14" t="str">
            <v>FS</v>
          </cell>
          <cell r="Q14" t="str">
            <v>NAC.</v>
          </cell>
        </row>
        <row r="15">
          <cell r="A15" t="str">
            <v>ANT3:NAC.</v>
          </cell>
          <cell r="B15" t="str">
            <v>. 17H15</v>
          </cell>
          <cell r="C15">
            <v>0.71875</v>
          </cell>
          <cell r="D15">
            <v>36282</v>
          </cell>
          <cell r="E15">
            <v>20</v>
          </cell>
          <cell r="F15">
            <v>1</v>
          </cell>
          <cell r="G15">
            <v>1500</v>
          </cell>
          <cell r="H15">
            <v>291</v>
          </cell>
          <cell r="I15">
            <v>5.0999999999999996</v>
          </cell>
          <cell r="J15" t="str">
            <v xml:space="preserve"> CINE</v>
          </cell>
          <cell r="K15" t="str">
            <v xml:space="preserve"> CINE</v>
          </cell>
          <cell r="L15">
            <v>1500</v>
          </cell>
          <cell r="M15">
            <v>291</v>
          </cell>
          <cell r="N15">
            <v>5.0999999999999996</v>
          </cell>
          <cell r="O15" t="str">
            <v>DT</v>
          </cell>
          <cell r="P15" t="str">
            <v>FS</v>
          </cell>
          <cell r="Q15" t="str">
            <v>NAC.</v>
          </cell>
        </row>
        <row r="16">
          <cell r="A16" t="str">
            <v>ANT3:NAC.</v>
          </cell>
          <cell r="B16" t="str">
            <v>. 18H20</v>
          </cell>
          <cell r="C16">
            <v>0.76388888888888884</v>
          </cell>
          <cell r="D16">
            <v>36282</v>
          </cell>
          <cell r="E16">
            <v>20</v>
          </cell>
          <cell r="F16">
            <v>1</v>
          </cell>
          <cell r="G16">
            <v>1200</v>
          </cell>
          <cell r="H16">
            <v>334</v>
          </cell>
          <cell r="I16">
            <v>3.6</v>
          </cell>
          <cell r="J16" t="str">
            <v xml:space="preserve"> REX</v>
          </cell>
          <cell r="K16" t="str">
            <v xml:space="preserve"> REX</v>
          </cell>
          <cell r="L16">
            <v>1200</v>
          </cell>
          <cell r="M16">
            <v>334</v>
          </cell>
          <cell r="N16">
            <v>3.6</v>
          </cell>
          <cell r="O16" t="str">
            <v>DT</v>
          </cell>
          <cell r="P16" t="str">
            <v>FS</v>
          </cell>
          <cell r="Q16" t="str">
            <v>NAC.</v>
          </cell>
        </row>
        <row r="17">
          <cell r="A17" t="str">
            <v>ANT3:NAC.</v>
          </cell>
          <cell r="B17" t="str">
            <v>. 19H20</v>
          </cell>
          <cell r="C17">
            <v>0.80555555555555547</v>
          </cell>
          <cell r="D17">
            <v>36282</v>
          </cell>
          <cell r="E17">
            <v>20</v>
          </cell>
          <cell r="F17">
            <v>1</v>
          </cell>
          <cell r="G17">
            <v>1200</v>
          </cell>
          <cell r="H17">
            <v>308</v>
          </cell>
          <cell r="I17">
            <v>3.9</v>
          </cell>
          <cell r="J17" t="str">
            <v xml:space="preserve"> REX</v>
          </cell>
          <cell r="K17" t="str">
            <v xml:space="preserve"> REX</v>
          </cell>
          <cell r="L17">
            <v>1200</v>
          </cell>
          <cell r="M17">
            <v>308</v>
          </cell>
          <cell r="N17">
            <v>3.9</v>
          </cell>
          <cell r="O17" t="str">
            <v>DT</v>
          </cell>
          <cell r="P17" t="str">
            <v>FS</v>
          </cell>
          <cell r="Q17" t="str">
            <v>NAC.</v>
          </cell>
        </row>
        <row r="18">
          <cell r="A18" t="str">
            <v>ANT3:NAC.</v>
          </cell>
          <cell r="B18" t="str">
            <v>. 22H35</v>
          </cell>
          <cell r="C18">
            <v>0.94097222222222221</v>
          </cell>
          <cell r="D18">
            <v>36282</v>
          </cell>
          <cell r="E18">
            <v>20</v>
          </cell>
          <cell r="F18">
            <v>1</v>
          </cell>
          <cell r="G18">
            <v>3300</v>
          </cell>
          <cell r="H18">
            <v>486</v>
          </cell>
          <cell r="I18">
            <v>6.8</v>
          </cell>
          <cell r="J18" t="str">
            <v xml:space="preserve"> LA CASA DE LOS LIOS</v>
          </cell>
          <cell r="K18" t="str">
            <v xml:space="preserve"> LA CASA DE LOS LIOS</v>
          </cell>
          <cell r="L18">
            <v>3300</v>
          </cell>
          <cell r="M18">
            <v>486</v>
          </cell>
          <cell r="N18">
            <v>6.8</v>
          </cell>
          <cell r="O18" t="str">
            <v>PT</v>
          </cell>
          <cell r="P18" t="str">
            <v>FS</v>
          </cell>
          <cell r="Q18" t="str">
            <v>NAC.</v>
          </cell>
        </row>
        <row r="19">
          <cell r="A19" t="str">
            <v>ANT3:NAC.</v>
          </cell>
          <cell r="B19" t="str">
            <v>. 22H50</v>
          </cell>
          <cell r="C19">
            <v>0.95138888888888884</v>
          </cell>
          <cell r="D19">
            <v>36283</v>
          </cell>
          <cell r="E19">
            <v>20</v>
          </cell>
          <cell r="F19">
            <v>1</v>
          </cell>
          <cell r="G19">
            <v>2800</v>
          </cell>
          <cell r="H19">
            <v>369</v>
          </cell>
          <cell r="I19">
            <v>7.6</v>
          </cell>
          <cell r="J19" t="str">
            <v xml:space="preserve"> GRAN CINE</v>
          </cell>
          <cell r="K19" t="str">
            <v xml:space="preserve"> GRAN CINE</v>
          </cell>
          <cell r="L19">
            <v>2800</v>
          </cell>
          <cell r="M19">
            <v>369</v>
          </cell>
          <cell r="N19">
            <v>7.6</v>
          </cell>
          <cell r="O19" t="str">
            <v>PT</v>
          </cell>
          <cell r="P19" t="str">
            <v>Lab</v>
          </cell>
          <cell r="Q19" t="str">
            <v>NAC.</v>
          </cell>
        </row>
        <row r="20">
          <cell r="A20" t="str">
            <v>ANT3:NAC.</v>
          </cell>
          <cell r="B20" t="str">
            <v>. 20H20</v>
          </cell>
          <cell r="C20">
            <v>0.84722222222222221</v>
          </cell>
          <cell r="D20">
            <v>36284</v>
          </cell>
          <cell r="E20">
            <v>20</v>
          </cell>
          <cell r="F20">
            <v>1</v>
          </cell>
          <cell r="G20">
            <v>800</v>
          </cell>
          <cell r="H20">
            <v>177</v>
          </cell>
          <cell r="I20">
            <v>4.5</v>
          </cell>
          <cell r="J20" t="str">
            <v xml:space="preserve"> LOS SIMPSON</v>
          </cell>
          <cell r="K20" t="str">
            <v xml:space="preserve"> LOS SIMPSON</v>
          </cell>
          <cell r="L20">
            <v>800</v>
          </cell>
          <cell r="M20">
            <v>177</v>
          </cell>
          <cell r="N20">
            <v>4.5</v>
          </cell>
          <cell r="O20" t="str">
            <v>DT</v>
          </cell>
          <cell r="P20" t="str">
            <v>Lab</v>
          </cell>
          <cell r="Q20" t="str">
            <v>NAC.</v>
          </cell>
        </row>
        <row r="21">
          <cell r="A21" t="str">
            <v>ANT3:NAC.</v>
          </cell>
          <cell r="B21" t="str">
            <v>. 14H20</v>
          </cell>
          <cell r="C21">
            <v>0.59722222222222221</v>
          </cell>
          <cell r="D21">
            <v>36285</v>
          </cell>
          <cell r="E21">
            <v>20</v>
          </cell>
          <cell r="F21">
            <v>1</v>
          </cell>
          <cell r="G21">
            <v>1700</v>
          </cell>
          <cell r="H21">
            <v>389</v>
          </cell>
          <cell r="I21">
            <v>4.4000000000000004</v>
          </cell>
          <cell r="J21" t="str">
            <v xml:space="preserve"> SERIE</v>
          </cell>
          <cell r="K21" t="str">
            <v xml:space="preserve"> SERIE</v>
          </cell>
          <cell r="L21">
            <v>1700</v>
          </cell>
          <cell r="M21">
            <v>389</v>
          </cell>
          <cell r="N21">
            <v>4.4000000000000004</v>
          </cell>
          <cell r="O21" t="str">
            <v>DT</v>
          </cell>
          <cell r="P21" t="str">
            <v>Lab</v>
          </cell>
          <cell r="Q21" t="str">
            <v>NAC.</v>
          </cell>
        </row>
        <row r="22">
          <cell r="A22" t="str">
            <v>ANT3:NAC.</v>
          </cell>
          <cell r="B22" t="str">
            <v>. 19H20</v>
          </cell>
          <cell r="C22">
            <v>0.80555555555555547</v>
          </cell>
          <cell r="D22">
            <v>36285</v>
          </cell>
          <cell r="E22">
            <v>20</v>
          </cell>
          <cell r="F22">
            <v>1</v>
          </cell>
          <cell r="G22">
            <v>800</v>
          </cell>
          <cell r="H22">
            <v>239</v>
          </cell>
          <cell r="I22">
            <v>3.4</v>
          </cell>
          <cell r="J22" t="str">
            <v xml:space="preserve"> ALTA TENSION</v>
          </cell>
          <cell r="K22" t="str">
            <v xml:space="preserve"> ALTA TENSION</v>
          </cell>
          <cell r="L22">
            <v>800</v>
          </cell>
          <cell r="M22">
            <v>239</v>
          </cell>
          <cell r="N22">
            <v>3.4</v>
          </cell>
          <cell r="O22" t="str">
            <v>DT</v>
          </cell>
          <cell r="P22" t="str">
            <v>Lab</v>
          </cell>
          <cell r="Q22" t="str">
            <v>NAC.</v>
          </cell>
        </row>
        <row r="23">
          <cell r="A23" t="str">
            <v>ANT3:NAC.</v>
          </cell>
          <cell r="B23" t="str">
            <v>. 20H50</v>
          </cell>
          <cell r="C23">
            <v>0.86805555555555547</v>
          </cell>
          <cell r="D23">
            <v>36286</v>
          </cell>
          <cell r="E23">
            <v>20</v>
          </cell>
          <cell r="F23">
            <v>1</v>
          </cell>
          <cell r="G23">
            <v>1400</v>
          </cell>
          <cell r="H23">
            <v>282</v>
          </cell>
          <cell r="I23">
            <v>5</v>
          </cell>
          <cell r="J23" t="str">
            <v xml:space="preserve"> IMPACTO TV</v>
          </cell>
          <cell r="K23" t="str">
            <v xml:space="preserve"> IMPACTO TV</v>
          </cell>
          <cell r="L23">
            <v>1400</v>
          </cell>
          <cell r="M23">
            <v>282</v>
          </cell>
          <cell r="N23">
            <v>5</v>
          </cell>
          <cell r="O23" t="str">
            <v>PT</v>
          </cell>
          <cell r="P23" t="str">
            <v>Lab</v>
          </cell>
          <cell r="Q23" t="str">
            <v>NAC.</v>
          </cell>
        </row>
        <row r="24">
          <cell r="A24" t="str">
            <v>ANT3:NAC.</v>
          </cell>
          <cell r="B24" t="str">
            <v>. 14H20</v>
          </cell>
          <cell r="C24">
            <v>0.59722222222222221</v>
          </cell>
          <cell r="D24">
            <v>36287</v>
          </cell>
          <cell r="E24">
            <v>20</v>
          </cell>
          <cell r="F24">
            <v>1</v>
          </cell>
          <cell r="G24">
            <v>1700</v>
          </cell>
          <cell r="H24">
            <v>419</v>
          </cell>
          <cell r="I24">
            <v>4.0999999999999996</v>
          </cell>
          <cell r="J24" t="str">
            <v xml:space="preserve"> SERIE</v>
          </cell>
          <cell r="K24" t="str">
            <v xml:space="preserve"> SERIE</v>
          </cell>
          <cell r="L24">
            <v>1700</v>
          </cell>
          <cell r="M24">
            <v>419</v>
          </cell>
          <cell r="N24">
            <v>4.0999999999999996</v>
          </cell>
          <cell r="O24" t="str">
            <v>DT</v>
          </cell>
          <cell r="P24" t="str">
            <v>Lab</v>
          </cell>
          <cell r="Q24" t="str">
            <v>NAC.</v>
          </cell>
        </row>
        <row r="25">
          <cell r="A25" t="str">
            <v>ANT3:NAC.</v>
          </cell>
          <cell r="B25" t="str">
            <v>. 20H20</v>
          </cell>
          <cell r="C25">
            <v>0.84722222222222221</v>
          </cell>
          <cell r="D25">
            <v>36287</v>
          </cell>
          <cell r="E25">
            <v>20</v>
          </cell>
          <cell r="F25">
            <v>1</v>
          </cell>
          <cell r="G25">
            <v>800</v>
          </cell>
          <cell r="H25">
            <v>209</v>
          </cell>
          <cell r="I25">
            <v>3.8</v>
          </cell>
          <cell r="J25" t="str">
            <v xml:space="preserve"> LOS SIMPSON</v>
          </cell>
          <cell r="K25" t="str">
            <v xml:space="preserve"> LOS SIMPSON</v>
          </cell>
          <cell r="L25">
            <v>800</v>
          </cell>
          <cell r="M25">
            <v>209</v>
          </cell>
          <cell r="N25">
            <v>3.8</v>
          </cell>
          <cell r="O25" t="str">
            <v>DT</v>
          </cell>
          <cell r="P25" t="str">
            <v>Lab</v>
          </cell>
          <cell r="Q25" t="str">
            <v>NAC.</v>
          </cell>
        </row>
        <row r="26">
          <cell r="A26" t="str">
            <v>ANT3:NAC.</v>
          </cell>
          <cell r="B26" t="str">
            <v>. 13H50</v>
          </cell>
          <cell r="C26">
            <v>0.57638888888888895</v>
          </cell>
          <cell r="D26">
            <v>36288</v>
          </cell>
          <cell r="E26">
            <v>20</v>
          </cell>
          <cell r="F26">
            <v>1</v>
          </cell>
          <cell r="G26">
            <v>500</v>
          </cell>
          <cell r="H26">
            <v>356</v>
          </cell>
          <cell r="I26">
            <v>1.4</v>
          </cell>
          <cell r="J26" t="str">
            <v xml:space="preserve"> SERIE</v>
          </cell>
          <cell r="K26" t="str">
            <v xml:space="preserve"> SERIE</v>
          </cell>
          <cell r="L26">
            <v>500</v>
          </cell>
          <cell r="M26">
            <v>356</v>
          </cell>
          <cell r="N26">
            <v>1.4</v>
          </cell>
          <cell r="O26" t="str">
            <v>DT</v>
          </cell>
          <cell r="P26" t="str">
            <v>FS</v>
          </cell>
          <cell r="Q26" t="str">
            <v>NAC.</v>
          </cell>
        </row>
        <row r="27">
          <cell r="A27" t="str">
            <v>ANT3:NAC.</v>
          </cell>
          <cell r="B27" t="str">
            <v>. 14H20</v>
          </cell>
          <cell r="C27">
            <v>0.59722222222222221</v>
          </cell>
          <cell r="D27">
            <v>36288</v>
          </cell>
          <cell r="E27">
            <v>20</v>
          </cell>
          <cell r="F27">
            <v>1</v>
          </cell>
          <cell r="G27">
            <v>1700</v>
          </cell>
          <cell r="H27">
            <v>778</v>
          </cell>
          <cell r="I27">
            <v>2.2000000000000002</v>
          </cell>
          <cell r="J27" t="str">
            <v xml:space="preserve"> SERIE</v>
          </cell>
          <cell r="K27" t="str">
            <v xml:space="preserve"> SERIE</v>
          </cell>
          <cell r="L27">
            <v>1700</v>
          </cell>
          <cell r="M27">
            <v>778</v>
          </cell>
          <cell r="N27">
            <v>2.2000000000000002</v>
          </cell>
          <cell r="O27" t="str">
            <v>DT</v>
          </cell>
          <cell r="P27" t="str">
            <v>FS</v>
          </cell>
          <cell r="Q27" t="str">
            <v>NAC.</v>
          </cell>
        </row>
        <row r="28">
          <cell r="A28" t="str">
            <v>ANT3:NAC.</v>
          </cell>
          <cell r="B28" t="str">
            <v>. 18H20</v>
          </cell>
          <cell r="C28">
            <v>0.76388888888888884</v>
          </cell>
          <cell r="D28">
            <v>36288</v>
          </cell>
          <cell r="E28">
            <v>20</v>
          </cell>
          <cell r="F28">
            <v>1</v>
          </cell>
          <cell r="G28">
            <v>1200</v>
          </cell>
          <cell r="H28">
            <v>394</v>
          </cell>
          <cell r="I28">
            <v>3</v>
          </cell>
          <cell r="J28" t="str">
            <v xml:space="preserve"> CINE</v>
          </cell>
          <cell r="K28" t="str">
            <v xml:space="preserve"> CINE</v>
          </cell>
          <cell r="L28">
            <v>1200</v>
          </cell>
          <cell r="M28">
            <v>394</v>
          </cell>
          <cell r="N28">
            <v>3</v>
          </cell>
          <cell r="O28" t="str">
            <v>DT</v>
          </cell>
          <cell r="P28" t="str">
            <v>FS</v>
          </cell>
          <cell r="Q28" t="str">
            <v>NAC.</v>
          </cell>
        </row>
        <row r="29">
          <cell r="A29" t="str">
            <v>ANT3:NAC.</v>
          </cell>
          <cell r="B29" t="str">
            <v>. 21H20</v>
          </cell>
          <cell r="C29">
            <v>0.88888888888888884</v>
          </cell>
          <cell r="D29">
            <v>36288</v>
          </cell>
          <cell r="E29">
            <v>20</v>
          </cell>
          <cell r="F29">
            <v>1</v>
          </cell>
          <cell r="G29">
            <v>2000</v>
          </cell>
          <cell r="H29">
            <v>685</v>
          </cell>
          <cell r="I29">
            <v>2.9</v>
          </cell>
          <cell r="J29" t="str">
            <v xml:space="preserve"> NOTICIAS 2</v>
          </cell>
          <cell r="K29" t="str">
            <v xml:space="preserve"> NOTICIAS 2</v>
          </cell>
          <cell r="L29">
            <v>2000</v>
          </cell>
          <cell r="M29">
            <v>685</v>
          </cell>
          <cell r="N29">
            <v>2.9</v>
          </cell>
          <cell r="O29" t="str">
            <v>PT</v>
          </cell>
          <cell r="P29" t="str">
            <v>FS</v>
          </cell>
          <cell r="Q29" t="str">
            <v>NAC.</v>
          </cell>
        </row>
        <row r="30">
          <cell r="A30" t="str">
            <v>ANT3:NAC.</v>
          </cell>
          <cell r="B30" t="str">
            <v>. 23H50</v>
          </cell>
          <cell r="C30">
            <v>0.99305555555555547</v>
          </cell>
          <cell r="D30">
            <v>36288</v>
          </cell>
          <cell r="E30">
            <v>20</v>
          </cell>
          <cell r="F30">
            <v>1</v>
          </cell>
          <cell r="G30">
            <v>1800</v>
          </cell>
          <cell r="H30">
            <v>265</v>
          </cell>
          <cell r="I30">
            <v>6.8</v>
          </cell>
          <cell r="J30" t="str">
            <v xml:space="preserve"> TRATO HECHO</v>
          </cell>
          <cell r="K30" t="str">
            <v xml:space="preserve"> TRATO HECHO</v>
          </cell>
          <cell r="L30">
            <v>1800</v>
          </cell>
          <cell r="M30">
            <v>265</v>
          </cell>
          <cell r="N30">
            <v>6.8</v>
          </cell>
          <cell r="O30" t="str">
            <v>PT</v>
          </cell>
          <cell r="P30" t="str">
            <v>FS</v>
          </cell>
          <cell r="Q30" t="str">
            <v>NAC.</v>
          </cell>
        </row>
        <row r="31">
          <cell r="A31" t="str">
            <v>ANT3:NAC.</v>
          </cell>
          <cell r="B31" t="str">
            <v>. 13H50</v>
          </cell>
          <cell r="C31">
            <v>0.57638888888888895</v>
          </cell>
          <cell r="D31">
            <v>36289</v>
          </cell>
          <cell r="E31">
            <v>20</v>
          </cell>
          <cell r="F31">
            <v>1</v>
          </cell>
          <cell r="G31">
            <v>600</v>
          </cell>
          <cell r="H31">
            <v>285</v>
          </cell>
          <cell r="I31">
            <v>2.1</v>
          </cell>
          <cell r="J31" t="str">
            <v xml:space="preserve"> SORPRESA, SORPRESA (R)</v>
          </cell>
          <cell r="K31" t="str">
            <v xml:space="preserve"> SORPRESA, SORPRESA (R)</v>
          </cell>
          <cell r="L31">
            <v>600</v>
          </cell>
          <cell r="M31">
            <v>285</v>
          </cell>
          <cell r="N31">
            <v>2.1</v>
          </cell>
          <cell r="O31" t="str">
            <v>DT</v>
          </cell>
          <cell r="P31" t="str">
            <v>FS</v>
          </cell>
          <cell r="Q31" t="str">
            <v>NAC.</v>
          </cell>
        </row>
        <row r="32">
          <cell r="A32" t="str">
            <v>ANT3:NAC.</v>
          </cell>
          <cell r="B32" t="str">
            <v>. 16H20</v>
          </cell>
          <cell r="C32">
            <v>0.68055555555555547</v>
          </cell>
          <cell r="D32">
            <v>36289</v>
          </cell>
          <cell r="E32">
            <v>20</v>
          </cell>
          <cell r="F32">
            <v>1</v>
          </cell>
          <cell r="G32">
            <v>1500</v>
          </cell>
          <cell r="H32">
            <v>291</v>
          </cell>
          <cell r="I32">
            <v>5.0999999999999996</v>
          </cell>
          <cell r="J32" t="str">
            <v xml:space="preserve"> CINE</v>
          </cell>
          <cell r="K32" t="str">
            <v xml:space="preserve"> CINE</v>
          </cell>
          <cell r="L32">
            <v>1500</v>
          </cell>
          <cell r="M32">
            <v>291</v>
          </cell>
          <cell r="N32">
            <v>5.0999999999999996</v>
          </cell>
          <cell r="O32" t="str">
            <v>DT</v>
          </cell>
          <cell r="P32" t="str">
            <v>FS</v>
          </cell>
          <cell r="Q32" t="str">
            <v>NAC.</v>
          </cell>
        </row>
        <row r="33">
          <cell r="A33" t="str">
            <v>ANT3:NAC.</v>
          </cell>
          <cell r="B33" t="str">
            <v>. 17H15</v>
          </cell>
          <cell r="C33">
            <v>0.71875</v>
          </cell>
          <cell r="D33">
            <v>36289</v>
          </cell>
          <cell r="E33">
            <v>20</v>
          </cell>
          <cell r="F33">
            <v>1</v>
          </cell>
          <cell r="G33">
            <v>1500</v>
          </cell>
          <cell r="H33">
            <v>300</v>
          </cell>
          <cell r="I33">
            <v>5</v>
          </cell>
          <cell r="J33" t="str">
            <v xml:space="preserve"> CINE</v>
          </cell>
          <cell r="K33" t="str">
            <v xml:space="preserve"> CINE</v>
          </cell>
          <cell r="L33">
            <v>1500</v>
          </cell>
          <cell r="M33">
            <v>300</v>
          </cell>
          <cell r="N33">
            <v>5</v>
          </cell>
          <cell r="O33" t="str">
            <v>DT</v>
          </cell>
          <cell r="P33" t="str">
            <v>FS</v>
          </cell>
          <cell r="Q33" t="str">
            <v>NAC.</v>
          </cell>
        </row>
        <row r="34">
          <cell r="A34" t="str">
            <v>ANT3:NAC.</v>
          </cell>
          <cell r="B34" t="str">
            <v>. 18H50</v>
          </cell>
          <cell r="C34">
            <v>0.78472222222222221</v>
          </cell>
          <cell r="D34">
            <v>36289</v>
          </cell>
          <cell r="E34">
            <v>20</v>
          </cell>
          <cell r="F34">
            <v>1</v>
          </cell>
          <cell r="G34">
            <v>1200</v>
          </cell>
          <cell r="H34">
            <v>321</v>
          </cell>
          <cell r="I34">
            <v>3.7</v>
          </cell>
          <cell r="J34" t="str">
            <v xml:space="preserve"> REX</v>
          </cell>
          <cell r="K34" t="str">
            <v xml:space="preserve"> REX</v>
          </cell>
          <cell r="L34">
            <v>1200</v>
          </cell>
          <cell r="M34">
            <v>321</v>
          </cell>
          <cell r="N34">
            <v>3.7</v>
          </cell>
          <cell r="O34" t="str">
            <v>DT</v>
          </cell>
          <cell r="P34" t="str">
            <v>FS</v>
          </cell>
          <cell r="Q34" t="str">
            <v>NAC.</v>
          </cell>
        </row>
        <row r="35">
          <cell r="A35" t="str">
            <v>ANT3:NAC.</v>
          </cell>
          <cell r="B35" t="str">
            <v>. 15H25</v>
          </cell>
          <cell r="C35">
            <v>0.64236111111111105</v>
          </cell>
          <cell r="D35">
            <v>36290</v>
          </cell>
          <cell r="E35">
            <v>20</v>
          </cell>
          <cell r="F35">
            <v>1</v>
          </cell>
          <cell r="G35">
            <v>1700</v>
          </cell>
          <cell r="H35">
            <v>352</v>
          </cell>
          <cell r="I35">
            <v>4.8</v>
          </cell>
          <cell r="J35" t="str">
            <v xml:space="preserve"> NOTICIAS 1</v>
          </cell>
          <cell r="K35" t="str">
            <v xml:space="preserve"> NOTICIAS 1</v>
          </cell>
          <cell r="L35">
            <v>1700</v>
          </cell>
          <cell r="M35">
            <v>352</v>
          </cell>
          <cell r="N35">
            <v>4.8</v>
          </cell>
          <cell r="O35" t="str">
            <v>DT</v>
          </cell>
          <cell r="P35" t="str">
            <v>Lab</v>
          </cell>
          <cell r="Q35" t="str">
            <v>NAC.</v>
          </cell>
        </row>
        <row r="36">
          <cell r="A36" t="str">
            <v>ANT3:NAC.</v>
          </cell>
          <cell r="B36" t="str">
            <v>. 22H50</v>
          </cell>
          <cell r="C36">
            <v>0.95138888888888884</v>
          </cell>
          <cell r="D36">
            <v>36290</v>
          </cell>
          <cell r="E36">
            <v>20</v>
          </cell>
          <cell r="F36">
            <v>1</v>
          </cell>
          <cell r="G36">
            <v>2800</v>
          </cell>
          <cell r="H36">
            <v>376</v>
          </cell>
          <cell r="I36">
            <v>7.4</v>
          </cell>
          <cell r="J36" t="str">
            <v xml:space="preserve"> GRAN CINE</v>
          </cell>
          <cell r="K36" t="str">
            <v xml:space="preserve"> GRAN CINE</v>
          </cell>
          <cell r="L36">
            <v>2800</v>
          </cell>
          <cell r="M36">
            <v>376</v>
          </cell>
          <cell r="N36">
            <v>7.4</v>
          </cell>
          <cell r="O36" t="str">
            <v>PT</v>
          </cell>
          <cell r="P36" t="str">
            <v>Lab</v>
          </cell>
          <cell r="Q36" t="str">
            <v>NAC.</v>
          </cell>
        </row>
        <row r="37">
          <cell r="A37" t="str">
            <v>ANT3:NAC.</v>
          </cell>
          <cell r="B37" t="str">
            <v>. 15H50</v>
          </cell>
          <cell r="C37">
            <v>0.65972222222222221</v>
          </cell>
          <cell r="D37">
            <v>36291</v>
          </cell>
          <cell r="E37">
            <v>20</v>
          </cell>
          <cell r="F37">
            <v>1</v>
          </cell>
          <cell r="G37">
            <v>900</v>
          </cell>
          <cell r="H37">
            <v>180</v>
          </cell>
          <cell r="I37">
            <v>5</v>
          </cell>
          <cell r="J37" t="str">
            <v xml:space="preserve"> SABOR A TI</v>
          </cell>
          <cell r="K37" t="str">
            <v xml:space="preserve"> SABOR A TI</v>
          </cell>
          <cell r="L37">
            <v>900</v>
          </cell>
          <cell r="M37">
            <v>180</v>
          </cell>
          <cell r="N37">
            <v>5</v>
          </cell>
          <cell r="O37" t="str">
            <v>DT</v>
          </cell>
          <cell r="P37" t="str">
            <v>Lab</v>
          </cell>
          <cell r="Q37" t="str">
            <v>NAC.</v>
          </cell>
        </row>
        <row r="38">
          <cell r="A38" t="str">
            <v>ANT3:NAC.</v>
          </cell>
          <cell r="B38" t="str">
            <v>. 14H20</v>
          </cell>
          <cell r="C38">
            <v>0.59722222222222221</v>
          </cell>
          <cell r="D38">
            <v>36292</v>
          </cell>
          <cell r="E38">
            <v>20</v>
          </cell>
          <cell r="F38">
            <v>1</v>
          </cell>
          <cell r="G38">
            <v>1700</v>
          </cell>
          <cell r="H38">
            <v>396</v>
          </cell>
          <cell r="I38">
            <v>4.3</v>
          </cell>
          <cell r="J38" t="str">
            <v xml:space="preserve"> SERIE</v>
          </cell>
          <cell r="K38" t="str">
            <v xml:space="preserve"> SERIE</v>
          </cell>
          <cell r="L38">
            <v>1700</v>
          </cell>
          <cell r="M38">
            <v>396</v>
          </cell>
          <cell r="N38">
            <v>4.3</v>
          </cell>
          <cell r="O38" t="str">
            <v>DT</v>
          </cell>
          <cell r="P38" t="str">
            <v>Lab</v>
          </cell>
          <cell r="Q38" t="str">
            <v>NAC.</v>
          </cell>
        </row>
        <row r="39">
          <cell r="A39" t="str">
            <v>ANT3:NAC.</v>
          </cell>
          <cell r="B39" t="str">
            <v>. 15H25</v>
          </cell>
          <cell r="C39">
            <v>0.64236111111111105</v>
          </cell>
          <cell r="D39">
            <v>36295</v>
          </cell>
          <cell r="E39">
            <v>20</v>
          </cell>
          <cell r="F39">
            <v>1</v>
          </cell>
          <cell r="G39">
            <v>1700</v>
          </cell>
          <cell r="H39">
            <v>311</v>
          </cell>
          <cell r="I39">
            <v>5.5</v>
          </cell>
          <cell r="J39" t="str">
            <v xml:space="preserve"> NOTICIAS 1</v>
          </cell>
          <cell r="K39" t="str">
            <v xml:space="preserve"> NOTICIAS 1</v>
          </cell>
          <cell r="L39">
            <v>1700</v>
          </cell>
          <cell r="M39">
            <v>311</v>
          </cell>
          <cell r="N39">
            <v>5.5</v>
          </cell>
          <cell r="O39" t="str">
            <v>DT</v>
          </cell>
          <cell r="P39" t="str">
            <v>FS</v>
          </cell>
          <cell r="Q39" t="str">
            <v>NAC.</v>
          </cell>
        </row>
        <row r="40">
          <cell r="A40" t="str">
            <v>ANT3:NAC.</v>
          </cell>
          <cell r="B40" t="str">
            <v>. 16H50</v>
          </cell>
          <cell r="C40">
            <v>0.70138888888888884</v>
          </cell>
          <cell r="D40">
            <v>36295</v>
          </cell>
          <cell r="E40">
            <v>20</v>
          </cell>
          <cell r="F40">
            <v>1</v>
          </cell>
          <cell r="G40">
            <v>1500</v>
          </cell>
          <cell r="H40">
            <v>287</v>
          </cell>
          <cell r="I40">
            <v>5.2</v>
          </cell>
          <cell r="J40" t="str">
            <v xml:space="preserve"> CINE</v>
          </cell>
          <cell r="K40" t="str">
            <v xml:space="preserve"> CINE</v>
          </cell>
          <cell r="L40">
            <v>1500</v>
          </cell>
          <cell r="M40">
            <v>287</v>
          </cell>
          <cell r="N40">
            <v>5.2</v>
          </cell>
          <cell r="O40" t="str">
            <v>DT</v>
          </cell>
          <cell r="P40" t="str">
            <v>FS</v>
          </cell>
          <cell r="Q40" t="str">
            <v>NAC.</v>
          </cell>
        </row>
        <row r="41">
          <cell r="A41" t="str">
            <v>ANT3:NAC.</v>
          </cell>
          <cell r="B41" t="str">
            <v>. 19H20</v>
          </cell>
          <cell r="C41">
            <v>0.80555555555555547</v>
          </cell>
          <cell r="D41">
            <v>36295</v>
          </cell>
          <cell r="E41">
            <v>20</v>
          </cell>
          <cell r="F41">
            <v>1</v>
          </cell>
          <cell r="G41">
            <v>1200</v>
          </cell>
          <cell r="H41">
            <v>427</v>
          </cell>
          <cell r="I41">
            <v>2.8</v>
          </cell>
          <cell r="J41" t="str">
            <v xml:space="preserve"> CINE</v>
          </cell>
          <cell r="K41" t="str">
            <v xml:space="preserve"> CINE</v>
          </cell>
          <cell r="L41">
            <v>1200</v>
          </cell>
          <cell r="M41">
            <v>427</v>
          </cell>
          <cell r="N41">
            <v>2.8</v>
          </cell>
          <cell r="O41" t="str">
            <v>DT</v>
          </cell>
          <cell r="P41" t="str">
            <v>FS</v>
          </cell>
          <cell r="Q41" t="str">
            <v>NAC.</v>
          </cell>
        </row>
        <row r="42">
          <cell r="A42" t="str">
            <v>ANT3:NAC.</v>
          </cell>
          <cell r="B42" t="str">
            <v>. 23H20</v>
          </cell>
          <cell r="C42">
            <v>0.97222222222222221</v>
          </cell>
          <cell r="D42">
            <v>36295</v>
          </cell>
          <cell r="E42">
            <v>20</v>
          </cell>
          <cell r="F42">
            <v>1</v>
          </cell>
          <cell r="G42">
            <v>1800</v>
          </cell>
          <cell r="H42">
            <v>204</v>
          </cell>
          <cell r="I42">
            <v>8.8000000000000007</v>
          </cell>
          <cell r="J42" t="str">
            <v xml:space="preserve"> TRATO HECHO</v>
          </cell>
          <cell r="K42" t="str">
            <v xml:space="preserve"> TRATO HECHO</v>
          </cell>
          <cell r="L42">
            <v>1800</v>
          </cell>
          <cell r="M42">
            <v>204</v>
          </cell>
          <cell r="N42">
            <v>8.8000000000000007</v>
          </cell>
          <cell r="O42" t="str">
            <v>PT</v>
          </cell>
          <cell r="P42" t="str">
            <v>FS</v>
          </cell>
          <cell r="Q42" t="str">
            <v>NAC.</v>
          </cell>
        </row>
        <row r="43">
          <cell r="A43" t="str">
            <v>ANT3:NAC.</v>
          </cell>
          <cell r="B43" t="str">
            <v>. 17H15</v>
          </cell>
          <cell r="C43">
            <v>0.71875</v>
          </cell>
          <cell r="D43">
            <v>36296</v>
          </cell>
          <cell r="E43">
            <v>20</v>
          </cell>
          <cell r="F43">
            <v>1</v>
          </cell>
          <cell r="G43">
            <v>1500</v>
          </cell>
          <cell r="H43">
            <v>310</v>
          </cell>
          <cell r="I43">
            <v>4.8</v>
          </cell>
          <cell r="J43" t="str">
            <v xml:space="preserve"> CINE</v>
          </cell>
          <cell r="K43" t="str">
            <v xml:space="preserve"> CINE</v>
          </cell>
          <cell r="L43">
            <v>1500</v>
          </cell>
          <cell r="M43">
            <v>310</v>
          </cell>
          <cell r="N43">
            <v>4.8</v>
          </cell>
          <cell r="O43" t="str">
            <v>DT</v>
          </cell>
          <cell r="P43" t="str">
            <v>FS</v>
          </cell>
          <cell r="Q43" t="str">
            <v>NAC.</v>
          </cell>
        </row>
        <row r="44">
          <cell r="A44" t="str">
            <v>ANT3:NAC.</v>
          </cell>
          <cell r="B44" t="str">
            <v>. 23H10</v>
          </cell>
          <cell r="C44">
            <v>0.96527777777777779</v>
          </cell>
          <cell r="D44">
            <v>36304</v>
          </cell>
          <cell r="E44">
            <v>20</v>
          </cell>
          <cell r="F44">
            <v>1</v>
          </cell>
          <cell r="G44">
            <v>2800</v>
          </cell>
          <cell r="H44">
            <v>346</v>
          </cell>
          <cell r="I44">
            <v>8.1</v>
          </cell>
          <cell r="J44" t="str">
            <v xml:space="preserve"> GRAN CINE</v>
          </cell>
          <cell r="K44" t="str">
            <v xml:space="preserve"> GRAN CINE</v>
          </cell>
          <cell r="L44">
            <v>2800</v>
          </cell>
          <cell r="M44">
            <v>346</v>
          </cell>
          <cell r="N44">
            <v>8.1</v>
          </cell>
          <cell r="O44" t="str">
            <v>PT</v>
          </cell>
          <cell r="P44" t="str">
            <v>Lab</v>
          </cell>
          <cell r="Q44" t="str">
            <v>NAC.</v>
          </cell>
        </row>
        <row r="45">
          <cell r="A45" t="str">
            <v>ANT3:NAC.</v>
          </cell>
          <cell r="B45" t="str">
            <v>. 14H20</v>
          </cell>
          <cell r="C45">
            <v>0.59722222222222221</v>
          </cell>
          <cell r="D45">
            <v>36305</v>
          </cell>
          <cell r="E45">
            <v>20</v>
          </cell>
          <cell r="F45">
            <v>1</v>
          </cell>
          <cell r="G45">
            <v>1700</v>
          </cell>
          <cell r="H45">
            <v>427</v>
          </cell>
          <cell r="I45">
            <v>4</v>
          </cell>
          <cell r="J45" t="str">
            <v xml:space="preserve"> SERIE</v>
          </cell>
          <cell r="K45" t="str">
            <v xml:space="preserve"> SERIE</v>
          </cell>
          <cell r="L45">
            <v>1700</v>
          </cell>
          <cell r="M45">
            <v>427</v>
          </cell>
          <cell r="N45">
            <v>4</v>
          </cell>
          <cell r="O45" t="str">
            <v>DT</v>
          </cell>
          <cell r="P45" t="str">
            <v>Lab</v>
          </cell>
          <cell r="Q45" t="str">
            <v>NAC.</v>
          </cell>
        </row>
        <row r="46">
          <cell r="A46" t="str">
            <v>ANT3:NAC.</v>
          </cell>
          <cell r="B46" t="str">
            <v>. 13H50</v>
          </cell>
          <cell r="C46">
            <v>0.57638888888888895</v>
          </cell>
          <cell r="D46">
            <v>36306</v>
          </cell>
          <cell r="E46">
            <v>20</v>
          </cell>
          <cell r="F46">
            <v>1</v>
          </cell>
          <cell r="G46">
            <v>500</v>
          </cell>
          <cell r="H46">
            <v>207</v>
          </cell>
          <cell r="I46">
            <v>2.4</v>
          </cell>
          <cell r="J46" t="str">
            <v xml:space="preserve"> SERIE</v>
          </cell>
          <cell r="K46" t="str">
            <v xml:space="preserve"> SERIE</v>
          </cell>
          <cell r="L46">
            <v>500</v>
          </cell>
          <cell r="M46">
            <v>207</v>
          </cell>
          <cell r="N46">
            <v>2.4</v>
          </cell>
          <cell r="O46" t="str">
            <v>DT</v>
          </cell>
          <cell r="P46" t="str">
            <v>Lab</v>
          </cell>
          <cell r="Q46" t="str">
            <v>NAC.</v>
          </cell>
        </row>
        <row r="47">
          <cell r="A47" t="str">
            <v>ANT3:NAC.</v>
          </cell>
          <cell r="B47" t="str">
            <v>. 15H50</v>
          </cell>
          <cell r="C47">
            <v>0.65972222222222221</v>
          </cell>
          <cell r="D47">
            <v>36308</v>
          </cell>
          <cell r="E47">
            <v>20</v>
          </cell>
          <cell r="F47">
            <v>1</v>
          </cell>
          <cell r="G47">
            <v>900</v>
          </cell>
          <cell r="H47">
            <v>189</v>
          </cell>
          <cell r="I47">
            <v>4.8</v>
          </cell>
          <cell r="J47" t="str">
            <v xml:space="preserve"> SABOR A TI</v>
          </cell>
          <cell r="K47" t="str">
            <v xml:space="preserve"> SABOR A TI</v>
          </cell>
          <cell r="L47">
            <v>900</v>
          </cell>
          <cell r="M47">
            <v>189</v>
          </cell>
          <cell r="N47">
            <v>4.8</v>
          </cell>
          <cell r="O47" t="str">
            <v>DT</v>
          </cell>
          <cell r="P47" t="str">
            <v>Lab</v>
          </cell>
          <cell r="Q47" t="str">
            <v>NAC.</v>
          </cell>
        </row>
        <row r="48">
          <cell r="A48" t="str">
            <v>ANT3:NAC.</v>
          </cell>
          <cell r="B48" t="str">
            <v>. 16H50</v>
          </cell>
          <cell r="C48">
            <v>0.70138888888888884</v>
          </cell>
          <cell r="D48">
            <v>36309</v>
          </cell>
          <cell r="E48">
            <v>20</v>
          </cell>
          <cell r="F48">
            <v>1</v>
          </cell>
          <cell r="G48">
            <v>1500</v>
          </cell>
          <cell r="H48">
            <v>291</v>
          </cell>
          <cell r="I48">
            <v>5.0999999999999996</v>
          </cell>
          <cell r="J48" t="str">
            <v xml:space="preserve"> CINE</v>
          </cell>
          <cell r="K48" t="str">
            <v xml:space="preserve"> CINE</v>
          </cell>
          <cell r="L48">
            <v>1500</v>
          </cell>
          <cell r="M48">
            <v>291</v>
          </cell>
          <cell r="N48">
            <v>5.0999999999999996</v>
          </cell>
          <cell r="O48" t="str">
            <v>DT</v>
          </cell>
          <cell r="P48" t="str">
            <v>FS</v>
          </cell>
          <cell r="Q48" t="str">
            <v>NAC.</v>
          </cell>
        </row>
        <row r="49">
          <cell r="A49" t="str">
            <v>ANT3:NAC.</v>
          </cell>
          <cell r="B49" t="str">
            <v>. 18H20</v>
          </cell>
          <cell r="C49">
            <v>0.76388888888888884</v>
          </cell>
          <cell r="D49">
            <v>36309</v>
          </cell>
          <cell r="E49">
            <v>20</v>
          </cell>
          <cell r="F49">
            <v>1</v>
          </cell>
          <cell r="G49">
            <v>1200</v>
          </cell>
          <cell r="H49">
            <v>433</v>
          </cell>
          <cell r="I49">
            <v>2.8</v>
          </cell>
          <cell r="J49" t="str">
            <v xml:space="preserve"> CINE</v>
          </cell>
          <cell r="K49" t="str">
            <v xml:space="preserve"> CINE</v>
          </cell>
          <cell r="L49">
            <v>1200</v>
          </cell>
          <cell r="M49">
            <v>433</v>
          </cell>
          <cell r="N49">
            <v>2.8</v>
          </cell>
          <cell r="O49" t="str">
            <v>DT</v>
          </cell>
          <cell r="P49" t="str">
            <v>FS</v>
          </cell>
          <cell r="Q49" t="str">
            <v>NAC.</v>
          </cell>
        </row>
        <row r="50">
          <cell r="A50" t="str">
            <v>ANT3:NAC.</v>
          </cell>
          <cell r="B50" t="str">
            <v>. 22H50</v>
          </cell>
          <cell r="C50">
            <v>0.95138888888888884</v>
          </cell>
          <cell r="D50">
            <v>36309</v>
          </cell>
          <cell r="E50">
            <v>20</v>
          </cell>
          <cell r="F50">
            <v>1</v>
          </cell>
          <cell r="G50">
            <v>1800</v>
          </cell>
          <cell r="H50">
            <v>294</v>
          </cell>
          <cell r="I50">
            <v>6.1</v>
          </cell>
          <cell r="J50" t="str">
            <v xml:space="preserve"> TRATO HECHO</v>
          </cell>
          <cell r="K50" t="str">
            <v xml:space="preserve"> TRATO HECHO</v>
          </cell>
          <cell r="L50">
            <v>1800</v>
          </cell>
          <cell r="M50">
            <v>294</v>
          </cell>
          <cell r="N50">
            <v>6.1</v>
          </cell>
          <cell r="O50" t="str">
            <v>PT</v>
          </cell>
          <cell r="P50" t="str">
            <v>FS</v>
          </cell>
          <cell r="Q50" t="str">
            <v>NAC.</v>
          </cell>
        </row>
        <row r="51">
          <cell r="A51" t="str">
            <v>ANT3:NAC.</v>
          </cell>
          <cell r="B51" t="str">
            <v>. 16H20</v>
          </cell>
          <cell r="C51">
            <v>0.68055555555555547</v>
          </cell>
          <cell r="D51">
            <v>36310</v>
          </cell>
          <cell r="E51">
            <v>20</v>
          </cell>
          <cell r="F51">
            <v>1</v>
          </cell>
          <cell r="G51">
            <v>1500</v>
          </cell>
          <cell r="H51">
            <v>305</v>
          </cell>
          <cell r="I51">
            <v>4.9000000000000004</v>
          </cell>
          <cell r="J51" t="str">
            <v xml:space="preserve"> CINE</v>
          </cell>
          <cell r="K51" t="str">
            <v xml:space="preserve"> CINE</v>
          </cell>
          <cell r="L51">
            <v>1500</v>
          </cell>
          <cell r="M51">
            <v>305</v>
          </cell>
          <cell r="N51">
            <v>4.9000000000000004</v>
          </cell>
          <cell r="O51" t="str">
            <v>DT</v>
          </cell>
          <cell r="P51" t="str">
            <v>FS</v>
          </cell>
          <cell r="Q51" t="str">
            <v>NAC.</v>
          </cell>
        </row>
        <row r="52">
          <cell r="A52" t="str">
            <v>ANT3:NAC.</v>
          </cell>
          <cell r="B52" t="str">
            <v>. 16H50</v>
          </cell>
          <cell r="C52">
            <v>0.70138888888888884</v>
          </cell>
          <cell r="D52">
            <v>36310</v>
          </cell>
          <cell r="E52">
            <v>20</v>
          </cell>
          <cell r="F52">
            <v>1</v>
          </cell>
          <cell r="G52">
            <v>1500</v>
          </cell>
          <cell r="H52">
            <v>275</v>
          </cell>
          <cell r="I52">
            <v>5.5</v>
          </cell>
          <cell r="J52" t="str">
            <v xml:space="preserve"> CINE</v>
          </cell>
          <cell r="K52" t="str">
            <v xml:space="preserve"> CINE</v>
          </cell>
          <cell r="L52">
            <v>1500</v>
          </cell>
          <cell r="M52">
            <v>275</v>
          </cell>
          <cell r="N52">
            <v>5.5</v>
          </cell>
          <cell r="O52" t="str">
            <v>DT</v>
          </cell>
          <cell r="P52" t="str">
            <v>FS</v>
          </cell>
          <cell r="Q52" t="str">
            <v>NAC.</v>
          </cell>
        </row>
        <row r="53">
          <cell r="A53" t="str">
            <v>ANT3:NAC.</v>
          </cell>
          <cell r="B53" t="str">
            <v>. 19H20</v>
          </cell>
          <cell r="C53">
            <v>0.80555555555555547</v>
          </cell>
          <cell r="D53">
            <v>36310</v>
          </cell>
          <cell r="E53">
            <v>20</v>
          </cell>
          <cell r="F53">
            <v>1</v>
          </cell>
          <cell r="G53">
            <v>1200</v>
          </cell>
          <cell r="H53">
            <v>342</v>
          </cell>
          <cell r="I53">
            <v>3.5</v>
          </cell>
          <cell r="J53" t="str">
            <v xml:space="preserve"> REX</v>
          </cell>
          <cell r="K53" t="str">
            <v xml:space="preserve"> REX</v>
          </cell>
          <cell r="L53">
            <v>1200</v>
          </cell>
          <cell r="M53">
            <v>342</v>
          </cell>
          <cell r="N53">
            <v>3.5</v>
          </cell>
          <cell r="O53" t="str">
            <v>DT</v>
          </cell>
          <cell r="P53" t="str">
            <v>FS</v>
          </cell>
          <cell r="Q53" t="str">
            <v>NAC.</v>
          </cell>
        </row>
        <row r="54">
          <cell r="A54" t="str">
            <v>ANT3:NAC.</v>
          </cell>
          <cell r="B54" t="str">
            <v>. 15H50</v>
          </cell>
          <cell r="C54">
            <v>0.65972222222222221</v>
          </cell>
          <cell r="D54">
            <v>36313</v>
          </cell>
          <cell r="E54">
            <v>20</v>
          </cell>
          <cell r="F54">
            <v>1</v>
          </cell>
          <cell r="G54">
            <v>900</v>
          </cell>
          <cell r="H54">
            <v>186</v>
          </cell>
          <cell r="I54">
            <v>4.8</v>
          </cell>
          <cell r="J54" t="str">
            <v xml:space="preserve"> SABOR A TI</v>
          </cell>
          <cell r="K54" t="str">
            <v xml:space="preserve"> SABOR A TI</v>
          </cell>
          <cell r="L54">
            <v>900</v>
          </cell>
          <cell r="M54">
            <v>186</v>
          </cell>
          <cell r="N54">
            <v>4.8</v>
          </cell>
          <cell r="O54" t="str">
            <v>DT</v>
          </cell>
          <cell r="P54" t="str">
            <v>Lab</v>
          </cell>
          <cell r="Q54" t="str">
            <v>NAC.</v>
          </cell>
        </row>
        <row r="55">
          <cell r="A55" t="str">
            <v>ANT3:NAC.</v>
          </cell>
          <cell r="B55" t="str">
            <v>. 15H25</v>
          </cell>
          <cell r="C55">
            <v>0.64236111111111105</v>
          </cell>
          <cell r="D55">
            <v>36314</v>
          </cell>
          <cell r="E55">
            <v>20</v>
          </cell>
          <cell r="F55">
            <v>1</v>
          </cell>
          <cell r="G55">
            <v>1700</v>
          </cell>
          <cell r="H55">
            <v>341</v>
          </cell>
          <cell r="I55">
            <v>5</v>
          </cell>
          <cell r="J55" t="str">
            <v xml:space="preserve"> NOTICIAS 1</v>
          </cell>
          <cell r="K55" t="str">
            <v xml:space="preserve"> NOTICIAS 1</v>
          </cell>
          <cell r="L55">
            <v>1700</v>
          </cell>
          <cell r="M55">
            <v>341</v>
          </cell>
          <cell r="N55">
            <v>5</v>
          </cell>
          <cell r="O55" t="str">
            <v>DT</v>
          </cell>
          <cell r="P55" t="str">
            <v>Lab</v>
          </cell>
          <cell r="Q55" t="str">
            <v>NAC.</v>
          </cell>
        </row>
        <row r="56">
          <cell r="A56" t="str">
            <v>ANT3:NAC.</v>
          </cell>
          <cell r="B56" t="str">
            <v>. 22H20</v>
          </cell>
          <cell r="C56">
            <v>0.93055555555555547</v>
          </cell>
          <cell r="D56">
            <v>36314</v>
          </cell>
          <cell r="E56">
            <v>20</v>
          </cell>
          <cell r="F56">
            <v>1</v>
          </cell>
          <cell r="G56">
            <v>3100</v>
          </cell>
          <cell r="H56">
            <v>437</v>
          </cell>
          <cell r="I56">
            <v>7.1</v>
          </cell>
          <cell r="J56" t="str">
            <v xml:space="preserve"> MANOS A LA OBRA</v>
          </cell>
          <cell r="K56" t="str">
            <v xml:space="preserve"> MANOS A LA OBRA</v>
          </cell>
          <cell r="L56">
            <v>3100</v>
          </cell>
          <cell r="M56">
            <v>437</v>
          </cell>
          <cell r="N56">
            <v>7.1</v>
          </cell>
          <cell r="O56" t="str">
            <v>PT</v>
          </cell>
          <cell r="P56" t="str">
            <v>Lab</v>
          </cell>
          <cell r="Q56" t="str">
            <v>NAC.</v>
          </cell>
        </row>
        <row r="57">
          <cell r="A57" t="str">
            <v>ANT3:NAC.</v>
          </cell>
          <cell r="B57" t="str">
            <v>. 14H20</v>
          </cell>
          <cell r="C57">
            <v>0.59722222222222221</v>
          </cell>
          <cell r="D57">
            <v>36315</v>
          </cell>
          <cell r="E57">
            <v>20</v>
          </cell>
          <cell r="F57">
            <v>1</v>
          </cell>
          <cell r="G57">
            <v>1700</v>
          </cell>
          <cell r="H57">
            <v>419</v>
          </cell>
          <cell r="I57">
            <v>4.0999999999999996</v>
          </cell>
          <cell r="J57" t="str">
            <v xml:space="preserve"> SERIE</v>
          </cell>
          <cell r="K57" t="str">
            <v xml:space="preserve"> SERIE</v>
          </cell>
          <cell r="L57">
            <v>1700</v>
          </cell>
          <cell r="M57">
            <v>419</v>
          </cell>
          <cell r="N57">
            <v>4.0999999999999996</v>
          </cell>
          <cell r="O57" t="str">
            <v>DT</v>
          </cell>
          <cell r="P57" t="str">
            <v>Lab</v>
          </cell>
          <cell r="Q57" t="str">
            <v>NAC.</v>
          </cell>
        </row>
        <row r="58">
          <cell r="A58" t="str">
            <v>ANT3:NAC.</v>
          </cell>
          <cell r="B58" t="str">
            <v>. 15H50</v>
          </cell>
          <cell r="C58">
            <v>0.65972222222222221</v>
          </cell>
          <cell r="D58">
            <v>36316</v>
          </cell>
          <cell r="E58">
            <v>20</v>
          </cell>
          <cell r="F58">
            <v>1</v>
          </cell>
          <cell r="G58">
            <v>1500</v>
          </cell>
          <cell r="H58">
            <v>332</v>
          </cell>
          <cell r="I58">
            <v>4.5</v>
          </cell>
          <cell r="J58" t="str">
            <v xml:space="preserve"> CINE</v>
          </cell>
          <cell r="K58" t="str">
            <v xml:space="preserve"> CINE</v>
          </cell>
          <cell r="L58">
            <v>1500</v>
          </cell>
          <cell r="M58">
            <v>332</v>
          </cell>
          <cell r="N58">
            <v>4.5</v>
          </cell>
          <cell r="O58" t="str">
            <v>DT</v>
          </cell>
          <cell r="P58" t="str">
            <v>FS</v>
          </cell>
          <cell r="Q58" t="str">
            <v>NAC.</v>
          </cell>
        </row>
        <row r="59">
          <cell r="A59" t="str">
            <v>ANT3:NAC.</v>
          </cell>
          <cell r="B59" t="str">
            <v>. 17H50</v>
          </cell>
          <cell r="C59">
            <v>0.74305555555555547</v>
          </cell>
          <cell r="D59">
            <v>36316</v>
          </cell>
          <cell r="E59">
            <v>20</v>
          </cell>
          <cell r="F59">
            <v>1</v>
          </cell>
          <cell r="G59">
            <v>1200</v>
          </cell>
          <cell r="H59">
            <v>385</v>
          </cell>
          <cell r="I59">
            <v>3.1</v>
          </cell>
          <cell r="J59" t="str">
            <v xml:space="preserve"> CINE</v>
          </cell>
          <cell r="K59" t="str">
            <v xml:space="preserve"> CINE</v>
          </cell>
          <cell r="L59">
            <v>1200</v>
          </cell>
          <cell r="M59">
            <v>385</v>
          </cell>
          <cell r="N59">
            <v>3.1</v>
          </cell>
          <cell r="O59" t="str">
            <v>DT</v>
          </cell>
          <cell r="P59" t="str">
            <v>FS</v>
          </cell>
          <cell r="Q59" t="str">
            <v>NAC.</v>
          </cell>
        </row>
        <row r="60">
          <cell r="A60" t="str">
            <v>ANT3:NAC.</v>
          </cell>
          <cell r="B60" t="str">
            <v>. 22H50</v>
          </cell>
          <cell r="C60">
            <v>0.95138888888888884</v>
          </cell>
          <cell r="D60">
            <v>36316</v>
          </cell>
          <cell r="E60">
            <v>20</v>
          </cell>
          <cell r="F60">
            <v>1</v>
          </cell>
          <cell r="G60">
            <v>1800</v>
          </cell>
          <cell r="H60">
            <v>308</v>
          </cell>
          <cell r="I60">
            <v>5.8</v>
          </cell>
          <cell r="J60" t="str">
            <v xml:space="preserve"> TRATO HECHO</v>
          </cell>
          <cell r="K60" t="str">
            <v xml:space="preserve"> TRATO HECHO</v>
          </cell>
          <cell r="L60">
            <v>1800</v>
          </cell>
          <cell r="M60">
            <v>308</v>
          </cell>
          <cell r="N60">
            <v>5.8</v>
          </cell>
          <cell r="O60" t="str">
            <v>PT</v>
          </cell>
          <cell r="P60" t="str">
            <v>FS</v>
          </cell>
          <cell r="Q60" t="str">
            <v>NAC.</v>
          </cell>
        </row>
        <row r="61">
          <cell r="A61" t="str">
            <v>ANT3:NAC.</v>
          </cell>
          <cell r="B61" t="str">
            <v>. 13H50</v>
          </cell>
          <cell r="C61">
            <v>0.57638888888888895</v>
          </cell>
          <cell r="D61">
            <v>36317</v>
          </cell>
          <cell r="E61">
            <v>20</v>
          </cell>
          <cell r="F61">
            <v>1</v>
          </cell>
          <cell r="G61">
            <v>600</v>
          </cell>
          <cell r="H61">
            <v>296</v>
          </cell>
          <cell r="I61">
            <v>2</v>
          </cell>
          <cell r="J61" t="str">
            <v xml:space="preserve"> SORPRESA, SORPRESA (R)</v>
          </cell>
          <cell r="K61" t="str">
            <v xml:space="preserve"> SORPRESA, SORPRESA (R)</v>
          </cell>
          <cell r="L61">
            <v>600</v>
          </cell>
          <cell r="M61">
            <v>296</v>
          </cell>
          <cell r="N61">
            <v>2</v>
          </cell>
          <cell r="O61" t="str">
            <v>DT</v>
          </cell>
          <cell r="P61" t="str">
            <v>FS</v>
          </cell>
          <cell r="Q61" t="str">
            <v>NAC.</v>
          </cell>
        </row>
        <row r="62">
          <cell r="A62" t="str">
            <v>ANT3:NAC.</v>
          </cell>
          <cell r="B62" t="str">
            <v>. 15H25</v>
          </cell>
          <cell r="C62">
            <v>0.64236111111111105</v>
          </cell>
          <cell r="D62">
            <v>36320</v>
          </cell>
          <cell r="E62">
            <v>20</v>
          </cell>
          <cell r="F62">
            <v>1</v>
          </cell>
          <cell r="G62">
            <v>1700</v>
          </cell>
          <cell r="H62">
            <v>330</v>
          </cell>
          <cell r="I62">
            <v>5.0999999999999996</v>
          </cell>
          <cell r="J62" t="str">
            <v xml:space="preserve"> NOTICIAS 1</v>
          </cell>
          <cell r="K62" t="str">
            <v xml:space="preserve"> NOTICIAS 1</v>
          </cell>
          <cell r="L62">
            <v>1700</v>
          </cell>
          <cell r="M62">
            <v>330</v>
          </cell>
          <cell r="N62">
            <v>5.0999999999999996</v>
          </cell>
          <cell r="O62" t="str">
            <v>DT</v>
          </cell>
          <cell r="P62" t="str">
            <v>Lab</v>
          </cell>
          <cell r="Q62" t="str">
            <v>NAC.</v>
          </cell>
        </row>
        <row r="63">
          <cell r="A63" t="str">
            <v>ANT3:NAC.</v>
          </cell>
          <cell r="B63" t="str">
            <v>. 21H20</v>
          </cell>
          <cell r="C63">
            <v>0.88888888888888884</v>
          </cell>
          <cell r="D63">
            <v>36320</v>
          </cell>
          <cell r="E63">
            <v>20</v>
          </cell>
          <cell r="F63">
            <v>1</v>
          </cell>
          <cell r="G63">
            <v>2000</v>
          </cell>
          <cell r="H63">
            <v>420</v>
          </cell>
          <cell r="I63">
            <v>4.8</v>
          </cell>
          <cell r="J63" t="str">
            <v xml:space="preserve"> NOTICIAS 2</v>
          </cell>
          <cell r="K63" t="str">
            <v xml:space="preserve"> NOTICIAS 2</v>
          </cell>
          <cell r="L63">
            <v>2000</v>
          </cell>
          <cell r="M63">
            <v>420</v>
          </cell>
          <cell r="N63">
            <v>4.8</v>
          </cell>
          <cell r="O63" t="str">
            <v>PT</v>
          </cell>
          <cell r="P63" t="str">
            <v>Lab</v>
          </cell>
          <cell r="Q63" t="str">
            <v>NAC.</v>
          </cell>
        </row>
        <row r="64">
          <cell r="A64" t="str">
            <v>ANT3:NAC.</v>
          </cell>
          <cell r="B64" t="str">
            <v>. 23H20</v>
          </cell>
          <cell r="C64">
            <v>0.97222222222222221</v>
          </cell>
          <cell r="D64">
            <v>36321</v>
          </cell>
          <cell r="E64">
            <v>20</v>
          </cell>
          <cell r="F64">
            <v>1</v>
          </cell>
          <cell r="G64">
            <v>2000</v>
          </cell>
          <cell r="H64">
            <v>304</v>
          </cell>
          <cell r="I64">
            <v>6.6</v>
          </cell>
          <cell r="J64" t="str">
            <v xml:space="preserve"> MANOS A LA OBRA (R)</v>
          </cell>
          <cell r="K64" t="str">
            <v xml:space="preserve"> MANOS A LA OBRA (R)</v>
          </cell>
          <cell r="L64">
            <v>2000</v>
          </cell>
          <cell r="M64">
            <v>304</v>
          </cell>
          <cell r="N64">
            <v>6.6</v>
          </cell>
          <cell r="O64" t="str">
            <v>PT</v>
          </cell>
          <cell r="P64" t="str">
            <v>Lab</v>
          </cell>
          <cell r="Q64" t="str">
            <v>NAC.</v>
          </cell>
        </row>
        <row r="65">
          <cell r="A65" t="str">
            <v>ANT3:NAC.</v>
          </cell>
          <cell r="B65" t="str">
            <v>. 19H20</v>
          </cell>
          <cell r="C65">
            <v>0.80555555555555547</v>
          </cell>
          <cell r="D65">
            <v>36322</v>
          </cell>
          <cell r="E65">
            <v>20</v>
          </cell>
          <cell r="F65">
            <v>1</v>
          </cell>
          <cell r="G65">
            <v>800</v>
          </cell>
          <cell r="H65">
            <v>250</v>
          </cell>
          <cell r="I65">
            <v>3.2</v>
          </cell>
          <cell r="J65" t="str">
            <v xml:space="preserve"> ALTA TENSION</v>
          </cell>
          <cell r="K65" t="str">
            <v xml:space="preserve"> ALTA TENSION</v>
          </cell>
          <cell r="L65">
            <v>800</v>
          </cell>
          <cell r="M65">
            <v>250</v>
          </cell>
          <cell r="N65">
            <v>3.2</v>
          </cell>
          <cell r="O65" t="str">
            <v>DT</v>
          </cell>
          <cell r="P65" t="str">
            <v>Lab</v>
          </cell>
          <cell r="Q65" t="str">
            <v>NAC.</v>
          </cell>
        </row>
        <row r="66">
          <cell r="A66" t="str">
            <v>ANT3:NAC.</v>
          </cell>
          <cell r="B66" t="str">
            <v>. 17H50</v>
          </cell>
          <cell r="C66">
            <v>0.74305555555555547</v>
          </cell>
          <cell r="D66">
            <v>36323</v>
          </cell>
          <cell r="E66">
            <v>20</v>
          </cell>
          <cell r="F66">
            <v>1</v>
          </cell>
          <cell r="G66">
            <v>1200</v>
          </cell>
          <cell r="H66">
            <v>394</v>
          </cell>
          <cell r="I66">
            <v>3</v>
          </cell>
          <cell r="J66" t="str">
            <v xml:space="preserve"> CINE</v>
          </cell>
          <cell r="K66" t="str">
            <v xml:space="preserve"> CINE</v>
          </cell>
          <cell r="L66">
            <v>1200</v>
          </cell>
          <cell r="M66">
            <v>394</v>
          </cell>
          <cell r="N66">
            <v>3</v>
          </cell>
          <cell r="O66" t="str">
            <v>DT</v>
          </cell>
          <cell r="P66" t="str">
            <v>FS</v>
          </cell>
          <cell r="Q66" t="str">
            <v>NAC.</v>
          </cell>
        </row>
        <row r="67">
          <cell r="A67" t="str">
            <v>ANT3:NAC.</v>
          </cell>
          <cell r="B67" t="str">
            <v>. 17H15</v>
          </cell>
          <cell r="C67">
            <v>0.71875</v>
          </cell>
          <cell r="D67">
            <v>36324</v>
          </cell>
          <cell r="E67">
            <v>20</v>
          </cell>
          <cell r="F67">
            <v>1</v>
          </cell>
          <cell r="G67">
            <v>1500</v>
          </cell>
          <cell r="H67">
            <v>350</v>
          </cell>
          <cell r="I67">
            <v>4.3</v>
          </cell>
          <cell r="J67" t="str">
            <v xml:space="preserve"> CINE</v>
          </cell>
          <cell r="K67" t="str">
            <v xml:space="preserve"> CINE</v>
          </cell>
          <cell r="L67">
            <v>1500</v>
          </cell>
          <cell r="M67">
            <v>350</v>
          </cell>
          <cell r="N67">
            <v>4.3</v>
          </cell>
          <cell r="O67" t="str">
            <v>DT</v>
          </cell>
          <cell r="P67" t="str">
            <v>FS</v>
          </cell>
          <cell r="Q67" t="str">
            <v>NAC.</v>
          </cell>
        </row>
        <row r="68">
          <cell r="A68" t="str">
            <v>ANT3:NAC.</v>
          </cell>
          <cell r="B68" t="str">
            <v>. 20H20</v>
          </cell>
          <cell r="C68">
            <v>0.84722222222222221</v>
          </cell>
          <cell r="D68">
            <v>36324</v>
          </cell>
          <cell r="E68">
            <v>20</v>
          </cell>
          <cell r="F68">
            <v>1</v>
          </cell>
          <cell r="G68">
            <v>1000</v>
          </cell>
          <cell r="H68">
            <v>185</v>
          </cell>
          <cell r="I68">
            <v>5.4</v>
          </cell>
          <cell r="J68" t="str">
            <v xml:space="preserve"> ESPEJO PUBLICO</v>
          </cell>
          <cell r="K68" t="str">
            <v xml:space="preserve"> ESPEJO PUBLICO</v>
          </cell>
          <cell r="L68">
            <v>1000</v>
          </cell>
          <cell r="M68">
            <v>185</v>
          </cell>
          <cell r="N68">
            <v>5.4</v>
          </cell>
          <cell r="O68" t="str">
            <v>DT</v>
          </cell>
          <cell r="P68" t="str">
            <v>FS</v>
          </cell>
          <cell r="Q68" t="str">
            <v>NAC.</v>
          </cell>
        </row>
        <row r="69">
          <cell r="A69" t="str">
            <v>C33:CAT.</v>
          </cell>
          <cell r="B69" t="str">
            <v xml:space="preserve"> 22H00</v>
          </cell>
          <cell r="C69">
            <v>0.91666666666666663</v>
          </cell>
          <cell r="D69">
            <v>36279</v>
          </cell>
          <cell r="E69">
            <v>20</v>
          </cell>
          <cell r="F69">
            <v>1</v>
          </cell>
          <cell r="G69">
            <v>75</v>
          </cell>
          <cell r="H69">
            <v>507</v>
          </cell>
          <cell r="I69">
            <v>0.1</v>
          </cell>
          <cell r="J69" t="str">
            <v xml:space="preserve"> NOTICIAS 33</v>
          </cell>
          <cell r="K69" t="str">
            <v xml:space="preserve"> NOTICIAS 33</v>
          </cell>
          <cell r="L69">
            <v>75</v>
          </cell>
          <cell r="M69">
            <v>507</v>
          </cell>
          <cell r="N69">
            <v>0.1</v>
          </cell>
          <cell r="O69" t="str">
            <v>PT</v>
          </cell>
          <cell r="P69" t="str">
            <v>Lab</v>
          </cell>
          <cell r="Q69" t="str">
            <v>CAT.</v>
          </cell>
        </row>
        <row r="70">
          <cell r="A70" t="str">
            <v>C33:CAT.</v>
          </cell>
          <cell r="B70" t="str">
            <v xml:space="preserve"> 22H00</v>
          </cell>
          <cell r="C70">
            <v>0.91666666666666663</v>
          </cell>
          <cell r="D70">
            <v>36280</v>
          </cell>
          <cell r="E70">
            <v>20</v>
          </cell>
          <cell r="F70">
            <v>1</v>
          </cell>
          <cell r="G70">
            <v>75</v>
          </cell>
          <cell r="H70">
            <v>536</v>
          </cell>
          <cell r="I70">
            <v>0.1</v>
          </cell>
          <cell r="J70" t="str">
            <v xml:space="preserve"> NOTICIAS 33</v>
          </cell>
          <cell r="K70" t="str">
            <v xml:space="preserve"> NOTICIAS 33</v>
          </cell>
          <cell r="L70">
            <v>75</v>
          </cell>
          <cell r="M70">
            <v>536</v>
          </cell>
          <cell r="N70">
            <v>0.1</v>
          </cell>
          <cell r="O70" t="str">
            <v>PT</v>
          </cell>
          <cell r="P70" t="str">
            <v>Lab</v>
          </cell>
          <cell r="Q70" t="str">
            <v>CAT.</v>
          </cell>
        </row>
        <row r="71">
          <cell r="A71" t="str">
            <v>C33:CAT.</v>
          </cell>
          <cell r="B71" t="str">
            <v xml:space="preserve"> 22H30</v>
          </cell>
          <cell r="C71">
            <v>0.9375</v>
          </cell>
          <cell r="D71">
            <v>36280</v>
          </cell>
          <cell r="E71">
            <v>20</v>
          </cell>
          <cell r="F71">
            <v>1</v>
          </cell>
          <cell r="G71">
            <v>50</v>
          </cell>
          <cell r="H71">
            <v>676</v>
          </cell>
          <cell r="I71">
            <v>0.1</v>
          </cell>
          <cell r="J71" t="str">
            <v xml:space="preserve"> NOCHE CLASICA</v>
          </cell>
          <cell r="K71" t="str">
            <v xml:space="preserve"> NOCHE CLASICA</v>
          </cell>
          <cell r="L71">
            <v>50</v>
          </cell>
          <cell r="M71">
            <v>676</v>
          </cell>
          <cell r="N71">
            <v>0.1</v>
          </cell>
          <cell r="O71" t="str">
            <v>PT</v>
          </cell>
          <cell r="P71" t="str">
            <v>Lab</v>
          </cell>
          <cell r="Q71" t="str">
            <v>CAT.</v>
          </cell>
        </row>
        <row r="72">
          <cell r="A72" t="str">
            <v>C33:CAT.</v>
          </cell>
          <cell r="B72" t="str">
            <v xml:space="preserve"> 23H00</v>
          </cell>
          <cell r="C72">
            <v>0.95833333333333337</v>
          </cell>
          <cell r="D72">
            <v>36280</v>
          </cell>
          <cell r="E72">
            <v>20</v>
          </cell>
          <cell r="F72">
            <v>1</v>
          </cell>
          <cell r="G72">
            <v>50</v>
          </cell>
          <cell r="H72">
            <v>676</v>
          </cell>
          <cell r="I72">
            <v>0.1</v>
          </cell>
          <cell r="J72" t="str">
            <v xml:space="preserve"> NOCHE CLASICA</v>
          </cell>
          <cell r="K72" t="str">
            <v xml:space="preserve"> NOCHE CLASICA</v>
          </cell>
          <cell r="L72">
            <v>50</v>
          </cell>
          <cell r="M72">
            <v>676</v>
          </cell>
          <cell r="N72">
            <v>0.1</v>
          </cell>
          <cell r="O72" t="str">
            <v>PT</v>
          </cell>
          <cell r="P72" t="str">
            <v>Lab</v>
          </cell>
          <cell r="Q72" t="str">
            <v>CAT.</v>
          </cell>
        </row>
        <row r="73">
          <cell r="A73" t="str">
            <v>C33:CAT.</v>
          </cell>
          <cell r="B73" t="str">
            <v xml:space="preserve"> 21H30</v>
          </cell>
          <cell r="C73">
            <v>0.89583333333333337</v>
          </cell>
          <cell r="D73">
            <v>36281</v>
          </cell>
          <cell r="E73">
            <v>20</v>
          </cell>
          <cell r="F73">
            <v>1</v>
          </cell>
          <cell r="G73">
            <v>100</v>
          </cell>
          <cell r="H73">
            <v>676</v>
          </cell>
          <cell r="I73">
            <v>0.1</v>
          </cell>
          <cell r="J73" t="str">
            <v xml:space="preserve"> 60 MINUTS</v>
          </cell>
          <cell r="K73" t="str">
            <v xml:space="preserve"> 60 MINUTS</v>
          </cell>
          <cell r="L73">
            <v>100</v>
          </cell>
          <cell r="M73">
            <v>676</v>
          </cell>
          <cell r="N73">
            <v>0.1</v>
          </cell>
          <cell r="O73" t="str">
            <v>PT</v>
          </cell>
          <cell r="P73" t="str">
            <v>FS</v>
          </cell>
          <cell r="Q73" t="str">
            <v>CAT.</v>
          </cell>
        </row>
        <row r="74">
          <cell r="A74" t="str">
            <v>C33:CAT.</v>
          </cell>
          <cell r="B74" t="str">
            <v xml:space="preserve"> 23H00</v>
          </cell>
          <cell r="C74">
            <v>0.95833333333333337</v>
          </cell>
          <cell r="D74">
            <v>36281</v>
          </cell>
          <cell r="E74">
            <v>20</v>
          </cell>
          <cell r="F74">
            <v>1</v>
          </cell>
          <cell r="G74">
            <v>125</v>
          </cell>
          <cell r="H74">
            <v>298</v>
          </cell>
          <cell r="I74">
            <v>0.4</v>
          </cell>
          <cell r="J74" t="str">
            <v xml:space="preserve"> MILENIUM</v>
          </cell>
          <cell r="K74" t="str">
            <v xml:space="preserve"> MILENIUM</v>
          </cell>
          <cell r="L74">
            <v>125</v>
          </cell>
          <cell r="M74">
            <v>298</v>
          </cell>
          <cell r="N74">
            <v>0.4</v>
          </cell>
          <cell r="O74" t="str">
            <v>PT</v>
          </cell>
          <cell r="P74" t="str">
            <v>FS</v>
          </cell>
          <cell r="Q74" t="str">
            <v>CAT.</v>
          </cell>
        </row>
        <row r="75">
          <cell r="A75" t="str">
            <v>C33:CAT.</v>
          </cell>
          <cell r="B75" t="str">
            <v xml:space="preserve"> 24H00</v>
          </cell>
          <cell r="C75">
            <v>1</v>
          </cell>
          <cell r="D75">
            <v>36281</v>
          </cell>
          <cell r="E75">
            <v>20</v>
          </cell>
          <cell r="F75">
            <v>1</v>
          </cell>
          <cell r="G75">
            <v>125</v>
          </cell>
          <cell r="H75">
            <v>321</v>
          </cell>
          <cell r="I75">
            <v>0.4</v>
          </cell>
          <cell r="J75" t="str">
            <v xml:space="preserve"> MILENIUM</v>
          </cell>
          <cell r="K75" t="str">
            <v xml:space="preserve"> MILENIUM</v>
          </cell>
          <cell r="L75">
            <v>125</v>
          </cell>
          <cell r="M75">
            <v>321</v>
          </cell>
          <cell r="N75">
            <v>0.4</v>
          </cell>
          <cell r="O75" t="str">
            <v>PT</v>
          </cell>
          <cell r="P75" t="str">
            <v>FS</v>
          </cell>
          <cell r="Q75" t="str">
            <v>CAT.</v>
          </cell>
        </row>
        <row r="76">
          <cell r="A76" t="str">
            <v>C33:CAT.</v>
          </cell>
          <cell r="B76" t="str">
            <v xml:space="preserve"> 19H00</v>
          </cell>
          <cell r="C76">
            <v>0.79166666666666663</v>
          </cell>
          <cell r="D76">
            <v>36282</v>
          </cell>
          <cell r="E76">
            <v>20</v>
          </cell>
          <cell r="F76">
            <v>1</v>
          </cell>
          <cell r="G76">
            <v>100</v>
          </cell>
          <cell r="H76">
            <v>270</v>
          </cell>
          <cell r="I76">
            <v>0.4</v>
          </cell>
          <cell r="J76" t="str">
            <v xml:space="preserve"> SEGLE XX</v>
          </cell>
          <cell r="K76" t="str">
            <v xml:space="preserve"> SEGLE XX</v>
          </cell>
          <cell r="L76">
            <v>100</v>
          </cell>
          <cell r="M76">
            <v>270</v>
          </cell>
          <cell r="N76">
            <v>0.4</v>
          </cell>
          <cell r="O76" t="str">
            <v>DT</v>
          </cell>
          <cell r="P76" t="str">
            <v>FS</v>
          </cell>
          <cell r="Q76" t="str">
            <v>CAT.</v>
          </cell>
        </row>
        <row r="77">
          <cell r="A77" t="str">
            <v>C33:CAT.</v>
          </cell>
          <cell r="B77" t="str">
            <v xml:space="preserve"> 20H30</v>
          </cell>
          <cell r="C77">
            <v>0.85416666666666663</v>
          </cell>
          <cell r="D77">
            <v>36282</v>
          </cell>
          <cell r="E77">
            <v>20</v>
          </cell>
          <cell r="F77">
            <v>1</v>
          </cell>
          <cell r="G77">
            <v>125</v>
          </cell>
          <cell r="H77">
            <v>338</v>
          </cell>
          <cell r="I77">
            <v>0.4</v>
          </cell>
          <cell r="J77" t="str">
            <v xml:space="preserve"> LABERINTO DE SOMBRAS (R)</v>
          </cell>
          <cell r="K77" t="str">
            <v xml:space="preserve"> LABERINTO DE SOMBRAS (R)</v>
          </cell>
          <cell r="L77">
            <v>125</v>
          </cell>
          <cell r="M77">
            <v>338</v>
          </cell>
          <cell r="N77">
            <v>0.4</v>
          </cell>
          <cell r="O77" t="str">
            <v>PT</v>
          </cell>
          <cell r="P77" t="str">
            <v>FS</v>
          </cell>
          <cell r="Q77" t="str">
            <v>CAT.</v>
          </cell>
        </row>
        <row r="78">
          <cell r="A78" t="str">
            <v>C33:CAT.</v>
          </cell>
          <cell r="B78" t="str">
            <v xml:space="preserve"> 21H00</v>
          </cell>
          <cell r="C78">
            <v>0.875</v>
          </cell>
          <cell r="D78">
            <v>36282</v>
          </cell>
          <cell r="E78">
            <v>20</v>
          </cell>
          <cell r="F78">
            <v>1</v>
          </cell>
          <cell r="G78">
            <v>125</v>
          </cell>
          <cell r="H78">
            <v>211</v>
          </cell>
          <cell r="I78">
            <v>0.6</v>
          </cell>
          <cell r="J78" t="str">
            <v xml:space="preserve"> LABERINTO DE SOMBRAS (R)</v>
          </cell>
          <cell r="K78" t="str">
            <v xml:space="preserve"> LABERINTO DE SOMBRAS (R)</v>
          </cell>
          <cell r="L78">
            <v>125</v>
          </cell>
          <cell r="M78">
            <v>211</v>
          </cell>
          <cell r="N78">
            <v>0.6</v>
          </cell>
          <cell r="O78" t="str">
            <v>PT</v>
          </cell>
          <cell r="P78" t="str">
            <v>FS</v>
          </cell>
          <cell r="Q78" t="str">
            <v>CAT.</v>
          </cell>
        </row>
        <row r="79">
          <cell r="A79" t="str">
            <v>C33:CAT.</v>
          </cell>
          <cell r="B79" t="str">
            <v xml:space="preserve"> 22H00</v>
          </cell>
          <cell r="C79">
            <v>0.91666666666666663</v>
          </cell>
          <cell r="D79">
            <v>36282</v>
          </cell>
          <cell r="E79">
            <v>20</v>
          </cell>
          <cell r="F79">
            <v>1</v>
          </cell>
          <cell r="G79">
            <v>175</v>
          </cell>
          <cell r="H79">
            <v>208</v>
          </cell>
          <cell r="I79">
            <v>0.8</v>
          </cell>
          <cell r="J79" t="str">
            <v xml:space="preserve"> GOL A GOL</v>
          </cell>
          <cell r="K79" t="str">
            <v xml:space="preserve"> GOL A GOL</v>
          </cell>
          <cell r="L79">
            <v>175</v>
          </cell>
          <cell r="M79">
            <v>208</v>
          </cell>
          <cell r="N79">
            <v>0.8</v>
          </cell>
          <cell r="O79" t="str">
            <v>PT</v>
          </cell>
          <cell r="P79" t="str">
            <v>FS</v>
          </cell>
          <cell r="Q79" t="str">
            <v>CAT.</v>
          </cell>
        </row>
        <row r="80">
          <cell r="A80" t="str">
            <v>C33:CAT.</v>
          </cell>
          <cell r="B80" t="str">
            <v xml:space="preserve"> 22H30</v>
          </cell>
          <cell r="C80">
            <v>0.9375</v>
          </cell>
          <cell r="D80">
            <v>36282</v>
          </cell>
          <cell r="E80">
            <v>20</v>
          </cell>
          <cell r="F80">
            <v>1</v>
          </cell>
          <cell r="G80">
            <v>175</v>
          </cell>
          <cell r="H80">
            <v>215</v>
          </cell>
          <cell r="I80">
            <v>0.8</v>
          </cell>
          <cell r="J80" t="str">
            <v xml:space="preserve"> GOL A GOL</v>
          </cell>
          <cell r="K80" t="str">
            <v xml:space="preserve"> GOL A GOL</v>
          </cell>
          <cell r="L80">
            <v>175</v>
          </cell>
          <cell r="M80">
            <v>215</v>
          </cell>
          <cell r="N80">
            <v>0.8</v>
          </cell>
          <cell r="O80" t="str">
            <v>PT</v>
          </cell>
          <cell r="P80" t="str">
            <v>FS</v>
          </cell>
          <cell r="Q80" t="str">
            <v>CAT.</v>
          </cell>
        </row>
        <row r="81">
          <cell r="A81" t="str">
            <v>C33:CAT.</v>
          </cell>
          <cell r="B81" t="str">
            <v xml:space="preserve"> 23H00</v>
          </cell>
          <cell r="C81">
            <v>0.95833333333333337</v>
          </cell>
          <cell r="D81">
            <v>36282</v>
          </cell>
          <cell r="E81">
            <v>20</v>
          </cell>
          <cell r="F81">
            <v>1</v>
          </cell>
          <cell r="G81">
            <v>175</v>
          </cell>
          <cell r="H81">
            <v>296</v>
          </cell>
          <cell r="I81">
            <v>0.6</v>
          </cell>
          <cell r="J81" t="str">
            <v xml:space="preserve"> GOL A GOL</v>
          </cell>
          <cell r="K81" t="str">
            <v xml:space="preserve"> GOL A GOL</v>
          </cell>
          <cell r="L81">
            <v>175</v>
          </cell>
          <cell r="M81">
            <v>296</v>
          </cell>
          <cell r="N81">
            <v>0.6</v>
          </cell>
          <cell r="O81" t="str">
            <v>PT</v>
          </cell>
          <cell r="P81" t="str">
            <v>FS</v>
          </cell>
          <cell r="Q81" t="str">
            <v>CAT.</v>
          </cell>
        </row>
        <row r="82">
          <cell r="A82" t="str">
            <v>C33:CAT.</v>
          </cell>
          <cell r="B82" t="str">
            <v xml:space="preserve"> 22H00</v>
          </cell>
          <cell r="C82">
            <v>0.91666666666666663</v>
          </cell>
          <cell r="D82">
            <v>36284</v>
          </cell>
          <cell r="E82">
            <v>20</v>
          </cell>
          <cell r="F82">
            <v>1</v>
          </cell>
          <cell r="G82">
            <v>75</v>
          </cell>
          <cell r="H82">
            <v>357</v>
          </cell>
          <cell r="I82">
            <v>0.2</v>
          </cell>
          <cell r="J82" t="str">
            <v xml:space="preserve"> NOTICIAS 33</v>
          </cell>
          <cell r="K82" t="str">
            <v xml:space="preserve"> NOTICIAS 33</v>
          </cell>
          <cell r="L82">
            <v>75</v>
          </cell>
          <cell r="M82">
            <v>357</v>
          </cell>
          <cell r="N82">
            <v>0.2</v>
          </cell>
          <cell r="O82" t="str">
            <v>PT</v>
          </cell>
          <cell r="P82" t="str">
            <v>Lab</v>
          </cell>
          <cell r="Q82" t="str">
            <v>CAT.</v>
          </cell>
        </row>
        <row r="83">
          <cell r="A83" t="str">
            <v>C33:CAT.</v>
          </cell>
          <cell r="B83" t="str">
            <v xml:space="preserve"> 22H00</v>
          </cell>
          <cell r="C83">
            <v>0.91666666666666663</v>
          </cell>
          <cell r="D83">
            <v>36287</v>
          </cell>
          <cell r="E83">
            <v>20</v>
          </cell>
          <cell r="F83">
            <v>1</v>
          </cell>
          <cell r="G83">
            <v>75</v>
          </cell>
          <cell r="H83">
            <v>536</v>
          </cell>
          <cell r="I83">
            <v>0.1</v>
          </cell>
          <cell r="J83" t="str">
            <v xml:space="preserve"> NOTICIAS 33</v>
          </cell>
          <cell r="K83" t="str">
            <v xml:space="preserve"> NOTICIAS 33</v>
          </cell>
          <cell r="L83">
            <v>75</v>
          </cell>
          <cell r="M83">
            <v>536</v>
          </cell>
          <cell r="N83">
            <v>0.1</v>
          </cell>
          <cell r="O83" t="str">
            <v>PT</v>
          </cell>
          <cell r="P83" t="str">
            <v>Lab</v>
          </cell>
          <cell r="Q83" t="str">
            <v>CAT.</v>
          </cell>
        </row>
        <row r="84">
          <cell r="A84" t="str">
            <v>C33:CAT.</v>
          </cell>
          <cell r="B84" t="str">
            <v xml:space="preserve"> 23H30</v>
          </cell>
          <cell r="C84">
            <v>0.97916666666666663</v>
          </cell>
          <cell r="D84">
            <v>36288</v>
          </cell>
          <cell r="E84">
            <v>20</v>
          </cell>
          <cell r="F84">
            <v>1</v>
          </cell>
          <cell r="G84">
            <v>125</v>
          </cell>
          <cell r="H84">
            <v>298</v>
          </cell>
          <cell r="I84">
            <v>0.4</v>
          </cell>
          <cell r="J84" t="str">
            <v xml:space="preserve"> MILENIUM</v>
          </cell>
          <cell r="K84" t="str">
            <v xml:space="preserve"> MILENIUM</v>
          </cell>
          <cell r="L84">
            <v>125</v>
          </cell>
          <cell r="M84">
            <v>298</v>
          </cell>
          <cell r="N84">
            <v>0.4</v>
          </cell>
          <cell r="O84" t="str">
            <v>PT</v>
          </cell>
          <cell r="P84" t="str">
            <v>FS</v>
          </cell>
          <cell r="Q84" t="str">
            <v>CAT.</v>
          </cell>
        </row>
        <row r="85">
          <cell r="A85" t="str">
            <v>C33:CAT.</v>
          </cell>
          <cell r="B85" t="str">
            <v xml:space="preserve"> 22H30</v>
          </cell>
          <cell r="C85">
            <v>0.9375</v>
          </cell>
          <cell r="D85">
            <v>36289</v>
          </cell>
          <cell r="E85">
            <v>20</v>
          </cell>
          <cell r="F85">
            <v>1</v>
          </cell>
          <cell r="G85">
            <v>175</v>
          </cell>
          <cell r="H85">
            <v>227</v>
          </cell>
          <cell r="I85">
            <v>0.8</v>
          </cell>
          <cell r="J85" t="str">
            <v xml:space="preserve"> GOL A GOL</v>
          </cell>
          <cell r="K85" t="str">
            <v xml:space="preserve"> GOL A GOL</v>
          </cell>
          <cell r="L85">
            <v>175</v>
          </cell>
          <cell r="M85">
            <v>227</v>
          </cell>
          <cell r="N85">
            <v>0.8</v>
          </cell>
          <cell r="O85" t="str">
            <v>PT</v>
          </cell>
          <cell r="P85" t="str">
            <v>FS</v>
          </cell>
          <cell r="Q85" t="str">
            <v>CAT.</v>
          </cell>
        </row>
        <row r="86">
          <cell r="A86" t="str">
            <v>C33:CAT.</v>
          </cell>
          <cell r="B86" t="str">
            <v xml:space="preserve"> 22H00</v>
          </cell>
          <cell r="C86">
            <v>0.91666666666666663</v>
          </cell>
          <cell r="D86">
            <v>36292</v>
          </cell>
          <cell r="E86">
            <v>20</v>
          </cell>
          <cell r="F86">
            <v>1</v>
          </cell>
          <cell r="G86">
            <v>75</v>
          </cell>
          <cell r="H86">
            <v>214</v>
          </cell>
          <cell r="I86">
            <v>0.3</v>
          </cell>
          <cell r="J86" t="str">
            <v xml:space="preserve"> NOTICIAS 33</v>
          </cell>
          <cell r="K86" t="str">
            <v xml:space="preserve"> NOTICIAS 33</v>
          </cell>
          <cell r="L86">
            <v>75</v>
          </cell>
          <cell r="M86">
            <v>214</v>
          </cell>
          <cell r="N86">
            <v>0.3</v>
          </cell>
          <cell r="O86" t="str">
            <v>PT</v>
          </cell>
          <cell r="P86" t="str">
            <v>Lab</v>
          </cell>
          <cell r="Q86" t="str">
            <v>CAT.</v>
          </cell>
        </row>
        <row r="87">
          <cell r="A87" t="str">
            <v>C33:CAT.</v>
          </cell>
          <cell r="B87" t="str">
            <v xml:space="preserve"> 22H00</v>
          </cell>
          <cell r="C87">
            <v>0.91666666666666663</v>
          </cell>
          <cell r="D87">
            <v>36294</v>
          </cell>
          <cell r="E87">
            <v>20</v>
          </cell>
          <cell r="F87">
            <v>1</v>
          </cell>
          <cell r="G87">
            <v>75</v>
          </cell>
          <cell r="H87">
            <v>1072</v>
          </cell>
          <cell r="I87">
            <v>0.1</v>
          </cell>
          <cell r="J87" t="str">
            <v xml:space="preserve"> NOTICIAS 33</v>
          </cell>
          <cell r="K87" t="str">
            <v xml:space="preserve"> NOTICIAS 33</v>
          </cell>
          <cell r="L87">
            <v>75</v>
          </cell>
          <cell r="M87">
            <v>1072</v>
          </cell>
          <cell r="N87">
            <v>0.1</v>
          </cell>
          <cell r="O87" t="str">
            <v>PT</v>
          </cell>
          <cell r="P87" t="str">
            <v>Lab</v>
          </cell>
          <cell r="Q87" t="str">
            <v>CAT.</v>
          </cell>
        </row>
        <row r="88">
          <cell r="A88" t="str">
            <v>C33:CAT.</v>
          </cell>
          <cell r="B88" t="str">
            <v xml:space="preserve"> 23H00</v>
          </cell>
          <cell r="C88">
            <v>0.95833333333333337</v>
          </cell>
          <cell r="D88">
            <v>36295</v>
          </cell>
          <cell r="E88">
            <v>20</v>
          </cell>
          <cell r="F88">
            <v>1</v>
          </cell>
          <cell r="G88">
            <v>125</v>
          </cell>
          <cell r="H88">
            <v>298</v>
          </cell>
          <cell r="I88">
            <v>0.4</v>
          </cell>
          <cell r="J88" t="str">
            <v xml:space="preserve"> MILENIUM</v>
          </cell>
          <cell r="K88" t="str">
            <v xml:space="preserve"> MILENIUM</v>
          </cell>
          <cell r="L88">
            <v>125</v>
          </cell>
          <cell r="M88">
            <v>298</v>
          </cell>
          <cell r="N88">
            <v>0.4</v>
          </cell>
          <cell r="O88" t="str">
            <v>PT</v>
          </cell>
          <cell r="P88" t="str">
            <v>FS</v>
          </cell>
          <cell r="Q88" t="str">
            <v>CAT.</v>
          </cell>
        </row>
        <row r="89">
          <cell r="A89" t="str">
            <v>C33:CAT.</v>
          </cell>
          <cell r="B89" t="str">
            <v xml:space="preserve"> 22H00</v>
          </cell>
          <cell r="C89">
            <v>0.91666666666666663</v>
          </cell>
          <cell r="D89">
            <v>36296</v>
          </cell>
          <cell r="E89">
            <v>20</v>
          </cell>
          <cell r="F89">
            <v>1</v>
          </cell>
          <cell r="G89">
            <v>175</v>
          </cell>
          <cell r="H89">
            <v>227</v>
          </cell>
          <cell r="I89">
            <v>0.8</v>
          </cell>
          <cell r="J89" t="str">
            <v xml:space="preserve"> GOL A GOL</v>
          </cell>
          <cell r="K89" t="str">
            <v xml:space="preserve"> GOL A GOL</v>
          </cell>
          <cell r="L89">
            <v>175</v>
          </cell>
          <cell r="M89">
            <v>227</v>
          </cell>
          <cell r="N89">
            <v>0.8</v>
          </cell>
          <cell r="O89" t="str">
            <v>PT</v>
          </cell>
          <cell r="P89" t="str">
            <v>FS</v>
          </cell>
          <cell r="Q89" t="str">
            <v>CAT.</v>
          </cell>
        </row>
        <row r="90">
          <cell r="A90" t="str">
            <v>C33:CAT.</v>
          </cell>
          <cell r="B90" t="str">
            <v xml:space="preserve"> 22H00</v>
          </cell>
          <cell r="C90">
            <v>0.91666666666666663</v>
          </cell>
          <cell r="D90">
            <v>36304</v>
          </cell>
          <cell r="E90">
            <v>20</v>
          </cell>
          <cell r="F90">
            <v>1</v>
          </cell>
          <cell r="G90">
            <v>75</v>
          </cell>
          <cell r="H90">
            <v>536</v>
          </cell>
          <cell r="I90">
            <v>0.1</v>
          </cell>
          <cell r="J90" t="str">
            <v xml:space="preserve"> NOTICIAS 33</v>
          </cell>
          <cell r="K90" t="str">
            <v xml:space="preserve"> NOTICIAS 33</v>
          </cell>
          <cell r="L90">
            <v>75</v>
          </cell>
          <cell r="M90">
            <v>536</v>
          </cell>
          <cell r="N90">
            <v>0.1</v>
          </cell>
          <cell r="O90" t="str">
            <v>PT</v>
          </cell>
          <cell r="P90" t="str">
            <v>Lab</v>
          </cell>
          <cell r="Q90" t="str">
            <v>CAT.</v>
          </cell>
        </row>
        <row r="91">
          <cell r="A91" t="str">
            <v>C33:CAT.</v>
          </cell>
          <cell r="B91" t="str">
            <v xml:space="preserve"> 22H00</v>
          </cell>
          <cell r="C91">
            <v>0.91666666666666663</v>
          </cell>
          <cell r="D91">
            <v>36306</v>
          </cell>
          <cell r="E91">
            <v>20</v>
          </cell>
          <cell r="F91">
            <v>1</v>
          </cell>
          <cell r="G91">
            <v>75</v>
          </cell>
          <cell r="H91">
            <v>214</v>
          </cell>
          <cell r="I91">
            <v>0.3</v>
          </cell>
          <cell r="J91" t="str">
            <v xml:space="preserve"> NOTICIAS 33</v>
          </cell>
          <cell r="K91" t="str">
            <v xml:space="preserve"> NOTICIAS 33</v>
          </cell>
          <cell r="L91">
            <v>75</v>
          </cell>
          <cell r="M91">
            <v>214</v>
          </cell>
          <cell r="N91">
            <v>0.3</v>
          </cell>
          <cell r="O91" t="str">
            <v>PT</v>
          </cell>
          <cell r="P91" t="str">
            <v>Lab</v>
          </cell>
          <cell r="Q91" t="str">
            <v>CAT.</v>
          </cell>
        </row>
        <row r="92">
          <cell r="A92" t="str">
            <v>C33:CAT.</v>
          </cell>
          <cell r="B92" t="str">
            <v xml:space="preserve"> 22H00</v>
          </cell>
          <cell r="C92">
            <v>0.91666666666666663</v>
          </cell>
          <cell r="D92">
            <v>36307</v>
          </cell>
          <cell r="E92">
            <v>20</v>
          </cell>
          <cell r="F92">
            <v>1</v>
          </cell>
          <cell r="G92">
            <v>75</v>
          </cell>
          <cell r="H92">
            <v>536</v>
          </cell>
          <cell r="I92">
            <v>0.1</v>
          </cell>
          <cell r="J92" t="str">
            <v xml:space="preserve"> NOTICIAS 33</v>
          </cell>
          <cell r="K92" t="str">
            <v xml:space="preserve"> NOTICIAS 33</v>
          </cell>
          <cell r="L92">
            <v>75</v>
          </cell>
          <cell r="M92">
            <v>536</v>
          </cell>
          <cell r="N92">
            <v>0.1</v>
          </cell>
          <cell r="O92" t="str">
            <v>PT</v>
          </cell>
          <cell r="P92" t="str">
            <v>Lab</v>
          </cell>
          <cell r="Q92" t="str">
            <v>CAT.</v>
          </cell>
        </row>
        <row r="93">
          <cell r="A93" t="str">
            <v>C33:CAT.</v>
          </cell>
          <cell r="B93" t="str">
            <v xml:space="preserve"> 22H00</v>
          </cell>
          <cell r="C93">
            <v>0.91666666666666663</v>
          </cell>
          <cell r="D93">
            <v>36308</v>
          </cell>
          <cell r="E93">
            <v>20</v>
          </cell>
          <cell r="F93">
            <v>1</v>
          </cell>
          <cell r="G93">
            <v>75</v>
          </cell>
          <cell r="H93">
            <v>1072</v>
          </cell>
          <cell r="I93">
            <v>0.1</v>
          </cell>
          <cell r="J93" t="str">
            <v xml:space="preserve"> NOTICIAS 33</v>
          </cell>
          <cell r="K93" t="str">
            <v xml:space="preserve"> NOTICIAS 33</v>
          </cell>
          <cell r="L93">
            <v>75</v>
          </cell>
          <cell r="M93">
            <v>1072</v>
          </cell>
          <cell r="N93">
            <v>0.1</v>
          </cell>
          <cell r="O93" t="str">
            <v>PT</v>
          </cell>
          <cell r="P93" t="str">
            <v>Lab</v>
          </cell>
          <cell r="Q93" t="str">
            <v>CAT.</v>
          </cell>
        </row>
        <row r="94">
          <cell r="A94" t="str">
            <v>C33:CAT.</v>
          </cell>
          <cell r="B94" t="str">
            <v xml:space="preserve"> 24H00</v>
          </cell>
          <cell r="C94">
            <v>1</v>
          </cell>
          <cell r="D94">
            <v>36309</v>
          </cell>
          <cell r="E94">
            <v>20</v>
          </cell>
          <cell r="F94">
            <v>1</v>
          </cell>
          <cell r="G94">
            <v>125</v>
          </cell>
          <cell r="H94">
            <v>298</v>
          </cell>
          <cell r="I94">
            <v>0.4</v>
          </cell>
          <cell r="J94" t="str">
            <v xml:space="preserve"> MILENIUM</v>
          </cell>
          <cell r="K94" t="str">
            <v xml:space="preserve"> MILENIUM</v>
          </cell>
          <cell r="L94">
            <v>125</v>
          </cell>
          <cell r="M94">
            <v>298</v>
          </cell>
          <cell r="N94">
            <v>0.4</v>
          </cell>
          <cell r="O94" t="str">
            <v>PT</v>
          </cell>
          <cell r="P94" t="str">
            <v>FS</v>
          </cell>
          <cell r="Q94" t="str">
            <v>CAT.</v>
          </cell>
        </row>
        <row r="95">
          <cell r="A95" t="str">
            <v>C33:CAT.</v>
          </cell>
          <cell r="B95" t="str">
            <v xml:space="preserve"> 16H00</v>
          </cell>
          <cell r="C95">
            <v>0.66666666666666663</v>
          </cell>
          <cell r="D95">
            <v>36311</v>
          </cell>
          <cell r="E95">
            <v>20</v>
          </cell>
          <cell r="F95">
            <v>1</v>
          </cell>
          <cell r="G95">
            <v>75</v>
          </cell>
          <cell r="H95">
            <v>500</v>
          </cell>
          <cell r="I95">
            <v>0.1</v>
          </cell>
          <cell r="J95" t="str">
            <v xml:space="preserve"> PLANETA TERRA</v>
          </cell>
          <cell r="K95" t="str">
            <v xml:space="preserve"> PLANETA TERRA</v>
          </cell>
          <cell r="L95">
            <v>75</v>
          </cell>
          <cell r="M95">
            <v>500</v>
          </cell>
          <cell r="N95">
            <v>0.1</v>
          </cell>
          <cell r="O95" t="str">
            <v>DT</v>
          </cell>
          <cell r="P95" t="str">
            <v>Lab</v>
          </cell>
          <cell r="Q95" t="str">
            <v>CAT.</v>
          </cell>
        </row>
        <row r="96">
          <cell r="A96" t="str">
            <v>C33:CAT.</v>
          </cell>
          <cell r="B96" t="str">
            <v xml:space="preserve"> 22H00</v>
          </cell>
          <cell r="C96">
            <v>0.91666666666666663</v>
          </cell>
          <cell r="D96">
            <v>36312</v>
          </cell>
          <cell r="E96">
            <v>20</v>
          </cell>
          <cell r="F96">
            <v>1</v>
          </cell>
          <cell r="G96">
            <v>75</v>
          </cell>
          <cell r="H96">
            <v>500</v>
          </cell>
          <cell r="I96">
            <v>0.1</v>
          </cell>
          <cell r="J96" t="str">
            <v xml:space="preserve"> NOTICIAS 33</v>
          </cell>
          <cell r="K96" t="str">
            <v xml:space="preserve"> NOTICIAS 33</v>
          </cell>
          <cell r="L96">
            <v>75</v>
          </cell>
          <cell r="M96">
            <v>500</v>
          </cell>
          <cell r="N96">
            <v>0.1</v>
          </cell>
          <cell r="O96" t="str">
            <v>PT</v>
          </cell>
          <cell r="P96" t="str">
            <v>Lab</v>
          </cell>
          <cell r="Q96" t="str">
            <v>CAT.</v>
          </cell>
        </row>
        <row r="97">
          <cell r="A97" t="str">
            <v>C33:CAT.</v>
          </cell>
          <cell r="B97" t="str">
            <v xml:space="preserve"> 22H00</v>
          </cell>
          <cell r="C97">
            <v>0.91666666666666663</v>
          </cell>
          <cell r="D97">
            <v>36313</v>
          </cell>
          <cell r="E97">
            <v>20</v>
          </cell>
          <cell r="F97">
            <v>1</v>
          </cell>
          <cell r="G97">
            <v>75</v>
          </cell>
          <cell r="H97">
            <v>214</v>
          </cell>
          <cell r="I97">
            <v>0.3</v>
          </cell>
          <cell r="J97" t="str">
            <v xml:space="preserve"> NOTICIAS 33</v>
          </cell>
          <cell r="K97" t="str">
            <v xml:space="preserve"> NOTICIAS 33</v>
          </cell>
          <cell r="L97">
            <v>75</v>
          </cell>
          <cell r="M97">
            <v>214</v>
          </cell>
          <cell r="N97">
            <v>0.3</v>
          </cell>
          <cell r="O97" t="str">
            <v>PT</v>
          </cell>
          <cell r="P97" t="str">
            <v>Lab</v>
          </cell>
          <cell r="Q97" t="str">
            <v>CAT.</v>
          </cell>
        </row>
        <row r="98">
          <cell r="A98" t="str">
            <v>C33:CAT.</v>
          </cell>
          <cell r="B98" t="str">
            <v xml:space="preserve"> 16H00</v>
          </cell>
          <cell r="C98">
            <v>0.66666666666666663</v>
          </cell>
          <cell r="D98">
            <v>36315</v>
          </cell>
          <cell r="E98">
            <v>20</v>
          </cell>
          <cell r="F98">
            <v>1</v>
          </cell>
          <cell r="G98">
            <v>75</v>
          </cell>
          <cell r="H98">
            <v>250</v>
          </cell>
          <cell r="I98">
            <v>0.3</v>
          </cell>
          <cell r="J98" t="str">
            <v xml:space="preserve"> PLANETA TERRA</v>
          </cell>
          <cell r="K98" t="str">
            <v xml:space="preserve"> PLANETA TERRA</v>
          </cell>
          <cell r="L98">
            <v>75</v>
          </cell>
          <cell r="M98">
            <v>250</v>
          </cell>
          <cell r="N98">
            <v>0.3</v>
          </cell>
          <cell r="O98" t="str">
            <v>DT</v>
          </cell>
          <cell r="P98" t="str">
            <v>Lab</v>
          </cell>
          <cell r="Q98" t="str">
            <v>CAT.</v>
          </cell>
        </row>
        <row r="99">
          <cell r="A99" t="str">
            <v>C33:CAT.</v>
          </cell>
          <cell r="B99" t="str">
            <v xml:space="preserve"> 22H00</v>
          </cell>
          <cell r="C99">
            <v>0.91666666666666663</v>
          </cell>
          <cell r="D99">
            <v>36315</v>
          </cell>
          <cell r="E99">
            <v>20</v>
          </cell>
          <cell r="F99">
            <v>1</v>
          </cell>
          <cell r="G99">
            <v>75</v>
          </cell>
          <cell r="H99">
            <v>1000</v>
          </cell>
          <cell r="I99">
            <v>0.1</v>
          </cell>
          <cell r="J99" t="str">
            <v xml:space="preserve"> NOTICIAS 33</v>
          </cell>
          <cell r="K99" t="str">
            <v xml:space="preserve"> NOTICIAS 33</v>
          </cell>
          <cell r="L99">
            <v>75</v>
          </cell>
          <cell r="M99">
            <v>1000</v>
          </cell>
          <cell r="N99">
            <v>0.1</v>
          </cell>
          <cell r="O99" t="str">
            <v>PT</v>
          </cell>
          <cell r="P99" t="str">
            <v>Lab</v>
          </cell>
          <cell r="Q99" t="str">
            <v>CAT.</v>
          </cell>
        </row>
        <row r="100">
          <cell r="A100" t="str">
            <v>C33:CAT.</v>
          </cell>
          <cell r="B100" t="str">
            <v xml:space="preserve"> 22H00</v>
          </cell>
          <cell r="C100">
            <v>0.91666666666666663</v>
          </cell>
          <cell r="D100">
            <v>36316</v>
          </cell>
          <cell r="E100">
            <v>20</v>
          </cell>
          <cell r="F100">
            <v>1</v>
          </cell>
          <cell r="G100">
            <v>125</v>
          </cell>
          <cell r="H100">
            <v>893</v>
          </cell>
          <cell r="I100">
            <v>0.1</v>
          </cell>
          <cell r="J100" t="str">
            <v xml:space="preserve"> MILENIUM</v>
          </cell>
          <cell r="K100" t="str">
            <v xml:space="preserve"> MILENIUM</v>
          </cell>
          <cell r="L100">
            <v>125</v>
          </cell>
          <cell r="M100">
            <v>893</v>
          </cell>
          <cell r="N100">
            <v>0.1</v>
          </cell>
          <cell r="O100" t="str">
            <v>PT</v>
          </cell>
          <cell r="P100" t="str">
            <v>FS</v>
          </cell>
          <cell r="Q100" t="str">
            <v>CAT.</v>
          </cell>
        </row>
        <row r="101">
          <cell r="A101" t="str">
            <v>C33:CAT.</v>
          </cell>
          <cell r="B101" t="str">
            <v xml:space="preserve"> 23H00</v>
          </cell>
          <cell r="C101">
            <v>0.95833333333333337</v>
          </cell>
          <cell r="D101">
            <v>36316</v>
          </cell>
          <cell r="E101">
            <v>20</v>
          </cell>
          <cell r="F101">
            <v>1</v>
          </cell>
          <cell r="G101">
            <v>125</v>
          </cell>
          <cell r="H101">
            <v>298</v>
          </cell>
          <cell r="I101">
            <v>0.4</v>
          </cell>
          <cell r="J101" t="str">
            <v xml:space="preserve"> MILENIUM</v>
          </cell>
          <cell r="K101" t="str">
            <v xml:space="preserve"> MILENIUM</v>
          </cell>
          <cell r="L101">
            <v>125</v>
          </cell>
          <cell r="M101">
            <v>298</v>
          </cell>
          <cell r="N101">
            <v>0.4</v>
          </cell>
          <cell r="O101" t="str">
            <v>PT</v>
          </cell>
          <cell r="P101" t="str">
            <v>FS</v>
          </cell>
          <cell r="Q101" t="str">
            <v>CAT.</v>
          </cell>
        </row>
        <row r="102">
          <cell r="A102" t="str">
            <v>C33:CAT.</v>
          </cell>
          <cell r="B102" t="str">
            <v xml:space="preserve"> 21H00</v>
          </cell>
          <cell r="C102">
            <v>0.875</v>
          </cell>
          <cell r="D102">
            <v>36317</v>
          </cell>
          <cell r="E102">
            <v>20</v>
          </cell>
          <cell r="F102">
            <v>1</v>
          </cell>
          <cell r="G102">
            <v>125</v>
          </cell>
          <cell r="H102">
            <v>255</v>
          </cell>
          <cell r="I102">
            <v>0.5</v>
          </cell>
          <cell r="J102" t="str">
            <v xml:space="preserve"> LABERINTO DE SOMBRAS (R)</v>
          </cell>
          <cell r="K102" t="str">
            <v xml:space="preserve"> LABERINTO DE SOMBRAS (R)</v>
          </cell>
          <cell r="L102">
            <v>125</v>
          </cell>
          <cell r="M102">
            <v>255</v>
          </cell>
          <cell r="N102">
            <v>0.5</v>
          </cell>
          <cell r="O102" t="str">
            <v>PT</v>
          </cell>
          <cell r="P102" t="str">
            <v>FS</v>
          </cell>
          <cell r="Q102" t="str">
            <v>CAT.</v>
          </cell>
        </row>
        <row r="103">
          <cell r="A103" t="str">
            <v>C33:CAT.</v>
          </cell>
          <cell r="B103" t="str">
            <v xml:space="preserve"> 22H00</v>
          </cell>
          <cell r="C103">
            <v>0.91666666666666663</v>
          </cell>
          <cell r="D103">
            <v>36318</v>
          </cell>
          <cell r="E103">
            <v>20</v>
          </cell>
          <cell r="F103">
            <v>1</v>
          </cell>
          <cell r="G103">
            <v>75</v>
          </cell>
          <cell r="H103">
            <v>500</v>
          </cell>
          <cell r="I103">
            <v>0.1</v>
          </cell>
          <cell r="J103" t="str">
            <v xml:space="preserve"> NOTICIAS 33</v>
          </cell>
          <cell r="K103" t="str">
            <v xml:space="preserve"> NOTICIAS 33</v>
          </cell>
          <cell r="L103">
            <v>75</v>
          </cell>
          <cell r="M103">
            <v>500</v>
          </cell>
          <cell r="N103">
            <v>0.1</v>
          </cell>
          <cell r="O103" t="str">
            <v>PT</v>
          </cell>
          <cell r="P103" t="str">
            <v>Lab</v>
          </cell>
          <cell r="Q103" t="str">
            <v>CAT.</v>
          </cell>
        </row>
        <row r="104">
          <cell r="A104" t="str">
            <v>C33:CAT.</v>
          </cell>
          <cell r="B104" t="str">
            <v xml:space="preserve"> 22H00</v>
          </cell>
          <cell r="C104">
            <v>0.91666666666666663</v>
          </cell>
          <cell r="D104">
            <v>36320</v>
          </cell>
          <cell r="E104">
            <v>20</v>
          </cell>
          <cell r="F104">
            <v>1</v>
          </cell>
          <cell r="G104">
            <v>75</v>
          </cell>
          <cell r="H104">
            <v>214</v>
          </cell>
          <cell r="I104">
            <v>0.3</v>
          </cell>
          <cell r="J104" t="str">
            <v xml:space="preserve"> NOTICIAS 33</v>
          </cell>
          <cell r="K104" t="str">
            <v xml:space="preserve"> NOTICIAS 33</v>
          </cell>
          <cell r="L104">
            <v>75</v>
          </cell>
          <cell r="M104">
            <v>214</v>
          </cell>
          <cell r="N104">
            <v>0.3</v>
          </cell>
          <cell r="O104" t="str">
            <v>PT</v>
          </cell>
          <cell r="P104" t="str">
            <v>Lab</v>
          </cell>
          <cell r="Q104" t="str">
            <v>CAT.</v>
          </cell>
        </row>
        <row r="105">
          <cell r="A105" t="str">
            <v>C33:CAT.</v>
          </cell>
          <cell r="B105" t="str">
            <v xml:space="preserve"> 22H00</v>
          </cell>
          <cell r="C105">
            <v>0.91666666666666663</v>
          </cell>
          <cell r="D105">
            <v>36322</v>
          </cell>
          <cell r="E105">
            <v>20</v>
          </cell>
          <cell r="F105">
            <v>1</v>
          </cell>
          <cell r="G105">
            <v>75</v>
          </cell>
          <cell r="H105">
            <v>1000</v>
          </cell>
          <cell r="I105">
            <v>0.1</v>
          </cell>
          <cell r="J105" t="str">
            <v xml:space="preserve"> NOTICIAS 33</v>
          </cell>
          <cell r="K105" t="str">
            <v xml:space="preserve"> NOTICIAS 33</v>
          </cell>
          <cell r="L105">
            <v>75</v>
          </cell>
          <cell r="M105">
            <v>1000</v>
          </cell>
          <cell r="N105">
            <v>0.1</v>
          </cell>
          <cell r="O105" t="str">
            <v>PT</v>
          </cell>
          <cell r="P105" t="str">
            <v>Lab</v>
          </cell>
          <cell r="Q105" t="str">
            <v>CAT.</v>
          </cell>
        </row>
        <row r="106">
          <cell r="A106" t="str">
            <v>C33:CAT.</v>
          </cell>
          <cell r="B106" t="str">
            <v xml:space="preserve"> 21H00</v>
          </cell>
          <cell r="C106">
            <v>0.875</v>
          </cell>
          <cell r="D106">
            <v>36324</v>
          </cell>
          <cell r="E106">
            <v>20</v>
          </cell>
          <cell r="F106">
            <v>1</v>
          </cell>
          <cell r="G106">
            <v>125</v>
          </cell>
          <cell r="H106">
            <v>255</v>
          </cell>
          <cell r="I106">
            <v>0.5</v>
          </cell>
          <cell r="J106" t="str">
            <v xml:space="preserve"> LABERINTO DE SOMBRAS (R)</v>
          </cell>
          <cell r="K106" t="str">
            <v xml:space="preserve"> LABERINTO DE SOMBRAS (R)</v>
          </cell>
          <cell r="L106">
            <v>125</v>
          </cell>
          <cell r="M106">
            <v>255</v>
          </cell>
          <cell r="N106">
            <v>0.5</v>
          </cell>
          <cell r="O106" t="str">
            <v>PT</v>
          </cell>
          <cell r="P106" t="str">
            <v>FS</v>
          </cell>
          <cell r="Q106" t="str">
            <v>CAT.</v>
          </cell>
        </row>
        <row r="107">
          <cell r="A107" t="str">
            <v>C33:CAT.</v>
          </cell>
          <cell r="B107" t="str">
            <v xml:space="preserve"> 22H00</v>
          </cell>
          <cell r="C107">
            <v>0.91666666666666663</v>
          </cell>
          <cell r="D107">
            <v>36324</v>
          </cell>
          <cell r="E107">
            <v>20</v>
          </cell>
          <cell r="F107">
            <v>1</v>
          </cell>
          <cell r="G107">
            <v>175</v>
          </cell>
          <cell r="H107">
            <v>250</v>
          </cell>
          <cell r="I107">
            <v>0.7</v>
          </cell>
          <cell r="J107" t="str">
            <v xml:space="preserve"> GOL A GOL</v>
          </cell>
          <cell r="K107" t="str">
            <v xml:space="preserve"> GOL A GOL</v>
          </cell>
          <cell r="L107">
            <v>175</v>
          </cell>
          <cell r="M107">
            <v>250</v>
          </cell>
          <cell r="N107">
            <v>0.7</v>
          </cell>
          <cell r="O107" t="str">
            <v>PT</v>
          </cell>
          <cell r="P107" t="str">
            <v>FS</v>
          </cell>
          <cell r="Q107" t="str">
            <v>CAT.</v>
          </cell>
        </row>
        <row r="108">
          <cell r="A108" t="str">
            <v>C9:VAL.</v>
          </cell>
          <cell r="B108" t="str">
            <v xml:space="preserve"> 14H30</v>
          </cell>
          <cell r="C108">
            <v>0.60416666666666663</v>
          </cell>
          <cell r="D108">
            <v>36279</v>
          </cell>
          <cell r="E108">
            <v>20</v>
          </cell>
          <cell r="F108">
            <v>1</v>
          </cell>
          <cell r="G108">
            <v>400</v>
          </cell>
          <cell r="H108">
            <v>1067</v>
          </cell>
          <cell r="I108">
            <v>0.4</v>
          </cell>
          <cell r="J108" t="str">
            <v xml:space="preserve">     NOTICIAS  9</v>
          </cell>
          <cell r="K108" t="str">
            <v xml:space="preserve">     NOTICIAS  9</v>
          </cell>
          <cell r="L108">
            <v>400</v>
          </cell>
          <cell r="M108">
            <v>1067</v>
          </cell>
          <cell r="N108">
            <v>0.4</v>
          </cell>
          <cell r="O108" t="str">
            <v>DT</v>
          </cell>
          <cell r="P108" t="str">
            <v>Lab</v>
          </cell>
          <cell r="Q108" t="str">
            <v>VAL.</v>
          </cell>
        </row>
        <row r="109">
          <cell r="A109" t="str">
            <v>C9:VAL.</v>
          </cell>
          <cell r="B109" t="str">
            <v xml:space="preserve"> 15H00</v>
          </cell>
          <cell r="C109">
            <v>0.625</v>
          </cell>
          <cell r="D109">
            <v>36279</v>
          </cell>
          <cell r="E109">
            <v>20</v>
          </cell>
          <cell r="F109">
            <v>1</v>
          </cell>
          <cell r="G109">
            <v>400</v>
          </cell>
          <cell r="H109">
            <v>1067</v>
          </cell>
          <cell r="I109">
            <v>0.4</v>
          </cell>
          <cell r="J109" t="str">
            <v xml:space="preserve">     NOTICIAS  9</v>
          </cell>
          <cell r="K109" t="str">
            <v xml:space="preserve">     NOTICIAS  9</v>
          </cell>
          <cell r="L109">
            <v>400</v>
          </cell>
          <cell r="M109">
            <v>1067</v>
          </cell>
          <cell r="N109">
            <v>0.4</v>
          </cell>
          <cell r="O109" t="str">
            <v>DT</v>
          </cell>
          <cell r="P109" t="str">
            <v>Lab</v>
          </cell>
          <cell r="Q109" t="str">
            <v>VAL.</v>
          </cell>
        </row>
        <row r="110">
          <cell r="A110" t="str">
            <v>C9:VAL.</v>
          </cell>
          <cell r="B110" t="str">
            <v xml:space="preserve"> 18H30</v>
          </cell>
          <cell r="C110">
            <v>0.77083333333333337</v>
          </cell>
          <cell r="D110">
            <v>36279</v>
          </cell>
          <cell r="E110">
            <v>20</v>
          </cell>
          <cell r="F110">
            <v>1</v>
          </cell>
          <cell r="G110">
            <v>150</v>
          </cell>
          <cell r="H110">
            <v>2000</v>
          </cell>
          <cell r="I110">
            <v>0.1</v>
          </cell>
          <cell r="J110" t="str">
            <v xml:space="preserve"> SERIE</v>
          </cell>
          <cell r="K110" t="str">
            <v xml:space="preserve"> SERIE</v>
          </cell>
          <cell r="L110">
            <v>150</v>
          </cell>
          <cell r="M110">
            <v>2000</v>
          </cell>
          <cell r="N110">
            <v>0.1</v>
          </cell>
          <cell r="O110" t="str">
            <v>DT</v>
          </cell>
          <cell r="P110" t="str">
            <v>Lab</v>
          </cell>
          <cell r="Q110" t="str">
            <v>VAL.</v>
          </cell>
        </row>
        <row r="111">
          <cell r="A111" t="str">
            <v>C9:VAL.</v>
          </cell>
          <cell r="B111" t="str">
            <v xml:space="preserve"> 21H00</v>
          </cell>
          <cell r="C111">
            <v>0.875</v>
          </cell>
          <cell r="D111">
            <v>36279</v>
          </cell>
          <cell r="E111">
            <v>20</v>
          </cell>
          <cell r="F111">
            <v>1</v>
          </cell>
          <cell r="G111">
            <v>250</v>
          </cell>
          <cell r="H111">
            <v>714</v>
          </cell>
          <cell r="I111">
            <v>0.3</v>
          </cell>
          <cell r="J111" t="str">
            <v xml:space="preserve">     NOTICIAS  9</v>
          </cell>
          <cell r="K111" t="str">
            <v xml:space="preserve">     NOTICIAS  9</v>
          </cell>
          <cell r="L111">
            <v>250</v>
          </cell>
          <cell r="M111">
            <v>714</v>
          </cell>
          <cell r="N111">
            <v>0.3</v>
          </cell>
          <cell r="O111" t="str">
            <v>PT</v>
          </cell>
          <cell r="P111" t="str">
            <v>Lab</v>
          </cell>
          <cell r="Q111" t="str">
            <v>VAL.</v>
          </cell>
        </row>
        <row r="112">
          <cell r="A112" t="str">
            <v>C9:VAL.</v>
          </cell>
          <cell r="B112" t="str">
            <v xml:space="preserve"> 22H00</v>
          </cell>
          <cell r="C112">
            <v>0.91666666666666663</v>
          </cell>
          <cell r="D112">
            <v>36279</v>
          </cell>
          <cell r="E112">
            <v>20</v>
          </cell>
          <cell r="F112">
            <v>1</v>
          </cell>
          <cell r="G112">
            <v>600</v>
          </cell>
          <cell r="H112">
            <v>714</v>
          </cell>
          <cell r="I112">
            <v>0.8</v>
          </cell>
          <cell r="J112" t="str">
            <v xml:space="preserve"> TOMBOLA</v>
          </cell>
          <cell r="K112" t="str">
            <v xml:space="preserve"> TOMBOLA</v>
          </cell>
          <cell r="L112">
            <v>600</v>
          </cell>
          <cell r="M112">
            <v>714</v>
          </cell>
          <cell r="N112">
            <v>0.8</v>
          </cell>
          <cell r="O112" t="str">
            <v>PT</v>
          </cell>
          <cell r="P112" t="str">
            <v>Lab</v>
          </cell>
          <cell r="Q112" t="str">
            <v>VAL.</v>
          </cell>
        </row>
        <row r="113">
          <cell r="A113" t="str">
            <v>C9:VAL.</v>
          </cell>
          <cell r="B113" t="str">
            <v xml:space="preserve"> 23H30</v>
          </cell>
          <cell r="C113">
            <v>0.97916666666666663</v>
          </cell>
          <cell r="D113">
            <v>36279</v>
          </cell>
          <cell r="E113">
            <v>20</v>
          </cell>
          <cell r="F113">
            <v>1</v>
          </cell>
          <cell r="G113">
            <v>600</v>
          </cell>
          <cell r="H113">
            <v>714</v>
          </cell>
          <cell r="I113">
            <v>0.8</v>
          </cell>
          <cell r="J113" t="str">
            <v xml:space="preserve"> TOMBOLA</v>
          </cell>
          <cell r="K113" t="str">
            <v xml:space="preserve"> TOMBOLA</v>
          </cell>
          <cell r="L113">
            <v>600</v>
          </cell>
          <cell r="M113">
            <v>714</v>
          </cell>
          <cell r="N113">
            <v>0.8</v>
          </cell>
          <cell r="O113" t="str">
            <v>PT</v>
          </cell>
          <cell r="P113" t="str">
            <v>Lab</v>
          </cell>
          <cell r="Q113" t="str">
            <v>VAL.</v>
          </cell>
        </row>
        <row r="114">
          <cell r="A114" t="str">
            <v>C9:VAL.</v>
          </cell>
          <cell r="B114" t="str">
            <v xml:space="preserve"> 14H00</v>
          </cell>
          <cell r="C114">
            <v>0.58333333333333337</v>
          </cell>
          <cell r="D114">
            <v>36280</v>
          </cell>
          <cell r="E114">
            <v>20</v>
          </cell>
          <cell r="F114">
            <v>1</v>
          </cell>
          <cell r="G114">
            <v>400</v>
          </cell>
          <cell r="H114">
            <v>1067</v>
          </cell>
          <cell r="I114">
            <v>0.4</v>
          </cell>
          <cell r="J114" t="str">
            <v xml:space="preserve">     NOTICIAS  9</v>
          </cell>
          <cell r="K114" t="str">
            <v xml:space="preserve">     NOTICIAS  9</v>
          </cell>
          <cell r="L114">
            <v>400</v>
          </cell>
          <cell r="M114">
            <v>1067</v>
          </cell>
          <cell r="N114">
            <v>0.4</v>
          </cell>
          <cell r="O114" t="str">
            <v>DT</v>
          </cell>
          <cell r="P114" t="str">
            <v>Lab</v>
          </cell>
          <cell r="Q114" t="str">
            <v>VAL.</v>
          </cell>
        </row>
        <row r="115">
          <cell r="A115" t="str">
            <v>C9:VAL.</v>
          </cell>
          <cell r="B115" t="str">
            <v xml:space="preserve"> 15H00</v>
          </cell>
          <cell r="C115">
            <v>0.625</v>
          </cell>
          <cell r="D115">
            <v>36280</v>
          </cell>
          <cell r="E115">
            <v>20</v>
          </cell>
          <cell r="F115">
            <v>1</v>
          </cell>
          <cell r="G115">
            <v>400</v>
          </cell>
          <cell r="H115">
            <v>762</v>
          </cell>
          <cell r="I115">
            <v>0.5</v>
          </cell>
          <cell r="J115" t="str">
            <v xml:space="preserve">     NOTICIAS  9</v>
          </cell>
          <cell r="K115" t="str">
            <v xml:space="preserve">     NOTICIAS  9</v>
          </cell>
          <cell r="L115">
            <v>400</v>
          </cell>
          <cell r="M115">
            <v>762</v>
          </cell>
          <cell r="N115">
            <v>0.5</v>
          </cell>
          <cell r="O115" t="str">
            <v>DT</v>
          </cell>
          <cell r="P115" t="str">
            <v>Lab</v>
          </cell>
          <cell r="Q115" t="str">
            <v>VAL.</v>
          </cell>
        </row>
        <row r="116">
          <cell r="A116" t="str">
            <v>C9:VAL.</v>
          </cell>
          <cell r="B116" t="str">
            <v xml:space="preserve"> 16H00</v>
          </cell>
          <cell r="C116">
            <v>0.66666666666666663</v>
          </cell>
          <cell r="D116">
            <v>36280</v>
          </cell>
          <cell r="E116">
            <v>20</v>
          </cell>
          <cell r="F116">
            <v>1</v>
          </cell>
          <cell r="G116">
            <v>150</v>
          </cell>
          <cell r="H116">
            <v>400</v>
          </cell>
          <cell r="I116">
            <v>0.4</v>
          </cell>
          <cell r="J116" t="str">
            <v xml:space="preserve">     LA MUSICA ES LA PISTA</v>
          </cell>
          <cell r="K116" t="str">
            <v xml:space="preserve">     LA MUSICA ES LA PISTA</v>
          </cell>
          <cell r="L116">
            <v>150</v>
          </cell>
          <cell r="M116">
            <v>400</v>
          </cell>
          <cell r="N116">
            <v>0.4</v>
          </cell>
          <cell r="O116" t="str">
            <v>DT</v>
          </cell>
          <cell r="P116" t="str">
            <v>Lab</v>
          </cell>
          <cell r="Q116" t="str">
            <v>VAL.</v>
          </cell>
        </row>
        <row r="117">
          <cell r="A117" t="str">
            <v>C9:VAL.</v>
          </cell>
          <cell r="B117" t="str">
            <v xml:space="preserve"> 21H00</v>
          </cell>
          <cell r="C117">
            <v>0.875</v>
          </cell>
          <cell r="D117">
            <v>36280</v>
          </cell>
          <cell r="E117">
            <v>20</v>
          </cell>
          <cell r="F117">
            <v>1</v>
          </cell>
          <cell r="G117">
            <v>250</v>
          </cell>
          <cell r="H117">
            <v>893</v>
          </cell>
          <cell r="I117">
            <v>0.3</v>
          </cell>
          <cell r="J117" t="str">
            <v xml:space="preserve">     NOTICIAS  9</v>
          </cell>
          <cell r="K117" t="str">
            <v xml:space="preserve">     NOTICIAS  9</v>
          </cell>
          <cell r="L117">
            <v>250</v>
          </cell>
          <cell r="M117">
            <v>893</v>
          </cell>
          <cell r="N117">
            <v>0.3</v>
          </cell>
          <cell r="O117" t="str">
            <v>PT</v>
          </cell>
          <cell r="P117" t="str">
            <v>Lab</v>
          </cell>
          <cell r="Q117" t="str">
            <v>VAL.</v>
          </cell>
        </row>
        <row r="118">
          <cell r="A118" t="str">
            <v>C9:VAL.</v>
          </cell>
          <cell r="B118" t="str">
            <v xml:space="preserve"> 21H30</v>
          </cell>
          <cell r="C118">
            <v>0.89583333333333337</v>
          </cell>
          <cell r="D118">
            <v>36280</v>
          </cell>
          <cell r="E118">
            <v>20</v>
          </cell>
          <cell r="F118">
            <v>1</v>
          </cell>
          <cell r="G118">
            <v>500</v>
          </cell>
          <cell r="H118">
            <v>1429</v>
          </cell>
          <cell r="I118">
            <v>0.3</v>
          </cell>
          <cell r="J118" t="str">
            <v xml:space="preserve"> UN SIGLO DE CANCIONES</v>
          </cell>
          <cell r="K118" t="str">
            <v xml:space="preserve"> UN SIGLO DE CANCIONES</v>
          </cell>
          <cell r="L118">
            <v>500</v>
          </cell>
          <cell r="M118">
            <v>1429</v>
          </cell>
          <cell r="N118">
            <v>0.3</v>
          </cell>
          <cell r="O118" t="str">
            <v>PT</v>
          </cell>
          <cell r="P118" t="str">
            <v>Lab</v>
          </cell>
          <cell r="Q118" t="str">
            <v>VAL.</v>
          </cell>
        </row>
        <row r="119">
          <cell r="A119" t="str">
            <v>C9:VAL.</v>
          </cell>
          <cell r="B119" t="str">
            <v xml:space="preserve"> 22H00</v>
          </cell>
          <cell r="C119">
            <v>0.91666666666666663</v>
          </cell>
          <cell r="D119">
            <v>36280</v>
          </cell>
          <cell r="E119">
            <v>20</v>
          </cell>
          <cell r="F119">
            <v>1</v>
          </cell>
          <cell r="G119">
            <v>500</v>
          </cell>
          <cell r="H119">
            <v>794</v>
          </cell>
          <cell r="I119">
            <v>0.6</v>
          </cell>
          <cell r="J119" t="str">
            <v xml:space="preserve"> UN SIGLO DE CANCIONES</v>
          </cell>
          <cell r="K119" t="str">
            <v xml:space="preserve"> UN SIGLO DE CANCIONES</v>
          </cell>
          <cell r="L119">
            <v>500</v>
          </cell>
          <cell r="M119">
            <v>794</v>
          </cell>
          <cell r="N119">
            <v>0.6</v>
          </cell>
          <cell r="O119" t="str">
            <v>PT</v>
          </cell>
          <cell r="P119" t="str">
            <v>Lab</v>
          </cell>
          <cell r="Q119" t="str">
            <v>VAL.</v>
          </cell>
        </row>
        <row r="120">
          <cell r="A120" t="str">
            <v>C9:VAL.</v>
          </cell>
          <cell r="B120" t="str">
            <v xml:space="preserve"> 14H00</v>
          </cell>
          <cell r="C120">
            <v>0.58333333333333337</v>
          </cell>
          <cell r="D120">
            <v>36281</v>
          </cell>
          <cell r="E120">
            <v>20</v>
          </cell>
          <cell r="F120">
            <v>1</v>
          </cell>
          <cell r="G120">
            <v>350</v>
          </cell>
          <cell r="H120">
            <v>1556</v>
          </cell>
          <cell r="I120">
            <v>0.2</v>
          </cell>
          <cell r="J120" t="str">
            <v xml:space="preserve">     NOTICIAS  9</v>
          </cell>
          <cell r="K120" t="str">
            <v xml:space="preserve">     NOTICIAS  9</v>
          </cell>
          <cell r="L120">
            <v>350</v>
          </cell>
          <cell r="M120">
            <v>1556</v>
          </cell>
          <cell r="N120">
            <v>0.2</v>
          </cell>
          <cell r="O120" t="str">
            <v>DT</v>
          </cell>
          <cell r="P120" t="str">
            <v>FS</v>
          </cell>
          <cell r="Q120" t="str">
            <v>VAL.</v>
          </cell>
        </row>
        <row r="121">
          <cell r="A121" t="str">
            <v>C9:VAL.</v>
          </cell>
          <cell r="B121" t="str">
            <v xml:space="preserve"> 14H30</v>
          </cell>
          <cell r="C121">
            <v>0.60416666666666663</v>
          </cell>
          <cell r="D121">
            <v>36281</v>
          </cell>
          <cell r="E121">
            <v>20</v>
          </cell>
          <cell r="F121">
            <v>1</v>
          </cell>
          <cell r="G121">
            <v>350</v>
          </cell>
          <cell r="H121">
            <v>933</v>
          </cell>
          <cell r="I121">
            <v>0.4</v>
          </cell>
          <cell r="J121" t="str">
            <v xml:space="preserve">     NOTICIAS  9</v>
          </cell>
          <cell r="K121" t="str">
            <v xml:space="preserve">     NOTICIAS  9</v>
          </cell>
          <cell r="L121">
            <v>350</v>
          </cell>
          <cell r="M121">
            <v>933</v>
          </cell>
          <cell r="N121">
            <v>0.4</v>
          </cell>
          <cell r="O121" t="str">
            <v>DT</v>
          </cell>
          <cell r="P121" t="str">
            <v>FS</v>
          </cell>
          <cell r="Q121" t="str">
            <v>VAL.</v>
          </cell>
        </row>
        <row r="122">
          <cell r="A122" t="str">
            <v>C9:VAL.</v>
          </cell>
          <cell r="B122" t="str">
            <v xml:space="preserve"> 15H00</v>
          </cell>
          <cell r="C122">
            <v>0.625</v>
          </cell>
          <cell r="D122">
            <v>36281</v>
          </cell>
          <cell r="E122">
            <v>20</v>
          </cell>
          <cell r="F122">
            <v>1</v>
          </cell>
          <cell r="G122">
            <v>350</v>
          </cell>
          <cell r="H122">
            <v>933</v>
          </cell>
          <cell r="I122">
            <v>0.4</v>
          </cell>
          <cell r="J122" t="str">
            <v xml:space="preserve">     NOTICIAS  9</v>
          </cell>
          <cell r="K122" t="str">
            <v xml:space="preserve">     NOTICIAS  9</v>
          </cell>
          <cell r="L122">
            <v>350</v>
          </cell>
          <cell r="M122">
            <v>933</v>
          </cell>
          <cell r="N122">
            <v>0.4</v>
          </cell>
          <cell r="O122" t="str">
            <v>DT</v>
          </cell>
          <cell r="P122" t="str">
            <v>FS</v>
          </cell>
          <cell r="Q122" t="str">
            <v>VAL.</v>
          </cell>
        </row>
        <row r="123">
          <cell r="A123" t="str">
            <v>C9:VAL.</v>
          </cell>
          <cell r="B123" t="str">
            <v xml:space="preserve"> 16H00</v>
          </cell>
          <cell r="C123">
            <v>0.66666666666666663</v>
          </cell>
          <cell r="D123">
            <v>36281</v>
          </cell>
          <cell r="E123">
            <v>20</v>
          </cell>
          <cell r="F123">
            <v>1</v>
          </cell>
          <cell r="G123">
            <v>250</v>
          </cell>
          <cell r="H123">
            <v>556</v>
          </cell>
          <cell r="I123">
            <v>0.4</v>
          </cell>
          <cell r="J123" t="str">
            <v xml:space="preserve"> CINE DE AVENTURAS</v>
          </cell>
          <cell r="K123" t="str">
            <v xml:space="preserve"> CINE DE AVENTURAS</v>
          </cell>
          <cell r="L123">
            <v>250</v>
          </cell>
          <cell r="M123">
            <v>556</v>
          </cell>
          <cell r="N123">
            <v>0.4</v>
          </cell>
          <cell r="O123" t="str">
            <v>DT</v>
          </cell>
          <cell r="P123" t="str">
            <v>FS</v>
          </cell>
          <cell r="Q123" t="str">
            <v>VAL.</v>
          </cell>
        </row>
        <row r="124">
          <cell r="A124" t="str">
            <v>C9:VAL.</v>
          </cell>
          <cell r="B124" t="str">
            <v xml:space="preserve"> 16H30</v>
          </cell>
          <cell r="C124">
            <v>0.6875</v>
          </cell>
          <cell r="D124">
            <v>36281</v>
          </cell>
          <cell r="E124">
            <v>20</v>
          </cell>
          <cell r="F124">
            <v>1</v>
          </cell>
          <cell r="G124">
            <v>250</v>
          </cell>
          <cell r="H124">
            <v>556</v>
          </cell>
          <cell r="I124">
            <v>0.4</v>
          </cell>
          <cell r="J124" t="str">
            <v xml:space="preserve"> CINE DE AVENTURAS</v>
          </cell>
          <cell r="K124" t="str">
            <v xml:space="preserve"> CINE DE AVENTURAS</v>
          </cell>
          <cell r="L124">
            <v>250</v>
          </cell>
          <cell r="M124">
            <v>556</v>
          </cell>
          <cell r="N124">
            <v>0.4</v>
          </cell>
          <cell r="O124" t="str">
            <v>DT</v>
          </cell>
          <cell r="P124" t="str">
            <v>FS</v>
          </cell>
          <cell r="Q124" t="str">
            <v>VAL.</v>
          </cell>
        </row>
        <row r="125">
          <cell r="A125" t="str">
            <v>C9:VAL.</v>
          </cell>
          <cell r="B125" t="str">
            <v xml:space="preserve"> 18H00</v>
          </cell>
          <cell r="C125">
            <v>0.75</v>
          </cell>
          <cell r="D125">
            <v>36281</v>
          </cell>
          <cell r="E125">
            <v>20</v>
          </cell>
          <cell r="F125">
            <v>1</v>
          </cell>
          <cell r="G125">
            <v>250</v>
          </cell>
          <cell r="H125">
            <v>1111</v>
          </cell>
          <cell r="I125">
            <v>0.2</v>
          </cell>
          <cell r="J125" t="str">
            <v xml:space="preserve"> CINE FAMILIAR</v>
          </cell>
          <cell r="K125" t="str">
            <v xml:space="preserve"> CINE FAMILIAR</v>
          </cell>
          <cell r="L125">
            <v>250</v>
          </cell>
          <cell r="M125">
            <v>1111</v>
          </cell>
          <cell r="N125">
            <v>0.2</v>
          </cell>
          <cell r="O125" t="str">
            <v>DT</v>
          </cell>
          <cell r="P125" t="str">
            <v>FS</v>
          </cell>
          <cell r="Q125" t="str">
            <v>VAL.</v>
          </cell>
        </row>
        <row r="126">
          <cell r="A126" t="str">
            <v>C9:VAL.</v>
          </cell>
          <cell r="B126" t="str">
            <v xml:space="preserve"> 23H30</v>
          </cell>
          <cell r="C126">
            <v>0.97916666666666663</v>
          </cell>
          <cell r="D126">
            <v>36281</v>
          </cell>
          <cell r="E126">
            <v>20</v>
          </cell>
          <cell r="F126">
            <v>1</v>
          </cell>
          <cell r="G126">
            <v>500</v>
          </cell>
          <cell r="H126">
            <v>794</v>
          </cell>
          <cell r="I126">
            <v>0.6</v>
          </cell>
          <cell r="J126" t="str">
            <v xml:space="preserve"> CINE</v>
          </cell>
          <cell r="K126" t="str">
            <v xml:space="preserve"> CINE</v>
          </cell>
          <cell r="L126">
            <v>500</v>
          </cell>
          <cell r="M126">
            <v>794</v>
          </cell>
          <cell r="N126">
            <v>0.6</v>
          </cell>
          <cell r="O126" t="str">
            <v>PT</v>
          </cell>
          <cell r="P126" t="str">
            <v>FS</v>
          </cell>
          <cell r="Q126" t="str">
            <v>VAL.</v>
          </cell>
        </row>
        <row r="127">
          <cell r="A127" t="str">
            <v>C9:VAL.</v>
          </cell>
          <cell r="B127" t="str">
            <v xml:space="preserve"> 24H00</v>
          </cell>
          <cell r="C127">
            <v>1</v>
          </cell>
          <cell r="D127">
            <v>36281</v>
          </cell>
          <cell r="E127">
            <v>20</v>
          </cell>
          <cell r="F127">
            <v>1</v>
          </cell>
          <cell r="G127">
            <v>150</v>
          </cell>
          <cell r="H127">
            <v>313</v>
          </cell>
          <cell r="I127">
            <v>0.5</v>
          </cell>
          <cell r="J127" t="str">
            <v xml:space="preserve"> CINE</v>
          </cell>
          <cell r="K127" t="str">
            <v xml:space="preserve"> CINE</v>
          </cell>
          <cell r="L127">
            <v>150</v>
          </cell>
          <cell r="M127">
            <v>313</v>
          </cell>
          <cell r="N127">
            <v>0.5</v>
          </cell>
          <cell r="O127" t="str">
            <v>PT</v>
          </cell>
          <cell r="P127" t="str">
            <v>FS</v>
          </cell>
          <cell r="Q127" t="str">
            <v>VAL.</v>
          </cell>
        </row>
        <row r="128">
          <cell r="A128" t="str">
            <v>C9:VAL.</v>
          </cell>
          <cell r="B128" t="str">
            <v xml:space="preserve"> 14H00</v>
          </cell>
          <cell r="C128">
            <v>0.58333333333333337</v>
          </cell>
          <cell r="D128">
            <v>36282</v>
          </cell>
          <cell r="E128">
            <v>20</v>
          </cell>
          <cell r="F128">
            <v>1</v>
          </cell>
          <cell r="G128">
            <v>350</v>
          </cell>
          <cell r="H128">
            <v>2333</v>
          </cell>
          <cell r="I128">
            <v>0.1</v>
          </cell>
          <cell r="J128" t="str">
            <v xml:space="preserve">     NOTICIAS  9</v>
          </cell>
          <cell r="K128" t="str">
            <v xml:space="preserve">     NOTICIAS  9</v>
          </cell>
          <cell r="L128">
            <v>350</v>
          </cell>
          <cell r="M128">
            <v>2333</v>
          </cell>
          <cell r="N128">
            <v>0.1</v>
          </cell>
          <cell r="O128" t="str">
            <v>DT</v>
          </cell>
          <cell r="P128" t="str">
            <v>FS</v>
          </cell>
          <cell r="Q128" t="str">
            <v>VAL.</v>
          </cell>
        </row>
        <row r="129">
          <cell r="A129" t="str">
            <v>C9:VAL.</v>
          </cell>
          <cell r="B129" t="str">
            <v xml:space="preserve"> 15H30</v>
          </cell>
          <cell r="C129">
            <v>0.64583333333333337</v>
          </cell>
          <cell r="D129">
            <v>36282</v>
          </cell>
          <cell r="E129">
            <v>20</v>
          </cell>
          <cell r="F129">
            <v>1</v>
          </cell>
          <cell r="G129">
            <v>350</v>
          </cell>
          <cell r="H129">
            <v>667</v>
          </cell>
          <cell r="I129">
            <v>0.5</v>
          </cell>
          <cell r="J129" t="str">
            <v xml:space="preserve">     NOTICIAS  9</v>
          </cell>
          <cell r="K129" t="str">
            <v xml:space="preserve">     NOTICIAS  9</v>
          </cell>
          <cell r="L129">
            <v>350</v>
          </cell>
          <cell r="M129">
            <v>667</v>
          </cell>
          <cell r="N129">
            <v>0.5</v>
          </cell>
          <cell r="O129" t="str">
            <v>DT</v>
          </cell>
          <cell r="P129" t="str">
            <v>FS</v>
          </cell>
          <cell r="Q129" t="str">
            <v>VAL.</v>
          </cell>
        </row>
        <row r="130">
          <cell r="A130" t="str">
            <v>C9:VAL.</v>
          </cell>
          <cell r="B130" t="str">
            <v xml:space="preserve"> 16H00</v>
          </cell>
          <cell r="C130">
            <v>0.66666666666666663</v>
          </cell>
          <cell r="D130">
            <v>36282</v>
          </cell>
          <cell r="E130">
            <v>20</v>
          </cell>
          <cell r="F130">
            <v>1</v>
          </cell>
          <cell r="G130">
            <v>250</v>
          </cell>
          <cell r="H130">
            <v>667</v>
          </cell>
          <cell r="I130">
            <v>0.4</v>
          </cell>
          <cell r="J130" t="str">
            <v xml:space="preserve"> CINE DE AVENTURAS</v>
          </cell>
          <cell r="K130" t="str">
            <v xml:space="preserve"> CINE DE AVENTURAS</v>
          </cell>
          <cell r="L130">
            <v>250</v>
          </cell>
          <cell r="M130">
            <v>667</v>
          </cell>
          <cell r="N130">
            <v>0.4</v>
          </cell>
          <cell r="O130" t="str">
            <v>DT</v>
          </cell>
          <cell r="P130" t="str">
            <v>FS</v>
          </cell>
          <cell r="Q130" t="str">
            <v>VAL.</v>
          </cell>
        </row>
        <row r="131">
          <cell r="A131" t="str">
            <v>C9:VAL.</v>
          </cell>
          <cell r="B131" t="str">
            <v xml:space="preserve"> 16H30</v>
          </cell>
          <cell r="C131">
            <v>0.6875</v>
          </cell>
          <cell r="D131">
            <v>36282</v>
          </cell>
          <cell r="E131">
            <v>20</v>
          </cell>
          <cell r="F131">
            <v>1</v>
          </cell>
          <cell r="G131">
            <v>250</v>
          </cell>
          <cell r="H131">
            <v>667</v>
          </cell>
          <cell r="I131">
            <v>0.4</v>
          </cell>
          <cell r="J131" t="str">
            <v xml:space="preserve"> CINE DE AVENTURAS</v>
          </cell>
          <cell r="K131" t="str">
            <v xml:space="preserve"> CINE DE AVENTURAS</v>
          </cell>
          <cell r="L131">
            <v>250</v>
          </cell>
          <cell r="M131">
            <v>667</v>
          </cell>
          <cell r="N131">
            <v>0.4</v>
          </cell>
          <cell r="O131" t="str">
            <v>DT</v>
          </cell>
          <cell r="P131" t="str">
            <v>FS</v>
          </cell>
          <cell r="Q131" t="str">
            <v>VAL.</v>
          </cell>
        </row>
        <row r="132">
          <cell r="A132" t="str">
            <v>C9:VAL.</v>
          </cell>
          <cell r="B132" t="str">
            <v xml:space="preserve"> 18H00</v>
          </cell>
          <cell r="C132">
            <v>0.75</v>
          </cell>
          <cell r="D132">
            <v>36282</v>
          </cell>
          <cell r="E132">
            <v>20</v>
          </cell>
          <cell r="F132">
            <v>1</v>
          </cell>
          <cell r="G132">
            <v>250</v>
          </cell>
          <cell r="H132">
            <v>1111</v>
          </cell>
          <cell r="I132">
            <v>0.2</v>
          </cell>
          <cell r="J132" t="str">
            <v xml:space="preserve"> CINE</v>
          </cell>
          <cell r="K132" t="str">
            <v xml:space="preserve"> CINE</v>
          </cell>
          <cell r="L132">
            <v>250</v>
          </cell>
          <cell r="M132">
            <v>1111</v>
          </cell>
          <cell r="N132">
            <v>0.2</v>
          </cell>
          <cell r="O132" t="str">
            <v>DT</v>
          </cell>
          <cell r="P132" t="str">
            <v>FS</v>
          </cell>
          <cell r="Q132" t="str">
            <v>VAL.</v>
          </cell>
        </row>
        <row r="133">
          <cell r="A133" t="str">
            <v>C9:VAL.</v>
          </cell>
          <cell r="B133" t="str">
            <v xml:space="preserve"> 21H00</v>
          </cell>
          <cell r="C133">
            <v>0.875</v>
          </cell>
          <cell r="D133">
            <v>36282</v>
          </cell>
          <cell r="E133">
            <v>20</v>
          </cell>
          <cell r="F133">
            <v>1</v>
          </cell>
          <cell r="G133">
            <v>300</v>
          </cell>
          <cell r="H133">
            <v>857</v>
          </cell>
          <cell r="I133">
            <v>0.3</v>
          </cell>
          <cell r="J133" t="str">
            <v xml:space="preserve"> MINUT A MINUT</v>
          </cell>
          <cell r="K133" t="str">
            <v xml:space="preserve"> MINUT A MINUT</v>
          </cell>
          <cell r="L133">
            <v>300</v>
          </cell>
          <cell r="M133">
            <v>857</v>
          </cell>
          <cell r="N133">
            <v>0.3</v>
          </cell>
          <cell r="O133" t="str">
            <v>PT</v>
          </cell>
          <cell r="P133" t="str">
            <v>FS</v>
          </cell>
          <cell r="Q133" t="str">
            <v>VAL.</v>
          </cell>
        </row>
        <row r="134">
          <cell r="A134" t="str">
            <v>C9:VAL.</v>
          </cell>
          <cell r="B134" t="str">
            <v xml:space="preserve"> 21H30</v>
          </cell>
          <cell r="C134">
            <v>0.89583333333333337</v>
          </cell>
          <cell r="D134">
            <v>36282</v>
          </cell>
          <cell r="E134">
            <v>20</v>
          </cell>
          <cell r="F134">
            <v>1</v>
          </cell>
          <cell r="G134">
            <v>300</v>
          </cell>
          <cell r="H134">
            <v>536</v>
          </cell>
          <cell r="I134">
            <v>0.6</v>
          </cell>
          <cell r="J134" t="str">
            <v xml:space="preserve"> MINUT A MINUT</v>
          </cell>
          <cell r="K134" t="str">
            <v xml:space="preserve"> MINUT A MINUT</v>
          </cell>
          <cell r="L134">
            <v>300</v>
          </cell>
          <cell r="M134">
            <v>536</v>
          </cell>
          <cell r="N134">
            <v>0.6</v>
          </cell>
          <cell r="O134" t="str">
            <v>PT</v>
          </cell>
          <cell r="P134" t="str">
            <v>FS</v>
          </cell>
          <cell r="Q134" t="str">
            <v>VAL.</v>
          </cell>
        </row>
        <row r="135">
          <cell r="A135" t="str">
            <v>C9:VAL.</v>
          </cell>
          <cell r="B135" t="str">
            <v xml:space="preserve"> 23H30</v>
          </cell>
          <cell r="C135">
            <v>0.97916666666666663</v>
          </cell>
          <cell r="D135">
            <v>36282</v>
          </cell>
          <cell r="E135">
            <v>20</v>
          </cell>
          <cell r="F135">
            <v>1</v>
          </cell>
          <cell r="G135">
            <v>600</v>
          </cell>
          <cell r="H135">
            <v>536</v>
          </cell>
          <cell r="I135">
            <v>1.1000000000000001</v>
          </cell>
          <cell r="J135" t="str">
            <v xml:space="preserve"> CINE TOTAL</v>
          </cell>
          <cell r="K135" t="str">
            <v xml:space="preserve"> CINE TOTAL</v>
          </cell>
          <cell r="L135">
            <v>600</v>
          </cell>
          <cell r="M135">
            <v>536</v>
          </cell>
          <cell r="N135">
            <v>1.1000000000000001</v>
          </cell>
          <cell r="O135" t="str">
            <v>PT</v>
          </cell>
          <cell r="P135" t="str">
            <v>FS</v>
          </cell>
          <cell r="Q135" t="str">
            <v>VAL.</v>
          </cell>
        </row>
        <row r="136">
          <cell r="A136" t="str">
            <v>C9:VAL.</v>
          </cell>
          <cell r="B136" t="str">
            <v xml:space="preserve"> 14H00</v>
          </cell>
          <cell r="C136">
            <v>0.58333333333333337</v>
          </cell>
          <cell r="D136">
            <v>36283</v>
          </cell>
          <cell r="E136">
            <v>20</v>
          </cell>
          <cell r="F136">
            <v>1</v>
          </cell>
          <cell r="G136">
            <v>350</v>
          </cell>
          <cell r="H136">
            <v>933</v>
          </cell>
          <cell r="I136">
            <v>0.4</v>
          </cell>
          <cell r="J136" t="str">
            <v xml:space="preserve">     NOTICIAS  9</v>
          </cell>
          <cell r="K136" t="str">
            <v xml:space="preserve">     NOTICIAS  9</v>
          </cell>
          <cell r="L136">
            <v>350</v>
          </cell>
          <cell r="M136">
            <v>933</v>
          </cell>
          <cell r="N136">
            <v>0.4</v>
          </cell>
          <cell r="O136" t="str">
            <v>DT</v>
          </cell>
          <cell r="P136" t="str">
            <v>Lab</v>
          </cell>
          <cell r="Q136" t="str">
            <v>VAL.</v>
          </cell>
        </row>
        <row r="137">
          <cell r="A137" t="str">
            <v>C9:VAL.</v>
          </cell>
          <cell r="B137" t="str">
            <v xml:space="preserve"> 15H00</v>
          </cell>
          <cell r="C137">
            <v>0.625</v>
          </cell>
          <cell r="D137">
            <v>36283</v>
          </cell>
          <cell r="E137">
            <v>20</v>
          </cell>
          <cell r="F137">
            <v>1</v>
          </cell>
          <cell r="G137">
            <v>350</v>
          </cell>
          <cell r="H137">
            <v>778</v>
          </cell>
          <cell r="I137">
            <v>0.4</v>
          </cell>
          <cell r="J137" t="str">
            <v xml:space="preserve">     NOTICIAS  9</v>
          </cell>
          <cell r="K137" t="str">
            <v xml:space="preserve">     NOTICIAS  9</v>
          </cell>
          <cell r="L137">
            <v>350</v>
          </cell>
          <cell r="M137">
            <v>778</v>
          </cell>
          <cell r="N137">
            <v>0.4</v>
          </cell>
          <cell r="O137" t="str">
            <v>DT</v>
          </cell>
          <cell r="P137" t="str">
            <v>Lab</v>
          </cell>
          <cell r="Q137" t="str">
            <v>VAL.</v>
          </cell>
        </row>
        <row r="138">
          <cell r="A138" t="str">
            <v>C9:VAL.</v>
          </cell>
          <cell r="B138" t="str">
            <v xml:space="preserve"> 21H00</v>
          </cell>
          <cell r="C138">
            <v>0.875</v>
          </cell>
          <cell r="D138">
            <v>36283</v>
          </cell>
          <cell r="E138">
            <v>20</v>
          </cell>
          <cell r="F138">
            <v>1</v>
          </cell>
          <cell r="G138">
            <v>250</v>
          </cell>
          <cell r="H138">
            <v>1190</v>
          </cell>
          <cell r="I138">
            <v>0.2</v>
          </cell>
          <cell r="J138" t="str">
            <v xml:space="preserve">     NOTICIAS  9</v>
          </cell>
          <cell r="K138" t="str">
            <v xml:space="preserve">     NOTICIAS  9</v>
          </cell>
          <cell r="L138">
            <v>250</v>
          </cell>
          <cell r="M138">
            <v>1190</v>
          </cell>
          <cell r="N138">
            <v>0.2</v>
          </cell>
          <cell r="O138" t="str">
            <v>PT</v>
          </cell>
          <cell r="P138" t="str">
            <v>Lab</v>
          </cell>
          <cell r="Q138" t="str">
            <v>VAL.</v>
          </cell>
        </row>
        <row r="139">
          <cell r="A139" t="str">
            <v>C9:VAL.</v>
          </cell>
          <cell r="B139" t="str">
            <v xml:space="preserve"> 23H00</v>
          </cell>
          <cell r="C139">
            <v>0.95833333333333337</v>
          </cell>
          <cell r="D139">
            <v>36283</v>
          </cell>
          <cell r="E139">
            <v>20</v>
          </cell>
          <cell r="F139">
            <v>1</v>
          </cell>
          <cell r="G139">
            <v>500</v>
          </cell>
          <cell r="H139">
            <v>649</v>
          </cell>
          <cell r="I139">
            <v>0.8</v>
          </cell>
          <cell r="J139" t="str">
            <v xml:space="preserve"> CINE</v>
          </cell>
          <cell r="K139" t="str">
            <v xml:space="preserve"> CINE</v>
          </cell>
          <cell r="L139">
            <v>500</v>
          </cell>
          <cell r="M139">
            <v>649</v>
          </cell>
          <cell r="N139">
            <v>0.8</v>
          </cell>
          <cell r="O139" t="str">
            <v>PT</v>
          </cell>
          <cell r="P139" t="str">
            <v>Lab</v>
          </cell>
          <cell r="Q139" t="str">
            <v>VAL.</v>
          </cell>
        </row>
        <row r="140">
          <cell r="A140" t="str">
            <v>C9:VAL.</v>
          </cell>
          <cell r="B140" t="str">
            <v xml:space="preserve"> 14H00</v>
          </cell>
          <cell r="C140">
            <v>0.58333333333333337</v>
          </cell>
          <cell r="D140">
            <v>36285</v>
          </cell>
          <cell r="E140">
            <v>20</v>
          </cell>
          <cell r="F140">
            <v>1</v>
          </cell>
          <cell r="G140">
            <v>350</v>
          </cell>
          <cell r="H140">
            <v>667</v>
          </cell>
          <cell r="I140">
            <v>0.5</v>
          </cell>
          <cell r="J140" t="str">
            <v xml:space="preserve">     NOTICIAS  9</v>
          </cell>
          <cell r="K140" t="str">
            <v xml:space="preserve">     NOTICIAS  9</v>
          </cell>
          <cell r="L140">
            <v>350</v>
          </cell>
          <cell r="M140">
            <v>667</v>
          </cell>
          <cell r="N140">
            <v>0.5</v>
          </cell>
          <cell r="O140" t="str">
            <v>DT</v>
          </cell>
          <cell r="P140" t="str">
            <v>Lab</v>
          </cell>
          <cell r="Q140" t="str">
            <v>VAL.</v>
          </cell>
        </row>
        <row r="141">
          <cell r="A141" t="str">
            <v>C9:VAL.</v>
          </cell>
          <cell r="B141" t="str">
            <v xml:space="preserve"> 21H00</v>
          </cell>
          <cell r="C141">
            <v>0.875</v>
          </cell>
          <cell r="D141">
            <v>36286</v>
          </cell>
          <cell r="E141">
            <v>20</v>
          </cell>
          <cell r="F141">
            <v>1</v>
          </cell>
          <cell r="G141">
            <v>250</v>
          </cell>
          <cell r="H141">
            <v>714</v>
          </cell>
          <cell r="I141">
            <v>0.3</v>
          </cell>
          <cell r="J141" t="str">
            <v xml:space="preserve">     NOTICIAS  9</v>
          </cell>
          <cell r="K141" t="str">
            <v xml:space="preserve">     NOTICIAS  9</v>
          </cell>
          <cell r="L141">
            <v>250</v>
          </cell>
          <cell r="M141">
            <v>714</v>
          </cell>
          <cell r="N141">
            <v>0.3</v>
          </cell>
          <cell r="O141" t="str">
            <v>PT</v>
          </cell>
          <cell r="P141" t="str">
            <v>Lab</v>
          </cell>
          <cell r="Q141" t="str">
            <v>VAL.</v>
          </cell>
        </row>
        <row r="142">
          <cell r="A142" t="str">
            <v>C9:VAL.</v>
          </cell>
          <cell r="B142" t="str">
            <v xml:space="preserve"> 14H00</v>
          </cell>
          <cell r="C142">
            <v>0.58333333333333337</v>
          </cell>
          <cell r="D142">
            <v>36287</v>
          </cell>
          <cell r="E142">
            <v>20</v>
          </cell>
          <cell r="F142">
            <v>1</v>
          </cell>
          <cell r="G142">
            <v>350</v>
          </cell>
          <cell r="H142">
            <v>933</v>
          </cell>
          <cell r="I142">
            <v>0.4</v>
          </cell>
          <cell r="J142" t="str">
            <v xml:space="preserve">     NOTICIAS  9</v>
          </cell>
          <cell r="K142" t="str">
            <v xml:space="preserve">     NOTICIAS  9</v>
          </cell>
          <cell r="L142">
            <v>350</v>
          </cell>
          <cell r="M142">
            <v>933</v>
          </cell>
          <cell r="N142">
            <v>0.4</v>
          </cell>
          <cell r="O142" t="str">
            <v>DT</v>
          </cell>
          <cell r="P142" t="str">
            <v>Lab</v>
          </cell>
          <cell r="Q142" t="str">
            <v>VAL.</v>
          </cell>
        </row>
        <row r="143">
          <cell r="A143" t="str">
            <v>C9:VAL.</v>
          </cell>
          <cell r="B143" t="str">
            <v xml:space="preserve"> 21H00</v>
          </cell>
          <cell r="C143">
            <v>0.875</v>
          </cell>
          <cell r="D143">
            <v>36287</v>
          </cell>
          <cell r="E143">
            <v>20</v>
          </cell>
          <cell r="F143">
            <v>1</v>
          </cell>
          <cell r="G143">
            <v>250</v>
          </cell>
          <cell r="H143">
            <v>1190</v>
          </cell>
          <cell r="I143">
            <v>0.2</v>
          </cell>
          <cell r="J143" t="str">
            <v xml:space="preserve">     NOTICIAS  9</v>
          </cell>
          <cell r="K143" t="str">
            <v xml:space="preserve">     NOTICIAS  9</v>
          </cell>
          <cell r="L143">
            <v>250</v>
          </cell>
          <cell r="M143">
            <v>1190</v>
          </cell>
          <cell r="N143">
            <v>0.2</v>
          </cell>
          <cell r="O143" t="str">
            <v>PT</v>
          </cell>
          <cell r="P143" t="str">
            <v>Lab</v>
          </cell>
          <cell r="Q143" t="str">
            <v>VAL.</v>
          </cell>
        </row>
        <row r="144">
          <cell r="A144" t="str">
            <v>C9:VAL.</v>
          </cell>
          <cell r="B144" t="str">
            <v xml:space="preserve"> 16H00</v>
          </cell>
          <cell r="C144">
            <v>0.66666666666666663</v>
          </cell>
          <cell r="D144">
            <v>36288</v>
          </cell>
          <cell r="E144">
            <v>20</v>
          </cell>
          <cell r="F144">
            <v>1</v>
          </cell>
          <cell r="G144">
            <v>250</v>
          </cell>
          <cell r="H144">
            <v>556</v>
          </cell>
          <cell r="I144">
            <v>0.4</v>
          </cell>
          <cell r="J144" t="str">
            <v xml:space="preserve"> CINE DE AVENTURAS</v>
          </cell>
          <cell r="K144" t="str">
            <v xml:space="preserve"> CINE DE AVENTURAS</v>
          </cell>
          <cell r="L144">
            <v>250</v>
          </cell>
          <cell r="M144">
            <v>556</v>
          </cell>
          <cell r="N144">
            <v>0.4</v>
          </cell>
          <cell r="O144" t="str">
            <v>DT</v>
          </cell>
          <cell r="P144" t="str">
            <v>FS</v>
          </cell>
          <cell r="Q144" t="str">
            <v>VAL.</v>
          </cell>
        </row>
        <row r="145">
          <cell r="A145" t="str">
            <v>C9:VAL.</v>
          </cell>
          <cell r="B145" t="str">
            <v xml:space="preserve"> 21H00</v>
          </cell>
          <cell r="C145">
            <v>0.875</v>
          </cell>
          <cell r="D145">
            <v>36288</v>
          </cell>
          <cell r="E145">
            <v>20</v>
          </cell>
          <cell r="F145">
            <v>1</v>
          </cell>
          <cell r="G145">
            <v>700</v>
          </cell>
          <cell r="H145">
            <v>1111</v>
          </cell>
          <cell r="I145">
            <v>0.6</v>
          </cell>
          <cell r="J145" t="str">
            <v xml:space="preserve"> FUTBOL (Entrada)</v>
          </cell>
          <cell r="K145" t="str">
            <v xml:space="preserve"> FUTBOL (Entrada)</v>
          </cell>
          <cell r="L145">
            <v>700</v>
          </cell>
          <cell r="M145">
            <v>1111</v>
          </cell>
          <cell r="N145">
            <v>0.6</v>
          </cell>
          <cell r="O145" t="str">
            <v>PT</v>
          </cell>
          <cell r="P145" t="str">
            <v>FS</v>
          </cell>
          <cell r="Q145" t="str">
            <v>VAL.</v>
          </cell>
        </row>
        <row r="146">
          <cell r="A146" t="str">
            <v>C9:VAL.</v>
          </cell>
          <cell r="B146" t="str">
            <v xml:space="preserve"> 23H30</v>
          </cell>
          <cell r="C146">
            <v>0.97916666666666663</v>
          </cell>
          <cell r="D146">
            <v>36288</v>
          </cell>
          <cell r="E146">
            <v>20</v>
          </cell>
          <cell r="F146">
            <v>1</v>
          </cell>
          <cell r="G146">
            <v>500</v>
          </cell>
          <cell r="H146">
            <v>794</v>
          </cell>
          <cell r="I146">
            <v>0.6</v>
          </cell>
          <cell r="J146" t="str">
            <v xml:space="preserve"> CINE</v>
          </cell>
          <cell r="K146" t="str">
            <v xml:space="preserve"> CINE</v>
          </cell>
          <cell r="L146">
            <v>500</v>
          </cell>
          <cell r="M146">
            <v>794</v>
          </cell>
          <cell r="N146">
            <v>0.6</v>
          </cell>
          <cell r="O146" t="str">
            <v>PT</v>
          </cell>
          <cell r="P146" t="str">
            <v>FS</v>
          </cell>
          <cell r="Q146" t="str">
            <v>VAL.</v>
          </cell>
        </row>
        <row r="147">
          <cell r="A147" t="str">
            <v>C9:VAL.</v>
          </cell>
          <cell r="B147" t="str">
            <v xml:space="preserve"> 15H00</v>
          </cell>
          <cell r="C147">
            <v>0.625</v>
          </cell>
          <cell r="D147">
            <v>36289</v>
          </cell>
          <cell r="E147">
            <v>20</v>
          </cell>
          <cell r="F147">
            <v>1</v>
          </cell>
          <cell r="G147">
            <v>350</v>
          </cell>
          <cell r="H147">
            <v>933</v>
          </cell>
          <cell r="I147">
            <v>0.4</v>
          </cell>
          <cell r="J147" t="str">
            <v xml:space="preserve">     NOTICIAS  9</v>
          </cell>
          <cell r="K147" t="str">
            <v xml:space="preserve">     NOTICIAS  9</v>
          </cell>
          <cell r="L147">
            <v>350</v>
          </cell>
          <cell r="M147">
            <v>933</v>
          </cell>
          <cell r="N147">
            <v>0.4</v>
          </cell>
          <cell r="O147" t="str">
            <v>DT</v>
          </cell>
          <cell r="P147" t="str">
            <v>FS</v>
          </cell>
          <cell r="Q147" t="str">
            <v>VAL.</v>
          </cell>
        </row>
        <row r="148">
          <cell r="A148" t="str">
            <v>C9:VAL.</v>
          </cell>
          <cell r="B148" t="str">
            <v xml:space="preserve"> 23H30</v>
          </cell>
          <cell r="C148">
            <v>0.97916666666666663</v>
          </cell>
          <cell r="D148">
            <v>36289</v>
          </cell>
          <cell r="E148">
            <v>20</v>
          </cell>
          <cell r="F148">
            <v>1</v>
          </cell>
          <cell r="G148">
            <v>600</v>
          </cell>
          <cell r="H148">
            <v>571</v>
          </cell>
          <cell r="I148">
            <v>1</v>
          </cell>
          <cell r="J148" t="str">
            <v xml:space="preserve"> CINE TOTAL</v>
          </cell>
          <cell r="K148" t="str">
            <v xml:space="preserve"> CINE TOTAL</v>
          </cell>
          <cell r="L148">
            <v>600</v>
          </cell>
          <cell r="M148">
            <v>571</v>
          </cell>
          <cell r="N148">
            <v>1</v>
          </cell>
          <cell r="O148" t="str">
            <v>PT</v>
          </cell>
          <cell r="P148" t="str">
            <v>FS</v>
          </cell>
          <cell r="Q148" t="str">
            <v>VAL.</v>
          </cell>
        </row>
        <row r="149">
          <cell r="A149" t="str">
            <v>C9:VAL.</v>
          </cell>
          <cell r="B149" t="str">
            <v xml:space="preserve"> 14H00</v>
          </cell>
          <cell r="C149">
            <v>0.58333333333333337</v>
          </cell>
          <cell r="D149">
            <v>36290</v>
          </cell>
          <cell r="E149">
            <v>20</v>
          </cell>
          <cell r="F149">
            <v>1</v>
          </cell>
          <cell r="G149">
            <v>350</v>
          </cell>
          <cell r="H149">
            <v>933</v>
          </cell>
          <cell r="I149">
            <v>0.4</v>
          </cell>
          <cell r="J149" t="str">
            <v xml:space="preserve">     NOTICIAS  9</v>
          </cell>
          <cell r="K149" t="str">
            <v xml:space="preserve">     NOTICIAS  9</v>
          </cell>
          <cell r="L149">
            <v>350</v>
          </cell>
          <cell r="M149">
            <v>933</v>
          </cell>
          <cell r="N149">
            <v>0.4</v>
          </cell>
          <cell r="O149" t="str">
            <v>DT</v>
          </cell>
          <cell r="P149" t="str">
            <v>Lab</v>
          </cell>
          <cell r="Q149" t="str">
            <v>VAL.</v>
          </cell>
        </row>
        <row r="150">
          <cell r="A150" t="str">
            <v>C9:VAL.</v>
          </cell>
          <cell r="B150" t="str">
            <v xml:space="preserve"> 21H00</v>
          </cell>
          <cell r="C150">
            <v>0.875</v>
          </cell>
          <cell r="D150">
            <v>36290</v>
          </cell>
          <cell r="E150">
            <v>20</v>
          </cell>
          <cell r="F150">
            <v>1</v>
          </cell>
          <cell r="G150">
            <v>250</v>
          </cell>
          <cell r="H150">
            <v>1190</v>
          </cell>
          <cell r="I150">
            <v>0.2</v>
          </cell>
          <cell r="J150" t="str">
            <v xml:space="preserve">     NOTICIAS  9</v>
          </cell>
          <cell r="K150" t="str">
            <v xml:space="preserve">     NOTICIAS  9</v>
          </cell>
          <cell r="L150">
            <v>250</v>
          </cell>
          <cell r="M150">
            <v>1190</v>
          </cell>
          <cell r="N150">
            <v>0.2</v>
          </cell>
          <cell r="O150" t="str">
            <v>PT</v>
          </cell>
          <cell r="P150" t="str">
            <v>Lab</v>
          </cell>
          <cell r="Q150" t="str">
            <v>VAL.</v>
          </cell>
        </row>
        <row r="151">
          <cell r="A151" t="str">
            <v>C9:VAL.</v>
          </cell>
          <cell r="B151" t="str">
            <v xml:space="preserve"> 22H00</v>
          </cell>
          <cell r="C151">
            <v>0.91666666666666663</v>
          </cell>
          <cell r="D151">
            <v>36290</v>
          </cell>
          <cell r="E151">
            <v>20</v>
          </cell>
          <cell r="F151">
            <v>1</v>
          </cell>
          <cell r="G151">
            <v>500</v>
          </cell>
          <cell r="H151">
            <v>893</v>
          </cell>
          <cell r="I151">
            <v>0.6</v>
          </cell>
          <cell r="J151" t="str">
            <v xml:space="preserve"> CINE</v>
          </cell>
          <cell r="K151" t="str">
            <v xml:space="preserve"> CINE</v>
          </cell>
          <cell r="L151">
            <v>500</v>
          </cell>
          <cell r="M151">
            <v>893</v>
          </cell>
          <cell r="N151">
            <v>0.6</v>
          </cell>
          <cell r="O151" t="str">
            <v>PT</v>
          </cell>
          <cell r="P151" t="str">
            <v>Lab</v>
          </cell>
          <cell r="Q151" t="str">
            <v>VAL.</v>
          </cell>
        </row>
        <row r="152">
          <cell r="A152" t="str">
            <v>C9:VAL.</v>
          </cell>
          <cell r="B152" t="str">
            <v xml:space="preserve"> 21H00</v>
          </cell>
          <cell r="C152">
            <v>0.875</v>
          </cell>
          <cell r="D152">
            <v>36291</v>
          </cell>
          <cell r="E152">
            <v>20</v>
          </cell>
          <cell r="F152">
            <v>1</v>
          </cell>
          <cell r="G152">
            <v>250</v>
          </cell>
          <cell r="H152">
            <v>893</v>
          </cell>
          <cell r="I152">
            <v>0.3</v>
          </cell>
          <cell r="J152" t="str">
            <v xml:space="preserve">     NOTICIAS  9</v>
          </cell>
          <cell r="K152" t="str">
            <v xml:space="preserve">     NOTICIAS  9</v>
          </cell>
          <cell r="L152">
            <v>250</v>
          </cell>
          <cell r="M152">
            <v>893</v>
          </cell>
          <cell r="N152">
            <v>0.3</v>
          </cell>
          <cell r="O152" t="str">
            <v>PT</v>
          </cell>
          <cell r="P152" t="str">
            <v>Lab</v>
          </cell>
          <cell r="Q152" t="str">
            <v>VAL.</v>
          </cell>
        </row>
        <row r="153">
          <cell r="A153" t="str">
            <v>C9:VAL.</v>
          </cell>
          <cell r="B153" t="str">
            <v xml:space="preserve"> 21H00</v>
          </cell>
          <cell r="C153">
            <v>0.875</v>
          </cell>
          <cell r="D153">
            <v>36292</v>
          </cell>
          <cell r="E153">
            <v>20</v>
          </cell>
          <cell r="F153">
            <v>1</v>
          </cell>
          <cell r="G153">
            <v>250</v>
          </cell>
          <cell r="H153">
            <v>1190</v>
          </cell>
          <cell r="I153">
            <v>0.2</v>
          </cell>
          <cell r="J153" t="str">
            <v xml:space="preserve">     NOTICIAS  9</v>
          </cell>
          <cell r="K153" t="str">
            <v xml:space="preserve">     NOTICIAS  9</v>
          </cell>
          <cell r="L153">
            <v>250</v>
          </cell>
          <cell r="M153">
            <v>1190</v>
          </cell>
          <cell r="N153">
            <v>0.2</v>
          </cell>
          <cell r="O153" t="str">
            <v>PT</v>
          </cell>
          <cell r="P153" t="str">
            <v>Lab</v>
          </cell>
          <cell r="Q153" t="str">
            <v>VAL.</v>
          </cell>
        </row>
        <row r="154">
          <cell r="A154" t="str">
            <v>C9:VAL.</v>
          </cell>
          <cell r="B154" t="str">
            <v xml:space="preserve"> 21H00</v>
          </cell>
          <cell r="C154">
            <v>0.875</v>
          </cell>
          <cell r="D154">
            <v>36293</v>
          </cell>
          <cell r="E154">
            <v>20</v>
          </cell>
          <cell r="F154">
            <v>1</v>
          </cell>
          <cell r="G154">
            <v>250</v>
          </cell>
          <cell r="H154">
            <v>893</v>
          </cell>
          <cell r="I154">
            <v>0.3</v>
          </cell>
          <cell r="J154" t="str">
            <v xml:space="preserve">     NOTICIAS  9</v>
          </cell>
          <cell r="K154" t="str">
            <v xml:space="preserve">     NOTICIAS  9</v>
          </cell>
          <cell r="L154">
            <v>250</v>
          </cell>
          <cell r="M154">
            <v>893</v>
          </cell>
          <cell r="N154">
            <v>0.3</v>
          </cell>
          <cell r="O154" t="str">
            <v>PT</v>
          </cell>
          <cell r="P154" t="str">
            <v>Lab</v>
          </cell>
          <cell r="Q154" t="str">
            <v>VAL.</v>
          </cell>
        </row>
        <row r="155">
          <cell r="A155" t="str">
            <v>C9:VAL.</v>
          </cell>
          <cell r="B155" t="str">
            <v xml:space="preserve"> 22H30</v>
          </cell>
          <cell r="C155">
            <v>0.9375</v>
          </cell>
          <cell r="D155">
            <v>36293</v>
          </cell>
          <cell r="E155">
            <v>20</v>
          </cell>
          <cell r="F155">
            <v>1</v>
          </cell>
          <cell r="G155">
            <v>600</v>
          </cell>
          <cell r="H155">
            <v>659</v>
          </cell>
          <cell r="I155">
            <v>0.9</v>
          </cell>
          <cell r="J155" t="str">
            <v xml:space="preserve"> TOMBOLA</v>
          </cell>
          <cell r="K155" t="str">
            <v xml:space="preserve"> TOMBOLA</v>
          </cell>
          <cell r="L155">
            <v>600</v>
          </cell>
          <cell r="M155">
            <v>659</v>
          </cell>
          <cell r="N155">
            <v>0.9</v>
          </cell>
          <cell r="O155" t="str">
            <v>PT</v>
          </cell>
          <cell r="P155" t="str">
            <v>Lab</v>
          </cell>
          <cell r="Q155" t="str">
            <v>VAL.</v>
          </cell>
        </row>
        <row r="156">
          <cell r="A156" t="str">
            <v>C9:VAL.</v>
          </cell>
          <cell r="B156" t="str">
            <v xml:space="preserve"> 14H00</v>
          </cell>
          <cell r="C156">
            <v>0.58333333333333337</v>
          </cell>
          <cell r="D156">
            <v>36294</v>
          </cell>
          <cell r="E156">
            <v>20</v>
          </cell>
          <cell r="F156">
            <v>1</v>
          </cell>
          <cell r="G156">
            <v>350</v>
          </cell>
          <cell r="H156">
            <v>933</v>
          </cell>
          <cell r="I156">
            <v>0.4</v>
          </cell>
          <cell r="J156" t="str">
            <v xml:space="preserve">     NOTICIAS  9</v>
          </cell>
          <cell r="K156" t="str">
            <v xml:space="preserve">     NOTICIAS  9</v>
          </cell>
          <cell r="L156">
            <v>350</v>
          </cell>
          <cell r="M156">
            <v>933</v>
          </cell>
          <cell r="N156">
            <v>0.4</v>
          </cell>
          <cell r="O156" t="str">
            <v>DT</v>
          </cell>
          <cell r="P156" t="str">
            <v>Lab</v>
          </cell>
          <cell r="Q156" t="str">
            <v>VAL.</v>
          </cell>
        </row>
        <row r="157">
          <cell r="A157" t="str">
            <v>C9:VAL.</v>
          </cell>
          <cell r="B157" t="str">
            <v xml:space="preserve"> 16H30</v>
          </cell>
          <cell r="C157">
            <v>0.6875</v>
          </cell>
          <cell r="D157">
            <v>36295</v>
          </cell>
          <cell r="E157">
            <v>20</v>
          </cell>
          <cell r="F157">
            <v>1</v>
          </cell>
          <cell r="G157">
            <v>250</v>
          </cell>
          <cell r="H157">
            <v>667</v>
          </cell>
          <cell r="I157">
            <v>0.4</v>
          </cell>
          <cell r="J157" t="str">
            <v xml:space="preserve"> CINE DE AVENTURAS</v>
          </cell>
          <cell r="K157" t="str">
            <v xml:space="preserve"> CINE DE AVENTURAS</v>
          </cell>
          <cell r="L157">
            <v>250</v>
          </cell>
          <cell r="M157">
            <v>667</v>
          </cell>
          <cell r="N157">
            <v>0.4</v>
          </cell>
          <cell r="O157" t="str">
            <v>DT</v>
          </cell>
          <cell r="P157" t="str">
            <v>FS</v>
          </cell>
          <cell r="Q157" t="str">
            <v>VAL.</v>
          </cell>
        </row>
        <row r="158">
          <cell r="A158" t="str">
            <v>C9:VAL.</v>
          </cell>
          <cell r="B158" t="str">
            <v xml:space="preserve"> 23H30</v>
          </cell>
          <cell r="C158">
            <v>0.97916666666666663</v>
          </cell>
          <cell r="D158">
            <v>36295</v>
          </cell>
          <cell r="E158">
            <v>20</v>
          </cell>
          <cell r="F158">
            <v>1</v>
          </cell>
          <cell r="G158">
            <v>500</v>
          </cell>
          <cell r="H158">
            <v>794</v>
          </cell>
          <cell r="I158">
            <v>0.6</v>
          </cell>
          <cell r="J158" t="str">
            <v xml:space="preserve"> CINE</v>
          </cell>
          <cell r="K158" t="str">
            <v xml:space="preserve"> CINE</v>
          </cell>
          <cell r="L158">
            <v>500</v>
          </cell>
          <cell r="M158">
            <v>794</v>
          </cell>
          <cell r="N158">
            <v>0.6</v>
          </cell>
          <cell r="O158" t="str">
            <v>PT</v>
          </cell>
          <cell r="P158" t="str">
            <v>FS</v>
          </cell>
          <cell r="Q158" t="str">
            <v>VAL.</v>
          </cell>
        </row>
        <row r="159">
          <cell r="A159" t="str">
            <v>C9:VAL.</v>
          </cell>
          <cell r="B159" t="str">
            <v xml:space="preserve"> 21H00</v>
          </cell>
          <cell r="C159">
            <v>0.875</v>
          </cell>
          <cell r="D159">
            <v>36296</v>
          </cell>
          <cell r="E159">
            <v>20</v>
          </cell>
          <cell r="F159">
            <v>1</v>
          </cell>
          <cell r="G159">
            <v>300</v>
          </cell>
          <cell r="H159">
            <v>857</v>
          </cell>
          <cell r="I159">
            <v>0.3</v>
          </cell>
          <cell r="J159" t="str">
            <v xml:space="preserve"> MINUT A MINUT</v>
          </cell>
          <cell r="K159" t="str">
            <v xml:space="preserve"> MINUT A MINUT</v>
          </cell>
          <cell r="L159">
            <v>300</v>
          </cell>
          <cell r="M159">
            <v>857</v>
          </cell>
          <cell r="N159">
            <v>0.3</v>
          </cell>
          <cell r="O159" t="str">
            <v>PT</v>
          </cell>
          <cell r="P159" t="str">
            <v>FS</v>
          </cell>
          <cell r="Q159" t="str">
            <v>VAL.</v>
          </cell>
        </row>
        <row r="160">
          <cell r="A160" t="str">
            <v>C9:VAL.</v>
          </cell>
          <cell r="B160" t="str">
            <v xml:space="preserve"> 22H30</v>
          </cell>
          <cell r="C160">
            <v>0.9375</v>
          </cell>
          <cell r="D160">
            <v>36296</v>
          </cell>
          <cell r="E160">
            <v>20</v>
          </cell>
          <cell r="F160">
            <v>1</v>
          </cell>
          <cell r="G160">
            <v>600</v>
          </cell>
          <cell r="H160">
            <v>504</v>
          </cell>
          <cell r="I160">
            <v>1.2</v>
          </cell>
          <cell r="J160" t="str">
            <v xml:space="preserve"> CINE TOTAL</v>
          </cell>
          <cell r="K160" t="str">
            <v xml:space="preserve"> CINE TOTAL</v>
          </cell>
          <cell r="L160">
            <v>600</v>
          </cell>
          <cell r="M160">
            <v>504</v>
          </cell>
          <cell r="N160">
            <v>1.2</v>
          </cell>
          <cell r="O160" t="str">
            <v>PT</v>
          </cell>
          <cell r="P160" t="str">
            <v>FS</v>
          </cell>
          <cell r="Q160" t="str">
            <v>VAL.</v>
          </cell>
        </row>
        <row r="161">
          <cell r="A161" t="str">
            <v>C9:VAL.</v>
          </cell>
          <cell r="B161" t="str">
            <v xml:space="preserve"> 21H30</v>
          </cell>
          <cell r="C161">
            <v>0.89583333333333337</v>
          </cell>
          <cell r="D161">
            <v>36304</v>
          </cell>
          <cell r="E161">
            <v>20</v>
          </cell>
          <cell r="F161">
            <v>1</v>
          </cell>
          <cell r="G161">
            <v>500</v>
          </cell>
          <cell r="H161">
            <v>1020</v>
          </cell>
          <cell r="I161">
            <v>0.5</v>
          </cell>
          <cell r="J161" t="str">
            <v xml:space="preserve"> CINE</v>
          </cell>
          <cell r="K161" t="str">
            <v xml:space="preserve"> CINE</v>
          </cell>
          <cell r="L161">
            <v>500</v>
          </cell>
          <cell r="M161">
            <v>1020</v>
          </cell>
          <cell r="N161">
            <v>0.5</v>
          </cell>
          <cell r="O161" t="str">
            <v>PT</v>
          </cell>
          <cell r="P161" t="str">
            <v>Lab</v>
          </cell>
          <cell r="Q161" t="str">
            <v>VAL.</v>
          </cell>
        </row>
        <row r="162">
          <cell r="A162" t="str">
            <v>C9:VAL.</v>
          </cell>
          <cell r="B162" t="str">
            <v xml:space="preserve"> 23H00</v>
          </cell>
          <cell r="C162">
            <v>0.95833333333333337</v>
          </cell>
          <cell r="D162">
            <v>36304</v>
          </cell>
          <cell r="E162">
            <v>20</v>
          </cell>
          <cell r="F162">
            <v>1</v>
          </cell>
          <cell r="G162">
            <v>500</v>
          </cell>
          <cell r="H162">
            <v>649</v>
          </cell>
          <cell r="I162">
            <v>0.8</v>
          </cell>
          <cell r="J162" t="str">
            <v xml:space="preserve"> CINE</v>
          </cell>
          <cell r="K162" t="str">
            <v xml:space="preserve"> CINE</v>
          </cell>
          <cell r="L162">
            <v>500</v>
          </cell>
          <cell r="M162">
            <v>649</v>
          </cell>
          <cell r="N162">
            <v>0.8</v>
          </cell>
          <cell r="O162" t="str">
            <v>PT</v>
          </cell>
          <cell r="P162" t="str">
            <v>Lab</v>
          </cell>
          <cell r="Q162" t="str">
            <v>VAL.</v>
          </cell>
        </row>
        <row r="163">
          <cell r="A163" t="str">
            <v>C9:VAL.</v>
          </cell>
          <cell r="B163" t="str">
            <v xml:space="preserve"> 14H00</v>
          </cell>
          <cell r="C163">
            <v>0.58333333333333337</v>
          </cell>
          <cell r="D163">
            <v>36305</v>
          </cell>
          <cell r="E163">
            <v>20</v>
          </cell>
          <cell r="F163">
            <v>1</v>
          </cell>
          <cell r="G163">
            <v>350</v>
          </cell>
          <cell r="H163">
            <v>778</v>
          </cell>
          <cell r="I163">
            <v>0.4</v>
          </cell>
          <cell r="J163" t="str">
            <v xml:space="preserve">     NOTICIAS  9</v>
          </cell>
          <cell r="K163" t="str">
            <v xml:space="preserve">     NOTICIAS  9</v>
          </cell>
          <cell r="L163">
            <v>350</v>
          </cell>
          <cell r="M163">
            <v>778</v>
          </cell>
          <cell r="N163">
            <v>0.4</v>
          </cell>
          <cell r="O163" t="str">
            <v>DT</v>
          </cell>
          <cell r="P163" t="str">
            <v>Lab</v>
          </cell>
          <cell r="Q163" t="str">
            <v>VAL.</v>
          </cell>
        </row>
        <row r="164">
          <cell r="A164" t="str">
            <v>C9:VAL.</v>
          </cell>
          <cell r="B164" t="str">
            <v xml:space="preserve"> 14H00</v>
          </cell>
          <cell r="C164">
            <v>0.58333333333333337</v>
          </cell>
          <cell r="D164">
            <v>36307</v>
          </cell>
          <cell r="E164">
            <v>20</v>
          </cell>
          <cell r="F164">
            <v>1</v>
          </cell>
          <cell r="G164">
            <v>350</v>
          </cell>
          <cell r="H164">
            <v>933</v>
          </cell>
          <cell r="I164">
            <v>0.4</v>
          </cell>
          <cell r="J164" t="str">
            <v xml:space="preserve">     NOTICIAS  9</v>
          </cell>
          <cell r="K164" t="str">
            <v xml:space="preserve">     NOTICIAS  9</v>
          </cell>
          <cell r="L164">
            <v>350</v>
          </cell>
          <cell r="M164">
            <v>933</v>
          </cell>
          <cell r="N164">
            <v>0.4</v>
          </cell>
          <cell r="O164" t="str">
            <v>DT</v>
          </cell>
          <cell r="P164" t="str">
            <v>Lab</v>
          </cell>
          <cell r="Q164" t="str">
            <v>VAL.</v>
          </cell>
        </row>
        <row r="165">
          <cell r="A165" t="str">
            <v>C9:VAL.</v>
          </cell>
          <cell r="B165" t="str">
            <v xml:space="preserve"> 21H00</v>
          </cell>
          <cell r="C165">
            <v>0.875</v>
          </cell>
          <cell r="D165">
            <v>36307</v>
          </cell>
          <cell r="E165">
            <v>20</v>
          </cell>
          <cell r="F165">
            <v>1</v>
          </cell>
          <cell r="G165">
            <v>250</v>
          </cell>
          <cell r="H165">
            <v>893</v>
          </cell>
          <cell r="I165">
            <v>0.3</v>
          </cell>
          <cell r="J165" t="str">
            <v xml:space="preserve">     NOTICIAS  9</v>
          </cell>
          <cell r="K165" t="str">
            <v xml:space="preserve">     NOTICIAS  9</v>
          </cell>
          <cell r="L165">
            <v>250</v>
          </cell>
          <cell r="M165">
            <v>893</v>
          </cell>
          <cell r="N165">
            <v>0.3</v>
          </cell>
          <cell r="O165" t="str">
            <v>PT</v>
          </cell>
          <cell r="P165" t="str">
            <v>Lab</v>
          </cell>
          <cell r="Q165" t="str">
            <v>VAL.</v>
          </cell>
        </row>
        <row r="166">
          <cell r="A166" t="str">
            <v>C9:VAL.</v>
          </cell>
          <cell r="B166" t="str">
            <v xml:space="preserve"> 22H00</v>
          </cell>
          <cell r="C166">
            <v>0.91666666666666663</v>
          </cell>
          <cell r="D166">
            <v>36307</v>
          </cell>
          <cell r="E166">
            <v>20</v>
          </cell>
          <cell r="F166">
            <v>1</v>
          </cell>
          <cell r="G166">
            <v>600</v>
          </cell>
          <cell r="H166">
            <v>779</v>
          </cell>
          <cell r="I166">
            <v>0.8</v>
          </cell>
          <cell r="J166" t="str">
            <v xml:space="preserve"> TOMBOLA</v>
          </cell>
          <cell r="K166" t="str">
            <v xml:space="preserve"> TOMBOLA</v>
          </cell>
          <cell r="L166">
            <v>600</v>
          </cell>
          <cell r="M166">
            <v>779</v>
          </cell>
          <cell r="N166">
            <v>0.8</v>
          </cell>
          <cell r="O166" t="str">
            <v>PT</v>
          </cell>
          <cell r="P166" t="str">
            <v>Lab</v>
          </cell>
          <cell r="Q166" t="str">
            <v>VAL.</v>
          </cell>
        </row>
        <row r="167">
          <cell r="A167" t="str">
            <v>C9:VAL.</v>
          </cell>
          <cell r="B167" t="str">
            <v xml:space="preserve"> 21H00</v>
          </cell>
          <cell r="C167">
            <v>0.875</v>
          </cell>
          <cell r="D167">
            <v>36308</v>
          </cell>
          <cell r="E167">
            <v>20</v>
          </cell>
          <cell r="F167">
            <v>1</v>
          </cell>
          <cell r="G167">
            <v>250</v>
          </cell>
          <cell r="H167">
            <v>1190</v>
          </cell>
          <cell r="I167">
            <v>0.2</v>
          </cell>
          <cell r="J167" t="str">
            <v xml:space="preserve">     NOTICIAS  9</v>
          </cell>
          <cell r="K167" t="str">
            <v xml:space="preserve">     NOTICIAS  9</v>
          </cell>
          <cell r="L167">
            <v>250</v>
          </cell>
          <cell r="M167">
            <v>1190</v>
          </cell>
          <cell r="N167">
            <v>0.2</v>
          </cell>
          <cell r="O167" t="str">
            <v>PT</v>
          </cell>
          <cell r="P167" t="str">
            <v>Lab</v>
          </cell>
          <cell r="Q167" t="str">
            <v>VAL.</v>
          </cell>
        </row>
        <row r="168">
          <cell r="A168" t="str">
            <v>C9:VAL.</v>
          </cell>
          <cell r="B168" t="str">
            <v xml:space="preserve"> 14H00</v>
          </cell>
          <cell r="C168">
            <v>0.58333333333333337</v>
          </cell>
          <cell r="D168">
            <v>36309</v>
          </cell>
          <cell r="E168">
            <v>20</v>
          </cell>
          <cell r="F168">
            <v>1</v>
          </cell>
          <cell r="G168">
            <v>350</v>
          </cell>
          <cell r="H168">
            <v>1556</v>
          </cell>
          <cell r="I168">
            <v>0.2</v>
          </cell>
          <cell r="J168" t="str">
            <v xml:space="preserve">     NOTICIAS  9</v>
          </cell>
          <cell r="K168" t="str">
            <v xml:space="preserve">     NOTICIAS  9</v>
          </cell>
          <cell r="L168">
            <v>350</v>
          </cell>
          <cell r="M168">
            <v>1556</v>
          </cell>
          <cell r="N168">
            <v>0.2</v>
          </cell>
          <cell r="O168" t="str">
            <v>DT</v>
          </cell>
          <cell r="P168" t="str">
            <v>FS</v>
          </cell>
          <cell r="Q168" t="str">
            <v>VAL.</v>
          </cell>
        </row>
        <row r="169">
          <cell r="A169" t="str">
            <v>C9:VAL.</v>
          </cell>
          <cell r="B169" t="str">
            <v xml:space="preserve"> 16H30</v>
          </cell>
          <cell r="C169">
            <v>0.6875</v>
          </cell>
          <cell r="D169">
            <v>36309</v>
          </cell>
          <cell r="E169">
            <v>20</v>
          </cell>
          <cell r="F169">
            <v>1</v>
          </cell>
          <cell r="G169">
            <v>250</v>
          </cell>
          <cell r="H169">
            <v>667</v>
          </cell>
          <cell r="I169">
            <v>0.4</v>
          </cell>
          <cell r="J169" t="str">
            <v xml:space="preserve"> CINE DE AVENTURAS</v>
          </cell>
          <cell r="K169" t="str">
            <v xml:space="preserve"> CINE DE AVENTURAS</v>
          </cell>
          <cell r="L169">
            <v>250</v>
          </cell>
          <cell r="M169">
            <v>667</v>
          </cell>
          <cell r="N169">
            <v>0.4</v>
          </cell>
          <cell r="O169" t="str">
            <v>DT</v>
          </cell>
          <cell r="P169" t="str">
            <v>FS</v>
          </cell>
          <cell r="Q169" t="str">
            <v>VAL.</v>
          </cell>
        </row>
        <row r="170">
          <cell r="A170" t="str">
            <v>C9:VAL.</v>
          </cell>
          <cell r="B170" t="str">
            <v xml:space="preserve"> 23H30</v>
          </cell>
          <cell r="C170">
            <v>0.97916666666666663</v>
          </cell>
          <cell r="D170">
            <v>36309</v>
          </cell>
          <cell r="E170">
            <v>20</v>
          </cell>
          <cell r="F170">
            <v>1</v>
          </cell>
          <cell r="G170">
            <v>500</v>
          </cell>
          <cell r="H170">
            <v>794</v>
          </cell>
          <cell r="I170">
            <v>0.6</v>
          </cell>
          <cell r="J170" t="str">
            <v xml:space="preserve"> CINE</v>
          </cell>
          <cell r="K170" t="str">
            <v xml:space="preserve"> CINE</v>
          </cell>
          <cell r="L170">
            <v>500</v>
          </cell>
          <cell r="M170">
            <v>794</v>
          </cell>
          <cell r="N170">
            <v>0.6</v>
          </cell>
          <cell r="O170" t="str">
            <v>PT</v>
          </cell>
          <cell r="P170" t="str">
            <v>FS</v>
          </cell>
          <cell r="Q170" t="str">
            <v>VAL.</v>
          </cell>
        </row>
        <row r="171">
          <cell r="A171" t="str">
            <v>C9:VAL.</v>
          </cell>
          <cell r="B171" t="str">
            <v xml:space="preserve"> 15H00</v>
          </cell>
          <cell r="C171">
            <v>0.625</v>
          </cell>
          <cell r="D171">
            <v>36310</v>
          </cell>
          <cell r="E171">
            <v>20</v>
          </cell>
          <cell r="F171">
            <v>1</v>
          </cell>
          <cell r="G171">
            <v>350</v>
          </cell>
          <cell r="H171">
            <v>933</v>
          </cell>
          <cell r="I171">
            <v>0.4</v>
          </cell>
          <cell r="J171" t="str">
            <v xml:space="preserve">     NOTICIAS  9</v>
          </cell>
          <cell r="K171" t="str">
            <v xml:space="preserve">     NOTICIAS  9</v>
          </cell>
          <cell r="L171">
            <v>350</v>
          </cell>
          <cell r="M171">
            <v>933</v>
          </cell>
          <cell r="N171">
            <v>0.4</v>
          </cell>
          <cell r="O171" t="str">
            <v>DT</v>
          </cell>
          <cell r="P171" t="str">
            <v>FS</v>
          </cell>
          <cell r="Q171" t="str">
            <v>VAL.</v>
          </cell>
        </row>
        <row r="172">
          <cell r="A172" t="str">
            <v>C9:VAL.</v>
          </cell>
          <cell r="B172" t="str">
            <v xml:space="preserve"> 21H00</v>
          </cell>
          <cell r="C172">
            <v>0.875</v>
          </cell>
          <cell r="D172">
            <v>36310</v>
          </cell>
          <cell r="E172">
            <v>20</v>
          </cell>
          <cell r="F172">
            <v>1</v>
          </cell>
          <cell r="G172">
            <v>300</v>
          </cell>
          <cell r="H172">
            <v>1071</v>
          </cell>
          <cell r="I172">
            <v>0.3</v>
          </cell>
          <cell r="J172" t="str">
            <v xml:space="preserve"> MINUT A MINUT</v>
          </cell>
          <cell r="K172" t="str">
            <v xml:space="preserve"> MINUT A MINUT</v>
          </cell>
          <cell r="L172">
            <v>300</v>
          </cell>
          <cell r="M172">
            <v>1071</v>
          </cell>
          <cell r="N172">
            <v>0.3</v>
          </cell>
          <cell r="O172" t="str">
            <v>PT</v>
          </cell>
          <cell r="P172" t="str">
            <v>FS</v>
          </cell>
          <cell r="Q172" t="str">
            <v>VAL.</v>
          </cell>
        </row>
        <row r="173">
          <cell r="A173" t="str">
            <v>C9:VAL.</v>
          </cell>
          <cell r="B173" t="str">
            <v xml:space="preserve"> 22H00</v>
          </cell>
          <cell r="C173">
            <v>0.91666666666666663</v>
          </cell>
          <cell r="D173">
            <v>36310</v>
          </cell>
          <cell r="E173">
            <v>20</v>
          </cell>
          <cell r="F173">
            <v>1</v>
          </cell>
          <cell r="G173">
            <v>600</v>
          </cell>
          <cell r="H173">
            <v>952</v>
          </cell>
          <cell r="I173">
            <v>0.6</v>
          </cell>
          <cell r="J173" t="str">
            <v xml:space="preserve"> CINE TOTAL</v>
          </cell>
          <cell r="K173" t="str">
            <v xml:space="preserve"> CINE TOTAL</v>
          </cell>
          <cell r="L173">
            <v>600</v>
          </cell>
          <cell r="M173">
            <v>952</v>
          </cell>
          <cell r="N173">
            <v>0.6</v>
          </cell>
          <cell r="O173" t="str">
            <v>PT</v>
          </cell>
          <cell r="P173" t="str">
            <v>FS</v>
          </cell>
          <cell r="Q173" t="str">
            <v>VAL.</v>
          </cell>
        </row>
        <row r="174">
          <cell r="A174" t="str">
            <v>C9:VAL.</v>
          </cell>
          <cell r="B174" t="str">
            <v xml:space="preserve"> 14H00</v>
          </cell>
          <cell r="C174">
            <v>0.58333333333333337</v>
          </cell>
          <cell r="D174">
            <v>36311</v>
          </cell>
          <cell r="E174">
            <v>20</v>
          </cell>
          <cell r="F174">
            <v>1</v>
          </cell>
          <cell r="G174">
            <v>350</v>
          </cell>
          <cell r="H174">
            <v>933</v>
          </cell>
          <cell r="I174">
            <v>0.4</v>
          </cell>
          <cell r="J174" t="str">
            <v xml:space="preserve">     NOTICIAS  9</v>
          </cell>
          <cell r="K174" t="str">
            <v xml:space="preserve">     NOTICIAS  9</v>
          </cell>
          <cell r="L174">
            <v>350</v>
          </cell>
          <cell r="M174">
            <v>933</v>
          </cell>
          <cell r="N174">
            <v>0.4</v>
          </cell>
          <cell r="O174" t="str">
            <v>DT</v>
          </cell>
          <cell r="P174" t="str">
            <v>Lab</v>
          </cell>
          <cell r="Q174" t="str">
            <v>VAL.</v>
          </cell>
        </row>
        <row r="175">
          <cell r="A175" t="str">
            <v>C9:VAL.</v>
          </cell>
          <cell r="B175" t="str">
            <v xml:space="preserve"> 23H00</v>
          </cell>
          <cell r="C175">
            <v>0.95833333333333337</v>
          </cell>
          <cell r="D175">
            <v>36311</v>
          </cell>
          <cell r="E175">
            <v>20</v>
          </cell>
          <cell r="F175">
            <v>1</v>
          </cell>
          <cell r="G175">
            <v>500</v>
          </cell>
          <cell r="H175">
            <v>714</v>
          </cell>
          <cell r="I175">
            <v>0.7</v>
          </cell>
          <cell r="J175" t="str">
            <v xml:space="preserve"> CINE</v>
          </cell>
          <cell r="K175" t="str">
            <v xml:space="preserve"> CINE</v>
          </cell>
          <cell r="L175">
            <v>500</v>
          </cell>
          <cell r="M175">
            <v>714</v>
          </cell>
          <cell r="N175">
            <v>0.7</v>
          </cell>
          <cell r="O175" t="str">
            <v>PT</v>
          </cell>
          <cell r="P175" t="str">
            <v>Lab</v>
          </cell>
          <cell r="Q175" t="str">
            <v>VAL.</v>
          </cell>
        </row>
        <row r="176">
          <cell r="A176" t="str">
            <v>C9:VAL.</v>
          </cell>
          <cell r="B176" t="str">
            <v xml:space="preserve"> 14H30</v>
          </cell>
          <cell r="C176">
            <v>0.60416666666666663</v>
          </cell>
          <cell r="D176">
            <v>36312</v>
          </cell>
          <cell r="E176">
            <v>20</v>
          </cell>
          <cell r="F176">
            <v>1</v>
          </cell>
          <cell r="G176">
            <v>350</v>
          </cell>
          <cell r="H176">
            <v>667</v>
          </cell>
          <cell r="I176">
            <v>0.5</v>
          </cell>
          <cell r="J176" t="str">
            <v xml:space="preserve">     NOTICIAS  9</v>
          </cell>
          <cell r="K176" t="str">
            <v xml:space="preserve">     NOTICIAS  9</v>
          </cell>
          <cell r="L176">
            <v>350</v>
          </cell>
          <cell r="M176">
            <v>667</v>
          </cell>
          <cell r="N176">
            <v>0.5</v>
          </cell>
          <cell r="O176" t="str">
            <v>DT</v>
          </cell>
          <cell r="P176" t="str">
            <v>Lab</v>
          </cell>
          <cell r="Q176" t="str">
            <v>VAL.</v>
          </cell>
        </row>
        <row r="177">
          <cell r="A177" t="str">
            <v>C9:VAL.</v>
          </cell>
          <cell r="B177" t="str">
            <v xml:space="preserve"> 21H00</v>
          </cell>
          <cell r="C177">
            <v>0.875</v>
          </cell>
          <cell r="D177">
            <v>36313</v>
          </cell>
          <cell r="E177">
            <v>20</v>
          </cell>
          <cell r="F177">
            <v>1</v>
          </cell>
          <cell r="G177">
            <v>250</v>
          </cell>
          <cell r="H177">
            <v>1190</v>
          </cell>
          <cell r="I177">
            <v>0.2</v>
          </cell>
          <cell r="J177" t="str">
            <v xml:space="preserve">     NOTICIAS  9</v>
          </cell>
          <cell r="K177" t="str">
            <v xml:space="preserve">     NOTICIAS  9</v>
          </cell>
          <cell r="L177">
            <v>250</v>
          </cell>
          <cell r="M177">
            <v>1190</v>
          </cell>
          <cell r="N177">
            <v>0.2</v>
          </cell>
          <cell r="O177" t="str">
            <v>PT</v>
          </cell>
          <cell r="P177" t="str">
            <v>Lab</v>
          </cell>
          <cell r="Q177" t="str">
            <v>VAL.</v>
          </cell>
        </row>
        <row r="178">
          <cell r="A178" t="str">
            <v>C9:VAL.</v>
          </cell>
          <cell r="B178" t="str">
            <v xml:space="preserve"> 22H00</v>
          </cell>
          <cell r="C178">
            <v>0.91666666666666663</v>
          </cell>
          <cell r="D178">
            <v>36314</v>
          </cell>
          <cell r="E178">
            <v>20</v>
          </cell>
          <cell r="F178">
            <v>1</v>
          </cell>
          <cell r="G178">
            <v>600</v>
          </cell>
          <cell r="H178">
            <v>857</v>
          </cell>
          <cell r="I178">
            <v>0.7</v>
          </cell>
          <cell r="J178" t="str">
            <v xml:space="preserve"> TOMBOLA</v>
          </cell>
          <cell r="K178" t="str">
            <v xml:space="preserve"> TOMBOLA</v>
          </cell>
          <cell r="L178">
            <v>600</v>
          </cell>
          <cell r="M178">
            <v>857</v>
          </cell>
          <cell r="N178">
            <v>0.7</v>
          </cell>
          <cell r="O178" t="str">
            <v>PT</v>
          </cell>
          <cell r="P178" t="str">
            <v>Lab</v>
          </cell>
          <cell r="Q178" t="str">
            <v>VAL.</v>
          </cell>
        </row>
        <row r="179">
          <cell r="A179" t="str">
            <v>C9:VAL.</v>
          </cell>
          <cell r="B179" t="str">
            <v xml:space="preserve"> 14H30</v>
          </cell>
          <cell r="C179">
            <v>0.60416666666666663</v>
          </cell>
          <cell r="D179">
            <v>36316</v>
          </cell>
          <cell r="E179">
            <v>20</v>
          </cell>
          <cell r="F179">
            <v>1</v>
          </cell>
          <cell r="G179">
            <v>350</v>
          </cell>
          <cell r="H179">
            <v>1167</v>
          </cell>
          <cell r="I179">
            <v>0.3</v>
          </cell>
          <cell r="J179" t="str">
            <v xml:space="preserve">     NOTICIAS  9</v>
          </cell>
          <cell r="K179" t="str">
            <v xml:space="preserve">     NOTICIAS  9</v>
          </cell>
          <cell r="L179">
            <v>350</v>
          </cell>
          <cell r="M179">
            <v>1167</v>
          </cell>
          <cell r="N179">
            <v>0.3</v>
          </cell>
          <cell r="O179" t="str">
            <v>DT</v>
          </cell>
          <cell r="P179" t="str">
            <v>FS</v>
          </cell>
          <cell r="Q179" t="str">
            <v>VAL.</v>
          </cell>
        </row>
        <row r="180">
          <cell r="A180" t="str">
            <v>C9:VAL.</v>
          </cell>
          <cell r="B180" t="str">
            <v xml:space="preserve"> 16H00</v>
          </cell>
          <cell r="C180">
            <v>0.66666666666666663</v>
          </cell>
          <cell r="D180">
            <v>36316</v>
          </cell>
          <cell r="E180">
            <v>20</v>
          </cell>
          <cell r="F180">
            <v>1</v>
          </cell>
          <cell r="G180">
            <v>250</v>
          </cell>
          <cell r="H180">
            <v>667</v>
          </cell>
          <cell r="I180">
            <v>0.4</v>
          </cell>
          <cell r="J180" t="str">
            <v xml:space="preserve"> CINE DE AVENTURAS</v>
          </cell>
          <cell r="K180" t="str">
            <v xml:space="preserve"> CINE DE AVENTURAS</v>
          </cell>
          <cell r="L180">
            <v>250</v>
          </cell>
          <cell r="M180">
            <v>667</v>
          </cell>
          <cell r="N180">
            <v>0.4</v>
          </cell>
          <cell r="O180" t="str">
            <v>DT</v>
          </cell>
          <cell r="P180" t="str">
            <v>FS</v>
          </cell>
          <cell r="Q180" t="str">
            <v>VAL.</v>
          </cell>
        </row>
        <row r="181">
          <cell r="A181" t="str">
            <v>C9:VAL.</v>
          </cell>
          <cell r="B181" t="str">
            <v xml:space="preserve"> 14H00</v>
          </cell>
          <cell r="C181">
            <v>0.58333333333333337</v>
          </cell>
          <cell r="D181">
            <v>36317</v>
          </cell>
          <cell r="E181">
            <v>20</v>
          </cell>
          <cell r="F181">
            <v>1</v>
          </cell>
          <cell r="G181">
            <v>350</v>
          </cell>
          <cell r="H181">
            <v>2333</v>
          </cell>
          <cell r="I181">
            <v>0.1</v>
          </cell>
          <cell r="J181" t="str">
            <v xml:space="preserve">     NOTICIAS  9</v>
          </cell>
          <cell r="K181" t="str">
            <v xml:space="preserve">     NOTICIAS  9</v>
          </cell>
          <cell r="L181">
            <v>350</v>
          </cell>
          <cell r="M181">
            <v>2333</v>
          </cell>
          <cell r="N181">
            <v>0.1</v>
          </cell>
          <cell r="O181" t="str">
            <v>DT</v>
          </cell>
          <cell r="P181" t="str">
            <v>FS</v>
          </cell>
          <cell r="Q181" t="str">
            <v>VAL.</v>
          </cell>
        </row>
        <row r="182">
          <cell r="A182" t="str">
            <v>C9:VAL.</v>
          </cell>
          <cell r="B182" t="str">
            <v xml:space="preserve"> 22H30</v>
          </cell>
          <cell r="C182">
            <v>0.9375</v>
          </cell>
          <cell r="D182">
            <v>36317</v>
          </cell>
          <cell r="E182">
            <v>20</v>
          </cell>
          <cell r="F182">
            <v>1</v>
          </cell>
          <cell r="G182">
            <v>600</v>
          </cell>
          <cell r="H182">
            <v>536</v>
          </cell>
          <cell r="I182">
            <v>1.1000000000000001</v>
          </cell>
          <cell r="J182" t="str">
            <v xml:space="preserve"> CINE TOTAL</v>
          </cell>
          <cell r="K182" t="str">
            <v xml:space="preserve"> CINE TOTAL</v>
          </cell>
          <cell r="L182">
            <v>600</v>
          </cell>
          <cell r="M182">
            <v>536</v>
          </cell>
          <cell r="N182">
            <v>1.1000000000000001</v>
          </cell>
          <cell r="O182" t="str">
            <v>PT</v>
          </cell>
          <cell r="P182" t="str">
            <v>FS</v>
          </cell>
          <cell r="Q182" t="str">
            <v>VAL.</v>
          </cell>
        </row>
        <row r="183">
          <cell r="A183" t="str">
            <v>C9:VAL.</v>
          </cell>
          <cell r="B183" t="str">
            <v xml:space="preserve"> 23H30</v>
          </cell>
          <cell r="C183">
            <v>0.97916666666666663</v>
          </cell>
          <cell r="D183">
            <v>36317</v>
          </cell>
          <cell r="E183">
            <v>20</v>
          </cell>
          <cell r="F183">
            <v>1</v>
          </cell>
          <cell r="G183">
            <v>600</v>
          </cell>
          <cell r="H183">
            <v>612</v>
          </cell>
          <cell r="I183">
            <v>1</v>
          </cell>
          <cell r="J183" t="str">
            <v xml:space="preserve"> CINE TOTAL</v>
          </cell>
          <cell r="K183" t="str">
            <v xml:space="preserve"> CINE TOTAL</v>
          </cell>
          <cell r="L183">
            <v>600</v>
          </cell>
          <cell r="M183">
            <v>612</v>
          </cell>
          <cell r="N183">
            <v>1</v>
          </cell>
          <cell r="O183" t="str">
            <v>PT</v>
          </cell>
          <cell r="P183" t="str">
            <v>FS</v>
          </cell>
          <cell r="Q183" t="str">
            <v>VAL.</v>
          </cell>
        </row>
        <row r="184">
          <cell r="A184" t="str">
            <v>C9:VAL.</v>
          </cell>
          <cell r="B184" t="str">
            <v xml:space="preserve"> 15H00</v>
          </cell>
          <cell r="C184">
            <v>0.625</v>
          </cell>
          <cell r="D184">
            <v>36318</v>
          </cell>
          <cell r="E184">
            <v>20</v>
          </cell>
          <cell r="F184">
            <v>1</v>
          </cell>
          <cell r="G184">
            <v>350</v>
          </cell>
          <cell r="H184">
            <v>778</v>
          </cell>
          <cell r="I184">
            <v>0.4</v>
          </cell>
          <cell r="J184" t="str">
            <v xml:space="preserve">     NOTICIAS  9</v>
          </cell>
          <cell r="K184" t="str">
            <v xml:space="preserve">     NOTICIAS  9</v>
          </cell>
          <cell r="L184">
            <v>350</v>
          </cell>
          <cell r="M184">
            <v>778</v>
          </cell>
          <cell r="N184">
            <v>0.4</v>
          </cell>
          <cell r="O184" t="str">
            <v>DT</v>
          </cell>
          <cell r="P184" t="str">
            <v>Lab</v>
          </cell>
          <cell r="Q184" t="str">
            <v>VAL.</v>
          </cell>
        </row>
        <row r="185">
          <cell r="A185" t="str">
            <v>C9:VAL.</v>
          </cell>
          <cell r="B185" t="str">
            <v xml:space="preserve"> 21H00</v>
          </cell>
          <cell r="C185">
            <v>0.875</v>
          </cell>
          <cell r="D185">
            <v>36320</v>
          </cell>
          <cell r="E185">
            <v>20</v>
          </cell>
          <cell r="F185">
            <v>1</v>
          </cell>
          <cell r="G185">
            <v>250</v>
          </cell>
          <cell r="H185">
            <v>1190</v>
          </cell>
          <cell r="I185">
            <v>0.2</v>
          </cell>
          <cell r="J185" t="str">
            <v xml:space="preserve">     NOTICIAS  9</v>
          </cell>
          <cell r="K185" t="str">
            <v xml:space="preserve">     NOTICIAS  9</v>
          </cell>
          <cell r="L185">
            <v>250</v>
          </cell>
          <cell r="M185">
            <v>1190</v>
          </cell>
          <cell r="N185">
            <v>0.2</v>
          </cell>
          <cell r="O185" t="str">
            <v>PT</v>
          </cell>
          <cell r="P185" t="str">
            <v>Lab</v>
          </cell>
          <cell r="Q185" t="str">
            <v>VAL.</v>
          </cell>
        </row>
        <row r="186">
          <cell r="A186" t="str">
            <v>C9:VAL.</v>
          </cell>
          <cell r="B186" t="str">
            <v xml:space="preserve"> 15H00</v>
          </cell>
          <cell r="C186">
            <v>0.625</v>
          </cell>
          <cell r="D186">
            <v>36323</v>
          </cell>
          <cell r="E186">
            <v>20</v>
          </cell>
          <cell r="F186">
            <v>1</v>
          </cell>
          <cell r="G186">
            <v>350</v>
          </cell>
          <cell r="H186">
            <v>933</v>
          </cell>
          <cell r="I186">
            <v>0.4</v>
          </cell>
          <cell r="J186" t="str">
            <v xml:space="preserve">     NOTICIAS  9</v>
          </cell>
          <cell r="K186" t="str">
            <v xml:space="preserve">     NOTICIAS  9</v>
          </cell>
          <cell r="L186">
            <v>350</v>
          </cell>
          <cell r="M186">
            <v>933</v>
          </cell>
          <cell r="N186">
            <v>0.4</v>
          </cell>
          <cell r="O186" t="str">
            <v>DT</v>
          </cell>
          <cell r="P186" t="str">
            <v>FS</v>
          </cell>
          <cell r="Q186" t="str">
            <v>VAL.</v>
          </cell>
        </row>
        <row r="187">
          <cell r="A187" t="str">
            <v>C9:VAL.</v>
          </cell>
          <cell r="B187" t="str">
            <v xml:space="preserve"> 23H30</v>
          </cell>
          <cell r="C187">
            <v>0.97916666666666663</v>
          </cell>
          <cell r="D187">
            <v>36323</v>
          </cell>
          <cell r="E187">
            <v>20</v>
          </cell>
          <cell r="F187">
            <v>1</v>
          </cell>
          <cell r="G187">
            <v>500</v>
          </cell>
          <cell r="H187">
            <v>893</v>
          </cell>
          <cell r="I187">
            <v>0.6</v>
          </cell>
          <cell r="J187" t="str">
            <v xml:space="preserve"> CINE</v>
          </cell>
          <cell r="K187" t="str">
            <v xml:space="preserve"> CINE</v>
          </cell>
          <cell r="L187">
            <v>500</v>
          </cell>
          <cell r="M187">
            <v>893</v>
          </cell>
          <cell r="N187">
            <v>0.6</v>
          </cell>
          <cell r="O187" t="str">
            <v>PT</v>
          </cell>
          <cell r="P187" t="str">
            <v>FS</v>
          </cell>
          <cell r="Q187" t="str">
            <v>VAL.</v>
          </cell>
        </row>
        <row r="188">
          <cell r="A188" t="str">
            <v>C9:VAL.</v>
          </cell>
          <cell r="B188" t="str">
            <v xml:space="preserve"> 16H30</v>
          </cell>
          <cell r="C188">
            <v>0.6875</v>
          </cell>
          <cell r="D188">
            <v>36324</v>
          </cell>
          <cell r="E188">
            <v>20</v>
          </cell>
          <cell r="F188">
            <v>1</v>
          </cell>
          <cell r="G188">
            <v>250</v>
          </cell>
          <cell r="H188">
            <v>667</v>
          </cell>
          <cell r="I188">
            <v>0.4</v>
          </cell>
          <cell r="J188" t="str">
            <v xml:space="preserve"> CINE DE AVENTURAS</v>
          </cell>
          <cell r="K188" t="str">
            <v xml:space="preserve"> CINE DE AVENTURAS</v>
          </cell>
          <cell r="L188">
            <v>250</v>
          </cell>
          <cell r="M188">
            <v>667</v>
          </cell>
          <cell r="N188">
            <v>0.4</v>
          </cell>
          <cell r="O188" t="str">
            <v>DT</v>
          </cell>
          <cell r="P188" t="str">
            <v>FS</v>
          </cell>
          <cell r="Q188" t="str">
            <v>VAL.</v>
          </cell>
        </row>
        <row r="189">
          <cell r="A189" t="str">
            <v>C9:VAL.</v>
          </cell>
          <cell r="B189" t="str">
            <v xml:space="preserve"> 23H00</v>
          </cell>
          <cell r="C189">
            <v>0.95833333333333337</v>
          </cell>
          <cell r="D189">
            <v>36324</v>
          </cell>
          <cell r="E189">
            <v>20</v>
          </cell>
          <cell r="F189">
            <v>1</v>
          </cell>
          <cell r="G189">
            <v>600</v>
          </cell>
          <cell r="H189">
            <v>536</v>
          </cell>
          <cell r="I189">
            <v>1.1000000000000001</v>
          </cell>
          <cell r="J189" t="str">
            <v xml:space="preserve"> CINE TOTAL</v>
          </cell>
          <cell r="K189" t="str">
            <v xml:space="preserve"> CINE TOTAL</v>
          </cell>
          <cell r="L189">
            <v>600</v>
          </cell>
          <cell r="M189">
            <v>536</v>
          </cell>
          <cell r="N189">
            <v>1.1000000000000001</v>
          </cell>
          <cell r="O189" t="str">
            <v>PT</v>
          </cell>
          <cell r="P189" t="str">
            <v>FS</v>
          </cell>
          <cell r="Q189" t="str">
            <v>VAL.</v>
          </cell>
        </row>
        <row r="190">
          <cell r="A190" t="str">
            <v>CST:AND.</v>
          </cell>
          <cell r="B190" t="str">
            <v xml:space="preserve"> 14H30</v>
          </cell>
          <cell r="C190">
            <v>0.60416666666666663</v>
          </cell>
          <cell r="D190">
            <v>36279</v>
          </cell>
          <cell r="E190">
            <v>20</v>
          </cell>
          <cell r="F190">
            <v>1</v>
          </cell>
          <cell r="G190">
            <v>500</v>
          </cell>
          <cell r="H190">
            <v>769</v>
          </cell>
          <cell r="I190">
            <v>0.6</v>
          </cell>
          <cell r="J190" t="str">
            <v xml:space="preserve"> CANAL SUR NOTICIAS</v>
          </cell>
          <cell r="K190" t="str">
            <v xml:space="preserve"> CANAL SUR NOTICIAS</v>
          </cell>
          <cell r="L190">
            <v>500</v>
          </cell>
          <cell r="M190">
            <v>769</v>
          </cell>
          <cell r="N190">
            <v>0.6</v>
          </cell>
          <cell r="O190" t="str">
            <v>DT</v>
          </cell>
          <cell r="P190" t="str">
            <v>Lab</v>
          </cell>
          <cell r="Q190" t="str">
            <v>AND.</v>
          </cell>
        </row>
        <row r="191">
          <cell r="A191" t="str">
            <v>CST:AND.</v>
          </cell>
          <cell r="B191" t="str">
            <v xml:space="preserve"> 15H00</v>
          </cell>
          <cell r="C191">
            <v>0.625</v>
          </cell>
          <cell r="D191">
            <v>36279</v>
          </cell>
          <cell r="E191">
            <v>20</v>
          </cell>
          <cell r="F191">
            <v>1</v>
          </cell>
          <cell r="G191">
            <v>500</v>
          </cell>
          <cell r="H191">
            <v>769</v>
          </cell>
          <cell r="I191">
            <v>0.6</v>
          </cell>
          <cell r="J191" t="str">
            <v xml:space="preserve"> CANAL SUR NOTICIAS</v>
          </cell>
          <cell r="K191" t="str">
            <v xml:space="preserve"> CANAL SUR NOTICIAS</v>
          </cell>
          <cell r="L191">
            <v>500</v>
          </cell>
          <cell r="M191">
            <v>769</v>
          </cell>
          <cell r="N191">
            <v>0.6</v>
          </cell>
          <cell r="O191" t="str">
            <v>DT</v>
          </cell>
          <cell r="P191" t="str">
            <v>Lab</v>
          </cell>
          <cell r="Q191" t="str">
            <v>AND.</v>
          </cell>
        </row>
        <row r="192">
          <cell r="A192" t="str">
            <v>CST:AND.</v>
          </cell>
          <cell r="B192" t="str">
            <v xml:space="preserve"> 20H30</v>
          </cell>
          <cell r="C192">
            <v>0.85416666666666663</v>
          </cell>
          <cell r="D192">
            <v>36279</v>
          </cell>
          <cell r="E192">
            <v>20</v>
          </cell>
          <cell r="F192">
            <v>1</v>
          </cell>
          <cell r="G192">
            <v>500</v>
          </cell>
          <cell r="H192">
            <v>1538</v>
          </cell>
          <cell r="I192">
            <v>0.3</v>
          </cell>
          <cell r="J192" t="str">
            <v xml:space="preserve"> ANDALUCIA DIRECTO</v>
          </cell>
          <cell r="K192" t="str">
            <v xml:space="preserve"> ANDALUCIA DIRECTO</v>
          </cell>
          <cell r="L192">
            <v>500</v>
          </cell>
          <cell r="M192">
            <v>1538</v>
          </cell>
          <cell r="N192">
            <v>0.3</v>
          </cell>
          <cell r="O192" t="str">
            <v>PT</v>
          </cell>
          <cell r="P192" t="str">
            <v>Lab</v>
          </cell>
          <cell r="Q192" t="str">
            <v>AND.</v>
          </cell>
        </row>
        <row r="193">
          <cell r="A193" t="str">
            <v>CST:AND.</v>
          </cell>
          <cell r="B193" t="str">
            <v xml:space="preserve"> 21H00</v>
          </cell>
          <cell r="C193">
            <v>0.875</v>
          </cell>
          <cell r="D193">
            <v>36279</v>
          </cell>
          <cell r="E193">
            <v>20</v>
          </cell>
          <cell r="F193">
            <v>1</v>
          </cell>
          <cell r="G193">
            <v>500</v>
          </cell>
          <cell r="H193">
            <v>1282</v>
          </cell>
          <cell r="I193">
            <v>0.4</v>
          </cell>
          <cell r="J193" t="str">
            <v xml:space="preserve"> CANAL SUR NOTICIAS</v>
          </cell>
          <cell r="K193" t="str">
            <v xml:space="preserve"> CANAL SUR NOTICIAS</v>
          </cell>
          <cell r="L193">
            <v>500</v>
          </cell>
          <cell r="M193">
            <v>1282</v>
          </cell>
          <cell r="N193">
            <v>0.4</v>
          </cell>
          <cell r="O193" t="str">
            <v>PT</v>
          </cell>
          <cell r="P193" t="str">
            <v>Lab</v>
          </cell>
          <cell r="Q193" t="str">
            <v>AND.</v>
          </cell>
        </row>
        <row r="194">
          <cell r="A194" t="str">
            <v>CST:AND.</v>
          </cell>
          <cell r="B194" t="str">
            <v xml:space="preserve"> 21H30</v>
          </cell>
          <cell r="C194">
            <v>0.89583333333333337</v>
          </cell>
          <cell r="D194">
            <v>36279</v>
          </cell>
          <cell r="E194">
            <v>20</v>
          </cell>
          <cell r="F194">
            <v>1</v>
          </cell>
          <cell r="G194">
            <v>750</v>
          </cell>
          <cell r="H194">
            <v>1154</v>
          </cell>
          <cell r="I194">
            <v>0.6</v>
          </cell>
          <cell r="J194" t="str">
            <v xml:space="preserve"> NUMEROS ROJOS</v>
          </cell>
          <cell r="K194" t="str">
            <v xml:space="preserve"> NUMEROS ROJOS</v>
          </cell>
          <cell r="L194">
            <v>750</v>
          </cell>
          <cell r="M194">
            <v>1154</v>
          </cell>
          <cell r="N194">
            <v>0.6</v>
          </cell>
          <cell r="O194" t="str">
            <v>PT</v>
          </cell>
          <cell r="P194" t="str">
            <v>Lab</v>
          </cell>
          <cell r="Q194" t="str">
            <v>AND.</v>
          </cell>
        </row>
        <row r="195">
          <cell r="A195" t="str">
            <v>CST:AND.</v>
          </cell>
          <cell r="B195" t="str">
            <v xml:space="preserve"> 22H00</v>
          </cell>
          <cell r="C195">
            <v>0.91666666666666663</v>
          </cell>
          <cell r="D195">
            <v>36279</v>
          </cell>
          <cell r="E195">
            <v>20</v>
          </cell>
          <cell r="F195">
            <v>1</v>
          </cell>
          <cell r="G195">
            <v>750</v>
          </cell>
          <cell r="H195">
            <v>641</v>
          </cell>
          <cell r="I195">
            <v>1.2</v>
          </cell>
          <cell r="J195" t="str">
            <v xml:space="preserve"> NUMEROS ROJOS</v>
          </cell>
          <cell r="K195" t="str">
            <v xml:space="preserve"> NUMEROS ROJOS</v>
          </cell>
          <cell r="L195">
            <v>750</v>
          </cell>
          <cell r="M195">
            <v>641</v>
          </cell>
          <cell r="N195">
            <v>1.2</v>
          </cell>
          <cell r="O195" t="str">
            <v>PT</v>
          </cell>
          <cell r="P195" t="str">
            <v>Lab</v>
          </cell>
          <cell r="Q195" t="str">
            <v>AND.</v>
          </cell>
        </row>
        <row r="196">
          <cell r="A196" t="str">
            <v>CST:AND.</v>
          </cell>
          <cell r="B196" t="str">
            <v xml:space="preserve"> 23H00</v>
          </cell>
          <cell r="C196">
            <v>0.95833333333333337</v>
          </cell>
          <cell r="D196">
            <v>36279</v>
          </cell>
          <cell r="E196">
            <v>20</v>
          </cell>
          <cell r="F196">
            <v>1</v>
          </cell>
          <cell r="G196">
            <v>750</v>
          </cell>
          <cell r="H196">
            <v>481</v>
          </cell>
          <cell r="I196">
            <v>1.6</v>
          </cell>
          <cell r="J196" t="str">
            <v xml:space="preserve"> NUMEROS ROJOS</v>
          </cell>
          <cell r="K196" t="str">
            <v xml:space="preserve"> NUMEROS ROJOS</v>
          </cell>
          <cell r="L196">
            <v>750</v>
          </cell>
          <cell r="M196">
            <v>481</v>
          </cell>
          <cell r="N196">
            <v>1.6</v>
          </cell>
          <cell r="O196" t="str">
            <v>PT</v>
          </cell>
          <cell r="P196" t="str">
            <v>Lab</v>
          </cell>
          <cell r="Q196" t="str">
            <v>AND.</v>
          </cell>
        </row>
        <row r="197">
          <cell r="A197" t="str">
            <v>CST:AND.</v>
          </cell>
          <cell r="B197" t="str">
            <v xml:space="preserve"> 23H30</v>
          </cell>
          <cell r="C197">
            <v>0.97916666666666663</v>
          </cell>
          <cell r="D197">
            <v>36279</v>
          </cell>
          <cell r="E197">
            <v>20</v>
          </cell>
          <cell r="F197">
            <v>1</v>
          </cell>
          <cell r="G197">
            <v>750</v>
          </cell>
          <cell r="H197">
            <v>549</v>
          </cell>
          <cell r="I197">
            <v>1.4</v>
          </cell>
          <cell r="J197" t="str">
            <v xml:space="preserve"> NUMEROS ROJOS</v>
          </cell>
          <cell r="K197" t="str">
            <v xml:space="preserve"> NUMEROS ROJOS</v>
          </cell>
          <cell r="L197">
            <v>750</v>
          </cell>
          <cell r="M197">
            <v>549</v>
          </cell>
          <cell r="N197">
            <v>1.4</v>
          </cell>
          <cell r="O197" t="str">
            <v>PT</v>
          </cell>
          <cell r="P197" t="str">
            <v>Lab</v>
          </cell>
          <cell r="Q197" t="str">
            <v>AND.</v>
          </cell>
        </row>
        <row r="198">
          <cell r="A198" t="str">
            <v>CST:AND.</v>
          </cell>
          <cell r="B198" t="str">
            <v xml:space="preserve"> 24H00</v>
          </cell>
          <cell r="C198">
            <v>1</v>
          </cell>
          <cell r="D198">
            <v>36279</v>
          </cell>
          <cell r="E198">
            <v>20</v>
          </cell>
          <cell r="F198">
            <v>1</v>
          </cell>
          <cell r="G198">
            <v>400</v>
          </cell>
          <cell r="H198">
            <v>385</v>
          </cell>
          <cell r="I198">
            <v>1</v>
          </cell>
          <cell r="J198" t="str">
            <v xml:space="preserve"> NUMEROS ROJOS</v>
          </cell>
          <cell r="K198" t="str">
            <v xml:space="preserve"> NUMEROS ROJOS</v>
          </cell>
          <cell r="L198">
            <v>400</v>
          </cell>
          <cell r="M198">
            <v>385</v>
          </cell>
          <cell r="N198">
            <v>1</v>
          </cell>
          <cell r="O198" t="str">
            <v>PT</v>
          </cell>
          <cell r="P198" t="str">
            <v>Lab</v>
          </cell>
          <cell r="Q198" t="str">
            <v>AND.</v>
          </cell>
        </row>
        <row r="199">
          <cell r="A199" t="str">
            <v>CST:AND.</v>
          </cell>
          <cell r="B199" t="str">
            <v xml:space="preserve"> 12H30</v>
          </cell>
          <cell r="C199">
            <v>0.52083333333333337</v>
          </cell>
          <cell r="D199">
            <v>36280</v>
          </cell>
          <cell r="E199">
            <v>20</v>
          </cell>
          <cell r="F199">
            <v>1</v>
          </cell>
          <cell r="G199">
            <v>65</v>
          </cell>
          <cell r="H199">
            <v>500</v>
          </cell>
          <cell r="I199">
            <v>0.1</v>
          </cell>
          <cell r="J199" t="str">
            <v xml:space="preserve"> TELESERIE</v>
          </cell>
          <cell r="K199" t="str">
            <v xml:space="preserve"> TELESERIE</v>
          </cell>
          <cell r="L199">
            <v>65</v>
          </cell>
          <cell r="M199">
            <v>500</v>
          </cell>
          <cell r="N199">
            <v>0.1</v>
          </cell>
          <cell r="O199" t="str">
            <v>DT</v>
          </cell>
          <cell r="P199" t="str">
            <v>Lab</v>
          </cell>
          <cell r="Q199" t="str">
            <v>AND.</v>
          </cell>
        </row>
        <row r="200">
          <cell r="A200" t="str">
            <v>CST:AND.</v>
          </cell>
          <cell r="B200" t="str">
            <v xml:space="preserve"> 14H30</v>
          </cell>
          <cell r="C200">
            <v>0.60416666666666663</v>
          </cell>
          <cell r="D200">
            <v>36280</v>
          </cell>
          <cell r="E200">
            <v>20</v>
          </cell>
          <cell r="F200">
            <v>1</v>
          </cell>
          <cell r="G200">
            <v>500</v>
          </cell>
          <cell r="H200">
            <v>855</v>
          </cell>
          <cell r="I200">
            <v>0.6</v>
          </cell>
          <cell r="J200" t="str">
            <v xml:space="preserve"> CANAL SUR NOTICIAS</v>
          </cell>
          <cell r="K200" t="str">
            <v xml:space="preserve"> CANAL SUR NOTICIAS</v>
          </cell>
          <cell r="L200">
            <v>500</v>
          </cell>
          <cell r="M200">
            <v>855</v>
          </cell>
          <cell r="N200">
            <v>0.6</v>
          </cell>
          <cell r="O200" t="str">
            <v>DT</v>
          </cell>
          <cell r="P200" t="str">
            <v>Lab</v>
          </cell>
          <cell r="Q200" t="str">
            <v>AND.</v>
          </cell>
        </row>
        <row r="201">
          <cell r="A201" t="str">
            <v>CST:AND.</v>
          </cell>
          <cell r="B201" t="str">
            <v xml:space="preserve"> 15H00</v>
          </cell>
          <cell r="C201">
            <v>0.625</v>
          </cell>
          <cell r="D201">
            <v>36280</v>
          </cell>
          <cell r="E201">
            <v>20</v>
          </cell>
          <cell r="F201">
            <v>1</v>
          </cell>
          <cell r="G201">
            <v>500</v>
          </cell>
          <cell r="H201">
            <v>855</v>
          </cell>
          <cell r="I201">
            <v>0.6</v>
          </cell>
          <cell r="J201" t="str">
            <v xml:space="preserve"> CANAL SUR NOTICIAS</v>
          </cell>
          <cell r="K201" t="str">
            <v xml:space="preserve"> CANAL SUR NOTICIAS</v>
          </cell>
          <cell r="L201">
            <v>500</v>
          </cell>
          <cell r="M201">
            <v>855</v>
          </cell>
          <cell r="N201">
            <v>0.6</v>
          </cell>
          <cell r="O201" t="str">
            <v>DT</v>
          </cell>
          <cell r="P201" t="str">
            <v>Lab</v>
          </cell>
          <cell r="Q201" t="str">
            <v>AND.</v>
          </cell>
        </row>
        <row r="202">
          <cell r="A202" t="str">
            <v>CST:AND.</v>
          </cell>
          <cell r="B202" t="str">
            <v xml:space="preserve"> 15H30</v>
          </cell>
          <cell r="C202">
            <v>0.64583333333333337</v>
          </cell>
          <cell r="D202">
            <v>36280</v>
          </cell>
          <cell r="E202">
            <v>20</v>
          </cell>
          <cell r="F202">
            <v>1</v>
          </cell>
          <cell r="G202">
            <v>575</v>
          </cell>
          <cell r="H202">
            <v>548</v>
          </cell>
          <cell r="I202">
            <v>1</v>
          </cell>
          <cell r="J202" t="str">
            <v xml:space="preserve"> CONTRAPORTADA</v>
          </cell>
          <cell r="K202" t="str">
            <v xml:space="preserve"> CONTRAPORTADA</v>
          </cell>
          <cell r="L202">
            <v>575</v>
          </cell>
          <cell r="M202">
            <v>548</v>
          </cell>
          <cell r="N202">
            <v>1</v>
          </cell>
          <cell r="O202" t="str">
            <v>DT</v>
          </cell>
          <cell r="P202" t="str">
            <v>Lab</v>
          </cell>
          <cell r="Q202" t="str">
            <v>AND.</v>
          </cell>
        </row>
        <row r="203">
          <cell r="A203" t="str">
            <v>CST:AND.</v>
          </cell>
          <cell r="B203" t="str">
            <v xml:space="preserve"> 16H30</v>
          </cell>
          <cell r="C203">
            <v>0.6875</v>
          </cell>
          <cell r="D203">
            <v>36280</v>
          </cell>
          <cell r="E203">
            <v>20</v>
          </cell>
          <cell r="F203">
            <v>1</v>
          </cell>
          <cell r="G203">
            <v>500</v>
          </cell>
          <cell r="H203">
            <v>714</v>
          </cell>
          <cell r="I203">
            <v>0.7</v>
          </cell>
          <cell r="J203" t="str">
            <v xml:space="preserve"> CON T DE TARDE</v>
          </cell>
          <cell r="K203" t="str">
            <v xml:space="preserve"> CON T DE TARDE</v>
          </cell>
          <cell r="L203">
            <v>500</v>
          </cell>
          <cell r="M203">
            <v>714</v>
          </cell>
          <cell r="N203">
            <v>0.7</v>
          </cell>
          <cell r="O203" t="str">
            <v>DT</v>
          </cell>
          <cell r="P203" t="str">
            <v>Lab</v>
          </cell>
          <cell r="Q203" t="str">
            <v>AND.</v>
          </cell>
        </row>
        <row r="204">
          <cell r="A204" t="str">
            <v>CST:AND.</v>
          </cell>
          <cell r="B204" t="str">
            <v xml:space="preserve"> 17H30</v>
          </cell>
          <cell r="C204">
            <v>0.72916666666666663</v>
          </cell>
          <cell r="D204">
            <v>36280</v>
          </cell>
          <cell r="E204">
            <v>20</v>
          </cell>
          <cell r="F204">
            <v>1</v>
          </cell>
          <cell r="G204">
            <v>500</v>
          </cell>
          <cell r="H204">
            <v>1020</v>
          </cell>
          <cell r="I204">
            <v>0.5</v>
          </cell>
          <cell r="J204" t="str">
            <v xml:space="preserve"> CON T DE TARDE</v>
          </cell>
          <cell r="K204" t="str">
            <v xml:space="preserve"> CON T DE TARDE</v>
          </cell>
          <cell r="L204">
            <v>500</v>
          </cell>
          <cell r="M204">
            <v>1020</v>
          </cell>
          <cell r="N204">
            <v>0.5</v>
          </cell>
          <cell r="O204" t="str">
            <v>DT</v>
          </cell>
          <cell r="P204" t="str">
            <v>Lab</v>
          </cell>
          <cell r="Q204" t="str">
            <v>AND.</v>
          </cell>
        </row>
        <row r="205">
          <cell r="A205" t="str">
            <v>CST:AND.</v>
          </cell>
          <cell r="B205" t="str">
            <v xml:space="preserve"> 19H00</v>
          </cell>
          <cell r="C205">
            <v>0.79166666666666663</v>
          </cell>
          <cell r="D205">
            <v>36280</v>
          </cell>
          <cell r="E205">
            <v>20</v>
          </cell>
          <cell r="F205">
            <v>1</v>
          </cell>
          <cell r="G205">
            <v>500</v>
          </cell>
          <cell r="H205">
            <v>1190</v>
          </cell>
          <cell r="I205">
            <v>0.4</v>
          </cell>
          <cell r="J205" t="str">
            <v xml:space="preserve"> ANDALUCIA DIRECTO</v>
          </cell>
          <cell r="K205" t="str">
            <v xml:space="preserve"> ANDALUCIA DIRECTO</v>
          </cell>
          <cell r="L205">
            <v>500</v>
          </cell>
          <cell r="M205">
            <v>1190</v>
          </cell>
          <cell r="N205">
            <v>0.4</v>
          </cell>
          <cell r="O205" t="str">
            <v>DT</v>
          </cell>
          <cell r="P205" t="str">
            <v>Lab</v>
          </cell>
          <cell r="Q205" t="str">
            <v>AND.</v>
          </cell>
        </row>
        <row r="206">
          <cell r="A206" t="str">
            <v>CST:AND.</v>
          </cell>
          <cell r="B206" t="str">
            <v xml:space="preserve"> 21H00</v>
          </cell>
          <cell r="C206">
            <v>0.875</v>
          </cell>
          <cell r="D206">
            <v>36280</v>
          </cell>
          <cell r="E206">
            <v>20</v>
          </cell>
          <cell r="F206">
            <v>1</v>
          </cell>
          <cell r="G206">
            <v>500</v>
          </cell>
          <cell r="H206">
            <v>1538</v>
          </cell>
          <cell r="I206">
            <v>0.3</v>
          </cell>
          <cell r="J206" t="str">
            <v xml:space="preserve"> CANAL SUR NOTICIAS</v>
          </cell>
          <cell r="K206" t="str">
            <v xml:space="preserve"> CANAL SUR NOTICIAS</v>
          </cell>
          <cell r="L206">
            <v>500</v>
          </cell>
          <cell r="M206">
            <v>1538</v>
          </cell>
          <cell r="N206">
            <v>0.3</v>
          </cell>
          <cell r="O206" t="str">
            <v>PT</v>
          </cell>
          <cell r="P206" t="str">
            <v>Lab</v>
          </cell>
          <cell r="Q206" t="str">
            <v>AND.</v>
          </cell>
        </row>
        <row r="207">
          <cell r="A207" t="str">
            <v>CST:AND.</v>
          </cell>
          <cell r="B207" t="str">
            <v xml:space="preserve"> 22H00</v>
          </cell>
          <cell r="C207">
            <v>0.91666666666666663</v>
          </cell>
          <cell r="D207">
            <v>36280</v>
          </cell>
          <cell r="E207">
            <v>20</v>
          </cell>
          <cell r="F207">
            <v>1</v>
          </cell>
          <cell r="G207">
            <v>750</v>
          </cell>
          <cell r="H207">
            <v>1154</v>
          </cell>
          <cell r="I207">
            <v>0.6</v>
          </cell>
          <cell r="J207" t="str">
            <v xml:space="preserve"> TODA UNA DECADA</v>
          </cell>
          <cell r="K207" t="str">
            <v xml:space="preserve"> TODA UNA DECADA</v>
          </cell>
          <cell r="L207">
            <v>750</v>
          </cell>
          <cell r="M207">
            <v>1154</v>
          </cell>
          <cell r="N207">
            <v>0.6</v>
          </cell>
          <cell r="O207" t="str">
            <v>PT</v>
          </cell>
          <cell r="P207" t="str">
            <v>Lab</v>
          </cell>
          <cell r="Q207" t="str">
            <v>AND.</v>
          </cell>
        </row>
        <row r="208">
          <cell r="A208" t="str">
            <v>CST:AND.</v>
          </cell>
          <cell r="B208" t="str">
            <v xml:space="preserve"> 16H30</v>
          </cell>
          <cell r="C208">
            <v>0.6875</v>
          </cell>
          <cell r="D208">
            <v>36281</v>
          </cell>
          <cell r="E208">
            <v>20</v>
          </cell>
          <cell r="F208">
            <v>1</v>
          </cell>
          <cell r="G208">
            <v>400</v>
          </cell>
          <cell r="H208">
            <v>816</v>
          </cell>
          <cell r="I208">
            <v>0.5</v>
          </cell>
          <cell r="J208" t="str">
            <v xml:space="preserve"> CINE</v>
          </cell>
          <cell r="K208" t="str">
            <v xml:space="preserve"> CINE</v>
          </cell>
          <cell r="L208">
            <v>400</v>
          </cell>
          <cell r="M208">
            <v>816</v>
          </cell>
          <cell r="N208">
            <v>0.5</v>
          </cell>
          <cell r="O208" t="str">
            <v>DT</v>
          </cell>
          <cell r="P208" t="str">
            <v>FS</v>
          </cell>
          <cell r="Q208" t="str">
            <v>AND.</v>
          </cell>
        </row>
        <row r="209">
          <cell r="A209" t="str">
            <v>CST:AND.</v>
          </cell>
          <cell r="B209" t="str">
            <v xml:space="preserve"> 17H30</v>
          </cell>
          <cell r="C209">
            <v>0.72916666666666663</v>
          </cell>
          <cell r="D209">
            <v>36281</v>
          </cell>
          <cell r="E209">
            <v>20</v>
          </cell>
          <cell r="F209">
            <v>1</v>
          </cell>
          <cell r="G209">
            <v>400</v>
          </cell>
          <cell r="H209">
            <v>1905</v>
          </cell>
          <cell r="I209">
            <v>0.2</v>
          </cell>
          <cell r="J209" t="str">
            <v xml:space="preserve"> CINE</v>
          </cell>
          <cell r="K209" t="str">
            <v xml:space="preserve"> CINE</v>
          </cell>
          <cell r="L209">
            <v>400</v>
          </cell>
          <cell r="M209">
            <v>1905</v>
          </cell>
          <cell r="N209">
            <v>0.2</v>
          </cell>
          <cell r="O209" t="str">
            <v>DT</v>
          </cell>
          <cell r="P209" t="str">
            <v>FS</v>
          </cell>
          <cell r="Q209" t="str">
            <v>AND.</v>
          </cell>
        </row>
        <row r="210">
          <cell r="A210" t="str">
            <v>CST:AND.</v>
          </cell>
          <cell r="B210" t="str">
            <v xml:space="preserve"> 21H45</v>
          </cell>
          <cell r="C210">
            <v>0.90625</v>
          </cell>
          <cell r="D210">
            <v>36281</v>
          </cell>
          <cell r="E210">
            <v>20</v>
          </cell>
          <cell r="F210">
            <v>1</v>
          </cell>
          <cell r="G210">
            <v>900</v>
          </cell>
          <cell r="H210">
            <v>923</v>
          </cell>
          <cell r="I210">
            <v>1</v>
          </cell>
          <cell r="J210" t="str">
            <v xml:space="preserve"> FUTBOL (Intermedio)</v>
          </cell>
          <cell r="K210" t="str">
            <v xml:space="preserve"> FUTBOL (Intermedio)</v>
          </cell>
          <cell r="L210">
            <v>900</v>
          </cell>
          <cell r="M210">
            <v>923</v>
          </cell>
          <cell r="N210">
            <v>1</v>
          </cell>
          <cell r="O210" t="str">
            <v>PT</v>
          </cell>
          <cell r="P210" t="str">
            <v>FS</v>
          </cell>
          <cell r="Q210" t="str">
            <v>AND.</v>
          </cell>
        </row>
        <row r="211">
          <cell r="A211" t="str">
            <v>CST:AND.</v>
          </cell>
          <cell r="B211" t="str">
            <v xml:space="preserve"> 24H00</v>
          </cell>
          <cell r="C211">
            <v>1</v>
          </cell>
          <cell r="D211">
            <v>36281</v>
          </cell>
          <cell r="E211">
            <v>20</v>
          </cell>
          <cell r="F211">
            <v>1</v>
          </cell>
          <cell r="G211">
            <v>400</v>
          </cell>
          <cell r="H211">
            <v>440</v>
          </cell>
          <cell r="I211">
            <v>0.9</v>
          </cell>
          <cell r="J211" t="str">
            <v xml:space="preserve"> CINE DE ACCION</v>
          </cell>
          <cell r="K211" t="str">
            <v xml:space="preserve"> CINE DE ACCION</v>
          </cell>
          <cell r="L211">
            <v>400</v>
          </cell>
          <cell r="M211">
            <v>440</v>
          </cell>
          <cell r="N211">
            <v>0.9</v>
          </cell>
          <cell r="O211" t="str">
            <v>PT</v>
          </cell>
          <cell r="P211" t="str">
            <v>FS</v>
          </cell>
          <cell r="Q211" t="str">
            <v>AND.</v>
          </cell>
        </row>
        <row r="212">
          <cell r="A212" t="str">
            <v>CST:AND.</v>
          </cell>
          <cell r="B212" t="str">
            <v xml:space="preserve"> 12H30</v>
          </cell>
          <cell r="C212">
            <v>0.52083333333333337</v>
          </cell>
          <cell r="D212">
            <v>36282</v>
          </cell>
          <cell r="E212">
            <v>20</v>
          </cell>
          <cell r="F212">
            <v>1</v>
          </cell>
          <cell r="G212">
            <v>65</v>
          </cell>
          <cell r="H212">
            <v>500</v>
          </cell>
          <cell r="I212">
            <v>0.1</v>
          </cell>
          <cell r="J212" t="str">
            <v xml:space="preserve"> REDIFUSION</v>
          </cell>
          <cell r="K212" t="str">
            <v xml:space="preserve"> REDIFUSION</v>
          </cell>
          <cell r="L212">
            <v>65</v>
          </cell>
          <cell r="M212">
            <v>500</v>
          </cell>
          <cell r="N212">
            <v>0.1</v>
          </cell>
          <cell r="O212" t="str">
            <v>DT</v>
          </cell>
          <cell r="P212" t="str">
            <v>FS</v>
          </cell>
          <cell r="Q212" t="str">
            <v>AND.</v>
          </cell>
        </row>
        <row r="213">
          <cell r="A213" t="str">
            <v>CST:AND.</v>
          </cell>
          <cell r="B213" t="str">
            <v xml:space="preserve"> 15H00</v>
          </cell>
          <cell r="C213">
            <v>0.625</v>
          </cell>
          <cell r="D213">
            <v>36282</v>
          </cell>
          <cell r="E213">
            <v>20</v>
          </cell>
          <cell r="F213">
            <v>1</v>
          </cell>
          <cell r="G213">
            <v>450</v>
          </cell>
          <cell r="H213">
            <v>1154</v>
          </cell>
          <cell r="I213">
            <v>0.4</v>
          </cell>
          <cell r="J213" t="str">
            <v xml:space="preserve"> CANAL SUR NOTICIAS</v>
          </cell>
          <cell r="K213" t="str">
            <v xml:space="preserve"> CANAL SUR NOTICIAS</v>
          </cell>
          <cell r="L213">
            <v>450</v>
          </cell>
          <cell r="M213">
            <v>1154</v>
          </cell>
          <cell r="N213">
            <v>0.4</v>
          </cell>
          <cell r="O213" t="str">
            <v>DT</v>
          </cell>
          <cell r="P213" t="str">
            <v>FS</v>
          </cell>
          <cell r="Q213" t="str">
            <v>AND.</v>
          </cell>
        </row>
        <row r="214">
          <cell r="A214" t="str">
            <v>CST:AND.</v>
          </cell>
          <cell r="B214" t="str">
            <v xml:space="preserve"> 16H30</v>
          </cell>
          <cell r="C214">
            <v>0.6875</v>
          </cell>
          <cell r="D214">
            <v>36282</v>
          </cell>
          <cell r="E214">
            <v>20</v>
          </cell>
          <cell r="F214">
            <v>1</v>
          </cell>
          <cell r="G214">
            <v>400</v>
          </cell>
          <cell r="H214">
            <v>816</v>
          </cell>
          <cell r="I214">
            <v>0.5</v>
          </cell>
          <cell r="J214" t="str">
            <v xml:space="preserve"> CINE</v>
          </cell>
          <cell r="K214" t="str">
            <v xml:space="preserve"> CINE</v>
          </cell>
          <cell r="L214">
            <v>400</v>
          </cell>
          <cell r="M214">
            <v>816</v>
          </cell>
          <cell r="N214">
            <v>0.5</v>
          </cell>
          <cell r="O214" t="str">
            <v>DT</v>
          </cell>
          <cell r="P214" t="str">
            <v>FS</v>
          </cell>
          <cell r="Q214" t="str">
            <v>AND.</v>
          </cell>
        </row>
        <row r="215">
          <cell r="A215" t="str">
            <v>CST:AND.</v>
          </cell>
          <cell r="B215" t="str">
            <v xml:space="preserve"> 20H30</v>
          </cell>
          <cell r="C215">
            <v>0.85416666666666663</v>
          </cell>
          <cell r="D215">
            <v>36282</v>
          </cell>
          <cell r="E215">
            <v>20</v>
          </cell>
          <cell r="F215">
            <v>1</v>
          </cell>
          <cell r="G215">
            <v>650</v>
          </cell>
          <cell r="H215">
            <v>1667</v>
          </cell>
          <cell r="I215">
            <v>0.4</v>
          </cell>
          <cell r="J215" t="str">
            <v xml:space="preserve"> CANAL SUR NOTICIAS</v>
          </cell>
          <cell r="K215" t="str">
            <v xml:space="preserve"> CANAL SUR NOTICIAS</v>
          </cell>
          <cell r="L215">
            <v>650</v>
          </cell>
          <cell r="M215">
            <v>1667</v>
          </cell>
          <cell r="N215">
            <v>0.4</v>
          </cell>
          <cell r="O215" t="str">
            <v>PT</v>
          </cell>
          <cell r="P215" t="str">
            <v>FS</v>
          </cell>
          <cell r="Q215" t="str">
            <v>AND.</v>
          </cell>
        </row>
        <row r="216">
          <cell r="A216" t="str">
            <v>CST:AND.</v>
          </cell>
          <cell r="B216" t="str">
            <v xml:space="preserve"> 21H30</v>
          </cell>
          <cell r="C216">
            <v>0.89583333333333337</v>
          </cell>
          <cell r="D216">
            <v>36282</v>
          </cell>
          <cell r="E216">
            <v>20</v>
          </cell>
          <cell r="F216">
            <v>1</v>
          </cell>
          <cell r="G216">
            <v>650</v>
          </cell>
          <cell r="H216">
            <v>1000</v>
          </cell>
          <cell r="I216">
            <v>0.6</v>
          </cell>
          <cell r="J216" t="str">
            <v xml:space="preserve"> CLUB DEPORTIVO</v>
          </cell>
          <cell r="K216" t="str">
            <v xml:space="preserve"> CLUB DEPORTIVO</v>
          </cell>
          <cell r="L216">
            <v>650</v>
          </cell>
          <cell r="M216">
            <v>1000</v>
          </cell>
          <cell r="N216">
            <v>0.6</v>
          </cell>
          <cell r="O216" t="str">
            <v>PT</v>
          </cell>
          <cell r="P216" t="str">
            <v>FS</v>
          </cell>
          <cell r="Q216" t="str">
            <v>AND.</v>
          </cell>
        </row>
        <row r="217">
          <cell r="A217" t="str">
            <v>CST:AND.</v>
          </cell>
          <cell r="B217" t="str">
            <v xml:space="preserve"> 22H30</v>
          </cell>
          <cell r="C217">
            <v>0.9375</v>
          </cell>
          <cell r="D217">
            <v>36282</v>
          </cell>
          <cell r="E217">
            <v>20</v>
          </cell>
          <cell r="F217">
            <v>1</v>
          </cell>
          <cell r="G217">
            <v>650</v>
          </cell>
          <cell r="H217">
            <v>556</v>
          </cell>
          <cell r="I217">
            <v>1.2</v>
          </cell>
          <cell r="J217" t="str">
            <v xml:space="preserve"> SUPER CINE</v>
          </cell>
          <cell r="K217" t="str">
            <v xml:space="preserve"> SUPER CINE</v>
          </cell>
          <cell r="L217">
            <v>650</v>
          </cell>
          <cell r="M217">
            <v>556</v>
          </cell>
          <cell r="N217">
            <v>1.2</v>
          </cell>
          <cell r="O217" t="str">
            <v>PT</v>
          </cell>
          <cell r="P217" t="str">
            <v>FS</v>
          </cell>
          <cell r="Q217" t="str">
            <v>AND.</v>
          </cell>
        </row>
        <row r="218">
          <cell r="A218" t="str">
            <v>CST:AND.</v>
          </cell>
          <cell r="B218" t="str">
            <v xml:space="preserve"> 23H30</v>
          </cell>
          <cell r="C218">
            <v>0.97916666666666663</v>
          </cell>
          <cell r="D218">
            <v>36282</v>
          </cell>
          <cell r="E218">
            <v>20</v>
          </cell>
          <cell r="F218">
            <v>1</v>
          </cell>
          <cell r="G218">
            <v>650</v>
          </cell>
          <cell r="H218">
            <v>769</v>
          </cell>
          <cell r="I218">
            <v>0.8</v>
          </cell>
          <cell r="J218" t="str">
            <v xml:space="preserve"> SUPER CINE</v>
          </cell>
          <cell r="K218" t="str">
            <v xml:space="preserve"> SUPER CINE</v>
          </cell>
          <cell r="L218">
            <v>650</v>
          </cell>
          <cell r="M218">
            <v>769</v>
          </cell>
          <cell r="N218">
            <v>0.8</v>
          </cell>
          <cell r="O218" t="str">
            <v>PT</v>
          </cell>
          <cell r="P218" t="str">
            <v>FS</v>
          </cell>
          <cell r="Q218" t="str">
            <v>AND.</v>
          </cell>
        </row>
        <row r="219">
          <cell r="A219" t="str">
            <v>CST:AND.</v>
          </cell>
          <cell r="B219" t="str">
            <v xml:space="preserve"> 17H00</v>
          </cell>
          <cell r="C219">
            <v>0.70833333333333337</v>
          </cell>
          <cell r="D219">
            <v>36283</v>
          </cell>
          <cell r="E219">
            <v>20</v>
          </cell>
          <cell r="F219">
            <v>1</v>
          </cell>
          <cell r="G219">
            <v>500</v>
          </cell>
          <cell r="H219">
            <v>893</v>
          </cell>
          <cell r="I219">
            <v>0.6</v>
          </cell>
          <cell r="J219" t="str">
            <v xml:space="preserve"> CON T DE TARDE</v>
          </cell>
          <cell r="K219" t="str">
            <v xml:space="preserve"> CON T DE TARDE</v>
          </cell>
          <cell r="L219">
            <v>500</v>
          </cell>
          <cell r="M219">
            <v>893</v>
          </cell>
          <cell r="N219">
            <v>0.6</v>
          </cell>
          <cell r="O219" t="str">
            <v>DT</v>
          </cell>
          <cell r="P219" t="str">
            <v>Lab</v>
          </cell>
          <cell r="Q219" t="str">
            <v>AND.</v>
          </cell>
        </row>
        <row r="220">
          <cell r="A220" t="str">
            <v>CST:AND.</v>
          </cell>
          <cell r="B220" t="str">
            <v xml:space="preserve"> 21H00</v>
          </cell>
          <cell r="C220">
            <v>0.875</v>
          </cell>
          <cell r="D220">
            <v>36284</v>
          </cell>
          <cell r="E220">
            <v>20</v>
          </cell>
          <cell r="F220">
            <v>1</v>
          </cell>
          <cell r="G220">
            <v>500</v>
          </cell>
          <cell r="H220">
            <v>1282</v>
          </cell>
          <cell r="I220">
            <v>0.4</v>
          </cell>
          <cell r="J220" t="str">
            <v xml:space="preserve"> CANAL SUR NOTICIAS</v>
          </cell>
          <cell r="K220" t="str">
            <v xml:space="preserve"> CANAL SUR NOTICIAS</v>
          </cell>
          <cell r="L220">
            <v>500</v>
          </cell>
          <cell r="M220">
            <v>1282</v>
          </cell>
          <cell r="N220">
            <v>0.4</v>
          </cell>
          <cell r="O220" t="str">
            <v>PT</v>
          </cell>
          <cell r="P220" t="str">
            <v>Lab</v>
          </cell>
          <cell r="Q220" t="str">
            <v>AND.</v>
          </cell>
        </row>
        <row r="221">
          <cell r="A221" t="str">
            <v>CST:AND.</v>
          </cell>
          <cell r="B221" t="str">
            <v xml:space="preserve"> 24H00</v>
          </cell>
          <cell r="C221">
            <v>1</v>
          </cell>
          <cell r="D221">
            <v>36284</v>
          </cell>
          <cell r="E221">
            <v>20</v>
          </cell>
          <cell r="F221">
            <v>1</v>
          </cell>
          <cell r="G221">
            <v>400</v>
          </cell>
          <cell r="H221">
            <v>879</v>
          </cell>
          <cell r="I221">
            <v>0.5</v>
          </cell>
          <cell r="J221" t="str">
            <v xml:space="preserve"> CINE GRAN PANTALLA</v>
          </cell>
          <cell r="K221" t="str">
            <v xml:space="preserve"> CINE GRAN PANTALLA</v>
          </cell>
          <cell r="L221">
            <v>400</v>
          </cell>
          <cell r="M221">
            <v>879</v>
          </cell>
          <cell r="N221">
            <v>0.5</v>
          </cell>
          <cell r="O221" t="str">
            <v>PT</v>
          </cell>
          <cell r="P221" t="str">
            <v>Lab</v>
          </cell>
          <cell r="Q221" t="str">
            <v>AND.</v>
          </cell>
        </row>
        <row r="222">
          <cell r="A222" t="str">
            <v>CST:AND.</v>
          </cell>
          <cell r="B222" t="str">
            <v xml:space="preserve"> 15H00</v>
          </cell>
          <cell r="C222">
            <v>0.625</v>
          </cell>
          <cell r="D222">
            <v>36285</v>
          </cell>
          <cell r="E222">
            <v>20</v>
          </cell>
          <cell r="F222">
            <v>1</v>
          </cell>
          <cell r="G222">
            <v>500</v>
          </cell>
          <cell r="H222">
            <v>699</v>
          </cell>
          <cell r="I222">
            <v>0.7</v>
          </cell>
          <cell r="J222" t="str">
            <v xml:space="preserve"> CANAL SUR NOTICIAS</v>
          </cell>
          <cell r="K222" t="str">
            <v xml:space="preserve"> CANAL SUR NOTICIAS</v>
          </cell>
          <cell r="L222">
            <v>500</v>
          </cell>
          <cell r="M222">
            <v>699</v>
          </cell>
          <cell r="N222">
            <v>0.7</v>
          </cell>
          <cell r="O222" t="str">
            <v>DT</v>
          </cell>
          <cell r="P222" t="str">
            <v>Lab</v>
          </cell>
          <cell r="Q222" t="str">
            <v>AND.</v>
          </cell>
        </row>
        <row r="223">
          <cell r="A223" t="str">
            <v>CST:AND.</v>
          </cell>
          <cell r="B223" t="str">
            <v xml:space="preserve"> 20H30</v>
          </cell>
          <cell r="C223">
            <v>0.85416666666666663</v>
          </cell>
          <cell r="D223">
            <v>36285</v>
          </cell>
          <cell r="E223">
            <v>20</v>
          </cell>
          <cell r="F223">
            <v>1</v>
          </cell>
          <cell r="G223">
            <v>500</v>
          </cell>
          <cell r="H223">
            <v>1923</v>
          </cell>
          <cell r="I223">
            <v>0.3</v>
          </cell>
          <cell r="J223" t="str">
            <v xml:space="preserve"> ANDALUCIA DIRECTO</v>
          </cell>
          <cell r="K223" t="str">
            <v xml:space="preserve"> ANDALUCIA DIRECTO</v>
          </cell>
          <cell r="L223">
            <v>500</v>
          </cell>
          <cell r="M223">
            <v>1923</v>
          </cell>
          <cell r="N223">
            <v>0.3</v>
          </cell>
          <cell r="O223" t="str">
            <v>PT</v>
          </cell>
          <cell r="P223" t="str">
            <v>Lab</v>
          </cell>
          <cell r="Q223" t="str">
            <v>AND.</v>
          </cell>
        </row>
        <row r="224">
          <cell r="A224" t="str">
            <v>CST:AND.</v>
          </cell>
          <cell r="B224" t="str">
            <v xml:space="preserve"> 16H00</v>
          </cell>
          <cell r="C224">
            <v>0.66666666666666663</v>
          </cell>
          <cell r="D224">
            <v>36286</v>
          </cell>
          <cell r="E224">
            <v>20</v>
          </cell>
          <cell r="F224">
            <v>1</v>
          </cell>
          <cell r="G224">
            <v>575</v>
          </cell>
          <cell r="H224">
            <v>632</v>
          </cell>
          <cell r="I224">
            <v>0.9</v>
          </cell>
          <cell r="J224" t="str">
            <v xml:space="preserve"> PLAZA ALTA</v>
          </cell>
          <cell r="K224" t="str">
            <v xml:space="preserve"> PLAZA ALTA</v>
          </cell>
          <cell r="L224">
            <v>575</v>
          </cell>
          <cell r="M224">
            <v>632</v>
          </cell>
          <cell r="N224">
            <v>0.9</v>
          </cell>
          <cell r="O224" t="str">
            <v>DT</v>
          </cell>
          <cell r="P224" t="str">
            <v>Lab</v>
          </cell>
          <cell r="Q224" t="str">
            <v>AND.</v>
          </cell>
        </row>
        <row r="225">
          <cell r="A225" t="str">
            <v>CST:AND.</v>
          </cell>
          <cell r="B225" t="str">
            <v xml:space="preserve"> 21H00</v>
          </cell>
          <cell r="C225">
            <v>0.875</v>
          </cell>
          <cell r="D225">
            <v>36286</v>
          </cell>
          <cell r="E225">
            <v>20</v>
          </cell>
          <cell r="F225">
            <v>1</v>
          </cell>
          <cell r="G225">
            <v>500</v>
          </cell>
          <cell r="H225">
            <v>1282</v>
          </cell>
          <cell r="I225">
            <v>0.4</v>
          </cell>
          <cell r="J225" t="str">
            <v xml:space="preserve"> CANAL SUR NOTICIAS</v>
          </cell>
          <cell r="K225" t="str">
            <v xml:space="preserve"> CANAL SUR NOTICIAS</v>
          </cell>
          <cell r="L225">
            <v>500</v>
          </cell>
          <cell r="M225">
            <v>1282</v>
          </cell>
          <cell r="N225">
            <v>0.4</v>
          </cell>
          <cell r="O225" t="str">
            <v>PT</v>
          </cell>
          <cell r="P225" t="str">
            <v>Lab</v>
          </cell>
          <cell r="Q225" t="str">
            <v>AND.</v>
          </cell>
        </row>
        <row r="226">
          <cell r="A226" t="str">
            <v>CST:AND.</v>
          </cell>
          <cell r="B226" t="str">
            <v xml:space="preserve"> 22H00</v>
          </cell>
          <cell r="C226">
            <v>0.91666666666666663</v>
          </cell>
          <cell r="D226">
            <v>36286</v>
          </cell>
          <cell r="E226">
            <v>20</v>
          </cell>
          <cell r="F226">
            <v>1</v>
          </cell>
          <cell r="G226">
            <v>750</v>
          </cell>
          <cell r="H226">
            <v>679</v>
          </cell>
          <cell r="I226">
            <v>1.1000000000000001</v>
          </cell>
          <cell r="J226" t="str">
            <v xml:space="preserve"> NUMEROS ROJOS</v>
          </cell>
          <cell r="K226" t="str">
            <v xml:space="preserve"> NUMEROS ROJOS</v>
          </cell>
          <cell r="L226">
            <v>750</v>
          </cell>
          <cell r="M226">
            <v>679</v>
          </cell>
          <cell r="N226">
            <v>1.1000000000000001</v>
          </cell>
          <cell r="O226" t="str">
            <v>PT</v>
          </cell>
          <cell r="P226" t="str">
            <v>Lab</v>
          </cell>
          <cell r="Q226" t="str">
            <v>AND.</v>
          </cell>
        </row>
        <row r="227">
          <cell r="A227" t="str">
            <v>CST:AND.</v>
          </cell>
          <cell r="B227" t="str">
            <v xml:space="preserve"> 15H00</v>
          </cell>
          <cell r="C227">
            <v>0.625</v>
          </cell>
          <cell r="D227">
            <v>36287</v>
          </cell>
          <cell r="E227">
            <v>20</v>
          </cell>
          <cell r="F227">
            <v>1</v>
          </cell>
          <cell r="G227">
            <v>500</v>
          </cell>
          <cell r="H227">
            <v>855</v>
          </cell>
          <cell r="I227">
            <v>0.6</v>
          </cell>
          <cell r="J227" t="str">
            <v xml:space="preserve"> CANAL SUR NOTICIAS</v>
          </cell>
          <cell r="K227" t="str">
            <v xml:space="preserve"> CANAL SUR NOTICIAS</v>
          </cell>
          <cell r="L227">
            <v>500</v>
          </cell>
          <cell r="M227">
            <v>855</v>
          </cell>
          <cell r="N227">
            <v>0.6</v>
          </cell>
          <cell r="O227" t="str">
            <v>DT</v>
          </cell>
          <cell r="P227" t="str">
            <v>Lab</v>
          </cell>
          <cell r="Q227" t="str">
            <v>AND.</v>
          </cell>
        </row>
        <row r="228">
          <cell r="A228" t="str">
            <v>CST:AND.</v>
          </cell>
          <cell r="B228" t="str">
            <v xml:space="preserve"> 20H30</v>
          </cell>
          <cell r="C228">
            <v>0.85416666666666663</v>
          </cell>
          <cell r="D228">
            <v>36287</v>
          </cell>
          <cell r="E228">
            <v>20</v>
          </cell>
          <cell r="F228">
            <v>1</v>
          </cell>
          <cell r="G228">
            <v>500</v>
          </cell>
          <cell r="H228">
            <v>1923</v>
          </cell>
          <cell r="I228">
            <v>0.3</v>
          </cell>
          <cell r="J228" t="str">
            <v xml:space="preserve"> ANDALUCIA DIRECTO</v>
          </cell>
          <cell r="K228" t="str">
            <v xml:space="preserve"> ANDALUCIA DIRECTO</v>
          </cell>
          <cell r="L228">
            <v>500</v>
          </cell>
          <cell r="M228">
            <v>1923</v>
          </cell>
          <cell r="N228">
            <v>0.3</v>
          </cell>
          <cell r="O228" t="str">
            <v>PT</v>
          </cell>
          <cell r="P228" t="str">
            <v>Lab</v>
          </cell>
          <cell r="Q228" t="str">
            <v>AND.</v>
          </cell>
        </row>
        <row r="229">
          <cell r="A229" t="str">
            <v>CST:AND.</v>
          </cell>
          <cell r="B229" t="str">
            <v xml:space="preserve"> 17H00</v>
          </cell>
          <cell r="C229">
            <v>0.70833333333333337</v>
          </cell>
          <cell r="D229">
            <v>36288</v>
          </cell>
          <cell r="E229">
            <v>20</v>
          </cell>
          <cell r="F229">
            <v>1</v>
          </cell>
          <cell r="G229">
            <v>400</v>
          </cell>
          <cell r="H229">
            <v>1143</v>
          </cell>
          <cell r="I229">
            <v>0.3</v>
          </cell>
          <cell r="J229" t="str">
            <v xml:space="preserve"> CINE</v>
          </cell>
          <cell r="K229" t="str">
            <v xml:space="preserve"> CINE</v>
          </cell>
          <cell r="L229">
            <v>400</v>
          </cell>
          <cell r="M229">
            <v>1143</v>
          </cell>
          <cell r="N229">
            <v>0.3</v>
          </cell>
          <cell r="O229" t="str">
            <v>DT</v>
          </cell>
          <cell r="P229" t="str">
            <v>FS</v>
          </cell>
          <cell r="Q229" t="str">
            <v>AND.</v>
          </cell>
        </row>
        <row r="230">
          <cell r="A230" t="str">
            <v>CST:AND.</v>
          </cell>
          <cell r="B230" t="str">
            <v xml:space="preserve"> 23H30</v>
          </cell>
          <cell r="C230">
            <v>0.97916666666666663</v>
          </cell>
          <cell r="D230">
            <v>36288</v>
          </cell>
          <cell r="E230">
            <v>20</v>
          </cell>
          <cell r="F230">
            <v>1</v>
          </cell>
          <cell r="G230">
            <v>650</v>
          </cell>
          <cell r="H230">
            <v>714</v>
          </cell>
          <cell r="I230">
            <v>0.9</v>
          </cell>
          <cell r="J230" t="str">
            <v xml:space="preserve"> CINE DE ACCION</v>
          </cell>
          <cell r="K230" t="str">
            <v xml:space="preserve"> CINE DE ACCION</v>
          </cell>
          <cell r="L230">
            <v>650</v>
          </cell>
          <cell r="M230">
            <v>714</v>
          </cell>
          <cell r="N230">
            <v>0.9</v>
          </cell>
          <cell r="O230" t="str">
            <v>PT</v>
          </cell>
          <cell r="P230" t="str">
            <v>FS</v>
          </cell>
          <cell r="Q230" t="str">
            <v>AND.</v>
          </cell>
        </row>
        <row r="231">
          <cell r="A231" t="str">
            <v>CST:AND.</v>
          </cell>
          <cell r="B231" t="str">
            <v xml:space="preserve"> 24H00</v>
          </cell>
          <cell r="C231">
            <v>1</v>
          </cell>
          <cell r="D231">
            <v>36288</v>
          </cell>
          <cell r="E231">
            <v>20</v>
          </cell>
          <cell r="F231">
            <v>1</v>
          </cell>
          <cell r="G231">
            <v>400</v>
          </cell>
          <cell r="H231">
            <v>473</v>
          </cell>
          <cell r="I231">
            <v>0.8</v>
          </cell>
          <cell r="J231" t="str">
            <v xml:space="preserve"> CINE DE ACCION</v>
          </cell>
          <cell r="K231" t="str">
            <v xml:space="preserve"> CINE DE ACCION</v>
          </cell>
          <cell r="L231">
            <v>400</v>
          </cell>
          <cell r="M231">
            <v>473</v>
          </cell>
          <cell r="N231">
            <v>0.8</v>
          </cell>
          <cell r="O231" t="str">
            <v>PT</v>
          </cell>
          <cell r="P231" t="str">
            <v>FS</v>
          </cell>
          <cell r="Q231" t="str">
            <v>AND.</v>
          </cell>
        </row>
        <row r="232">
          <cell r="A232" t="str">
            <v>CST:AND.</v>
          </cell>
          <cell r="B232" t="str">
            <v xml:space="preserve"> 15H00</v>
          </cell>
          <cell r="C232">
            <v>0.625</v>
          </cell>
          <cell r="D232">
            <v>36289</v>
          </cell>
          <cell r="E232">
            <v>20</v>
          </cell>
          <cell r="F232">
            <v>1</v>
          </cell>
          <cell r="G232">
            <v>450</v>
          </cell>
          <cell r="H232">
            <v>1154</v>
          </cell>
          <cell r="I232">
            <v>0.4</v>
          </cell>
          <cell r="J232" t="str">
            <v xml:space="preserve"> CANAL SUR NOTICIAS</v>
          </cell>
          <cell r="K232" t="str">
            <v xml:space="preserve"> CANAL SUR NOTICIAS</v>
          </cell>
          <cell r="L232">
            <v>450</v>
          </cell>
          <cell r="M232">
            <v>1154</v>
          </cell>
          <cell r="N232">
            <v>0.4</v>
          </cell>
          <cell r="O232" t="str">
            <v>DT</v>
          </cell>
          <cell r="P232" t="str">
            <v>FS</v>
          </cell>
          <cell r="Q232" t="str">
            <v>AND.</v>
          </cell>
        </row>
        <row r="233">
          <cell r="A233" t="str">
            <v>CST:AND.</v>
          </cell>
          <cell r="B233" t="str">
            <v xml:space="preserve"> 18H00</v>
          </cell>
          <cell r="C233">
            <v>0.75</v>
          </cell>
          <cell r="D233">
            <v>36289</v>
          </cell>
          <cell r="E233">
            <v>20</v>
          </cell>
          <cell r="F233">
            <v>1</v>
          </cell>
          <cell r="G233">
            <v>400</v>
          </cell>
          <cell r="H233">
            <v>1143</v>
          </cell>
          <cell r="I233">
            <v>0.3</v>
          </cell>
          <cell r="J233" t="str">
            <v xml:space="preserve"> REPORTEROS</v>
          </cell>
          <cell r="K233" t="str">
            <v xml:space="preserve"> REPORTEROS</v>
          </cell>
          <cell r="L233">
            <v>400</v>
          </cell>
          <cell r="M233">
            <v>1143</v>
          </cell>
          <cell r="N233">
            <v>0.3</v>
          </cell>
          <cell r="O233" t="str">
            <v>DT</v>
          </cell>
          <cell r="P233" t="str">
            <v>FS</v>
          </cell>
          <cell r="Q233" t="str">
            <v>AND.</v>
          </cell>
        </row>
        <row r="234">
          <cell r="A234" t="str">
            <v>CST:AND.</v>
          </cell>
          <cell r="B234" t="str">
            <v xml:space="preserve"> 20H00</v>
          </cell>
          <cell r="C234">
            <v>0.83333333333333337</v>
          </cell>
          <cell r="D234">
            <v>36289</v>
          </cell>
          <cell r="E234">
            <v>20</v>
          </cell>
          <cell r="F234">
            <v>1</v>
          </cell>
          <cell r="G234">
            <v>400</v>
          </cell>
          <cell r="H234">
            <v>635</v>
          </cell>
          <cell r="I234">
            <v>0.6</v>
          </cell>
          <cell r="J234" t="str">
            <v xml:space="preserve"> CLUB DEPORTIVO</v>
          </cell>
          <cell r="K234" t="str">
            <v xml:space="preserve"> CLUB DEPORTIVO</v>
          </cell>
          <cell r="L234">
            <v>400</v>
          </cell>
          <cell r="M234">
            <v>635</v>
          </cell>
          <cell r="N234">
            <v>0.6</v>
          </cell>
          <cell r="O234" t="str">
            <v>DT</v>
          </cell>
          <cell r="P234" t="str">
            <v>FS</v>
          </cell>
          <cell r="Q234" t="str">
            <v>AND.</v>
          </cell>
        </row>
        <row r="235">
          <cell r="A235" t="str">
            <v>CST:AND.</v>
          </cell>
          <cell r="B235" t="str">
            <v xml:space="preserve"> 23H30</v>
          </cell>
          <cell r="C235">
            <v>0.97916666666666663</v>
          </cell>
          <cell r="D235">
            <v>36289</v>
          </cell>
          <cell r="E235">
            <v>20</v>
          </cell>
          <cell r="F235">
            <v>1</v>
          </cell>
          <cell r="G235">
            <v>650</v>
          </cell>
          <cell r="H235">
            <v>769</v>
          </cell>
          <cell r="I235">
            <v>0.8</v>
          </cell>
          <cell r="J235" t="str">
            <v xml:space="preserve"> SUPER CINE</v>
          </cell>
          <cell r="K235" t="str">
            <v xml:space="preserve"> SUPER CINE</v>
          </cell>
          <cell r="L235">
            <v>650</v>
          </cell>
          <cell r="M235">
            <v>769</v>
          </cell>
          <cell r="N235">
            <v>0.8</v>
          </cell>
          <cell r="O235" t="str">
            <v>PT</v>
          </cell>
          <cell r="P235" t="str">
            <v>FS</v>
          </cell>
          <cell r="Q235" t="str">
            <v>AND.</v>
          </cell>
        </row>
        <row r="236">
          <cell r="A236" t="str">
            <v>CST:AND.</v>
          </cell>
          <cell r="B236" t="str">
            <v xml:space="preserve"> 18H30</v>
          </cell>
          <cell r="C236">
            <v>0.77083333333333337</v>
          </cell>
          <cell r="D236">
            <v>36290</v>
          </cell>
          <cell r="E236">
            <v>20</v>
          </cell>
          <cell r="F236">
            <v>1</v>
          </cell>
          <cell r="G236">
            <v>500</v>
          </cell>
          <cell r="H236">
            <v>1429</v>
          </cell>
          <cell r="I236">
            <v>0.3</v>
          </cell>
          <cell r="J236" t="str">
            <v xml:space="preserve"> CON T DE TARDE</v>
          </cell>
          <cell r="K236" t="str">
            <v xml:space="preserve"> CON T DE TARDE</v>
          </cell>
          <cell r="L236">
            <v>500</v>
          </cell>
          <cell r="M236">
            <v>1429</v>
          </cell>
          <cell r="N236">
            <v>0.3</v>
          </cell>
          <cell r="O236" t="str">
            <v>DT</v>
          </cell>
          <cell r="P236" t="str">
            <v>Lab</v>
          </cell>
          <cell r="Q236" t="str">
            <v>AND.</v>
          </cell>
        </row>
        <row r="237">
          <cell r="A237" t="str">
            <v>CST:AND.</v>
          </cell>
          <cell r="B237" t="str">
            <v xml:space="preserve"> 15H00</v>
          </cell>
          <cell r="C237">
            <v>0.625</v>
          </cell>
          <cell r="D237">
            <v>36291</v>
          </cell>
          <cell r="E237">
            <v>20</v>
          </cell>
          <cell r="F237">
            <v>1</v>
          </cell>
          <cell r="G237">
            <v>500</v>
          </cell>
          <cell r="H237">
            <v>699</v>
          </cell>
          <cell r="I237">
            <v>0.7</v>
          </cell>
          <cell r="J237" t="str">
            <v xml:space="preserve"> CANAL SUR NOTICIAS</v>
          </cell>
          <cell r="K237" t="str">
            <v xml:space="preserve"> CANAL SUR NOTICIAS</v>
          </cell>
          <cell r="L237">
            <v>500</v>
          </cell>
          <cell r="M237">
            <v>699</v>
          </cell>
          <cell r="N237">
            <v>0.7</v>
          </cell>
          <cell r="O237" t="str">
            <v>DT</v>
          </cell>
          <cell r="P237" t="str">
            <v>Lab</v>
          </cell>
          <cell r="Q237" t="str">
            <v>AND.</v>
          </cell>
        </row>
        <row r="238">
          <cell r="A238" t="str">
            <v>CST:AND.</v>
          </cell>
          <cell r="B238" t="str">
            <v xml:space="preserve"> 21H00</v>
          </cell>
          <cell r="C238">
            <v>0.875</v>
          </cell>
          <cell r="D238">
            <v>36291</v>
          </cell>
          <cell r="E238">
            <v>20</v>
          </cell>
          <cell r="F238">
            <v>1</v>
          </cell>
          <cell r="G238">
            <v>500</v>
          </cell>
          <cell r="H238">
            <v>1538</v>
          </cell>
          <cell r="I238">
            <v>0.3</v>
          </cell>
          <cell r="J238" t="str">
            <v xml:space="preserve"> CANAL SUR NOTICIAS</v>
          </cell>
          <cell r="K238" t="str">
            <v xml:space="preserve"> CANAL SUR NOTICIAS</v>
          </cell>
          <cell r="L238">
            <v>500</v>
          </cell>
          <cell r="M238">
            <v>1538</v>
          </cell>
          <cell r="N238">
            <v>0.3</v>
          </cell>
          <cell r="O238" t="str">
            <v>PT</v>
          </cell>
          <cell r="P238" t="str">
            <v>Lab</v>
          </cell>
          <cell r="Q238" t="str">
            <v>AND.</v>
          </cell>
        </row>
        <row r="239">
          <cell r="A239" t="str">
            <v>CST:AND.</v>
          </cell>
          <cell r="B239" t="str">
            <v xml:space="preserve"> 16H00</v>
          </cell>
          <cell r="C239">
            <v>0.66666666666666663</v>
          </cell>
          <cell r="D239">
            <v>36292</v>
          </cell>
          <cell r="E239">
            <v>20</v>
          </cell>
          <cell r="F239">
            <v>1</v>
          </cell>
          <cell r="G239">
            <v>575</v>
          </cell>
          <cell r="H239">
            <v>632</v>
          </cell>
          <cell r="I239">
            <v>0.9</v>
          </cell>
          <cell r="J239" t="str">
            <v xml:space="preserve"> PLAZA ALTA</v>
          </cell>
          <cell r="K239" t="str">
            <v xml:space="preserve"> PLAZA ALTA</v>
          </cell>
          <cell r="L239">
            <v>575</v>
          </cell>
          <cell r="M239">
            <v>632</v>
          </cell>
          <cell r="N239">
            <v>0.9</v>
          </cell>
          <cell r="O239" t="str">
            <v>DT</v>
          </cell>
          <cell r="P239" t="str">
            <v>Lab</v>
          </cell>
          <cell r="Q239" t="str">
            <v>AND.</v>
          </cell>
        </row>
        <row r="240">
          <cell r="A240" t="str">
            <v>CST:AND.</v>
          </cell>
          <cell r="B240" t="str">
            <v xml:space="preserve"> 22H00</v>
          </cell>
          <cell r="C240">
            <v>0.91666666666666663</v>
          </cell>
          <cell r="D240">
            <v>36292</v>
          </cell>
          <cell r="E240">
            <v>20</v>
          </cell>
          <cell r="F240">
            <v>1</v>
          </cell>
          <cell r="G240">
            <v>750</v>
          </cell>
          <cell r="H240">
            <v>1282</v>
          </cell>
          <cell r="I240">
            <v>0.6</v>
          </cell>
          <cell r="J240" t="str">
            <v xml:space="preserve"> SENDEROS DE GLORIA</v>
          </cell>
          <cell r="K240" t="str">
            <v xml:space="preserve"> SENDEROS DE GLORIA</v>
          </cell>
          <cell r="L240">
            <v>750</v>
          </cell>
          <cell r="M240">
            <v>1282</v>
          </cell>
          <cell r="N240">
            <v>0.6</v>
          </cell>
          <cell r="O240" t="str">
            <v>PT</v>
          </cell>
          <cell r="P240" t="str">
            <v>Lab</v>
          </cell>
          <cell r="Q240" t="str">
            <v>AND.</v>
          </cell>
        </row>
        <row r="241">
          <cell r="A241" t="str">
            <v>CST:AND.</v>
          </cell>
          <cell r="B241" t="str">
            <v xml:space="preserve"> 15H00</v>
          </cell>
          <cell r="C241">
            <v>0.625</v>
          </cell>
          <cell r="D241">
            <v>36293</v>
          </cell>
          <cell r="E241">
            <v>20</v>
          </cell>
          <cell r="F241">
            <v>1</v>
          </cell>
          <cell r="G241">
            <v>500</v>
          </cell>
          <cell r="H241">
            <v>769</v>
          </cell>
          <cell r="I241">
            <v>0.6</v>
          </cell>
          <cell r="J241" t="str">
            <v xml:space="preserve"> CANAL SUR NOTICIAS</v>
          </cell>
          <cell r="K241" t="str">
            <v xml:space="preserve"> CANAL SUR NOTICIAS</v>
          </cell>
          <cell r="L241">
            <v>500</v>
          </cell>
          <cell r="M241">
            <v>769</v>
          </cell>
          <cell r="N241">
            <v>0.6</v>
          </cell>
          <cell r="O241" t="str">
            <v>DT</v>
          </cell>
          <cell r="P241" t="str">
            <v>Lab</v>
          </cell>
          <cell r="Q241" t="str">
            <v>AND.</v>
          </cell>
        </row>
        <row r="242">
          <cell r="A242" t="str">
            <v>CST:AND.</v>
          </cell>
          <cell r="B242" t="str">
            <v xml:space="preserve"> 21H00</v>
          </cell>
          <cell r="C242">
            <v>0.875</v>
          </cell>
          <cell r="D242">
            <v>36293</v>
          </cell>
          <cell r="E242">
            <v>20</v>
          </cell>
          <cell r="F242">
            <v>1</v>
          </cell>
          <cell r="G242">
            <v>500</v>
          </cell>
          <cell r="H242">
            <v>1282</v>
          </cell>
          <cell r="I242">
            <v>0.4</v>
          </cell>
          <cell r="J242" t="str">
            <v xml:space="preserve"> CANAL SUR NOTICIAS</v>
          </cell>
          <cell r="K242" t="str">
            <v xml:space="preserve"> CANAL SUR NOTICIAS</v>
          </cell>
          <cell r="L242">
            <v>500</v>
          </cell>
          <cell r="M242">
            <v>1282</v>
          </cell>
          <cell r="N242">
            <v>0.4</v>
          </cell>
          <cell r="O242" t="str">
            <v>PT</v>
          </cell>
          <cell r="P242" t="str">
            <v>Lab</v>
          </cell>
          <cell r="Q242" t="str">
            <v>AND.</v>
          </cell>
        </row>
        <row r="243">
          <cell r="A243" t="str">
            <v>CST:AND.</v>
          </cell>
          <cell r="B243" t="str">
            <v xml:space="preserve"> 21H00</v>
          </cell>
          <cell r="C243">
            <v>0.875</v>
          </cell>
          <cell r="D243">
            <v>36294</v>
          </cell>
          <cell r="E243">
            <v>20</v>
          </cell>
          <cell r="F243">
            <v>1</v>
          </cell>
          <cell r="G243">
            <v>500</v>
          </cell>
          <cell r="H243">
            <v>1923</v>
          </cell>
          <cell r="I243">
            <v>0.3</v>
          </cell>
          <cell r="J243" t="str">
            <v xml:space="preserve"> CANAL SUR NOTICIAS</v>
          </cell>
          <cell r="K243" t="str">
            <v xml:space="preserve"> CANAL SUR NOTICIAS</v>
          </cell>
          <cell r="L243">
            <v>500</v>
          </cell>
          <cell r="M243">
            <v>1923</v>
          </cell>
          <cell r="N243">
            <v>0.3</v>
          </cell>
          <cell r="O243" t="str">
            <v>PT</v>
          </cell>
          <cell r="P243" t="str">
            <v>Lab</v>
          </cell>
          <cell r="Q243" t="str">
            <v>AND.</v>
          </cell>
        </row>
        <row r="244">
          <cell r="A244" t="str">
            <v>CST:AND.</v>
          </cell>
          <cell r="B244" t="str">
            <v xml:space="preserve"> 22H00</v>
          </cell>
          <cell r="C244">
            <v>0.91666666666666663</v>
          </cell>
          <cell r="D244">
            <v>36294</v>
          </cell>
          <cell r="E244">
            <v>20</v>
          </cell>
          <cell r="F244">
            <v>1</v>
          </cell>
          <cell r="G244">
            <v>750</v>
          </cell>
          <cell r="H244">
            <v>1154</v>
          </cell>
          <cell r="I244">
            <v>0.6</v>
          </cell>
          <cell r="J244" t="str">
            <v xml:space="preserve"> TODA UNA DECADA</v>
          </cell>
          <cell r="K244" t="str">
            <v xml:space="preserve"> TODA UNA DECADA</v>
          </cell>
          <cell r="L244">
            <v>750</v>
          </cell>
          <cell r="M244">
            <v>1154</v>
          </cell>
          <cell r="N244">
            <v>0.6</v>
          </cell>
          <cell r="O244" t="str">
            <v>PT</v>
          </cell>
          <cell r="P244" t="str">
            <v>Lab</v>
          </cell>
          <cell r="Q244" t="str">
            <v>AND.</v>
          </cell>
        </row>
        <row r="245">
          <cell r="A245" t="str">
            <v>CST:AND.</v>
          </cell>
          <cell r="B245" t="str">
            <v xml:space="preserve"> 15H00</v>
          </cell>
          <cell r="C245">
            <v>0.625</v>
          </cell>
          <cell r="D245">
            <v>36295</v>
          </cell>
          <cell r="E245">
            <v>20</v>
          </cell>
          <cell r="F245">
            <v>1</v>
          </cell>
          <cell r="G245">
            <v>450</v>
          </cell>
          <cell r="H245">
            <v>1154</v>
          </cell>
          <cell r="I245">
            <v>0.4</v>
          </cell>
          <cell r="J245" t="str">
            <v xml:space="preserve"> CANAL SUR NOTICIAS</v>
          </cell>
          <cell r="K245" t="str">
            <v xml:space="preserve"> CANAL SUR NOTICIAS</v>
          </cell>
          <cell r="L245">
            <v>450</v>
          </cell>
          <cell r="M245">
            <v>1154</v>
          </cell>
          <cell r="N245">
            <v>0.4</v>
          </cell>
          <cell r="O245" t="str">
            <v>DT</v>
          </cell>
          <cell r="P245" t="str">
            <v>FS</v>
          </cell>
          <cell r="Q245" t="str">
            <v>AND.</v>
          </cell>
        </row>
        <row r="246">
          <cell r="A246" t="str">
            <v>CST:AND.</v>
          </cell>
          <cell r="B246" t="str">
            <v xml:space="preserve"> 20H30</v>
          </cell>
          <cell r="C246">
            <v>0.85416666666666663</v>
          </cell>
          <cell r="D246">
            <v>36295</v>
          </cell>
          <cell r="E246">
            <v>20</v>
          </cell>
          <cell r="F246">
            <v>1</v>
          </cell>
          <cell r="G246">
            <v>800</v>
          </cell>
          <cell r="H246">
            <v>2051</v>
          </cell>
          <cell r="I246">
            <v>0.4</v>
          </cell>
          <cell r="J246" t="str">
            <v xml:space="preserve"> CANAL SUR NOTICIAS</v>
          </cell>
          <cell r="K246" t="str">
            <v xml:space="preserve"> CANAL SUR NOTICIAS</v>
          </cell>
          <cell r="L246">
            <v>800</v>
          </cell>
          <cell r="M246">
            <v>2051</v>
          </cell>
          <cell r="N246">
            <v>0.4</v>
          </cell>
          <cell r="O246" t="str">
            <v>PT</v>
          </cell>
          <cell r="P246" t="str">
            <v>FS</v>
          </cell>
          <cell r="Q246" t="str">
            <v>AND.</v>
          </cell>
        </row>
        <row r="247">
          <cell r="A247" t="str">
            <v>CST:AND.</v>
          </cell>
          <cell r="B247" t="str">
            <v xml:space="preserve"> 23H30</v>
          </cell>
          <cell r="C247">
            <v>0.97916666666666663</v>
          </cell>
          <cell r="D247">
            <v>36295</v>
          </cell>
          <cell r="E247">
            <v>20</v>
          </cell>
          <cell r="F247">
            <v>1</v>
          </cell>
          <cell r="G247">
            <v>650</v>
          </cell>
          <cell r="H247">
            <v>769</v>
          </cell>
          <cell r="I247">
            <v>0.8</v>
          </cell>
          <cell r="J247" t="str">
            <v xml:space="preserve"> CINE DE ACCION</v>
          </cell>
          <cell r="K247" t="str">
            <v xml:space="preserve"> CINE DE ACCION</v>
          </cell>
          <cell r="L247">
            <v>650</v>
          </cell>
          <cell r="M247">
            <v>769</v>
          </cell>
          <cell r="N247">
            <v>0.8</v>
          </cell>
          <cell r="O247" t="str">
            <v>PT</v>
          </cell>
          <cell r="P247" t="str">
            <v>FS</v>
          </cell>
          <cell r="Q247" t="str">
            <v>AND.</v>
          </cell>
        </row>
        <row r="248">
          <cell r="A248" t="str">
            <v>CST:AND.</v>
          </cell>
          <cell r="B248" t="str">
            <v xml:space="preserve"> 17H30</v>
          </cell>
          <cell r="C248">
            <v>0.72916666666666663</v>
          </cell>
          <cell r="D248">
            <v>36296</v>
          </cell>
          <cell r="E248">
            <v>20</v>
          </cell>
          <cell r="F248">
            <v>1</v>
          </cell>
          <cell r="G248">
            <v>400</v>
          </cell>
          <cell r="H248">
            <v>1143</v>
          </cell>
          <cell r="I248">
            <v>0.3</v>
          </cell>
          <cell r="J248" t="str">
            <v xml:space="preserve"> CINE</v>
          </cell>
          <cell r="K248" t="str">
            <v xml:space="preserve"> CINE</v>
          </cell>
          <cell r="L248">
            <v>400</v>
          </cell>
          <cell r="M248">
            <v>1143</v>
          </cell>
          <cell r="N248">
            <v>0.3</v>
          </cell>
          <cell r="O248" t="str">
            <v>DT</v>
          </cell>
          <cell r="P248" t="str">
            <v>FS</v>
          </cell>
          <cell r="Q248" t="str">
            <v>AND.</v>
          </cell>
        </row>
        <row r="249">
          <cell r="A249" t="str">
            <v>CST:AND.</v>
          </cell>
          <cell r="B249" t="str">
            <v xml:space="preserve"> 21H00</v>
          </cell>
          <cell r="C249">
            <v>0.875</v>
          </cell>
          <cell r="D249">
            <v>36296</v>
          </cell>
          <cell r="E249">
            <v>20</v>
          </cell>
          <cell r="F249">
            <v>1</v>
          </cell>
          <cell r="G249">
            <v>650</v>
          </cell>
          <cell r="H249">
            <v>1250</v>
          </cell>
          <cell r="I249">
            <v>0.5</v>
          </cell>
          <cell r="J249" t="str">
            <v xml:space="preserve"> CLUB DEPORTIVO</v>
          </cell>
          <cell r="K249" t="str">
            <v xml:space="preserve"> CLUB DEPORTIVO</v>
          </cell>
          <cell r="L249">
            <v>650</v>
          </cell>
          <cell r="M249">
            <v>1250</v>
          </cell>
          <cell r="N249">
            <v>0.5</v>
          </cell>
          <cell r="O249" t="str">
            <v>PT</v>
          </cell>
          <cell r="P249" t="str">
            <v>FS</v>
          </cell>
          <cell r="Q249" t="str">
            <v>AND.</v>
          </cell>
        </row>
        <row r="250">
          <cell r="A250" t="str">
            <v>CST:AND.</v>
          </cell>
          <cell r="B250" t="str">
            <v xml:space="preserve"> 22H30</v>
          </cell>
          <cell r="C250">
            <v>0.9375</v>
          </cell>
          <cell r="D250">
            <v>36296</v>
          </cell>
          <cell r="E250">
            <v>20</v>
          </cell>
          <cell r="F250">
            <v>1</v>
          </cell>
          <cell r="G250">
            <v>650</v>
          </cell>
          <cell r="H250">
            <v>588</v>
          </cell>
          <cell r="I250">
            <v>1.1000000000000001</v>
          </cell>
          <cell r="J250" t="str">
            <v xml:space="preserve"> SUPER CINE</v>
          </cell>
          <cell r="K250" t="str">
            <v xml:space="preserve"> SUPER CINE</v>
          </cell>
          <cell r="L250">
            <v>650</v>
          </cell>
          <cell r="M250">
            <v>588</v>
          </cell>
          <cell r="N250">
            <v>1.1000000000000001</v>
          </cell>
          <cell r="O250" t="str">
            <v>PT</v>
          </cell>
          <cell r="P250" t="str">
            <v>FS</v>
          </cell>
          <cell r="Q250" t="str">
            <v>AND.</v>
          </cell>
        </row>
        <row r="251">
          <cell r="A251" t="str">
            <v>CST:AND.</v>
          </cell>
          <cell r="B251" t="str">
            <v xml:space="preserve"> 23H30</v>
          </cell>
          <cell r="C251">
            <v>0.97916666666666663</v>
          </cell>
          <cell r="D251">
            <v>36296</v>
          </cell>
          <cell r="E251">
            <v>20</v>
          </cell>
          <cell r="F251">
            <v>1</v>
          </cell>
          <cell r="G251">
            <v>650</v>
          </cell>
          <cell r="H251">
            <v>833</v>
          </cell>
          <cell r="I251">
            <v>0.8</v>
          </cell>
          <cell r="J251" t="str">
            <v xml:space="preserve"> SUPER CINE</v>
          </cell>
          <cell r="K251" t="str">
            <v xml:space="preserve"> SUPER CINE</v>
          </cell>
          <cell r="L251">
            <v>650</v>
          </cell>
          <cell r="M251">
            <v>833</v>
          </cell>
          <cell r="N251">
            <v>0.8</v>
          </cell>
          <cell r="O251" t="str">
            <v>PT</v>
          </cell>
          <cell r="P251" t="str">
            <v>FS</v>
          </cell>
          <cell r="Q251" t="str">
            <v>AND.</v>
          </cell>
        </row>
        <row r="252">
          <cell r="A252" t="str">
            <v>CST:AND.</v>
          </cell>
          <cell r="B252" t="str">
            <v xml:space="preserve"> 18H30</v>
          </cell>
          <cell r="C252">
            <v>0.77083333333333337</v>
          </cell>
          <cell r="D252">
            <v>36304</v>
          </cell>
          <cell r="E252">
            <v>20</v>
          </cell>
          <cell r="F252">
            <v>1</v>
          </cell>
          <cell r="G252">
            <v>500</v>
          </cell>
          <cell r="H252">
            <v>1429</v>
          </cell>
          <cell r="I252">
            <v>0.3</v>
          </cell>
          <cell r="J252" t="str">
            <v xml:space="preserve"> CON T DE TARDE</v>
          </cell>
          <cell r="K252" t="str">
            <v xml:space="preserve"> CON T DE TARDE</v>
          </cell>
          <cell r="L252">
            <v>500</v>
          </cell>
          <cell r="M252">
            <v>1429</v>
          </cell>
          <cell r="N252">
            <v>0.3</v>
          </cell>
          <cell r="O252" t="str">
            <v>DT</v>
          </cell>
          <cell r="P252" t="str">
            <v>Lab</v>
          </cell>
          <cell r="Q252" t="str">
            <v>AND.</v>
          </cell>
        </row>
        <row r="253">
          <cell r="A253" t="str">
            <v>CST:AND.</v>
          </cell>
          <cell r="B253" t="str">
            <v xml:space="preserve"> 23H30</v>
          </cell>
          <cell r="C253">
            <v>0.97916666666666663</v>
          </cell>
          <cell r="D253">
            <v>36305</v>
          </cell>
          <cell r="E253">
            <v>20</v>
          </cell>
          <cell r="F253">
            <v>1</v>
          </cell>
          <cell r="G253">
            <v>750</v>
          </cell>
          <cell r="H253">
            <v>962</v>
          </cell>
          <cell r="I253">
            <v>0.8</v>
          </cell>
          <cell r="J253" t="str">
            <v xml:space="preserve"> CINE GRAN PANTALLA</v>
          </cell>
          <cell r="K253" t="str">
            <v xml:space="preserve"> CINE GRAN PANTALLA</v>
          </cell>
          <cell r="L253">
            <v>750</v>
          </cell>
          <cell r="M253">
            <v>962</v>
          </cell>
          <cell r="N253">
            <v>0.8</v>
          </cell>
          <cell r="O253" t="str">
            <v>PT</v>
          </cell>
          <cell r="P253" t="str">
            <v>Lab</v>
          </cell>
          <cell r="Q253" t="str">
            <v>AND.</v>
          </cell>
        </row>
        <row r="254">
          <cell r="A254" t="str">
            <v>CST:AND.</v>
          </cell>
          <cell r="B254" t="str">
            <v xml:space="preserve"> 22H00</v>
          </cell>
          <cell r="C254">
            <v>0.91666666666666663</v>
          </cell>
          <cell r="D254">
            <v>36306</v>
          </cell>
          <cell r="E254">
            <v>20</v>
          </cell>
          <cell r="F254">
            <v>1</v>
          </cell>
          <cell r="G254">
            <v>750</v>
          </cell>
          <cell r="H254">
            <v>1282</v>
          </cell>
          <cell r="I254">
            <v>0.6</v>
          </cell>
          <cell r="J254" t="str">
            <v xml:space="preserve"> SENDEROS DE GLORIA</v>
          </cell>
          <cell r="K254" t="str">
            <v xml:space="preserve"> SENDEROS DE GLORIA</v>
          </cell>
          <cell r="L254">
            <v>750</v>
          </cell>
          <cell r="M254">
            <v>1282</v>
          </cell>
          <cell r="N254">
            <v>0.6</v>
          </cell>
          <cell r="O254" t="str">
            <v>PT</v>
          </cell>
          <cell r="P254" t="str">
            <v>Lab</v>
          </cell>
          <cell r="Q254" t="str">
            <v>AND.</v>
          </cell>
        </row>
        <row r="255">
          <cell r="A255" t="str">
            <v>CST:AND.</v>
          </cell>
          <cell r="B255" t="str">
            <v xml:space="preserve"> 15H00</v>
          </cell>
          <cell r="C255">
            <v>0.625</v>
          </cell>
          <cell r="D255">
            <v>36307</v>
          </cell>
          <cell r="E255">
            <v>20</v>
          </cell>
          <cell r="F255">
            <v>1</v>
          </cell>
          <cell r="G255">
            <v>500</v>
          </cell>
          <cell r="H255">
            <v>769</v>
          </cell>
          <cell r="I255">
            <v>0.6</v>
          </cell>
          <cell r="J255" t="str">
            <v xml:space="preserve"> CANAL SUR NOTICIAS</v>
          </cell>
          <cell r="K255" t="str">
            <v xml:space="preserve"> CANAL SUR NOTICIAS</v>
          </cell>
          <cell r="L255">
            <v>500</v>
          </cell>
          <cell r="M255">
            <v>769</v>
          </cell>
          <cell r="N255">
            <v>0.6</v>
          </cell>
          <cell r="O255" t="str">
            <v>DT</v>
          </cell>
          <cell r="P255" t="str">
            <v>Lab</v>
          </cell>
          <cell r="Q255" t="str">
            <v>AND.</v>
          </cell>
        </row>
        <row r="256">
          <cell r="A256" t="str">
            <v>CST:AND.</v>
          </cell>
          <cell r="B256" t="str">
            <v xml:space="preserve"> 22H00</v>
          </cell>
          <cell r="C256">
            <v>0.91666666666666663</v>
          </cell>
          <cell r="D256">
            <v>36308</v>
          </cell>
          <cell r="E256">
            <v>20</v>
          </cell>
          <cell r="F256">
            <v>1</v>
          </cell>
          <cell r="G256">
            <v>750</v>
          </cell>
          <cell r="H256">
            <v>1282</v>
          </cell>
          <cell r="I256">
            <v>0.6</v>
          </cell>
          <cell r="J256" t="str">
            <v xml:space="preserve"> TODA UNA DECADA</v>
          </cell>
          <cell r="K256" t="str">
            <v xml:space="preserve"> TODA UNA DECADA</v>
          </cell>
          <cell r="L256">
            <v>750</v>
          </cell>
          <cell r="M256">
            <v>1282</v>
          </cell>
          <cell r="N256">
            <v>0.6</v>
          </cell>
          <cell r="O256" t="str">
            <v>PT</v>
          </cell>
          <cell r="P256" t="str">
            <v>Lab</v>
          </cell>
          <cell r="Q256" t="str">
            <v>AND.</v>
          </cell>
        </row>
        <row r="257">
          <cell r="A257" t="str">
            <v>CST:AND.</v>
          </cell>
          <cell r="B257" t="str">
            <v xml:space="preserve"> 23H30</v>
          </cell>
          <cell r="C257">
            <v>0.97916666666666663</v>
          </cell>
          <cell r="D257">
            <v>36309</v>
          </cell>
          <cell r="E257">
            <v>20</v>
          </cell>
          <cell r="F257">
            <v>1</v>
          </cell>
          <cell r="G257">
            <v>650</v>
          </cell>
          <cell r="H257">
            <v>769</v>
          </cell>
          <cell r="I257">
            <v>0.8</v>
          </cell>
          <cell r="J257" t="str">
            <v xml:space="preserve"> CINE DE ACCION</v>
          </cell>
          <cell r="K257" t="str">
            <v xml:space="preserve"> CINE DE ACCION</v>
          </cell>
          <cell r="L257">
            <v>650</v>
          </cell>
          <cell r="M257">
            <v>769</v>
          </cell>
          <cell r="N257">
            <v>0.8</v>
          </cell>
          <cell r="O257" t="str">
            <v>PT</v>
          </cell>
          <cell r="P257" t="str">
            <v>FS</v>
          </cell>
          <cell r="Q257" t="str">
            <v>AND.</v>
          </cell>
        </row>
        <row r="258">
          <cell r="A258" t="str">
            <v>CST:AND.</v>
          </cell>
          <cell r="B258" t="str">
            <v xml:space="preserve"> 24H00</v>
          </cell>
          <cell r="C258">
            <v>1</v>
          </cell>
          <cell r="D258">
            <v>36309</v>
          </cell>
          <cell r="E258">
            <v>20</v>
          </cell>
          <cell r="F258">
            <v>1</v>
          </cell>
          <cell r="G258">
            <v>400</v>
          </cell>
          <cell r="H258">
            <v>473</v>
          </cell>
          <cell r="I258">
            <v>0.8</v>
          </cell>
          <cell r="J258" t="str">
            <v xml:space="preserve"> CINE DE ACCION</v>
          </cell>
          <cell r="K258" t="str">
            <v xml:space="preserve"> CINE DE ACCION</v>
          </cell>
          <cell r="L258">
            <v>400</v>
          </cell>
          <cell r="M258">
            <v>473</v>
          </cell>
          <cell r="N258">
            <v>0.8</v>
          </cell>
          <cell r="O258" t="str">
            <v>PT</v>
          </cell>
          <cell r="P258" t="str">
            <v>FS</v>
          </cell>
          <cell r="Q258" t="str">
            <v>AND.</v>
          </cell>
        </row>
        <row r="259">
          <cell r="A259" t="str">
            <v>CST:AND.</v>
          </cell>
          <cell r="B259" t="str">
            <v xml:space="preserve"> 16H00</v>
          </cell>
          <cell r="C259">
            <v>0.66666666666666663</v>
          </cell>
          <cell r="D259">
            <v>36310</v>
          </cell>
          <cell r="E259">
            <v>20</v>
          </cell>
          <cell r="F259">
            <v>1</v>
          </cell>
          <cell r="G259">
            <v>400</v>
          </cell>
          <cell r="H259">
            <v>714</v>
          </cell>
          <cell r="I259">
            <v>0.6</v>
          </cell>
          <cell r="J259" t="str">
            <v xml:space="preserve"> CINE</v>
          </cell>
          <cell r="K259" t="str">
            <v xml:space="preserve"> CINE</v>
          </cell>
          <cell r="L259">
            <v>400</v>
          </cell>
          <cell r="M259">
            <v>714</v>
          </cell>
          <cell r="N259">
            <v>0.6</v>
          </cell>
          <cell r="O259" t="str">
            <v>DT</v>
          </cell>
          <cell r="P259" t="str">
            <v>FS</v>
          </cell>
          <cell r="Q259" t="str">
            <v>AND.</v>
          </cell>
        </row>
        <row r="260">
          <cell r="A260" t="str">
            <v>CST:AND.</v>
          </cell>
          <cell r="B260" t="str">
            <v xml:space="preserve"> 18H30</v>
          </cell>
          <cell r="C260">
            <v>0.77083333333333337</v>
          </cell>
          <cell r="D260">
            <v>36310</v>
          </cell>
          <cell r="E260">
            <v>20</v>
          </cell>
          <cell r="F260">
            <v>1</v>
          </cell>
          <cell r="G260">
            <v>400</v>
          </cell>
          <cell r="H260">
            <v>1143</v>
          </cell>
          <cell r="I260">
            <v>0.3</v>
          </cell>
          <cell r="J260" t="str">
            <v xml:space="preserve"> REPORTEROS</v>
          </cell>
          <cell r="K260" t="str">
            <v xml:space="preserve"> REPORTEROS</v>
          </cell>
          <cell r="L260">
            <v>400</v>
          </cell>
          <cell r="M260">
            <v>1143</v>
          </cell>
          <cell r="N260">
            <v>0.3</v>
          </cell>
          <cell r="O260" t="str">
            <v>DT</v>
          </cell>
          <cell r="P260" t="str">
            <v>FS</v>
          </cell>
          <cell r="Q260" t="str">
            <v>AND.</v>
          </cell>
        </row>
        <row r="261">
          <cell r="A261" t="str">
            <v>CST:AND.</v>
          </cell>
          <cell r="B261" t="str">
            <v xml:space="preserve"> 22H30</v>
          </cell>
          <cell r="C261">
            <v>0.9375</v>
          </cell>
          <cell r="D261">
            <v>36310</v>
          </cell>
          <cell r="E261">
            <v>20</v>
          </cell>
          <cell r="F261">
            <v>1</v>
          </cell>
          <cell r="G261">
            <v>650</v>
          </cell>
          <cell r="H261">
            <v>588</v>
          </cell>
          <cell r="I261">
            <v>1.1000000000000001</v>
          </cell>
          <cell r="J261" t="str">
            <v xml:space="preserve"> SUPER CINE</v>
          </cell>
          <cell r="K261" t="str">
            <v xml:space="preserve"> SUPER CINE</v>
          </cell>
          <cell r="L261">
            <v>650</v>
          </cell>
          <cell r="M261">
            <v>588</v>
          </cell>
          <cell r="N261">
            <v>1.1000000000000001</v>
          </cell>
          <cell r="O261" t="str">
            <v>PT</v>
          </cell>
          <cell r="P261" t="str">
            <v>FS</v>
          </cell>
          <cell r="Q261" t="str">
            <v>AND.</v>
          </cell>
        </row>
        <row r="262">
          <cell r="A262" t="str">
            <v>CST:AND.</v>
          </cell>
          <cell r="B262" t="str">
            <v xml:space="preserve"> 15H00</v>
          </cell>
          <cell r="C262">
            <v>0.625</v>
          </cell>
          <cell r="D262">
            <v>36311</v>
          </cell>
          <cell r="E262">
            <v>20</v>
          </cell>
          <cell r="F262">
            <v>1</v>
          </cell>
          <cell r="G262">
            <v>500</v>
          </cell>
          <cell r="H262">
            <v>855</v>
          </cell>
          <cell r="I262">
            <v>0.6</v>
          </cell>
          <cell r="J262" t="str">
            <v xml:space="preserve"> CANAL SUR NOTICIAS</v>
          </cell>
          <cell r="K262" t="str">
            <v xml:space="preserve"> CANAL SUR NOTICIAS</v>
          </cell>
          <cell r="L262">
            <v>500</v>
          </cell>
          <cell r="M262">
            <v>855</v>
          </cell>
          <cell r="N262">
            <v>0.6</v>
          </cell>
          <cell r="O262" t="str">
            <v>DT</v>
          </cell>
          <cell r="P262" t="str">
            <v>Lab</v>
          </cell>
          <cell r="Q262" t="str">
            <v>AND.</v>
          </cell>
        </row>
        <row r="263">
          <cell r="A263" t="str">
            <v>CST:AND.</v>
          </cell>
          <cell r="B263" t="str">
            <v xml:space="preserve"> 15H30</v>
          </cell>
          <cell r="C263">
            <v>0.64583333333333337</v>
          </cell>
          <cell r="D263">
            <v>36312</v>
          </cell>
          <cell r="E263">
            <v>20</v>
          </cell>
          <cell r="F263">
            <v>1</v>
          </cell>
          <cell r="G263">
            <v>575</v>
          </cell>
          <cell r="H263">
            <v>483</v>
          </cell>
          <cell r="I263">
            <v>1.2</v>
          </cell>
          <cell r="J263" t="str">
            <v xml:space="preserve"> CONTRAPORTADA</v>
          </cell>
          <cell r="K263" t="str">
            <v xml:space="preserve"> CONTRAPORTADA</v>
          </cell>
          <cell r="L263">
            <v>575</v>
          </cell>
          <cell r="M263">
            <v>483</v>
          </cell>
          <cell r="N263">
            <v>1.2</v>
          </cell>
          <cell r="O263" t="str">
            <v>DT</v>
          </cell>
          <cell r="P263" t="str">
            <v>Lab</v>
          </cell>
          <cell r="Q263" t="str">
            <v>AND.</v>
          </cell>
        </row>
        <row r="264">
          <cell r="A264" t="str">
            <v>CST:AND.</v>
          </cell>
          <cell r="B264" t="str">
            <v xml:space="preserve"> 21H00</v>
          </cell>
          <cell r="C264">
            <v>0.875</v>
          </cell>
          <cell r="D264">
            <v>36312</v>
          </cell>
          <cell r="E264">
            <v>20</v>
          </cell>
          <cell r="F264">
            <v>1</v>
          </cell>
          <cell r="G264">
            <v>500</v>
          </cell>
          <cell r="H264">
            <v>1538</v>
          </cell>
          <cell r="I264">
            <v>0.3</v>
          </cell>
          <cell r="J264" t="str">
            <v xml:space="preserve"> CANAL SUR NOTICIAS</v>
          </cell>
          <cell r="K264" t="str">
            <v xml:space="preserve"> CANAL SUR NOTICIAS</v>
          </cell>
          <cell r="L264">
            <v>500</v>
          </cell>
          <cell r="M264">
            <v>1538</v>
          </cell>
          <cell r="N264">
            <v>0.3</v>
          </cell>
          <cell r="O264" t="str">
            <v>PT</v>
          </cell>
          <cell r="P264" t="str">
            <v>Lab</v>
          </cell>
          <cell r="Q264" t="str">
            <v>AND.</v>
          </cell>
        </row>
        <row r="265">
          <cell r="A265" t="str">
            <v>CST:AND.</v>
          </cell>
          <cell r="B265" t="str">
            <v xml:space="preserve"> 22H30</v>
          </cell>
          <cell r="C265">
            <v>0.9375</v>
          </cell>
          <cell r="D265">
            <v>36313</v>
          </cell>
          <cell r="E265">
            <v>20</v>
          </cell>
          <cell r="F265">
            <v>1</v>
          </cell>
          <cell r="G265">
            <v>750</v>
          </cell>
          <cell r="H265">
            <v>888</v>
          </cell>
          <cell r="I265">
            <v>0.8</v>
          </cell>
          <cell r="J265" t="str">
            <v xml:space="preserve"> SENDEROS DE GLORIA</v>
          </cell>
          <cell r="K265" t="str">
            <v xml:space="preserve"> SENDEROS DE GLORIA</v>
          </cell>
          <cell r="L265">
            <v>750</v>
          </cell>
          <cell r="M265">
            <v>888</v>
          </cell>
          <cell r="N265">
            <v>0.8</v>
          </cell>
          <cell r="O265" t="str">
            <v>PT</v>
          </cell>
          <cell r="P265" t="str">
            <v>Lab</v>
          </cell>
          <cell r="Q265" t="str">
            <v>AND.</v>
          </cell>
        </row>
        <row r="266">
          <cell r="A266" t="str">
            <v>CST:AND.</v>
          </cell>
          <cell r="B266" t="str">
            <v xml:space="preserve"> 24H00</v>
          </cell>
          <cell r="C266">
            <v>1</v>
          </cell>
          <cell r="D266">
            <v>36314</v>
          </cell>
          <cell r="E266">
            <v>20</v>
          </cell>
          <cell r="F266">
            <v>1</v>
          </cell>
          <cell r="G266">
            <v>400</v>
          </cell>
          <cell r="H266">
            <v>385</v>
          </cell>
          <cell r="I266">
            <v>1</v>
          </cell>
          <cell r="J266" t="str">
            <v xml:space="preserve"> NUMEROS ROJOS</v>
          </cell>
          <cell r="K266" t="str">
            <v xml:space="preserve"> NUMEROS ROJOS</v>
          </cell>
          <cell r="L266">
            <v>400</v>
          </cell>
          <cell r="M266">
            <v>385</v>
          </cell>
          <cell r="N266">
            <v>1</v>
          </cell>
          <cell r="O266" t="str">
            <v>PT</v>
          </cell>
          <cell r="P266" t="str">
            <v>Lab</v>
          </cell>
          <cell r="Q266" t="str">
            <v>AND.</v>
          </cell>
        </row>
        <row r="267">
          <cell r="A267" t="str">
            <v>CST:AND.</v>
          </cell>
          <cell r="B267" t="str">
            <v xml:space="preserve"> 22H00</v>
          </cell>
          <cell r="C267">
            <v>0.91666666666666663</v>
          </cell>
          <cell r="D267">
            <v>36315</v>
          </cell>
          <cell r="E267">
            <v>20</v>
          </cell>
          <cell r="F267">
            <v>1</v>
          </cell>
          <cell r="G267">
            <v>750</v>
          </cell>
          <cell r="H267">
            <v>1282</v>
          </cell>
          <cell r="I267">
            <v>0.6</v>
          </cell>
          <cell r="J267" t="str">
            <v xml:space="preserve"> TODA UNA DECADA</v>
          </cell>
          <cell r="K267" t="str">
            <v xml:space="preserve"> TODA UNA DECADA</v>
          </cell>
          <cell r="L267">
            <v>750</v>
          </cell>
          <cell r="M267">
            <v>1282</v>
          </cell>
          <cell r="N267">
            <v>0.6</v>
          </cell>
          <cell r="O267" t="str">
            <v>PT</v>
          </cell>
          <cell r="P267" t="str">
            <v>Lab</v>
          </cell>
          <cell r="Q267" t="str">
            <v>AND.</v>
          </cell>
        </row>
        <row r="268">
          <cell r="A268" t="str">
            <v>CST:AND.</v>
          </cell>
          <cell r="B268" t="str">
            <v xml:space="preserve"> 16H30</v>
          </cell>
          <cell r="C268">
            <v>0.6875</v>
          </cell>
          <cell r="D268">
            <v>36316</v>
          </cell>
          <cell r="E268">
            <v>20</v>
          </cell>
          <cell r="F268">
            <v>1</v>
          </cell>
          <cell r="G268">
            <v>400</v>
          </cell>
          <cell r="H268">
            <v>816</v>
          </cell>
          <cell r="I268">
            <v>0.5</v>
          </cell>
          <cell r="J268" t="str">
            <v xml:space="preserve"> CINE</v>
          </cell>
          <cell r="K268" t="str">
            <v xml:space="preserve"> CINE</v>
          </cell>
          <cell r="L268">
            <v>400</v>
          </cell>
          <cell r="M268">
            <v>816</v>
          </cell>
          <cell r="N268">
            <v>0.5</v>
          </cell>
          <cell r="O268" t="str">
            <v>DT</v>
          </cell>
          <cell r="P268" t="str">
            <v>FS</v>
          </cell>
          <cell r="Q268" t="str">
            <v>AND.</v>
          </cell>
        </row>
        <row r="269">
          <cell r="A269" t="str">
            <v>CST:AND.</v>
          </cell>
          <cell r="B269" t="str">
            <v xml:space="preserve"> 24H00</v>
          </cell>
          <cell r="C269">
            <v>1</v>
          </cell>
          <cell r="D269">
            <v>36316</v>
          </cell>
          <cell r="E269">
            <v>20</v>
          </cell>
          <cell r="F269">
            <v>1</v>
          </cell>
          <cell r="G269">
            <v>400</v>
          </cell>
          <cell r="H269">
            <v>473</v>
          </cell>
          <cell r="I269">
            <v>0.8</v>
          </cell>
          <cell r="J269" t="str">
            <v xml:space="preserve"> CINE DE ACCION</v>
          </cell>
          <cell r="K269" t="str">
            <v xml:space="preserve"> CINE DE ACCION</v>
          </cell>
          <cell r="L269">
            <v>400</v>
          </cell>
          <cell r="M269">
            <v>473</v>
          </cell>
          <cell r="N269">
            <v>0.8</v>
          </cell>
          <cell r="O269" t="str">
            <v>PT</v>
          </cell>
          <cell r="P269" t="str">
            <v>FS</v>
          </cell>
          <cell r="Q269" t="str">
            <v>AND.</v>
          </cell>
        </row>
        <row r="270">
          <cell r="A270" t="str">
            <v>CST:AND.</v>
          </cell>
          <cell r="B270" t="str">
            <v xml:space="preserve"> 22H30</v>
          </cell>
          <cell r="C270">
            <v>0.9375</v>
          </cell>
          <cell r="D270">
            <v>36317</v>
          </cell>
          <cell r="E270">
            <v>20</v>
          </cell>
          <cell r="F270">
            <v>1</v>
          </cell>
          <cell r="G270">
            <v>650</v>
          </cell>
          <cell r="H270">
            <v>625</v>
          </cell>
          <cell r="I270">
            <v>1</v>
          </cell>
          <cell r="J270" t="str">
            <v xml:space="preserve"> SUPER CINE</v>
          </cell>
          <cell r="K270" t="str">
            <v xml:space="preserve"> SUPER CINE</v>
          </cell>
          <cell r="L270">
            <v>650</v>
          </cell>
          <cell r="M270">
            <v>625</v>
          </cell>
          <cell r="N270">
            <v>1</v>
          </cell>
          <cell r="O270" t="str">
            <v>PT</v>
          </cell>
          <cell r="P270" t="str">
            <v>FS</v>
          </cell>
          <cell r="Q270" t="str">
            <v>AND.</v>
          </cell>
        </row>
        <row r="271">
          <cell r="A271" t="str">
            <v>CST:AND.</v>
          </cell>
          <cell r="B271" t="str">
            <v xml:space="preserve"> 23H30</v>
          </cell>
          <cell r="C271">
            <v>0.97916666666666663</v>
          </cell>
          <cell r="D271">
            <v>36317</v>
          </cell>
          <cell r="E271">
            <v>20</v>
          </cell>
          <cell r="F271">
            <v>1</v>
          </cell>
          <cell r="G271">
            <v>650</v>
          </cell>
          <cell r="H271">
            <v>909</v>
          </cell>
          <cell r="I271">
            <v>0.7</v>
          </cell>
          <cell r="J271" t="str">
            <v xml:space="preserve"> SUPER CINE</v>
          </cell>
          <cell r="K271" t="str">
            <v xml:space="preserve"> SUPER CINE</v>
          </cell>
          <cell r="L271">
            <v>650</v>
          </cell>
          <cell r="M271">
            <v>909</v>
          </cell>
          <cell r="N271">
            <v>0.7</v>
          </cell>
          <cell r="O271" t="str">
            <v>PT</v>
          </cell>
          <cell r="P271" t="str">
            <v>FS</v>
          </cell>
          <cell r="Q271" t="str">
            <v>AND.</v>
          </cell>
        </row>
        <row r="272">
          <cell r="A272" t="str">
            <v>CST:AND.</v>
          </cell>
          <cell r="B272" t="str">
            <v xml:space="preserve"> 22H00</v>
          </cell>
          <cell r="C272">
            <v>0.91666666666666663</v>
          </cell>
          <cell r="D272">
            <v>36319</v>
          </cell>
          <cell r="E272">
            <v>20</v>
          </cell>
          <cell r="F272">
            <v>1</v>
          </cell>
          <cell r="G272">
            <v>750</v>
          </cell>
          <cell r="H272">
            <v>1049</v>
          </cell>
          <cell r="I272">
            <v>0.7</v>
          </cell>
          <cell r="J272" t="str">
            <v xml:space="preserve"> CINE GRAN PANTALLA</v>
          </cell>
          <cell r="K272" t="str">
            <v xml:space="preserve"> CINE GRAN PANTALLA</v>
          </cell>
          <cell r="L272">
            <v>750</v>
          </cell>
          <cell r="M272">
            <v>1049</v>
          </cell>
          <cell r="N272">
            <v>0.7</v>
          </cell>
          <cell r="O272" t="str">
            <v>PT</v>
          </cell>
          <cell r="P272" t="str">
            <v>Lab</v>
          </cell>
          <cell r="Q272" t="str">
            <v>AND.</v>
          </cell>
        </row>
        <row r="273">
          <cell r="A273" t="str">
            <v>CST:AND.</v>
          </cell>
          <cell r="B273" t="str">
            <v xml:space="preserve"> 23H00</v>
          </cell>
          <cell r="C273">
            <v>0.95833333333333337</v>
          </cell>
          <cell r="D273">
            <v>36319</v>
          </cell>
          <cell r="E273">
            <v>20</v>
          </cell>
          <cell r="F273">
            <v>1</v>
          </cell>
          <cell r="G273">
            <v>750</v>
          </cell>
          <cell r="H273">
            <v>641</v>
          </cell>
          <cell r="I273">
            <v>1.2</v>
          </cell>
          <cell r="J273" t="str">
            <v xml:space="preserve"> CINE GRAN PANTALLA</v>
          </cell>
          <cell r="K273" t="str">
            <v xml:space="preserve"> CINE GRAN PANTALLA</v>
          </cell>
          <cell r="L273">
            <v>750</v>
          </cell>
          <cell r="M273">
            <v>641</v>
          </cell>
          <cell r="N273">
            <v>1.2</v>
          </cell>
          <cell r="O273" t="str">
            <v>PT</v>
          </cell>
          <cell r="P273" t="str">
            <v>Lab</v>
          </cell>
          <cell r="Q273" t="str">
            <v>AND.</v>
          </cell>
        </row>
        <row r="274">
          <cell r="A274" t="str">
            <v>CST:AND.</v>
          </cell>
          <cell r="B274" t="str">
            <v xml:space="preserve"> 22H00</v>
          </cell>
          <cell r="C274">
            <v>0.91666666666666663</v>
          </cell>
          <cell r="D274">
            <v>36321</v>
          </cell>
          <cell r="E274">
            <v>20</v>
          </cell>
          <cell r="F274">
            <v>1</v>
          </cell>
          <cell r="G274">
            <v>750</v>
          </cell>
          <cell r="H274">
            <v>769</v>
          </cell>
          <cell r="I274">
            <v>1</v>
          </cell>
          <cell r="J274" t="str">
            <v xml:space="preserve"> NUMEROS ROJOS</v>
          </cell>
          <cell r="K274" t="str">
            <v xml:space="preserve"> NUMEROS ROJOS</v>
          </cell>
          <cell r="L274">
            <v>750</v>
          </cell>
          <cell r="M274">
            <v>769</v>
          </cell>
          <cell r="N274">
            <v>1</v>
          </cell>
          <cell r="O274" t="str">
            <v>PT</v>
          </cell>
          <cell r="P274" t="str">
            <v>Lab</v>
          </cell>
          <cell r="Q274" t="str">
            <v>AND.</v>
          </cell>
        </row>
        <row r="275">
          <cell r="A275" t="str">
            <v>CST:AND.</v>
          </cell>
          <cell r="B275" t="str">
            <v xml:space="preserve"> 23H00</v>
          </cell>
          <cell r="C275">
            <v>0.95833333333333337</v>
          </cell>
          <cell r="D275">
            <v>36321</v>
          </cell>
          <cell r="E275">
            <v>20</v>
          </cell>
          <cell r="F275">
            <v>1</v>
          </cell>
          <cell r="G275">
            <v>750</v>
          </cell>
          <cell r="H275">
            <v>524</v>
          </cell>
          <cell r="I275">
            <v>1.4</v>
          </cell>
          <cell r="J275" t="str">
            <v xml:space="preserve"> NUMEROS ROJOS</v>
          </cell>
          <cell r="K275" t="str">
            <v xml:space="preserve"> NUMEROS ROJOS</v>
          </cell>
          <cell r="L275">
            <v>750</v>
          </cell>
          <cell r="M275">
            <v>524</v>
          </cell>
          <cell r="N275">
            <v>1.4</v>
          </cell>
          <cell r="O275" t="str">
            <v>PT</v>
          </cell>
          <cell r="P275" t="str">
            <v>Lab</v>
          </cell>
          <cell r="Q275" t="str">
            <v>AND.</v>
          </cell>
        </row>
        <row r="276">
          <cell r="A276" t="str">
            <v>CST:AND.</v>
          </cell>
          <cell r="B276" t="str">
            <v xml:space="preserve"> 17H00</v>
          </cell>
          <cell r="C276">
            <v>0.70833333333333337</v>
          </cell>
          <cell r="D276">
            <v>36324</v>
          </cell>
          <cell r="E276">
            <v>20</v>
          </cell>
          <cell r="F276">
            <v>1</v>
          </cell>
          <cell r="G276">
            <v>400</v>
          </cell>
          <cell r="H276">
            <v>1143</v>
          </cell>
          <cell r="I276">
            <v>0.3</v>
          </cell>
          <cell r="J276" t="str">
            <v xml:space="preserve"> CINE</v>
          </cell>
          <cell r="K276" t="str">
            <v xml:space="preserve"> CINE</v>
          </cell>
          <cell r="L276">
            <v>400</v>
          </cell>
          <cell r="M276">
            <v>1143</v>
          </cell>
          <cell r="N276">
            <v>0.3</v>
          </cell>
          <cell r="O276" t="str">
            <v>DT</v>
          </cell>
          <cell r="P276" t="str">
            <v>FS</v>
          </cell>
          <cell r="Q276" t="str">
            <v>AND.</v>
          </cell>
        </row>
        <row r="277">
          <cell r="A277" t="str">
            <v>CST:AND.</v>
          </cell>
          <cell r="B277" t="str">
            <v xml:space="preserve"> 22H30</v>
          </cell>
          <cell r="C277">
            <v>0.9375</v>
          </cell>
          <cell r="D277">
            <v>36324</v>
          </cell>
          <cell r="E277">
            <v>20</v>
          </cell>
          <cell r="F277">
            <v>1</v>
          </cell>
          <cell r="G277">
            <v>650</v>
          </cell>
          <cell r="H277">
            <v>625</v>
          </cell>
          <cell r="I277">
            <v>1</v>
          </cell>
          <cell r="J277" t="str">
            <v xml:space="preserve"> SUPER CINE</v>
          </cell>
          <cell r="K277" t="str">
            <v xml:space="preserve"> SUPER CINE</v>
          </cell>
          <cell r="L277">
            <v>650</v>
          </cell>
          <cell r="M277">
            <v>625</v>
          </cell>
          <cell r="N277">
            <v>1</v>
          </cell>
          <cell r="O277" t="str">
            <v>PT</v>
          </cell>
          <cell r="P277" t="str">
            <v>FS</v>
          </cell>
          <cell r="Q277" t="str">
            <v>AND.</v>
          </cell>
        </row>
        <row r="278">
          <cell r="A278" t="str">
            <v>ETB2:EUS.</v>
          </cell>
          <cell r="B278" t="str">
            <v>. 16H00</v>
          </cell>
          <cell r="C278">
            <v>0.66666666666666663</v>
          </cell>
          <cell r="D278">
            <v>36279</v>
          </cell>
          <cell r="E278">
            <v>20</v>
          </cell>
          <cell r="F278">
            <v>1</v>
          </cell>
          <cell r="G278">
            <v>180</v>
          </cell>
          <cell r="H278">
            <v>800</v>
          </cell>
          <cell r="I278">
            <v>0.2</v>
          </cell>
          <cell r="J278" t="str">
            <v xml:space="preserve"> LO QUE FALTABA</v>
          </cell>
          <cell r="K278" t="str">
            <v xml:space="preserve"> LO QUE FALTABA</v>
          </cell>
          <cell r="L278">
            <v>180</v>
          </cell>
          <cell r="M278">
            <v>800</v>
          </cell>
          <cell r="N278">
            <v>0.2</v>
          </cell>
          <cell r="O278" t="str">
            <v>DT</v>
          </cell>
          <cell r="P278" t="str">
            <v>Lab</v>
          </cell>
          <cell r="Q278" t="str">
            <v>EUS.</v>
          </cell>
        </row>
        <row r="279">
          <cell r="A279" t="str">
            <v>ETB2:EUS.</v>
          </cell>
          <cell r="B279" t="str">
            <v>. 18H30</v>
          </cell>
          <cell r="C279">
            <v>0.77083333333333337</v>
          </cell>
          <cell r="D279">
            <v>36279</v>
          </cell>
          <cell r="E279">
            <v>20</v>
          </cell>
          <cell r="F279">
            <v>1</v>
          </cell>
          <cell r="G279">
            <v>80</v>
          </cell>
          <cell r="H279">
            <v>1067</v>
          </cell>
          <cell r="I279">
            <v>0.1</v>
          </cell>
          <cell r="J279" t="str">
            <v xml:space="preserve"> DE PAR EN PAR</v>
          </cell>
          <cell r="K279" t="str">
            <v xml:space="preserve"> DE PAR EN PAR</v>
          </cell>
          <cell r="L279">
            <v>80</v>
          </cell>
          <cell r="M279">
            <v>1067</v>
          </cell>
          <cell r="N279">
            <v>0.1</v>
          </cell>
          <cell r="O279" t="str">
            <v>DT</v>
          </cell>
          <cell r="P279" t="str">
            <v>Lab</v>
          </cell>
          <cell r="Q279" t="str">
            <v>EUS.</v>
          </cell>
        </row>
        <row r="280">
          <cell r="A280" t="str">
            <v>ETB2:EUS.</v>
          </cell>
          <cell r="B280" t="str">
            <v>. 19H00</v>
          </cell>
          <cell r="C280">
            <v>0.79166666666666663</v>
          </cell>
          <cell r="D280">
            <v>36279</v>
          </cell>
          <cell r="E280">
            <v>20</v>
          </cell>
          <cell r="F280">
            <v>1</v>
          </cell>
          <cell r="G280">
            <v>80</v>
          </cell>
          <cell r="H280">
            <v>1067</v>
          </cell>
          <cell r="I280">
            <v>0.1</v>
          </cell>
          <cell r="J280" t="str">
            <v xml:space="preserve"> TELESERIE</v>
          </cell>
          <cell r="K280" t="str">
            <v xml:space="preserve"> TELESERIE</v>
          </cell>
          <cell r="L280">
            <v>80</v>
          </cell>
          <cell r="M280">
            <v>1067</v>
          </cell>
          <cell r="N280">
            <v>0.1</v>
          </cell>
          <cell r="O280" t="str">
            <v>DT</v>
          </cell>
          <cell r="P280" t="str">
            <v>Lab</v>
          </cell>
          <cell r="Q280" t="str">
            <v>EUS.</v>
          </cell>
        </row>
        <row r="281">
          <cell r="A281" t="str">
            <v>ETB2:EUS.</v>
          </cell>
          <cell r="B281" t="str">
            <v>. 19H30</v>
          </cell>
          <cell r="C281">
            <v>0.8125</v>
          </cell>
          <cell r="D281">
            <v>36279</v>
          </cell>
          <cell r="E281">
            <v>20</v>
          </cell>
          <cell r="F281">
            <v>1</v>
          </cell>
          <cell r="G281">
            <v>80</v>
          </cell>
          <cell r="H281">
            <v>526</v>
          </cell>
          <cell r="I281">
            <v>0.2</v>
          </cell>
          <cell r="J281" t="str">
            <v xml:space="preserve"> COSA DE DOS</v>
          </cell>
          <cell r="K281" t="str">
            <v xml:space="preserve"> COSA DE DOS</v>
          </cell>
          <cell r="L281">
            <v>80</v>
          </cell>
          <cell r="M281">
            <v>526</v>
          </cell>
          <cell r="N281">
            <v>0.2</v>
          </cell>
          <cell r="O281" t="str">
            <v>DT</v>
          </cell>
          <cell r="P281" t="str">
            <v>Lab</v>
          </cell>
          <cell r="Q281" t="str">
            <v>EUS.</v>
          </cell>
        </row>
        <row r="282">
          <cell r="A282" t="str">
            <v>ETB2:EUS.</v>
          </cell>
          <cell r="B282" t="str">
            <v>. 20H00</v>
          </cell>
          <cell r="C282">
            <v>0.83333333333333337</v>
          </cell>
          <cell r="D282">
            <v>36279</v>
          </cell>
          <cell r="E282">
            <v>20</v>
          </cell>
          <cell r="F282">
            <v>1</v>
          </cell>
          <cell r="G282">
            <v>80</v>
          </cell>
          <cell r="H282">
            <v>533</v>
          </cell>
          <cell r="I282">
            <v>0.1</v>
          </cell>
          <cell r="J282" t="str">
            <v xml:space="preserve"> COSA DE DOS</v>
          </cell>
          <cell r="K282" t="str">
            <v xml:space="preserve"> COSA DE DOS</v>
          </cell>
          <cell r="L282">
            <v>80</v>
          </cell>
          <cell r="M282">
            <v>533</v>
          </cell>
          <cell r="N282">
            <v>0.1</v>
          </cell>
          <cell r="O282" t="str">
            <v>DT</v>
          </cell>
          <cell r="P282" t="str">
            <v>Lab</v>
          </cell>
          <cell r="Q282" t="str">
            <v>EUS.</v>
          </cell>
        </row>
        <row r="283">
          <cell r="A283" t="str">
            <v>ETB2:EUS.</v>
          </cell>
          <cell r="B283" t="str">
            <v>. 20H30</v>
          </cell>
          <cell r="C283">
            <v>0.85416666666666663</v>
          </cell>
          <cell r="D283">
            <v>36279</v>
          </cell>
          <cell r="E283">
            <v>20</v>
          </cell>
          <cell r="F283">
            <v>1</v>
          </cell>
          <cell r="G283">
            <v>150</v>
          </cell>
          <cell r="H283">
            <v>658</v>
          </cell>
          <cell r="I283">
            <v>0.2</v>
          </cell>
          <cell r="J283" t="str">
            <v xml:space="preserve"> TODO O NADA</v>
          </cell>
          <cell r="K283" t="str">
            <v xml:space="preserve"> TODO O NADA</v>
          </cell>
          <cell r="L283">
            <v>150</v>
          </cell>
          <cell r="M283">
            <v>658</v>
          </cell>
          <cell r="N283">
            <v>0.2</v>
          </cell>
          <cell r="O283" t="str">
            <v>PT</v>
          </cell>
          <cell r="P283" t="str">
            <v>Lab</v>
          </cell>
          <cell r="Q283" t="str">
            <v>EUS.</v>
          </cell>
        </row>
        <row r="284">
          <cell r="A284" t="str">
            <v>ETB2:EUS.</v>
          </cell>
          <cell r="B284" t="str">
            <v>. 21H20</v>
          </cell>
          <cell r="C284">
            <v>0.88888888888888884</v>
          </cell>
          <cell r="D284">
            <v>36279</v>
          </cell>
          <cell r="E284">
            <v>20</v>
          </cell>
          <cell r="F284">
            <v>1</v>
          </cell>
          <cell r="G284">
            <v>400</v>
          </cell>
          <cell r="H284">
            <v>1429</v>
          </cell>
          <cell r="I284">
            <v>0.3</v>
          </cell>
          <cell r="J284" t="str">
            <v xml:space="preserve"> TELEBERRI 2</v>
          </cell>
          <cell r="K284" t="str">
            <v xml:space="preserve"> TELEBERRI 2</v>
          </cell>
          <cell r="L284">
            <v>400</v>
          </cell>
          <cell r="M284">
            <v>1429</v>
          </cell>
          <cell r="N284">
            <v>0.3</v>
          </cell>
          <cell r="O284" t="str">
            <v>PT</v>
          </cell>
          <cell r="P284" t="str">
            <v>Lab</v>
          </cell>
          <cell r="Q284" t="str">
            <v>EUS.</v>
          </cell>
        </row>
        <row r="285">
          <cell r="A285" t="str">
            <v>ETB2:EUS.</v>
          </cell>
          <cell r="B285" t="str">
            <v>. 21H50</v>
          </cell>
          <cell r="C285">
            <v>0.90972222222222221</v>
          </cell>
          <cell r="D285">
            <v>36279</v>
          </cell>
          <cell r="E285">
            <v>20</v>
          </cell>
          <cell r="F285">
            <v>1</v>
          </cell>
          <cell r="G285">
            <v>250</v>
          </cell>
          <cell r="H285">
            <v>893</v>
          </cell>
          <cell r="I285">
            <v>0.3</v>
          </cell>
          <cell r="J285" t="str">
            <v xml:space="preserve"> TELEBERRI 2</v>
          </cell>
          <cell r="K285" t="str">
            <v xml:space="preserve"> TELEBERRI 2</v>
          </cell>
          <cell r="L285">
            <v>250</v>
          </cell>
          <cell r="M285">
            <v>893</v>
          </cell>
          <cell r="N285">
            <v>0.3</v>
          </cell>
          <cell r="O285" t="str">
            <v>PT</v>
          </cell>
          <cell r="P285" t="str">
            <v>Lab</v>
          </cell>
          <cell r="Q285" t="str">
            <v>EUS.</v>
          </cell>
        </row>
        <row r="286">
          <cell r="A286" t="str">
            <v>ETB2:EUS.</v>
          </cell>
          <cell r="B286" t="str">
            <v>. 22H00</v>
          </cell>
          <cell r="C286">
            <v>0.91666666666666663</v>
          </cell>
          <cell r="D286">
            <v>36279</v>
          </cell>
          <cell r="E286">
            <v>20</v>
          </cell>
          <cell r="F286">
            <v>1</v>
          </cell>
          <cell r="G286">
            <v>350</v>
          </cell>
          <cell r="H286">
            <v>1250</v>
          </cell>
          <cell r="I286">
            <v>0.3</v>
          </cell>
          <cell r="J286" t="str">
            <v xml:space="preserve"> CINE 2</v>
          </cell>
          <cell r="K286" t="str">
            <v xml:space="preserve"> CINE 2</v>
          </cell>
          <cell r="L286">
            <v>350</v>
          </cell>
          <cell r="M286">
            <v>1250</v>
          </cell>
          <cell r="N286">
            <v>0.3</v>
          </cell>
          <cell r="O286" t="str">
            <v>PT</v>
          </cell>
          <cell r="P286" t="str">
            <v>Lab</v>
          </cell>
          <cell r="Q286" t="str">
            <v>EUS.</v>
          </cell>
        </row>
        <row r="287">
          <cell r="A287" t="str">
            <v>ETB2:EUS.</v>
          </cell>
          <cell r="B287" t="str">
            <v>. 23H00</v>
          </cell>
          <cell r="C287">
            <v>0.95833333333333337</v>
          </cell>
          <cell r="D287">
            <v>36279</v>
          </cell>
          <cell r="E287">
            <v>20</v>
          </cell>
          <cell r="F287">
            <v>1</v>
          </cell>
          <cell r="G287">
            <v>350</v>
          </cell>
          <cell r="H287">
            <v>714</v>
          </cell>
          <cell r="I287">
            <v>0.5</v>
          </cell>
          <cell r="J287" t="str">
            <v xml:space="preserve"> CINE 2</v>
          </cell>
          <cell r="K287" t="str">
            <v xml:space="preserve"> CINE 2</v>
          </cell>
          <cell r="L287">
            <v>350</v>
          </cell>
          <cell r="M287">
            <v>714</v>
          </cell>
          <cell r="N287">
            <v>0.5</v>
          </cell>
          <cell r="O287" t="str">
            <v>PT</v>
          </cell>
          <cell r="P287" t="str">
            <v>Lab</v>
          </cell>
          <cell r="Q287" t="str">
            <v>EUS.</v>
          </cell>
        </row>
        <row r="288">
          <cell r="A288" t="str">
            <v>ETB2:EUS.</v>
          </cell>
          <cell r="B288" t="str">
            <v>. 24H00</v>
          </cell>
          <cell r="C288">
            <v>1</v>
          </cell>
          <cell r="D288">
            <v>36279</v>
          </cell>
          <cell r="E288">
            <v>20</v>
          </cell>
          <cell r="F288">
            <v>1</v>
          </cell>
          <cell r="G288">
            <v>100</v>
          </cell>
          <cell r="H288">
            <v>357</v>
          </cell>
          <cell r="I288">
            <v>0.3</v>
          </cell>
          <cell r="J288" t="str">
            <v xml:space="preserve"> CINE 2</v>
          </cell>
          <cell r="K288" t="str">
            <v xml:space="preserve"> CINE 2</v>
          </cell>
          <cell r="L288">
            <v>100</v>
          </cell>
          <cell r="M288">
            <v>357</v>
          </cell>
          <cell r="N288">
            <v>0.3</v>
          </cell>
          <cell r="O288" t="str">
            <v>PT</v>
          </cell>
          <cell r="P288" t="str">
            <v>Lab</v>
          </cell>
          <cell r="Q288" t="str">
            <v>EUS.</v>
          </cell>
        </row>
        <row r="289">
          <cell r="A289" t="str">
            <v>ETB2:EUS.</v>
          </cell>
          <cell r="B289" t="str">
            <v>. 16H00</v>
          </cell>
          <cell r="C289">
            <v>0.66666666666666663</v>
          </cell>
          <cell r="D289">
            <v>36280</v>
          </cell>
          <cell r="E289">
            <v>20</v>
          </cell>
          <cell r="F289">
            <v>1</v>
          </cell>
          <cell r="G289">
            <v>180</v>
          </cell>
          <cell r="H289">
            <v>800</v>
          </cell>
          <cell r="I289">
            <v>0.2</v>
          </cell>
          <cell r="J289" t="str">
            <v xml:space="preserve"> LO QUE FALTABA</v>
          </cell>
          <cell r="K289" t="str">
            <v xml:space="preserve"> LO QUE FALTABA</v>
          </cell>
          <cell r="L289">
            <v>180</v>
          </cell>
          <cell r="M289">
            <v>800</v>
          </cell>
          <cell r="N289">
            <v>0.2</v>
          </cell>
          <cell r="O289" t="str">
            <v>DT</v>
          </cell>
          <cell r="P289" t="str">
            <v>Lab</v>
          </cell>
          <cell r="Q289" t="str">
            <v>EUS.</v>
          </cell>
        </row>
        <row r="290">
          <cell r="A290" t="str">
            <v>ETB2:EUS.</v>
          </cell>
          <cell r="B290" t="str">
            <v>. 16H30</v>
          </cell>
          <cell r="C290">
            <v>0.6875</v>
          </cell>
          <cell r="D290">
            <v>36280</v>
          </cell>
          <cell r="E290">
            <v>20</v>
          </cell>
          <cell r="F290">
            <v>1</v>
          </cell>
          <cell r="G290">
            <v>180</v>
          </cell>
          <cell r="H290">
            <v>800</v>
          </cell>
          <cell r="I290">
            <v>0.2</v>
          </cell>
          <cell r="J290" t="str">
            <v xml:space="preserve"> LO QUE FALTABA</v>
          </cell>
          <cell r="K290" t="str">
            <v xml:space="preserve"> LO QUE FALTABA</v>
          </cell>
          <cell r="L290">
            <v>180</v>
          </cell>
          <cell r="M290">
            <v>800</v>
          </cell>
          <cell r="N290">
            <v>0.2</v>
          </cell>
          <cell r="O290" t="str">
            <v>DT</v>
          </cell>
          <cell r="P290" t="str">
            <v>Lab</v>
          </cell>
          <cell r="Q290" t="str">
            <v>EUS.</v>
          </cell>
        </row>
        <row r="291">
          <cell r="A291" t="str">
            <v>ETB2:EUS.</v>
          </cell>
          <cell r="B291" t="str">
            <v>. 18H30</v>
          </cell>
          <cell r="C291">
            <v>0.77083333333333337</v>
          </cell>
          <cell r="D291">
            <v>36280</v>
          </cell>
          <cell r="E291">
            <v>20</v>
          </cell>
          <cell r="F291">
            <v>1</v>
          </cell>
          <cell r="G291">
            <v>80</v>
          </cell>
          <cell r="H291">
            <v>1067</v>
          </cell>
          <cell r="I291">
            <v>0.1</v>
          </cell>
          <cell r="J291" t="str">
            <v xml:space="preserve"> DE PAR EN PAR</v>
          </cell>
          <cell r="K291" t="str">
            <v xml:space="preserve"> DE PAR EN PAR</v>
          </cell>
          <cell r="L291">
            <v>80</v>
          </cell>
          <cell r="M291">
            <v>1067</v>
          </cell>
          <cell r="N291">
            <v>0.1</v>
          </cell>
          <cell r="O291" t="str">
            <v>DT</v>
          </cell>
          <cell r="P291" t="str">
            <v>Lab</v>
          </cell>
          <cell r="Q291" t="str">
            <v>EUS.</v>
          </cell>
        </row>
        <row r="292">
          <cell r="A292" t="str">
            <v>ETB2:EUS.</v>
          </cell>
          <cell r="B292" t="str">
            <v>. 19H00</v>
          </cell>
          <cell r="C292">
            <v>0.79166666666666663</v>
          </cell>
          <cell r="D292">
            <v>36280</v>
          </cell>
          <cell r="E292">
            <v>20</v>
          </cell>
          <cell r="F292">
            <v>1</v>
          </cell>
          <cell r="G292">
            <v>80</v>
          </cell>
          <cell r="H292">
            <v>533</v>
          </cell>
          <cell r="I292">
            <v>0.1</v>
          </cell>
          <cell r="J292" t="str">
            <v xml:space="preserve"> TELESERIE</v>
          </cell>
          <cell r="K292" t="str">
            <v xml:space="preserve"> TELESERIE</v>
          </cell>
          <cell r="L292">
            <v>80</v>
          </cell>
          <cell r="M292">
            <v>533</v>
          </cell>
          <cell r="N292">
            <v>0.1</v>
          </cell>
          <cell r="O292" t="str">
            <v>DT</v>
          </cell>
          <cell r="P292" t="str">
            <v>Lab</v>
          </cell>
          <cell r="Q292" t="str">
            <v>EUS.</v>
          </cell>
        </row>
        <row r="293">
          <cell r="A293" t="str">
            <v>ETB2:EUS.</v>
          </cell>
          <cell r="B293" t="str">
            <v>. 19H30</v>
          </cell>
          <cell r="C293">
            <v>0.8125</v>
          </cell>
          <cell r="D293">
            <v>36280</v>
          </cell>
          <cell r="E293">
            <v>20</v>
          </cell>
          <cell r="F293">
            <v>1</v>
          </cell>
          <cell r="G293">
            <v>80</v>
          </cell>
          <cell r="H293">
            <v>533</v>
          </cell>
          <cell r="I293">
            <v>0.1</v>
          </cell>
          <cell r="J293" t="str">
            <v xml:space="preserve"> COSA DE DOS</v>
          </cell>
          <cell r="K293" t="str">
            <v xml:space="preserve"> COSA DE DOS</v>
          </cell>
          <cell r="L293">
            <v>80</v>
          </cell>
          <cell r="M293">
            <v>533</v>
          </cell>
          <cell r="N293">
            <v>0.1</v>
          </cell>
          <cell r="O293" t="str">
            <v>DT</v>
          </cell>
          <cell r="P293" t="str">
            <v>Lab</v>
          </cell>
          <cell r="Q293" t="str">
            <v>EUS.</v>
          </cell>
        </row>
        <row r="294">
          <cell r="A294" t="str">
            <v>ETB2:EUS.</v>
          </cell>
          <cell r="B294" t="str">
            <v>. 20H00</v>
          </cell>
          <cell r="C294">
            <v>0.83333333333333337</v>
          </cell>
          <cell r="D294">
            <v>36280</v>
          </cell>
          <cell r="E294">
            <v>20</v>
          </cell>
          <cell r="F294">
            <v>1</v>
          </cell>
          <cell r="G294">
            <v>80</v>
          </cell>
          <cell r="H294">
            <v>533</v>
          </cell>
          <cell r="I294">
            <v>0.1</v>
          </cell>
          <cell r="J294" t="str">
            <v xml:space="preserve"> COSA DE DOS</v>
          </cell>
          <cell r="K294" t="str">
            <v xml:space="preserve"> COSA DE DOS</v>
          </cell>
          <cell r="L294">
            <v>80</v>
          </cell>
          <cell r="M294">
            <v>533</v>
          </cell>
          <cell r="N294">
            <v>0.1</v>
          </cell>
          <cell r="O294" t="str">
            <v>DT</v>
          </cell>
          <cell r="P294" t="str">
            <v>Lab</v>
          </cell>
          <cell r="Q294" t="str">
            <v>EUS.</v>
          </cell>
        </row>
        <row r="295">
          <cell r="A295" t="str">
            <v>ETB2:EUS.</v>
          </cell>
          <cell r="B295" t="str">
            <v>. 20H30</v>
          </cell>
          <cell r="C295">
            <v>0.85416666666666663</v>
          </cell>
          <cell r="D295">
            <v>36280</v>
          </cell>
          <cell r="E295">
            <v>20</v>
          </cell>
          <cell r="F295">
            <v>1</v>
          </cell>
          <cell r="G295">
            <v>150</v>
          </cell>
          <cell r="H295">
            <v>1000</v>
          </cell>
          <cell r="I295">
            <v>0.1</v>
          </cell>
          <cell r="J295" t="str">
            <v xml:space="preserve"> TODO O NADA</v>
          </cell>
          <cell r="K295" t="str">
            <v xml:space="preserve"> TODO O NADA</v>
          </cell>
          <cell r="L295">
            <v>150</v>
          </cell>
          <cell r="M295">
            <v>1000</v>
          </cell>
          <cell r="N295">
            <v>0.1</v>
          </cell>
          <cell r="O295" t="str">
            <v>PT</v>
          </cell>
          <cell r="P295" t="str">
            <v>Lab</v>
          </cell>
          <cell r="Q295" t="str">
            <v>EUS.</v>
          </cell>
        </row>
        <row r="296">
          <cell r="A296" t="str">
            <v>ETB2:EUS.</v>
          </cell>
          <cell r="B296" t="str">
            <v>. 21H20</v>
          </cell>
          <cell r="C296">
            <v>0.88888888888888884</v>
          </cell>
          <cell r="D296">
            <v>36280</v>
          </cell>
          <cell r="E296">
            <v>20</v>
          </cell>
          <cell r="F296">
            <v>1</v>
          </cell>
          <cell r="G296">
            <v>400</v>
          </cell>
          <cell r="H296">
            <v>1905</v>
          </cell>
          <cell r="I296">
            <v>0.2</v>
          </cell>
          <cell r="J296" t="str">
            <v xml:space="preserve"> TELEBERRI 2</v>
          </cell>
          <cell r="K296" t="str">
            <v xml:space="preserve"> TELEBERRI 2</v>
          </cell>
          <cell r="L296">
            <v>400</v>
          </cell>
          <cell r="M296">
            <v>1905</v>
          </cell>
          <cell r="N296">
            <v>0.2</v>
          </cell>
          <cell r="O296" t="str">
            <v>PT</v>
          </cell>
          <cell r="P296" t="str">
            <v>Lab</v>
          </cell>
          <cell r="Q296" t="str">
            <v>EUS.</v>
          </cell>
        </row>
        <row r="297">
          <cell r="A297" t="str">
            <v>ETB2:EUS.</v>
          </cell>
          <cell r="B297" t="str">
            <v>. 21H20</v>
          </cell>
          <cell r="C297">
            <v>0.88888888888888884</v>
          </cell>
          <cell r="D297">
            <v>36281</v>
          </cell>
          <cell r="E297">
            <v>20</v>
          </cell>
          <cell r="F297">
            <v>1</v>
          </cell>
          <cell r="G297">
            <v>400</v>
          </cell>
          <cell r="H297">
            <v>2857</v>
          </cell>
          <cell r="I297">
            <v>0.1</v>
          </cell>
          <cell r="J297" t="str">
            <v xml:space="preserve"> TELEBERRI 2</v>
          </cell>
          <cell r="K297" t="str">
            <v xml:space="preserve"> TELEBERRI 2</v>
          </cell>
          <cell r="L297">
            <v>400</v>
          </cell>
          <cell r="M297">
            <v>2857</v>
          </cell>
          <cell r="N297">
            <v>0.1</v>
          </cell>
          <cell r="O297" t="str">
            <v>PT</v>
          </cell>
          <cell r="P297" t="str">
            <v>FS</v>
          </cell>
          <cell r="Q297" t="str">
            <v>EUS.</v>
          </cell>
        </row>
        <row r="298">
          <cell r="A298" t="str">
            <v>ETB2:EUS.</v>
          </cell>
          <cell r="B298" t="str">
            <v>. 21H50</v>
          </cell>
          <cell r="C298">
            <v>0.90972222222222221</v>
          </cell>
          <cell r="D298">
            <v>36281</v>
          </cell>
          <cell r="E298">
            <v>20</v>
          </cell>
          <cell r="F298">
            <v>1</v>
          </cell>
          <cell r="G298">
            <v>250</v>
          </cell>
          <cell r="H298">
            <v>3572</v>
          </cell>
          <cell r="I298">
            <v>0.1</v>
          </cell>
          <cell r="J298" t="str">
            <v xml:space="preserve"> TELEBERRI 2</v>
          </cell>
          <cell r="K298" t="str">
            <v xml:space="preserve"> TELEBERRI 2</v>
          </cell>
          <cell r="L298">
            <v>250</v>
          </cell>
          <cell r="M298">
            <v>3572</v>
          </cell>
          <cell r="N298">
            <v>0.1</v>
          </cell>
          <cell r="O298" t="str">
            <v>PT</v>
          </cell>
          <cell r="P298" t="str">
            <v>FS</v>
          </cell>
          <cell r="Q298" t="str">
            <v>EUS.</v>
          </cell>
        </row>
        <row r="299">
          <cell r="A299" t="str">
            <v>ETB2:EUS.</v>
          </cell>
          <cell r="B299" t="str">
            <v>. 21H50</v>
          </cell>
          <cell r="C299">
            <v>0.90972222222222221</v>
          </cell>
          <cell r="D299">
            <v>36282</v>
          </cell>
          <cell r="E299">
            <v>20</v>
          </cell>
          <cell r="F299">
            <v>1</v>
          </cell>
          <cell r="G299">
            <v>250</v>
          </cell>
          <cell r="H299">
            <v>1190</v>
          </cell>
          <cell r="I299">
            <v>0.2</v>
          </cell>
          <cell r="J299" t="str">
            <v xml:space="preserve"> TELEBERRI 2</v>
          </cell>
          <cell r="K299" t="str">
            <v xml:space="preserve"> TELEBERRI 2</v>
          </cell>
          <cell r="L299">
            <v>250</v>
          </cell>
          <cell r="M299">
            <v>1190</v>
          </cell>
          <cell r="N299">
            <v>0.2</v>
          </cell>
          <cell r="O299" t="str">
            <v>PT</v>
          </cell>
          <cell r="P299" t="str">
            <v>FS</v>
          </cell>
          <cell r="Q299" t="str">
            <v>EUS.</v>
          </cell>
        </row>
        <row r="300">
          <cell r="A300" t="str">
            <v>ETB2:EUS.</v>
          </cell>
          <cell r="B300" t="str">
            <v>. 15H30</v>
          </cell>
          <cell r="C300">
            <v>0.64583333333333337</v>
          </cell>
          <cell r="D300">
            <v>36283</v>
          </cell>
          <cell r="E300">
            <v>20</v>
          </cell>
          <cell r="F300">
            <v>1</v>
          </cell>
          <cell r="G300">
            <v>180</v>
          </cell>
          <cell r="H300">
            <v>1200</v>
          </cell>
          <cell r="I300">
            <v>0.1</v>
          </cell>
          <cell r="J300" t="str">
            <v xml:space="preserve"> LO QUE FALTABA</v>
          </cell>
          <cell r="K300" t="str">
            <v xml:space="preserve"> LO QUE FALTABA</v>
          </cell>
          <cell r="L300">
            <v>180</v>
          </cell>
          <cell r="M300">
            <v>1200</v>
          </cell>
          <cell r="N300">
            <v>0.1</v>
          </cell>
          <cell r="O300" t="str">
            <v>DT</v>
          </cell>
          <cell r="P300" t="str">
            <v>Lab</v>
          </cell>
          <cell r="Q300" t="str">
            <v>EUS.</v>
          </cell>
        </row>
        <row r="301">
          <cell r="A301" t="str">
            <v>ETB2:EUS.</v>
          </cell>
          <cell r="B301" t="str">
            <v>. 21H00</v>
          </cell>
          <cell r="C301">
            <v>0.875</v>
          </cell>
          <cell r="D301">
            <v>36283</v>
          </cell>
          <cell r="E301">
            <v>20</v>
          </cell>
          <cell r="F301">
            <v>1</v>
          </cell>
          <cell r="G301">
            <v>300</v>
          </cell>
          <cell r="H301">
            <v>1429</v>
          </cell>
          <cell r="I301">
            <v>0.2</v>
          </cell>
          <cell r="J301" t="str">
            <v xml:space="preserve"> TELEBERRI 2</v>
          </cell>
          <cell r="K301" t="str">
            <v xml:space="preserve"> TELEBERRI 2</v>
          </cell>
          <cell r="L301">
            <v>300</v>
          </cell>
          <cell r="M301">
            <v>1429</v>
          </cell>
          <cell r="N301">
            <v>0.2</v>
          </cell>
          <cell r="O301" t="str">
            <v>PT</v>
          </cell>
          <cell r="P301" t="str">
            <v>Lab</v>
          </cell>
          <cell r="Q301" t="str">
            <v>EUS.</v>
          </cell>
        </row>
        <row r="302">
          <cell r="A302" t="str">
            <v>ETB2:EUS.</v>
          </cell>
          <cell r="B302" t="str">
            <v>. 21H20</v>
          </cell>
          <cell r="C302">
            <v>0.88888888888888884</v>
          </cell>
          <cell r="D302">
            <v>36284</v>
          </cell>
          <cell r="E302">
            <v>20</v>
          </cell>
          <cell r="F302">
            <v>1</v>
          </cell>
          <cell r="G302">
            <v>400</v>
          </cell>
          <cell r="H302">
            <v>1429</v>
          </cell>
          <cell r="I302">
            <v>0.3</v>
          </cell>
          <cell r="J302" t="str">
            <v xml:space="preserve"> TELEBERRI 2</v>
          </cell>
          <cell r="K302" t="str">
            <v xml:space="preserve"> TELEBERRI 2</v>
          </cell>
          <cell r="L302">
            <v>400</v>
          </cell>
          <cell r="M302">
            <v>1429</v>
          </cell>
          <cell r="N302">
            <v>0.3</v>
          </cell>
          <cell r="O302" t="str">
            <v>PT</v>
          </cell>
          <cell r="P302" t="str">
            <v>Lab</v>
          </cell>
          <cell r="Q302" t="str">
            <v>EUS.</v>
          </cell>
        </row>
        <row r="303">
          <cell r="A303" t="str">
            <v>ETB2:EUS.</v>
          </cell>
          <cell r="B303" t="str">
            <v>. 15H30</v>
          </cell>
          <cell r="C303">
            <v>0.64583333333333337</v>
          </cell>
          <cell r="D303">
            <v>36285</v>
          </cell>
          <cell r="E303">
            <v>20</v>
          </cell>
          <cell r="F303">
            <v>1</v>
          </cell>
          <cell r="G303">
            <v>180</v>
          </cell>
          <cell r="H303">
            <v>1200</v>
          </cell>
          <cell r="I303">
            <v>0.1</v>
          </cell>
          <cell r="J303" t="str">
            <v xml:space="preserve"> LO QUE FALTABA</v>
          </cell>
          <cell r="K303" t="str">
            <v xml:space="preserve"> LO QUE FALTABA</v>
          </cell>
          <cell r="L303">
            <v>180</v>
          </cell>
          <cell r="M303">
            <v>1200</v>
          </cell>
          <cell r="N303">
            <v>0.1</v>
          </cell>
          <cell r="O303" t="str">
            <v>DT</v>
          </cell>
          <cell r="P303" t="str">
            <v>Lab</v>
          </cell>
          <cell r="Q303" t="str">
            <v>EUS.</v>
          </cell>
        </row>
        <row r="304">
          <cell r="A304" t="str">
            <v>ETB2:EUS.</v>
          </cell>
          <cell r="B304" t="str">
            <v>. 21H00</v>
          </cell>
          <cell r="C304">
            <v>0.875</v>
          </cell>
          <cell r="D304">
            <v>36285</v>
          </cell>
          <cell r="E304">
            <v>20</v>
          </cell>
          <cell r="F304">
            <v>1</v>
          </cell>
          <cell r="G304">
            <v>300</v>
          </cell>
          <cell r="H304">
            <v>1429</v>
          </cell>
          <cell r="I304">
            <v>0.2</v>
          </cell>
          <cell r="J304" t="str">
            <v xml:space="preserve"> TELEBERRI 2</v>
          </cell>
          <cell r="K304" t="str">
            <v xml:space="preserve"> TELEBERRI 2</v>
          </cell>
          <cell r="L304">
            <v>300</v>
          </cell>
          <cell r="M304">
            <v>1429</v>
          </cell>
          <cell r="N304">
            <v>0.2</v>
          </cell>
          <cell r="O304" t="str">
            <v>PT</v>
          </cell>
          <cell r="P304" t="str">
            <v>Lab</v>
          </cell>
          <cell r="Q304" t="str">
            <v>EUS.</v>
          </cell>
        </row>
        <row r="305">
          <cell r="A305" t="str">
            <v>ETB2:EUS.</v>
          </cell>
          <cell r="B305" t="str">
            <v>. 21H20</v>
          </cell>
          <cell r="C305">
            <v>0.88888888888888884</v>
          </cell>
          <cell r="D305">
            <v>36286</v>
          </cell>
          <cell r="E305">
            <v>20</v>
          </cell>
          <cell r="F305">
            <v>1</v>
          </cell>
          <cell r="G305">
            <v>400</v>
          </cell>
          <cell r="H305">
            <v>1429</v>
          </cell>
          <cell r="I305">
            <v>0.3</v>
          </cell>
          <cell r="J305" t="str">
            <v xml:space="preserve"> TELEBERRI 2</v>
          </cell>
          <cell r="K305" t="str">
            <v xml:space="preserve"> TELEBERRI 2</v>
          </cell>
          <cell r="L305">
            <v>400</v>
          </cell>
          <cell r="M305">
            <v>1429</v>
          </cell>
          <cell r="N305">
            <v>0.3</v>
          </cell>
          <cell r="O305" t="str">
            <v>PT</v>
          </cell>
          <cell r="P305" t="str">
            <v>Lab</v>
          </cell>
          <cell r="Q305" t="str">
            <v>EUS.</v>
          </cell>
        </row>
        <row r="306">
          <cell r="A306" t="str">
            <v>ETB2:EUS.</v>
          </cell>
          <cell r="B306" t="str">
            <v>. 21H00</v>
          </cell>
          <cell r="C306">
            <v>0.875</v>
          </cell>
          <cell r="D306">
            <v>36287</v>
          </cell>
          <cell r="E306">
            <v>20</v>
          </cell>
          <cell r="F306">
            <v>1</v>
          </cell>
          <cell r="G306">
            <v>300</v>
          </cell>
          <cell r="H306">
            <v>2143</v>
          </cell>
          <cell r="I306">
            <v>0.1</v>
          </cell>
          <cell r="J306" t="str">
            <v xml:space="preserve"> TELEBERRI 2</v>
          </cell>
          <cell r="K306" t="str">
            <v xml:space="preserve"> TELEBERRI 2</v>
          </cell>
          <cell r="L306">
            <v>300</v>
          </cell>
          <cell r="M306">
            <v>2143</v>
          </cell>
          <cell r="N306">
            <v>0.1</v>
          </cell>
          <cell r="O306" t="str">
            <v>PT</v>
          </cell>
          <cell r="P306" t="str">
            <v>Lab</v>
          </cell>
          <cell r="Q306" t="str">
            <v>EUS.</v>
          </cell>
        </row>
        <row r="307">
          <cell r="A307" t="str">
            <v>ETB2:EUS.</v>
          </cell>
          <cell r="B307" t="str">
            <v>. 16H00</v>
          </cell>
          <cell r="C307">
            <v>0.66666666666666663</v>
          </cell>
          <cell r="D307">
            <v>36288</v>
          </cell>
          <cell r="E307">
            <v>20</v>
          </cell>
          <cell r="F307">
            <v>1</v>
          </cell>
          <cell r="G307">
            <v>180</v>
          </cell>
          <cell r="H307">
            <v>800</v>
          </cell>
          <cell r="I307">
            <v>0.2</v>
          </cell>
          <cell r="J307" t="str">
            <v xml:space="preserve"> CINE 2</v>
          </cell>
          <cell r="K307" t="str">
            <v xml:space="preserve"> CINE 2</v>
          </cell>
          <cell r="L307">
            <v>180</v>
          </cell>
          <cell r="M307">
            <v>800</v>
          </cell>
          <cell r="N307">
            <v>0.2</v>
          </cell>
          <cell r="O307" t="str">
            <v>DT</v>
          </cell>
          <cell r="P307" t="str">
            <v>FS</v>
          </cell>
          <cell r="Q307" t="str">
            <v>EUS.</v>
          </cell>
        </row>
        <row r="308">
          <cell r="A308" t="str">
            <v>ETB2:EUS.</v>
          </cell>
          <cell r="B308" t="str">
            <v>. 21H20</v>
          </cell>
          <cell r="C308">
            <v>0.88888888888888884</v>
          </cell>
          <cell r="D308">
            <v>36288</v>
          </cell>
          <cell r="E308">
            <v>20</v>
          </cell>
          <cell r="F308">
            <v>1</v>
          </cell>
          <cell r="G308">
            <v>400</v>
          </cell>
          <cell r="H308">
            <v>2857</v>
          </cell>
          <cell r="I308">
            <v>0.1</v>
          </cell>
          <cell r="J308" t="str">
            <v xml:space="preserve"> TELEBERRI 2</v>
          </cell>
          <cell r="K308" t="str">
            <v xml:space="preserve"> TELEBERRI 2</v>
          </cell>
          <cell r="L308">
            <v>400</v>
          </cell>
          <cell r="M308">
            <v>2857</v>
          </cell>
          <cell r="N308">
            <v>0.1</v>
          </cell>
          <cell r="O308" t="str">
            <v>PT</v>
          </cell>
          <cell r="P308" t="str">
            <v>FS</v>
          </cell>
          <cell r="Q308" t="str">
            <v>EUS.</v>
          </cell>
        </row>
        <row r="309">
          <cell r="A309" t="str">
            <v>ETB2:EUS.</v>
          </cell>
          <cell r="B309" t="str">
            <v>. 21H00</v>
          </cell>
          <cell r="C309">
            <v>0.875</v>
          </cell>
          <cell r="D309">
            <v>36289</v>
          </cell>
          <cell r="E309">
            <v>20</v>
          </cell>
          <cell r="F309">
            <v>1</v>
          </cell>
          <cell r="G309">
            <v>300</v>
          </cell>
          <cell r="H309">
            <v>1429</v>
          </cell>
          <cell r="I309">
            <v>0.2</v>
          </cell>
          <cell r="J309" t="str">
            <v xml:space="preserve"> TELEBERRI 2</v>
          </cell>
          <cell r="K309" t="str">
            <v xml:space="preserve"> TELEBERRI 2</v>
          </cell>
          <cell r="L309">
            <v>300</v>
          </cell>
          <cell r="M309">
            <v>1429</v>
          </cell>
          <cell r="N309">
            <v>0.2</v>
          </cell>
          <cell r="O309" t="str">
            <v>PT</v>
          </cell>
          <cell r="P309" t="str">
            <v>FS</v>
          </cell>
          <cell r="Q309" t="str">
            <v>EUS.</v>
          </cell>
        </row>
        <row r="310">
          <cell r="A310" t="str">
            <v>ETB2:EUS.</v>
          </cell>
          <cell r="B310" t="str">
            <v>. 16H30</v>
          </cell>
          <cell r="C310">
            <v>0.6875</v>
          </cell>
          <cell r="D310">
            <v>36290</v>
          </cell>
          <cell r="E310">
            <v>20</v>
          </cell>
          <cell r="F310">
            <v>1</v>
          </cell>
          <cell r="G310">
            <v>180</v>
          </cell>
          <cell r="H310">
            <v>1200</v>
          </cell>
          <cell r="I310">
            <v>0.1</v>
          </cell>
          <cell r="J310" t="str">
            <v xml:space="preserve"> LO QUE FALTABA</v>
          </cell>
          <cell r="K310" t="str">
            <v xml:space="preserve"> LO QUE FALTABA</v>
          </cell>
          <cell r="L310">
            <v>180</v>
          </cell>
          <cell r="M310">
            <v>1200</v>
          </cell>
          <cell r="N310">
            <v>0.1</v>
          </cell>
          <cell r="O310" t="str">
            <v>DT</v>
          </cell>
          <cell r="P310" t="str">
            <v>Lab</v>
          </cell>
          <cell r="Q310" t="str">
            <v>EUS.</v>
          </cell>
        </row>
        <row r="311">
          <cell r="A311" t="str">
            <v>ETB2:EUS.</v>
          </cell>
          <cell r="B311" t="str">
            <v>. 21H20</v>
          </cell>
          <cell r="C311">
            <v>0.88888888888888884</v>
          </cell>
          <cell r="D311">
            <v>36290</v>
          </cell>
          <cell r="E311">
            <v>20</v>
          </cell>
          <cell r="F311">
            <v>1</v>
          </cell>
          <cell r="G311">
            <v>400</v>
          </cell>
          <cell r="H311">
            <v>1429</v>
          </cell>
          <cell r="I311">
            <v>0.3</v>
          </cell>
          <cell r="J311" t="str">
            <v xml:space="preserve"> TELEBERRI 2</v>
          </cell>
          <cell r="K311" t="str">
            <v xml:space="preserve"> TELEBERRI 2</v>
          </cell>
          <cell r="L311">
            <v>400</v>
          </cell>
          <cell r="M311">
            <v>1429</v>
          </cell>
          <cell r="N311">
            <v>0.3</v>
          </cell>
          <cell r="O311" t="str">
            <v>PT</v>
          </cell>
          <cell r="P311" t="str">
            <v>Lab</v>
          </cell>
          <cell r="Q311" t="str">
            <v>EUS.</v>
          </cell>
        </row>
        <row r="312">
          <cell r="A312" t="str">
            <v>ETB2:EUS.</v>
          </cell>
          <cell r="B312" t="str">
            <v>. 21H00</v>
          </cell>
          <cell r="C312">
            <v>0.875</v>
          </cell>
          <cell r="D312">
            <v>36291</v>
          </cell>
          <cell r="E312">
            <v>20</v>
          </cell>
          <cell r="F312">
            <v>1</v>
          </cell>
          <cell r="G312">
            <v>300</v>
          </cell>
          <cell r="H312">
            <v>1429</v>
          </cell>
          <cell r="I312">
            <v>0.2</v>
          </cell>
          <cell r="J312" t="str">
            <v xml:space="preserve"> TELEBERRI 2</v>
          </cell>
          <cell r="K312" t="str">
            <v xml:space="preserve"> TELEBERRI 2</v>
          </cell>
          <cell r="L312">
            <v>300</v>
          </cell>
          <cell r="M312">
            <v>1429</v>
          </cell>
          <cell r="N312">
            <v>0.2</v>
          </cell>
          <cell r="O312" t="str">
            <v>PT</v>
          </cell>
          <cell r="P312" t="str">
            <v>Lab</v>
          </cell>
          <cell r="Q312" t="str">
            <v>EUS.</v>
          </cell>
        </row>
        <row r="313">
          <cell r="A313" t="str">
            <v>ETB2:EUS.</v>
          </cell>
          <cell r="B313" t="str">
            <v>. 21H20</v>
          </cell>
          <cell r="C313">
            <v>0.88888888888888884</v>
          </cell>
          <cell r="D313">
            <v>36292</v>
          </cell>
          <cell r="E313">
            <v>20</v>
          </cell>
          <cell r="F313">
            <v>1</v>
          </cell>
          <cell r="G313">
            <v>400</v>
          </cell>
          <cell r="H313">
            <v>1429</v>
          </cell>
          <cell r="I313">
            <v>0.3</v>
          </cell>
          <cell r="J313" t="str">
            <v xml:space="preserve"> TELEBERRI 2</v>
          </cell>
          <cell r="K313" t="str">
            <v xml:space="preserve"> TELEBERRI 2</v>
          </cell>
          <cell r="L313">
            <v>400</v>
          </cell>
          <cell r="M313">
            <v>1429</v>
          </cell>
          <cell r="N313">
            <v>0.3</v>
          </cell>
          <cell r="O313" t="str">
            <v>PT</v>
          </cell>
          <cell r="P313" t="str">
            <v>Lab</v>
          </cell>
          <cell r="Q313" t="str">
            <v>EUS.</v>
          </cell>
        </row>
        <row r="314">
          <cell r="A314" t="str">
            <v>ETB2:EUS.</v>
          </cell>
          <cell r="B314" t="str">
            <v>. 16H30</v>
          </cell>
          <cell r="C314">
            <v>0.6875</v>
          </cell>
          <cell r="D314">
            <v>36293</v>
          </cell>
          <cell r="E314">
            <v>20</v>
          </cell>
          <cell r="F314">
            <v>1</v>
          </cell>
          <cell r="G314">
            <v>180</v>
          </cell>
          <cell r="H314">
            <v>800</v>
          </cell>
          <cell r="I314">
            <v>0.2</v>
          </cell>
          <cell r="J314" t="str">
            <v xml:space="preserve"> LO QUE FALTABA</v>
          </cell>
          <cell r="K314" t="str">
            <v xml:space="preserve"> LO QUE FALTABA</v>
          </cell>
          <cell r="L314">
            <v>180</v>
          </cell>
          <cell r="M314">
            <v>800</v>
          </cell>
          <cell r="N314">
            <v>0.2</v>
          </cell>
          <cell r="O314" t="str">
            <v>DT</v>
          </cell>
          <cell r="P314" t="str">
            <v>Lab</v>
          </cell>
          <cell r="Q314" t="str">
            <v>EUS.</v>
          </cell>
        </row>
        <row r="315">
          <cell r="A315" t="str">
            <v>ETB2:EUS.</v>
          </cell>
          <cell r="B315" t="str">
            <v>. 21H20</v>
          </cell>
          <cell r="C315">
            <v>0.88888888888888884</v>
          </cell>
          <cell r="D315">
            <v>36293</v>
          </cell>
          <cell r="E315">
            <v>20</v>
          </cell>
          <cell r="F315">
            <v>1</v>
          </cell>
          <cell r="G315">
            <v>400</v>
          </cell>
          <cell r="H315">
            <v>1429</v>
          </cell>
          <cell r="I315">
            <v>0.3</v>
          </cell>
          <cell r="J315" t="str">
            <v xml:space="preserve"> TELEBERRI 2</v>
          </cell>
          <cell r="K315" t="str">
            <v xml:space="preserve"> TELEBERRI 2</v>
          </cell>
          <cell r="L315">
            <v>400</v>
          </cell>
          <cell r="M315">
            <v>1429</v>
          </cell>
          <cell r="N315">
            <v>0.3</v>
          </cell>
          <cell r="O315" t="str">
            <v>PT</v>
          </cell>
          <cell r="P315" t="str">
            <v>Lab</v>
          </cell>
          <cell r="Q315" t="str">
            <v>EUS.</v>
          </cell>
        </row>
        <row r="316">
          <cell r="A316" t="str">
            <v>ETB2:EUS.</v>
          </cell>
          <cell r="B316" t="str">
            <v>. 21H00</v>
          </cell>
          <cell r="C316">
            <v>0.875</v>
          </cell>
          <cell r="D316">
            <v>36294</v>
          </cell>
          <cell r="E316">
            <v>20</v>
          </cell>
          <cell r="F316">
            <v>1</v>
          </cell>
          <cell r="G316">
            <v>300</v>
          </cell>
          <cell r="H316">
            <v>2143</v>
          </cell>
          <cell r="I316">
            <v>0.1</v>
          </cell>
          <cell r="J316" t="str">
            <v xml:space="preserve"> TELEBERRI 2</v>
          </cell>
          <cell r="K316" t="str">
            <v xml:space="preserve"> TELEBERRI 2</v>
          </cell>
          <cell r="L316">
            <v>300</v>
          </cell>
          <cell r="M316">
            <v>2143</v>
          </cell>
          <cell r="N316">
            <v>0.1</v>
          </cell>
          <cell r="O316" t="str">
            <v>PT</v>
          </cell>
          <cell r="P316" t="str">
            <v>Lab</v>
          </cell>
          <cell r="Q316" t="str">
            <v>EUS.</v>
          </cell>
        </row>
        <row r="317">
          <cell r="A317" t="str">
            <v>ETB2:EUS.</v>
          </cell>
          <cell r="B317" t="str">
            <v>. 17H00</v>
          </cell>
          <cell r="C317">
            <v>0.70833333333333337</v>
          </cell>
          <cell r="D317">
            <v>36295</v>
          </cell>
          <cell r="E317">
            <v>20</v>
          </cell>
          <cell r="F317">
            <v>1</v>
          </cell>
          <cell r="G317">
            <v>180</v>
          </cell>
          <cell r="H317">
            <v>2400</v>
          </cell>
          <cell r="I317">
            <v>0.1</v>
          </cell>
          <cell r="J317" t="str">
            <v xml:space="preserve"> CINE 2</v>
          </cell>
          <cell r="K317" t="str">
            <v xml:space="preserve"> CINE 2</v>
          </cell>
          <cell r="L317">
            <v>180</v>
          </cell>
          <cell r="M317">
            <v>2400</v>
          </cell>
          <cell r="N317">
            <v>0.1</v>
          </cell>
          <cell r="O317" t="str">
            <v>DT</v>
          </cell>
          <cell r="P317" t="str">
            <v>FS</v>
          </cell>
          <cell r="Q317" t="str">
            <v>EUS.</v>
          </cell>
        </row>
        <row r="318">
          <cell r="A318" t="str">
            <v>ETB2:EUS.</v>
          </cell>
          <cell r="B318" t="str">
            <v>. 16H30</v>
          </cell>
          <cell r="C318">
            <v>0.6875</v>
          </cell>
          <cell r="D318">
            <v>36296</v>
          </cell>
          <cell r="E318">
            <v>20</v>
          </cell>
          <cell r="F318">
            <v>1</v>
          </cell>
          <cell r="G318">
            <v>180</v>
          </cell>
          <cell r="H318">
            <v>800</v>
          </cell>
          <cell r="I318">
            <v>0.2</v>
          </cell>
          <cell r="J318" t="str">
            <v xml:space="preserve"> CINE 2</v>
          </cell>
          <cell r="K318" t="str">
            <v xml:space="preserve"> CINE 2</v>
          </cell>
          <cell r="L318">
            <v>180</v>
          </cell>
          <cell r="M318">
            <v>800</v>
          </cell>
          <cell r="N318">
            <v>0.2</v>
          </cell>
          <cell r="O318" t="str">
            <v>DT</v>
          </cell>
          <cell r="P318" t="str">
            <v>FS</v>
          </cell>
          <cell r="Q318" t="str">
            <v>EUS.</v>
          </cell>
        </row>
        <row r="319">
          <cell r="A319" t="str">
            <v>ETB2:EUS.</v>
          </cell>
          <cell r="B319" t="str">
            <v>. 21H20</v>
          </cell>
          <cell r="C319">
            <v>0.88888888888888884</v>
          </cell>
          <cell r="D319">
            <v>36296</v>
          </cell>
          <cell r="E319">
            <v>20</v>
          </cell>
          <cell r="F319">
            <v>1</v>
          </cell>
          <cell r="G319">
            <v>400</v>
          </cell>
          <cell r="H319">
            <v>1905</v>
          </cell>
          <cell r="I319">
            <v>0.2</v>
          </cell>
          <cell r="J319" t="str">
            <v xml:space="preserve"> TELEBERRI 2</v>
          </cell>
          <cell r="K319" t="str">
            <v xml:space="preserve"> TELEBERRI 2</v>
          </cell>
          <cell r="L319">
            <v>400</v>
          </cell>
          <cell r="M319">
            <v>1905</v>
          </cell>
          <cell r="N319">
            <v>0.2</v>
          </cell>
          <cell r="O319" t="str">
            <v>PT</v>
          </cell>
          <cell r="P319" t="str">
            <v>FS</v>
          </cell>
          <cell r="Q319" t="str">
            <v>EUS.</v>
          </cell>
        </row>
        <row r="320">
          <cell r="A320" t="str">
            <v>ETB2:EUS.</v>
          </cell>
          <cell r="B320" t="str">
            <v>. 22H00</v>
          </cell>
          <cell r="C320">
            <v>0.91666666666666663</v>
          </cell>
          <cell r="D320">
            <v>36304</v>
          </cell>
          <cell r="E320">
            <v>20</v>
          </cell>
          <cell r="F320">
            <v>1</v>
          </cell>
          <cell r="G320">
            <v>250</v>
          </cell>
          <cell r="H320">
            <v>1190</v>
          </cell>
          <cell r="I320">
            <v>0.2</v>
          </cell>
          <cell r="J320" t="str">
            <v xml:space="preserve"> CINE 2</v>
          </cell>
          <cell r="K320" t="str">
            <v xml:space="preserve"> CINE 2</v>
          </cell>
          <cell r="L320">
            <v>250</v>
          </cell>
          <cell r="M320">
            <v>1190</v>
          </cell>
          <cell r="N320">
            <v>0.2</v>
          </cell>
          <cell r="O320" t="str">
            <v>PT</v>
          </cell>
          <cell r="P320" t="str">
            <v>Lab</v>
          </cell>
          <cell r="Q320" t="str">
            <v>EUS.</v>
          </cell>
        </row>
        <row r="321">
          <cell r="A321" t="str">
            <v>ETB2:EUS.</v>
          </cell>
          <cell r="B321" t="str">
            <v>. 21H50</v>
          </cell>
          <cell r="C321">
            <v>0.90972222222222221</v>
          </cell>
          <cell r="D321">
            <v>36305</v>
          </cell>
          <cell r="E321">
            <v>20</v>
          </cell>
          <cell r="F321">
            <v>1</v>
          </cell>
          <cell r="G321">
            <v>250</v>
          </cell>
          <cell r="H321">
            <v>893</v>
          </cell>
          <cell r="I321">
            <v>0.3</v>
          </cell>
          <cell r="J321" t="str">
            <v xml:space="preserve"> TELEBERRI 2</v>
          </cell>
          <cell r="K321" t="str">
            <v xml:space="preserve"> TELEBERRI 2</v>
          </cell>
          <cell r="L321">
            <v>250</v>
          </cell>
          <cell r="M321">
            <v>893</v>
          </cell>
          <cell r="N321">
            <v>0.3</v>
          </cell>
          <cell r="O321" t="str">
            <v>PT</v>
          </cell>
          <cell r="P321" t="str">
            <v>Lab</v>
          </cell>
          <cell r="Q321" t="str">
            <v>EUS.</v>
          </cell>
        </row>
        <row r="322">
          <cell r="A322" t="str">
            <v>ETB2:EUS.</v>
          </cell>
          <cell r="B322" t="str">
            <v>. 21H50</v>
          </cell>
          <cell r="C322">
            <v>0.90972222222222221</v>
          </cell>
          <cell r="D322">
            <v>36307</v>
          </cell>
          <cell r="E322">
            <v>20</v>
          </cell>
          <cell r="F322">
            <v>1</v>
          </cell>
          <cell r="G322">
            <v>250</v>
          </cell>
          <cell r="H322">
            <v>893</v>
          </cell>
          <cell r="I322">
            <v>0.3</v>
          </cell>
          <cell r="J322" t="str">
            <v xml:space="preserve"> TELEBERRI 2</v>
          </cell>
          <cell r="K322" t="str">
            <v xml:space="preserve"> TELEBERRI 2</v>
          </cell>
          <cell r="L322">
            <v>250</v>
          </cell>
          <cell r="M322">
            <v>893</v>
          </cell>
          <cell r="N322">
            <v>0.3</v>
          </cell>
          <cell r="O322" t="str">
            <v>PT</v>
          </cell>
          <cell r="P322" t="str">
            <v>Lab</v>
          </cell>
          <cell r="Q322" t="str">
            <v>EUS.</v>
          </cell>
        </row>
        <row r="323">
          <cell r="A323" t="str">
            <v>ETB2:EUS.</v>
          </cell>
          <cell r="B323" t="str">
            <v>. 16H30</v>
          </cell>
          <cell r="C323">
            <v>0.6875</v>
          </cell>
          <cell r="D323">
            <v>36309</v>
          </cell>
          <cell r="E323">
            <v>20</v>
          </cell>
          <cell r="F323">
            <v>1</v>
          </cell>
          <cell r="G323">
            <v>180</v>
          </cell>
          <cell r="H323">
            <v>800</v>
          </cell>
          <cell r="I323">
            <v>0.2</v>
          </cell>
          <cell r="J323" t="str">
            <v xml:space="preserve"> CINE 2</v>
          </cell>
          <cell r="K323" t="str">
            <v xml:space="preserve"> CINE 2</v>
          </cell>
          <cell r="L323">
            <v>180</v>
          </cell>
          <cell r="M323">
            <v>800</v>
          </cell>
          <cell r="N323">
            <v>0.2</v>
          </cell>
          <cell r="O323" t="str">
            <v>DT</v>
          </cell>
          <cell r="P323" t="str">
            <v>FS</v>
          </cell>
          <cell r="Q323" t="str">
            <v>EUS.</v>
          </cell>
        </row>
        <row r="324">
          <cell r="A324" t="str">
            <v>ETB2:EUS.</v>
          </cell>
          <cell r="B324" t="str">
            <v>. 17H30</v>
          </cell>
          <cell r="C324">
            <v>0.72916666666666663</v>
          </cell>
          <cell r="D324">
            <v>36309</v>
          </cell>
          <cell r="E324">
            <v>20</v>
          </cell>
          <cell r="F324">
            <v>1</v>
          </cell>
          <cell r="G324">
            <v>180</v>
          </cell>
          <cell r="H324">
            <v>1200</v>
          </cell>
          <cell r="I324">
            <v>0.1</v>
          </cell>
          <cell r="J324" t="str">
            <v xml:space="preserve"> CINE 2</v>
          </cell>
          <cell r="K324" t="str">
            <v xml:space="preserve"> CINE 2</v>
          </cell>
          <cell r="L324">
            <v>180</v>
          </cell>
          <cell r="M324">
            <v>1200</v>
          </cell>
          <cell r="N324">
            <v>0.1</v>
          </cell>
          <cell r="O324" t="str">
            <v>DT</v>
          </cell>
          <cell r="P324" t="str">
            <v>FS</v>
          </cell>
          <cell r="Q324" t="str">
            <v>EUS.</v>
          </cell>
        </row>
        <row r="325">
          <cell r="A325" t="str">
            <v>ETB2:EUS.</v>
          </cell>
          <cell r="B325" t="str">
            <v>. 16H00</v>
          </cell>
          <cell r="C325">
            <v>0.66666666666666663</v>
          </cell>
          <cell r="D325">
            <v>36310</v>
          </cell>
          <cell r="E325">
            <v>20</v>
          </cell>
          <cell r="F325">
            <v>1</v>
          </cell>
          <cell r="G325">
            <v>180</v>
          </cell>
          <cell r="H325">
            <v>800</v>
          </cell>
          <cell r="I325">
            <v>0.2</v>
          </cell>
          <cell r="J325" t="str">
            <v xml:space="preserve"> CINE 2</v>
          </cell>
          <cell r="K325" t="str">
            <v xml:space="preserve"> CINE 2</v>
          </cell>
          <cell r="L325">
            <v>180</v>
          </cell>
          <cell r="M325">
            <v>800</v>
          </cell>
          <cell r="N325">
            <v>0.2</v>
          </cell>
          <cell r="O325" t="str">
            <v>DT</v>
          </cell>
          <cell r="P325" t="str">
            <v>FS</v>
          </cell>
          <cell r="Q325" t="str">
            <v>EUS.</v>
          </cell>
        </row>
        <row r="326">
          <cell r="A326" t="str">
            <v>ETB2:EUS.</v>
          </cell>
          <cell r="B326" t="str">
            <v>. 19H00</v>
          </cell>
          <cell r="C326">
            <v>0.79166666666666663</v>
          </cell>
          <cell r="D326">
            <v>36310</v>
          </cell>
          <cell r="E326">
            <v>20</v>
          </cell>
          <cell r="F326">
            <v>1</v>
          </cell>
          <cell r="G326">
            <v>150</v>
          </cell>
          <cell r="H326">
            <v>1000</v>
          </cell>
          <cell r="I326">
            <v>0.1</v>
          </cell>
          <cell r="J326" t="str">
            <v xml:space="preserve"> CINE 2</v>
          </cell>
          <cell r="K326" t="str">
            <v xml:space="preserve"> CINE 2</v>
          </cell>
          <cell r="L326">
            <v>150</v>
          </cell>
          <cell r="M326">
            <v>1000</v>
          </cell>
          <cell r="N326">
            <v>0.1</v>
          </cell>
          <cell r="O326" t="str">
            <v>DT</v>
          </cell>
          <cell r="P326" t="str">
            <v>FS</v>
          </cell>
          <cell r="Q326" t="str">
            <v>EUS.</v>
          </cell>
        </row>
        <row r="327">
          <cell r="A327" t="str">
            <v>ETB2:EUS.</v>
          </cell>
          <cell r="B327" t="str">
            <v>. 21H50</v>
          </cell>
          <cell r="C327">
            <v>0.90972222222222221</v>
          </cell>
          <cell r="D327">
            <v>36310</v>
          </cell>
          <cell r="E327">
            <v>20</v>
          </cell>
          <cell r="F327">
            <v>1</v>
          </cell>
          <cell r="G327">
            <v>250</v>
          </cell>
          <cell r="H327">
            <v>1190</v>
          </cell>
          <cell r="I327">
            <v>0.2</v>
          </cell>
          <cell r="J327" t="str">
            <v xml:space="preserve"> TELEBERRI 2</v>
          </cell>
          <cell r="K327" t="str">
            <v xml:space="preserve"> TELEBERRI 2</v>
          </cell>
          <cell r="L327">
            <v>250</v>
          </cell>
          <cell r="M327">
            <v>1190</v>
          </cell>
          <cell r="N327">
            <v>0.2</v>
          </cell>
          <cell r="O327" t="str">
            <v>PT</v>
          </cell>
          <cell r="P327" t="str">
            <v>FS</v>
          </cell>
          <cell r="Q327" t="str">
            <v>EUS.</v>
          </cell>
        </row>
        <row r="328">
          <cell r="A328" t="str">
            <v>ETB2:EUS.</v>
          </cell>
          <cell r="B328" t="str">
            <v>. 23H00</v>
          </cell>
          <cell r="C328">
            <v>0.95833333333333337</v>
          </cell>
          <cell r="D328">
            <v>36310</v>
          </cell>
          <cell r="E328">
            <v>20</v>
          </cell>
          <cell r="F328">
            <v>1</v>
          </cell>
          <cell r="G328">
            <v>325</v>
          </cell>
          <cell r="H328">
            <v>929</v>
          </cell>
          <cell r="I328">
            <v>0.3</v>
          </cell>
          <cell r="J328" t="str">
            <v xml:space="preserve"> MAITÉ</v>
          </cell>
          <cell r="K328" t="str">
            <v xml:space="preserve"> MAITÉ</v>
          </cell>
          <cell r="L328">
            <v>325</v>
          </cell>
          <cell r="M328">
            <v>929</v>
          </cell>
          <cell r="N328">
            <v>0.3</v>
          </cell>
          <cell r="O328" t="str">
            <v>PT</v>
          </cell>
          <cell r="P328" t="str">
            <v>FS</v>
          </cell>
          <cell r="Q328" t="str">
            <v>EUS.</v>
          </cell>
        </row>
        <row r="329">
          <cell r="A329" t="str">
            <v>ETB2:EUS.</v>
          </cell>
          <cell r="B329" t="str">
            <v>. 21H20</v>
          </cell>
          <cell r="C329">
            <v>0.88888888888888884</v>
          </cell>
          <cell r="D329">
            <v>36311</v>
          </cell>
          <cell r="E329">
            <v>20</v>
          </cell>
          <cell r="F329">
            <v>1</v>
          </cell>
          <cell r="G329">
            <v>400</v>
          </cell>
          <cell r="H329">
            <v>1905</v>
          </cell>
          <cell r="I329">
            <v>0.2</v>
          </cell>
          <cell r="J329" t="str">
            <v xml:space="preserve"> TELEBERRI 2</v>
          </cell>
          <cell r="K329" t="str">
            <v xml:space="preserve"> TELEBERRI 2</v>
          </cell>
          <cell r="L329">
            <v>400</v>
          </cell>
          <cell r="M329">
            <v>1905</v>
          </cell>
          <cell r="N329">
            <v>0.2</v>
          </cell>
          <cell r="O329" t="str">
            <v>PT</v>
          </cell>
          <cell r="P329" t="str">
            <v>Lab</v>
          </cell>
          <cell r="Q329" t="str">
            <v>EUS.</v>
          </cell>
        </row>
        <row r="330">
          <cell r="A330" t="str">
            <v>ETB2:EUS.</v>
          </cell>
          <cell r="B330" t="str">
            <v>. 21H50</v>
          </cell>
          <cell r="C330">
            <v>0.90972222222222221</v>
          </cell>
          <cell r="D330">
            <v>36312</v>
          </cell>
          <cell r="E330">
            <v>20</v>
          </cell>
          <cell r="F330">
            <v>1</v>
          </cell>
          <cell r="G330">
            <v>250</v>
          </cell>
          <cell r="H330">
            <v>893</v>
          </cell>
          <cell r="I330">
            <v>0.3</v>
          </cell>
          <cell r="J330" t="str">
            <v xml:space="preserve"> TELEBERRI 2</v>
          </cell>
          <cell r="K330" t="str">
            <v xml:space="preserve"> TELEBERRI 2</v>
          </cell>
          <cell r="L330">
            <v>250</v>
          </cell>
          <cell r="M330">
            <v>893</v>
          </cell>
          <cell r="N330">
            <v>0.3</v>
          </cell>
          <cell r="O330" t="str">
            <v>PT</v>
          </cell>
          <cell r="P330" t="str">
            <v>Lab</v>
          </cell>
          <cell r="Q330" t="str">
            <v>EUS.</v>
          </cell>
        </row>
        <row r="331">
          <cell r="A331" t="str">
            <v>ETB2:EUS.</v>
          </cell>
          <cell r="B331" t="str">
            <v>. 21H20</v>
          </cell>
          <cell r="C331">
            <v>0.88888888888888884</v>
          </cell>
          <cell r="D331">
            <v>36313</v>
          </cell>
          <cell r="E331">
            <v>20</v>
          </cell>
          <cell r="F331">
            <v>1</v>
          </cell>
          <cell r="G331">
            <v>400</v>
          </cell>
          <cell r="H331">
            <v>1905</v>
          </cell>
          <cell r="I331">
            <v>0.2</v>
          </cell>
          <cell r="J331" t="str">
            <v xml:space="preserve"> TELEBERRI 2</v>
          </cell>
          <cell r="K331" t="str">
            <v xml:space="preserve"> TELEBERRI 2</v>
          </cell>
          <cell r="L331">
            <v>400</v>
          </cell>
          <cell r="M331">
            <v>1905</v>
          </cell>
          <cell r="N331">
            <v>0.2</v>
          </cell>
          <cell r="O331" t="str">
            <v>PT</v>
          </cell>
          <cell r="P331" t="str">
            <v>Lab</v>
          </cell>
          <cell r="Q331" t="str">
            <v>EUS.</v>
          </cell>
        </row>
        <row r="332">
          <cell r="A332" t="str">
            <v>ETB2:EUS.</v>
          </cell>
          <cell r="B332" t="str">
            <v>. 21H50</v>
          </cell>
          <cell r="C332">
            <v>0.90972222222222221</v>
          </cell>
          <cell r="D332">
            <v>36314</v>
          </cell>
          <cell r="E332">
            <v>20</v>
          </cell>
          <cell r="F332">
            <v>1</v>
          </cell>
          <cell r="G332">
            <v>250</v>
          </cell>
          <cell r="H332">
            <v>893</v>
          </cell>
          <cell r="I332">
            <v>0.3</v>
          </cell>
          <cell r="J332" t="str">
            <v xml:space="preserve"> TELEBERRI 2</v>
          </cell>
          <cell r="K332" t="str">
            <v xml:space="preserve"> TELEBERRI 2</v>
          </cell>
          <cell r="L332">
            <v>250</v>
          </cell>
          <cell r="M332">
            <v>893</v>
          </cell>
          <cell r="N332">
            <v>0.3</v>
          </cell>
          <cell r="O332" t="str">
            <v>PT</v>
          </cell>
          <cell r="P332" t="str">
            <v>Lab</v>
          </cell>
          <cell r="Q332" t="str">
            <v>EUS.</v>
          </cell>
        </row>
        <row r="333">
          <cell r="A333" t="str">
            <v>ETB2:EUS.</v>
          </cell>
          <cell r="B333" t="str">
            <v>. 18H30</v>
          </cell>
          <cell r="C333">
            <v>0.77083333333333337</v>
          </cell>
          <cell r="D333">
            <v>36315</v>
          </cell>
          <cell r="E333">
            <v>20</v>
          </cell>
          <cell r="F333">
            <v>1</v>
          </cell>
          <cell r="G333">
            <v>80</v>
          </cell>
          <cell r="H333">
            <v>1067</v>
          </cell>
          <cell r="I333">
            <v>0.1</v>
          </cell>
          <cell r="J333" t="str">
            <v xml:space="preserve"> DE PAR EN PAR</v>
          </cell>
          <cell r="K333" t="str">
            <v xml:space="preserve"> DE PAR EN PAR</v>
          </cell>
          <cell r="L333">
            <v>80</v>
          </cell>
          <cell r="M333">
            <v>1067</v>
          </cell>
          <cell r="N333">
            <v>0.1</v>
          </cell>
          <cell r="O333" t="str">
            <v>DT</v>
          </cell>
          <cell r="P333" t="str">
            <v>Lab</v>
          </cell>
          <cell r="Q333" t="str">
            <v>EUS.</v>
          </cell>
        </row>
        <row r="334">
          <cell r="A334" t="str">
            <v>ETB2:EUS.</v>
          </cell>
          <cell r="B334" t="str">
            <v>. 18H30</v>
          </cell>
          <cell r="C334">
            <v>0.77083333333333337</v>
          </cell>
          <cell r="D334">
            <v>36316</v>
          </cell>
          <cell r="E334">
            <v>20</v>
          </cell>
          <cell r="F334">
            <v>1</v>
          </cell>
          <cell r="G334">
            <v>150</v>
          </cell>
          <cell r="H334">
            <v>667</v>
          </cell>
          <cell r="I334">
            <v>0.2</v>
          </cell>
          <cell r="J334" t="str">
            <v xml:space="preserve"> CINE 2</v>
          </cell>
          <cell r="K334" t="str">
            <v xml:space="preserve"> CINE 2</v>
          </cell>
          <cell r="L334">
            <v>150</v>
          </cell>
          <cell r="M334">
            <v>667</v>
          </cell>
          <cell r="N334">
            <v>0.2</v>
          </cell>
          <cell r="O334" t="str">
            <v>DT</v>
          </cell>
          <cell r="P334" t="str">
            <v>FS</v>
          </cell>
          <cell r="Q334" t="str">
            <v>EUS.</v>
          </cell>
        </row>
        <row r="335">
          <cell r="A335" t="str">
            <v>ETB2:EUS.</v>
          </cell>
          <cell r="B335" t="str">
            <v>. 21H20</v>
          </cell>
          <cell r="C335">
            <v>0.88888888888888884</v>
          </cell>
          <cell r="D335">
            <v>36316</v>
          </cell>
          <cell r="E335">
            <v>20</v>
          </cell>
          <cell r="F335">
            <v>1</v>
          </cell>
          <cell r="G335">
            <v>400</v>
          </cell>
          <cell r="H335">
            <v>2857</v>
          </cell>
          <cell r="I335">
            <v>0.1</v>
          </cell>
          <cell r="J335" t="str">
            <v xml:space="preserve"> TELEBERRI 2</v>
          </cell>
          <cell r="K335" t="str">
            <v xml:space="preserve"> TELEBERRI 2</v>
          </cell>
          <cell r="L335">
            <v>400</v>
          </cell>
          <cell r="M335">
            <v>2857</v>
          </cell>
          <cell r="N335">
            <v>0.1</v>
          </cell>
          <cell r="O335" t="str">
            <v>PT</v>
          </cell>
          <cell r="P335" t="str">
            <v>FS</v>
          </cell>
          <cell r="Q335" t="str">
            <v>EUS.</v>
          </cell>
        </row>
        <row r="336">
          <cell r="A336" t="str">
            <v>ETB2:EUS.</v>
          </cell>
          <cell r="B336" t="str">
            <v>. 16H00</v>
          </cell>
          <cell r="C336">
            <v>0.66666666666666663</v>
          </cell>
          <cell r="D336">
            <v>36317</v>
          </cell>
          <cell r="E336">
            <v>20</v>
          </cell>
          <cell r="F336">
            <v>1</v>
          </cell>
          <cell r="G336">
            <v>180</v>
          </cell>
          <cell r="H336">
            <v>800</v>
          </cell>
          <cell r="I336">
            <v>0.2</v>
          </cell>
          <cell r="J336" t="str">
            <v xml:space="preserve"> CINE 2</v>
          </cell>
          <cell r="K336" t="str">
            <v xml:space="preserve"> CINE 2</v>
          </cell>
          <cell r="L336">
            <v>180</v>
          </cell>
          <cell r="M336">
            <v>800</v>
          </cell>
          <cell r="N336">
            <v>0.2</v>
          </cell>
          <cell r="O336" t="str">
            <v>DT</v>
          </cell>
          <cell r="P336" t="str">
            <v>FS</v>
          </cell>
          <cell r="Q336" t="str">
            <v>EUS.</v>
          </cell>
        </row>
        <row r="337">
          <cell r="A337" t="str">
            <v>ETB2:EUS.</v>
          </cell>
          <cell r="B337" t="str">
            <v>. 14H30</v>
          </cell>
          <cell r="C337">
            <v>0.60416666666666663</v>
          </cell>
          <cell r="D337">
            <v>36318</v>
          </cell>
          <cell r="E337">
            <v>20</v>
          </cell>
          <cell r="F337">
            <v>1</v>
          </cell>
          <cell r="G337">
            <v>150</v>
          </cell>
          <cell r="H337">
            <v>1000</v>
          </cell>
          <cell r="I337">
            <v>0.1</v>
          </cell>
          <cell r="J337" t="str">
            <v xml:space="preserve"> TELEBERRI 1</v>
          </cell>
          <cell r="K337" t="str">
            <v xml:space="preserve"> TELEBERRI 1</v>
          </cell>
          <cell r="L337">
            <v>150</v>
          </cell>
          <cell r="M337">
            <v>1000</v>
          </cell>
          <cell r="N337">
            <v>0.1</v>
          </cell>
          <cell r="O337" t="str">
            <v>DT</v>
          </cell>
          <cell r="P337" t="str">
            <v>Lab</v>
          </cell>
          <cell r="Q337" t="str">
            <v>EUS.</v>
          </cell>
        </row>
        <row r="338">
          <cell r="A338" t="str">
            <v>ETB2:EUS.</v>
          </cell>
          <cell r="B338" t="str">
            <v>. 21H50</v>
          </cell>
          <cell r="C338">
            <v>0.90972222222222221</v>
          </cell>
          <cell r="D338">
            <v>36318</v>
          </cell>
          <cell r="E338">
            <v>20</v>
          </cell>
          <cell r="F338">
            <v>1</v>
          </cell>
          <cell r="G338">
            <v>250</v>
          </cell>
          <cell r="H338">
            <v>1190</v>
          </cell>
          <cell r="I338">
            <v>0.2</v>
          </cell>
          <cell r="J338" t="str">
            <v xml:space="preserve"> TELEBERRI 2</v>
          </cell>
          <cell r="K338" t="str">
            <v xml:space="preserve"> TELEBERRI 2</v>
          </cell>
          <cell r="L338">
            <v>250</v>
          </cell>
          <cell r="M338">
            <v>1190</v>
          </cell>
          <cell r="N338">
            <v>0.2</v>
          </cell>
          <cell r="O338" t="str">
            <v>PT</v>
          </cell>
          <cell r="P338" t="str">
            <v>Lab</v>
          </cell>
          <cell r="Q338" t="str">
            <v>EUS.</v>
          </cell>
        </row>
        <row r="339">
          <cell r="A339" t="str">
            <v>ETB2:EUS.</v>
          </cell>
          <cell r="B339" t="str">
            <v>. 22H00</v>
          </cell>
          <cell r="C339">
            <v>0.91666666666666663</v>
          </cell>
          <cell r="D339">
            <v>36319</v>
          </cell>
          <cell r="E339">
            <v>20</v>
          </cell>
          <cell r="F339">
            <v>1</v>
          </cell>
          <cell r="G339">
            <v>350</v>
          </cell>
          <cell r="H339">
            <v>1250</v>
          </cell>
          <cell r="I339">
            <v>0.3</v>
          </cell>
          <cell r="J339" t="str">
            <v xml:space="preserve"> LA NOCHE DE ...</v>
          </cell>
          <cell r="K339" t="str">
            <v xml:space="preserve"> LA NOCHE DE ...</v>
          </cell>
          <cell r="L339">
            <v>350</v>
          </cell>
          <cell r="M339">
            <v>1250</v>
          </cell>
          <cell r="N339">
            <v>0.3</v>
          </cell>
          <cell r="O339" t="str">
            <v>PT</v>
          </cell>
          <cell r="P339" t="str">
            <v>Lab</v>
          </cell>
          <cell r="Q339" t="str">
            <v>EUS.</v>
          </cell>
        </row>
        <row r="340">
          <cell r="A340" t="str">
            <v>ETB2:EUS.</v>
          </cell>
          <cell r="B340" t="str">
            <v>. 14H30</v>
          </cell>
          <cell r="C340">
            <v>0.60416666666666663</v>
          </cell>
          <cell r="D340">
            <v>36320</v>
          </cell>
          <cell r="E340">
            <v>20</v>
          </cell>
          <cell r="F340">
            <v>1</v>
          </cell>
          <cell r="G340">
            <v>150</v>
          </cell>
          <cell r="H340">
            <v>1000</v>
          </cell>
          <cell r="I340">
            <v>0.1</v>
          </cell>
          <cell r="J340" t="str">
            <v xml:space="preserve"> TELEBERRI 1</v>
          </cell>
          <cell r="K340" t="str">
            <v xml:space="preserve"> TELEBERRI 1</v>
          </cell>
          <cell r="L340">
            <v>150</v>
          </cell>
          <cell r="M340">
            <v>1000</v>
          </cell>
          <cell r="N340">
            <v>0.1</v>
          </cell>
          <cell r="O340" t="str">
            <v>DT</v>
          </cell>
          <cell r="P340" t="str">
            <v>Lab</v>
          </cell>
          <cell r="Q340" t="str">
            <v>EUS.</v>
          </cell>
        </row>
        <row r="341">
          <cell r="A341" t="str">
            <v>ETB2:EUS.</v>
          </cell>
          <cell r="B341" t="str">
            <v>. 21H50</v>
          </cell>
          <cell r="C341">
            <v>0.90972222222222221</v>
          </cell>
          <cell r="D341">
            <v>36320</v>
          </cell>
          <cell r="E341">
            <v>20</v>
          </cell>
          <cell r="F341">
            <v>1</v>
          </cell>
          <cell r="G341">
            <v>250</v>
          </cell>
          <cell r="H341">
            <v>893</v>
          </cell>
          <cell r="I341">
            <v>0.3</v>
          </cell>
          <cell r="J341" t="str">
            <v xml:space="preserve"> TELEBERRI 2</v>
          </cell>
          <cell r="K341" t="str">
            <v xml:space="preserve"> TELEBERRI 2</v>
          </cell>
          <cell r="L341">
            <v>250</v>
          </cell>
          <cell r="M341">
            <v>893</v>
          </cell>
          <cell r="N341">
            <v>0.3</v>
          </cell>
          <cell r="O341" t="str">
            <v>PT</v>
          </cell>
          <cell r="P341" t="str">
            <v>Lab</v>
          </cell>
          <cell r="Q341" t="str">
            <v>EUS.</v>
          </cell>
        </row>
        <row r="342">
          <cell r="A342" t="str">
            <v>ETB2:EUS.</v>
          </cell>
          <cell r="B342" t="str">
            <v>. 21H20</v>
          </cell>
          <cell r="C342">
            <v>0.88888888888888884</v>
          </cell>
          <cell r="D342">
            <v>36323</v>
          </cell>
          <cell r="E342">
            <v>20</v>
          </cell>
          <cell r="F342">
            <v>1</v>
          </cell>
          <cell r="G342">
            <v>400</v>
          </cell>
          <cell r="H342">
            <v>2857</v>
          </cell>
          <cell r="I342">
            <v>0.1</v>
          </cell>
          <cell r="J342" t="str">
            <v xml:space="preserve"> TELEBERRI 2</v>
          </cell>
          <cell r="K342" t="str">
            <v xml:space="preserve"> TELEBERRI 2</v>
          </cell>
          <cell r="L342">
            <v>400</v>
          </cell>
          <cell r="M342">
            <v>2857</v>
          </cell>
          <cell r="N342">
            <v>0.1</v>
          </cell>
          <cell r="O342" t="str">
            <v>PT</v>
          </cell>
          <cell r="P342" t="str">
            <v>FS</v>
          </cell>
          <cell r="Q342" t="str">
            <v>EUS.</v>
          </cell>
        </row>
        <row r="343">
          <cell r="A343" t="str">
            <v>ETB2:EUS.</v>
          </cell>
          <cell r="B343" t="str">
            <v>. 23H30</v>
          </cell>
          <cell r="C343">
            <v>0.97916666666666663</v>
          </cell>
          <cell r="D343">
            <v>36323</v>
          </cell>
          <cell r="E343">
            <v>20</v>
          </cell>
          <cell r="F343">
            <v>1</v>
          </cell>
          <cell r="G343">
            <v>250</v>
          </cell>
          <cell r="H343">
            <v>893</v>
          </cell>
          <cell r="I343">
            <v>0.3</v>
          </cell>
          <cell r="J343" t="str">
            <v xml:space="preserve"> CINE 2</v>
          </cell>
          <cell r="K343" t="str">
            <v xml:space="preserve"> CINE 2</v>
          </cell>
          <cell r="L343">
            <v>250</v>
          </cell>
          <cell r="M343">
            <v>893</v>
          </cell>
          <cell r="N343">
            <v>0.3</v>
          </cell>
          <cell r="O343" t="str">
            <v>PT</v>
          </cell>
          <cell r="P343" t="str">
            <v>FS</v>
          </cell>
          <cell r="Q343" t="str">
            <v>EUS.</v>
          </cell>
        </row>
        <row r="344">
          <cell r="A344" t="str">
            <v>ETB2:EUS.</v>
          </cell>
          <cell r="B344" t="str">
            <v>. 16H30</v>
          </cell>
          <cell r="C344">
            <v>0.6875</v>
          </cell>
          <cell r="D344">
            <v>36324</v>
          </cell>
          <cell r="E344">
            <v>20</v>
          </cell>
          <cell r="F344">
            <v>1</v>
          </cell>
          <cell r="G344">
            <v>180</v>
          </cell>
          <cell r="H344">
            <v>800</v>
          </cell>
          <cell r="I344">
            <v>0.2</v>
          </cell>
          <cell r="J344" t="str">
            <v xml:space="preserve"> CINE 2</v>
          </cell>
          <cell r="K344" t="str">
            <v xml:space="preserve"> CINE 2</v>
          </cell>
          <cell r="L344">
            <v>180</v>
          </cell>
          <cell r="M344">
            <v>800</v>
          </cell>
          <cell r="N344">
            <v>0.2</v>
          </cell>
          <cell r="O344" t="str">
            <v>DT</v>
          </cell>
          <cell r="P344" t="str">
            <v>FS</v>
          </cell>
          <cell r="Q344" t="str">
            <v>EUS.</v>
          </cell>
        </row>
        <row r="345">
          <cell r="A345" t="str">
            <v>ETB2:EUS.</v>
          </cell>
          <cell r="B345" t="str">
            <v>. 21H50</v>
          </cell>
          <cell r="C345">
            <v>0.90972222222222221</v>
          </cell>
          <cell r="D345">
            <v>36324</v>
          </cell>
          <cell r="E345">
            <v>20</v>
          </cell>
          <cell r="F345">
            <v>1</v>
          </cell>
          <cell r="G345">
            <v>250</v>
          </cell>
          <cell r="H345">
            <v>1190</v>
          </cell>
          <cell r="I345">
            <v>0.2</v>
          </cell>
          <cell r="J345" t="str">
            <v xml:space="preserve"> TELEBERRI 2</v>
          </cell>
          <cell r="K345" t="str">
            <v xml:space="preserve"> TELEBERRI 2</v>
          </cell>
          <cell r="L345">
            <v>250</v>
          </cell>
          <cell r="M345">
            <v>1190</v>
          </cell>
          <cell r="N345">
            <v>0.2</v>
          </cell>
          <cell r="O345" t="str">
            <v>PT</v>
          </cell>
          <cell r="P345" t="str">
            <v>FS</v>
          </cell>
          <cell r="Q345" t="str">
            <v>EUS.</v>
          </cell>
        </row>
        <row r="346">
          <cell r="A346" t="str">
            <v>TELE5:NAC.</v>
          </cell>
          <cell r="B346" t="str">
            <v>. 14H45</v>
          </cell>
          <cell r="C346">
            <v>0.61458333333333337</v>
          </cell>
          <cell r="D346">
            <v>36279</v>
          </cell>
          <cell r="E346">
            <v>20</v>
          </cell>
          <cell r="F346">
            <v>1</v>
          </cell>
          <cell r="G346">
            <v>1150</v>
          </cell>
          <cell r="H346">
            <v>301</v>
          </cell>
          <cell r="I346">
            <v>3.8</v>
          </cell>
          <cell r="J346" t="str">
            <v xml:space="preserve"> NOTICIAS 1</v>
          </cell>
          <cell r="K346" t="str">
            <v xml:space="preserve"> NOTICIAS 1</v>
          </cell>
          <cell r="L346">
            <v>1150</v>
          </cell>
          <cell r="M346">
            <v>301</v>
          </cell>
          <cell r="N346">
            <v>3.8</v>
          </cell>
          <cell r="O346" t="str">
            <v>DT</v>
          </cell>
          <cell r="P346" t="str">
            <v>Lab</v>
          </cell>
          <cell r="Q346" t="str">
            <v>NAC.</v>
          </cell>
        </row>
        <row r="347">
          <cell r="A347" t="str">
            <v>TELE5:NAC.</v>
          </cell>
          <cell r="B347" t="str">
            <v>. 15H45</v>
          </cell>
          <cell r="C347">
            <v>0.65625</v>
          </cell>
          <cell r="D347">
            <v>36279</v>
          </cell>
          <cell r="E347">
            <v>20</v>
          </cell>
          <cell r="F347">
            <v>1</v>
          </cell>
          <cell r="G347">
            <v>1240</v>
          </cell>
          <cell r="H347">
            <v>256</v>
          </cell>
          <cell r="I347">
            <v>4.8</v>
          </cell>
          <cell r="J347" t="str">
            <v xml:space="preserve"> AL SALIR DE CLASE</v>
          </cell>
          <cell r="K347" t="str">
            <v xml:space="preserve"> AL SALIR DE CLASE</v>
          </cell>
          <cell r="L347">
            <v>1240</v>
          </cell>
          <cell r="M347">
            <v>256</v>
          </cell>
          <cell r="N347">
            <v>4.8</v>
          </cell>
          <cell r="O347" t="str">
            <v>DT</v>
          </cell>
          <cell r="P347" t="str">
            <v>Lab</v>
          </cell>
          <cell r="Q347" t="str">
            <v>NAC.</v>
          </cell>
        </row>
        <row r="348">
          <cell r="A348" t="str">
            <v>TELE5:NAC.</v>
          </cell>
          <cell r="B348" t="str">
            <v>. 16H30</v>
          </cell>
          <cell r="C348">
            <v>0.6875</v>
          </cell>
          <cell r="D348">
            <v>36279</v>
          </cell>
          <cell r="E348">
            <v>20</v>
          </cell>
          <cell r="F348">
            <v>1</v>
          </cell>
          <cell r="G348">
            <v>750</v>
          </cell>
          <cell r="H348">
            <v>192</v>
          </cell>
          <cell r="I348">
            <v>3.9</v>
          </cell>
          <cell r="J348" t="str">
            <v xml:space="preserve"> CINE</v>
          </cell>
          <cell r="K348" t="str">
            <v xml:space="preserve"> CINE</v>
          </cell>
          <cell r="L348">
            <v>750</v>
          </cell>
          <cell r="M348">
            <v>192</v>
          </cell>
          <cell r="N348">
            <v>3.9</v>
          </cell>
          <cell r="O348" t="str">
            <v>DT</v>
          </cell>
          <cell r="P348" t="str">
            <v>Lab</v>
          </cell>
          <cell r="Q348" t="str">
            <v>NAC.</v>
          </cell>
        </row>
        <row r="349">
          <cell r="A349" t="str">
            <v>TELE5:NAC.</v>
          </cell>
          <cell r="B349" t="str">
            <v>. 17H00</v>
          </cell>
          <cell r="C349">
            <v>0.70833333333333337</v>
          </cell>
          <cell r="D349">
            <v>36279</v>
          </cell>
          <cell r="E349">
            <v>20</v>
          </cell>
          <cell r="F349">
            <v>1</v>
          </cell>
          <cell r="G349">
            <v>750</v>
          </cell>
          <cell r="H349">
            <v>219</v>
          </cell>
          <cell r="I349">
            <v>3.4</v>
          </cell>
          <cell r="J349" t="str">
            <v xml:space="preserve"> CINE</v>
          </cell>
          <cell r="K349" t="str">
            <v xml:space="preserve"> CINE</v>
          </cell>
          <cell r="L349">
            <v>750</v>
          </cell>
          <cell r="M349">
            <v>219</v>
          </cell>
          <cell r="N349">
            <v>3.4</v>
          </cell>
          <cell r="O349" t="str">
            <v>DT</v>
          </cell>
          <cell r="P349" t="str">
            <v>Lab</v>
          </cell>
          <cell r="Q349" t="str">
            <v>NAC.</v>
          </cell>
        </row>
        <row r="350">
          <cell r="A350" t="str">
            <v>TELE5:NAC.</v>
          </cell>
          <cell r="B350" t="str">
            <v>. 18H00</v>
          </cell>
          <cell r="C350">
            <v>0.75</v>
          </cell>
          <cell r="D350">
            <v>36279</v>
          </cell>
          <cell r="E350">
            <v>20</v>
          </cell>
          <cell r="F350">
            <v>1</v>
          </cell>
          <cell r="G350">
            <v>750</v>
          </cell>
          <cell r="H350">
            <v>224</v>
          </cell>
          <cell r="I350">
            <v>3.4</v>
          </cell>
          <cell r="J350" t="str">
            <v xml:space="preserve"> SERIE</v>
          </cell>
          <cell r="K350" t="str">
            <v xml:space="preserve"> SERIE</v>
          </cell>
          <cell r="L350">
            <v>750</v>
          </cell>
          <cell r="M350">
            <v>224</v>
          </cell>
          <cell r="N350">
            <v>3.4</v>
          </cell>
          <cell r="O350" t="str">
            <v>DT</v>
          </cell>
          <cell r="P350" t="str">
            <v>Lab</v>
          </cell>
          <cell r="Q350" t="str">
            <v>NAC.</v>
          </cell>
        </row>
        <row r="351">
          <cell r="A351" t="str">
            <v>TELE5:NAC.</v>
          </cell>
          <cell r="B351" t="str">
            <v>. 18H30</v>
          </cell>
          <cell r="C351">
            <v>0.77083333333333337</v>
          </cell>
          <cell r="D351">
            <v>36279</v>
          </cell>
          <cell r="E351">
            <v>20</v>
          </cell>
          <cell r="F351">
            <v>1</v>
          </cell>
          <cell r="G351">
            <v>735</v>
          </cell>
          <cell r="H351">
            <v>200</v>
          </cell>
          <cell r="I351">
            <v>3.7</v>
          </cell>
          <cell r="J351" t="str">
            <v xml:space="preserve"> ANA</v>
          </cell>
          <cell r="K351" t="str">
            <v xml:space="preserve"> ANA</v>
          </cell>
          <cell r="L351">
            <v>735</v>
          </cell>
          <cell r="M351">
            <v>200</v>
          </cell>
          <cell r="N351">
            <v>3.7</v>
          </cell>
          <cell r="O351" t="str">
            <v>DT</v>
          </cell>
          <cell r="P351" t="str">
            <v>Lab</v>
          </cell>
          <cell r="Q351" t="str">
            <v>NAC.</v>
          </cell>
        </row>
        <row r="352">
          <cell r="A352" t="str">
            <v>TELE5:NAC.</v>
          </cell>
          <cell r="B352" t="str">
            <v>. 20H45</v>
          </cell>
          <cell r="C352">
            <v>0.86458333333333337</v>
          </cell>
          <cell r="D352">
            <v>36279</v>
          </cell>
          <cell r="E352">
            <v>20</v>
          </cell>
          <cell r="F352">
            <v>1</v>
          </cell>
          <cell r="G352">
            <v>1400</v>
          </cell>
          <cell r="H352">
            <v>556</v>
          </cell>
          <cell r="I352">
            <v>2.5</v>
          </cell>
          <cell r="J352" t="str">
            <v xml:space="preserve"> NOTICIAS 2</v>
          </cell>
          <cell r="K352" t="str">
            <v xml:space="preserve"> NOTICIAS 2</v>
          </cell>
          <cell r="L352">
            <v>1400</v>
          </cell>
          <cell r="M352">
            <v>556</v>
          </cell>
          <cell r="N352">
            <v>2.5</v>
          </cell>
          <cell r="O352" t="str">
            <v>PT</v>
          </cell>
          <cell r="P352" t="str">
            <v>Lab</v>
          </cell>
          <cell r="Q352" t="str">
            <v>NAC.</v>
          </cell>
        </row>
        <row r="353">
          <cell r="A353" t="str">
            <v>TELE5:NAC.</v>
          </cell>
          <cell r="B353" t="str">
            <v>. 22H00</v>
          </cell>
          <cell r="C353">
            <v>0.91666666666666663</v>
          </cell>
          <cell r="D353">
            <v>36279</v>
          </cell>
          <cell r="E353">
            <v>20</v>
          </cell>
          <cell r="F353">
            <v>1</v>
          </cell>
          <cell r="G353">
            <v>1250</v>
          </cell>
          <cell r="H353">
            <v>180</v>
          </cell>
          <cell r="I353">
            <v>7</v>
          </cell>
          <cell r="J353" t="str">
            <v xml:space="preserve"> EXPEDIENTE X</v>
          </cell>
          <cell r="K353" t="str">
            <v xml:space="preserve"> EXPEDIENTE X</v>
          </cell>
          <cell r="L353">
            <v>1250</v>
          </cell>
          <cell r="M353">
            <v>180</v>
          </cell>
          <cell r="N353">
            <v>7</v>
          </cell>
          <cell r="O353" t="str">
            <v>PT</v>
          </cell>
          <cell r="P353" t="str">
            <v>Lab</v>
          </cell>
          <cell r="Q353" t="str">
            <v>NAC.</v>
          </cell>
        </row>
        <row r="354">
          <cell r="A354" t="str">
            <v>TELE5:NAC.</v>
          </cell>
          <cell r="B354" t="str">
            <v>. 23H00</v>
          </cell>
          <cell r="C354">
            <v>0.95833333333333337</v>
          </cell>
          <cell r="D354">
            <v>36279</v>
          </cell>
          <cell r="E354">
            <v>20</v>
          </cell>
          <cell r="F354">
            <v>1</v>
          </cell>
          <cell r="G354">
            <v>1250</v>
          </cell>
          <cell r="H354">
            <v>135</v>
          </cell>
          <cell r="I354">
            <v>9.1999999999999993</v>
          </cell>
          <cell r="J354" t="str">
            <v xml:space="preserve"> EXPEDIENTE X</v>
          </cell>
          <cell r="K354" t="str">
            <v xml:space="preserve"> EXPEDIENTE X</v>
          </cell>
          <cell r="L354">
            <v>1250</v>
          </cell>
          <cell r="M354">
            <v>135</v>
          </cell>
          <cell r="N354">
            <v>9.1999999999999993</v>
          </cell>
          <cell r="O354" t="str">
            <v>PT</v>
          </cell>
          <cell r="P354" t="str">
            <v>Lab</v>
          </cell>
          <cell r="Q354" t="str">
            <v>NAC.</v>
          </cell>
        </row>
        <row r="355">
          <cell r="A355" t="str">
            <v>TELE5:NAC.</v>
          </cell>
          <cell r="B355" t="str">
            <v>. 23H30</v>
          </cell>
          <cell r="C355">
            <v>0.97916666666666663</v>
          </cell>
          <cell r="D355">
            <v>36279</v>
          </cell>
          <cell r="E355">
            <v>20</v>
          </cell>
          <cell r="F355">
            <v>1</v>
          </cell>
          <cell r="G355">
            <v>1250</v>
          </cell>
          <cell r="H355">
            <v>135</v>
          </cell>
          <cell r="I355">
            <v>9.3000000000000007</v>
          </cell>
          <cell r="J355" t="str">
            <v xml:space="preserve"> EXPEDIENTE X</v>
          </cell>
          <cell r="K355" t="str">
            <v xml:space="preserve"> EXPEDIENTE X</v>
          </cell>
          <cell r="L355">
            <v>1250</v>
          </cell>
          <cell r="M355">
            <v>135</v>
          </cell>
          <cell r="N355">
            <v>9.3000000000000007</v>
          </cell>
          <cell r="O355" t="str">
            <v>PT</v>
          </cell>
          <cell r="P355" t="str">
            <v>Lab</v>
          </cell>
          <cell r="Q355" t="str">
            <v>NAC.</v>
          </cell>
        </row>
        <row r="356">
          <cell r="A356" t="str">
            <v>TELE5:NAC.</v>
          </cell>
          <cell r="B356" t="str">
            <v>. 14H45</v>
          </cell>
          <cell r="C356">
            <v>0.61458333333333337</v>
          </cell>
          <cell r="D356">
            <v>36280</v>
          </cell>
          <cell r="E356">
            <v>20</v>
          </cell>
          <cell r="F356">
            <v>1</v>
          </cell>
          <cell r="G356">
            <v>1150</v>
          </cell>
          <cell r="H356">
            <v>314</v>
          </cell>
          <cell r="I356">
            <v>3.7</v>
          </cell>
          <cell r="J356" t="str">
            <v xml:space="preserve"> NOTICIAS 1</v>
          </cell>
          <cell r="K356" t="str">
            <v xml:space="preserve"> NOTICIAS 1</v>
          </cell>
          <cell r="L356">
            <v>1150</v>
          </cell>
          <cell r="M356">
            <v>314</v>
          </cell>
          <cell r="N356">
            <v>3.7</v>
          </cell>
          <cell r="O356" t="str">
            <v>DT</v>
          </cell>
          <cell r="P356" t="str">
            <v>Lab</v>
          </cell>
          <cell r="Q356" t="str">
            <v>NAC.</v>
          </cell>
        </row>
        <row r="357">
          <cell r="A357" t="str">
            <v>TELE5:NAC.</v>
          </cell>
          <cell r="B357" t="str">
            <v>. 15H45</v>
          </cell>
          <cell r="C357">
            <v>0.65625</v>
          </cell>
          <cell r="D357">
            <v>36280</v>
          </cell>
          <cell r="E357">
            <v>20</v>
          </cell>
          <cell r="F357">
            <v>1</v>
          </cell>
          <cell r="G357">
            <v>1240</v>
          </cell>
          <cell r="H357">
            <v>256</v>
          </cell>
          <cell r="I357">
            <v>4.8</v>
          </cell>
          <cell r="J357" t="str">
            <v xml:space="preserve"> AL SALIR DE CLASE</v>
          </cell>
          <cell r="K357" t="str">
            <v xml:space="preserve"> AL SALIR DE CLASE</v>
          </cell>
          <cell r="L357">
            <v>1240</v>
          </cell>
          <cell r="M357">
            <v>256</v>
          </cell>
          <cell r="N357">
            <v>4.8</v>
          </cell>
          <cell r="O357" t="str">
            <v>DT</v>
          </cell>
          <cell r="P357" t="str">
            <v>Lab</v>
          </cell>
          <cell r="Q357" t="str">
            <v>NAC.</v>
          </cell>
        </row>
        <row r="358">
          <cell r="A358" t="str">
            <v>TELE5:NAC.</v>
          </cell>
          <cell r="B358" t="str">
            <v>. 16H30</v>
          </cell>
          <cell r="C358">
            <v>0.6875</v>
          </cell>
          <cell r="D358">
            <v>36280</v>
          </cell>
          <cell r="E358">
            <v>20</v>
          </cell>
          <cell r="F358">
            <v>1</v>
          </cell>
          <cell r="G358">
            <v>750</v>
          </cell>
          <cell r="H358">
            <v>189</v>
          </cell>
          <cell r="I358">
            <v>4</v>
          </cell>
          <cell r="J358" t="str">
            <v xml:space="preserve"> CINE</v>
          </cell>
          <cell r="K358" t="str">
            <v xml:space="preserve"> CINE</v>
          </cell>
          <cell r="L358">
            <v>750</v>
          </cell>
          <cell r="M358">
            <v>189</v>
          </cell>
          <cell r="N358">
            <v>4</v>
          </cell>
          <cell r="O358" t="str">
            <v>DT</v>
          </cell>
          <cell r="P358" t="str">
            <v>Lab</v>
          </cell>
          <cell r="Q358" t="str">
            <v>NAC.</v>
          </cell>
        </row>
        <row r="359">
          <cell r="A359" t="str">
            <v>TELE5:NAC.</v>
          </cell>
          <cell r="B359" t="str">
            <v>. 17H00</v>
          </cell>
          <cell r="C359">
            <v>0.70833333333333337</v>
          </cell>
          <cell r="D359">
            <v>36280</v>
          </cell>
          <cell r="E359">
            <v>20</v>
          </cell>
          <cell r="F359">
            <v>1</v>
          </cell>
          <cell r="G359">
            <v>750</v>
          </cell>
          <cell r="H359">
            <v>214</v>
          </cell>
          <cell r="I359">
            <v>3.5</v>
          </cell>
          <cell r="J359" t="str">
            <v xml:space="preserve"> CINE</v>
          </cell>
          <cell r="K359" t="str">
            <v xml:space="preserve"> CINE</v>
          </cell>
          <cell r="L359">
            <v>750</v>
          </cell>
          <cell r="M359">
            <v>214</v>
          </cell>
          <cell r="N359">
            <v>3.5</v>
          </cell>
          <cell r="O359" t="str">
            <v>DT</v>
          </cell>
          <cell r="P359" t="str">
            <v>Lab</v>
          </cell>
          <cell r="Q359" t="str">
            <v>NAC.</v>
          </cell>
        </row>
        <row r="360">
          <cell r="A360" t="str">
            <v>TELE5:NAC.</v>
          </cell>
          <cell r="B360" t="str">
            <v>. 18H30</v>
          </cell>
          <cell r="C360">
            <v>0.77083333333333337</v>
          </cell>
          <cell r="D360">
            <v>36280</v>
          </cell>
          <cell r="E360">
            <v>20</v>
          </cell>
          <cell r="F360">
            <v>1</v>
          </cell>
          <cell r="G360">
            <v>735</v>
          </cell>
          <cell r="H360">
            <v>214</v>
          </cell>
          <cell r="I360">
            <v>3.4</v>
          </cell>
          <cell r="J360" t="str">
            <v xml:space="preserve"> ANA</v>
          </cell>
          <cell r="K360" t="str">
            <v xml:space="preserve"> ANA</v>
          </cell>
          <cell r="L360">
            <v>735</v>
          </cell>
          <cell r="M360">
            <v>214</v>
          </cell>
          <cell r="N360">
            <v>3.4</v>
          </cell>
          <cell r="O360" t="str">
            <v>DT</v>
          </cell>
          <cell r="P360" t="str">
            <v>Lab</v>
          </cell>
          <cell r="Q360" t="str">
            <v>NAC.</v>
          </cell>
        </row>
        <row r="361">
          <cell r="A361" t="str">
            <v>TELE5:NAC.</v>
          </cell>
          <cell r="B361" t="str">
            <v>. 22H15</v>
          </cell>
          <cell r="C361">
            <v>0.92708333333333337</v>
          </cell>
          <cell r="D361">
            <v>36280</v>
          </cell>
          <cell r="E361">
            <v>20</v>
          </cell>
          <cell r="F361">
            <v>1</v>
          </cell>
          <cell r="G361">
            <v>2950</v>
          </cell>
          <cell r="H361">
            <v>399</v>
          </cell>
          <cell r="I361">
            <v>7.4</v>
          </cell>
          <cell r="J361" t="str">
            <v xml:space="preserve"> CINE 5 ESTRELLAS</v>
          </cell>
          <cell r="K361" t="str">
            <v xml:space="preserve"> CINE 5 ESTRELLAS</v>
          </cell>
          <cell r="L361">
            <v>2950</v>
          </cell>
          <cell r="M361">
            <v>399</v>
          </cell>
          <cell r="N361">
            <v>7.4</v>
          </cell>
          <cell r="O361" t="str">
            <v>PT</v>
          </cell>
          <cell r="P361" t="str">
            <v>Lab</v>
          </cell>
          <cell r="Q361" t="str">
            <v>NAC.</v>
          </cell>
        </row>
        <row r="362">
          <cell r="A362" t="str">
            <v>TELE5:NAC.</v>
          </cell>
          <cell r="B362" t="str">
            <v>. 23H00</v>
          </cell>
          <cell r="C362">
            <v>0.95833333333333337</v>
          </cell>
          <cell r="D362">
            <v>36280</v>
          </cell>
          <cell r="E362">
            <v>20</v>
          </cell>
          <cell r="F362">
            <v>1</v>
          </cell>
          <cell r="G362">
            <v>2950</v>
          </cell>
          <cell r="H362">
            <v>266</v>
          </cell>
          <cell r="I362">
            <v>11.1</v>
          </cell>
          <cell r="J362" t="str">
            <v xml:space="preserve"> CINE 5 ESTRELLAS</v>
          </cell>
          <cell r="K362" t="str">
            <v xml:space="preserve"> CINE 5 ESTRELLAS</v>
          </cell>
          <cell r="L362">
            <v>2950</v>
          </cell>
          <cell r="M362">
            <v>266</v>
          </cell>
          <cell r="N362">
            <v>11.1</v>
          </cell>
          <cell r="O362" t="str">
            <v>PT</v>
          </cell>
          <cell r="P362" t="str">
            <v>Lab</v>
          </cell>
          <cell r="Q362" t="str">
            <v>NAC.</v>
          </cell>
        </row>
        <row r="363">
          <cell r="A363" t="str">
            <v>TELE5:NAC.</v>
          </cell>
          <cell r="B363" t="str">
            <v>. 14H45</v>
          </cell>
          <cell r="C363">
            <v>0.61458333333333337</v>
          </cell>
          <cell r="D363">
            <v>36281</v>
          </cell>
          <cell r="E363">
            <v>20</v>
          </cell>
          <cell r="F363">
            <v>1</v>
          </cell>
          <cell r="G363">
            <v>1150</v>
          </cell>
          <cell r="H363">
            <v>398</v>
          </cell>
          <cell r="I363">
            <v>2.9</v>
          </cell>
          <cell r="J363" t="str">
            <v xml:space="preserve"> NOTICIAS 1</v>
          </cell>
          <cell r="K363" t="str">
            <v xml:space="preserve"> NOTICIAS 1</v>
          </cell>
          <cell r="L363">
            <v>1150</v>
          </cell>
          <cell r="M363">
            <v>398</v>
          </cell>
          <cell r="N363">
            <v>2.9</v>
          </cell>
          <cell r="O363" t="str">
            <v>DT</v>
          </cell>
          <cell r="P363" t="str">
            <v>FS</v>
          </cell>
          <cell r="Q363" t="str">
            <v>NAC.</v>
          </cell>
        </row>
        <row r="364">
          <cell r="A364" t="str">
            <v>TELE5:NAC.</v>
          </cell>
          <cell r="B364" t="str">
            <v>. 16H00</v>
          </cell>
          <cell r="C364">
            <v>0.66666666666666663</v>
          </cell>
          <cell r="D364">
            <v>36281</v>
          </cell>
          <cell r="E364">
            <v>20</v>
          </cell>
          <cell r="F364">
            <v>1</v>
          </cell>
          <cell r="G364">
            <v>1200</v>
          </cell>
          <cell r="H364">
            <v>223</v>
          </cell>
          <cell r="I364">
            <v>5.4</v>
          </cell>
          <cell r="J364" t="str">
            <v xml:space="preserve"> CINE FAMILIAR</v>
          </cell>
          <cell r="K364" t="str">
            <v xml:space="preserve"> CINE FAMILIAR</v>
          </cell>
          <cell r="L364">
            <v>1200</v>
          </cell>
          <cell r="M364">
            <v>223</v>
          </cell>
          <cell r="N364">
            <v>5.4</v>
          </cell>
          <cell r="O364" t="str">
            <v>DT</v>
          </cell>
          <cell r="P364" t="str">
            <v>FS</v>
          </cell>
          <cell r="Q364" t="str">
            <v>NAC.</v>
          </cell>
        </row>
        <row r="365">
          <cell r="A365" t="str">
            <v>TELE5:NAC.</v>
          </cell>
          <cell r="B365" t="str">
            <v>. 16H45</v>
          </cell>
          <cell r="C365">
            <v>0.69791666666666663</v>
          </cell>
          <cell r="D365">
            <v>36281</v>
          </cell>
          <cell r="E365">
            <v>20</v>
          </cell>
          <cell r="F365">
            <v>1</v>
          </cell>
          <cell r="G365">
            <v>1200</v>
          </cell>
          <cell r="H365">
            <v>252</v>
          </cell>
          <cell r="I365">
            <v>4.8</v>
          </cell>
          <cell r="J365" t="str">
            <v xml:space="preserve"> CINE FAMILIAR</v>
          </cell>
          <cell r="K365" t="str">
            <v xml:space="preserve"> CINE FAMILIAR</v>
          </cell>
          <cell r="L365">
            <v>1200</v>
          </cell>
          <cell r="M365">
            <v>252</v>
          </cell>
          <cell r="N365">
            <v>4.8</v>
          </cell>
          <cell r="O365" t="str">
            <v>DT</v>
          </cell>
          <cell r="P365" t="str">
            <v>FS</v>
          </cell>
          <cell r="Q365" t="str">
            <v>NAC.</v>
          </cell>
        </row>
        <row r="366">
          <cell r="A366" t="str">
            <v>TELE5:NAC.</v>
          </cell>
          <cell r="B366" t="str">
            <v>. 17H45</v>
          </cell>
          <cell r="C366">
            <v>0.73958333333333337</v>
          </cell>
          <cell r="D366">
            <v>36281</v>
          </cell>
          <cell r="E366">
            <v>20</v>
          </cell>
          <cell r="F366">
            <v>1</v>
          </cell>
          <cell r="G366">
            <v>630</v>
          </cell>
          <cell r="H366">
            <v>192</v>
          </cell>
          <cell r="I366">
            <v>3.3</v>
          </cell>
          <cell r="J366" t="str">
            <v xml:space="preserve"> CINE</v>
          </cell>
          <cell r="K366" t="str">
            <v xml:space="preserve"> CINE</v>
          </cell>
          <cell r="L366">
            <v>630</v>
          </cell>
          <cell r="M366">
            <v>192</v>
          </cell>
          <cell r="N366">
            <v>3.3</v>
          </cell>
          <cell r="O366" t="str">
            <v>DT</v>
          </cell>
          <cell r="P366" t="str">
            <v>FS</v>
          </cell>
          <cell r="Q366" t="str">
            <v>NAC.</v>
          </cell>
        </row>
        <row r="367">
          <cell r="A367" t="str">
            <v>TELE5:NAC.</v>
          </cell>
          <cell r="B367" t="str">
            <v>. 19H00</v>
          </cell>
          <cell r="C367">
            <v>0.79166666666666663</v>
          </cell>
          <cell r="D367">
            <v>36281</v>
          </cell>
          <cell r="E367">
            <v>20</v>
          </cell>
          <cell r="F367">
            <v>1</v>
          </cell>
          <cell r="G367">
            <v>630</v>
          </cell>
          <cell r="H367">
            <v>188</v>
          </cell>
          <cell r="I367">
            <v>3.4</v>
          </cell>
          <cell r="J367" t="str">
            <v xml:space="preserve"> CINE</v>
          </cell>
          <cell r="K367" t="str">
            <v xml:space="preserve"> CINE</v>
          </cell>
          <cell r="L367">
            <v>630</v>
          </cell>
          <cell r="M367">
            <v>188</v>
          </cell>
          <cell r="N367">
            <v>3.4</v>
          </cell>
          <cell r="O367" t="str">
            <v>DT</v>
          </cell>
          <cell r="P367" t="str">
            <v>FS</v>
          </cell>
          <cell r="Q367" t="str">
            <v>NAC.</v>
          </cell>
        </row>
        <row r="368">
          <cell r="A368" t="str">
            <v>TELE5:NAC.</v>
          </cell>
          <cell r="B368" t="str">
            <v>. 20H45</v>
          </cell>
          <cell r="C368">
            <v>0.86458333333333337</v>
          </cell>
          <cell r="D368">
            <v>36281</v>
          </cell>
          <cell r="E368">
            <v>20</v>
          </cell>
          <cell r="F368">
            <v>1</v>
          </cell>
          <cell r="G368">
            <v>450</v>
          </cell>
          <cell r="H368">
            <v>203</v>
          </cell>
          <cell r="I368">
            <v>2.2000000000000002</v>
          </cell>
          <cell r="J368" t="str">
            <v xml:space="preserve"> NOTICIAS 2</v>
          </cell>
          <cell r="K368" t="str">
            <v xml:space="preserve"> NOTICIAS 2</v>
          </cell>
          <cell r="L368">
            <v>450</v>
          </cell>
          <cell r="M368">
            <v>203</v>
          </cell>
          <cell r="N368">
            <v>2.2000000000000002</v>
          </cell>
          <cell r="O368" t="str">
            <v>PT</v>
          </cell>
          <cell r="P368" t="str">
            <v>FS</v>
          </cell>
          <cell r="Q368" t="str">
            <v>NAC.</v>
          </cell>
        </row>
        <row r="369">
          <cell r="A369" t="str">
            <v>TELE5:NAC.</v>
          </cell>
          <cell r="B369" t="str">
            <v>. 22H30</v>
          </cell>
          <cell r="C369">
            <v>0.9375</v>
          </cell>
          <cell r="D369">
            <v>36281</v>
          </cell>
          <cell r="E369">
            <v>20</v>
          </cell>
          <cell r="F369">
            <v>1</v>
          </cell>
          <cell r="G369">
            <v>1050</v>
          </cell>
          <cell r="H369">
            <v>253</v>
          </cell>
          <cell r="I369">
            <v>4.0999999999999996</v>
          </cell>
          <cell r="J369" t="str">
            <v xml:space="preserve"> MINI SERIE</v>
          </cell>
          <cell r="K369" t="str">
            <v xml:space="preserve"> MINI SERIE</v>
          </cell>
          <cell r="L369">
            <v>1050</v>
          </cell>
          <cell r="M369">
            <v>253</v>
          </cell>
          <cell r="N369">
            <v>4.0999999999999996</v>
          </cell>
          <cell r="O369" t="str">
            <v>PT</v>
          </cell>
          <cell r="P369" t="str">
            <v>FS</v>
          </cell>
          <cell r="Q369" t="str">
            <v>NAC.</v>
          </cell>
        </row>
        <row r="370">
          <cell r="A370" t="str">
            <v>TELE5:NAC.</v>
          </cell>
          <cell r="B370" t="str">
            <v>. 24H15</v>
          </cell>
          <cell r="C370">
            <v>1.0104166666666667</v>
          </cell>
          <cell r="D370">
            <v>36281</v>
          </cell>
          <cell r="E370">
            <v>20</v>
          </cell>
          <cell r="F370">
            <v>1</v>
          </cell>
          <cell r="G370">
            <v>1050</v>
          </cell>
          <cell r="H370">
            <v>241</v>
          </cell>
          <cell r="I370">
            <v>4.3</v>
          </cell>
          <cell r="J370" t="str">
            <v xml:space="preserve"> MINI SERIE</v>
          </cell>
          <cell r="K370" t="str">
            <v xml:space="preserve"> MINI SERIE</v>
          </cell>
          <cell r="L370">
            <v>1050</v>
          </cell>
          <cell r="M370">
            <v>241</v>
          </cell>
          <cell r="N370">
            <v>4.3</v>
          </cell>
          <cell r="O370" t="str">
            <v>PT</v>
          </cell>
          <cell r="P370" t="str">
            <v>FS</v>
          </cell>
          <cell r="Q370" t="str">
            <v>NAC.</v>
          </cell>
        </row>
        <row r="371">
          <cell r="A371" t="str">
            <v>TELE5:NAC.</v>
          </cell>
          <cell r="B371" t="str">
            <v>. 14H45</v>
          </cell>
          <cell r="C371">
            <v>0.61458333333333337</v>
          </cell>
          <cell r="D371">
            <v>36282</v>
          </cell>
          <cell r="E371">
            <v>20</v>
          </cell>
          <cell r="F371">
            <v>1</v>
          </cell>
          <cell r="G371">
            <v>1150</v>
          </cell>
          <cell r="H371">
            <v>351</v>
          </cell>
          <cell r="I371">
            <v>3.3</v>
          </cell>
          <cell r="J371" t="str">
            <v xml:space="preserve"> NOTICIAS 1</v>
          </cell>
          <cell r="K371" t="str">
            <v xml:space="preserve"> NOTICIAS 1</v>
          </cell>
          <cell r="L371">
            <v>1150</v>
          </cell>
          <cell r="M371">
            <v>351</v>
          </cell>
          <cell r="N371">
            <v>3.3</v>
          </cell>
          <cell r="O371" t="str">
            <v>DT</v>
          </cell>
          <cell r="P371" t="str">
            <v>FS</v>
          </cell>
          <cell r="Q371" t="str">
            <v>NAC.</v>
          </cell>
        </row>
        <row r="372">
          <cell r="A372" t="str">
            <v>TELE5:NAC.</v>
          </cell>
          <cell r="B372" t="str">
            <v>. 15H30</v>
          </cell>
          <cell r="C372">
            <v>0.64583333333333337</v>
          </cell>
          <cell r="D372">
            <v>36282</v>
          </cell>
          <cell r="E372">
            <v>20</v>
          </cell>
          <cell r="F372">
            <v>1</v>
          </cell>
          <cell r="G372">
            <v>1180</v>
          </cell>
          <cell r="H372">
            <v>256</v>
          </cell>
          <cell r="I372">
            <v>4.5999999999999996</v>
          </cell>
          <cell r="J372" t="str">
            <v xml:space="preserve"> CAIGA QUIEN CAIGA</v>
          </cell>
          <cell r="K372" t="str">
            <v xml:space="preserve"> CAIGA QUIEN CAIGA</v>
          </cell>
          <cell r="L372">
            <v>1180</v>
          </cell>
          <cell r="M372">
            <v>256</v>
          </cell>
          <cell r="N372">
            <v>4.5999999999999996</v>
          </cell>
          <cell r="O372" t="str">
            <v>DT</v>
          </cell>
          <cell r="P372" t="str">
            <v>FS</v>
          </cell>
          <cell r="Q372" t="str">
            <v>NAC.</v>
          </cell>
        </row>
        <row r="373">
          <cell r="A373" t="str">
            <v>TELE5:NAC.</v>
          </cell>
          <cell r="B373" t="str">
            <v>. 17H15</v>
          </cell>
          <cell r="C373">
            <v>0.71875</v>
          </cell>
          <cell r="D373">
            <v>36282</v>
          </cell>
          <cell r="E373">
            <v>20</v>
          </cell>
          <cell r="F373">
            <v>1</v>
          </cell>
          <cell r="G373">
            <v>630</v>
          </cell>
          <cell r="H373">
            <v>158</v>
          </cell>
          <cell r="I373">
            <v>4</v>
          </cell>
          <cell r="J373" t="str">
            <v xml:space="preserve"> CINE</v>
          </cell>
          <cell r="K373" t="str">
            <v xml:space="preserve"> CINE</v>
          </cell>
          <cell r="L373">
            <v>630</v>
          </cell>
          <cell r="M373">
            <v>158</v>
          </cell>
          <cell r="N373">
            <v>4</v>
          </cell>
          <cell r="O373" t="str">
            <v>DT</v>
          </cell>
          <cell r="P373" t="str">
            <v>FS</v>
          </cell>
          <cell r="Q373" t="str">
            <v>NAC.</v>
          </cell>
        </row>
        <row r="374">
          <cell r="A374" t="str">
            <v>TELE5:NAC.</v>
          </cell>
          <cell r="B374" t="str">
            <v>. 17H45</v>
          </cell>
          <cell r="C374">
            <v>0.73958333333333337</v>
          </cell>
          <cell r="D374">
            <v>36282</v>
          </cell>
          <cell r="E374">
            <v>20</v>
          </cell>
          <cell r="F374">
            <v>1</v>
          </cell>
          <cell r="G374">
            <v>630</v>
          </cell>
          <cell r="H374">
            <v>135</v>
          </cell>
          <cell r="I374">
            <v>4.7</v>
          </cell>
          <cell r="J374" t="str">
            <v xml:space="preserve"> CINE</v>
          </cell>
          <cell r="K374" t="str">
            <v xml:space="preserve"> CINE</v>
          </cell>
          <cell r="L374">
            <v>630</v>
          </cell>
          <cell r="M374">
            <v>135</v>
          </cell>
          <cell r="N374">
            <v>4.7</v>
          </cell>
          <cell r="O374" t="str">
            <v>DT</v>
          </cell>
          <cell r="P374" t="str">
            <v>FS</v>
          </cell>
          <cell r="Q374" t="str">
            <v>NAC.</v>
          </cell>
        </row>
        <row r="375">
          <cell r="A375" t="str">
            <v>TELE5:NAC.</v>
          </cell>
          <cell r="B375" t="str">
            <v>. 18H45</v>
          </cell>
          <cell r="C375">
            <v>0.78125</v>
          </cell>
          <cell r="D375">
            <v>36282</v>
          </cell>
          <cell r="E375">
            <v>20</v>
          </cell>
          <cell r="F375">
            <v>1</v>
          </cell>
          <cell r="G375">
            <v>630</v>
          </cell>
          <cell r="H375">
            <v>188</v>
          </cell>
          <cell r="I375">
            <v>3.4</v>
          </cell>
          <cell r="J375" t="str">
            <v xml:space="preserve"> CINE</v>
          </cell>
          <cell r="K375" t="str">
            <v xml:space="preserve"> CINE</v>
          </cell>
          <cell r="L375">
            <v>630</v>
          </cell>
          <cell r="M375">
            <v>188</v>
          </cell>
          <cell r="N375">
            <v>3.4</v>
          </cell>
          <cell r="O375" t="str">
            <v>DT</v>
          </cell>
          <cell r="P375" t="str">
            <v>FS</v>
          </cell>
          <cell r="Q375" t="str">
            <v>NAC.</v>
          </cell>
        </row>
        <row r="376">
          <cell r="A376" t="str">
            <v>TELE5:NAC.</v>
          </cell>
          <cell r="B376" t="str">
            <v>. 19H15</v>
          </cell>
          <cell r="C376">
            <v>0.80208333333333337</v>
          </cell>
          <cell r="D376">
            <v>36282</v>
          </cell>
          <cell r="E376">
            <v>20</v>
          </cell>
          <cell r="F376">
            <v>1</v>
          </cell>
          <cell r="G376">
            <v>630</v>
          </cell>
          <cell r="H376">
            <v>188</v>
          </cell>
          <cell r="I376">
            <v>3.4</v>
          </cell>
          <cell r="J376" t="str">
            <v xml:space="preserve"> CINE</v>
          </cell>
          <cell r="K376" t="str">
            <v xml:space="preserve"> CINE</v>
          </cell>
          <cell r="L376">
            <v>630</v>
          </cell>
          <cell r="M376">
            <v>188</v>
          </cell>
          <cell r="N376">
            <v>3.4</v>
          </cell>
          <cell r="O376" t="str">
            <v>DT</v>
          </cell>
          <cell r="P376" t="str">
            <v>FS</v>
          </cell>
          <cell r="Q376" t="str">
            <v>NAC.</v>
          </cell>
        </row>
        <row r="377">
          <cell r="A377" t="str">
            <v>TELE5:NAC.</v>
          </cell>
          <cell r="B377" t="str">
            <v>. 20H45</v>
          </cell>
          <cell r="C377">
            <v>0.86458333333333337</v>
          </cell>
          <cell r="D377">
            <v>36282</v>
          </cell>
          <cell r="E377">
            <v>20</v>
          </cell>
          <cell r="F377">
            <v>1</v>
          </cell>
          <cell r="G377">
            <v>450</v>
          </cell>
          <cell r="H377">
            <v>138</v>
          </cell>
          <cell r="I377">
            <v>3.3</v>
          </cell>
          <cell r="J377" t="str">
            <v xml:space="preserve"> NOTICIAS 2</v>
          </cell>
          <cell r="K377" t="str">
            <v xml:space="preserve"> NOTICIAS 2</v>
          </cell>
          <cell r="L377">
            <v>450</v>
          </cell>
          <cell r="M377">
            <v>138</v>
          </cell>
          <cell r="N377">
            <v>3.3</v>
          </cell>
          <cell r="O377" t="str">
            <v>PT</v>
          </cell>
          <cell r="P377" t="str">
            <v>FS</v>
          </cell>
          <cell r="Q377" t="str">
            <v>NAC.</v>
          </cell>
        </row>
        <row r="378">
          <cell r="A378" t="str">
            <v>TELE5:NAC.</v>
          </cell>
          <cell r="B378" t="str">
            <v>. 22H30</v>
          </cell>
          <cell r="C378">
            <v>0.9375</v>
          </cell>
          <cell r="D378">
            <v>36282</v>
          </cell>
          <cell r="E378">
            <v>20</v>
          </cell>
          <cell r="F378">
            <v>1</v>
          </cell>
          <cell r="G378">
            <v>1150</v>
          </cell>
          <cell r="H378">
            <v>205</v>
          </cell>
          <cell r="I378">
            <v>5.6</v>
          </cell>
          <cell r="J378" t="str">
            <v xml:space="preserve"> ME LO DIJO PEREZ</v>
          </cell>
          <cell r="K378" t="str">
            <v xml:space="preserve"> ME LO DIJO PEREZ</v>
          </cell>
          <cell r="L378">
            <v>1150</v>
          </cell>
          <cell r="M378">
            <v>205</v>
          </cell>
          <cell r="N378">
            <v>5.6</v>
          </cell>
          <cell r="O378" t="str">
            <v>PT</v>
          </cell>
          <cell r="P378" t="str">
            <v>FS</v>
          </cell>
          <cell r="Q378" t="str">
            <v>NAC.</v>
          </cell>
        </row>
        <row r="379">
          <cell r="A379" t="str">
            <v>TELE5:NAC.</v>
          </cell>
          <cell r="B379" t="str">
            <v>. 22H45</v>
          </cell>
          <cell r="C379">
            <v>0.94791666666666663</v>
          </cell>
          <cell r="D379">
            <v>36282</v>
          </cell>
          <cell r="E379">
            <v>20</v>
          </cell>
          <cell r="F379">
            <v>1</v>
          </cell>
          <cell r="G379">
            <v>1150</v>
          </cell>
          <cell r="H379">
            <v>194</v>
          </cell>
          <cell r="I379">
            <v>5.9</v>
          </cell>
          <cell r="J379" t="str">
            <v xml:space="preserve"> ME LO DIJO PEREZ</v>
          </cell>
          <cell r="K379" t="str">
            <v xml:space="preserve"> ME LO DIJO PEREZ</v>
          </cell>
          <cell r="L379">
            <v>1150</v>
          </cell>
          <cell r="M379">
            <v>194</v>
          </cell>
          <cell r="N379">
            <v>5.9</v>
          </cell>
          <cell r="O379" t="str">
            <v>PT</v>
          </cell>
          <cell r="P379" t="str">
            <v>FS</v>
          </cell>
          <cell r="Q379" t="str">
            <v>NAC.</v>
          </cell>
        </row>
        <row r="380">
          <cell r="A380" t="str">
            <v>TELE5:NAC.</v>
          </cell>
          <cell r="B380" t="str">
            <v>. 23H00</v>
          </cell>
          <cell r="C380">
            <v>0.95833333333333337</v>
          </cell>
          <cell r="D380">
            <v>36282</v>
          </cell>
          <cell r="E380">
            <v>20</v>
          </cell>
          <cell r="F380">
            <v>1</v>
          </cell>
          <cell r="G380">
            <v>1150</v>
          </cell>
          <cell r="H380">
            <v>177</v>
          </cell>
          <cell r="I380">
            <v>6.5</v>
          </cell>
          <cell r="J380" t="str">
            <v xml:space="preserve"> ME LO DIJO PEREZ</v>
          </cell>
          <cell r="K380" t="str">
            <v xml:space="preserve"> ME LO DIJO PEREZ</v>
          </cell>
          <cell r="L380">
            <v>1150</v>
          </cell>
          <cell r="M380">
            <v>177</v>
          </cell>
          <cell r="N380">
            <v>6.5</v>
          </cell>
          <cell r="O380" t="str">
            <v>PT</v>
          </cell>
          <cell r="P380" t="str">
            <v>FS</v>
          </cell>
          <cell r="Q380" t="str">
            <v>NAC.</v>
          </cell>
        </row>
        <row r="381">
          <cell r="A381" t="str">
            <v>TELE5:NAC.</v>
          </cell>
          <cell r="B381" t="str">
            <v>. 22H45</v>
          </cell>
          <cell r="C381">
            <v>0.94791666666666663</v>
          </cell>
          <cell r="D381">
            <v>36283</v>
          </cell>
          <cell r="E381">
            <v>20</v>
          </cell>
          <cell r="F381">
            <v>1</v>
          </cell>
          <cell r="G381">
            <v>2200</v>
          </cell>
          <cell r="H381">
            <v>182</v>
          </cell>
          <cell r="I381">
            <v>12.1</v>
          </cell>
          <cell r="J381" t="str">
            <v xml:space="preserve"> PETRA DELICADO</v>
          </cell>
          <cell r="K381" t="str">
            <v xml:space="preserve"> PETRA DELICADO</v>
          </cell>
          <cell r="L381">
            <v>2200</v>
          </cell>
          <cell r="M381">
            <v>182</v>
          </cell>
          <cell r="N381">
            <v>12.1</v>
          </cell>
          <cell r="O381" t="str">
            <v>PT</v>
          </cell>
          <cell r="P381" t="str">
            <v>Lab</v>
          </cell>
          <cell r="Q381" t="str">
            <v>NAC.</v>
          </cell>
        </row>
        <row r="382">
          <cell r="A382" t="str">
            <v>TELE5:NAC.</v>
          </cell>
          <cell r="B382" t="str">
            <v>. 16H30</v>
          </cell>
          <cell r="C382">
            <v>0.6875</v>
          </cell>
          <cell r="D382">
            <v>36284</v>
          </cell>
          <cell r="E382">
            <v>20</v>
          </cell>
          <cell r="F382">
            <v>1</v>
          </cell>
          <cell r="G382">
            <v>750</v>
          </cell>
          <cell r="H382">
            <v>175</v>
          </cell>
          <cell r="I382">
            <v>4.3</v>
          </cell>
          <cell r="J382" t="str">
            <v xml:space="preserve"> CINE</v>
          </cell>
          <cell r="K382" t="str">
            <v xml:space="preserve"> CINE</v>
          </cell>
          <cell r="L382">
            <v>750</v>
          </cell>
          <cell r="M382">
            <v>175</v>
          </cell>
          <cell r="N382">
            <v>4.3</v>
          </cell>
          <cell r="O382" t="str">
            <v>DT</v>
          </cell>
          <cell r="P382" t="str">
            <v>Lab</v>
          </cell>
          <cell r="Q382" t="str">
            <v>NAC.</v>
          </cell>
        </row>
        <row r="383">
          <cell r="A383" t="str">
            <v>TELE5:NAC.</v>
          </cell>
          <cell r="B383" t="str">
            <v>. 23H15</v>
          </cell>
          <cell r="C383">
            <v>0.96875</v>
          </cell>
          <cell r="D383">
            <v>36284</v>
          </cell>
          <cell r="E383">
            <v>20</v>
          </cell>
          <cell r="F383">
            <v>1</v>
          </cell>
          <cell r="G383">
            <v>5650</v>
          </cell>
          <cell r="H383">
            <v>710</v>
          </cell>
          <cell r="I383">
            <v>8</v>
          </cell>
          <cell r="J383" t="str">
            <v xml:space="preserve"> MEDICO DE FAMILIA</v>
          </cell>
          <cell r="K383" t="str">
            <v xml:space="preserve"> MEDICO DE FAMILIA</v>
          </cell>
          <cell r="L383">
            <v>5650</v>
          </cell>
          <cell r="M383">
            <v>710</v>
          </cell>
          <cell r="N383">
            <v>8</v>
          </cell>
          <cell r="O383" t="str">
            <v>PT</v>
          </cell>
          <cell r="P383" t="str">
            <v>Lab</v>
          </cell>
          <cell r="Q383" t="str">
            <v>NAC.</v>
          </cell>
        </row>
        <row r="384">
          <cell r="A384" t="str">
            <v>TELE5:NAC.</v>
          </cell>
          <cell r="B384" t="str">
            <v>. 14H45</v>
          </cell>
          <cell r="C384">
            <v>0.61458333333333337</v>
          </cell>
          <cell r="D384">
            <v>36285</v>
          </cell>
          <cell r="E384">
            <v>20</v>
          </cell>
          <cell r="F384">
            <v>1</v>
          </cell>
          <cell r="G384">
            <v>1150</v>
          </cell>
          <cell r="H384">
            <v>284</v>
          </cell>
          <cell r="I384">
            <v>4.0999999999999996</v>
          </cell>
          <cell r="J384" t="str">
            <v xml:space="preserve"> NOTICIAS 1</v>
          </cell>
          <cell r="K384" t="str">
            <v xml:space="preserve"> NOTICIAS 1</v>
          </cell>
          <cell r="L384">
            <v>1150</v>
          </cell>
          <cell r="M384">
            <v>284</v>
          </cell>
          <cell r="N384">
            <v>4.0999999999999996</v>
          </cell>
          <cell r="O384" t="str">
            <v>DT</v>
          </cell>
          <cell r="P384" t="str">
            <v>Lab</v>
          </cell>
          <cell r="Q384" t="str">
            <v>NAC.</v>
          </cell>
        </row>
        <row r="385">
          <cell r="A385" t="str">
            <v>TELE5:NAC.</v>
          </cell>
          <cell r="B385" t="str">
            <v>. 14H45</v>
          </cell>
          <cell r="C385">
            <v>0.61458333333333337</v>
          </cell>
          <cell r="D385">
            <v>36286</v>
          </cell>
          <cell r="E385">
            <v>20</v>
          </cell>
          <cell r="F385">
            <v>1</v>
          </cell>
          <cell r="G385">
            <v>1150</v>
          </cell>
          <cell r="H385">
            <v>301</v>
          </cell>
          <cell r="I385">
            <v>3.8</v>
          </cell>
          <cell r="J385" t="str">
            <v xml:space="preserve"> NOTICIAS 1</v>
          </cell>
          <cell r="K385" t="str">
            <v xml:space="preserve"> NOTICIAS 1</v>
          </cell>
          <cell r="L385">
            <v>1150</v>
          </cell>
          <cell r="M385">
            <v>301</v>
          </cell>
          <cell r="N385">
            <v>3.8</v>
          </cell>
          <cell r="O385" t="str">
            <v>DT</v>
          </cell>
          <cell r="P385" t="str">
            <v>Lab</v>
          </cell>
          <cell r="Q385" t="str">
            <v>NAC.</v>
          </cell>
        </row>
        <row r="386">
          <cell r="A386" t="str">
            <v>TELE5:NAC.</v>
          </cell>
          <cell r="B386" t="str">
            <v>. 20H45</v>
          </cell>
          <cell r="C386">
            <v>0.86458333333333337</v>
          </cell>
          <cell r="D386">
            <v>36286</v>
          </cell>
          <cell r="E386">
            <v>20</v>
          </cell>
          <cell r="F386">
            <v>1</v>
          </cell>
          <cell r="G386">
            <v>1400</v>
          </cell>
          <cell r="H386">
            <v>599</v>
          </cell>
          <cell r="I386">
            <v>2.2999999999999998</v>
          </cell>
          <cell r="J386" t="str">
            <v xml:space="preserve"> NOTICIAS 2</v>
          </cell>
          <cell r="K386" t="str">
            <v xml:space="preserve"> NOTICIAS 2</v>
          </cell>
          <cell r="L386">
            <v>1400</v>
          </cell>
          <cell r="M386">
            <v>599</v>
          </cell>
          <cell r="N386">
            <v>2.2999999999999998</v>
          </cell>
          <cell r="O386" t="str">
            <v>PT</v>
          </cell>
          <cell r="P386" t="str">
            <v>Lab</v>
          </cell>
          <cell r="Q386" t="str">
            <v>NAC.</v>
          </cell>
        </row>
        <row r="387">
          <cell r="A387" t="str">
            <v>TELE5:NAC.</v>
          </cell>
          <cell r="B387" t="str">
            <v>. 24H15</v>
          </cell>
          <cell r="C387">
            <v>1.0104166666666667</v>
          </cell>
          <cell r="D387">
            <v>36286</v>
          </cell>
          <cell r="E387">
            <v>20</v>
          </cell>
          <cell r="F387">
            <v>1</v>
          </cell>
          <cell r="G387">
            <v>150</v>
          </cell>
          <cell r="H387">
            <v>35</v>
          </cell>
          <cell r="I387">
            <v>4.3</v>
          </cell>
          <cell r="J387" t="str">
            <v xml:space="preserve"> CRONICAS MARCIANAS</v>
          </cell>
          <cell r="K387" t="str">
            <v xml:space="preserve"> CRONICAS MARCIANAS</v>
          </cell>
          <cell r="L387">
            <v>150</v>
          </cell>
          <cell r="M387">
            <v>35</v>
          </cell>
          <cell r="N387">
            <v>4.3</v>
          </cell>
          <cell r="O387" t="str">
            <v>PT</v>
          </cell>
          <cell r="P387" t="str">
            <v>Lab</v>
          </cell>
          <cell r="Q387" t="str">
            <v>NAC.</v>
          </cell>
        </row>
        <row r="388">
          <cell r="A388" t="str">
            <v>TELE5:NAC.</v>
          </cell>
          <cell r="B388" t="str">
            <v>. 15H30</v>
          </cell>
          <cell r="C388">
            <v>0.64583333333333337</v>
          </cell>
          <cell r="D388">
            <v>36288</v>
          </cell>
          <cell r="E388">
            <v>20</v>
          </cell>
          <cell r="F388">
            <v>1</v>
          </cell>
          <cell r="G388">
            <v>1200</v>
          </cell>
          <cell r="H388">
            <v>302</v>
          </cell>
          <cell r="I388">
            <v>4</v>
          </cell>
          <cell r="J388" t="str">
            <v xml:space="preserve"> CINE FAMILIAR</v>
          </cell>
          <cell r="K388" t="str">
            <v xml:space="preserve"> CINE FAMILIAR</v>
          </cell>
          <cell r="L388">
            <v>1200</v>
          </cell>
          <cell r="M388">
            <v>302</v>
          </cell>
          <cell r="N388">
            <v>4</v>
          </cell>
          <cell r="O388" t="str">
            <v>DT</v>
          </cell>
          <cell r="P388" t="str">
            <v>FS</v>
          </cell>
          <cell r="Q388" t="str">
            <v>NAC.</v>
          </cell>
        </row>
        <row r="389">
          <cell r="A389" t="str">
            <v>TELE5:NAC.</v>
          </cell>
          <cell r="B389" t="str">
            <v>. 16H00</v>
          </cell>
          <cell r="C389">
            <v>0.66666666666666663</v>
          </cell>
          <cell r="D389">
            <v>36288</v>
          </cell>
          <cell r="E389">
            <v>20</v>
          </cell>
          <cell r="F389">
            <v>1</v>
          </cell>
          <cell r="G389">
            <v>1200</v>
          </cell>
          <cell r="H389">
            <v>230</v>
          </cell>
          <cell r="I389">
            <v>5.2</v>
          </cell>
          <cell r="J389" t="str">
            <v xml:space="preserve"> CINE FAMILIAR</v>
          </cell>
          <cell r="K389" t="str">
            <v xml:space="preserve"> CINE FAMILIAR</v>
          </cell>
          <cell r="L389">
            <v>1200</v>
          </cell>
          <cell r="M389">
            <v>230</v>
          </cell>
          <cell r="N389">
            <v>5.2</v>
          </cell>
          <cell r="O389" t="str">
            <v>DT</v>
          </cell>
          <cell r="P389" t="str">
            <v>FS</v>
          </cell>
          <cell r="Q389" t="str">
            <v>NAC.</v>
          </cell>
        </row>
        <row r="390">
          <cell r="A390" t="str">
            <v>TELE5:NAC.</v>
          </cell>
          <cell r="B390" t="str">
            <v>. 16H45</v>
          </cell>
          <cell r="C390">
            <v>0.69791666666666663</v>
          </cell>
          <cell r="D390">
            <v>36288</v>
          </cell>
          <cell r="E390">
            <v>20</v>
          </cell>
          <cell r="F390">
            <v>1</v>
          </cell>
          <cell r="G390">
            <v>1200</v>
          </cell>
          <cell r="H390">
            <v>261</v>
          </cell>
          <cell r="I390">
            <v>4.5999999999999996</v>
          </cell>
          <cell r="J390" t="str">
            <v xml:space="preserve"> CINE FAMILIAR</v>
          </cell>
          <cell r="K390" t="str">
            <v xml:space="preserve"> CINE FAMILIAR</v>
          </cell>
          <cell r="L390">
            <v>1200</v>
          </cell>
          <cell r="M390">
            <v>261</v>
          </cell>
          <cell r="N390">
            <v>4.5999999999999996</v>
          </cell>
          <cell r="O390" t="str">
            <v>DT</v>
          </cell>
          <cell r="P390" t="str">
            <v>FS</v>
          </cell>
          <cell r="Q390" t="str">
            <v>NAC.</v>
          </cell>
        </row>
        <row r="391">
          <cell r="A391" t="str">
            <v>TELE5:NAC.</v>
          </cell>
          <cell r="B391" t="str">
            <v>. 18H15</v>
          </cell>
          <cell r="C391">
            <v>0.76041666666666663</v>
          </cell>
          <cell r="D391">
            <v>36288</v>
          </cell>
          <cell r="E391">
            <v>20</v>
          </cell>
          <cell r="F391">
            <v>1</v>
          </cell>
          <cell r="G391">
            <v>630</v>
          </cell>
          <cell r="H391">
            <v>179</v>
          </cell>
          <cell r="I391">
            <v>3.5</v>
          </cell>
          <cell r="J391" t="str">
            <v xml:space="preserve"> CINE</v>
          </cell>
          <cell r="K391" t="str">
            <v xml:space="preserve"> CINE</v>
          </cell>
          <cell r="L391">
            <v>630</v>
          </cell>
          <cell r="M391">
            <v>179</v>
          </cell>
          <cell r="N391">
            <v>3.5</v>
          </cell>
          <cell r="O391" t="str">
            <v>DT</v>
          </cell>
          <cell r="P391" t="str">
            <v>FS</v>
          </cell>
          <cell r="Q391" t="str">
            <v>NAC.</v>
          </cell>
        </row>
        <row r="392">
          <cell r="A392" t="str">
            <v>TELE5:NAC.</v>
          </cell>
          <cell r="B392" t="str">
            <v>. 16H00</v>
          </cell>
          <cell r="C392">
            <v>0.66666666666666663</v>
          </cell>
          <cell r="D392">
            <v>36289</v>
          </cell>
          <cell r="E392">
            <v>20</v>
          </cell>
          <cell r="F392">
            <v>1</v>
          </cell>
          <cell r="G392">
            <v>1180</v>
          </cell>
          <cell r="H392">
            <v>182</v>
          </cell>
          <cell r="I392">
            <v>6.5</v>
          </cell>
          <cell r="J392" t="str">
            <v xml:space="preserve"> CAIGA QUIEN CAIGA</v>
          </cell>
          <cell r="K392" t="str">
            <v xml:space="preserve"> CAIGA QUIEN CAIGA</v>
          </cell>
          <cell r="L392">
            <v>1180</v>
          </cell>
          <cell r="M392">
            <v>182</v>
          </cell>
          <cell r="N392">
            <v>6.5</v>
          </cell>
          <cell r="O392" t="str">
            <v>DT</v>
          </cell>
          <cell r="P392" t="str">
            <v>FS</v>
          </cell>
          <cell r="Q392" t="str">
            <v>NAC.</v>
          </cell>
        </row>
        <row r="393">
          <cell r="A393" t="str">
            <v>TELE5:NAC.</v>
          </cell>
          <cell r="B393" t="str">
            <v>. 17H15</v>
          </cell>
          <cell r="C393">
            <v>0.71875</v>
          </cell>
          <cell r="D393">
            <v>36289</v>
          </cell>
          <cell r="E393">
            <v>20</v>
          </cell>
          <cell r="F393">
            <v>1</v>
          </cell>
          <cell r="G393">
            <v>630</v>
          </cell>
          <cell r="H393">
            <v>165</v>
          </cell>
          <cell r="I393">
            <v>3.8</v>
          </cell>
          <cell r="J393" t="str">
            <v xml:space="preserve"> CINE</v>
          </cell>
          <cell r="K393" t="str">
            <v xml:space="preserve"> CINE</v>
          </cell>
          <cell r="L393">
            <v>630</v>
          </cell>
          <cell r="M393">
            <v>165</v>
          </cell>
          <cell r="N393">
            <v>3.8</v>
          </cell>
          <cell r="O393" t="str">
            <v>DT</v>
          </cell>
          <cell r="P393" t="str">
            <v>FS</v>
          </cell>
          <cell r="Q393" t="str">
            <v>NAC.</v>
          </cell>
        </row>
        <row r="394">
          <cell r="A394" t="str">
            <v>TELE5:NAC.</v>
          </cell>
          <cell r="B394" t="str">
            <v>. 18H15</v>
          </cell>
          <cell r="C394">
            <v>0.76041666666666663</v>
          </cell>
          <cell r="D394">
            <v>36289</v>
          </cell>
          <cell r="E394">
            <v>20</v>
          </cell>
          <cell r="F394">
            <v>1</v>
          </cell>
          <cell r="G394">
            <v>630</v>
          </cell>
          <cell r="H394">
            <v>144</v>
          </cell>
          <cell r="I394">
            <v>4.4000000000000004</v>
          </cell>
          <cell r="J394" t="str">
            <v xml:space="preserve"> CINE</v>
          </cell>
          <cell r="K394" t="str">
            <v xml:space="preserve"> CINE</v>
          </cell>
          <cell r="L394">
            <v>630</v>
          </cell>
          <cell r="M394">
            <v>144</v>
          </cell>
          <cell r="N394">
            <v>4.4000000000000004</v>
          </cell>
          <cell r="O394" t="str">
            <v>DT</v>
          </cell>
          <cell r="P394" t="str">
            <v>FS</v>
          </cell>
          <cell r="Q394" t="str">
            <v>NAC.</v>
          </cell>
        </row>
        <row r="395">
          <cell r="A395" t="str">
            <v>TELE5:NAC.</v>
          </cell>
          <cell r="B395" t="str">
            <v>. 23H00</v>
          </cell>
          <cell r="C395">
            <v>0.95833333333333337</v>
          </cell>
          <cell r="D395">
            <v>36289</v>
          </cell>
          <cell r="E395">
            <v>20</v>
          </cell>
          <cell r="F395">
            <v>1</v>
          </cell>
          <cell r="G395">
            <v>1150</v>
          </cell>
          <cell r="H395">
            <v>181</v>
          </cell>
          <cell r="I395">
            <v>6.4</v>
          </cell>
          <cell r="J395" t="str">
            <v xml:space="preserve"> ME LO DIJO PEREZ</v>
          </cell>
          <cell r="K395" t="str">
            <v xml:space="preserve"> ME LO DIJO PEREZ</v>
          </cell>
          <cell r="L395">
            <v>1150</v>
          </cell>
          <cell r="M395">
            <v>181</v>
          </cell>
          <cell r="N395">
            <v>6.4</v>
          </cell>
          <cell r="O395" t="str">
            <v>PT</v>
          </cell>
          <cell r="P395" t="str">
            <v>FS</v>
          </cell>
          <cell r="Q395" t="str">
            <v>NAC.</v>
          </cell>
        </row>
        <row r="396">
          <cell r="A396" t="str">
            <v>TELE5:NAC.</v>
          </cell>
          <cell r="B396" t="str">
            <v>. 15H45</v>
          </cell>
          <cell r="C396">
            <v>0.65625</v>
          </cell>
          <cell r="D396">
            <v>36290</v>
          </cell>
          <cell r="E396">
            <v>20</v>
          </cell>
          <cell r="F396">
            <v>1</v>
          </cell>
          <cell r="G396">
            <v>1240</v>
          </cell>
          <cell r="H396">
            <v>252</v>
          </cell>
          <cell r="I396">
            <v>4.9000000000000004</v>
          </cell>
          <cell r="J396" t="str">
            <v xml:space="preserve"> AL SALIR DE CLASE</v>
          </cell>
          <cell r="K396" t="str">
            <v xml:space="preserve"> AL SALIR DE CLASE</v>
          </cell>
          <cell r="L396">
            <v>1240</v>
          </cell>
          <cell r="M396">
            <v>252</v>
          </cell>
          <cell r="N396">
            <v>4.9000000000000004</v>
          </cell>
          <cell r="O396" t="str">
            <v>DT</v>
          </cell>
          <cell r="P396" t="str">
            <v>Lab</v>
          </cell>
          <cell r="Q396" t="str">
            <v>NAC.</v>
          </cell>
        </row>
        <row r="397">
          <cell r="A397" t="str">
            <v>TELE5:NAC.</v>
          </cell>
          <cell r="B397" t="str">
            <v>. 14H45</v>
          </cell>
          <cell r="C397">
            <v>0.61458333333333337</v>
          </cell>
          <cell r="D397">
            <v>36291</v>
          </cell>
          <cell r="E397">
            <v>20</v>
          </cell>
          <cell r="F397">
            <v>1</v>
          </cell>
          <cell r="G397">
            <v>1150</v>
          </cell>
          <cell r="H397">
            <v>284</v>
          </cell>
          <cell r="I397">
            <v>4.0999999999999996</v>
          </cell>
          <cell r="J397" t="str">
            <v xml:space="preserve"> NOTICIAS 1</v>
          </cell>
          <cell r="K397" t="str">
            <v xml:space="preserve"> NOTICIAS 1</v>
          </cell>
          <cell r="L397">
            <v>1150</v>
          </cell>
          <cell r="M397">
            <v>284</v>
          </cell>
          <cell r="N397">
            <v>4.0999999999999996</v>
          </cell>
          <cell r="O397" t="str">
            <v>DT</v>
          </cell>
          <cell r="P397" t="str">
            <v>Lab</v>
          </cell>
          <cell r="Q397" t="str">
            <v>NAC.</v>
          </cell>
        </row>
        <row r="398">
          <cell r="A398" t="str">
            <v>TELE5:NAC.</v>
          </cell>
          <cell r="B398" t="str">
            <v>. 22H15</v>
          </cell>
          <cell r="C398">
            <v>0.92708333333333337</v>
          </cell>
          <cell r="D398">
            <v>36291</v>
          </cell>
          <cell r="E398">
            <v>20</v>
          </cell>
          <cell r="F398">
            <v>1</v>
          </cell>
          <cell r="G398">
            <v>5650</v>
          </cell>
          <cell r="H398">
            <v>992</v>
          </cell>
          <cell r="I398">
            <v>5.7</v>
          </cell>
          <cell r="J398" t="str">
            <v xml:space="preserve"> MEDICO DE FAMILIA</v>
          </cell>
          <cell r="K398" t="str">
            <v xml:space="preserve"> MEDICO DE FAMILIA</v>
          </cell>
          <cell r="L398">
            <v>5650</v>
          </cell>
          <cell r="M398">
            <v>992</v>
          </cell>
          <cell r="N398">
            <v>5.7</v>
          </cell>
          <cell r="O398" t="str">
            <v>PT</v>
          </cell>
          <cell r="P398" t="str">
            <v>Lab</v>
          </cell>
          <cell r="Q398" t="str">
            <v>NAC.</v>
          </cell>
        </row>
        <row r="399">
          <cell r="A399" t="str">
            <v>TELE5:NAC.</v>
          </cell>
          <cell r="B399" t="str">
            <v>. 15H45</v>
          </cell>
          <cell r="C399">
            <v>0.65625</v>
          </cell>
          <cell r="D399">
            <v>36292</v>
          </cell>
          <cell r="E399">
            <v>20</v>
          </cell>
          <cell r="F399">
            <v>1</v>
          </cell>
          <cell r="G399">
            <v>1240</v>
          </cell>
          <cell r="H399">
            <v>265</v>
          </cell>
          <cell r="I399">
            <v>4.7</v>
          </cell>
          <cell r="J399" t="str">
            <v xml:space="preserve"> AL SALIR DE CLASE</v>
          </cell>
          <cell r="K399" t="str">
            <v xml:space="preserve"> AL SALIR DE CLASE</v>
          </cell>
          <cell r="L399">
            <v>1240</v>
          </cell>
          <cell r="M399">
            <v>265</v>
          </cell>
          <cell r="N399">
            <v>4.7</v>
          </cell>
          <cell r="O399" t="str">
            <v>DT</v>
          </cell>
          <cell r="P399" t="str">
            <v>Lab</v>
          </cell>
          <cell r="Q399" t="str">
            <v>NAC.</v>
          </cell>
        </row>
        <row r="400">
          <cell r="A400" t="str">
            <v>TELE5:NAC.</v>
          </cell>
          <cell r="B400" t="str">
            <v>. 17H00</v>
          </cell>
          <cell r="C400">
            <v>0.70833333333333337</v>
          </cell>
          <cell r="D400">
            <v>36292</v>
          </cell>
          <cell r="E400">
            <v>20</v>
          </cell>
          <cell r="F400">
            <v>1</v>
          </cell>
          <cell r="G400">
            <v>750</v>
          </cell>
          <cell r="H400">
            <v>214</v>
          </cell>
          <cell r="I400">
            <v>3.5</v>
          </cell>
          <cell r="J400" t="str">
            <v xml:space="preserve"> CINE</v>
          </cell>
          <cell r="K400" t="str">
            <v xml:space="preserve"> CINE</v>
          </cell>
          <cell r="L400">
            <v>750</v>
          </cell>
          <cell r="M400">
            <v>214</v>
          </cell>
          <cell r="N400">
            <v>3.5</v>
          </cell>
          <cell r="O400" t="str">
            <v>DT</v>
          </cell>
          <cell r="P400" t="str">
            <v>Lab</v>
          </cell>
          <cell r="Q400" t="str">
            <v>NAC.</v>
          </cell>
        </row>
        <row r="401">
          <cell r="A401" t="str">
            <v>TELE5:NAC.</v>
          </cell>
          <cell r="B401" t="str">
            <v>. 23H30</v>
          </cell>
          <cell r="C401">
            <v>0.97916666666666663</v>
          </cell>
          <cell r="D401">
            <v>36292</v>
          </cell>
          <cell r="E401">
            <v>20</v>
          </cell>
          <cell r="F401">
            <v>1</v>
          </cell>
          <cell r="G401">
            <v>1000</v>
          </cell>
          <cell r="H401">
            <v>137</v>
          </cell>
          <cell r="I401">
            <v>7.3</v>
          </cell>
          <cell r="J401" t="str">
            <v xml:space="preserve"> CRONICAS MARCIANAS</v>
          </cell>
          <cell r="K401" t="str">
            <v xml:space="preserve"> CRONICAS MARCIANAS</v>
          </cell>
          <cell r="L401">
            <v>1000</v>
          </cell>
          <cell r="M401">
            <v>137</v>
          </cell>
          <cell r="N401">
            <v>7.3</v>
          </cell>
          <cell r="O401" t="str">
            <v>PT</v>
          </cell>
          <cell r="P401" t="str">
            <v>Lab</v>
          </cell>
          <cell r="Q401" t="str">
            <v>NAC.</v>
          </cell>
        </row>
        <row r="402">
          <cell r="A402" t="str">
            <v>TELE5:NAC.</v>
          </cell>
          <cell r="B402" t="str">
            <v>. 14H45</v>
          </cell>
          <cell r="C402">
            <v>0.61458333333333337</v>
          </cell>
          <cell r="D402">
            <v>36293</v>
          </cell>
          <cell r="E402">
            <v>20</v>
          </cell>
          <cell r="F402">
            <v>1</v>
          </cell>
          <cell r="G402">
            <v>1150</v>
          </cell>
          <cell r="H402">
            <v>301</v>
          </cell>
          <cell r="I402">
            <v>3.8</v>
          </cell>
          <cell r="J402" t="str">
            <v xml:space="preserve"> NOTICIAS 1</v>
          </cell>
          <cell r="K402" t="str">
            <v xml:space="preserve"> NOTICIAS 1</v>
          </cell>
          <cell r="L402">
            <v>1150</v>
          </cell>
          <cell r="M402">
            <v>301</v>
          </cell>
          <cell r="N402">
            <v>3.8</v>
          </cell>
          <cell r="O402" t="str">
            <v>DT</v>
          </cell>
          <cell r="P402" t="str">
            <v>Lab</v>
          </cell>
          <cell r="Q402" t="str">
            <v>NAC.</v>
          </cell>
        </row>
        <row r="403">
          <cell r="A403" t="str">
            <v>TELE5:NAC.</v>
          </cell>
          <cell r="B403" t="str">
            <v>. 16H00</v>
          </cell>
          <cell r="C403">
            <v>0.66666666666666663</v>
          </cell>
          <cell r="D403">
            <v>36295</v>
          </cell>
          <cell r="E403">
            <v>20</v>
          </cell>
          <cell r="F403">
            <v>1</v>
          </cell>
          <cell r="G403">
            <v>1200</v>
          </cell>
          <cell r="H403">
            <v>237</v>
          </cell>
          <cell r="I403">
            <v>5.0999999999999996</v>
          </cell>
          <cell r="J403" t="str">
            <v xml:space="preserve"> CINE FAMILIAR</v>
          </cell>
          <cell r="K403" t="str">
            <v xml:space="preserve"> CINE FAMILIAR</v>
          </cell>
          <cell r="L403">
            <v>1200</v>
          </cell>
          <cell r="M403">
            <v>237</v>
          </cell>
          <cell r="N403">
            <v>5.0999999999999996</v>
          </cell>
          <cell r="O403" t="str">
            <v>DT</v>
          </cell>
          <cell r="P403" t="str">
            <v>FS</v>
          </cell>
          <cell r="Q403" t="str">
            <v>NAC.</v>
          </cell>
        </row>
        <row r="404">
          <cell r="A404" t="str">
            <v>TELE5:NAC.</v>
          </cell>
          <cell r="B404" t="str">
            <v>. 17H15</v>
          </cell>
          <cell r="C404">
            <v>0.71875</v>
          </cell>
          <cell r="D404">
            <v>36295</v>
          </cell>
          <cell r="E404">
            <v>20</v>
          </cell>
          <cell r="F404">
            <v>1</v>
          </cell>
          <cell r="G404">
            <v>1200</v>
          </cell>
          <cell r="H404">
            <v>327</v>
          </cell>
          <cell r="I404">
            <v>3.7</v>
          </cell>
          <cell r="J404" t="str">
            <v xml:space="preserve"> CINE FAMILIAR</v>
          </cell>
          <cell r="K404" t="str">
            <v xml:space="preserve"> CINE FAMILIAR</v>
          </cell>
          <cell r="L404">
            <v>1200</v>
          </cell>
          <cell r="M404">
            <v>327</v>
          </cell>
          <cell r="N404">
            <v>3.7</v>
          </cell>
          <cell r="O404" t="str">
            <v>DT</v>
          </cell>
          <cell r="P404" t="str">
            <v>FS</v>
          </cell>
          <cell r="Q404" t="str">
            <v>NAC.</v>
          </cell>
        </row>
        <row r="405">
          <cell r="A405" t="str">
            <v>TELE5:NAC.</v>
          </cell>
          <cell r="B405" t="str">
            <v>. 16H00</v>
          </cell>
          <cell r="C405">
            <v>0.66666666666666663</v>
          </cell>
          <cell r="D405">
            <v>36296</v>
          </cell>
          <cell r="E405">
            <v>20</v>
          </cell>
          <cell r="F405">
            <v>1</v>
          </cell>
          <cell r="G405">
            <v>1180</v>
          </cell>
          <cell r="H405">
            <v>187</v>
          </cell>
          <cell r="I405">
            <v>6.3</v>
          </cell>
          <cell r="J405" t="str">
            <v xml:space="preserve"> CAIGA QUIEN CAIGA</v>
          </cell>
          <cell r="K405" t="str">
            <v xml:space="preserve"> CAIGA QUIEN CAIGA</v>
          </cell>
          <cell r="L405">
            <v>1180</v>
          </cell>
          <cell r="M405">
            <v>187</v>
          </cell>
          <cell r="N405">
            <v>6.3</v>
          </cell>
          <cell r="O405" t="str">
            <v>DT</v>
          </cell>
          <cell r="P405" t="str">
            <v>FS</v>
          </cell>
          <cell r="Q405" t="str">
            <v>NAC.</v>
          </cell>
        </row>
        <row r="406">
          <cell r="A406" t="str">
            <v>TELE5:NAC.</v>
          </cell>
          <cell r="B406" t="str">
            <v>. 16H45</v>
          </cell>
          <cell r="C406">
            <v>0.69791666666666663</v>
          </cell>
          <cell r="D406">
            <v>36296</v>
          </cell>
          <cell r="E406">
            <v>20</v>
          </cell>
          <cell r="F406">
            <v>1</v>
          </cell>
          <cell r="G406">
            <v>630</v>
          </cell>
          <cell r="H406">
            <v>168</v>
          </cell>
          <cell r="I406">
            <v>3.7</v>
          </cell>
          <cell r="J406" t="str">
            <v xml:space="preserve"> CINE</v>
          </cell>
          <cell r="K406" t="str">
            <v xml:space="preserve"> CINE</v>
          </cell>
          <cell r="L406">
            <v>630</v>
          </cell>
          <cell r="M406">
            <v>168</v>
          </cell>
          <cell r="N406">
            <v>3.7</v>
          </cell>
          <cell r="O406" t="str">
            <v>DT</v>
          </cell>
          <cell r="P406" t="str">
            <v>FS</v>
          </cell>
          <cell r="Q406" t="str">
            <v>NAC.</v>
          </cell>
        </row>
        <row r="407">
          <cell r="A407" t="str">
            <v>TELE5:NAC.</v>
          </cell>
          <cell r="B407" t="str">
            <v>. 23H00</v>
          </cell>
          <cell r="C407">
            <v>0.95833333333333337</v>
          </cell>
          <cell r="D407">
            <v>36296</v>
          </cell>
          <cell r="E407">
            <v>20</v>
          </cell>
          <cell r="F407">
            <v>1</v>
          </cell>
          <cell r="G407">
            <v>1150</v>
          </cell>
          <cell r="H407">
            <v>190</v>
          </cell>
          <cell r="I407">
            <v>6.1</v>
          </cell>
          <cell r="J407" t="str">
            <v xml:space="preserve"> ME LO DIJO PEREZ</v>
          </cell>
          <cell r="K407" t="str">
            <v xml:space="preserve"> ME LO DIJO PEREZ</v>
          </cell>
          <cell r="L407">
            <v>1150</v>
          </cell>
          <cell r="M407">
            <v>190</v>
          </cell>
          <cell r="N407">
            <v>6.1</v>
          </cell>
          <cell r="O407" t="str">
            <v>PT</v>
          </cell>
          <cell r="P407" t="str">
            <v>FS</v>
          </cell>
          <cell r="Q407" t="str">
            <v>NAC.</v>
          </cell>
        </row>
        <row r="408">
          <cell r="A408" t="str">
            <v>TELE5:NAC.</v>
          </cell>
          <cell r="B408" t="str">
            <v>. 15H45</v>
          </cell>
          <cell r="C408">
            <v>0.65625</v>
          </cell>
          <cell r="D408">
            <v>36304</v>
          </cell>
          <cell r="E408">
            <v>20</v>
          </cell>
          <cell r="F408">
            <v>1</v>
          </cell>
          <cell r="G408">
            <v>1240</v>
          </cell>
          <cell r="H408">
            <v>252</v>
          </cell>
          <cell r="I408">
            <v>4.9000000000000004</v>
          </cell>
          <cell r="J408" t="str">
            <v xml:space="preserve"> AL SALIR DE CLASE</v>
          </cell>
          <cell r="K408" t="str">
            <v xml:space="preserve"> AL SALIR DE CLASE</v>
          </cell>
          <cell r="L408">
            <v>1240</v>
          </cell>
          <cell r="M408">
            <v>252</v>
          </cell>
          <cell r="N408">
            <v>4.9000000000000004</v>
          </cell>
          <cell r="O408" t="str">
            <v>DT</v>
          </cell>
          <cell r="P408" t="str">
            <v>Lab</v>
          </cell>
          <cell r="Q408" t="str">
            <v>NAC.</v>
          </cell>
        </row>
        <row r="409">
          <cell r="A409" t="str">
            <v>TELE5:NAC.</v>
          </cell>
          <cell r="B409" t="str">
            <v>. 14H45</v>
          </cell>
          <cell r="C409">
            <v>0.61458333333333337</v>
          </cell>
          <cell r="D409">
            <v>36305</v>
          </cell>
          <cell r="E409">
            <v>20</v>
          </cell>
          <cell r="F409">
            <v>1</v>
          </cell>
          <cell r="G409">
            <v>1150</v>
          </cell>
          <cell r="H409">
            <v>284</v>
          </cell>
          <cell r="I409">
            <v>4.0999999999999996</v>
          </cell>
          <cell r="J409" t="str">
            <v xml:space="preserve"> NOTICIAS 1</v>
          </cell>
          <cell r="K409" t="str">
            <v xml:space="preserve"> NOTICIAS 1</v>
          </cell>
          <cell r="L409">
            <v>1150</v>
          </cell>
          <cell r="M409">
            <v>284</v>
          </cell>
          <cell r="N409">
            <v>4.0999999999999996</v>
          </cell>
          <cell r="O409" t="str">
            <v>DT</v>
          </cell>
          <cell r="P409" t="str">
            <v>Lab</v>
          </cell>
          <cell r="Q409" t="str">
            <v>NAC.</v>
          </cell>
        </row>
        <row r="410">
          <cell r="A410" t="str">
            <v>TELE5:NAC.</v>
          </cell>
          <cell r="B410" t="str">
            <v>. 22H45</v>
          </cell>
          <cell r="C410">
            <v>0.94791666666666663</v>
          </cell>
          <cell r="D410">
            <v>36305</v>
          </cell>
          <cell r="E410">
            <v>20</v>
          </cell>
          <cell r="F410">
            <v>1</v>
          </cell>
          <cell r="G410">
            <v>5650</v>
          </cell>
          <cell r="H410">
            <v>624</v>
          </cell>
          <cell r="I410">
            <v>9.1</v>
          </cell>
          <cell r="J410" t="str">
            <v xml:space="preserve"> MEDICO DE FAMILIA</v>
          </cell>
          <cell r="K410" t="str">
            <v xml:space="preserve"> MEDICO DE FAMILIA</v>
          </cell>
          <cell r="L410">
            <v>5650</v>
          </cell>
          <cell r="M410">
            <v>624</v>
          </cell>
          <cell r="N410">
            <v>9.1</v>
          </cell>
          <cell r="O410" t="str">
            <v>PT</v>
          </cell>
          <cell r="P410" t="str">
            <v>Lab</v>
          </cell>
          <cell r="Q410" t="str">
            <v>NAC.</v>
          </cell>
        </row>
        <row r="411">
          <cell r="A411" t="str">
            <v>TELE5:NAC.</v>
          </cell>
          <cell r="B411" t="str">
            <v>. 15H45</v>
          </cell>
          <cell r="C411">
            <v>0.65625</v>
          </cell>
          <cell r="D411">
            <v>36306</v>
          </cell>
          <cell r="E411">
            <v>20</v>
          </cell>
          <cell r="F411">
            <v>1</v>
          </cell>
          <cell r="G411">
            <v>1240</v>
          </cell>
          <cell r="H411">
            <v>265</v>
          </cell>
          <cell r="I411">
            <v>4.7</v>
          </cell>
          <cell r="J411" t="str">
            <v xml:space="preserve"> AL SALIR DE CLASE</v>
          </cell>
          <cell r="K411" t="str">
            <v xml:space="preserve"> AL SALIR DE CLASE</v>
          </cell>
          <cell r="L411">
            <v>1240</v>
          </cell>
          <cell r="M411">
            <v>265</v>
          </cell>
          <cell r="N411">
            <v>4.7</v>
          </cell>
          <cell r="O411" t="str">
            <v>DT</v>
          </cell>
          <cell r="P411" t="str">
            <v>Lab</v>
          </cell>
          <cell r="Q411" t="str">
            <v>NAC.</v>
          </cell>
        </row>
        <row r="412">
          <cell r="A412" t="str">
            <v>TELE5:NAC.</v>
          </cell>
          <cell r="B412" t="str">
            <v>. 17H00</v>
          </cell>
          <cell r="C412">
            <v>0.70833333333333337</v>
          </cell>
          <cell r="D412">
            <v>36306</v>
          </cell>
          <cell r="E412">
            <v>20</v>
          </cell>
          <cell r="F412">
            <v>1</v>
          </cell>
          <cell r="G412">
            <v>750</v>
          </cell>
          <cell r="H412">
            <v>214</v>
          </cell>
          <cell r="I412">
            <v>3.5</v>
          </cell>
          <cell r="J412" t="str">
            <v xml:space="preserve"> CINE</v>
          </cell>
          <cell r="K412" t="str">
            <v xml:space="preserve"> CINE</v>
          </cell>
          <cell r="L412">
            <v>750</v>
          </cell>
          <cell r="M412">
            <v>214</v>
          </cell>
          <cell r="N412">
            <v>3.5</v>
          </cell>
          <cell r="O412" t="str">
            <v>DT</v>
          </cell>
          <cell r="P412" t="str">
            <v>Lab</v>
          </cell>
          <cell r="Q412" t="str">
            <v>NAC.</v>
          </cell>
        </row>
        <row r="413">
          <cell r="A413" t="str">
            <v>TELE5:NAC.</v>
          </cell>
          <cell r="B413" t="str">
            <v>. 14H45</v>
          </cell>
          <cell r="C413">
            <v>0.61458333333333337</v>
          </cell>
          <cell r="D413">
            <v>36307</v>
          </cell>
          <cell r="E413">
            <v>20</v>
          </cell>
          <cell r="F413">
            <v>1</v>
          </cell>
          <cell r="G413">
            <v>1150</v>
          </cell>
          <cell r="H413">
            <v>301</v>
          </cell>
          <cell r="I413">
            <v>3.8</v>
          </cell>
          <cell r="J413" t="str">
            <v xml:space="preserve"> NOTICIAS 1</v>
          </cell>
          <cell r="K413" t="str">
            <v xml:space="preserve"> NOTICIAS 1</v>
          </cell>
          <cell r="L413">
            <v>1150</v>
          </cell>
          <cell r="M413">
            <v>301</v>
          </cell>
          <cell r="N413">
            <v>3.8</v>
          </cell>
          <cell r="O413" t="str">
            <v>DT</v>
          </cell>
          <cell r="P413" t="str">
            <v>Lab</v>
          </cell>
          <cell r="Q413" t="str">
            <v>NAC.</v>
          </cell>
        </row>
        <row r="414">
          <cell r="A414" t="str">
            <v>TELE5:NAC.</v>
          </cell>
          <cell r="B414" t="str">
            <v>. 15H45</v>
          </cell>
          <cell r="C414">
            <v>0.65625</v>
          </cell>
          <cell r="D414">
            <v>36308</v>
          </cell>
          <cell r="E414">
            <v>20</v>
          </cell>
          <cell r="F414">
            <v>1</v>
          </cell>
          <cell r="G414">
            <v>1240</v>
          </cell>
          <cell r="H414">
            <v>256</v>
          </cell>
          <cell r="I414">
            <v>4.8</v>
          </cell>
          <cell r="J414" t="str">
            <v xml:space="preserve"> AL SALIR DE CLASE</v>
          </cell>
          <cell r="K414" t="str">
            <v xml:space="preserve"> AL SALIR DE CLASE</v>
          </cell>
          <cell r="L414">
            <v>1240</v>
          </cell>
          <cell r="M414">
            <v>256</v>
          </cell>
          <cell r="N414">
            <v>4.8</v>
          </cell>
          <cell r="O414" t="str">
            <v>DT</v>
          </cell>
          <cell r="P414" t="str">
            <v>Lab</v>
          </cell>
          <cell r="Q414" t="str">
            <v>NAC.</v>
          </cell>
        </row>
        <row r="415">
          <cell r="A415" t="str">
            <v>TELE5:NAC.</v>
          </cell>
          <cell r="B415" t="str">
            <v>. 23H00</v>
          </cell>
          <cell r="C415">
            <v>0.95833333333333337</v>
          </cell>
          <cell r="D415">
            <v>36308</v>
          </cell>
          <cell r="E415">
            <v>20</v>
          </cell>
          <cell r="F415">
            <v>1</v>
          </cell>
          <cell r="G415">
            <v>2950</v>
          </cell>
          <cell r="H415">
            <v>285</v>
          </cell>
          <cell r="I415">
            <v>10.4</v>
          </cell>
          <cell r="J415" t="str">
            <v xml:space="preserve"> CINE 5 ESTRELLAS</v>
          </cell>
          <cell r="K415" t="str">
            <v xml:space="preserve"> CINE 5 ESTRELLAS</v>
          </cell>
          <cell r="L415">
            <v>2950</v>
          </cell>
          <cell r="M415">
            <v>285</v>
          </cell>
          <cell r="N415">
            <v>10.4</v>
          </cell>
          <cell r="O415" t="str">
            <v>PT</v>
          </cell>
          <cell r="P415" t="str">
            <v>Lab</v>
          </cell>
          <cell r="Q415" t="str">
            <v>NAC.</v>
          </cell>
        </row>
        <row r="416">
          <cell r="A416" t="str">
            <v>TELE5:NAC.</v>
          </cell>
          <cell r="B416" t="str">
            <v>. 16H00</v>
          </cell>
          <cell r="C416">
            <v>0.66666666666666663</v>
          </cell>
          <cell r="D416">
            <v>36309</v>
          </cell>
          <cell r="E416">
            <v>20</v>
          </cell>
          <cell r="F416">
            <v>1</v>
          </cell>
          <cell r="G416">
            <v>1200</v>
          </cell>
          <cell r="H416">
            <v>240</v>
          </cell>
          <cell r="I416">
            <v>5</v>
          </cell>
          <cell r="J416" t="str">
            <v xml:space="preserve"> CINE FAMILIAR</v>
          </cell>
          <cell r="K416" t="str">
            <v xml:space="preserve"> CINE FAMILIAR</v>
          </cell>
          <cell r="L416">
            <v>1200</v>
          </cell>
          <cell r="M416">
            <v>240</v>
          </cell>
          <cell r="N416">
            <v>5</v>
          </cell>
          <cell r="O416" t="str">
            <v>DT</v>
          </cell>
          <cell r="P416" t="str">
            <v>FS</v>
          </cell>
          <cell r="Q416" t="str">
            <v>NAC.</v>
          </cell>
        </row>
        <row r="417">
          <cell r="A417" t="str">
            <v>TELE5:NAC.</v>
          </cell>
          <cell r="B417" t="str">
            <v>. 17H45</v>
          </cell>
          <cell r="C417">
            <v>0.73958333333333337</v>
          </cell>
          <cell r="D417">
            <v>36309</v>
          </cell>
          <cell r="E417">
            <v>20</v>
          </cell>
          <cell r="F417">
            <v>1</v>
          </cell>
          <cell r="G417">
            <v>630</v>
          </cell>
          <cell r="H417">
            <v>202</v>
          </cell>
          <cell r="I417">
            <v>3.1</v>
          </cell>
          <cell r="J417" t="str">
            <v xml:space="preserve"> CINE</v>
          </cell>
          <cell r="K417" t="str">
            <v xml:space="preserve"> CINE</v>
          </cell>
          <cell r="L417">
            <v>630</v>
          </cell>
          <cell r="M417">
            <v>202</v>
          </cell>
          <cell r="N417">
            <v>3.1</v>
          </cell>
          <cell r="O417" t="str">
            <v>DT</v>
          </cell>
          <cell r="P417" t="str">
            <v>FS</v>
          </cell>
          <cell r="Q417" t="str">
            <v>NAC.</v>
          </cell>
        </row>
        <row r="418">
          <cell r="A418" t="str">
            <v>TELE5:NAC.</v>
          </cell>
          <cell r="B418" t="str">
            <v>. 16H45</v>
          </cell>
          <cell r="C418">
            <v>0.69791666666666663</v>
          </cell>
          <cell r="D418">
            <v>36310</v>
          </cell>
          <cell r="E418">
            <v>20</v>
          </cell>
          <cell r="F418">
            <v>1</v>
          </cell>
          <cell r="G418">
            <v>630</v>
          </cell>
          <cell r="H418">
            <v>172</v>
          </cell>
          <cell r="I418">
            <v>3.7</v>
          </cell>
          <cell r="J418" t="str">
            <v xml:space="preserve"> CINE</v>
          </cell>
          <cell r="K418" t="str">
            <v xml:space="preserve"> CINE</v>
          </cell>
          <cell r="L418">
            <v>630</v>
          </cell>
          <cell r="M418">
            <v>172</v>
          </cell>
          <cell r="N418">
            <v>3.7</v>
          </cell>
          <cell r="O418" t="str">
            <v>DT</v>
          </cell>
          <cell r="P418" t="str">
            <v>FS</v>
          </cell>
          <cell r="Q418" t="str">
            <v>NAC.</v>
          </cell>
        </row>
        <row r="419">
          <cell r="A419" t="str">
            <v>TELE5:NAC.</v>
          </cell>
          <cell r="B419" t="str">
            <v>. 14H45</v>
          </cell>
          <cell r="C419">
            <v>0.61458333333333337</v>
          </cell>
          <cell r="D419">
            <v>36311</v>
          </cell>
          <cell r="E419">
            <v>20</v>
          </cell>
          <cell r="F419">
            <v>1</v>
          </cell>
          <cell r="G419">
            <v>1150</v>
          </cell>
          <cell r="H419">
            <v>278</v>
          </cell>
          <cell r="I419">
            <v>4.0999999999999996</v>
          </cell>
          <cell r="J419" t="str">
            <v xml:space="preserve"> NOTICIAS 1</v>
          </cell>
          <cell r="K419" t="str">
            <v xml:space="preserve"> NOTICIAS 1</v>
          </cell>
          <cell r="L419">
            <v>1150</v>
          </cell>
          <cell r="M419">
            <v>278</v>
          </cell>
          <cell r="N419">
            <v>4.0999999999999996</v>
          </cell>
          <cell r="O419" t="str">
            <v>DT</v>
          </cell>
          <cell r="P419" t="str">
            <v>Lab</v>
          </cell>
          <cell r="Q419" t="str">
            <v>NAC.</v>
          </cell>
        </row>
        <row r="420">
          <cell r="A420" t="str">
            <v>TELE5:NAC.</v>
          </cell>
          <cell r="B420" t="str">
            <v>. 16H15</v>
          </cell>
          <cell r="C420">
            <v>0.67708333333333337</v>
          </cell>
          <cell r="D420">
            <v>36311</v>
          </cell>
          <cell r="E420">
            <v>20</v>
          </cell>
          <cell r="F420">
            <v>1</v>
          </cell>
          <cell r="G420">
            <v>750</v>
          </cell>
          <cell r="H420">
            <v>181</v>
          </cell>
          <cell r="I420">
            <v>4.0999999999999996</v>
          </cell>
          <cell r="J420" t="str">
            <v xml:space="preserve"> CINE</v>
          </cell>
          <cell r="K420" t="str">
            <v xml:space="preserve"> CINE</v>
          </cell>
          <cell r="L420">
            <v>750</v>
          </cell>
          <cell r="M420">
            <v>181</v>
          </cell>
          <cell r="N420">
            <v>4.0999999999999996</v>
          </cell>
          <cell r="O420" t="str">
            <v>DT</v>
          </cell>
          <cell r="P420" t="str">
            <v>Lab</v>
          </cell>
          <cell r="Q420" t="str">
            <v>NAC.</v>
          </cell>
        </row>
        <row r="421">
          <cell r="A421" t="str">
            <v>TELE5:NAC.</v>
          </cell>
          <cell r="B421" t="str">
            <v>. 24H15</v>
          </cell>
          <cell r="C421">
            <v>1.0104166666666667</v>
          </cell>
          <cell r="D421">
            <v>36312</v>
          </cell>
          <cell r="E421">
            <v>20</v>
          </cell>
          <cell r="F421">
            <v>1</v>
          </cell>
          <cell r="G421">
            <v>150</v>
          </cell>
          <cell r="H421">
            <v>31</v>
          </cell>
          <cell r="I421">
            <v>4.8</v>
          </cell>
          <cell r="J421" t="str">
            <v xml:space="preserve"> CRONICAS MARCIANAS</v>
          </cell>
          <cell r="K421" t="str">
            <v xml:space="preserve"> CRONICAS MARCIANAS</v>
          </cell>
          <cell r="L421">
            <v>150</v>
          </cell>
          <cell r="M421">
            <v>31</v>
          </cell>
          <cell r="N421">
            <v>4.8</v>
          </cell>
          <cell r="O421" t="str">
            <v>PT</v>
          </cell>
          <cell r="P421" t="str">
            <v>Lab</v>
          </cell>
          <cell r="Q421" t="str">
            <v>NAC.</v>
          </cell>
        </row>
        <row r="422">
          <cell r="A422" t="str">
            <v>TELE5:NAC.</v>
          </cell>
          <cell r="B422" t="str">
            <v>. 15H45</v>
          </cell>
          <cell r="C422">
            <v>0.65625</v>
          </cell>
          <cell r="D422">
            <v>36313</v>
          </cell>
          <cell r="E422">
            <v>20</v>
          </cell>
          <cell r="F422">
            <v>1</v>
          </cell>
          <cell r="G422">
            <v>1240</v>
          </cell>
          <cell r="H422">
            <v>261</v>
          </cell>
          <cell r="I422">
            <v>4.8</v>
          </cell>
          <cell r="J422" t="str">
            <v xml:space="preserve"> AL SALIR DE CLASE</v>
          </cell>
          <cell r="K422" t="str">
            <v xml:space="preserve"> AL SALIR DE CLASE</v>
          </cell>
          <cell r="L422">
            <v>1240</v>
          </cell>
          <cell r="M422">
            <v>261</v>
          </cell>
          <cell r="N422">
            <v>4.8</v>
          </cell>
          <cell r="O422" t="str">
            <v>DT</v>
          </cell>
          <cell r="P422" t="str">
            <v>Lab</v>
          </cell>
          <cell r="Q422" t="str">
            <v>NAC.</v>
          </cell>
        </row>
        <row r="423">
          <cell r="A423" t="str">
            <v>TELE5:NAC.</v>
          </cell>
          <cell r="B423" t="str">
            <v>. 23H15</v>
          </cell>
          <cell r="C423">
            <v>0.96875</v>
          </cell>
          <cell r="D423">
            <v>36313</v>
          </cell>
          <cell r="E423">
            <v>20</v>
          </cell>
          <cell r="F423">
            <v>1</v>
          </cell>
          <cell r="G423">
            <v>1650</v>
          </cell>
          <cell r="H423">
            <v>263</v>
          </cell>
          <cell r="I423">
            <v>6.3</v>
          </cell>
          <cell r="J423" t="str">
            <v xml:space="preserve"> CALLES DE SAN FERNANDO</v>
          </cell>
          <cell r="K423" t="str">
            <v xml:space="preserve"> CALLES DE SAN FERNANDO</v>
          </cell>
          <cell r="L423">
            <v>1650</v>
          </cell>
          <cell r="M423">
            <v>263</v>
          </cell>
          <cell r="N423">
            <v>6.3</v>
          </cell>
          <cell r="O423" t="str">
            <v>PT</v>
          </cell>
          <cell r="P423" t="str">
            <v>Lab</v>
          </cell>
          <cell r="Q423" t="str">
            <v>NAC.</v>
          </cell>
        </row>
        <row r="424">
          <cell r="A424" t="str">
            <v>TELE5:NAC.</v>
          </cell>
          <cell r="B424" t="str">
            <v>. 14H45</v>
          </cell>
          <cell r="C424">
            <v>0.61458333333333337</v>
          </cell>
          <cell r="D424">
            <v>36315</v>
          </cell>
          <cell r="E424">
            <v>20</v>
          </cell>
          <cell r="F424">
            <v>1</v>
          </cell>
          <cell r="G424">
            <v>1150</v>
          </cell>
          <cell r="H424">
            <v>307</v>
          </cell>
          <cell r="I424">
            <v>3.7</v>
          </cell>
          <cell r="J424" t="str">
            <v xml:space="preserve"> NOTICIAS 1</v>
          </cell>
          <cell r="K424" t="str">
            <v xml:space="preserve"> NOTICIAS 1</v>
          </cell>
          <cell r="L424">
            <v>1150</v>
          </cell>
          <cell r="M424">
            <v>307</v>
          </cell>
          <cell r="N424">
            <v>3.7</v>
          </cell>
          <cell r="O424" t="str">
            <v>DT</v>
          </cell>
          <cell r="P424" t="str">
            <v>Lab</v>
          </cell>
          <cell r="Q424" t="str">
            <v>NAC.</v>
          </cell>
        </row>
        <row r="425">
          <cell r="A425" t="str">
            <v>TELE5:NAC.</v>
          </cell>
          <cell r="B425" t="str">
            <v>. 16H15</v>
          </cell>
          <cell r="C425">
            <v>0.67708333333333337</v>
          </cell>
          <cell r="D425">
            <v>36315</v>
          </cell>
          <cell r="E425">
            <v>20</v>
          </cell>
          <cell r="F425">
            <v>1</v>
          </cell>
          <cell r="G425">
            <v>750</v>
          </cell>
          <cell r="H425">
            <v>175</v>
          </cell>
          <cell r="I425">
            <v>4.3</v>
          </cell>
          <cell r="J425" t="str">
            <v xml:space="preserve"> CINE</v>
          </cell>
          <cell r="K425" t="str">
            <v xml:space="preserve"> CINE</v>
          </cell>
          <cell r="L425">
            <v>750</v>
          </cell>
          <cell r="M425">
            <v>175</v>
          </cell>
          <cell r="N425">
            <v>4.3</v>
          </cell>
          <cell r="O425" t="str">
            <v>DT</v>
          </cell>
          <cell r="P425" t="str">
            <v>Lab</v>
          </cell>
          <cell r="Q425" t="str">
            <v>NAC.</v>
          </cell>
        </row>
        <row r="426">
          <cell r="A426" t="str">
            <v>TELE5:NAC.</v>
          </cell>
          <cell r="B426" t="str">
            <v>. 14H45</v>
          </cell>
          <cell r="C426">
            <v>0.61458333333333337</v>
          </cell>
          <cell r="D426">
            <v>36316</v>
          </cell>
          <cell r="E426">
            <v>20</v>
          </cell>
          <cell r="F426">
            <v>1</v>
          </cell>
          <cell r="G426">
            <v>1150</v>
          </cell>
          <cell r="H426">
            <v>434</v>
          </cell>
          <cell r="I426">
            <v>2.7</v>
          </cell>
          <cell r="J426" t="str">
            <v xml:space="preserve"> NOTICIAS 1</v>
          </cell>
          <cell r="K426" t="str">
            <v xml:space="preserve"> NOTICIAS 1</v>
          </cell>
          <cell r="L426">
            <v>1150</v>
          </cell>
          <cell r="M426">
            <v>434</v>
          </cell>
          <cell r="N426">
            <v>2.7</v>
          </cell>
          <cell r="O426" t="str">
            <v>DT</v>
          </cell>
          <cell r="P426" t="str">
            <v>FS</v>
          </cell>
          <cell r="Q426" t="str">
            <v>NAC.</v>
          </cell>
        </row>
        <row r="427">
          <cell r="A427" t="str">
            <v>TELE5:NAC.</v>
          </cell>
          <cell r="B427" t="str">
            <v>. 16H45</v>
          </cell>
          <cell r="C427">
            <v>0.69791666666666663</v>
          </cell>
          <cell r="D427">
            <v>36316</v>
          </cell>
          <cell r="E427">
            <v>20</v>
          </cell>
          <cell r="F427">
            <v>1</v>
          </cell>
          <cell r="G427">
            <v>1200</v>
          </cell>
          <cell r="H427">
            <v>270</v>
          </cell>
          <cell r="I427">
            <v>4.4000000000000004</v>
          </cell>
          <cell r="J427" t="str">
            <v xml:space="preserve"> CINE FAMILIAR</v>
          </cell>
          <cell r="K427" t="str">
            <v xml:space="preserve"> CINE FAMILIAR</v>
          </cell>
          <cell r="L427">
            <v>1200</v>
          </cell>
          <cell r="M427">
            <v>270</v>
          </cell>
          <cell r="N427">
            <v>4.4000000000000004</v>
          </cell>
          <cell r="O427" t="str">
            <v>DT</v>
          </cell>
          <cell r="P427" t="str">
            <v>FS</v>
          </cell>
          <cell r="Q427" t="str">
            <v>NAC.</v>
          </cell>
        </row>
        <row r="428">
          <cell r="A428" t="str">
            <v>TELE5:NAC.</v>
          </cell>
          <cell r="B428" t="str">
            <v>. 17H45</v>
          </cell>
          <cell r="C428">
            <v>0.73958333333333337</v>
          </cell>
          <cell r="D428">
            <v>36316</v>
          </cell>
          <cell r="E428">
            <v>20</v>
          </cell>
          <cell r="F428">
            <v>1</v>
          </cell>
          <cell r="G428">
            <v>630</v>
          </cell>
          <cell r="H428">
            <v>207</v>
          </cell>
          <cell r="I428">
            <v>3</v>
          </cell>
          <cell r="J428" t="str">
            <v xml:space="preserve"> CINE</v>
          </cell>
          <cell r="K428" t="str">
            <v xml:space="preserve"> CINE</v>
          </cell>
          <cell r="L428">
            <v>630</v>
          </cell>
          <cell r="M428">
            <v>207</v>
          </cell>
          <cell r="N428">
            <v>3</v>
          </cell>
          <cell r="O428" t="str">
            <v>DT</v>
          </cell>
          <cell r="P428" t="str">
            <v>FS</v>
          </cell>
          <cell r="Q428" t="str">
            <v>NAC.</v>
          </cell>
        </row>
        <row r="429">
          <cell r="A429" t="str">
            <v>TELE5:NAC.</v>
          </cell>
          <cell r="B429" t="str">
            <v>. 16H45</v>
          </cell>
          <cell r="C429">
            <v>0.69791666666666663</v>
          </cell>
          <cell r="D429">
            <v>36317</v>
          </cell>
          <cell r="E429">
            <v>20</v>
          </cell>
          <cell r="F429">
            <v>1</v>
          </cell>
          <cell r="G429">
            <v>630</v>
          </cell>
          <cell r="H429">
            <v>172</v>
          </cell>
          <cell r="I429">
            <v>3.7</v>
          </cell>
          <cell r="J429" t="str">
            <v xml:space="preserve"> CINE</v>
          </cell>
          <cell r="K429" t="str">
            <v xml:space="preserve"> CINE</v>
          </cell>
          <cell r="L429">
            <v>630</v>
          </cell>
          <cell r="M429">
            <v>172</v>
          </cell>
          <cell r="N429">
            <v>3.7</v>
          </cell>
          <cell r="O429" t="str">
            <v>DT</v>
          </cell>
          <cell r="P429" t="str">
            <v>FS</v>
          </cell>
          <cell r="Q429" t="str">
            <v>NAC.</v>
          </cell>
        </row>
        <row r="430">
          <cell r="A430" t="str">
            <v>TELE5:NAC.</v>
          </cell>
          <cell r="B430" t="str">
            <v>. 23H00</v>
          </cell>
          <cell r="C430">
            <v>0.95833333333333337</v>
          </cell>
          <cell r="D430">
            <v>36317</v>
          </cell>
          <cell r="E430">
            <v>20</v>
          </cell>
          <cell r="F430">
            <v>1</v>
          </cell>
          <cell r="G430">
            <v>1150</v>
          </cell>
          <cell r="H430">
            <v>202</v>
          </cell>
          <cell r="I430">
            <v>5.7</v>
          </cell>
          <cell r="J430" t="str">
            <v xml:space="preserve"> ME LO DIJO PEREZ</v>
          </cell>
          <cell r="K430" t="str">
            <v xml:space="preserve"> ME LO DIJO PEREZ</v>
          </cell>
          <cell r="L430">
            <v>1150</v>
          </cell>
          <cell r="M430">
            <v>202</v>
          </cell>
          <cell r="N430">
            <v>5.7</v>
          </cell>
          <cell r="O430" t="str">
            <v>PT</v>
          </cell>
          <cell r="P430" t="str">
            <v>FS</v>
          </cell>
          <cell r="Q430" t="str">
            <v>NAC.</v>
          </cell>
        </row>
        <row r="431">
          <cell r="A431" t="str">
            <v>TELE5:NAC.</v>
          </cell>
          <cell r="B431" t="str">
            <v>. 14H45</v>
          </cell>
          <cell r="C431">
            <v>0.61458333333333337</v>
          </cell>
          <cell r="D431">
            <v>36318</v>
          </cell>
          <cell r="E431">
            <v>20</v>
          </cell>
          <cell r="F431">
            <v>1</v>
          </cell>
          <cell r="G431">
            <v>1150</v>
          </cell>
          <cell r="H431">
            <v>278</v>
          </cell>
          <cell r="I431">
            <v>4.0999999999999996</v>
          </cell>
          <cell r="J431" t="str">
            <v xml:space="preserve"> NOTICIAS 1</v>
          </cell>
          <cell r="K431" t="str">
            <v xml:space="preserve"> NOTICIAS 1</v>
          </cell>
          <cell r="L431">
            <v>1150</v>
          </cell>
          <cell r="M431">
            <v>278</v>
          </cell>
          <cell r="N431">
            <v>4.0999999999999996</v>
          </cell>
          <cell r="O431" t="str">
            <v>DT</v>
          </cell>
          <cell r="P431" t="str">
            <v>Lab</v>
          </cell>
          <cell r="Q431" t="str">
            <v>NAC.</v>
          </cell>
        </row>
        <row r="432">
          <cell r="A432" t="str">
            <v>TELE5:NAC.</v>
          </cell>
          <cell r="B432" t="str">
            <v>. 16H15</v>
          </cell>
          <cell r="C432">
            <v>0.67708333333333337</v>
          </cell>
          <cell r="D432">
            <v>36319</v>
          </cell>
          <cell r="E432">
            <v>20</v>
          </cell>
          <cell r="F432">
            <v>1</v>
          </cell>
          <cell r="G432">
            <v>750</v>
          </cell>
          <cell r="H432">
            <v>181</v>
          </cell>
          <cell r="I432">
            <v>4.0999999999999996</v>
          </cell>
          <cell r="J432" t="str">
            <v xml:space="preserve"> CINE</v>
          </cell>
          <cell r="K432" t="str">
            <v xml:space="preserve"> CINE</v>
          </cell>
          <cell r="L432">
            <v>750</v>
          </cell>
          <cell r="M432">
            <v>181</v>
          </cell>
          <cell r="N432">
            <v>4.0999999999999996</v>
          </cell>
          <cell r="O432" t="str">
            <v>DT</v>
          </cell>
          <cell r="P432" t="str">
            <v>Lab</v>
          </cell>
          <cell r="Q432" t="str">
            <v>NAC.</v>
          </cell>
        </row>
        <row r="433">
          <cell r="A433" t="str">
            <v>TELE5:NAC.</v>
          </cell>
          <cell r="B433" t="str">
            <v>. 22H45</v>
          </cell>
          <cell r="C433">
            <v>0.94791666666666663</v>
          </cell>
          <cell r="D433">
            <v>36319</v>
          </cell>
          <cell r="E433">
            <v>20</v>
          </cell>
          <cell r="F433">
            <v>1</v>
          </cell>
          <cell r="G433">
            <v>5650</v>
          </cell>
          <cell r="H433">
            <v>645</v>
          </cell>
          <cell r="I433">
            <v>8.8000000000000007</v>
          </cell>
          <cell r="J433" t="str">
            <v xml:space="preserve"> MEDICO DE FAMILIA</v>
          </cell>
          <cell r="K433" t="str">
            <v xml:space="preserve"> MEDICO DE FAMILIA</v>
          </cell>
          <cell r="L433">
            <v>5650</v>
          </cell>
          <cell r="M433">
            <v>645</v>
          </cell>
          <cell r="N433">
            <v>8.8000000000000007</v>
          </cell>
          <cell r="O433" t="str">
            <v>PT</v>
          </cell>
          <cell r="P433" t="str">
            <v>Lab</v>
          </cell>
          <cell r="Q433" t="str">
            <v>NAC.</v>
          </cell>
        </row>
        <row r="434">
          <cell r="A434" t="str">
            <v>TELE5:NAC.</v>
          </cell>
          <cell r="B434" t="str">
            <v>. 14H45</v>
          </cell>
          <cell r="C434">
            <v>0.61458333333333337</v>
          </cell>
          <cell r="D434">
            <v>36322</v>
          </cell>
          <cell r="E434">
            <v>20</v>
          </cell>
          <cell r="F434">
            <v>1</v>
          </cell>
          <cell r="G434">
            <v>1150</v>
          </cell>
          <cell r="H434">
            <v>307</v>
          </cell>
          <cell r="I434">
            <v>3.7</v>
          </cell>
          <cell r="J434" t="str">
            <v xml:space="preserve"> NOTICIAS 1</v>
          </cell>
          <cell r="K434" t="str">
            <v xml:space="preserve"> NOTICIAS 1</v>
          </cell>
          <cell r="L434">
            <v>1150</v>
          </cell>
          <cell r="M434">
            <v>307</v>
          </cell>
          <cell r="N434">
            <v>3.7</v>
          </cell>
          <cell r="O434" t="str">
            <v>DT</v>
          </cell>
          <cell r="P434" t="str">
            <v>Lab</v>
          </cell>
          <cell r="Q434" t="str">
            <v>NAC.</v>
          </cell>
        </row>
        <row r="435">
          <cell r="A435" t="str">
            <v>TELE5:NAC.</v>
          </cell>
          <cell r="B435" t="str">
            <v>. 15H30</v>
          </cell>
          <cell r="C435">
            <v>0.64583333333333337</v>
          </cell>
          <cell r="D435">
            <v>36323</v>
          </cell>
          <cell r="E435">
            <v>20</v>
          </cell>
          <cell r="F435">
            <v>1</v>
          </cell>
          <cell r="G435">
            <v>1200</v>
          </cell>
          <cell r="H435">
            <v>314</v>
          </cell>
          <cell r="I435">
            <v>3.8</v>
          </cell>
          <cell r="J435" t="str">
            <v xml:space="preserve"> CINE FAMILIAR</v>
          </cell>
          <cell r="K435" t="str">
            <v xml:space="preserve"> CINE FAMILIAR</v>
          </cell>
          <cell r="L435">
            <v>1200</v>
          </cell>
          <cell r="M435">
            <v>314</v>
          </cell>
          <cell r="N435">
            <v>3.8</v>
          </cell>
          <cell r="O435" t="str">
            <v>DT</v>
          </cell>
          <cell r="P435" t="str">
            <v>FS</v>
          </cell>
          <cell r="Q435" t="str">
            <v>NAC.</v>
          </cell>
        </row>
        <row r="436">
          <cell r="A436" t="str">
            <v>TELE5:NAC.</v>
          </cell>
          <cell r="B436" t="str">
            <v>. 17H15</v>
          </cell>
          <cell r="C436">
            <v>0.71875</v>
          </cell>
          <cell r="D436">
            <v>36323</v>
          </cell>
          <cell r="E436">
            <v>20</v>
          </cell>
          <cell r="F436">
            <v>1</v>
          </cell>
          <cell r="G436">
            <v>1200</v>
          </cell>
          <cell r="H436">
            <v>334</v>
          </cell>
          <cell r="I436">
            <v>3.6</v>
          </cell>
          <cell r="J436" t="str">
            <v xml:space="preserve"> CINE FAMILIAR</v>
          </cell>
          <cell r="K436" t="str">
            <v xml:space="preserve"> CINE FAMILIAR</v>
          </cell>
          <cell r="L436">
            <v>1200</v>
          </cell>
          <cell r="M436">
            <v>334</v>
          </cell>
          <cell r="N436">
            <v>3.6</v>
          </cell>
          <cell r="O436" t="str">
            <v>DT</v>
          </cell>
          <cell r="P436" t="str">
            <v>FS</v>
          </cell>
          <cell r="Q436" t="str">
            <v>NAC.</v>
          </cell>
        </row>
        <row r="437">
          <cell r="A437" t="str">
            <v>TELE5:NAC.</v>
          </cell>
          <cell r="B437" t="str">
            <v>. 16H45</v>
          </cell>
          <cell r="C437">
            <v>0.69791666666666663</v>
          </cell>
          <cell r="D437">
            <v>36324</v>
          </cell>
          <cell r="E437">
            <v>20</v>
          </cell>
          <cell r="F437">
            <v>1</v>
          </cell>
          <cell r="G437">
            <v>630</v>
          </cell>
          <cell r="H437">
            <v>172</v>
          </cell>
          <cell r="I437">
            <v>3.7</v>
          </cell>
          <cell r="J437" t="str">
            <v xml:space="preserve"> CINE</v>
          </cell>
          <cell r="K437" t="str">
            <v xml:space="preserve"> CINE</v>
          </cell>
          <cell r="L437">
            <v>630</v>
          </cell>
          <cell r="M437">
            <v>172</v>
          </cell>
          <cell r="N437">
            <v>3.7</v>
          </cell>
          <cell r="O437" t="str">
            <v>DT</v>
          </cell>
          <cell r="P437" t="str">
            <v>FS</v>
          </cell>
          <cell r="Q437" t="str">
            <v>NAC.</v>
          </cell>
        </row>
        <row r="438">
          <cell r="A438" t="str">
            <v>TELE5:NAC.</v>
          </cell>
          <cell r="B438" t="str">
            <v>. 23H00</v>
          </cell>
          <cell r="C438">
            <v>0.95833333333333337</v>
          </cell>
          <cell r="D438">
            <v>36324</v>
          </cell>
          <cell r="E438">
            <v>20</v>
          </cell>
          <cell r="F438">
            <v>1</v>
          </cell>
          <cell r="G438">
            <v>1150</v>
          </cell>
          <cell r="H438">
            <v>205</v>
          </cell>
          <cell r="I438">
            <v>5.6</v>
          </cell>
          <cell r="J438" t="str">
            <v xml:space="preserve"> ME LO DIJO PEREZ</v>
          </cell>
          <cell r="K438" t="str">
            <v xml:space="preserve"> ME LO DIJO PEREZ</v>
          </cell>
          <cell r="L438">
            <v>1150</v>
          </cell>
          <cell r="M438">
            <v>205</v>
          </cell>
          <cell r="N438">
            <v>5.6</v>
          </cell>
          <cell r="O438" t="str">
            <v>PT</v>
          </cell>
          <cell r="P438" t="str">
            <v>FS</v>
          </cell>
          <cell r="Q438" t="str">
            <v>NAC.</v>
          </cell>
        </row>
        <row r="439">
          <cell r="A439" t="str">
            <v>TV3:CAT.</v>
          </cell>
          <cell r="B439" t="str">
            <v xml:space="preserve"> 14H30</v>
          </cell>
          <cell r="C439">
            <v>0.60416666666666663</v>
          </cell>
          <cell r="D439">
            <v>36279</v>
          </cell>
          <cell r="E439">
            <v>20</v>
          </cell>
          <cell r="F439">
            <v>1</v>
          </cell>
          <cell r="G439">
            <v>450</v>
          </cell>
          <cell r="H439">
            <v>468</v>
          </cell>
          <cell r="I439">
            <v>1</v>
          </cell>
          <cell r="J439" t="str">
            <v xml:space="preserve"> TN MEDIODIA</v>
          </cell>
          <cell r="K439" t="str">
            <v xml:space="preserve"> TN MEDIODIA</v>
          </cell>
          <cell r="L439">
            <v>450</v>
          </cell>
          <cell r="M439">
            <v>468</v>
          </cell>
          <cell r="N439">
            <v>1</v>
          </cell>
          <cell r="O439" t="str">
            <v>DT</v>
          </cell>
          <cell r="P439" t="str">
            <v>Lab</v>
          </cell>
          <cell r="Q439" t="str">
            <v>CAT.</v>
          </cell>
        </row>
        <row r="440">
          <cell r="A440" t="str">
            <v>TV3:CAT.</v>
          </cell>
          <cell r="B440" t="str">
            <v xml:space="preserve"> 16H00</v>
          </cell>
          <cell r="C440">
            <v>0.66666666666666663</v>
          </cell>
          <cell r="D440">
            <v>36279</v>
          </cell>
          <cell r="E440">
            <v>20</v>
          </cell>
          <cell r="F440">
            <v>1</v>
          </cell>
          <cell r="G440">
            <v>700</v>
          </cell>
          <cell r="H440">
            <v>667</v>
          </cell>
          <cell r="I440">
            <v>1</v>
          </cell>
          <cell r="J440" t="str">
            <v xml:space="preserve"> LABERINTO DE SOMBRAS</v>
          </cell>
          <cell r="K440" t="str">
            <v xml:space="preserve"> LABERINTO DE SOMBRAS</v>
          </cell>
          <cell r="L440">
            <v>700</v>
          </cell>
          <cell r="M440">
            <v>667</v>
          </cell>
          <cell r="N440">
            <v>1</v>
          </cell>
          <cell r="O440" t="str">
            <v>DT</v>
          </cell>
          <cell r="P440" t="str">
            <v>Lab</v>
          </cell>
          <cell r="Q440" t="str">
            <v>CAT.</v>
          </cell>
        </row>
        <row r="441">
          <cell r="A441" t="str">
            <v>TV3:CAT.</v>
          </cell>
          <cell r="B441" t="str">
            <v xml:space="preserve"> 17H30</v>
          </cell>
          <cell r="C441">
            <v>0.72916666666666663</v>
          </cell>
          <cell r="D441">
            <v>36279</v>
          </cell>
          <cell r="E441">
            <v>20</v>
          </cell>
          <cell r="F441">
            <v>1</v>
          </cell>
          <cell r="G441">
            <v>175</v>
          </cell>
          <cell r="H441">
            <v>583</v>
          </cell>
          <cell r="I441">
            <v>0.3</v>
          </cell>
          <cell r="J441" t="str">
            <v xml:space="preserve"> EN DIRECTO MARI PAU</v>
          </cell>
          <cell r="K441" t="str">
            <v xml:space="preserve"> EN DIRECTO MARI PAU</v>
          </cell>
          <cell r="L441">
            <v>175</v>
          </cell>
          <cell r="M441">
            <v>583</v>
          </cell>
          <cell r="N441">
            <v>0.3</v>
          </cell>
          <cell r="O441" t="str">
            <v>DT</v>
          </cell>
          <cell r="P441" t="str">
            <v>Lab</v>
          </cell>
          <cell r="Q441" t="str">
            <v>CAT.</v>
          </cell>
        </row>
        <row r="442">
          <cell r="A442" t="str">
            <v>TV3:CAT.</v>
          </cell>
          <cell r="B442" t="str">
            <v xml:space="preserve"> 19H00</v>
          </cell>
          <cell r="C442">
            <v>0.79166666666666663</v>
          </cell>
          <cell r="D442">
            <v>36279</v>
          </cell>
          <cell r="E442">
            <v>20</v>
          </cell>
          <cell r="F442">
            <v>1</v>
          </cell>
          <cell r="G442">
            <v>200</v>
          </cell>
          <cell r="H442">
            <v>1333</v>
          </cell>
          <cell r="I442">
            <v>0.1</v>
          </cell>
          <cell r="J442" t="str">
            <v xml:space="preserve"> COLOMBO</v>
          </cell>
          <cell r="K442" t="str">
            <v xml:space="preserve"> COLOMBO</v>
          </cell>
          <cell r="L442">
            <v>200</v>
          </cell>
          <cell r="M442">
            <v>1333</v>
          </cell>
          <cell r="N442">
            <v>0.1</v>
          </cell>
          <cell r="O442" t="str">
            <v>DT</v>
          </cell>
          <cell r="P442" t="str">
            <v>Lab</v>
          </cell>
          <cell r="Q442" t="str">
            <v>CAT.</v>
          </cell>
        </row>
        <row r="443">
          <cell r="A443" t="str">
            <v>TV3:CAT.</v>
          </cell>
          <cell r="B443" t="str">
            <v xml:space="preserve"> 20H30</v>
          </cell>
          <cell r="C443">
            <v>0.85416666666666663</v>
          </cell>
          <cell r="D443">
            <v>36279</v>
          </cell>
          <cell r="E443">
            <v>20</v>
          </cell>
          <cell r="F443">
            <v>1</v>
          </cell>
          <cell r="G443">
            <v>400</v>
          </cell>
          <cell r="H443">
            <v>635</v>
          </cell>
          <cell r="I443">
            <v>0.6</v>
          </cell>
          <cell r="J443" t="str">
            <v xml:space="preserve"> TN TARDE</v>
          </cell>
          <cell r="K443" t="str">
            <v xml:space="preserve"> TN TARDE</v>
          </cell>
          <cell r="L443">
            <v>400</v>
          </cell>
          <cell r="M443">
            <v>635</v>
          </cell>
          <cell r="N443">
            <v>0.6</v>
          </cell>
          <cell r="O443" t="str">
            <v>PT</v>
          </cell>
          <cell r="P443" t="str">
            <v>Lab</v>
          </cell>
          <cell r="Q443" t="str">
            <v>CAT.</v>
          </cell>
        </row>
        <row r="444">
          <cell r="A444" t="str">
            <v>TV3:CAT.</v>
          </cell>
          <cell r="B444" t="str">
            <v xml:space="preserve"> 22H00</v>
          </cell>
          <cell r="C444">
            <v>0.91666666666666663</v>
          </cell>
          <cell r="D444">
            <v>36279</v>
          </cell>
          <cell r="E444">
            <v>20</v>
          </cell>
          <cell r="F444">
            <v>1</v>
          </cell>
          <cell r="G444">
            <v>1250</v>
          </cell>
          <cell r="H444">
            <v>744</v>
          </cell>
          <cell r="I444">
            <v>1.7</v>
          </cell>
          <cell r="J444" t="str">
            <v xml:space="preserve"> LA GRAN PELICULA</v>
          </cell>
          <cell r="K444" t="str">
            <v xml:space="preserve"> LA GRAN PELICULA</v>
          </cell>
          <cell r="L444">
            <v>1250</v>
          </cell>
          <cell r="M444">
            <v>744</v>
          </cell>
          <cell r="N444">
            <v>1.7</v>
          </cell>
          <cell r="O444" t="str">
            <v>PT</v>
          </cell>
          <cell r="P444" t="str">
            <v>Lab</v>
          </cell>
          <cell r="Q444" t="str">
            <v>CAT.</v>
          </cell>
        </row>
        <row r="445">
          <cell r="A445" t="str">
            <v>TV3:CAT.</v>
          </cell>
          <cell r="B445" t="str">
            <v xml:space="preserve"> 23H00</v>
          </cell>
          <cell r="C445">
            <v>0.95833333333333337</v>
          </cell>
          <cell r="D445">
            <v>36279</v>
          </cell>
          <cell r="E445">
            <v>20</v>
          </cell>
          <cell r="F445">
            <v>1</v>
          </cell>
          <cell r="G445">
            <v>1250</v>
          </cell>
          <cell r="H445">
            <v>616</v>
          </cell>
          <cell r="I445">
            <v>2</v>
          </cell>
          <cell r="J445" t="str">
            <v xml:space="preserve"> LA GRAN PELICULA</v>
          </cell>
          <cell r="K445" t="str">
            <v xml:space="preserve"> LA GRAN PELICULA</v>
          </cell>
          <cell r="L445">
            <v>1250</v>
          </cell>
          <cell r="M445">
            <v>616</v>
          </cell>
          <cell r="N445">
            <v>2</v>
          </cell>
          <cell r="O445" t="str">
            <v>PT</v>
          </cell>
          <cell r="P445" t="str">
            <v>Lab</v>
          </cell>
          <cell r="Q445" t="str">
            <v>CAT.</v>
          </cell>
        </row>
        <row r="446">
          <cell r="A446" t="str">
            <v>TV3:CAT.</v>
          </cell>
          <cell r="B446" t="str">
            <v xml:space="preserve"> 14H30</v>
          </cell>
          <cell r="C446">
            <v>0.60416666666666663</v>
          </cell>
          <cell r="D446">
            <v>36280</v>
          </cell>
          <cell r="E446">
            <v>20</v>
          </cell>
          <cell r="F446">
            <v>1</v>
          </cell>
          <cell r="G446">
            <v>450</v>
          </cell>
          <cell r="H446">
            <v>676</v>
          </cell>
          <cell r="I446">
            <v>0.7</v>
          </cell>
          <cell r="J446" t="str">
            <v xml:space="preserve"> TN MEDIODIA</v>
          </cell>
          <cell r="K446" t="str">
            <v xml:space="preserve"> TN MEDIODIA</v>
          </cell>
          <cell r="L446">
            <v>450</v>
          </cell>
          <cell r="M446">
            <v>676</v>
          </cell>
          <cell r="N446">
            <v>0.7</v>
          </cell>
          <cell r="O446" t="str">
            <v>DT</v>
          </cell>
          <cell r="P446" t="str">
            <v>Lab</v>
          </cell>
          <cell r="Q446" t="str">
            <v>CAT.</v>
          </cell>
        </row>
        <row r="447">
          <cell r="A447" t="str">
            <v>TV3:CAT.</v>
          </cell>
          <cell r="B447" t="str">
            <v xml:space="preserve"> 19H00</v>
          </cell>
          <cell r="C447">
            <v>0.79166666666666663</v>
          </cell>
          <cell r="D447">
            <v>36280</v>
          </cell>
          <cell r="E447">
            <v>20</v>
          </cell>
          <cell r="F447">
            <v>1</v>
          </cell>
          <cell r="G447">
            <v>200</v>
          </cell>
          <cell r="H447">
            <v>714</v>
          </cell>
          <cell r="I447">
            <v>0.3</v>
          </cell>
          <cell r="J447" t="str">
            <v xml:space="preserve"> COLOMBO</v>
          </cell>
          <cell r="K447" t="str">
            <v xml:space="preserve"> COLOMBO</v>
          </cell>
          <cell r="L447">
            <v>200</v>
          </cell>
          <cell r="M447">
            <v>714</v>
          </cell>
          <cell r="N447">
            <v>0.3</v>
          </cell>
          <cell r="O447" t="str">
            <v>DT</v>
          </cell>
          <cell r="P447" t="str">
            <v>Lab</v>
          </cell>
          <cell r="Q447" t="str">
            <v>CAT.</v>
          </cell>
        </row>
        <row r="448">
          <cell r="A448" t="str">
            <v>TV3:CAT.</v>
          </cell>
          <cell r="B448" t="str">
            <v xml:space="preserve"> 20H00</v>
          </cell>
          <cell r="C448">
            <v>0.83333333333333337</v>
          </cell>
          <cell r="D448">
            <v>36280</v>
          </cell>
          <cell r="E448">
            <v>20</v>
          </cell>
          <cell r="F448">
            <v>1</v>
          </cell>
          <cell r="G448">
            <v>275</v>
          </cell>
          <cell r="H448">
            <v>655</v>
          </cell>
          <cell r="I448">
            <v>0.4</v>
          </cell>
          <cell r="J448" t="str">
            <v xml:space="preserve"> SI LO ACIERTO LO ADIVINO</v>
          </cell>
          <cell r="K448" t="str">
            <v xml:space="preserve"> SI LO ACIERTO LO ADIVINO</v>
          </cell>
          <cell r="L448">
            <v>275</v>
          </cell>
          <cell r="M448">
            <v>655</v>
          </cell>
          <cell r="N448">
            <v>0.4</v>
          </cell>
          <cell r="O448" t="str">
            <v>DT</v>
          </cell>
          <cell r="P448" t="str">
            <v>Lab</v>
          </cell>
          <cell r="Q448" t="str">
            <v>CAT.</v>
          </cell>
        </row>
        <row r="449">
          <cell r="A449" t="str">
            <v>TV3:CAT.</v>
          </cell>
          <cell r="B449" t="str">
            <v xml:space="preserve"> 20H45</v>
          </cell>
          <cell r="C449">
            <v>0.86458333333333337</v>
          </cell>
          <cell r="D449">
            <v>36280</v>
          </cell>
          <cell r="E449">
            <v>20</v>
          </cell>
          <cell r="F449">
            <v>1</v>
          </cell>
          <cell r="G449">
            <v>1350</v>
          </cell>
          <cell r="H449">
            <v>2411</v>
          </cell>
          <cell r="I449">
            <v>0.6</v>
          </cell>
          <cell r="J449" t="str">
            <v xml:space="preserve"> TN TARDE</v>
          </cell>
          <cell r="K449" t="str">
            <v xml:space="preserve"> TN TARDE</v>
          </cell>
          <cell r="L449">
            <v>1350</v>
          </cell>
          <cell r="M449">
            <v>2411</v>
          </cell>
          <cell r="N449">
            <v>0.6</v>
          </cell>
          <cell r="O449" t="str">
            <v>PT</v>
          </cell>
          <cell r="P449" t="str">
            <v>Lab</v>
          </cell>
          <cell r="Q449" t="str">
            <v>CAT.</v>
          </cell>
        </row>
        <row r="450">
          <cell r="A450" t="str">
            <v>TV3:CAT.</v>
          </cell>
          <cell r="B450" t="str">
            <v xml:space="preserve"> 22H30</v>
          </cell>
          <cell r="C450">
            <v>0.9375</v>
          </cell>
          <cell r="D450">
            <v>36280</v>
          </cell>
          <cell r="E450">
            <v>20</v>
          </cell>
          <cell r="F450">
            <v>1</v>
          </cell>
          <cell r="G450">
            <v>1250</v>
          </cell>
          <cell r="H450">
            <v>1190</v>
          </cell>
          <cell r="I450">
            <v>1</v>
          </cell>
          <cell r="J450" t="str">
            <v xml:space="preserve"> EL CENTENARIO</v>
          </cell>
          <cell r="K450" t="str">
            <v xml:space="preserve"> EL CENTENARIO</v>
          </cell>
          <cell r="L450">
            <v>1250</v>
          </cell>
          <cell r="M450">
            <v>1190</v>
          </cell>
          <cell r="N450">
            <v>1</v>
          </cell>
          <cell r="O450" t="str">
            <v>PT</v>
          </cell>
          <cell r="P450" t="str">
            <v>Lab</v>
          </cell>
          <cell r="Q450" t="str">
            <v>CAT.</v>
          </cell>
        </row>
        <row r="451">
          <cell r="A451" t="str">
            <v>TV3:CAT.</v>
          </cell>
          <cell r="B451" t="str">
            <v xml:space="preserve"> 23H30</v>
          </cell>
          <cell r="C451">
            <v>0.97916666666666663</v>
          </cell>
          <cell r="D451">
            <v>36280</v>
          </cell>
          <cell r="E451">
            <v>20</v>
          </cell>
          <cell r="F451">
            <v>1</v>
          </cell>
          <cell r="G451">
            <v>200</v>
          </cell>
          <cell r="H451">
            <v>256</v>
          </cell>
          <cell r="I451">
            <v>0.8</v>
          </cell>
          <cell r="J451" t="str">
            <v xml:space="preserve"> PELICULA</v>
          </cell>
          <cell r="K451" t="str">
            <v xml:space="preserve"> PELICULA</v>
          </cell>
          <cell r="L451">
            <v>200</v>
          </cell>
          <cell r="M451">
            <v>256</v>
          </cell>
          <cell r="N451">
            <v>0.8</v>
          </cell>
          <cell r="O451" t="str">
            <v>PT</v>
          </cell>
          <cell r="P451" t="str">
            <v>Lab</v>
          </cell>
          <cell r="Q451" t="str">
            <v>CAT.</v>
          </cell>
        </row>
        <row r="452">
          <cell r="A452" t="str">
            <v>TV3:CAT.</v>
          </cell>
          <cell r="B452" t="str">
            <v xml:space="preserve"> 24H00</v>
          </cell>
          <cell r="C452">
            <v>1</v>
          </cell>
          <cell r="D452">
            <v>36280</v>
          </cell>
          <cell r="E452">
            <v>20</v>
          </cell>
          <cell r="F452">
            <v>1</v>
          </cell>
          <cell r="G452">
            <v>200</v>
          </cell>
          <cell r="H452">
            <v>417</v>
          </cell>
          <cell r="I452">
            <v>0.5</v>
          </cell>
          <cell r="J452" t="str">
            <v xml:space="preserve"> PELICULA</v>
          </cell>
          <cell r="K452" t="str">
            <v xml:space="preserve"> PELICULA</v>
          </cell>
          <cell r="L452">
            <v>200</v>
          </cell>
          <cell r="M452">
            <v>417</v>
          </cell>
          <cell r="N452">
            <v>0.5</v>
          </cell>
          <cell r="O452" t="str">
            <v>PT</v>
          </cell>
          <cell r="P452" t="str">
            <v>Lab</v>
          </cell>
          <cell r="Q452" t="str">
            <v>CAT.</v>
          </cell>
        </row>
        <row r="453">
          <cell r="A453" t="str">
            <v>TV3:CAT.</v>
          </cell>
          <cell r="B453" t="str">
            <v xml:space="preserve"> 14H30</v>
          </cell>
          <cell r="C453">
            <v>0.60416666666666663</v>
          </cell>
          <cell r="D453">
            <v>36281</v>
          </cell>
          <cell r="E453">
            <v>20</v>
          </cell>
          <cell r="F453">
            <v>1</v>
          </cell>
          <cell r="G453">
            <v>225</v>
          </cell>
          <cell r="H453">
            <v>234</v>
          </cell>
          <cell r="I453">
            <v>1</v>
          </cell>
          <cell r="J453" t="str">
            <v xml:space="preserve"> TN MEDIODIA</v>
          </cell>
          <cell r="K453" t="str">
            <v xml:space="preserve"> TN MEDIODIA</v>
          </cell>
          <cell r="L453">
            <v>225</v>
          </cell>
          <cell r="M453">
            <v>234</v>
          </cell>
          <cell r="N453">
            <v>1</v>
          </cell>
          <cell r="O453" t="str">
            <v>DT</v>
          </cell>
          <cell r="P453" t="str">
            <v>FS</v>
          </cell>
          <cell r="Q453" t="str">
            <v>CAT.</v>
          </cell>
        </row>
        <row r="454">
          <cell r="A454" t="str">
            <v>TV3:CAT.</v>
          </cell>
          <cell r="B454" t="str">
            <v xml:space="preserve"> 16H00</v>
          </cell>
          <cell r="C454">
            <v>0.66666666666666663</v>
          </cell>
          <cell r="D454">
            <v>36281</v>
          </cell>
          <cell r="E454">
            <v>20</v>
          </cell>
          <cell r="F454">
            <v>1</v>
          </cell>
          <cell r="G454">
            <v>450</v>
          </cell>
          <cell r="H454">
            <v>500</v>
          </cell>
          <cell r="I454">
            <v>0.9</v>
          </cell>
          <cell r="J454" t="str">
            <v xml:space="preserve"> TARDE DE CINE I</v>
          </cell>
          <cell r="K454" t="str">
            <v xml:space="preserve"> TARDE DE CINE I</v>
          </cell>
          <cell r="L454">
            <v>450</v>
          </cell>
          <cell r="M454">
            <v>500</v>
          </cell>
          <cell r="N454">
            <v>0.9</v>
          </cell>
          <cell r="O454" t="str">
            <v>DT</v>
          </cell>
          <cell r="P454" t="str">
            <v>FS</v>
          </cell>
          <cell r="Q454" t="str">
            <v>CAT.</v>
          </cell>
        </row>
        <row r="455">
          <cell r="A455" t="str">
            <v>TV3:CAT.</v>
          </cell>
          <cell r="B455" t="str">
            <v xml:space="preserve"> 16H30</v>
          </cell>
          <cell r="C455">
            <v>0.6875</v>
          </cell>
          <cell r="D455">
            <v>36281</v>
          </cell>
          <cell r="E455">
            <v>20</v>
          </cell>
          <cell r="F455">
            <v>1</v>
          </cell>
          <cell r="G455">
            <v>450</v>
          </cell>
          <cell r="H455">
            <v>600</v>
          </cell>
          <cell r="I455">
            <v>0.7</v>
          </cell>
          <cell r="J455" t="str">
            <v xml:space="preserve"> TARDE DE CINE I</v>
          </cell>
          <cell r="K455" t="str">
            <v xml:space="preserve"> TARDE DE CINE I</v>
          </cell>
          <cell r="L455">
            <v>450</v>
          </cell>
          <cell r="M455">
            <v>600</v>
          </cell>
          <cell r="N455">
            <v>0.7</v>
          </cell>
          <cell r="O455" t="str">
            <v>DT</v>
          </cell>
          <cell r="P455" t="str">
            <v>FS</v>
          </cell>
          <cell r="Q455" t="str">
            <v>CAT.</v>
          </cell>
        </row>
        <row r="456">
          <cell r="A456" t="str">
            <v>TV3:CAT.</v>
          </cell>
          <cell r="B456" t="str">
            <v xml:space="preserve"> 17H30</v>
          </cell>
          <cell r="C456">
            <v>0.72916666666666663</v>
          </cell>
          <cell r="D456">
            <v>36281</v>
          </cell>
          <cell r="E456">
            <v>20</v>
          </cell>
          <cell r="F456">
            <v>1</v>
          </cell>
          <cell r="G456">
            <v>150</v>
          </cell>
          <cell r="H456">
            <v>286</v>
          </cell>
          <cell r="I456">
            <v>0.5</v>
          </cell>
          <cell r="J456" t="str">
            <v xml:space="preserve"> FUTBOL 2ª DIVISION</v>
          </cell>
          <cell r="K456" t="str">
            <v xml:space="preserve"> FUTBOL 2ª DIVISION</v>
          </cell>
          <cell r="L456">
            <v>150</v>
          </cell>
          <cell r="M456">
            <v>286</v>
          </cell>
          <cell r="N456">
            <v>0.5</v>
          </cell>
          <cell r="O456" t="str">
            <v>DT</v>
          </cell>
          <cell r="P456" t="str">
            <v>FS</v>
          </cell>
          <cell r="Q456" t="str">
            <v>CAT.</v>
          </cell>
        </row>
        <row r="457">
          <cell r="A457" t="str">
            <v>TV3:CAT.</v>
          </cell>
          <cell r="B457" t="str">
            <v xml:space="preserve"> 20H30</v>
          </cell>
          <cell r="C457">
            <v>0.85416666666666663</v>
          </cell>
          <cell r="D457">
            <v>36281</v>
          </cell>
          <cell r="E457">
            <v>20</v>
          </cell>
          <cell r="F457">
            <v>1</v>
          </cell>
          <cell r="G457">
            <v>1000</v>
          </cell>
          <cell r="H457">
            <v>1587</v>
          </cell>
          <cell r="I457">
            <v>0.6</v>
          </cell>
          <cell r="J457" t="str">
            <v xml:space="preserve"> AVANTMAX</v>
          </cell>
          <cell r="K457" t="str">
            <v xml:space="preserve"> AVANTMAX</v>
          </cell>
          <cell r="L457">
            <v>1000</v>
          </cell>
          <cell r="M457">
            <v>1587</v>
          </cell>
          <cell r="N457">
            <v>0.6</v>
          </cell>
          <cell r="O457" t="str">
            <v>PT</v>
          </cell>
          <cell r="P457" t="str">
            <v>FS</v>
          </cell>
          <cell r="Q457" t="str">
            <v>CAT.</v>
          </cell>
        </row>
        <row r="458">
          <cell r="A458" t="str">
            <v>TV3:CAT.</v>
          </cell>
          <cell r="B458" t="str">
            <v xml:space="preserve"> 22H00</v>
          </cell>
          <cell r="C458">
            <v>0.91666666666666663</v>
          </cell>
          <cell r="D458">
            <v>36281</v>
          </cell>
          <cell r="E458">
            <v>20</v>
          </cell>
          <cell r="F458">
            <v>1</v>
          </cell>
          <cell r="G458">
            <v>1650</v>
          </cell>
          <cell r="H458">
            <v>1310</v>
          </cell>
          <cell r="I458">
            <v>1.3</v>
          </cell>
          <cell r="J458" t="str">
            <v xml:space="preserve"> FUTBOL (Intermedio)</v>
          </cell>
          <cell r="K458" t="str">
            <v xml:space="preserve"> FUTBOL (Intermedio)</v>
          </cell>
          <cell r="L458">
            <v>1650</v>
          </cell>
          <cell r="M458">
            <v>1310</v>
          </cell>
          <cell r="N458">
            <v>1.3</v>
          </cell>
          <cell r="O458" t="str">
            <v>PT</v>
          </cell>
          <cell r="P458" t="str">
            <v>FS</v>
          </cell>
          <cell r="Q458" t="str">
            <v>CAT.</v>
          </cell>
        </row>
        <row r="459">
          <cell r="A459" t="str">
            <v>TV3:CAT.</v>
          </cell>
          <cell r="B459" t="str">
            <v xml:space="preserve"> 14H30</v>
          </cell>
          <cell r="C459">
            <v>0.60416666666666663</v>
          </cell>
          <cell r="D459">
            <v>36282</v>
          </cell>
          <cell r="E459">
            <v>20</v>
          </cell>
          <cell r="F459">
            <v>1</v>
          </cell>
          <cell r="G459">
            <v>225</v>
          </cell>
          <cell r="H459">
            <v>338</v>
          </cell>
          <cell r="I459">
            <v>0.7</v>
          </cell>
          <cell r="J459" t="str">
            <v xml:space="preserve"> TN MEDIODIA</v>
          </cell>
          <cell r="K459" t="str">
            <v xml:space="preserve"> TN MEDIODIA</v>
          </cell>
          <cell r="L459">
            <v>225</v>
          </cell>
          <cell r="M459">
            <v>338</v>
          </cell>
          <cell r="N459">
            <v>0.7</v>
          </cell>
          <cell r="O459" t="str">
            <v>DT</v>
          </cell>
          <cell r="P459" t="str">
            <v>FS</v>
          </cell>
          <cell r="Q459" t="str">
            <v>CAT.</v>
          </cell>
        </row>
        <row r="460">
          <cell r="A460" t="str">
            <v>TV3:CAT.</v>
          </cell>
          <cell r="B460" t="str">
            <v xml:space="preserve"> 16H30</v>
          </cell>
          <cell r="C460">
            <v>0.6875</v>
          </cell>
          <cell r="D460">
            <v>36282</v>
          </cell>
          <cell r="E460">
            <v>20</v>
          </cell>
          <cell r="F460">
            <v>1</v>
          </cell>
          <cell r="G460">
            <v>450</v>
          </cell>
          <cell r="H460">
            <v>429</v>
          </cell>
          <cell r="I460">
            <v>1</v>
          </cell>
          <cell r="J460" t="str">
            <v xml:space="preserve"> TARDE DE CINE I</v>
          </cell>
          <cell r="K460" t="str">
            <v xml:space="preserve"> TARDE DE CINE I</v>
          </cell>
          <cell r="L460">
            <v>450</v>
          </cell>
          <cell r="M460">
            <v>429</v>
          </cell>
          <cell r="N460">
            <v>1</v>
          </cell>
          <cell r="O460" t="str">
            <v>DT</v>
          </cell>
          <cell r="P460" t="str">
            <v>FS</v>
          </cell>
          <cell r="Q460" t="str">
            <v>CAT.</v>
          </cell>
        </row>
        <row r="461">
          <cell r="A461" t="str">
            <v>TV3:CAT.</v>
          </cell>
          <cell r="B461" t="str">
            <v xml:space="preserve"> 17H30</v>
          </cell>
          <cell r="C461">
            <v>0.72916666666666663</v>
          </cell>
          <cell r="D461">
            <v>36282</v>
          </cell>
          <cell r="E461">
            <v>20</v>
          </cell>
          <cell r="F461">
            <v>1</v>
          </cell>
          <cell r="G461">
            <v>150</v>
          </cell>
          <cell r="H461">
            <v>306</v>
          </cell>
          <cell r="I461">
            <v>0.5</v>
          </cell>
          <cell r="J461" t="str">
            <v xml:space="preserve"> TARDE DE CINE II</v>
          </cell>
          <cell r="K461" t="str">
            <v xml:space="preserve"> TARDE DE CINE II</v>
          </cell>
          <cell r="L461">
            <v>150</v>
          </cell>
          <cell r="M461">
            <v>306</v>
          </cell>
          <cell r="N461">
            <v>0.5</v>
          </cell>
          <cell r="O461" t="str">
            <v>DT</v>
          </cell>
          <cell r="P461" t="str">
            <v>FS</v>
          </cell>
          <cell r="Q461" t="str">
            <v>CAT.</v>
          </cell>
        </row>
        <row r="462">
          <cell r="A462" t="str">
            <v>TV3:CAT.</v>
          </cell>
          <cell r="B462" t="str">
            <v xml:space="preserve"> 19H30</v>
          </cell>
          <cell r="C462">
            <v>0.8125</v>
          </cell>
          <cell r="D462">
            <v>36282</v>
          </cell>
          <cell r="E462">
            <v>20</v>
          </cell>
          <cell r="F462">
            <v>1</v>
          </cell>
          <cell r="G462">
            <v>150</v>
          </cell>
          <cell r="H462">
            <v>286</v>
          </cell>
          <cell r="I462">
            <v>0.5</v>
          </cell>
          <cell r="J462" t="str">
            <v xml:space="preserve"> LAURA</v>
          </cell>
          <cell r="K462" t="str">
            <v xml:space="preserve"> LAURA</v>
          </cell>
          <cell r="L462">
            <v>150</v>
          </cell>
          <cell r="M462">
            <v>286</v>
          </cell>
          <cell r="N462">
            <v>0.5</v>
          </cell>
          <cell r="O462" t="str">
            <v>DT</v>
          </cell>
          <cell r="P462" t="str">
            <v>FS</v>
          </cell>
          <cell r="Q462" t="str">
            <v>CAT.</v>
          </cell>
        </row>
        <row r="463">
          <cell r="A463" t="str">
            <v>TV3:CAT.</v>
          </cell>
          <cell r="B463" t="str">
            <v xml:space="preserve"> 20H30</v>
          </cell>
          <cell r="C463">
            <v>0.85416666666666663</v>
          </cell>
          <cell r="D463">
            <v>36282</v>
          </cell>
          <cell r="E463">
            <v>20</v>
          </cell>
          <cell r="F463">
            <v>1</v>
          </cell>
          <cell r="G463">
            <v>475</v>
          </cell>
          <cell r="H463">
            <v>679</v>
          </cell>
          <cell r="I463">
            <v>0.7</v>
          </cell>
          <cell r="J463" t="str">
            <v xml:space="preserve"> TN TARDE</v>
          </cell>
          <cell r="K463" t="str">
            <v xml:space="preserve"> TN TARDE</v>
          </cell>
          <cell r="L463">
            <v>475</v>
          </cell>
          <cell r="M463">
            <v>679</v>
          </cell>
          <cell r="N463">
            <v>0.7</v>
          </cell>
          <cell r="O463" t="str">
            <v>PT</v>
          </cell>
          <cell r="P463" t="str">
            <v>FS</v>
          </cell>
          <cell r="Q463" t="str">
            <v>CAT.</v>
          </cell>
        </row>
        <row r="464">
          <cell r="A464" t="str">
            <v>TV3:CAT.</v>
          </cell>
          <cell r="B464" t="str">
            <v xml:space="preserve"> 20H45</v>
          </cell>
          <cell r="C464">
            <v>0.86458333333333337</v>
          </cell>
          <cell r="D464">
            <v>36282</v>
          </cell>
          <cell r="E464">
            <v>20</v>
          </cell>
          <cell r="F464">
            <v>1</v>
          </cell>
          <cell r="G464">
            <v>1350</v>
          </cell>
          <cell r="H464">
            <v>1484</v>
          </cell>
          <cell r="I464">
            <v>0.9</v>
          </cell>
          <cell r="J464" t="str">
            <v xml:space="preserve"> TN TARDE</v>
          </cell>
          <cell r="K464" t="str">
            <v xml:space="preserve"> TN TARDE</v>
          </cell>
          <cell r="L464">
            <v>1350</v>
          </cell>
          <cell r="M464">
            <v>1484</v>
          </cell>
          <cell r="N464">
            <v>0.9</v>
          </cell>
          <cell r="O464" t="str">
            <v>PT</v>
          </cell>
          <cell r="P464" t="str">
            <v>FS</v>
          </cell>
          <cell r="Q464" t="str">
            <v>CAT.</v>
          </cell>
        </row>
        <row r="465">
          <cell r="A465" t="str">
            <v>TV3:CAT.</v>
          </cell>
          <cell r="B465" t="str">
            <v xml:space="preserve"> 23H00</v>
          </cell>
          <cell r="C465">
            <v>0.95833333333333337</v>
          </cell>
          <cell r="D465">
            <v>36282</v>
          </cell>
          <cell r="E465">
            <v>20</v>
          </cell>
          <cell r="F465">
            <v>1</v>
          </cell>
          <cell r="G465">
            <v>750</v>
          </cell>
          <cell r="H465">
            <v>824</v>
          </cell>
          <cell r="I465">
            <v>0.9</v>
          </cell>
          <cell r="J465" t="str">
            <v xml:space="preserve"> LAS MIL Y UNA</v>
          </cell>
          <cell r="K465" t="str">
            <v xml:space="preserve"> LAS MIL Y UNA</v>
          </cell>
          <cell r="L465">
            <v>750</v>
          </cell>
          <cell r="M465">
            <v>824</v>
          </cell>
          <cell r="N465">
            <v>0.9</v>
          </cell>
          <cell r="O465" t="str">
            <v>PT</v>
          </cell>
          <cell r="P465" t="str">
            <v>FS</v>
          </cell>
          <cell r="Q465" t="str">
            <v>CAT.</v>
          </cell>
        </row>
        <row r="466">
          <cell r="A466" t="str">
            <v>TV3:CAT.</v>
          </cell>
          <cell r="B466" t="str">
            <v xml:space="preserve"> 21H30</v>
          </cell>
          <cell r="C466">
            <v>0.89583333333333337</v>
          </cell>
          <cell r="D466">
            <v>36283</v>
          </cell>
          <cell r="E466">
            <v>20</v>
          </cell>
          <cell r="F466">
            <v>1</v>
          </cell>
          <cell r="G466">
            <v>1250</v>
          </cell>
          <cell r="H466">
            <v>1276</v>
          </cell>
          <cell r="I466">
            <v>1</v>
          </cell>
          <cell r="J466" t="str">
            <v xml:space="preserve"> HOSPITAL BELLVITGE</v>
          </cell>
          <cell r="K466" t="str">
            <v xml:space="preserve"> HOSPITAL BELLVITGE</v>
          </cell>
          <cell r="L466">
            <v>1250</v>
          </cell>
          <cell r="M466">
            <v>1276</v>
          </cell>
          <cell r="N466">
            <v>1</v>
          </cell>
          <cell r="O466" t="str">
            <v>PT</v>
          </cell>
          <cell r="P466" t="str">
            <v>Lab</v>
          </cell>
          <cell r="Q466" t="str">
            <v>CAT.</v>
          </cell>
        </row>
        <row r="467">
          <cell r="A467" t="str">
            <v>TV3:CAT.</v>
          </cell>
          <cell r="B467" t="str">
            <v xml:space="preserve"> 14H30</v>
          </cell>
          <cell r="C467">
            <v>0.60416666666666663</v>
          </cell>
          <cell r="D467">
            <v>36284</v>
          </cell>
          <cell r="E467">
            <v>20</v>
          </cell>
          <cell r="F467">
            <v>1</v>
          </cell>
          <cell r="G467">
            <v>450</v>
          </cell>
          <cell r="H467">
            <v>462</v>
          </cell>
          <cell r="I467">
            <v>1</v>
          </cell>
          <cell r="J467" t="str">
            <v xml:space="preserve"> TN MEDIODIA</v>
          </cell>
          <cell r="K467" t="str">
            <v xml:space="preserve"> TN MEDIODIA</v>
          </cell>
          <cell r="L467">
            <v>450</v>
          </cell>
          <cell r="M467">
            <v>462</v>
          </cell>
          <cell r="N467">
            <v>1</v>
          </cell>
          <cell r="O467" t="str">
            <v>DT</v>
          </cell>
          <cell r="P467" t="str">
            <v>Lab</v>
          </cell>
          <cell r="Q467" t="str">
            <v>CAT.</v>
          </cell>
        </row>
        <row r="468">
          <cell r="A468" t="str">
            <v>TV3:CAT.</v>
          </cell>
          <cell r="B468" t="str">
            <v xml:space="preserve"> 21H30</v>
          </cell>
          <cell r="C468">
            <v>0.89583333333333337</v>
          </cell>
          <cell r="D468">
            <v>36285</v>
          </cell>
          <cell r="E468">
            <v>20</v>
          </cell>
          <cell r="F468">
            <v>1</v>
          </cell>
          <cell r="G468">
            <v>1250</v>
          </cell>
          <cell r="H468">
            <v>1389</v>
          </cell>
          <cell r="I468">
            <v>0.9</v>
          </cell>
          <cell r="J468" t="str">
            <v xml:space="preserve"> CATALUÑA AEREA</v>
          </cell>
          <cell r="K468" t="str">
            <v xml:space="preserve"> CATALUÑA AEREA</v>
          </cell>
          <cell r="L468">
            <v>1250</v>
          </cell>
          <cell r="M468">
            <v>1389</v>
          </cell>
          <cell r="N468">
            <v>0.9</v>
          </cell>
          <cell r="O468" t="str">
            <v>PT</v>
          </cell>
          <cell r="P468" t="str">
            <v>Lab</v>
          </cell>
          <cell r="Q468" t="str">
            <v>CAT.</v>
          </cell>
        </row>
        <row r="469">
          <cell r="A469" t="str">
            <v>TV3:CAT.</v>
          </cell>
          <cell r="B469" t="str">
            <v xml:space="preserve"> 14H30</v>
          </cell>
          <cell r="C469">
            <v>0.60416666666666663</v>
          </cell>
          <cell r="D469">
            <v>36286</v>
          </cell>
          <cell r="E469">
            <v>20</v>
          </cell>
          <cell r="F469">
            <v>1</v>
          </cell>
          <cell r="G469">
            <v>450</v>
          </cell>
          <cell r="H469">
            <v>462</v>
          </cell>
          <cell r="I469">
            <v>1</v>
          </cell>
          <cell r="J469" t="str">
            <v xml:space="preserve"> TN MEDIODIA</v>
          </cell>
          <cell r="K469" t="str">
            <v xml:space="preserve"> TN MEDIODIA</v>
          </cell>
          <cell r="L469">
            <v>450</v>
          </cell>
          <cell r="M469">
            <v>462</v>
          </cell>
          <cell r="N469">
            <v>1</v>
          </cell>
          <cell r="O469" t="str">
            <v>DT</v>
          </cell>
          <cell r="P469" t="str">
            <v>Lab</v>
          </cell>
          <cell r="Q469" t="str">
            <v>CAT.</v>
          </cell>
        </row>
        <row r="470">
          <cell r="A470" t="str">
            <v>TV3:CAT.</v>
          </cell>
          <cell r="B470" t="str">
            <v xml:space="preserve"> 20H30</v>
          </cell>
          <cell r="C470">
            <v>0.85416666666666663</v>
          </cell>
          <cell r="D470">
            <v>36286</v>
          </cell>
          <cell r="E470">
            <v>20</v>
          </cell>
          <cell r="F470">
            <v>1</v>
          </cell>
          <cell r="G470">
            <v>400</v>
          </cell>
          <cell r="H470">
            <v>593</v>
          </cell>
          <cell r="I470">
            <v>0.7</v>
          </cell>
          <cell r="J470" t="str">
            <v xml:space="preserve"> TN TARDE</v>
          </cell>
          <cell r="K470" t="str">
            <v xml:space="preserve"> TN TARDE</v>
          </cell>
          <cell r="L470">
            <v>400</v>
          </cell>
          <cell r="M470">
            <v>593</v>
          </cell>
          <cell r="N470">
            <v>0.7</v>
          </cell>
          <cell r="O470" t="str">
            <v>PT</v>
          </cell>
          <cell r="P470" t="str">
            <v>Lab</v>
          </cell>
          <cell r="Q470" t="str">
            <v>CAT.</v>
          </cell>
        </row>
        <row r="471">
          <cell r="A471" t="str">
            <v>TV3:CAT.</v>
          </cell>
          <cell r="B471" t="str">
            <v xml:space="preserve"> 22H30</v>
          </cell>
          <cell r="C471">
            <v>0.9375</v>
          </cell>
          <cell r="D471">
            <v>36286</v>
          </cell>
          <cell r="E471">
            <v>20</v>
          </cell>
          <cell r="F471">
            <v>1</v>
          </cell>
          <cell r="G471">
            <v>1250</v>
          </cell>
          <cell r="H471">
            <v>638</v>
          </cell>
          <cell r="I471">
            <v>2</v>
          </cell>
          <cell r="J471" t="str">
            <v xml:space="preserve"> LA GRAN PELICULA</v>
          </cell>
          <cell r="K471" t="str">
            <v xml:space="preserve"> LA GRAN PELICULA</v>
          </cell>
          <cell r="L471">
            <v>1250</v>
          </cell>
          <cell r="M471">
            <v>638</v>
          </cell>
          <cell r="N471">
            <v>2</v>
          </cell>
          <cell r="O471" t="str">
            <v>PT</v>
          </cell>
          <cell r="P471" t="str">
            <v>Lab</v>
          </cell>
          <cell r="Q471" t="str">
            <v>CAT.</v>
          </cell>
        </row>
        <row r="472">
          <cell r="A472" t="str">
            <v>TV3:CAT.</v>
          </cell>
          <cell r="B472" t="str">
            <v xml:space="preserve"> 23H30</v>
          </cell>
          <cell r="C472">
            <v>0.97916666666666663</v>
          </cell>
          <cell r="D472">
            <v>36288</v>
          </cell>
          <cell r="E472">
            <v>20</v>
          </cell>
          <cell r="F472">
            <v>1</v>
          </cell>
          <cell r="G472">
            <v>400</v>
          </cell>
          <cell r="H472">
            <v>833</v>
          </cell>
          <cell r="I472">
            <v>0.5</v>
          </cell>
          <cell r="J472" t="str">
            <v xml:space="preserve"> PELICULA</v>
          </cell>
          <cell r="K472" t="str">
            <v xml:space="preserve"> PELICULA</v>
          </cell>
          <cell r="L472">
            <v>400</v>
          </cell>
          <cell r="M472">
            <v>833</v>
          </cell>
          <cell r="N472">
            <v>0.5</v>
          </cell>
          <cell r="O472" t="str">
            <v>PT</v>
          </cell>
          <cell r="P472" t="str">
            <v>FS</v>
          </cell>
          <cell r="Q472" t="str">
            <v>CAT.</v>
          </cell>
        </row>
        <row r="473">
          <cell r="A473" t="str">
            <v>TV3:CAT.</v>
          </cell>
          <cell r="B473" t="str">
            <v xml:space="preserve"> 16H30</v>
          </cell>
          <cell r="C473">
            <v>0.6875</v>
          </cell>
          <cell r="D473">
            <v>36289</v>
          </cell>
          <cell r="E473">
            <v>20</v>
          </cell>
          <cell r="F473">
            <v>1</v>
          </cell>
          <cell r="G473">
            <v>450</v>
          </cell>
          <cell r="H473">
            <v>429</v>
          </cell>
          <cell r="I473">
            <v>1</v>
          </cell>
          <cell r="J473" t="str">
            <v xml:space="preserve"> TARDE DE CINE I</v>
          </cell>
          <cell r="K473" t="str">
            <v xml:space="preserve"> TARDE DE CINE I</v>
          </cell>
          <cell r="L473">
            <v>450</v>
          </cell>
          <cell r="M473">
            <v>429</v>
          </cell>
          <cell r="N473">
            <v>1</v>
          </cell>
          <cell r="O473" t="str">
            <v>DT</v>
          </cell>
          <cell r="P473" t="str">
            <v>FS</v>
          </cell>
          <cell r="Q473" t="str">
            <v>CAT.</v>
          </cell>
        </row>
        <row r="474">
          <cell r="A474" t="str">
            <v>TV3:CAT.</v>
          </cell>
          <cell r="B474" t="str">
            <v xml:space="preserve"> 17H30</v>
          </cell>
          <cell r="C474">
            <v>0.72916666666666663</v>
          </cell>
          <cell r="D474">
            <v>36289</v>
          </cell>
          <cell r="E474">
            <v>20</v>
          </cell>
          <cell r="F474">
            <v>1</v>
          </cell>
          <cell r="G474">
            <v>150</v>
          </cell>
          <cell r="H474">
            <v>357</v>
          </cell>
          <cell r="I474">
            <v>0.4</v>
          </cell>
          <cell r="J474" t="str">
            <v xml:space="preserve"> TARDE DE CINE II</v>
          </cell>
          <cell r="K474" t="str">
            <v xml:space="preserve"> TARDE DE CINE II</v>
          </cell>
          <cell r="L474">
            <v>150</v>
          </cell>
          <cell r="M474">
            <v>357</v>
          </cell>
          <cell r="N474">
            <v>0.4</v>
          </cell>
          <cell r="O474" t="str">
            <v>DT</v>
          </cell>
          <cell r="P474" t="str">
            <v>FS</v>
          </cell>
          <cell r="Q474" t="str">
            <v>CAT.</v>
          </cell>
        </row>
        <row r="475">
          <cell r="A475" t="str">
            <v>TV3:CAT.</v>
          </cell>
          <cell r="B475" t="str">
            <v xml:space="preserve"> 20H30</v>
          </cell>
          <cell r="C475">
            <v>0.85416666666666663</v>
          </cell>
          <cell r="D475">
            <v>36289</v>
          </cell>
          <cell r="E475">
            <v>20</v>
          </cell>
          <cell r="F475">
            <v>1</v>
          </cell>
          <cell r="G475">
            <v>475</v>
          </cell>
          <cell r="H475">
            <v>633</v>
          </cell>
          <cell r="I475">
            <v>0.7</v>
          </cell>
          <cell r="J475" t="str">
            <v xml:space="preserve"> TN TARDE</v>
          </cell>
          <cell r="K475" t="str">
            <v xml:space="preserve"> TN TARDE</v>
          </cell>
          <cell r="L475">
            <v>475</v>
          </cell>
          <cell r="M475">
            <v>633</v>
          </cell>
          <cell r="N475">
            <v>0.7</v>
          </cell>
          <cell r="O475" t="str">
            <v>PT</v>
          </cell>
          <cell r="P475" t="str">
            <v>FS</v>
          </cell>
          <cell r="Q475" t="str">
            <v>CAT.</v>
          </cell>
        </row>
        <row r="476">
          <cell r="A476" t="str">
            <v>TV3:CAT.</v>
          </cell>
          <cell r="B476" t="str">
            <v xml:space="preserve"> 14H00</v>
          </cell>
          <cell r="C476">
            <v>0.58333333333333337</v>
          </cell>
          <cell r="D476">
            <v>36290</v>
          </cell>
          <cell r="E476">
            <v>20</v>
          </cell>
          <cell r="F476">
            <v>1</v>
          </cell>
          <cell r="G476">
            <v>225</v>
          </cell>
          <cell r="H476">
            <v>375</v>
          </cell>
          <cell r="I476">
            <v>0.6</v>
          </cell>
          <cell r="J476" t="str">
            <v xml:space="preserve"> TN CATALUNYA</v>
          </cell>
          <cell r="K476" t="str">
            <v xml:space="preserve"> TN CATALUNYA</v>
          </cell>
          <cell r="L476">
            <v>225</v>
          </cell>
          <cell r="M476">
            <v>375</v>
          </cell>
          <cell r="N476">
            <v>0.6</v>
          </cell>
          <cell r="O476" t="str">
            <v>DT</v>
          </cell>
          <cell r="P476" t="str">
            <v>Lab</v>
          </cell>
          <cell r="Q476" t="str">
            <v>CAT.</v>
          </cell>
        </row>
        <row r="477">
          <cell r="A477" t="str">
            <v>TV3:CAT.</v>
          </cell>
          <cell r="B477" t="str">
            <v xml:space="preserve"> 21H30</v>
          </cell>
          <cell r="C477">
            <v>0.89583333333333337</v>
          </cell>
          <cell r="D477">
            <v>36290</v>
          </cell>
          <cell r="E477">
            <v>20</v>
          </cell>
          <cell r="F477">
            <v>1</v>
          </cell>
          <cell r="G477">
            <v>1250</v>
          </cell>
          <cell r="H477">
            <v>1488</v>
          </cell>
          <cell r="I477">
            <v>0.8</v>
          </cell>
          <cell r="J477" t="str">
            <v xml:space="preserve"> HOSPITAL BELLVITGE</v>
          </cell>
          <cell r="K477" t="str">
            <v xml:space="preserve"> HOSPITAL BELLVITGE</v>
          </cell>
          <cell r="L477">
            <v>1250</v>
          </cell>
          <cell r="M477">
            <v>1488</v>
          </cell>
          <cell r="N477">
            <v>0.8</v>
          </cell>
          <cell r="O477" t="str">
            <v>PT</v>
          </cell>
          <cell r="P477" t="str">
            <v>Lab</v>
          </cell>
          <cell r="Q477" t="str">
            <v>CAT.</v>
          </cell>
        </row>
        <row r="478">
          <cell r="A478" t="str">
            <v>TV3:CAT.</v>
          </cell>
          <cell r="B478" t="str">
            <v xml:space="preserve"> 14H30</v>
          </cell>
          <cell r="C478">
            <v>0.60416666666666663</v>
          </cell>
          <cell r="D478">
            <v>36292</v>
          </cell>
          <cell r="E478">
            <v>20</v>
          </cell>
          <cell r="F478">
            <v>1</v>
          </cell>
          <cell r="G478">
            <v>450</v>
          </cell>
          <cell r="H478">
            <v>545</v>
          </cell>
          <cell r="I478">
            <v>0.8</v>
          </cell>
          <cell r="J478" t="str">
            <v xml:space="preserve"> TN MEDIODIA</v>
          </cell>
          <cell r="K478" t="str">
            <v xml:space="preserve"> TN MEDIODIA</v>
          </cell>
          <cell r="L478">
            <v>450</v>
          </cell>
          <cell r="M478">
            <v>545</v>
          </cell>
          <cell r="N478">
            <v>0.8</v>
          </cell>
          <cell r="O478" t="str">
            <v>DT</v>
          </cell>
          <cell r="P478" t="str">
            <v>Lab</v>
          </cell>
          <cell r="Q478" t="str">
            <v>CAT.</v>
          </cell>
        </row>
        <row r="479">
          <cell r="A479" t="str">
            <v>TV3:CAT.</v>
          </cell>
          <cell r="B479" t="str">
            <v xml:space="preserve"> 23H00</v>
          </cell>
          <cell r="C479">
            <v>0.95833333333333337</v>
          </cell>
          <cell r="D479">
            <v>36292</v>
          </cell>
          <cell r="E479">
            <v>20</v>
          </cell>
          <cell r="F479">
            <v>1</v>
          </cell>
          <cell r="G479">
            <v>650</v>
          </cell>
          <cell r="H479">
            <v>516</v>
          </cell>
          <cell r="I479">
            <v>1.3</v>
          </cell>
          <cell r="J479" t="str">
            <v xml:space="preserve"> ENTRE LINEAS</v>
          </cell>
          <cell r="K479" t="str">
            <v xml:space="preserve"> ENTRE LINEAS</v>
          </cell>
          <cell r="L479">
            <v>650</v>
          </cell>
          <cell r="M479">
            <v>516</v>
          </cell>
          <cell r="N479">
            <v>1.3</v>
          </cell>
          <cell r="O479" t="str">
            <v>PT</v>
          </cell>
          <cell r="P479" t="str">
            <v>Lab</v>
          </cell>
          <cell r="Q479" t="str">
            <v>CAT.</v>
          </cell>
        </row>
        <row r="480">
          <cell r="A480" t="str">
            <v>TV3:CAT.</v>
          </cell>
          <cell r="B480" t="str">
            <v xml:space="preserve"> 14H00</v>
          </cell>
          <cell r="C480">
            <v>0.58333333333333337</v>
          </cell>
          <cell r="D480">
            <v>36293</v>
          </cell>
          <cell r="E480">
            <v>20</v>
          </cell>
          <cell r="F480">
            <v>1</v>
          </cell>
          <cell r="G480">
            <v>225</v>
          </cell>
          <cell r="H480">
            <v>375</v>
          </cell>
          <cell r="I480">
            <v>0.6</v>
          </cell>
          <cell r="J480" t="str">
            <v xml:space="preserve"> TN CATALUNYA</v>
          </cell>
          <cell r="K480" t="str">
            <v xml:space="preserve"> TN CATALUNYA</v>
          </cell>
          <cell r="L480">
            <v>225</v>
          </cell>
          <cell r="M480">
            <v>375</v>
          </cell>
          <cell r="N480">
            <v>0.6</v>
          </cell>
          <cell r="O480" t="str">
            <v>DT</v>
          </cell>
          <cell r="P480" t="str">
            <v>Lab</v>
          </cell>
          <cell r="Q480" t="str">
            <v>CAT.</v>
          </cell>
        </row>
        <row r="481">
          <cell r="A481" t="str">
            <v>TV3:CAT.</v>
          </cell>
          <cell r="B481" t="str">
            <v xml:space="preserve"> 14H00</v>
          </cell>
          <cell r="C481">
            <v>0.58333333333333337</v>
          </cell>
          <cell r="D481">
            <v>36294</v>
          </cell>
          <cell r="E481">
            <v>20</v>
          </cell>
          <cell r="F481">
            <v>1</v>
          </cell>
          <cell r="G481">
            <v>225</v>
          </cell>
          <cell r="H481">
            <v>500</v>
          </cell>
          <cell r="I481">
            <v>0.4</v>
          </cell>
          <cell r="J481" t="str">
            <v xml:space="preserve"> TN CATALUNYA</v>
          </cell>
          <cell r="K481" t="str">
            <v xml:space="preserve"> TN CATALUNYA</v>
          </cell>
          <cell r="L481">
            <v>225</v>
          </cell>
          <cell r="M481">
            <v>500</v>
          </cell>
          <cell r="N481">
            <v>0.4</v>
          </cell>
          <cell r="O481" t="str">
            <v>DT</v>
          </cell>
          <cell r="P481" t="str">
            <v>Lab</v>
          </cell>
          <cell r="Q481" t="str">
            <v>CAT.</v>
          </cell>
        </row>
        <row r="482">
          <cell r="A482" t="str">
            <v>TV3:CAT.</v>
          </cell>
          <cell r="B482" t="str">
            <v xml:space="preserve"> 24H00</v>
          </cell>
          <cell r="C482">
            <v>1</v>
          </cell>
          <cell r="D482">
            <v>36294</v>
          </cell>
          <cell r="E482">
            <v>20</v>
          </cell>
          <cell r="F482">
            <v>1</v>
          </cell>
          <cell r="G482">
            <v>200</v>
          </cell>
          <cell r="H482">
            <v>417</v>
          </cell>
          <cell r="I482">
            <v>0.5</v>
          </cell>
          <cell r="J482" t="str">
            <v xml:space="preserve"> PELICULA</v>
          </cell>
          <cell r="K482" t="str">
            <v xml:space="preserve"> PELICULA</v>
          </cell>
          <cell r="L482">
            <v>200</v>
          </cell>
          <cell r="M482">
            <v>417</v>
          </cell>
          <cell r="N482">
            <v>0.5</v>
          </cell>
          <cell r="O482" t="str">
            <v>PT</v>
          </cell>
          <cell r="P482" t="str">
            <v>Lab</v>
          </cell>
          <cell r="Q482" t="str">
            <v>CAT.</v>
          </cell>
        </row>
        <row r="483">
          <cell r="A483" t="str">
            <v>TV3:CAT.</v>
          </cell>
          <cell r="B483" t="str">
            <v xml:space="preserve"> 14H30</v>
          </cell>
          <cell r="C483">
            <v>0.60416666666666663</v>
          </cell>
          <cell r="D483">
            <v>36295</v>
          </cell>
          <cell r="E483">
            <v>20</v>
          </cell>
          <cell r="F483">
            <v>1</v>
          </cell>
          <cell r="G483">
            <v>225</v>
          </cell>
          <cell r="H483">
            <v>231</v>
          </cell>
          <cell r="I483">
            <v>1</v>
          </cell>
          <cell r="J483" t="str">
            <v xml:space="preserve"> TN MEDIODIA</v>
          </cell>
          <cell r="K483" t="str">
            <v xml:space="preserve"> TN MEDIODIA</v>
          </cell>
          <cell r="L483">
            <v>225</v>
          </cell>
          <cell r="M483">
            <v>231</v>
          </cell>
          <cell r="N483">
            <v>1</v>
          </cell>
          <cell r="O483" t="str">
            <v>DT</v>
          </cell>
          <cell r="P483" t="str">
            <v>FS</v>
          </cell>
          <cell r="Q483" t="str">
            <v>CAT.</v>
          </cell>
        </row>
        <row r="484">
          <cell r="A484" t="str">
            <v>TV3:CAT.</v>
          </cell>
          <cell r="B484" t="str">
            <v xml:space="preserve"> 15H30</v>
          </cell>
          <cell r="C484">
            <v>0.64583333333333337</v>
          </cell>
          <cell r="D484">
            <v>36295</v>
          </cell>
          <cell r="E484">
            <v>20</v>
          </cell>
          <cell r="F484">
            <v>1</v>
          </cell>
          <cell r="G484">
            <v>450</v>
          </cell>
          <cell r="H484">
            <v>429</v>
          </cell>
          <cell r="I484">
            <v>1</v>
          </cell>
          <cell r="J484" t="str">
            <v xml:space="preserve"> TARDE DE CINE I</v>
          </cell>
          <cell r="K484" t="str">
            <v xml:space="preserve"> TARDE DE CINE I</v>
          </cell>
          <cell r="L484">
            <v>450</v>
          </cell>
          <cell r="M484">
            <v>429</v>
          </cell>
          <cell r="N484">
            <v>1</v>
          </cell>
          <cell r="O484" t="str">
            <v>DT</v>
          </cell>
          <cell r="P484" t="str">
            <v>FS</v>
          </cell>
          <cell r="Q484" t="str">
            <v>CAT.</v>
          </cell>
        </row>
        <row r="485">
          <cell r="A485" t="str">
            <v>TV3:CAT.</v>
          </cell>
          <cell r="B485" t="str">
            <v xml:space="preserve"> 14H30</v>
          </cell>
          <cell r="C485">
            <v>0.60416666666666663</v>
          </cell>
          <cell r="D485">
            <v>36296</v>
          </cell>
          <cell r="E485">
            <v>20</v>
          </cell>
          <cell r="F485">
            <v>1</v>
          </cell>
          <cell r="G485">
            <v>225</v>
          </cell>
          <cell r="H485">
            <v>333</v>
          </cell>
          <cell r="I485">
            <v>0.7</v>
          </cell>
          <cell r="J485" t="str">
            <v xml:space="preserve"> TN MEDIODIA</v>
          </cell>
          <cell r="K485" t="str">
            <v xml:space="preserve"> TN MEDIODIA</v>
          </cell>
          <cell r="L485">
            <v>225</v>
          </cell>
          <cell r="M485">
            <v>333</v>
          </cell>
          <cell r="N485">
            <v>0.7</v>
          </cell>
          <cell r="O485" t="str">
            <v>DT</v>
          </cell>
          <cell r="P485" t="str">
            <v>FS</v>
          </cell>
          <cell r="Q485" t="str">
            <v>CAT.</v>
          </cell>
        </row>
        <row r="486">
          <cell r="A486" t="str">
            <v>TV3:CAT.</v>
          </cell>
          <cell r="B486" t="str">
            <v xml:space="preserve"> 16H30</v>
          </cell>
          <cell r="C486">
            <v>0.6875</v>
          </cell>
          <cell r="D486">
            <v>36296</v>
          </cell>
          <cell r="E486">
            <v>20</v>
          </cell>
          <cell r="F486">
            <v>1</v>
          </cell>
          <cell r="G486">
            <v>450</v>
          </cell>
          <cell r="H486">
            <v>429</v>
          </cell>
          <cell r="I486">
            <v>1</v>
          </cell>
          <cell r="J486" t="str">
            <v xml:space="preserve"> TARDE DE CINE I</v>
          </cell>
          <cell r="K486" t="str">
            <v xml:space="preserve"> TARDE DE CINE I</v>
          </cell>
          <cell r="L486">
            <v>450</v>
          </cell>
          <cell r="M486">
            <v>429</v>
          </cell>
          <cell r="N486">
            <v>1</v>
          </cell>
          <cell r="O486" t="str">
            <v>DT</v>
          </cell>
          <cell r="P486" t="str">
            <v>FS</v>
          </cell>
          <cell r="Q486" t="str">
            <v>CAT.</v>
          </cell>
        </row>
        <row r="487">
          <cell r="A487" t="str">
            <v>TV3:CAT.</v>
          </cell>
          <cell r="B487" t="str">
            <v xml:space="preserve"> 17H30</v>
          </cell>
          <cell r="C487">
            <v>0.72916666666666663</v>
          </cell>
          <cell r="D487">
            <v>36296</v>
          </cell>
          <cell r="E487">
            <v>20</v>
          </cell>
          <cell r="F487">
            <v>1</v>
          </cell>
          <cell r="G487">
            <v>150</v>
          </cell>
          <cell r="H487">
            <v>357</v>
          </cell>
          <cell r="I487">
            <v>0.4</v>
          </cell>
          <cell r="J487" t="str">
            <v xml:space="preserve"> TARDE DE CINE II</v>
          </cell>
          <cell r="K487" t="str">
            <v xml:space="preserve"> TARDE DE CINE II</v>
          </cell>
          <cell r="L487">
            <v>150</v>
          </cell>
          <cell r="M487">
            <v>357</v>
          </cell>
          <cell r="N487">
            <v>0.4</v>
          </cell>
          <cell r="O487" t="str">
            <v>DT</v>
          </cell>
          <cell r="P487" t="str">
            <v>FS</v>
          </cell>
          <cell r="Q487" t="str">
            <v>CAT.</v>
          </cell>
        </row>
        <row r="488">
          <cell r="A488" t="str">
            <v>TV3:CAT.</v>
          </cell>
          <cell r="B488" t="str">
            <v xml:space="preserve"> 22H00</v>
          </cell>
          <cell r="C488">
            <v>0.91666666666666663</v>
          </cell>
          <cell r="D488">
            <v>36296</v>
          </cell>
          <cell r="E488">
            <v>20</v>
          </cell>
          <cell r="F488">
            <v>1</v>
          </cell>
          <cell r="G488">
            <v>1250</v>
          </cell>
          <cell r="H488">
            <v>2315</v>
          </cell>
          <cell r="I488">
            <v>0.5</v>
          </cell>
          <cell r="J488" t="str">
            <v xml:space="preserve"> INVASION</v>
          </cell>
          <cell r="K488" t="str">
            <v xml:space="preserve"> INVASION</v>
          </cell>
          <cell r="L488">
            <v>1250</v>
          </cell>
          <cell r="M488">
            <v>2315</v>
          </cell>
          <cell r="N488">
            <v>0.5</v>
          </cell>
          <cell r="O488" t="str">
            <v>PT</v>
          </cell>
          <cell r="P488" t="str">
            <v>FS</v>
          </cell>
          <cell r="Q488" t="str">
            <v>CAT.</v>
          </cell>
        </row>
        <row r="489">
          <cell r="A489" t="str">
            <v>TV3:CAT.</v>
          </cell>
          <cell r="B489" t="str">
            <v xml:space="preserve"> 16H00</v>
          </cell>
          <cell r="C489">
            <v>0.66666666666666663</v>
          </cell>
          <cell r="D489">
            <v>36304</v>
          </cell>
          <cell r="E489">
            <v>20</v>
          </cell>
          <cell r="F489">
            <v>1</v>
          </cell>
          <cell r="G489">
            <v>700</v>
          </cell>
          <cell r="H489">
            <v>622</v>
          </cell>
          <cell r="I489">
            <v>1.1000000000000001</v>
          </cell>
          <cell r="J489" t="str">
            <v xml:space="preserve"> LABERINTO DE SOMBRAS</v>
          </cell>
          <cell r="K489" t="str">
            <v xml:space="preserve"> LABERINTO DE SOMBRAS</v>
          </cell>
          <cell r="L489">
            <v>700</v>
          </cell>
          <cell r="M489">
            <v>622</v>
          </cell>
          <cell r="N489">
            <v>1.1000000000000001</v>
          </cell>
          <cell r="O489" t="str">
            <v>DT</v>
          </cell>
          <cell r="P489" t="str">
            <v>Lab</v>
          </cell>
          <cell r="Q489" t="str">
            <v>CAT.</v>
          </cell>
        </row>
        <row r="490">
          <cell r="A490" t="str">
            <v>TV3:CAT.</v>
          </cell>
          <cell r="B490" t="str">
            <v xml:space="preserve"> 14H30</v>
          </cell>
          <cell r="C490">
            <v>0.60416666666666663</v>
          </cell>
          <cell r="D490">
            <v>36306</v>
          </cell>
          <cell r="E490">
            <v>20</v>
          </cell>
          <cell r="F490">
            <v>1</v>
          </cell>
          <cell r="G490">
            <v>450</v>
          </cell>
          <cell r="H490">
            <v>545</v>
          </cell>
          <cell r="I490">
            <v>0.8</v>
          </cell>
          <cell r="J490" t="str">
            <v xml:space="preserve"> TN MEDIODIA</v>
          </cell>
          <cell r="K490" t="str">
            <v xml:space="preserve"> TN MEDIODIA</v>
          </cell>
          <cell r="L490">
            <v>450</v>
          </cell>
          <cell r="M490">
            <v>545</v>
          </cell>
          <cell r="N490">
            <v>0.8</v>
          </cell>
          <cell r="O490" t="str">
            <v>DT</v>
          </cell>
          <cell r="P490" t="str">
            <v>Lab</v>
          </cell>
          <cell r="Q490" t="str">
            <v>CAT.</v>
          </cell>
        </row>
        <row r="491">
          <cell r="A491" t="str">
            <v>TV3:CAT.</v>
          </cell>
          <cell r="B491" t="str">
            <v xml:space="preserve"> 23H30</v>
          </cell>
          <cell r="C491">
            <v>0.97916666666666663</v>
          </cell>
          <cell r="D491">
            <v>36306</v>
          </cell>
          <cell r="E491">
            <v>20</v>
          </cell>
          <cell r="F491">
            <v>1</v>
          </cell>
          <cell r="G491">
            <v>650</v>
          </cell>
          <cell r="H491">
            <v>637</v>
          </cell>
          <cell r="I491">
            <v>1</v>
          </cell>
          <cell r="J491" t="str">
            <v xml:space="preserve"> ENTRE LINEAS</v>
          </cell>
          <cell r="K491" t="str">
            <v xml:space="preserve"> ENTRE LINEAS</v>
          </cell>
          <cell r="L491">
            <v>650</v>
          </cell>
          <cell r="M491">
            <v>637</v>
          </cell>
          <cell r="N491">
            <v>1</v>
          </cell>
          <cell r="O491" t="str">
            <v>PT</v>
          </cell>
          <cell r="P491" t="str">
            <v>Lab</v>
          </cell>
          <cell r="Q491" t="str">
            <v>CAT.</v>
          </cell>
        </row>
        <row r="492">
          <cell r="A492" t="str">
            <v>TV3:CAT.</v>
          </cell>
          <cell r="B492" t="str">
            <v xml:space="preserve"> 23H00</v>
          </cell>
          <cell r="C492">
            <v>0.95833333333333337</v>
          </cell>
          <cell r="D492">
            <v>36307</v>
          </cell>
          <cell r="E492">
            <v>20</v>
          </cell>
          <cell r="F492">
            <v>1</v>
          </cell>
          <cell r="G492">
            <v>1250</v>
          </cell>
          <cell r="H492">
            <v>638</v>
          </cell>
          <cell r="I492">
            <v>2</v>
          </cell>
          <cell r="J492" t="str">
            <v xml:space="preserve"> LA GRAN PELICULA</v>
          </cell>
          <cell r="K492" t="str">
            <v xml:space="preserve"> LA GRAN PELICULA</v>
          </cell>
          <cell r="L492">
            <v>1250</v>
          </cell>
          <cell r="M492">
            <v>638</v>
          </cell>
          <cell r="N492">
            <v>2</v>
          </cell>
          <cell r="O492" t="str">
            <v>PT</v>
          </cell>
          <cell r="P492" t="str">
            <v>Lab</v>
          </cell>
          <cell r="Q492" t="str">
            <v>CAT.</v>
          </cell>
        </row>
        <row r="493">
          <cell r="A493" t="str">
            <v>TV3:CAT.</v>
          </cell>
          <cell r="B493" t="str">
            <v xml:space="preserve"> 14H30</v>
          </cell>
          <cell r="C493">
            <v>0.60416666666666663</v>
          </cell>
          <cell r="D493">
            <v>36308</v>
          </cell>
          <cell r="E493">
            <v>20</v>
          </cell>
          <cell r="F493">
            <v>1</v>
          </cell>
          <cell r="G493">
            <v>450</v>
          </cell>
          <cell r="H493">
            <v>667</v>
          </cell>
          <cell r="I493">
            <v>0.7</v>
          </cell>
          <cell r="J493" t="str">
            <v xml:space="preserve"> TN MEDIODIA</v>
          </cell>
          <cell r="K493" t="str">
            <v xml:space="preserve"> TN MEDIODIA</v>
          </cell>
          <cell r="L493">
            <v>450</v>
          </cell>
          <cell r="M493">
            <v>667</v>
          </cell>
          <cell r="N493">
            <v>0.7</v>
          </cell>
          <cell r="O493" t="str">
            <v>DT</v>
          </cell>
          <cell r="P493" t="str">
            <v>Lab</v>
          </cell>
          <cell r="Q493" t="str">
            <v>CAT.</v>
          </cell>
        </row>
        <row r="494">
          <cell r="A494" t="str">
            <v>TV3:CAT.</v>
          </cell>
          <cell r="B494" t="str">
            <v xml:space="preserve"> 16H00</v>
          </cell>
          <cell r="C494">
            <v>0.66666666666666663</v>
          </cell>
          <cell r="D494">
            <v>36308</v>
          </cell>
          <cell r="E494">
            <v>20</v>
          </cell>
          <cell r="F494">
            <v>1</v>
          </cell>
          <cell r="G494">
            <v>700</v>
          </cell>
          <cell r="H494">
            <v>622</v>
          </cell>
          <cell r="I494">
            <v>1.1000000000000001</v>
          </cell>
          <cell r="J494" t="str">
            <v xml:space="preserve"> LABERINTO DE SOMBRAS</v>
          </cell>
          <cell r="K494" t="str">
            <v xml:space="preserve"> LABERINTO DE SOMBRAS</v>
          </cell>
          <cell r="L494">
            <v>700</v>
          </cell>
          <cell r="M494">
            <v>622</v>
          </cell>
          <cell r="N494">
            <v>1.1000000000000001</v>
          </cell>
          <cell r="O494" t="str">
            <v>DT</v>
          </cell>
          <cell r="P494" t="str">
            <v>Lab</v>
          </cell>
          <cell r="Q494" t="str">
            <v>CAT.</v>
          </cell>
        </row>
        <row r="495">
          <cell r="A495" t="str">
            <v>TV3:CAT.</v>
          </cell>
          <cell r="B495" t="str">
            <v xml:space="preserve"> 14H30</v>
          </cell>
          <cell r="C495">
            <v>0.60416666666666663</v>
          </cell>
          <cell r="D495">
            <v>36309</v>
          </cell>
          <cell r="E495">
            <v>20</v>
          </cell>
          <cell r="F495">
            <v>1</v>
          </cell>
          <cell r="G495">
            <v>225</v>
          </cell>
          <cell r="H495">
            <v>231</v>
          </cell>
          <cell r="I495">
            <v>1</v>
          </cell>
          <cell r="J495" t="str">
            <v xml:space="preserve"> TN MEDIODIA</v>
          </cell>
          <cell r="K495" t="str">
            <v xml:space="preserve"> TN MEDIODIA</v>
          </cell>
          <cell r="L495">
            <v>225</v>
          </cell>
          <cell r="M495">
            <v>231</v>
          </cell>
          <cell r="N495">
            <v>1</v>
          </cell>
          <cell r="O495" t="str">
            <v>DT</v>
          </cell>
          <cell r="P495" t="str">
            <v>FS</v>
          </cell>
          <cell r="Q495" t="str">
            <v>CAT.</v>
          </cell>
        </row>
        <row r="496">
          <cell r="A496" t="str">
            <v>TV3:CAT.</v>
          </cell>
          <cell r="B496" t="str">
            <v xml:space="preserve"> 16H00</v>
          </cell>
          <cell r="C496">
            <v>0.66666666666666663</v>
          </cell>
          <cell r="D496">
            <v>36310</v>
          </cell>
          <cell r="E496">
            <v>20</v>
          </cell>
          <cell r="F496">
            <v>1</v>
          </cell>
          <cell r="G496">
            <v>450</v>
          </cell>
          <cell r="H496">
            <v>459</v>
          </cell>
          <cell r="I496">
            <v>1</v>
          </cell>
          <cell r="J496" t="str">
            <v xml:space="preserve"> TARDE DE CINE I</v>
          </cell>
          <cell r="K496" t="str">
            <v xml:space="preserve"> TARDE DE CINE I</v>
          </cell>
          <cell r="L496">
            <v>450</v>
          </cell>
          <cell r="M496">
            <v>459</v>
          </cell>
          <cell r="N496">
            <v>1</v>
          </cell>
          <cell r="O496" t="str">
            <v>DT</v>
          </cell>
          <cell r="P496" t="str">
            <v>FS</v>
          </cell>
          <cell r="Q496" t="str">
            <v>CAT.</v>
          </cell>
        </row>
        <row r="497">
          <cell r="A497" t="str">
            <v>TV3:CAT.</v>
          </cell>
          <cell r="B497" t="str">
            <v xml:space="preserve"> 17H00</v>
          </cell>
          <cell r="C497">
            <v>0.70833333333333337</v>
          </cell>
          <cell r="D497">
            <v>36310</v>
          </cell>
          <cell r="E497">
            <v>20</v>
          </cell>
          <cell r="F497">
            <v>1</v>
          </cell>
          <cell r="G497">
            <v>450</v>
          </cell>
          <cell r="H497">
            <v>584</v>
          </cell>
          <cell r="I497">
            <v>0.8</v>
          </cell>
          <cell r="J497" t="str">
            <v xml:space="preserve"> TARDE DE CINE I</v>
          </cell>
          <cell r="K497" t="str">
            <v xml:space="preserve"> TARDE DE CINE I</v>
          </cell>
          <cell r="L497">
            <v>450</v>
          </cell>
          <cell r="M497">
            <v>584</v>
          </cell>
          <cell r="N497">
            <v>0.8</v>
          </cell>
          <cell r="O497" t="str">
            <v>DT</v>
          </cell>
          <cell r="P497" t="str">
            <v>FS</v>
          </cell>
          <cell r="Q497" t="str">
            <v>CAT.</v>
          </cell>
        </row>
        <row r="498">
          <cell r="A498" t="str">
            <v>TV3:CAT.</v>
          </cell>
          <cell r="B498" t="str">
            <v xml:space="preserve"> 23H00</v>
          </cell>
          <cell r="C498">
            <v>0.95833333333333337</v>
          </cell>
          <cell r="D498">
            <v>36310</v>
          </cell>
          <cell r="E498">
            <v>20</v>
          </cell>
          <cell r="F498">
            <v>1</v>
          </cell>
          <cell r="G498">
            <v>750</v>
          </cell>
          <cell r="H498">
            <v>1042</v>
          </cell>
          <cell r="I498">
            <v>0.7</v>
          </cell>
          <cell r="J498" t="str">
            <v xml:space="preserve"> LAS MIL Y UNA</v>
          </cell>
          <cell r="K498" t="str">
            <v xml:space="preserve"> LAS MIL Y UNA</v>
          </cell>
          <cell r="L498">
            <v>750</v>
          </cell>
          <cell r="M498">
            <v>1042</v>
          </cell>
          <cell r="N498">
            <v>0.7</v>
          </cell>
          <cell r="O498" t="str">
            <v>PT</v>
          </cell>
          <cell r="P498" t="str">
            <v>FS</v>
          </cell>
          <cell r="Q498" t="str">
            <v>CAT.</v>
          </cell>
        </row>
        <row r="499">
          <cell r="A499" t="str">
            <v>TV3:CAT.</v>
          </cell>
          <cell r="B499" t="str">
            <v xml:space="preserve"> 20H30</v>
          </cell>
          <cell r="C499">
            <v>0.85416666666666663</v>
          </cell>
          <cell r="D499">
            <v>36312</v>
          </cell>
          <cell r="E499">
            <v>20</v>
          </cell>
          <cell r="F499">
            <v>1</v>
          </cell>
          <cell r="G499">
            <v>400</v>
          </cell>
          <cell r="H499">
            <v>714</v>
          </cell>
          <cell r="I499">
            <v>0.6</v>
          </cell>
          <cell r="J499" t="str">
            <v xml:space="preserve"> TN TARDE</v>
          </cell>
          <cell r="K499" t="str">
            <v xml:space="preserve"> TN TARDE</v>
          </cell>
          <cell r="L499">
            <v>400</v>
          </cell>
          <cell r="M499">
            <v>714</v>
          </cell>
          <cell r="N499">
            <v>0.6</v>
          </cell>
          <cell r="O499" t="str">
            <v>PT</v>
          </cell>
          <cell r="P499" t="str">
            <v>Lab</v>
          </cell>
          <cell r="Q499" t="str">
            <v>CAT.</v>
          </cell>
        </row>
        <row r="500">
          <cell r="A500" t="str">
            <v>TV3:CAT.</v>
          </cell>
          <cell r="B500" t="str">
            <v xml:space="preserve"> 22H30</v>
          </cell>
          <cell r="C500">
            <v>0.9375</v>
          </cell>
          <cell r="D500">
            <v>36312</v>
          </cell>
          <cell r="E500">
            <v>20</v>
          </cell>
          <cell r="F500">
            <v>1</v>
          </cell>
          <cell r="G500">
            <v>1250</v>
          </cell>
          <cell r="H500">
            <v>801</v>
          </cell>
          <cell r="I500">
            <v>1.6</v>
          </cell>
          <cell r="J500" t="str">
            <v xml:space="preserve"> ENFERMOS DE TELE</v>
          </cell>
          <cell r="K500" t="str">
            <v xml:space="preserve"> ENFERMOS DE TELE</v>
          </cell>
          <cell r="L500">
            <v>1250</v>
          </cell>
          <cell r="M500">
            <v>801</v>
          </cell>
          <cell r="N500">
            <v>1.6</v>
          </cell>
          <cell r="O500" t="str">
            <v>PT</v>
          </cell>
          <cell r="P500" t="str">
            <v>Lab</v>
          </cell>
          <cell r="Q500" t="str">
            <v>CAT.</v>
          </cell>
        </row>
        <row r="501">
          <cell r="A501" t="str">
            <v>TV3:CAT.</v>
          </cell>
          <cell r="B501" t="str">
            <v xml:space="preserve"> 20H30</v>
          </cell>
          <cell r="C501">
            <v>0.85416666666666663</v>
          </cell>
          <cell r="D501">
            <v>36314</v>
          </cell>
          <cell r="E501">
            <v>20</v>
          </cell>
          <cell r="F501">
            <v>1</v>
          </cell>
          <cell r="G501">
            <v>400</v>
          </cell>
          <cell r="H501">
            <v>714</v>
          </cell>
          <cell r="I501">
            <v>0.6</v>
          </cell>
          <cell r="J501" t="str">
            <v xml:space="preserve"> TN TARDE</v>
          </cell>
          <cell r="K501" t="str">
            <v xml:space="preserve"> TN TARDE</v>
          </cell>
          <cell r="L501">
            <v>400</v>
          </cell>
          <cell r="M501">
            <v>714</v>
          </cell>
          <cell r="N501">
            <v>0.6</v>
          </cell>
          <cell r="O501" t="str">
            <v>PT</v>
          </cell>
          <cell r="P501" t="str">
            <v>Lab</v>
          </cell>
          <cell r="Q501" t="str">
            <v>CAT.</v>
          </cell>
        </row>
        <row r="502">
          <cell r="A502" t="str">
            <v>TV3:CAT.</v>
          </cell>
          <cell r="B502" t="str">
            <v xml:space="preserve"> 14H30</v>
          </cell>
          <cell r="C502">
            <v>0.60416666666666663</v>
          </cell>
          <cell r="D502">
            <v>36316</v>
          </cell>
          <cell r="E502">
            <v>20</v>
          </cell>
          <cell r="F502">
            <v>1</v>
          </cell>
          <cell r="G502">
            <v>225</v>
          </cell>
          <cell r="H502">
            <v>231</v>
          </cell>
          <cell r="I502">
            <v>1</v>
          </cell>
          <cell r="J502" t="str">
            <v xml:space="preserve"> TN MEDIODIA</v>
          </cell>
          <cell r="K502" t="str">
            <v xml:space="preserve"> TN MEDIODIA</v>
          </cell>
          <cell r="L502">
            <v>225</v>
          </cell>
          <cell r="M502">
            <v>231</v>
          </cell>
          <cell r="N502">
            <v>1</v>
          </cell>
          <cell r="O502" t="str">
            <v>DT</v>
          </cell>
          <cell r="P502" t="str">
            <v>FS</v>
          </cell>
          <cell r="Q502" t="str">
            <v>CAT.</v>
          </cell>
        </row>
        <row r="503">
          <cell r="A503" t="str">
            <v>TV3:CAT.</v>
          </cell>
          <cell r="B503" t="str">
            <v xml:space="preserve"> 17H00</v>
          </cell>
          <cell r="C503">
            <v>0.70833333333333337</v>
          </cell>
          <cell r="D503">
            <v>36316</v>
          </cell>
          <cell r="E503">
            <v>20</v>
          </cell>
          <cell r="F503">
            <v>1</v>
          </cell>
          <cell r="G503">
            <v>450</v>
          </cell>
          <cell r="H503">
            <v>1000</v>
          </cell>
          <cell r="I503">
            <v>0.4</v>
          </cell>
          <cell r="J503" t="str">
            <v xml:space="preserve"> TARDE DE CINE I</v>
          </cell>
          <cell r="K503" t="str">
            <v xml:space="preserve"> TARDE DE CINE I</v>
          </cell>
          <cell r="L503">
            <v>450</v>
          </cell>
          <cell r="M503">
            <v>1000</v>
          </cell>
          <cell r="N503">
            <v>0.4</v>
          </cell>
          <cell r="O503" t="str">
            <v>DT</v>
          </cell>
          <cell r="P503" t="str">
            <v>FS</v>
          </cell>
          <cell r="Q503" t="str">
            <v>CAT.</v>
          </cell>
        </row>
        <row r="504">
          <cell r="A504" t="str">
            <v>TV3:CAT.</v>
          </cell>
          <cell r="B504" t="str">
            <v xml:space="preserve"> 17H00</v>
          </cell>
          <cell r="C504">
            <v>0.70833333333333337</v>
          </cell>
          <cell r="D504">
            <v>36317</v>
          </cell>
          <cell r="E504">
            <v>20</v>
          </cell>
          <cell r="F504">
            <v>1</v>
          </cell>
          <cell r="G504">
            <v>450</v>
          </cell>
          <cell r="H504">
            <v>584</v>
          </cell>
          <cell r="I504">
            <v>0.8</v>
          </cell>
          <cell r="J504" t="str">
            <v xml:space="preserve"> TARDE DE CINE I</v>
          </cell>
          <cell r="K504" t="str">
            <v xml:space="preserve"> TARDE DE CINE I</v>
          </cell>
          <cell r="L504">
            <v>450</v>
          </cell>
          <cell r="M504">
            <v>584</v>
          </cell>
          <cell r="N504">
            <v>0.8</v>
          </cell>
          <cell r="O504" t="str">
            <v>DT</v>
          </cell>
          <cell r="P504" t="str">
            <v>FS</v>
          </cell>
          <cell r="Q504" t="str">
            <v>CAT.</v>
          </cell>
        </row>
        <row r="505">
          <cell r="A505" t="str">
            <v>TV3:CAT.</v>
          </cell>
          <cell r="B505" t="str">
            <v xml:space="preserve"> 19H30</v>
          </cell>
          <cell r="C505">
            <v>0.8125</v>
          </cell>
          <cell r="D505">
            <v>36317</v>
          </cell>
          <cell r="E505">
            <v>20</v>
          </cell>
          <cell r="F505">
            <v>1</v>
          </cell>
          <cell r="G505">
            <v>150</v>
          </cell>
          <cell r="H505">
            <v>286</v>
          </cell>
          <cell r="I505">
            <v>0.5</v>
          </cell>
          <cell r="J505" t="str">
            <v xml:space="preserve"> LAURA</v>
          </cell>
          <cell r="K505" t="str">
            <v xml:space="preserve"> LAURA</v>
          </cell>
          <cell r="L505">
            <v>150</v>
          </cell>
          <cell r="M505">
            <v>286</v>
          </cell>
          <cell r="N505">
            <v>0.5</v>
          </cell>
          <cell r="O505" t="str">
            <v>DT</v>
          </cell>
          <cell r="P505" t="str">
            <v>FS</v>
          </cell>
          <cell r="Q505" t="str">
            <v>CAT.</v>
          </cell>
        </row>
        <row r="506">
          <cell r="A506" t="str">
            <v>TV3:CAT.</v>
          </cell>
          <cell r="B506" t="str">
            <v xml:space="preserve"> 23H00</v>
          </cell>
          <cell r="C506">
            <v>0.95833333333333337</v>
          </cell>
          <cell r="D506">
            <v>36317</v>
          </cell>
          <cell r="E506">
            <v>20</v>
          </cell>
          <cell r="F506">
            <v>1</v>
          </cell>
          <cell r="G506">
            <v>750</v>
          </cell>
          <cell r="H506">
            <v>1042</v>
          </cell>
          <cell r="I506">
            <v>0.7</v>
          </cell>
          <cell r="J506" t="str">
            <v xml:space="preserve"> LAS MIL Y UNA</v>
          </cell>
          <cell r="K506" t="str">
            <v xml:space="preserve"> LAS MIL Y UNA</v>
          </cell>
          <cell r="L506">
            <v>750</v>
          </cell>
          <cell r="M506">
            <v>1042</v>
          </cell>
          <cell r="N506">
            <v>0.7</v>
          </cell>
          <cell r="O506" t="str">
            <v>PT</v>
          </cell>
          <cell r="P506" t="str">
            <v>FS</v>
          </cell>
          <cell r="Q506" t="str">
            <v>CAT.</v>
          </cell>
        </row>
        <row r="507">
          <cell r="A507" t="str">
            <v>TV3:CAT.</v>
          </cell>
          <cell r="B507" t="str">
            <v xml:space="preserve"> 22H30</v>
          </cell>
          <cell r="C507">
            <v>0.9375</v>
          </cell>
          <cell r="D507">
            <v>36318</v>
          </cell>
          <cell r="E507">
            <v>20</v>
          </cell>
          <cell r="F507">
            <v>1</v>
          </cell>
          <cell r="G507">
            <v>1250</v>
          </cell>
          <cell r="H507">
            <v>1157</v>
          </cell>
          <cell r="I507">
            <v>1.1000000000000001</v>
          </cell>
          <cell r="J507" t="str">
            <v xml:space="preserve"> LA MEMORIA DE LOS CARGOLS</v>
          </cell>
          <cell r="K507" t="str">
            <v xml:space="preserve"> LA MEMORIA DE LOS CARGOLS</v>
          </cell>
          <cell r="L507">
            <v>1250</v>
          </cell>
          <cell r="M507">
            <v>1157</v>
          </cell>
          <cell r="N507">
            <v>1.1000000000000001</v>
          </cell>
          <cell r="O507" t="str">
            <v>PT</v>
          </cell>
          <cell r="P507" t="str">
            <v>Lab</v>
          </cell>
          <cell r="Q507" t="str">
            <v>CAT.</v>
          </cell>
        </row>
        <row r="508">
          <cell r="A508" t="str">
            <v>TV3:CAT.</v>
          </cell>
          <cell r="B508" t="str">
            <v xml:space="preserve"> 22H30</v>
          </cell>
          <cell r="C508">
            <v>0.9375</v>
          </cell>
          <cell r="D508">
            <v>36321</v>
          </cell>
          <cell r="E508">
            <v>20</v>
          </cell>
          <cell r="F508">
            <v>1</v>
          </cell>
          <cell r="G508">
            <v>1250</v>
          </cell>
          <cell r="H508">
            <v>801</v>
          </cell>
          <cell r="I508">
            <v>1.6</v>
          </cell>
          <cell r="J508" t="str">
            <v xml:space="preserve"> LA GRAN PELICULA</v>
          </cell>
          <cell r="K508" t="str">
            <v xml:space="preserve"> LA GRAN PELICULA</v>
          </cell>
          <cell r="L508">
            <v>1250</v>
          </cell>
          <cell r="M508">
            <v>801</v>
          </cell>
          <cell r="N508">
            <v>1.6</v>
          </cell>
          <cell r="O508" t="str">
            <v>PT</v>
          </cell>
          <cell r="P508" t="str">
            <v>Lab</v>
          </cell>
          <cell r="Q508" t="str">
            <v>CAT.</v>
          </cell>
        </row>
        <row r="509">
          <cell r="A509" t="str">
            <v>TV3:CAT.</v>
          </cell>
          <cell r="B509" t="str">
            <v xml:space="preserve"> 23H00</v>
          </cell>
          <cell r="C509">
            <v>0.95833333333333337</v>
          </cell>
          <cell r="D509">
            <v>36323</v>
          </cell>
          <cell r="E509">
            <v>20</v>
          </cell>
          <cell r="F509">
            <v>1</v>
          </cell>
          <cell r="G509">
            <v>1100</v>
          </cell>
          <cell r="H509">
            <v>1746</v>
          </cell>
          <cell r="I509">
            <v>0.6</v>
          </cell>
          <cell r="J509" t="str">
            <v xml:space="preserve"> EL VESTIDOR</v>
          </cell>
          <cell r="K509" t="str">
            <v xml:space="preserve"> EL VESTIDOR</v>
          </cell>
          <cell r="L509">
            <v>1100</v>
          </cell>
          <cell r="M509">
            <v>1746</v>
          </cell>
          <cell r="N509">
            <v>0.6</v>
          </cell>
          <cell r="O509" t="str">
            <v>PT</v>
          </cell>
          <cell r="P509" t="str">
            <v>FS</v>
          </cell>
          <cell r="Q509" t="str">
            <v>CAT.</v>
          </cell>
        </row>
        <row r="510">
          <cell r="A510" t="str">
            <v>TV3:CAT.</v>
          </cell>
          <cell r="B510" t="str">
            <v xml:space="preserve"> 14H30</v>
          </cell>
          <cell r="C510">
            <v>0.60416666666666663</v>
          </cell>
          <cell r="D510">
            <v>36324</v>
          </cell>
          <cell r="E510">
            <v>20</v>
          </cell>
          <cell r="F510">
            <v>1</v>
          </cell>
          <cell r="G510">
            <v>225</v>
          </cell>
          <cell r="H510">
            <v>375</v>
          </cell>
          <cell r="I510">
            <v>0.6</v>
          </cell>
          <cell r="J510" t="str">
            <v xml:space="preserve"> TN MEDIODIA</v>
          </cell>
          <cell r="K510" t="str">
            <v xml:space="preserve"> TN MEDIODIA</v>
          </cell>
          <cell r="L510">
            <v>225</v>
          </cell>
          <cell r="M510">
            <v>375</v>
          </cell>
          <cell r="N510">
            <v>0.6</v>
          </cell>
          <cell r="O510" t="str">
            <v>DT</v>
          </cell>
          <cell r="P510" t="str">
            <v>FS</v>
          </cell>
          <cell r="Q510" t="str">
            <v>CAT.</v>
          </cell>
        </row>
        <row r="511">
          <cell r="A511" t="str">
            <v>TV3:CAT.</v>
          </cell>
          <cell r="B511" t="str">
            <v xml:space="preserve"> 16H00</v>
          </cell>
          <cell r="C511">
            <v>0.66666666666666663</v>
          </cell>
          <cell r="D511">
            <v>36324</v>
          </cell>
          <cell r="E511">
            <v>20</v>
          </cell>
          <cell r="F511">
            <v>1</v>
          </cell>
          <cell r="G511">
            <v>450</v>
          </cell>
          <cell r="H511">
            <v>495</v>
          </cell>
          <cell r="I511">
            <v>0.9</v>
          </cell>
          <cell r="J511" t="str">
            <v xml:space="preserve"> TARDE DE CINE I</v>
          </cell>
          <cell r="K511" t="str">
            <v xml:space="preserve"> TARDE DE CINE I</v>
          </cell>
          <cell r="L511">
            <v>450</v>
          </cell>
          <cell r="M511">
            <v>495</v>
          </cell>
          <cell r="N511">
            <v>0.9</v>
          </cell>
          <cell r="O511" t="str">
            <v>DT</v>
          </cell>
          <cell r="P511" t="str">
            <v>FS</v>
          </cell>
          <cell r="Q511" t="str">
            <v>CAT.</v>
          </cell>
        </row>
        <row r="512">
          <cell r="A512" t="str">
            <v>TV3:CAT.</v>
          </cell>
          <cell r="B512" t="str">
            <v xml:space="preserve"> 17H00</v>
          </cell>
          <cell r="C512">
            <v>0.70833333333333337</v>
          </cell>
          <cell r="D512">
            <v>36324</v>
          </cell>
          <cell r="E512">
            <v>20</v>
          </cell>
          <cell r="F512">
            <v>1</v>
          </cell>
          <cell r="G512">
            <v>450</v>
          </cell>
          <cell r="H512">
            <v>643</v>
          </cell>
          <cell r="I512">
            <v>0.7</v>
          </cell>
          <cell r="J512" t="str">
            <v xml:space="preserve"> TARDE DE CINE I</v>
          </cell>
          <cell r="K512" t="str">
            <v xml:space="preserve"> TARDE DE CINE I</v>
          </cell>
          <cell r="L512">
            <v>450</v>
          </cell>
          <cell r="M512">
            <v>643</v>
          </cell>
          <cell r="N512">
            <v>0.7</v>
          </cell>
          <cell r="O512" t="str">
            <v>DT</v>
          </cell>
          <cell r="P512" t="str">
            <v>FS</v>
          </cell>
          <cell r="Q512" t="str">
            <v>CAT.</v>
          </cell>
        </row>
        <row r="513">
          <cell r="A513" t="str">
            <v>TVE1:NAC.</v>
          </cell>
          <cell r="B513" t="str">
            <v xml:space="preserve"> 14H30</v>
          </cell>
          <cell r="C513">
            <v>0.60416666666666663</v>
          </cell>
          <cell r="D513">
            <v>36279</v>
          </cell>
          <cell r="E513">
            <v>20</v>
          </cell>
          <cell r="F513">
            <v>1</v>
          </cell>
          <cell r="G513">
            <v>2000</v>
          </cell>
          <cell r="H513">
            <v>493</v>
          </cell>
          <cell r="I513">
            <v>4.0999999999999996</v>
          </cell>
          <cell r="J513" t="str">
            <v xml:space="preserve"> CORAZON DE PRIMAVERA</v>
          </cell>
          <cell r="K513" t="str">
            <v xml:space="preserve"> CORAZON DE PRIMAVERA</v>
          </cell>
          <cell r="L513">
            <v>2000</v>
          </cell>
          <cell r="M513">
            <v>493</v>
          </cell>
          <cell r="N513">
            <v>4.0999999999999996</v>
          </cell>
          <cell r="O513" t="str">
            <v>DT</v>
          </cell>
          <cell r="P513" t="str">
            <v>Lab</v>
          </cell>
          <cell r="Q513" t="str">
            <v>NAC.</v>
          </cell>
        </row>
        <row r="514">
          <cell r="A514" t="str">
            <v>TVE1:NAC.</v>
          </cell>
          <cell r="B514" t="str">
            <v xml:space="preserve"> 15H45</v>
          </cell>
          <cell r="C514">
            <v>0.65625</v>
          </cell>
          <cell r="D514">
            <v>36279</v>
          </cell>
          <cell r="E514">
            <v>20</v>
          </cell>
          <cell r="F514">
            <v>1</v>
          </cell>
          <cell r="G514">
            <v>3000</v>
          </cell>
          <cell r="H514">
            <v>726</v>
          </cell>
          <cell r="I514">
            <v>4.0999999999999996</v>
          </cell>
          <cell r="J514" t="str">
            <v xml:space="preserve"> TELEDIARIO 1</v>
          </cell>
          <cell r="K514" t="str">
            <v xml:space="preserve"> TELEDIARIO 1</v>
          </cell>
          <cell r="L514">
            <v>3000</v>
          </cell>
          <cell r="M514">
            <v>726</v>
          </cell>
          <cell r="N514">
            <v>4.0999999999999996</v>
          </cell>
          <cell r="O514" t="str">
            <v>DT</v>
          </cell>
          <cell r="P514" t="str">
            <v>Lab</v>
          </cell>
          <cell r="Q514" t="str">
            <v>NAC.</v>
          </cell>
        </row>
        <row r="515">
          <cell r="A515" t="str">
            <v>TVE1:NAC.</v>
          </cell>
          <cell r="B515" t="str">
            <v xml:space="preserve"> 16H45</v>
          </cell>
          <cell r="C515">
            <v>0.69791666666666663</v>
          </cell>
          <cell r="D515">
            <v>36279</v>
          </cell>
          <cell r="E515">
            <v>20</v>
          </cell>
          <cell r="F515">
            <v>1</v>
          </cell>
          <cell r="G515">
            <v>1000</v>
          </cell>
          <cell r="H515">
            <v>285</v>
          </cell>
          <cell r="I515">
            <v>3.5</v>
          </cell>
          <cell r="J515" t="str">
            <v xml:space="preserve"> TELESERIE</v>
          </cell>
          <cell r="K515" t="str">
            <v xml:space="preserve"> TELESERIE</v>
          </cell>
          <cell r="L515">
            <v>1000</v>
          </cell>
          <cell r="M515">
            <v>285</v>
          </cell>
          <cell r="N515">
            <v>3.5</v>
          </cell>
          <cell r="O515" t="str">
            <v>DT</v>
          </cell>
          <cell r="P515" t="str">
            <v>Lab</v>
          </cell>
          <cell r="Q515" t="str">
            <v>NAC.</v>
          </cell>
        </row>
        <row r="516">
          <cell r="A516" t="str">
            <v>TVE1:NAC.</v>
          </cell>
          <cell r="B516" t="str">
            <v xml:space="preserve"> 17H45</v>
          </cell>
          <cell r="C516">
            <v>0.73958333333333337</v>
          </cell>
          <cell r="D516">
            <v>36279</v>
          </cell>
          <cell r="E516">
            <v>20</v>
          </cell>
          <cell r="F516">
            <v>1</v>
          </cell>
          <cell r="G516">
            <v>1000</v>
          </cell>
          <cell r="H516">
            <v>237</v>
          </cell>
          <cell r="I516">
            <v>4.2</v>
          </cell>
          <cell r="J516" t="str">
            <v xml:space="preserve"> TELESERIE</v>
          </cell>
          <cell r="K516" t="str">
            <v xml:space="preserve"> TELESERIE</v>
          </cell>
          <cell r="L516">
            <v>1000</v>
          </cell>
          <cell r="M516">
            <v>237</v>
          </cell>
          <cell r="N516">
            <v>4.2</v>
          </cell>
          <cell r="O516" t="str">
            <v>DT</v>
          </cell>
          <cell r="P516" t="str">
            <v>Lab</v>
          </cell>
          <cell r="Q516" t="str">
            <v>NAC.</v>
          </cell>
        </row>
        <row r="517">
          <cell r="A517" t="str">
            <v>TVE1:NAC.</v>
          </cell>
          <cell r="B517" t="str">
            <v xml:space="preserve"> 20H55</v>
          </cell>
          <cell r="C517">
            <v>0.86458333333333337</v>
          </cell>
          <cell r="D517">
            <v>36279</v>
          </cell>
          <cell r="E517">
            <v>20</v>
          </cell>
          <cell r="F517">
            <v>1</v>
          </cell>
          <cell r="G517">
            <v>3400</v>
          </cell>
          <cell r="H517">
            <v>656</v>
          </cell>
          <cell r="I517">
            <v>5.2</v>
          </cell>
          <cell r="J517" t="str">
            <v xml:space="preserve"> TELEDIARIO 2</v>
          </cell>
          <cell r="K517" t="str">
            <v xml:space="preserve"> TELEDIARIO 2</v>
          </cell>
          <cell r="L517">
            <v>3400</v>
          </cell>
          <cell r="M517">
            <v>656</v>
          </cell>
          <cell r="N517">
            <v>5.2</v>
          </cell>
          <cell r="O517" t="str">
            <v>PT</v>
          </cell>
          <cell r="P517" t="str">
            <v>Lab</v>
          </cell>
          <cell r="Q517" t="str">
            <v>NAC.</v>
          </cell>
        </row>
        <row r="518">
          <cell r="A518" t="str">
            <v>TVE1:NAC.</v>
          </cell>
          <cell r="B518" t="str">
            <v xml:space="preserve"> 24H15</v>
          </cell>
          <cell r="C518">
            <v>1.0104166666666667</v>
          </cell>
          <cell r="D518">
            <v>36279</v>
          </cell>
          <cell r="E518">
            <v>20</v>
          </cell>
          <cell r="F518">
            <v>1</v>
          </cell>
          <cell r="G518">
            <v>500</v>
          </cell>
          <cell r="H518">
            <v>180</v>
          </cell>
          <cell r="I518">
            <v>2.8</v>
          </cell>
          <cell r="J518" t="str">
            <v xml:space="preserve"> HISTORIAS REALES</v>
          </cell>
          <cell r="K518" t="str">
            <v xml:space="preserve"> HISTORIAS REALES</v>
          </cell>
          <cell r="L518">
            <v>500</v>
          </cell>
          <cell r="M518">
            <v>180</v>
          </cell>
          <cell r="N518">
            <v>2.8</v>
          </cell>
          <cell r="O518" t="str">
            <v>PT</v>
          </cell>
          <cell r="P518" t="str">
            <v>Lab</v>
          </cell>
          <cell r="Q518" t="str">
            <v>NAC.</v>
          </cell>
        </row>
        <row r="519">
          <cell r="A519" t="str">
            <v>TVE1:NAC.</v>
          </cell>
          <cell r="B519" t="str">
            <v xml:space="preserve"> 24H45</v>
          </cell>
          <cell r="C519">
            <v>1.03125</v>
          </cell>
          <cell r="D519">
            <v>36279</v>
          </cell>
          <cell r="E519">
            <v>20</v>
          </cell>
          <cell r="F519">
            <v>1</v>
          </cell>
          <cell r="G519">
            <v>500</v>
          </cell>
          <cell r="H519">
            <v>260</v>
          </cell>
          <cell r="I519">
            <v>1.9</v>
          </cell>
          <cell r="J519" t="str">
            <v xml:space="preserve"> HISTORIAS REALES</v>
          </cell>
          <cell r="K519" t="str">
            <v xml:space="preserve"> HISTORIAS REALES</v>
          </cell>
          <cell r="L519">
            <v>500</v>
          </cell>
          <cell r="M519">
            <v>260</v>
          </cell>
          <cell r="N519">
            <v>1.9</v>
          </cell>
          <cell r="O519" t="str">
            <v>DT</v>
          </cell>
          <cell r="P519" t="str">
            <v>Lab</v>
          </cell>
          <cell r="Q519" t="str">
            <v>NAC.</v>
          </cell>
        </row>
        <row r="520">
          <cell r="A520" t="str">
            <v>TVE1:NAC.</v>
          </cell>
          <cell r="B520" t="str">
            <v xml:space="preserve"> 14H55</v>
          </cell>
          <cell r="C520">
            <v>0.61458333333333337</v>
          </cell>
          <cell r="D520">
            <v>36280</v>
          </cell>
          <cell r="E520">
            <v>20</v>
          </cell>
          <cell r="F520">
            <v>1</v>
          </cell>
          <cell r="G520">
            <v>3000</v>
          </cell>
          <cell r="H520">
            <v>663</v>
          </cell>
          <cell r="I520">
            <v>4.5</v>
          </cell>
          <cell r="J520" t="str">
            <v xml:space="preserve"> TELEDIARIO 1</v>
          </cell>
          <cell r="K520" t="str">
            <v xml:space="preserve"> TELEDIARIO 1</v>
          </cell>
          <cell r="L520">
            <v>3000</v>
          </cell>
          <cell r="M520">
            <v>663</v>
          </cell>
          <cell r="N520">
            <v>4.5</v>
          </cell>
          <cell r="O520" t="str">
            <v>DT</v>
          </cell>
          <cell r="P520" t="str">
            <v>Lab</v>
          </cell>
          <cell r="Q520" t="str">
            <v>NAC.</v>
          </cell>
        </row>
        <row r="521">
          <cell r="A521" t="str">
            <v>TVE1:NAC.</v>
          </cell>
          <cell r="B521" t="str">
            <v xml:space="preserve"> 15H45</v>
          </cell>
          <cell r="C521">
            <v>0.65625</v>
          </cell>
          <cell r="D521">
            <v>36280</v>
          </cell>
          <cell r="E521">
            <v>20</v>
          </cell>
          <cell r="F521">
            <v>1</v>
          </cell>
          <cell r="G521">
            <v>3000</v>
          </cell>
          <cell r="H521">
            <v>687</v>
          </cell>
          <cell r="I521">
            <v>4.4000000000000004</v>
          </cell>
          <cell r="J521" t="str">
            <v xml:space="preserve"> TELEDIARIO 1</v>
          </cell>
          <cell r="K521" t="str">
            <v xml:space="preserve"> TELEDIARIO 1</v>
          </cell>
          <cell r="L521">
            <v>3000</v>
          </cell>
          <cell r="M521">
            <v>687</v>
          </cell>
          <cell r="N521">
            <v>4.4000000000000004</v>
          </cell>
          <cell r="O521" t="str">
            <v>DT</v>
          </cell>
          <cell r="P521" t="str">
            <v>Lab</v>
          </cell>
          <cell r="Q521" t="str">
            <v>NAC.</v>
          </cell>
        </row>
        <row r="522">
          <cell r="A522" t="str">
            <v>TVE1:NAC.</v>
          </cell>
          <cell r="B522" t="str">
            <v xml:space="preserve"> 19H10</v>
          </cell>
          <cell r="C522">
            <v>0.79861111111111116</v>
          </cell>
          <cell r="D522">
            <v>36280</v>
          </cell>
          <cell r="E522">
            <v>20</v>
          </cell>
          <cell r="F522">
            <v>1</v>
          </cell>
          <cell r="G522">
            <v>800</v>
          </cell>
          <cell r="H522">
            <v>354</v>
          </cell>
          <cell r="I522">
            <v>2.2999999999999998</v>
          </cell>
          <cell r="J522" t="str">
            <v xml:space="preserve"> DIGAN LO QUE DIGAN</v>
          </cell>
          <cell r="K522" t="str">
            <v xml:space="preserve"> DIGAN LO QUE DIGAN</v>
          </cell>
          <cell r="L522">
            <v>800</v>
          </cell>
          <cell r="M522">
            <v>354</v>
          </cell>
          <cell r="N522">
            <v>2.2999999999999998</v>
          </cell>
          <cell r="O522" t="str">
            <v>DT</v>
          </cell>
          <cell r="P522" t="str">
            <v>Lab</v>
          </cell>
          <cell r="Q522" t="str">
            <v>NAC.</v>
          </cell>
        </row>
        <row r="523">
          <cell r="A523" t="str">
            <v>TVE1:NAC.</v>
          </cell>
          <cell r="B523" t="str">
            <v xml:space="preserve"> 24H15</v>
          </cell>
          <cell r="C523">
            <v>1.0104166666666667</v>
          </cell>
          <cell r="D523">
            <v>36280</v>
          </cell>
          <cell r="E523">
            <v>20</v>
          </cell>
          <cell r="F523">
            <v>1</v>
          </cell>
          <cell r="G523">
            <v>1500</v>
          </cell>
          <cell r="H523">
            <v>263</v>
          </cell>
          <cell r="I523">
            <v>5.7</v>
          </cell>
          <cell r="J523" t="str">
            <v xml:space="preserve"> TODO EN FAMILIA</v>
          </cell>
          <cell r="K523" t="str">
            <v xml:space="preserve"> TODO EN FAMILIA</v>
          </cell>
          <cell r="L523">
            <v>1500</v>
          </cell>
          <cell r="M523">
            <v>263</v>
          </cell>
          <cell r="N523">
            <v>5.7</v>
          </cell>
          <cell r="O523" t="str">
            <v>PT</v>
          </cell>
          <cell r="P523" t="str">
            <v>Lab</v>
          </cell>
          <cell r="Q523" t="str">
            <v>NAC.</v>
          </cell>
        </row>
        <row r="524">
          <cell r="A524" t="str">
            <v>TVE1:NAC.</v>
          </cell>
          <cell r="B524" t="str">
            <v xml:space="preserve"> 24H45</v>
          </cell>
          <cell r="C524">
            <v>1.03125</v>
          </cell>
          <cell r="D524">
            <v>36280</v>
          </cell>
          <cell r="E524">
            <v>20</v>
          </cell>
          <cell r="F524">
            <v>1</v>
          </cell>
          <cell r="G524">
            <v>1500</v>
          </cell>
          <cell r="H524">
            <v>342</v>
          </cell>
          <cell r="I524">
            <v>4.4000000000000004</v>
          </cell>
          <cell r="J524" t="str">
            <v xml:space="preserve"> TODO EN FAMILIA</v>
          </cell>
          <cell r="K524" t="str">
            <v xml:space="preserve"> TODO EN FAMILIA</v>
          </cell>
          <cell r="L524">
            <v>1500</v>
          </cell>
          <cell r="M524">
            <v>342</v>
          </cell>
          <cell r="N524">
            <v>4.4000000000000004</v>
          </cell>
          <cell r="O524" t="str">
            <v>DT</v>
          </cell>
          <cell r="P524" t="str">
            <v>Lab</v>
          </cell>
          <cell r="Q524" t="str">
            <v>NAC.</v>
          </cell>
        </row>
        <row r="525">
          <cell r="A525" t="str">
            <v>TVE1:NAC.</v>
          </cell>
          <cell r="B525" t="str">
            <v xml:space="preserve"> 14H30</v>
          </cell>
          <cell r="C525">
            <v>0.60416666666666663</v>
          </cell>
          <cell r="D525">
            <v>36281</v>
          </cell>
          <cell r="E525">
            <v>20</v>
          </cell>
          <cell r="F525">
            <v>1</v>
          </cell>
          <cell r="G525">
            <v>2000</v>
          </cell>
          <cell r="H525">
            <v>466</v>
          </cell>
          <cell r="I525">
            <v>4.3</v>
          </cell>
          <cell r="J525" t="str">
            <v xml:space="preserve"> CORAZON CORAZON</v>
          </cell>
          <cell r="K525" t="str">
            <v xml:space="preserve"> CORAZON CORAZON</v>
          </cell>
          <cell r="L525">
            <v>2000</v>
          </cell>
          <cell r="M525">
            <v>466</v>
          </cell>
          <cell r="N525">
            <v>4.3</v>
          </cell>
          <cell r="O525" t="str">
            <v>DT</v>
          </cell>
          <cell r="P525" t="str">
            <v>FS</v>
          </cell>
          <cell r="Q525" t="str">
            <v>NAC.</v>
          </cell>
        </row>
        <row r="526">
          <cell r="A526" t="str">
            <v>TVE1:NAC.</v>
          </cell>
          <cell r="B526" t="str">
            <v xml:space="preserve"> 16H15</v>
          </cell>
          <cell r="C526">
            <v>0.67708333333333337</v>
          </cell>
          <cell r="D526">
            <v>36281</v>
          </cell>
          <cell r="E526">
            <v>20</v>
          </cell>
          <cell r="F526">
            <v>1</v>
          </cell>
          <cell r="G526">
            <v>2600</v>
          </cell>
          <cell r="H526">
            <v>509</v>
          </cell>
          <cell r="I526">
            <v>5.0999999999999996</v>
          </cell>
          <cell r="J526" t="str">
            <v xml:space="preserve"> SESION DE TARDE</v>
          </cell>
          <cell r="K526" t="str">
            <v xml:space="preserve"> SESION DE TARDE</v>
          </cell>
          <cell r="L526">
            <v>2600</v>
          </cell>
          <cell r="M526">
            <v>509</v>
          </cell>
          <cell r="N526">
            <v>5.0999999999999996</v>
          </cell>
          <cell r="O526" t="str">
            <v>DT</v>
          </cell>
          <cell r="P526" t="str">
            <v>FS</v>
          </cell>
          <cell r="Q526" t="str">
            <v>NAC.</v>
          </cell>
        </row>
        <row r="527">
          <cell r="A527" t="str">
            <v>TVE1:NAC.</v>
          </cell>
          <cell r="B527" t="str">
            <v xml:space="preserve"> 16H45</v>
          </cell>
          <cell r="C527">
            <v>0.69791666666666663</v>
          </cell>
          <cell r="D527">
            <v>36281</v>
          </cell>
          <cell r="E527">
            <v>20</v>
          </cell>
          <cell r="F527">
            <v>1</v>
          </cell>
          <cell r="G527">
            <v>2600</v>
          </cell>
          <cell r="H527">
            <v>483</v>
          </cell>
          <cell r="I527">
            <v>5.4</v>
          </cell>
          <cell r="J527" t="str">
            <v xml:space="preserve"> SESION DE TARDE</v>
          </cell>
          <cell r="K527" t="str">
            <v xml:space="preserve"> SESION DE TARDE</v>
          </cell>
          <cell r="L527">
            <v>2600</v>
          </cell>
          <cell r="M527">
            <v>483</v>
          </cell>
          <cell r="N527">
            <v>5.4</v>
          </cell>
          <cell r="O527" t="str">
            <v>DT</v>
          </cell>
          <cell r="P527" t="str">
            <v>FS</v>
          </cell>
          <cell r="Q527" t="str">
            <v>NAC.</v>
          </cell>
        </row>
        <row r="528">
          <cell r="A528" t="str">
            <v>TVE1:NAC.</v>
          </cell>
          <cell r="B528" t="str">
            <v xml:space="preserve"> 17H30</v>
          </cell>
          <cell r="C528">
            <v>0.72916666666666663</v>
          </cell>
          <cell r="D528">
            <v>36281</v>
          </cell>
          <cell r="E528">
            <v>20</v>
          </cell>
          <cell r="F528">
            <v>1</v>
          </cell>
          <cell r="G528">
            <v>2600</v>
          </cell>
          <cell r="H528">
            <v>629</v>
          </cell>
          <cell r="I528">
            <v>4.0999999999999996</v>
          </cell>
          <cell r="J528" t="str">
            <v xml:space="preserve"> SESION DE TARDE</v>
          </cell>
          <cell r="K528" t="str">
            <v xml:space="preserve"> SESION DE TARDE</v>
          </cell>
          <cell r="L528">
            <v>2600</v>
          </cell>
          <cell r="M528">
            <v>629</v>
          </cell>
          <cell r="N528">
            <v>4.0999999999999996</v>
          </cell>
          <cell r="O528" t="str">
            <v>DT</v>
          </cell>
          <cell r="P528" t="str">
            <v>FS</v>
          </cell>
          <cell r="Q528" t="str">
            <v>NAC.</v>
          </cell>
        </row>
        <row r="529">
          <cell r="A529" t="str">
            <v>TVE1:NAC.</v>
          </cell>
          <cell r="B529" t="str">
            <v xml:space="preserve"> 18H15</v>
          </cell>
          <cell r="C529">
            <v>0.76041666666666663</v>
          </cell>
          <cell r="D529">
            <v>36281</v>
          </cell>
          <cell r="E529">
            <v>20</v>
          </cell>
          <cell r="F529">
            <v>1</v>
          </cell>
          <cell r="G529">
            <v>1750</v>
          </cell>
          <cell r="H529">
            <v>641</v>
          </cell>
          <cell r="I529">
            <v>2.7</v>
          </cell>
          <cell r="J529" t="str">
            <v xml:space="preserve"> CINE DE BARRIO</v>
          </cell>
          <cell r="K529" t="str">
            <v xml:space="preserve"> CINE DE BARRIO</v>
          </cell>
          <cell r="L529">
            <v>1750</v>
          </cell>
          <cell r="M529">
            <v>641</v>
          </cell>
          <cell r="N529">
            <v>2.7</v>
          </cell>
          <cell r="O529" t="str">
            <v>DT</v>
          </cell>
          <cell r="P529" t="str">
            <v>FS</v>
          </cell>
          <cell r="Q529" t="str">
            <v>NAC.</v>
          </cell>
        </row>
        <row r="530">
          <cell r="A530" t="str">
            <v>TVE1:NAC.</v>
          </cell>
          <cell r="B530" t="str">
            <v xml:space="preserve"> 18H45</v>
          </cell>
          <cell r="C530">
            <v>0.78125</v>
          </cell>
          <cell r="D530">
            <v>36281</v>
          </cell>
          <cell r="E530">
            <v>20</v>
          </cell>
          <cell r="F530">
            <v>1</v>
          </cell>
          <cell r="G530">
            <v>1750</v>
          </cell>
          <cell r="H530">
            <v>561</v>
          </cell>
          <cell r="I530">
            <v>3.1</v>
          </cell>
          <cell r="J530" t="str">
            <v xml:space="preserve"> CINE DE BARRIO</v>
          </cell>
          <cell r="K530" t="str">
            <v xml:space="preserve"> CINE DE BARRIO</v>
          </cell>
          <cell r="L530">
            <v>1750</v>
          </cell>
          <cell r="M530">
            <v>561</v>
          </cell>
          <cell r="N530">
            <v>3.1</v>
          </cell>
          <cell r="O530" t="str">
            <v>DT</v>
          </cell>
          <cell r="P530" t="str">
            <v>FS</v>
          </cell>
          <cell r="Q530" t="str">
            <v>NAC.</v>
          </cell>
        </row>
        <row r="531">
          <cell r="A531" t="str">
            <v>TVE1:NAC.</v>
          </cell>
          <cell r="B531" t="str">
            <v xml:space="preserve"> 20H55</v>
          </cell>
          <cell r="C531">
            <v>0.87152777777777779</v>
          </cell>
          <cell r="D531">
            <v>36281</v>
          </cell>
          <cell r="E531">
            <v>20</v>
          </cell>
          <cell r="F531">
            <v>1</v>
          </cell>
          <cell r="G531">
            <v>3000</v>
          </cell>
          <cell r="H531">
            <v>978</v>
          </cell>
          <cell r="I531">
            <v>3.1</v>
          </cell>
          <cell r="J531" t="str">
            <v xml:space="preserve"> TELEDIARIO 2</v>
          </cell>
          <cell r="K531" t="str">
            <v xml:space="preserve"> TELEDIARIO 2</v>
          </cell>
          <cell r="L531">
            <v>3000</v>
          </cell>
          <cell r="M531">
            <v>978</v>
          </cell>
          <cell r="N531">
            <v>3.1</v>
          </cell>
          <cell r="O531" t="str">
            <v>PT</v>
          </cell>
          <cell r="P531" t="str">
            <v>FS</v>
          </cell>
          <cell r="Q531" t="str">
            <v>NAC.</v>
          </cell>
        </row>
        <row r="532">
          <cell r="A532" t="str">
            <v>TVE1:NAC.</v>
          </cell>
          <cell r="B532" t="str">
            <v xml:space="preserve"> 22H00</v>
          </cell>
          <cell r="C532">
            <v>0.91666666666666663</v>
          </cell>
          <cell r="D532">
            <v>36281</v>
          </cell>
          <cell r="E532">
            <v>20</v>
          </cell>
          <cell r="F532">
            <v>1</v>
          </cell>
          <cell r="G532">
            <v>3000</v>
          </cell>
          <cell r="H532">
            <v>709</v>
          </cell>
          <cell r="I532">
            <v>4.2</v>
          </cell>
          <cell r="J532" t="str">
            <v xml:space="preserve"> INFORME SEMANAL</v>
          </cell>
          <cell r="K532" t="str">
            <v xml:space="preserve"> INFORME SEMANAL</v>
          </cell>
          <cell r="L532">
            <v>3000</v>
          </cell>
          <cell r="M532">
            <v>709</v>
          </cell>
          <cell r="N532">
            <v>4.2</v>
          </cell>
          <cell r="O532" t="str">
            <v>PT</v>
          </cell>
          <cell r="P532" t="str">
            <v>FS</v>
          </cell>
          <cell r="Q532" t="str">
            <v>NAC.</v>
          </cell>
        </row>
        <row r="533">
          <cell r="A533" t="str">
            <v>TVE1:NAC.</v>
          </cell>
          <cell r="B533" t="str">
            <v xml:space="preserve"> 23H00</v>
          </cell>
          <cell r="C533">
            <v>0.95833333333333337</v>
          </cell>
          <cell r="D533">
            <v>36281</v>
          </cell>
          <cell r="E533">
            <v>20</v>
          </cell>
          <cell r="F533">
            <v>1</v>
          </cell>
          <cell r="G533">
            <v>3000</v>
          </cell>
          <cell r="H533">
            <v>1027</v>
          </cell>
          <cell r="I533">
            <v>2.9</v>
          </cell>
          <cell r="J533" t="str">
            <v xml:space="preserve"> RISAS Y ESTRELLAS</v>
          </cell>
          <cell r="K533" t="str">
            <v xml:space="preserve"> RISAS Y ESTRELLAS</v>
          </cell>
          <cell r="L533">
            <v>3000</v>
          </cell>
          <cell r="M533">
            <v>1027</v>
          </cell>
          <cell r="N533">
            <v>2.9</v>
          </cell>
          <cell r="O533" t="str">
            <v>PT</v>
          </cell>
          <cell r="P533" t="str">
            <v>FS</v>
          </cell>
          <cell r="Q533" t="str">
            <v>NAC.</v>
          </cell>
        </row>
        <row r="534">
          <cell r="A534" t="str">
            <v>TVE1:NAC.</v>
          </cell>
          <cell r="B534" t="str">
            <v xml:space="preserve"> 24H00</v>
          </cell>
          <cell r="C534">
            <v>1</v>
          </cell>
          <cell r="D534">
            <v>36281</v>
          </cell>
          <cell r="E534">
            <v>20</v>
          </cell>
          <cell r="F534">
            <v>1</v>
          </cell>
          <cell r="G534">
            <v>3000</v>
          </cell>
          <cell r="H534">
            <v>870</v>
          </cell>
          <cell r="I534">
            <v>3.4</v>
          </cell>
          <cell r="J534" t="str">
            <v xml:space="preserve"> RISAS Y ESTRELLAS</v>
          </cell>
          <cell r="K534" t="str">
            <v xml:space="preserve"> RISAS Y ESTRELLAS</v>
          </cell>
          <cell r="L534">
            <v>3000</v>
          </cell>
          <cell r="M534">
            <v>870</v>
          </cell>
          <cell r="N534">
            <v>3.4</v>
          </cell>
          <cell r="O534" t="str">
            <v>PT</v>
          </cell>
          <cell r="P534" t="str">
            <v>FS</v>
          </cell>
          <cell r="Q534" t="str">
            <v>NAC.</v>
          </cell>
        </row>
        <row r="535">
          <cell r="A535" t="str">
            <v>TVE1:NAC.</v>
          </cell>
          <cell r="B535" t="str">
            <v xml:space="preserve"> 14H55</v>
          </cell>
          <cell r="C535">
            <v>0.61458333333333337</v>
          </cell>
          <cell r="D535">
            <v>36282</v>
          </cell>
          <cell r="E535">
            <v>20</v>
          </cell>
          <cell r="F535">
            <v>1</v>
          </cell>
          <cell r="G535">
            <v>3000</v>
          </cell>
          <cell r="H535">
            <v>663</v>
          </cell>
          <cell r="I535">
            <v>4.5</v>
          </cell>
          <cell r="J535" t="str">
            <v xml:space="preserve"> TELEDIARIO 1</v>
          </cell>
          <cell r="K535" t="str">
            <v xml:space="preserve"> TELEDIARIO 1</v>
          </cell>
          <cell r="L535">
            <v>3000</v>
          </cell>
          <cell r="M535">
            <v>663</v>
          </cell>
          <cell r="N535">
            <v>4.5</v>
          </cell>
          <cell r="O535" t="str">
            <v>DT</v>
          </cell>
          <cell r="P535" t="str">
            <v>FS</v>
          </cell>
          <cell r="Q535" t="str">
            <v>NAC.</v>
          </cell>
        </row>
        <row r="536">
          <cell r="A536" t="str">
            <v>TVE1:NAC.</v>
          </cell>
          <cell r="B536" t="str">
            <v xml:space="preserve"> 16H15</v>
          </cell>
          <cell r="C536">
            <v>0.67708333333333337</v>
          </cell>
          <cell r="D536">
            <v>36282</v>
          </cell>
          <cell r="E536">
            <v>20</v>
          </cell>
          <cell r="F536">
            <v>1</v>
          </cell>
          <cell r="G536">
            <v>2600</v>
          </cell>
          <cell r="H536">
            <v>556</v>
          </cell>
          <cell r="I536">
            <v>4.7</v>
          </cell>
          <cell r="J536" t="str">
            <v xml:space="preserve"> SESION DE TARDE</v>
          </cell>
          <cell r="K536" t="str">
            <v xml:space="preserve"> SESION DE TARDE</v>
          </cell>
          <cell r="L536">
            <v>2600</v>
          </cell>
          <cell r="M536">
            <v>556</v>
          </cell>
          <cell r="N536">
            <v>4.7</v>
          </cell>
          <cell r="O536" t="str">
            <v>DT</v>
          </cell>
          <cell r="P536" t="str">
            <v>FS</v>
          </cell>
          <cell r="Q536" t="str">
            <v>NAC.</v>
          </cell>
        </row>
        <row r="537">
          <cell r="A537" t="str">
            <v>TVE1:NAC.</v>
          </cell>
          <cell r="B537" t="str">
            <v xml:space="preserve"> 16H45</v>
          </cell>
          <cell r="C537">
            <v>0.69791666666666663</v>
          </cell>
          <cell r="D537">
            <v>36282</v>
          </cell>
          <cell r="E537">
            <v>20</v>
          </cell>
          <cell r="F537">
            <v>1</v>
          </cell>
          <cell r="G537">
            <v>2600</v>
          </cell>
          <cell r="H537">
            <v>636</v>
          </cell>
          <cell r="I537">
            <v>4.0999999999999996</v>
          </cell>
          <cell r="J537" t="str">
            <v xml:space="preserve"> SESION DE TARDE</v>
          </cell>
          <cell r="K537" t="str">
            <v xml:space="preserve"> SESION DE TARDE</v>
          </cell>
          <cell r="L537">
            <v>2600</v>
          </cell>
          <cell r="M537">
            <v>636</v>
          </cell>
          <cell r="N537">
            <v>4.0999999999999996</v>
          </cell>
          <cell r="O537" t="str">
            <v>DT</v>
          </cell>
          <cell r="P537" t="str">
            <v>FS</v>
          </cell>
          <cell r="Q537" t="str">
            <v>NAC.</v>
          </cell>
        </row>
        <row r="538">
          <cell r="A538" t="str">
            <v>TVE1:NAC.</v>
          </cell>
          <cell r="B538" t="str">
            <v xml:space="preserve"> 17H30</v>
          </cell>
          <cell r="C538">
            <v>0.72916666666666663</v>
          </cell>
          <cell r="D538">
            <v>36282</v>
          </cell>
          <cell r="E538">
            <v>20</v>
          </cell>
          <cell r="F538">
            <v>1</v>
          </cell>
          <cell r="G538">
            <v>2600</v>
          </cell>
          <cell r="H538">
            <v>565</v>
          </cell>
          <cell r="I538">
            <v>4.5999999999999996</v>
          </cell>
          <cell r="J538" t="str">
            <v xml:space="preserve"> SESION DE TARDE</v>
          </cell>
          <cell r="K538" t="str">
            <v xml:space="preserve"> SESION DE TARDE</v>
          </cell>
          <cell r="L538">
            <v>2600</v>
          </cell>
          <cell r="M538">
            <v>565</v>
          </cell>
          <cell r="N538">
            <v>4.5999999999999996</v>
          </cell>
          <cell r="O538" t="str">
            <v>DT</v>
          </cell>
          <cell r="P538" t="str">
            <v>FS</v>
          </cell>
          <cell r="Q538" t="str">
            <v>NAC.</v>
          </cell>
        </row>
        <row r="539">
          <cell r="A539" t="str">
            <v>TVE1:NAC.</v>
          </cell>
          <cell r="B539" t="str">
            <v xml:space="preserve"> 18H15</v>
          </cell>
          <cell r="C539">
            <v>0.76041666666666663</v>
          </cell>
          <cell r="D539">
            <v>36282</v>
          </cell>
          <cell r="E539">
            <v>20</v>
          </cell>
          <cell r="F539">
            <v>1</v>
          </cell>
          <cell r="G539">
            <v>1400</v>
          </cell>
          <cell r="H539">
            <v>427</v>
          </cell>
          <cell r="I539">
            <v>3.3</v>
          </cell>
          <cell r="J539" t="str">
            <v xml:space="preserve"> CINE DE ORO</v>
          </cell>
          <cell r="K539" t="str">
            <v xml:space="preserve"> CINE DE ORO</v>
          </cell>
          <cell r="L539">
            <v>1400</v>
          </cell>
          <cell r="M539">
            <v>427</v>
          </cell>
          <cell r="N539">
            <v>3.3</v>
          </cell>
          <cell r="O539" t="str">
            <v>DT</v>
          </cell>
          <cell r="P539" t="str">
            <v>FS</v>
          </cell>
          <cell r="Q539" t="str">
            <v>NAC.</v>
          </cell>
        </row>
        <row r="540">
          <cell r="A540" t="str">
            <v>TVE1:NAC.</v>
          </cell>
          <cell r="B540" t="str">
            <v xml:space="preserve"> 19H30</v>
          </cell>
          <cell r="C540">
            <v>0.8125</v>
          </cell>
          <cell r="D540">
            <v>36282</v>
          </cell>
          <cell r="E540">
            <v>20</v>
          </cell>
          <cell r="F540">
            <v>1</v>
          </cell>
          <cell r="G540">
            <v>1400</v>
          </cell>
          <cell r="H540">
            <v>366</v>
          </cell>
          <cell r="I540">
            <v>3.8</v>
          </cell>
          <cell r="J540" t="str">
            <v xml:space="preserve"> CINE DE ORO</v>
          </cell>
          <cell r="K540" t="str">
            <v xml:space="preserve"> CINE DE ORO</v>
          </cell>
          <cell r="L540">
            <v>1400</v>
          </cell>
          <cell r="M540">
            <v>366</v>
          </cell>
          <cell r="N540">
            <v>3.8</v>
          </cell>
          <cell r="O540" t="str">
            <v>DT</v>
          </cell>
          <cell r="P540" t="str">
            <v>FS</v>
          </cell>
          <cell r="Q540" t="str">
            <v>NAC.</v>
          </cell>
        </row>
        <row r="541">
          <cell r="A541" t="str">
            <v>TVE1:NAC.</v>
          </cell>
          <cell r="B541" t="str">
            <v xml:space="preserve"> 20H30</v>
          </cell>
          <cell r="C541">
            <v>0.85416666666666663</v>
          </cell>
          <cell r="D541">
            <v>36282</v>
          </cell>
          <cell r="E541">
            <v>20</v>
          </cell>
          <cell r="F541">
            <v>1</v>
          </cell>
          <cell r="G541">
            <v>3000</v>
          </cell>
          <cell r="H541">
            <v>571</v>
          </cell>
          <cell r="I541">
            <v>5.3</v>
          </cell>
          <cell r="J541" t="str">
            <v xml:space="preserve"> WAKU WAKU</v>
          </cell>
          <cell r="K541" t="str">
            <v xml:space="preserve"> WAKU WAKU</v>
          </cell>
          <cell r="L541">
            <v>3000</v>
          </cell>
          <cell r="M541">
            <v>571</v>
          </cell>
          <cell r="N541">
            <v>5.3</v>
          </cell>
          <cell r="O541" t="str">
            <v>PT</v>
          </cell>
          <cell r="P541" t="str">
            <v>FS</v>
          </cell>
          <cell r="Q541" t="str">
            <v>NAC.</v>
          </cell>
        </row>
        <row r="542">
          <cell r="A542" t="str">
            <v>TVE1:NAC.</v>
          </cell>
          <cell r="B542" t="str">
            <v xml:space="preserve"> 20H55</v>
          </cell>
          <cell r="C542">
            <v>0.86458333333333337</v>
          </cell>
          <cell r="D542">
            <v>36282</v>
          </cell>
          <cell r="E542">
            <v>20</v>
          </cell>
          <cell r="F542">
            <v>1</v>
          </cell>
          <cell r="G542">
            <v>3400</v>
          </cell>
          <cell r="H542">
            <v>675</v>
          </cell>
          <cell r="I542">
            <v>5</v>
          </cell>
          <cell r="J542" t="str">
            <v xml:space="preserve"> TELEDIARIO 2</v>
          </cell>
          <cell r="K542" t="str">
            <v xml:space="preserve"> TELEDIARIO 2</v>
          </cell>
          <cell r="L542">
            <v>3400</v>
          </cell>
          <cell r="M542">
            <v>675</v>
          </cell>
          <cell r="N542">
            <v>5</v>
          </cell>
          <cell r="O542" t="str">
            <v>PT</v>
          </cell>
          <cell r="P542" t="str">
            <v>FS</v>
          </cell>
          <cell r="Q542" t="str">
            <v>NAC.</v>
          </cell>
        </row>
        <row r="543">
          <cell r="A543" t="str">
            <v>TVE1:NAC.</v>
          </cell>
          <cell r="B543" t="str">
            <v xml:space="preserve"> 22H15</v>
          </cell>
          <cell r="C543">
            <v>0.92708333333333337</v>
          </cell>
          <cell r="D543">
            <v>36282</v>
          </cell>
          <cell r="E543">
            <v>20</v>
          </cell>
          <cell r="F543">
            <v>1</v>
          </cell>
          <cell r="G543">
            <v>5000</v>
          </cell>
          <cell r="H543">
            <v>628</v>
          </cell>
          <cell r="I543">
            <v>8</v>
          </cell>
          <cell r="J543" t="str">
            <v xml:space="preserve"> LA PELICULA DE LA SEMANA</v>
          </cell>
          <cell r="K543" t="str">
            <v xml:space="preserve"> LA PELICULA DE LA SEMANA</v>
          </cell>
          <cell r="L543">
            <v>5000</v>
          </cell>
          <cell r="M543">
            <v>628</v>
          </cell>
          <cell r="N543">
            <v>8</v>
          </cell>
          <cell r="O543" t="str">
            <v>PT</v>
          </cell>
          <cell r="P543" t="str">
            <v>FS</v>
          </cell>
          <cell r="Q543" t="str">
            <v>NAC.</v>
          </cell>
        </row>
        <row r="544">
          <cell r="A544" t="str">
            <v>TVE1:NAC.</v>
          </cell>
          <cell r="B544" t="str">
            <v xml:space="preserve"> 22H45</v>
          </cell>
          <cell r="C544">
            <v>0.94791666666666663</v>
          </cell>
          <cell r="D544">
            <v>36282</v>
          </cell>
          <cell r="E544">
            <v>20</v>
          </cell>
          <cell r="F544">
            <v>1</v>
          </cell>
          <cell r="G544">
            <v>5000</v>
          </cell>
          <cell r="H544">
            <v>434</v>
          </cell>
          <cell r="I544">
            <v>11.5</v>
          </cell>
          <cell r="J544" t="str">
            <v xml:space="preserve"> LA PELICULA DE LA SEMANA</v>
          </cell>
          <cell r="K544" t="str">
            <v xml:space="preserve"> LA PELICULA DE LA SEMANA</v>
          </cell>
          <cell r="L544">
            <v>5000</v>
          </cell>
          <cell r="M544">
            <v>434</v>
          </cell>
          <cell r="N544">
            <v>11.5</v>
          </cell>
          <cell r="O544" t="str">
            <v>PT</v>
          </cell>
          <cell r="P544" t="str">
            <v>FS</v>
          </cell>
          <cell r="Q544" t="str">
            <v>NAC.</v>
          </cell>
        </row>
        <row r="545">
          <cell r="A545" t="str">
            <v>TVE1:NAC.</v>
          </cell>
          <cell r="B545" t="str">
            <v xml:space="preserve"> 24H15</v>
          </cell>
          <cell r="C545">
            <v>1.0104166666666667</v>
          </cell>
          <cell r="D545">
            <v>36282</v>
          </cell>
          <cell r="E545">
            <v>20</v>
          </cell>
          <cell r="F545">
            <v>1</v>
          </cell>
          <cell r="G545">
            <v>1000</v>
          </cell>
          <cell r="H545">
            <v>242</v>
          </cell>
          <cell r="I545">
            <v>4.0999999999999996</v>
          </cell>
          <cell r="J545" t="str">
            <v xml:space="preserve"> CINE</v>
          </cell>
          <cell r="K545" t="str">
            <v xml:space="preserve"> CINE</v>
          </cell>
          <cell r="L545">
            <v>1000</v>
          </cell>
          <cell r="M545">
            <v>242</v>
          </cell>
          <cell r="N545">
            <v>4.0999999999999996</v>
          </cell>
          <cell r="O545" t="str">
            <v>PT</v>
          </cell>
          <cell r="P545" t="str">
            <v>FS</v>
          </cell>
          <cell r="Q545" t="str">
            <v>NAC.</v>
          </cell>
        </row>
        <row r="546">
          <cell r="A546" t="str">
            <v>TVE1:NAC.</v>
          </cell>
          <cell r="B546" t="str">
            <v xml:space="preserve"> 16H10</v>
          </cell>
          <cell r="C546">
            <v>0.67361111111111116</v>
          </cell>
          <cell r="D546">
            <v>36283</v>
          </cell>
          <cell r="E546">
            <v>20</v>
          </cell>
          <cell r="F546">
            <v>1</v>
          </cell>
          <cell r="G546">
            <v>2000</v>
          </cell>
          <cell r="H546">
            <v>503</v>
          </cell>
          <cell r="I546">
            <v>4</v>
          </cell>
          <cell r="J546" t="str">
            <v xml:space="preserve"> CALLE NUEVA</v>
          </cell>
          <cell r="K546" t="str">
            <v xml:space="preserve"> CALLE NUEVA</v>
          </cell>
          <cell r="L546">
            <v>2000</v>
          </cell>
          <cell r="M546">
            <v>503</v>
          </cell>
          <cell r="N546">
            <v>4</v>
          </cell>
          <cell r="O546" t="str">
            <v>DT</v>
          </cell>
          <cell r="P546" t="str">
            <v>Lab</v>
          </cell>
          <cell r="Q546" t="str">
            <v>NAC.</v>
          </cell>
        </row>
        <row r="547">
          <cell r="A547" t="str">
            <v>TVE1:NAC.</v>
          </cell>
          <cell r="B547" t="str">
            <v xml:space="preserve"> 22H15</v>
          </cell>
          <cell r="C547">
            <v>0.92708333333333337</v>
          </cell>
          <cell r="D547">
            <v>36283</v>
          </cell>
          <cell r="E547">
            <v>20</v>
          </cell>
          <cell r="F547">
            <v>1</v>
          </cell>
          <cell r="G547">
            <v>4000</v>
          </cell>
          <cell r="H547">
            <v>830</v>
          </cell>
          <cell r="I547">
            <v>4.8</v>
          </cell>
          <cell r="J547" t="str">
            <v xml:space="preserve"> A LAS 11 EN CASA</v>
          </cell>
          <cell r="K547" t="str">
            <v xml:space="preserve"> A LAS 11 EN CASA</v>
          </cell>
          <cell r="L547">
            <v>4000</v>
          </cell>
          <cell r="M547">
            <v>830</v>
          </cell>
          <cell r="N547">
            <v>4.8</v>
          </cell>
          <cell r="O547" t="str">
            <v>PT</v>
          </cell>
          <cell r="P547" t="str">
            <v>Lab</v>
          </cell>
          <cell r="Q547" t="str">
            <v>NAC.</v>
          </cell>
        </row>
        <row r="548">
          <cell r="A548" t="str">
            <v>TVE1:NAC.</v>
          </cell>
          <cell r="B548" t="str">
            <v xml:space="preserve"> 14H55</v>
          </cell>
          <cell r="C548">
            <v>0.61458333333333337</v>
          </cell>
          <cell r="D548">
            <v>36284</v>
          </cell>
          <cell r="E548">
            <v>20</v>
          </cell>
          <cell r="F548">
            <v>1</v>
          </cell>
          <cell r="G548">
            <v>3000</v>
          </cell>
          <cell r="H548">
            <v>697</v>
          </cell>
          <cell r="I548">
            <v>4.3</v>
          </cell>
          <cell r="J548" t="str">
            <v xml:space="preserve"> TELEDIARIO 1</v>
          </cell>
          <cell r="K548" t="str">
            <v xml:space="preserve"> TELEDIARIO 1</v>
          </cell>
          <cell r="L548">
            <v>3000</v>
          </cell>
          <cell r="M548">
            <v>697</v>
          </cell>
          <cell r="N548">
            <v>4.3</v>
          </cell>
          <cell r="O548" t="str">
            <v>DT</v>
          </cell>
          <cell r="P548" t="str">
            <v>Lab</v>
          </cell>
          <cell r="Q548" t="str">
            <v>NAC.</v>
          </cell>
        </row>
        <row r="549">
          <cell r="A549" t="str">
            <v>TVE1:NAC.</v>
          </cell>
          <cell r="B549" t="str">
            <v xml:space="preserve"> 17H15</v>
          </cell>
          <cell r="C549">
            <v>0.71875</v>
          </cell>
          <cell r="D549">
            <v>36284</v>
          </cell>
          <cell r="E549">
            <v>20</v>
          </cell>
          <cell r="F549">
            <v>1</v>
          </cell>
          <cell r="G549">
            <v>1000</v>
          </cell>
          <cell r="H549">
            <v>298</v>
          </cell>
          <cell r="I549">
            <v>3.4</v>
          </cell>
          <cell r="J549" t="str">
            <v xml:space="preserve"> TELESERIE</v>
          </cell>
          <cell r="K549" t="str">
            <v xml:space="preserve"> TELESERIE</v>
          </cell>
          <cell r="L549">
            <v>1000</v>
          </cell>
          <cell r="M549">
            <v>298</v>
          </cell>
          <cell r="N549">
            <v>3.4</v>
          </cell>
          <cell r="O549" t="str">
            <v>DT</v>
          </cell>
          <cell r="P549" t="str">
            <v>Lab</v>
          </cell>
          <cell r="Q549" t="str">
            <v>NAC.</v>
          </cell>
        </row>
        <row r="550">
          <cell r="A550" t="str">
            <v>TVE1:NAC.</v>
          </cell>
          <cell r="B550" t="str">
            <v xml:space="preserve"> 20H55</v>
          </cell>
          <cell r="C550">
            <v>0.86458333333333337</v>
          </cell>
          <cell r="D550">
            <v>36284</v>
          </cell>
          <cell r="E550">
            <v>20</v>
          </cell>
          <cell r="F550">
            <v>1</v>
          </cell>
          <cell r="G550">
            <v>3400</v>
          </cell>
          <cell r="H550">
            <v>656</v>
          </cell>
          <cell r="I550">
            <v>5.2</v>
          </cell>
          <cell r="J550" t="str">
            <v xml:space="preserve"> TELEDIARIO 2</v>
          </cell>
          <cell r="K550" t="str">
            <v xml:space="preserve"> TELEDIARIO 2</v>
          </cell>
          <cell r="L550">
            <v>3400</v>
          </cell>
          <cell r="M550">
            <v>656</v>
          </cell>
          <cell r="N550">
            <v>5.2</v>
          </cell>
          <cell r="O550" t="str">
            <v>PT</v>
          </cell>
          <cell r="P550" t="str">
            <v>Lab</v>
          </cell>
          <cell r="Q550" t="str">
            <v>NAC.</v>
          </cell>
        </row>
        <row r="551">
          <cell r="A551" t="str">
            <v>TVE1:NAC.</v>
          </cell>
          <cell r="B551" t="str">
            <v xml:space="preserve"> 16H10</v>
          </cell>
          <cell r="C551">
            <v>0.67361111111111116</v>
          </cell>
          <cell r="D551">
            <v>36286</v>
          </cell>
          <cell r="E551">
            <v>20</v>
          </cell>
          <cell r="F551">
            <v>1</v>
          </cell>
          <cell r="G551">
            <v>2000</v>
          </cell>
          <cell r="H551">
            <v>534</v>
          </cell>
          <cell r="I551">
            <v>3.7</v>
          </cell>
          <cell r="J551" t="str">
            <v xml:space="preserve"> CALLE NUEVA</v>
          </cell>
          <cell r="K551" t="str">
            <v xml:space="preserve"> CALLE NUEVA</v>
          </cell>
          <cell r="L551">
            <v>2000</v>
          </cell>
          <cell r="M551">
            <v>534</v>
          </cell>
          <cell r="N551">
            <v>3.7</v>
          </cell>
          <cell r="O551" t="str">
            <v>DT</v>
          </cell>
          <cell r="P551" t="str">
            <v>Lab</v>
          </cell>
          <cell r="Q551" t="str">
            <v>NAC.</v>
          </cell>
        </row>
        <row r="552">
          <cell r="A552" t="str">
            <v>TVE1:NAC.</v>
          </cell>
          <cell r="B552" t="str">
            <v xml:space="preserve"> 22H45</v>
          </cell>
          <cell r="C552">
            <v>0.94791666666666663</v>
          </cell>
          <cell r="D552">
            <v>36286</v>
          </cell>
          <cell r="E552">
            <v>20</v>
          </cell>
          <cell r="F552">
            <v>1</v>
          </cell>
          <cell r="G552">
            <v>3000</v>
          </cell>
          <cell r="H552">
            <v>1209</v>
          </cell>
          <cell r="I552">
            <v>2.5</v>
          </cell>
          <cell r="J552" t="str">
            <v xml:space="preserve"> TALK SHOW</v>
          </cell>
          <cell r="K552" t="str">
            <v xml:space="preserve"> TALK SHOW</v>
          </cell>
          <cell r="L552">
            <v>3000</v>
          </cell>
          <cell r="M552">
            <v>1209</v>
          </cell>
          <cell r="N552">
            <v>2.5</v>
          </cell>
          <cell r="O552" t="str">
            <v>PT</v>
          </cell>
          <cell r="P552" t="str">
            <v>Lab</v>
          </cell>
          <cell r="Q552" t="str">
            <v>NAC.</v>
          </cell>
        </row>
        <row r="553">
          <cell r="A553" t="str">
            <v>TVE1:NAC.</v>
          </cell>
          <cell r="B553" t="str">
            <v xml:space="preserve"> 17H15</v>
          </cell>
          <cell r="C553">
            <v>0.71875</v>
          </cell>
          <cell r="D553">
            <v>36287</v>
          </cell>
          <cell r="E553">
            <v>20</v>
          </cell>
          <cell r="F553">
            <v>1</v>
          </cell>
          <cell r="G553">
            <v>1000</v>
          </cell>
          <cell r="H553">
            <v>313</v>
          </cell>
          <cell r="I553">
            <v>3.2</v>
          </cell>
          <cell r="J553" t="str">
            <v xml:space="preserve"> TELESERIE</v>
          </cell>
          <cell r="K553" t="str">
            <v xml:space="preserve"> TELESERIE</v>
          </cell>
          <cell r="L553">
            <v>1000</v>
          </cell>
          <cell r="M553">
            <v>313</v>
          </cell>
          <cell r="N553">
            <v>3.2</v>
          </cell>
          <cell r="O553" t="str">
            <v>DT</v>
          </cell>
          <cell r="P553" t="str">
            <v>Lab</v>
          </cell>
          <cell r="Q553" t="str">
            <v>NAC.</v>
          </cell>
        </row>
        <row r="554">
          <cell r="A554" t="str">
            <v>TVE1:NAC.</v>
          </cell>
          <cell r="B554" t="str">
            <v xml:space="preserve"> 24H15</v>
          </cell>
          <cell r="C554">
            <v>1.0104166666666667</v>
          </cell>
          <cell r="D554">
            <v>36287</v>
          </cell>
          <cell r="E554">
            <v>20</v>
          </cell>
          <cell r="F554">
            <v>1</v>
          </cell>
          <cell r="G554">
            <v>1500</v>
          </cell>
          <cell r="H554">
            <v>333</v>
          </cell>
          <cell r="I554">
            <v>4.5</v>
          </cell>
          <cell r="J554" t="str">
            <v xml:space="preserve"> TODO EN FAMILIA</v>
          </cell>
          <cell r="K554" t="str">
            <v xml:space="preserve"> TODO EN FAMILIA</v>
          </cell>
          <cell r="L554">
            <v>1500</v>
          </cell>
          <cell r="M554">
            <v>333</v>
          </cell>
          <cell r="N554">
            <v>4.5</v>
          </cell>
          <cell r="O554" t="str">
            <v>PT</v>
          </cell>
          <cell r="P554" t="str">
            <v>Lab</v>
          </cell>
          <cell r="Q554" t="str">
            <v>NAC.</v>
          </cell>
        </row>
        <row r="555">
          <cell r="A555" t="str">
            <v>TVE1:NAC.</v>
          </cell>
          <cell r="B555" t="str">
            <v xml:space="preserve"> 16H15</v>
          </cell>
          <cell r="C555">
            <v>0.67708333333333337</v>
          </cell>
          <cell r="D555">
            <v>36288</v>
          </cell>
          <cell r="E555">
            <v>20</v>
          </cell>
          <cell r="F555">
            <v>1</v>
          </cell>
          <cell r="G555">
            <v>2600</v>
          </cell>
          <cell r="H555">
            <v>490</v>
          </cell>
          <cell r="I555">
            <v>5.3</v>
          </cell>
          <cell r="J555" t="str">
            <v xml:space="preserve"> SESION DE TARDE</v>
          </cell>
          <cell r="K555" t="str">
            <v xml:space="preserve"> SESION DE TARDE</v>
          </cell>
          <cell r="L555">
            <v>2600</v>
          </cell>
          <cell r="M555">
            <v>490</v>
          </cell>
          <cell r="N555">
            <v>5.3</v>
          </cell>
          <cell r="O555" t="str">
            <v>DT</v>
          </cell>
          <cell r="P555" t="str">
            <v>FS</v>
          </cell>
          <cell r="Q555" t="str">
            <v>NAC.</v>
          </cell>
        </row>
        <row r="556">
          <cell r="A556" t="str">
            <v>TVE1:NAC.</v>
          </cell>
          <cell r="B556" t="str">
            <v xml:space="preserve"> 18H45</v>
          </cell>
          <cell r="C556">
            <v>0.78125</v>
          </cell>
          <cell r="D556">
            <v>36288</v>
          </cell>
          <cell r="E556">
            <v>20</v>
          </cell>
          <cell r="F556">
            <v>1</v>
          </cell>
          <cell r="G556">
            <v>1750</v>
          </cell>
          <cell r="H556">
            <v>575</v>
          </cell>
          <cell r="I556">
            <v>3</v>
          </cell>
          <cell r="J556" t="str">
            <v xml:space="preserve"> CINE DE BARRIO</v>
          </cell>
          <cell r="K556" t="str">
            <v xml:space="preserve"> CINE DE BARRIO</v>
          </cell>
          <cell r="L556">
            <v>1750</v>
          </cell>
          <cell r="M556">
            <v>575</v>
          </cell>
          <cell r="N556">
            <v>3</v>
          </cell>
          <cell r="O556" t="str">
            <v>DT</v>
          </cell>
          <cell r="P556" t="str">
            <v>FS</v>
          </cell>
          <cell r="Q556" t="str">
            <v>NAC.</v>
          </cell>
        </row>
        <row r="557">
          <cell r="A557" t="str">
            <v>TVE1:NAC.</v>
          </cell>
          <cell r="B557" t="str">
            <v xml:space="preserve"> 20H55</v>
          </cell>
          <cell r="C557">
            <v>0.87152777777777779</v>
          </cell>
          <cell r="D557">
            <v>36288</v>
          </cell>
          <cell r="E557">
            <v>20</v>
          </cell>
          <cell r="F557">
            <v>1</v>
          </cell>
          <cell r="G557">
            <v>3000</v>
          </cell>
          <cell r="H557">
            <v>1054</v>
          </cell>
          <cell r="I557">
            <v>2.8</v>
          </cell>
          <cell r="J557" t="str">
            <v xml:space="preserve"> TELEDIARIO 2</v>
          </cell>
          <cell r="K557" t="str">
            <v xml:space="preserve"> TELEDIARIO 2</v>
          </cell>
          <cell r="L557">
            <v>3000</v>
          </cell>
          <cell r="M557">
            <v>1054</v>
          </cell>
          <cell r="N557">
            <v>2.8</v>
          </cell>
          <cell r="O557" t="str">
            <v>PT</v>
          </cell>
          <cell r="P557" t="str">
            <v>FS</v>
          </cell>
          <cell r="Q557" t="str">
            <v>NAC.</v>
          </cell>
        </row>
        <row r="558">
          <cell r="A558" t="str">
            <v>TVE1:NAC.</v>
          </cell>
          <cell r="B558" t="str">
            <v xml:space="preserve"> 23H00</v>
          </cell>
          <cell r="C558">
            <v>0.95833333333333337</v>
          </cell>
          <cell r="D558">
            <v>36288</v>
          </cell>
          <cell r="E558">
            <v>20</v>
          </cell>
          <cell r="F558">
            <v>1</v>
          </cell>
          <cell r="G558">
            <v>3000</v>
          </cell>
          <cell r="H558">
            <v>1054</v>
          </cell>
          <cell r="I558">
            <v>2.8</v>
          </cell>
          <cell r="J558" t="str">
            <v xml:space="preserve"> RISAS Y ESTRELLAS</v>
          </cell>
          <cell r="K558" t="str">
            <v xml:space="preserve"> RISAS Y ESTRELLAS</v>
          </cell>
          <cell r="L558">
            <v>3000</v>
          </cell>
          <cell r="M558">
            <v>1054</v>
          </cell>
          <cell r="N558">
            <v>2.8</v>
          </cell>
          <cell r="O558" t="str">
            <v>PT</v>
          </cell>
          <cell r="P558" t="str">
            <v>FS</v>
          </cell>
          <cell r="Q558" t="str">
            <v>NAC.</v>
          </cell>
        </row>
        <row r="559">
          <cell r="A559" t="str">
            <v>TVE1:NAC.</v>
          </cell>
          <cell r="B559" t="str">
            <v xml:space="preserve"> 17H30</v>
          </cell>
          <cell r="C559">
            <v>0.72916666666666663</v>
          </cell>
          <cell r="D559">
            <v>36289</v>
          </cell>
          <cell r="E559">
            <v>20</v>
          </cell>
          <cell r="F559">
            <v>1</v>
          </cell>
          <cell r="G559">
            <v>2600</v>
          </cell>
          <cell r="H559">
            <v>585</v>
          </cell>
          <cell r="I559">
            <v>4.4000000000000004</v>
          </cell>
          <cell r="J559" t="str">
            <v xml:space="preserve"> SESION DE TARDE</v>
          </cell>
          <cell r="K559" t="str">
            <v xml:space="preserve"> SESION DE TARDE</v>
          </cell>
          <cell r="L559">
            <v>2600</v>
          </cell>
          <cell r="M559">
            <v>585</v>
          </cell>
          <cell r="N559">
            <v>4.4000000000000004</v>
          </cell>
          <cell r="O559" t="str">
            <v>DT</v>
          </cell>
          <cell r="P559" t="str">
            <v>FS</v>
          </cell>
          <cell r="Q559" t="str">
            <v>NAC.</v>
          </cell>
        </row>
        <row r="560">
          <cell r="A560" t="str">
            <v>TVE1:NAC.</v>
          </cell>
          <cell r="B560" t="str">
            <v xml:space="preserve"> 19H30</v>
          </cell>
          <cell r="C560">
            <v>0.8125</v>
          </cell>
          <cell r="D560">
            <v>36289</v>
          </cell>
          <cell r="E560">
            <v>20</v>
          </cell>
          <cell r="F560">
            <v>1</v>
          </cell>
          <cell r="G560">
            <v>1400</v>
          </cell>
          <cell r="H560">
            <v>382</v>
          </cell>
          <cell r="I560">
            <v>3.7</v>
          </cell>
          <cell r="J560" t="str">
            <v xml:space="preserve"> CINE DE ORO</v>
          </cell>
          <cell r="K560" t="str">
            <v xml:space="preserve"> CINE DE ORO</v>
          </cell>
          <cell r="L560">
            <v>1400</v>
          </cell>
          <cell r="M560">
            <v>382</v>
          </cell>
          <cell r="N560">
            <v>3.7</v>
          </cell>
          <cell r="O560" t="str">
            <v>DT</v>
          </cell>
          <cell r="P560" t="str">
            <v>FS</v>
          </cell>
          <cell r="Q560" t="str">
            <v>NAC.</v>
          </cell>
        </row>
        <row r="561">
          <cell r="A561" t="str">
            <v>TVE1:NAC.</v>
          </cell>
          <cell r="B561" t="str">
            <v xml:space="preserve"> 20H55</v>
          </cell>
          <cell r="C561">
            <v>0.86458333333333337</v>
          </cell>
          <cell r="D561">
            <v>36289</v>
          </cell>
          <cell r="E561">
            <v>20</v>
          </cell>
          <cell r="F561">
            <v>1</v>
          </cell>
          <cell r="G561">
            <v>3400</v>
          </cell>
          <cell r="H561">
            <v>706</v>
          </cell>
          <cell r="I561">
            <v>4.8</v>
          </cell>
          <cell r="J561" t="str">
            <v xml:space="preserve"> TELEDIARIO 2</v>
          </cell>
          <cell r="K561" t="str">
            <v xml:space="preserve"> TELEDIARIO 2</v>
          </cell>
          <cell r="L561">
            <v>3400</v>
          </cell>
          <cell r="M561">
            <v>706</v>
          </cell>
          <cell r="N561">
            <v>4.8</v>
          </cell>
          <cell r="O561" t="str">
            <v>PT</v>
          </cell>
          <cell r="P561" t="str">
            <v>FS</v>
          </cell>
          <cell r="Q561" t="str">
            <v>NAC.</v>
          </cell>
        </row>
        <row r="562">
          <cell r="A562" t="str">
            <v>TVE1:NAC.</v>
          </cell>
          <cell r="B562" t="str">
            <v xml:space="preserve"> 22H15</v>
          </cell>
          <cell r="C562">
            <v>0.92708333333333337</v>
          </cell>
          <cell r="D562">
            <v>36289</v>
          </cell>
          <cell r="E562">
            <v>20</v>
          </cell>
          <cell r="F562">
            <v>1</v>
          </cell>
          <cell r="G562">
            <v>5000</v>
          </cell>
          <cell r="H562">
            <v>652</v>
          </cell>
          <cell r="I562">
            <v>7.7</v>
          </cell>
          <cell r="J562" t="str">
            <v xml:space="preserve"> LA PELICULA DE LA SEMANA</v>
          </cell>
          <cell r="K562" t="str">
            <v xml:space="preserve"> LA PELICULA DE LA SEMANA</v>
          </cell>
          <cell r="L562">
            <v>5000</v>
          </cell>
          <cell r="M562">
            <v>652</v>
          </cell>
          <cell r="N562">
            <v>7.7</v>
          </cell>
          <cell r="O562" t="str">
            <v>PT</v>
          </cell>
          <cell r="P562" t="str">
            <v>FS</v>
          </cell>
          <cell r="Q562" t="str">
            <v>NAC.</v>
          </cell>
        </row>
        <row r="563">
          <cell r="A563" t="str">
            <v>TVE1:NAC.</v>
          </cell>
          <cell r="B563" t="str">
            <v xml:space="preserve"> 14H55</v>
          </cell>
          <cell r="C563">
            <v>0.61458333333333337</v>
          </cell>
          <cell r="D563">
            <v>36290</v>
          </cell>
          <cell r="E563">
            <v>20</v>
          </cell>
          <cell r="F563">
            <v>1</v>
          </cell>
          <cell r="G563">
            <v>3000</v>
          </cell>
          <cell r="H563">
            <v>652</v>
          </cell>
          <cell r="I563">
            <v>4.5999999999999996</v>
          </cell>
          <cell r="J563" t="str">
            <v xml:space="preserve"> TELEDIARIO 1</v>
          </cell>
          <cell r="K563" t="str">
            <v xml:space="preserve"> TELEDIARIO 1</v>
          </cell>
          <cell r="L563">
            <v>3000</v>
          </cell>
          <cell r="M563">
            <v>652</v>
          </cell>
          <cell r="N563">
            <v>4.5999999999999996</v>
          </cell>
          <cell r="O563" t="str">
            <v>DT</v>
          </cell>
          <cell r="P563" t="str">
            <v>Lab</v>
          </cell>
          <cell r="Q563" t="str">
            <v>NAC.</v>
          </cell>
        </row>
        <row r="564">
          <cell r="A564" t="str">
            <v>TVE1:NAC.</v>
          </cell>
          <cell r="B564" t="str">
            <v xml:space="preserve"> 17H15</v>
          </cell>
          <cell r="C564">
            <v>0.71875</v>
          </cell>
          <cell r="D564">
            <v>36290</v>
          </cell>
          <cell r="E564">
            <v>20</v>
          </cell>
          <cell r="F564">
            <v>1</v>
          </cell>
          <cell r="G564">
            <v>1000</v>
          </cell>
          <cell r="H564">
            <v>329</v>
          </cell>
          <cell r="I564">
            <v>3</v>
          </cell>
          <cell r="J564" t="str">
            <v xml:space="preserve"> TELESERIE</v>
          </cell>
          <cell r="K564" t="str">
            <v xml:space="preserve"> TELESERIE</v>
          </cell>
          <cell r="L564">
            <v>1000</v>
          </cell>
          <cell r="M564">
            <v>329</v>
          </cell>
          <cell r="N564">
            <v>3</v>
          </cell>
          <cell r="O564" t="str">
            <v>DT</v>
          </cell>
          <cell r="P564" t="str">
            <v>Lab</v>
          </cell>
          <cell r="Q564" t="str">
            <v>NAC.</v>
          </cell>
        </row>
        <row r="565">
          <cell r="A565" t="str">
            <v>TVE1:NAC.</v>
          </cell>
          <cell r="B565" t="str">
            <v xml:space="preserve"> 22H15</v>
          </cell>
          <cell r="C565">
            <v>0.92708333333333337</v>
          </cell>
          <cell r="D565">
            <v>36290</v>
          </cell>
          <cell r="E565">
            <v>20</v>
          </cell>
          <cell r="F565">
            <v>1</v>
          </cell>
          <cell r="G565">
            <v>4000</v>
          </cell>
          <cell r="H565">
            <v>856</v>
          </cell>
          <cell r="I565">
            <v>4.7</v>
          </cell>
          <cell r="J565" t="str">
            <v xml:space="preserve"> A LAS 11 EN CASA</v>
          </cell>
          <cell r="K565" t="str">
            <v xml:space="preserve"> A LAS 11 EN CASA</v>
          </cell>
          <cell r="L565">
            <v>4000</v>
          </cell>
          <cell r="M565">
            <v>856</v>
          </cell>
          <cell r="N565">
            <v>4.7</v>
          </cell>
          <cell r="O565" t="str">
            <v>PT</v>
          </cell>
          <cell r="P565" t="str">
            <v>Lab</v>
          </cell>
          <cell r="Q565" t="str">
            <v>NAC.</v>
          </cell>
        </row>
        <row r="566">
          <cell r="A566" t="str">
            <v>TVE1:NAC.</v>
          </cell>
          <cell r="B566" t="str">
            <v xml:space="preserve"> 16H10</v>
          </cell>
          <cell r="C566">
            <v>0.67361111111111116</v>
          </cell>
          <cell r="D566">
            <v>36291</v>
          </cell>
          <cell r="E566">
            <v>20</v>
          </cell>
          <cell r="F566">
            <v>1</v>
          </cell>
          <cell r="G566">
            <v>2000</v>
          </cell>
          <cell r="H566">
            <v>484</v>
          </cell>
          <cell r="I566">
            <v>4.0999999999999996</v>
          </cell>
          <cell r="J566" t="str">
            <v xml:space="preserve"> CALLE NUEVA</v>
          </cell>
          <cell r="K566" t="str">
            <v xml:space="preserve"> CALLE NUEVA</v>
          </cell>
          <cell r="L566">
            <v>2000</v>
          </cell>
          <cell r="M566">
            <v>484</v>
          </cell>
          <cell r="N566">
            <v>4.0999999999999996</v>
          </cell>
          <cell r="O566" t="str">
            <v>DT</v>
          </cell>
          <cell r="P566" t="str">
            <v>Lab</v>
          </cell>
          <cell r="Q566" t="str">
            <v>NAC.</v>
          </cell>
        </row>
        <row r="567">
          <cell r="A567" t="str">
            <v>TVE1:NAC.</v>
          </cell>
          <cell r="B567" t="str">
            <v xml:space="preserve"> 23H15</v>
          </cell>
          <cell r="C567">
            <v>0.96875</v>
          </cell>
          <cell r="D567">
            <v>36291</v>
          </cell>
          <cell r="E567">
            <v>20</v>
          </cell>
          <cell r="F567">
            <v>1</v>
          </cell>
          <cell r="G567">
            <v>2500</v>
          </cell>
          <cell r="H567">
            <v>511</v>
          </cell>
          <cell r="I567">
            <v>4.9000000000000004</v>
          </cell>
          <cell r="J567" t="str">
            <v xml:space="preserve"> TALK SHOW</v>
          </cell>
          <cell r="K567" t="str">
            <v xml:space="preserve"> TALK SHOW</v>
          </cell>
          <cell r="L567">
            <v>2500</v>
          </cell>
          <cell r="M567">
            <v>511</v>
          </cell>
          <cell r="N567">
            <v>4.9000000000000004</v>
          </cell>
          <cell r="O567" t="str">
            <v>PT</v>
          </cell>
          <cell r="P567" t="str">
            <v>Lab</v>
          </cell>
          <cell r="Q567" t="str">
            <v>NAC.</v>
          </cell>
        </row>
        <row r="568">
          <cell r="A568" t="str">
            <v>TVE1:NAC.</v>
          </cell>
          <cell r="B568" t="str">
            <v xml:space="preserve"> 22H45</v>
          </cell>
          <cell r="C568">
            <v>0.94791666666666663</v>
          </cell>
          <cell r="D568">
            <v>36293</v>
          </cell>
          <cell r="E568">
            <v>20</v>
          </cell>
          <cell r="F568">
            <v>1</v>
          </cell>
          <cell r="G568">
            <v>3000</v>
          </cell>
          <cell r="H568">
            <v>1245</v>
          </cell>
          <cell r="I568">
            <v>2.4</v>
          </cell>
          <cell r="J568" t="str">
            <v xml:space="preserve"> TALK SHOW</v>
          </cell>
          <cell r="K568" t="str">
            <v xml:space="preserve"> TALK SHOW</v>
          </cell>
          <cell r="L568">
            <v>3000</v>
          </cell>
          <cell r="M568">
            <v>1245</v>
          </cell>
          <cell r="N568">
            <v>2.4</v>
          </cell>
          <cell r="O568" t="str">
            <v>PT</v>
          </cell>
          <cell r="P568" t="str">
            <v>Lab</v>
          </cell>
          <cell r="Q568" t="str">
            <v>NAC.</v>
          </cell>
        </row>
        <row r="569">
          <cell r="A569" t="str">
            <v>TVE1:NAC.</v>
          </cell>
          <cell r="B569" t="str">
            <v xml:space="preserve"> 14H55</v>
          </cell>
          <cell r="C569">
            <v>0.61458333333333337</v>
          </cell>
          <cell r="D569">
            <v>36294</v>
          </cell>
          <cell r="E569">
            <v>20</v>
          </cell>
          <cell r="F569">
            <v>1</v>
          </cell>
          <cell r="G569">
            <v>3000</v>
          </cell>
          <cell r="H569">
            <v>663</v>
          </cell>
          <cell r="I569">
            <v>4.5</v>
          </cell>
          <cell r="J569" t="str">
            <v xml:space="preserve"> TELEDIARIO 1</v>
          </cell>
          <cell r="K569" t="str">
            <v xml:space="preserve"> TELEDIARIO 1</v>
          </cell>
          <cell r="L569">
            <v>3000</v>
          </cell>
          <cell r="M569">
            <v>663</v>
          </cell>
          <cell r="N569">
            <v>4.5</v>
          </cell>
          <cell r="O569" t="str">
            <v>DT</v>
          </cell>
          <cell r="P569" t="str">
            <v>Lab</v>
          </cell>
          <cell r="Q569" t="str">
            <v>NAC.</v>
          </cell>
        </row>
        <row r="570">
          <cell r="A570" t="str">
            <v>TVE1:NAC.</v>
          </cell>
          <cell r="B570" t="str">
            <v xml:space="preserve"> 17H15</v>
          </cell>
          <cell r="C570">
            <v>0.71875</v>
          </cell>
          <cell r="D570">
            <v>36294</v>
          </cell>
          <cell r="E570">
            <v>20</v>
          </cell>
          <cell r="F570">
            <v>1</v>
          </cell>
          <cell r="G570">
            <v>1000</v>
          </cell>
          <cell r="H570">
            <v>329</v>
          </cell>
          <cell r="I570">
            <v>3</v>
          </cell>
          <cell r="J570" t="str">
            <v xml:space="preserve"> TELESERIE</v>
          </cell>
          <cell r="K570" t="str">
            <v xml:space="preserve"> TELESERIE</v>
          </cell>
          <cell r="L570">
            <v>1000</v>
          </cell>
          <cell r="M570">
            <v>329</v>
          </cell>
          <cell r="N570">
            <v>3</v>
          </cell>
          <cell r="O570" t="str">
            <v>DT</v>
          </cell>
          <cell r="P570" t="str">
            <v>Lab</v>
          </cell>
          <cell r="Q570" t="str">
            <v>NAC.</v>
          </cell>
        </row>
        <row r="571">
          <cell r="A571" t="str">
            <v>TVE1:NAC.</v>
          </cell>
          <cell r="B571" t="str">
            <v xml:space="preserve"> 22H15</v>
          </cell>
          <cell r="C571">
            <v>0.92708333333333337</v>
          </cell>
          <cell r="D571">
            <v>36294</v>
          </cell>
          <cell r="E571">
            <v>20</v>
          </cell>
          <cell r="F571">
            <v>1</v>
          </cell>
          <cell r="G571">
            <v>4500</v>
          </cell>
          <cell r="H571">
            <v>1027</v>
          </cell>
          <cell r="I571">
            <v>4.4000000000000004</v>
          </cell>
          <cell r="J571" t="str">
            <v xml:space="preserve"> TODO EN FAMILIA</v>
          </cell>
          <cell r="K571" t="str">
            <v xml:space="preserve"> TODO EN FAMILIA</v>
          </cell>
          <cell r="L571">
            <v>4500</v>
          </cell>
          <cell r="M571">
            <v>1027</v>
          </cell>
          <cell r="N571">
            <v>4.4000000000000004</v>
          </cell>
          <cell r="O571" t="str">
            <v>PT</v>
          </cell>
          <cell r="P571" t="str">
            <v>Lab</v>
          </cell>
          <cell r="Q571" t="str">
            <v>NAC.</v>
          </cell>
        </row>
        <row r="572">
          <cell r="A572" t="str">
            <v>TVE1:NAC.</v>
          </cell>
          <cell r="B572" t="str">
            <v xml:space="preserve"> 24H15</v>
          </cell>
          <cell r="C572">
            <v>1.0104166666666667</v>
          </cell>
          <cell r="D572">
            <v>36294</v>
          </cell>
          <cell r="E572">
            <v>20</v>
          </cell>
          <cell r="F572">
            <v>1</v>
          </cell>
          <cell r="G572">
            <v>1500</v>
          </cell>
          <cell r="H572">
            <v>401</v>
          </cell>
          <cell r="I572">
            <v>3.7</v>
          </cell>
          <cell r="J572" t="str">
            <v xml:space="preserve"> TODO EN FAMILIA</v>
          </cell>
          <cell r="K572" t="str">
            <v xml:space="preserve"> TODO EN FAMILIA</v>
          </cell>
          <cell r="L572">
            <v>1500</v>
          </cell>
          <cell r="M572">
            <v>401</v>
          </cell>
          <cell r="N572">
            <v>3.7</v>
          </cell>
          <cell r="O572" t="str">
            <v>PT</v>
          </cell>
          <cell r="P572" t="str">
            <v>Lab</v>
          </cell>
          <cell r="Q572" t="str">
            <v>NAC.</v>
          </cell>
        </row>
        <row r="573">
          <cell r="A573" t="str">
            <v>TVE1:NAC.</v>
          </cell>
          <cell r="B573" t="str">
            <v xml:space="preserve"> 18H45</v>
          </cell>
          <cell r="C573">
            <v>0.78125</v>
          </cell>
          <cell r="D573">
            <v>36295</v>
          </cell>
          <cell r="E573">
            <v>20</v>
          </cell>
          <cell r="F573">
            <v>1</v>
          </cell>
          <cell r="G573">
            <v>1750</v>
          </cell>
          <cell r="H573">
            <v>590</v>
          </cell>
          <cell r="I573">
            <v>3</v>
          </cell>
          <cell r="J573" t="str">
            <v xml:space="preserve"> CINE DE BARRIO</v>
          </cell>
          <cell r="K573" t="str">
            <v xml:space="preserve"> CINE DE BARRIO</v>
          </cell>
          <cell r="L573">
            <v>1750</v>
          </cell>
          <cell r="M573">
            <v>590</v>
          </cell>
          <cell r="N573">
            <v>3</v>
          </cell>
          <cell r="O573" t="str">
            <v>DT</v>
          </cell>
          <cell r="P573" t="str">
            <v>FS</v>
          </cell>
          <cell r="Q573" t="str">
            <v>NAC.</v>
          </cell>
        </row>
        <row r="574">
          <cell r="A574" t="str">
            <v>TVE1:NAC.</v>
          </cell>
          <cell r="B574" t="str">
            <v xml:space="preserve"> 23H00</v>
          </cell>
          <cell r="C574">
            <v>0.95833333333333337</v>
          </cell>
          <cell r="D574">
            <v>36295</v>
          </cell>
          <cell r="E574">
            <v>20</v>
          </cell>
          <cell r="F574">
            <v>1</v>
          </cell>
          <cell r="G574">
            <v>3000</v>
          </cell>
          <cell r="H574">
            <v>1111</v>
          </cell>
          <cell r="I574">
            <v>2.7</v>
          </cell>
          <cell r="J574" t="str">
            <v xml:space="preserve"> RISAS Y ESTRELLAS</v>
          </cell>
          <cell r="K574" t="str">
            <v xml:space="preserve"> RISAS Y ESTRELLAS</v>
          </cell>
          <cell r="L574">
            <v>3000</v>
          </cell>
          <cell r="M574">
            <v>1111</v>
          </cell>
          <cell r="N574">
            <v>2.7</v>
          </cell>
          <cell r="O574" t="str">
            <v>PT</v>
          </cell>
          <cell r="P574" t="str">
            <v>FS</v>
          </cell>
          <cell r="Q574" t="str">
            <v>NAC.</v>
          </cell>
        </row>
        <row r="575">
          <cell r="A575" t="str">
            <v>TVE1:NAC.</v>
          </cell>
          <cell r="B575" t="str">
            <v xml:space="preserve"> 16H45</v>
          </cell>
          <cell r="C575">
            <v>0.69791666666666663</v>
          </cell>
          <cell r="D575">
            <v>36296</v>
          </cell>
          <cell r="E575">
            <v>20</v>
          </cell>
          <cell r="F575">
            <v>1</v>
          </cell>
          <cell r="G575">
            <v>2600</v>
          </cell>
          <cell r="H575">
            <v>617</v>
          </cell>
          <cell r="I575">
            <v>4.2</v>
          </cell>
          <cell r="J575" t="str">
            <v xml:space="preserve"> SESION DE TARDE</v>
          </cell>
          <cell r="K575" t="str">
            <v xml:space="preserve"> SESION DE TARDE</v>
          </cell>
          <cell r="L575">
            <v>2600</v>
          </cell>
          <cell r="M575">
            <v>617</v>
          </cell>
          <cell r="N575">
            <v>4.2</v>
          </cell>
          <cell r="O575" t="str">
            <v>DT</v>
          </cell>
          <cell r="P575" t="str">
            <v>FS</v>
          </cell>
          <cell r="Q575" t="str">
            <v>NAC.</v>
          </cell>
        </row>
        <row r="576">
          <cell r="A576" t="str">
            <v>TVE1:NAC.</v>
          </cell>
          <cell r="B576" t="str">
            <v xml:space="preserve"> 18H45</v>
          </cell>
          <cell r="C576">
            <v>0.78125</v>
          </cell>
          <cell r="D576">
            <v>36296</v>
          </cell>
          <cell r="E576">
            <v>20</v>
          </cell>
          <cell r="F576">
            <v>1</v>
          </cell>
          <cell r="G576">
            <v>1400</v>
          </cell>
          <cell r="H576">
            <v>382</v>
          </cell>
          <cell r="I576">
            <v>3.7</v>
          </cell>
          <cell r="J576" t="str">
            <v xml:space="preserve"> CINE DE ORO</v>
          </cell>
          <cell r="K576" t="str">
            <v xml:space="preserve"> CINE DE ORO</v>
          </cell>
          <cell r="L576">
            <v>1400</v>
          </cell>
          <cell r="M576">
            <v>382</v>
          </cell>
          <cell r="N576">
            <v>3.7</v>
          </cell>
          <cell r="O576" t="str">
            <v>DT</v>
          </cell>
          <cell r="P576" t="str">
            <v>FS</v>
          </cell>
          <cell r="Q576" t="str">
            <v>NAC.</v>
          </cell>
        </row>
        <row r="577">
          <cell r="A577" t="str">
            <v>TVE1:NAC.</v>
          </cell>
          <cell r="B577" t="str">
            <v xml:space="preserve"> 21H50</v>
          </cell>
          <cell r="C577">
            <v>0.90972222222222221</v>
          </cell>
          <cell r="D577">
            <v>36296</v>
          </cell>
          <cell r="E577">
            <v>20</v>
          </cell>
          <cell r="F577">
            <v>1</v>
          </cell>
          <cell r="G577">
            <v>5000</v>
          </cell>
          <cell r="H577">
            <v>846</v>
          </cell>
          <cell r="I577">
            <v>5.9</v>
          </cell>
          <cell r="J577" t="str">
            <v xml:space="preserve"> LA PELICULA DE LA SEMANA</v>
          </cell>
          <cell r="K577" t="str">
            <v xml:space="preserve"> LA PELICULA DE LA SEMANA</v>
          </cell>
          <cell r="L577">
            <v>5000</v>
          </cell>
          <cell r="M577">
            <v>846</v>
          </cell>
          <cell r="N577">
            <v>5.9</v>
          </cell>
          <cell r="O577" t="str">
            <v>PT</v>
          </cell>
          <cell r="P577" t="str">
            <v>FS</v>
          </cell>
          <cell r="Q577" t="str">
            <v>NAC.</v>
          </cell>
        </row>
        <row r="578">
          <cell r="A578" t="str">
            <v>TVE1:NAC.</v>
          </cell>
          <cell r="B578" t="str">
            <v xml:space="preserve"> 16H10</v>
          </cell>
          <cell r="C578">
            <v>0.67361111111111116</v>
          </cell>
          <cell r="D578">
            <v>36304</v>
          </cell>
          <cell r="E578">
            <v>20</v>
          </cell>
          <cell r="F578">
            <v>1</v>
          </cell>
          <cell r="G578">
            <v>2000</v>
          </cell>
          <cell r="H578">
            <v>503</v>
          </cell>
          <cell r="I578">
            <v>4</v>
          </cell>
          <cell r="J578" t="str">
            <v xml:space="preserve"> CALLE NUEVA</v>
          </cell>
          <cell r="K578" t="str">
            <v xml:space="preserve"> CALLE NUEVA</v>
          </cell>
          <cell r="L578">
            <v>2000</v>
          </cell>
          <cell r="M578">
            <v>503</v>
          </cell>
          <cell r="N578">
            <v>4</v>
          </cell>
          <cell r="O578" t="str">
            <v>DT</v>
          </cell>
          <cell r="P578" t="str">
            <v>Lab</v>
          </cell>
          <cell r="Q578" t="str">
            <v>NAC.</v>
          </cell>
        </row>
        <row r="579">
          <cell r="A579" t="str">
            <v>TVE1:NAC.</v>
          </cell>
          <cell r="B579" t="str">
            <v xml:space="preserve"> 22H15</v>
          </cell>
          <cell r="C579">
            <v>0.92708333333333337</v>
          </cell>
          <cell r="D579">
            <v>36304</v>
          </cell>
          <cell r="E579">
            <v>20</v>
          </cell>
          <cell r="F579">
            <v>1</v>
          </cell>
          <cell r="G579">
            <v>4000</v>
          </cell>
          <cell r="H579">
            <v>898</v>
          </cell>
          <cell r="I579">
            <v>4.5</v>
          </cell>
          <cell r="J579" t="str">
            <v xml:space="preserve"> A LAS 11 EN CASA</v>
          </cell>
          <cell r="K579" t="str">
            <v xml:space="preserve"> A LAS 11 EN CASA</v>
          </cell>
          <cell r="L579">
            <v>4000</v>
          </cell>
          <cell r="M579">
            <v>898</v>
          </cell>
          <cell r="N579">
            <v>4.5</v>
          </cell>
          <cell r="O579" t="str">
            <v>PT</v>
          </cell>
          <cell r="P579" t="str">
            <v>Lab</v>
          </cell>
          <cell r="Q579" t="str">
            <v>NAC.</v>
          </cell>
        </row>
        <row r="580">
          <cell r="A580" t="str">
            <v>TVE1:NAC.</v>
          </cell>
          <cell r="B580" t="str">
            <v xml:space="preserve"> 14H55</v>
          </cell>
          <cell r="C580">
            <v>0.61458333333333337</v>
          </cell>
          <cell r="D580">
            <v>36305</v>
          </cell>
          <cell r="E580">
            <v>20</v>
          </cell>
          <cell r="F580">
            <v>1</v>
          </cell>
          <cell r="G580">
            <v>3000</v>
          </cell>
          <cell r="H580">
            <v>652</v>
          </cell>
          <cell r="I580">
            <v>4.5999999999999996</v>
          </cell>
          <cell r="J580" t="str">
            <v xml:space="preserve"> TELEDIARIO 1</v>
          </cell>
          <cell r="K580" t="str">
            <v xml:space="preserve"> TELEDIARIO 1</v>
          </cell>
          <cell r="L580">
            <v>3000</v>
          </cell>
          <cell r="M580">
            <v>652</v>
          </cell>
          <cell r="N580">
            <v>4.5999999999999996</v>
          </cell>
          <cell r="O580" t="str">
            <v>DT</v>
          </cell>
          <cell r="P580" t="str">
            <v>Lab</v>
          </cell>
          <cell r="Q580" t="str">
            <v>NAC.</v>
          </cell>
        </row>
        <row r="581">
          <cell r="A581" t="str">
            <v>TVE1:NAC.</v>
          </cell>
          <cell r="B581" t="str">
            <v xml:space="preserve"> 20H55</v>
          </cell>
          <cell r="C581">
            <v>0.86458333333333337</v>
          </cell>
          <cell r="D581">
            <v>36305</v>
          </cell>
          <cell r="E581">
            <v>20</v>
          </cell>
          <cell r="F581">
            <v>1</v>
          </cell>
          <cell r="G581">
            <v>3400</v>
          </cell>
          <cell r="H581">
            <v>717</v>
          </cell>
          <cell r="I581">
            <v>4.7</v>
          </cell>
          <cell r="J581" t="str">
            <v xml:space="preserve"> TELEDIARIO 2</v>
          </cell>
          <cell r="K581" t="str">
            <v xml:space="preserve"> TELEDIARIO 2</v>
          </cell>
          <cell r="L581">
            <v>3400</v>
          </cell>
          <cell r="M581">
            <v>717</v>
          </cell>
          <cell r="N581">
            <v>4.7</v>
          </cell>
          <cell r="O581" t="str">
            <v>PT</v>
          </cell>
          <cell r="P581" t="str">
            <v>Lab</v>
          </cell>
          <cell r="Q581" t="str">
            <v>NAC.</v>
          </cell>
        </row>
        <row r="582">
          <cell r="A582" t="str">
            <v>TVE1:NAC.</v>
          </cell>
          <cell r="B582" t="str">
            <v xml:space="preserve"> 22H15</v>
          </cell>
          <cell r="C582">
            <v>0.92708333333333337</v>
          </cell>
          <cell r="D582">
            <v>36305</v>
          </cell>
          <cell r="E582">
            <v>20</v>
          </cell>
          <cell r="F582">
            <v>1</v>
          </cell>
          <cell r="G582">
            <v>3500</v>
          </cell>
          <cell r="H582">
            <v>749</v>
          </cell>
          <cell r="I582">
            <v>4.7</v>
          </cell>
          <cell r="J582" t="str">
            <v xml:space="preserve"> TIO WILLY</v>
          </cell>
          <cell r="K582" t="str">
            <v xml:space="preserve"> TIO WILLY</v>
          </cell>
          <cell r="L582">
            <v>3500</v>
          </cell>
          <cell r="M582">
            <v>749</v>
          </cell>
          <cell r="N582">
            <v>4.7</v>
          </cell>
          <cell r="O582" t="str">
            <v>PT</v>
          </cell>
          <cell r="P582" t="str">
            <v>Lab</v>
          </cell>
          <cell r="Q582" t="str">
            <v>NAC.</v>
          </cell>
        </row>
        <row r="583">
          <cell r="A583" t="str">
            <v>TVE1:NAC.</v>
          </cell>
          <cell r="B583" t="str">
            <v xml:space="preserve"> 16H10</v>
          </cell>
          <cell r="C583">
            <v>0.67361111111111116</v>
          </cell>
          <cell r="D583">
            <v>36306</v>
          </cell>
          <cell r="E583">
            <v>20</v>
          </cell>
          <cell r="F583">
            <v>1</v>
          </cell>
          <cell r="G583">
            <v>2000</v>
          </cell>
          <cell r="H583">
            <v>534</v>
          </cell>
          <cell r="I583">
            <v>3.7</v>
          </cell>
          <cell r="J583" t="str">
            <v xml:space="preserve"> CALLE NUEVA</v>
          </cell>
          <cell r="K583" t="str">
            <v xml:space="preserve"> CALLE NUEVA</v>
          </cell>
          <cell r="L583">
            <v>2000</v>
          </cell>
          <cell r="M583">
            <v>534</v>
          </cell>
          <cell r="N583">
            <v>3.7</v>
          </cell>
          <cell r="O583" t="str">
            <v>DT</v>
          </cell>
          <cell r="P583" t="str">
            <v>Lab</v>
          </cell>
          <cell r="Q583" t="str">
            <v>NAC.</v>
          </cell>
        </row>
        <row r="584">
          <cell r="A584" t="str">
            <v>TVE1:NAC.</v>
          </cell>
          <cell r="B584" t="str">
            <v xml:space="preserve"> 21H50</v>
          </cell>
          <cell r="C584">
            <v>0.90972222222222221</v>
          </cell>
          <cell r="D584">
            <v>36308</v>
          </cell>
          <cell r="E584">
            <v>20</v>
          </cell>
          <cell r="F584">
            <v>1</v>
          </cell>
          <cell r="G584">
            <v>4500</v>
          </cell>
          <cell r="H584">
            <v>1081</v>
          </cell>
          <cell r="I584">
            <v>4.2</v>
          </cell>
          <cell r="J584" t="str">
            <v xml:space="preserve"> TODO EN FAMILIA</v>
          </cell>
          <cell r="K584" t="str">
            <v xml:space="preserve"> TODO EN FAMILIA</v>
          </cell>
          <cell r="L584">
            <v>4500</v>
          </cell>
          <cell r="M584">
            <v>1081</v>
          </cell>
          <cell r="N584">
            <v>4.2</v>
          </cell>
          <cell r="O584" t="str">
            <v>PT</v>
          </cell>
          <cell r="P584" t="str">
            <v>Lab</v>
          </cell>
          <cell r="Q584" t="str">
            <v>NAC.</v>
          </cell>
        </row>
        <row r="585">
          <cell r="A585" t="str">
            <v>TVE1:NAC.</v>
          </cell>
          <cell r="B585" t="str">
            <v xml:space="preserve"> 23H15</v>
          </cell>
          <cell r="C585">
            <v>0.96875</v>
          </cell>
          <cell r="D585">
            <v>36308</v>
          </cell>
          <cell r="E585">
            <v>20</v>
          </cell>
          <cell r="F585">
            <v>1</v>
          </cell>
          <cell r="G585">
            <v>4500</v>
          </cell>
          <cell r="H585">
            <v>717</v>
          </cell>
          <cell r="I585">
            <v>6.3</v>
          </cell>
          <cell r="J585" t="str">
            <v xml:space="preserve"> TODO EN FAMILIA</v>
          </cell>
          <cell r="K585" t="str">
            <v xml:space="preserve"> TODO EN FAMILIA</v>
          </cell>
          <cell r="L585">
            <v>4500</v>
          </cell>
          <cell r="M585">
            <v>717</v>
          </cell>
          <cell r="N585">
            <v>6.3</v>
          </cell>
          <cell r="O585" t="str">
            <v>PT</v>
          </cell>
          <cell r="P585" t="str">
            <v>Lab</v>
          </cell>
          <cell r="Q585" t="str">
            <v>NAC.</v>
          </cell>
        </row>
        <row r="586">
          <cell r="A586" t="str">
            <v>TVE1:NAC.</v>
          </cell>
          <cell r="B586" t="str">
            <v xml:space="preserve"> 14H55</v>
          </cell>
          <cell r="C586">
            <v>0.61458333333333337</v>
          </cell>
          <cell r="D586">
            <v>36309</v>
          </cell>
          <cell r="E586">
            <v>20</v>
          </cell>
          <cell r="F586">
            <v>1</v>
          </cell>
          <cell r="G586">
            <v>3000</v>
          </cell>
          <cell r="H586">
            <v>611</v>
          </cell>
          <cell r="I586">
            <v>4.9000000000000004</v>
          </cell>
          <cell r="J586" t="str">
            <v xml:space="preserve"> TELEDIARIO 1</v>
          </cell>
          <cell r="K586" t="str">
            <v xml:space="preserve"> TELEDIARIO 1</v>
          </cell>
          <cell r="L586">
            <v>3000</v>
          </cell>
          <cell r="M586">
            <v>611</v>
          </cell>
          <cell r="N586">
            <v>4.9000000000000004</v>
          </cell>
          <cell r="O586" t="str">
            <v>DT</v>
          </cell>
          <cell r="P586" t="str">
            <v>FS</v>
          </cell>
          <cell r="Q586" t="str">
            <v>NAC.</v>
          </cell>
        </row>
        <row r="587">
          <cell r="A587" t="str">
            <v>TVE1:NAC.</v>
          </cell>
          <cell r="B587" t="str">
            <v xml:space="preserve"> 16H45</v>
          </cell>
          <cell r="C587">
            <v>0.69791666666666663</v>
          </cell>
          <cell r="D587">
            <v>36309</v>
          </cell>
          <cell r="E587">
            <v>20</v>
          </cell>
          <cell r="F587">
            <v>1</v>
          </cell>
          <cell r="G587">
            <v>2600</v>
          </cell>
          <cell r="H587">
            <v>521</v>
          </cell>
          <cell r="I587">
            <v>5</v>
          </cell>
          <cell r="J587" t="str">
            <v xml:space="preserve"> SESION DE TARDE</v>
          </cell>
          <cell r="K587" t="str">
            <v xml:space="preserve"> SESION DE TARDE</v>
          </cell>
          <cell r="L587">
            <v>2600</v>
          </cell>
          <cell r="M587">
            <v>521</v>
          </cell>
          <cell r="N587">
            <v>5</v>
          </cell>
          <cell r="O587" t="str">
            <v>DT</v>
          </cell>
          <cell r="P587" t="str">
            <v>FS</v>
          </cell>
          <cell r="Q587" t="str">
            <v>NAC.</v>
          </cell>
        </row>
        <row r="588">
          <cell r="A588" t="str">
            <v>TVE1:NAC.</v>
          </cell>
          <cell r="B588" t="str">
            <v xml:space="preserve"> 20H55</v>
          </cell>
          <cell r="C588">
            <v>0.87152777777777779</v>
          </cell>
          <cell r="D588">
            <v>36309</v>
          </cell>
          <cell r="E588">
            <v>20</v>
          </cell>
          <cell r="F588">
            <v>1</v>
          </cell>
          <cell r="G588">
            <v>3000</v>
          </cell>
          <cell r="H588">
            <v>1142</v>
          </cell>
          <cell r="I588">
            <v>2.6</v>
          </cell>
          <cell r="J588" t="str">
            <v xml:space="preserve"> TELEDIARIO 2</v>
          </cell>
          <cell r="K588" t="str">
            <v xml:space="preserve"> TELEDIARIO 2</v>
          </cell>
          <cell r="L588">
            <v>3000</v>
          </cell>
          <cell r="M588">
            <v>1142</v>
          </cell>
          <cell r="N588">
            <v>2.6</v>
          </cell>
          <cell r="O588" t="str">
            <v>PT</v>
          </cell>
          <cell r="P588" t="str">
            <v>FS</v>
          </cell>
          <cell r="Q588" t="str">
            <v>NAC.</v>
          </cell>
        </row>
        <row r="589">
          <cell r="A589" t="str">
            <v>TVE1:NAC.</v>
          </cell>
          <cell r="B589" t="str">
            <v xml:space="preserve"> 16H45</v>
          </cell>
          <cell r="C589">
            <v>0.69791666666666663</v>
          </cell>
          <cell r="D589">
            <v>36310</v>
          </cell>
          <cell r="E589">
            <v>20</v>
          </cell>
          <cell r="F589">
            <v>1</v>
          </cell>
          <cell r="G589">
            <v>2600</v>
          </cell>
          <cell r="H589">
            <v>641</v>
          </cell>
          <cell r="I589">
            <v>4.0999999999999996</v>
          </cell>
          <cell r="J589" t="str">
            <v xml:space="preserve"> SESION DE TARDE</v>
          </cell>
          <cell r="K589" t="str">
            <v xml:space="preserve"> SESION DE TARDE</v>
          </cell>
          <cell r="L589">
            <v>2600</v>
          </cell>
          <cell r="M589">
            <v>641</v>
          </cell>
          <cell r="N589">
            <v>4.0999999999999996</v>
          </cell>
          <cell r="O589" t="str">
            <v>DT</v>
          </cell>
          <cell r="P589" t="str">
            <v>FS</v>
          </cell>
          <cell r="Q589" t="str">
            <v>NAC.</v>
          </cell>
        </row>
        <row r="590">
          <cell r="A590" t="str">
            <v>TVE1:NAC.</v>
          </cell>
          <cell r="B590" t="str">
            <v xml:space="preserve"> 18H15</v>
          </cell>
          <cell r="C590">
            <v>0.76041666666666663</v>
          </cell>
          <cell r="D590">
            <v>36310</v>
          </cell>
          <cell r="E590">
            <v>20</v>
          </cell>
          <cell r="F590">
            <v>1</v>
          </cell>
          <cell r="G590">
            <v>1400</v>
          </cell>
          <cell r="H590">
            <v>472</v>
          </cell>
          <cell r="I590">
            <v>3</v>
          </cell>
          <cell r="J590" t="str">
            <v xml:space="preserve"> CINE DE ORO</v>
          </cell>
          <cell r="K590" t="str">
            <v xml:space="preserve"> CINE DE ORO</v>
          </cell>
          <cell r="L590">
            <v>1400</v>
          </cell>
          <cell r="M590">
            <v>472</v>
          </cell>
          <cell r="N590">
            <v>3</v>
          </cell>
          <cell r="O590" t="str">
            <v>DT</v>
          </cell>
          <cell r="P590" t="str">
            <v>FS</v>
          </cell>
          <cell r="Q590" t="str">
            <v>NAC.</v>
          </cell>
        </row>
        <row r="591">
          <cell r="A591" t="str">
            <v>TVE1:NAC.</v>
          </cell>
          <cell r="B591" t="str">
            <v xml:space="preserve"> 22H15</v>
          </cell>
          <cell r="C591">
            <v>0.92708333333333337</v>
          </cell>
          <cell r="D591">
            <v>36310</v>
          </cell>
          <cell r="E591">
            <v>20</v>
          </cell>
          <cell r="F591">
            <v>1</v>
          </cell>
          <cell r="G591">
            <v>5000</v>
          </cell>
          <cell r="H591">
            <v>721</v>
          </cell>
          <cell r="I591">
            <v>6.9</v>
          </cell>
          <cell r="J591" t="str">
            <v xml:space="preserve"> LA PELICULA DE LA SEMANA</v>
          </cell>
          <cell r="K591" t="str">
            <v xml:space="preserve"> LA PELICULA DE LA SEMANA</v>
          </cell>
          <cell r="L591">
            <v>5000</v>
          </cell>
          <cell r="M591">
            <v>721</v>
          </cell>
          <cell r="N591">
            <v>6.9</v>
          </cell>
          <cell r="O591" t="str">
            <v>PT</v>
          </cell>
          <cell r="P591" t="str">
            <v>FS</v>
          </cell>
          <cell r="Q591" t="str">
            <v>NAC.</v>
          </cell>
        </row>
        <row r="592">
          <cell r="A592" t="str">
            <v>TVE1:NAC.</v>
          </cell>
          <cell r="B592" t="str">
            <v xml:space="preserve"> 17H15</v>
          </cell>
          <cell r="C592">
            <v>0.71875</v>
          </cell>
          <cell r="D592">
            <v>36311</v>
          </cell>
          <cell r="E592">
            <v>20</v>
          </cell>
          <cell r="F592">
            <v>1</v>
          </cell>
          <cell r="G592">
            <v>1000</v>
          </cell>
          <cell r="H592">
            <v>321</v>
          </cell>
          <cell r="I592">
            <v>3.1</v>
          </cell>
          <cell r="J592" t="str">
            <v xml:space="preserve"> TELESERIE</v>
          </cell>
          <cell r="K592" t="str">
            <v xml:space="preserve"> TELESERIE</v>
          </cell>
          <cell r="L592">
            <v>1000</v>
          </cell>
          <cell r="M592">
            <v>321</v>
          </cell>
          <cell r="N592">
            <v>3.1</v>
          </cell>
          <cell r="O592" t="str">
            <v>DT</v>
          </cell>
          <cell r="P592" t="str">
            <v>Lab</v>
          </cell>
          <cell r="Q592" t="str">
            <v>NAC.</v>
          </cell>
        </row>
        <row r="593">
          <cell r="A593" t="str">
            <v>TVE1:NAC.</v>
          </cell>
          <cell r="B593" t="str">
            <v xml:space="preserve"> 22H15</v>
          </cell>
          <cell r="C593">
            <v>0.92708333333333337</v>
          </cell>
          <cell r="D593">
            <v>36311</v>
          </cell>
          <cell r="E593">
            <v>20</v>
          </cell>
          <cell r="F593">
            <v>1</v>
          </cell>
          <cell r="G593">
            <v>4000</v>
          </cell>
          <cell r="H593">
            <v>913</v>
          </cell>
          <cell r="I593">
            <v>4.4000000000000004</v>
          </cell>
          <cell r="J593" t="str">
            <v xml:space="preserve"> A LAS 11 EN CASA</v>
          </cell>
          <cell r="K593" t="str">
            <v xml:space="preserve"> A LAS 11 EN CASA</v>
          </cell>
          <cell r="L593">
            <v>4000</v>
          </cell>
          <cell r="M593">
            <v>913</v>
          </cell>
          <cell r="N593">
            <v>4.4000000000000004</v>
          </cell>
          <cell r="O593" t="str">
            <v>PT</v>
          </cell>
          <cell r="P593" t="str">
            <v>Lab</v>
          </cell>
          <cell r="Q593" t="str">
            <v>NAC.</v>
          </cell>
        </row>
        <row r="594">
          <cell r="A594" t="str">
            <v>TVE1:NAC.</v>
          </cell>
          <cell r="B594" t="str">
            <v xml:space="preserve"> 14H55</v>
          </cell>
          <cell r="C594">
            <v>0.61458333333333337</v>
          </cell>
          <cell r="D594">
            <v>36312</v>
          </cell>
          <cell r="E594">
            <v>20</v>
          </cell>
          <cell r="F594">
            <v>1</v>
          </cell>
          <cell r="G594">
            <v>3000</v>
          </cell>
          <cell r="H594">
            <v>641</v>
          </cell>
          <cell r="I594">
            <v>4.7</v>
          </cell>
          <cell r="J594" t="str">
            <v xml:space="preserve"> TELEDIARIO 1</v>
          </cell>
          <cell r="K594" t="str">
            <v xml:space="preserve"> TELEDIARIO 1</v>
          </cell>
          <cell r="L594">
            <v>3000</v>
          </cell>
          <cell r="M594">
            <v>641</v>
          </cell>
          <cell r="N594">
            <v>4.7</v>
          </cell>
          <cell r="O594" t="str">
            <v>DT</v>
          </cell>
          <cell r="P594" t="str">
            <v>Lab</v>
          </cell>
          <cell r="Q594" t="str">
            <v>NAC.</v>
          </cell>
        </row>
        <row r="595">
          <cell r="A595" t="str">
            <v>TVE1:NAC.</v>
          </cell>
          <cell r="B595" t="str">
            <v xml:space="preserve"> 20H55</v>
          </cell>
          <cell r="C595">
            <v>0.86458333333333337</v>
          </cell>
          <cell r="D595">
            <v>36312</v>
          </cell>
          <cell r="E595">
            <v>20</v>
          </cell>
          <cell r="F595">
            <v>1</v>
          </cell>
          <cell r="G595">
            <v>3400</v>
          </cell>
          <cell r="H595">
            <v>717</v>
          </cell>
          <cell r="I595">
            <v>4.7</v>
          </cell>
          <cell r="J595" t="str">
            <v xml:space="preserve"> TELEDIARIO 2</v>
          </cell>
          <cell r="K595" t="str">
            <v xml:space="preserve"> TELEDIARIO 2</v>
          </cell>
          <cell r="L595">
            <v>3400</v>
          </cell>
          <cell r="M595">
            <v>717</v>
          </cell>
          <cell r="N595">
            <v>4.7</v>
          </cell>
          <cell r="O595" t="str">
            <v>PT</v>
          </cell>
          <cell r="P595" t="str">
            <v>Lab</v>
          </cell>
          <cell r="Q595" t="str">
            <v>NAC.</v>
          </cell>
        </row>
        <row r="596">
          <cell r="A596" t="str">
            <v>TVE1:NAC.</v>
          </cell>
          <cell r="B596" t="str">
            <v xml:space="preserve"> 16H10</v>
          </cell>
          <cell r="C596">
            <v>0.67361111111111116</v>
          </cell>
          <cell r="D596">
            <v>36313</v>
          </cell>
          <cell r="E596">
            <v>20</v>
          </cell>
          <cell r="F596">
            <v>1</v>
          </cell>
          <cell r="G596">
            <v>2000</v>
          </cell>
          <cell r="H596">
            <v>523</v>
          </cell>
          <cell r="I596">
            <v>3.8</v>
          </cell>
          <cell r="J596" t="str">
            <v xml:space="preserve"> CALLE NUEVA</v>
          </cell>
          <cell r="K596" t="str">
            <v xml:space="preserve"> CALLE NUEVA</v>
          </cell>
          <cell r="L596">
            <v>2000</v>
          </cell>
          <cell r="M596">
            <v>523</v>
          </cell>
          <cell r="N596">
            <v>3.8</v>
          </cell>
          <cell r="O596" t="str">
            <v>DT</v>
          </cell>
          <cell r="P596" t="str">
            <v>Lab</v>
          </cell>
          <cell r="Q596" t="str">
            <v>NAC.</v>
          </cell>
        </row>
        <row r="597">
          <cell r="A597" t="str">
            <v>TVE1:NAC.</v>
          </cell>
          <cell r="B597" t="str">
            <v xml:space="preserve"> 14H55</v>
          </cell>
          <cell r="C597">
            <v>0.61458333333333337</v>
          </cell>
          <cell r="D597">
            <v>36314</v>
          </cell>
          <cell r="E597">
            <v>20</v>
          </cell>
          <cell r="F597">
            <v>1</v>
          </cell>
          <cell r="G597">
            <v>3000</v>
          </cell>
          <cell r="H597">
            <v>663</v>
          </cell>
          <cell r="I597">
            <v>4.5</v>
          </cell>
          <cell r="J597" t="str">
            <v xml:space="preserve"> TELEDIARIO 1</v>
          </cell>
          <cell r="K597" t="str">
            <v xml:space="preserve"> TELEDIARIO 1</v>
          </cell>
          <cell r="L597">
            <v>3000</v>
          </cell>
          <cell r="M597">
            <v>663</v>
          </cell>
          <cell r="N597">
            <v>4.5</v>
          </cell>
          <cell r="O597" t="str">
            <v>DT</v>
          </cell>
          <cell r="P597" t="str">
            <v>Lab</v>
          </cell>
          <cell r="Q597" t="str">
            <v>NAC.</v>
          </cell>
        </row>
        <row r="598">
          <cell r="A598" t="str">
            <v>TVE1:NAC.</v>
          </cell>
          <cell r="B598" t="str">
            <v xml:space="preserve"> 20H55</v>
          </cell>
          <cell r="C598">
            <v>0.86458333333333337</v>
          </cell>
          <cell r="D598">
            <v>36314</v>
          </cell>
          <cell r="E598">
            <v>20</v>
          </cell>
          <cell r="F598">
            <v>1</v>
          </cell>
          <cell r="G598">
            <v>3400</v>
          </cell>
          <cell r="H598">
            <v>764</v>
          </cell>
          <cell r="I598">
            <v>4.5</v>
          </cell>
          <cell r="J598" t="str">
            <v xml:space="preserve"> TELEDIARIO 2</v>
          </cell>
          <cell r="K598" t="str">
            <v xml:space="preserve"> TELEDIARIO 2</v>
          </cell>
          <cell r="L598">
            <v>3400</v>
          </cell>
          <cell r="M598">
            <v>764</v>
          </cell>
          <cell r="N598">
            <v>4.5</v>
          </cell>
          <cell r="O598" t="str">
            <v>PT</v>
          </cell>
          <cell r="P598" t="str">
            <v>Lab</v>
          </cell>
          <cell r="Q598" t="str">
            <v>NAC.</v>
          </cell>
        </row>
        <row r="599">
          <cell r="A599" t="str">
            <v>TVE1:NAC.</v>
          </cell>
          <cell r="B599" t="str">
            <v xml:space="preserve"> 17H15</v>
          </cell>
          <cell r="C599">
            <v>0.71875</v>
          </cell>
          <cell r="D599">
            <v>36315</v>
          </cell>
          <cell r="E599">
            <v>20</v>
          </cell>
          <cell r="F599">
            <v>1</v>
          </cell>
          <cell r="G599">
            <v>1000</v>
          </cell>
          <cell r="H599">
            <v>321</v>
          </cell>
          <cell r="I599">
            <v>3.1</v>
          </cell>
          <cell r="J599" t="str">
            <v xml:space="preserve"> TELESERIE</v>
          </cell>
          <cell r="K599" t="str">
            <v xml:space="preserve"> TELESERIE</v>
          </cell>
          <cell r="L599">
            <v>1000</v>
          </cell>
          <cell r="M599">
            <v>321</v>
          </cell>
          <cell r="N599">
            <v>3.1</v>
          </cell>
          <cell r="O599" t="str">
            <v>DT</v>
          </cell>
          <cell r="P599" t="str">
            <v>Lab</v>
          </cell>
          <cell r="Q599" t="str">
            <v>NAC.</v>
          </cell>
        </row>
        <row r="600">
          <cell r="A600" t="str">
            <v>TVE1:NAC.</v>
          </cell>
          <cell r="B600" t="str">
            <v xml:space="preserve"> 22H15</v>
          </cell>
          <cell r="C600">
            <v>0.92708333333333337</v>
          </cell>
          <cell r="D600">
            <v>36315</v>
          </cell>
          <cell r="E600">
            <v>20</v>
          </cell>
          <cell r="F600">
            <v>1</v>
          </cell>
          <cell r="G600">
            <v>4500</v>
          </cell>
          <cell r="H600">
            <v>1101</v>
          </cell>
          <cell r="I600">
            <v>4.0999999999999996</v>
          </cell>
          <cell r="J600" t="str">
            <v xml:space="preserve"> TODO EN FAMILIA</v>
          </cell>
          <cell r="K600" t="str">
            <v xml:space="preserve"> TODO EN FAMILIA</v>
          </cell>
          <cell r="L600">
            <v>4500</v>
          </cell>
          <cell r="M600">
            <v>1101</v>
          </cell>
          <cell r="N600">
            <v>4.0999999999999996</v>
          </cell>
          <cell r="O600" t="str">
            <v>PT</v>
          </cell>
          <cell r="P600" t="str">
            <v>Lab</v>
          </cell>
          <cell r="Q600" t="str">
            <v>NAC.</v>
          </cell>
        </row>
        <row r="601">
          <cell r="A601" t="str">
            <v>TVE1:NAC.</v>
          </cell>
          <cell r="B601" t="str">
            <v xml:space="preserve"> 16H45</v>
          </cell>
          <cell r="C601">
            <v>0.69791666666666663</v>
          </cell>
          <cell r="D601">
            <v>36316</v>
          </cell>
          <cell r="E601">
            <v>20</v>
          </cell>
          <cell r="F601">
            <v>1</v>
          </cell>
          <cell r="G601">
            <v>2600</v>
          </cell>
          <cell r="H601">
            <v>521</v>
          </cell>
          <cell r="I601">
            <v>5</v>
          </cell>
          <cell r="J601" t="str">
            <v xml:space="preserve"> SESION DE TARDE</v>
          </cell>
          <cell r="K601" t="str">
            <v xml:space="preserve"> SESION DE TARDE</v>
          </cell>
          <cell r="L601">
            <v>2600</v>
          </cell>
          <cell r="M601">
            <v>521</v>
          </cell>
          <cell r="N601">
            <v>5</v>
          </cell>
          <cell r="O601" t="str">
            <v>DT</v>
          </cell>
          <cell r="P601" t="str">
            <v>FS</v>
          </cell>
          <cell r="Q601" t="str">
            <v>NAC.</v>
          </cell>
        </row>
        <row r="602">
          <cell r="A602" t="str">
            <v>TVE1:NAC.</v>
          </cell>
          <cell r="B602" t="str">
            <v xml:space="preserve"> 23H30</v>
          </cell>
          <cell r="C602">
            <v>0.97916666666666663</v>
          </cell>
          <cell r="D602">
            <v>36316</v>
          </cell>
          <cell r="E602">
            <v>20</v>
          </cell>
          <cell r="F602">
            <v>1</v>
          </cell>
          <cell r="G602">
            <v>3000</v>
          </cell>
          <cell r="H602">
            <v>1027</v>
          </cell>
          <cell r="I602">
            <v>2.9</v>
          </cell>
          <cell r="J602" t="str">
            <v xml:space="preserve"> RISAS Y ESTRELLAS</v>
          </cell>
          <cell r="K602" t="str">
            <v xml:space="preserve"> RISAS Y ESTRELLAS</v>
          </cell>
          <cell r="L602">
            <v>3000</v>
          </cell>
          <cell r="M602">
            <v>1027</v>
          </cell>
          <cell r="N602">
            <v>2.9</v>
          </cell>
          <cell r="O602" t="str">
            <v>PT</v>
          </cell>
          <cell r="P602" t="str">
            <v>FS</v>
          </cell>
          <cell r="Q602" t="str">
            <v>NAC.</v>
          </cell>
        </row>
        <row r="603">
          <cell r="A603" t="str">
            <v>TVE1:NAC.</v>
          </cell>
          <cell r="B603" t="str">
            <v xml:space="preserve"> 15H30</v>
          </cell>
          <cell r="C603">
            <v>0.64583333333333337</v>
          </cell>
          <cell r="D603">
            <v>36317</v>
          </cell>
          <cell r="E603">
            <v>20</v>
          </cell>
          <cell r="F603">
            <v>1</v>
          </cell>
          <cell r="G603">
            <v>2600</v>
          </cell>
          <cell r="H603">
            <v>469</v>
          </cell>
          <cell r="I603">
            <v>5.5</v>
          </cell>
          <cell r="J603" t="str">
            <v xml:space="preserve"> SESION DE TARDE</v>
          </cell>
          <cell r="K603" t="str">
            <v xml:space="preserve"> SESION DE TARDE</v>
          </cell>
          <cell r="L603">
            <v>2600</v>
          </cell>
          <cell r="M603">
            <v>469</v>
          </cell>
          <cell r="N603">
            <v>5.5</v>
          </cell>
          <cell r="O603" t="str">
            <v>DT</v>
          </cell>
          <cell r="P603" t="str">
            <v>FS</v>
          </cell>
          <cell r="Q603" t="str">
            <v>NAC.</v>
          </cell>
        </row>
        <row r="604">
          <cell r="A604" t="str">
            <v>TVE1:NAC.</v>
          </cell>
          <cell r="B604" t="str">
            <v xml:space="preserve"> 18H15</v>
          </cell>
          <cell r="C604">
            <v>0.76041666666666663</v>
          </cell>
          <cell r="D604">
            <v>36317</v>
          </cell>
          <cell r="E604">
            <v>20</v>
          </cell>
          <cell r="F604">
            <v>1</v>
          </cell>
          <cell r="G604">
            <v>1400</v>
          </cell>
          <cell r="H604">
            <v>472</v>
          </cell>
          <cell r="I604">
            <v>3</v>
          </cell>
          <cell r="J604" t="str">
            <v xml:space="preserve"> CINE DE ORO</v>
          </cell>
          <cell r="K604" t="str">
            <v xml:space="preserve"> CINE DE ORO</v>
          </cell>
          <cell r="L604">
            <v>1400</v>
          </cell>
          <cell r="M604">
            <v>472</v>
          </cell>
          <cell r="N604">
            <v>3</v>
          </cell>
          <cell r="O604" t="str">
            <v>DT</v>
          </cell>
          <cell r="P604" t="str">
            <v>FS</v>
          </cell>
          <cell r="Q604" t="str">
            <v>NAC.</v>
          </cell>
        </row>
        <row r="605">
          <cell r="A605" t="str">
            <v>TVE1:NAC.</v>
          </cell>
          <cell r="B605" t="str">
            <v xml:space="preserve"> 21H50</v>
          </cell>
          <cell r="C605">
            <v>0.90972222222222221</v>
          </cell>
          <cell r="D605">
            <v>36317</v>
          </cell>
          <cell r="E605">
            <v>20</v>
          </cell>
          <cell r="F605">
            <v>1</v>
          </cell>
          <cell r="G605">
            <v>5000</v>
          </cell>
          <cell r="H605">
            <v>890</v>
          </cell>
          <cell r="I605">
            <v>5.6</v>
          </cell>
          <cell r="J605" t="str">
            <v xml:space="preserve"> LA PELICULA DE LA SEMANA</v>
          </cell>
          <cell r="K605" t="str">
            <v xml:space="preserve"> LA PELICULA DE LA SEMANA</v>
          </cell>
          <cell r="L605">
            <v>5000</v>
          </cell>
          <cell r="M605">
            <v>890</v>
          </cell>
          <cell r="N605">
            <v>5.6</v>
          </cell>
          <cell r="O605" t="str">
            <v>PT</v>
          </cell>
          <cell r="P605" t="str">
            <v>FS</v>
          </cell>
          <cell r="Q605" t="str">
            <v>NAC.</v>
          </cell>
        </row>
        <row r="606">
          <cell r="A606" t="str">
            <v>TVE1:NAC.</v>
          </cell>
          <cell r="B606" t="str">
            <v xml:space="preserve"> 21H50</v>
          </cell>
          <cell r="C606">
            <v>0.90972222222222221</v>
          </cell>
          <cell r="D606">
            <v>36318</v>
          </cell>
          <cell r="E606">
            <v>20</v>
          </cell>
          <cell r="F606">
            <v>1</v>
          </cell>
          <cell r="G606">
            <v>4000</v>
          </cell>
          <cell r="H606">
            <v>1015</v>
          </cell>
          <cell r="I606">
            <v>3.9</v>
          </cell>
          <cell r="J606" t="str">
            <v xml:space="preserve"> A LAS 11 EN CASA</v>
          </cell>
          <cell r="K606" t="str">
            <v xml:space="preserve"> A LAS 11 EN CASA</v>
          </cell>
          <cell r="L606">
            <v>4000</v>
          </cell>
          <cell r="M606">
            <v>1015</v>
          </cell>
          <cell r="N606">
            <v>3.9</v>
          </cell>
          <cell r="O606" t="str">
            <v>PT</v>
          </cell>
          <cell r="P606" t="str">
            <v>Lab</v>
          </cell>
          <cell r="Q606" t="str">
            <v>NAC.</v>
          </cell>
        </row>
        <row r="607">
          <cell r="A607" t="str">
            <v>TVE1:NAC.</v>
          </cell>
          <cell r="B607" t="str">
            <v xml:space="preserve"> 14H55</v>
          </cell>
          <cell r="C607">
            <v>0.61458333333333337</v>
          </cell>
          <cell r="D607">
            <v>36320</v>
          </cell>
          <cell r="E607">
            <v>20</v>
          </cell>
          <cell r="F607">
            <v>1</v>
          </cell>
          <cell r="G607">
            <v>3000</v>
          </cell>
          <cell r="H607">
            <v>620</v>
          </cell>
          <cell r="I607">
            <v>4.8</v>
          </cell>
          <cell r="J607" t="str">
            <v xml:space="preserve"> TELEDIARIO 1</v>
          </cell>
          <cell r="K607" t="str">
            <v xml:space="preserve"> TELEDIARIO 1</v>
          </cell>
          <cell r="L607">
            <v>3000</v>
          </cell>
          <cell r="M607">
            <v>620</v>
          </cell>
          <cell r="N607">
            <v>4.8</v>
          </cell>
          <cell r="O607" t="str">
            <v>DT</v>
          </cell>
          <cell r="P607" t="str">
            <v>Lab</v>
          </cell>
          <cell r="Q607" t="str">
            <v>NAC.</v>
          </cell>
        </row>
        <row r="608">
          <cell r="A608" t="str">
            <v>TVE1:NAC.</v>
          </cell>
          <cell r="B608" t="str">
            <v xml:space="preserve"> 20H55</v>
          </cell>
          <cell r="C608">
            <v>0.86458333333333337</v>
          </cell>
          <cell r="D608">
            <v>36320</v>
          </cell>
          <cell r="E608">
            <v>20</v>
          </cell>
          <cell r="F608">
            <v>1</v>
          </cell>
          <cell r="G608">
            <v>3400</v>
          </cell>
          <cell r="H608">
            <v>751</v>
          </cell>
          <cell r="I608">
            <v>4.5</v>
          </cell>
          <cell r="J608" t="str">
            <v xml:space="preserve"> TELEDIARIO 2</v>
          </cell>
          <cell r="K608" t="str">
            <v xml:space="preserve"> TELEDIARIO 2</v>
          </cell>
          <cell r="L608">
            <v>3400</v>
          </cell>
          <cell r="M608">
            <v>751</v>
          </cell>
          <cell r="N608">
            <v>4.5</v>
          </cell>
          <cell r="O608" t="str">
            <v>PT</v>
          </cell>
          <cell r="P608" t="str">
            <v>Lab</v>
          </cell>
          <cell r="Q608" t="str">
            <v>NAC.</v>
          </cell>
        </row>
        <row r="609">
          <cell r="A609" t="str">
            <v>TVE1:NAC.</v>
          </cell>
          <cell r="B609" t="str">
            <v xml:space="preserve"> 16H10</v>
          </cell>
          <cell r="C609">
            <v>0.67361111111111116</v>
          </cell>
          <cell r="D609">
            <v>36321</v>
          </cell>
          <cell r="E609">
            <v>20</v>
          </cell>
          <cell r="F609">
            <v>1</v>
          </cell>
          <cell r="G609">
            <v>2000</v>
          </cell>
          <cell r="H609">
            <v>523</v>
          </cell>
          <cell r="I609">
            <v>3.8</v>
          </cell>
          <cell r="J609" t="str">
            <v xml:space="preserve"> CALLE NUEVA</v>
          </cell>
          <cell r="K609" t="str">
            <v xml:space="preserve"> CALLE NUEVA</v>
          </cell>
          <cell r="L609">
            <v>2000</v>
          </cell>
          <cell r="M609">
            <v>523</v>
          </cell>
          <cell r="N609">
            <v>3.8</v>
          </cell>
          <cell r="O609" t="str">
            <v>DT</v>
          </cell>
          <cell r="P609" t="str">
            <v>Lab</v>
          </cell>
          <cell r="Q609" t="str">
            <v>NAC.</v>
          </cell>
        </row>
        <row r="610">
          <cell r="A610" t="str">
            <v>TVE1:NAC.</v>
          </cell>
          <cell r="B610" t="str">
            <v xml:space="preserve"> 22H45</v>
          </cell>
          <cell r="C610">
            <v>0.94791666666666663</v>
          </cell>
          <cell r="D610">
            <v>36321</v>
          </cell>
          <cell r="E610">
            <v>20</v>
          </cell>
          <cell r="F610">
            <v>1</v>
          </cell>
          <cell r="G610">
            <v>3000</v>
          </cell>
          <cell r="H610">
            <v>1284</v>
          </cell>
          <cell r="I610">
            <v>2.2999999999999998</v>
          </cell>
          <cell r="J610" t="str">
            <v xml:space="preserve"> TALK SHOW</v>
          </cell>
          <cell r="K610" t="str">
            <v xml:space="preserve"> TALK SHOW</v>
          </cell>
          <cell r="L610">
            <v>3000</v>
          </cell>
          <cell r="M610">
            <v>1284</v>
          </cell>
          <cell r="N610">
            <v>2.2999999999999998</v>
          </cell>
          <cell r="O610" t="str">
            <v>PT</v>
          </cell>
          <cell r="P610" t="str">
            <v>Lab</v>
          </cell>
          <cell r="Q610" t="str">
            <v>NAC.</v>
          </cell>
        </row>
        <row r="611">
          <cell r="A611" t="str">
            <v>TVE1:NAC.</v>
          </cell>
          <cell r="B611" t="str">
            <v xml:space="preserve"> 14H55</v>
          </cell>
          <cell r="C611">
            <v>0.61458333333333337</v>
          </cell>
          <cell r="D611">
            <v>36322</v>
          </cell>
          <cell r="E611">
            <v>20</v>
          </cell>
          <cell r="F611">
            <v>1</v>
          </cell>
          <cell r="G611">
            <v>3000</v>
          </cell>
          <cell r="H611">
            <v>652</v>
          </cell>
          <cell r="I611">
            <v>4.5999999999999996</v>
          </cell>
          <cell r="J611" t="str">
            <v xml:space="preserve"> TELEDIARIO 1</v>
          </cell>
          <cell r="K611" t="str">
            <v xml:space="preserve"> TELEDIARIO 1</v>
          </cell>
          <cell r="L611">
            <v>3000</v>
          </cell>
          <cell r="M611">
            <v>652</v>
          </cell>
          <cell r="N611">
            <v>4.5999999999999996</v>
          </cell>
          <cell r="O611" t="str">
            <v>DT</v>
          </cell>
          <cell r="P611" t="str">
            <v>Lab</v>
          </cell>
          <cell r="Q611" t="str">
            <v>NAC.</v>
          </cell>
        </row>
        <row r="612">
          <cell r="A612" t="str">
            <v>TVE1:NAC.</v>
          </cell>
          <cell r="B612" t="str">
            <v xml:space="preserve"> 24H15</v>
          </cell>
          <cell r="C612">
            <v>1.0104166666666667</v>
          </cell>
          <cell r="D612">
            <v>36322</v>
          </cell>
          <cell r="E612">
            <v>20</v>
          </cell>
          <cell r="F612">
            <v>1</v>
          </cell>
          <cell r="G612">
            <v>1500</v>
          </cell>
          <cell r="H612">
            <v>253</v>
          </cell>
          <cell r="I612">
            <v>5.9</v>
          </cell>
          <cell r="J612" t="str">
            <v xml:space="preserve"> TODO EN FAMILIA</v>
          </cell>
          <cell r="K612" t="str">
            <v xml:space="preserve"> TODO EN FAMILIA</v>
          </cell>
          <cell r="L612">
            <v>1500</v>
          </cell>
          <cell r="M612">
            <v>253</v>
          </cell>
          <cell r="N612">
            <v>5.9</v>
          </cell>
          <cell r="O612" t="str">
            <v>PT</v>
          </cell>
          <cell r="P612" t="str">
            <v>Lab</v>
          </cell>
          <cell r="Q612" t="str">
            <v>NAC.</v>
          </cell>
        </row>
        <row r="613">
          <cell r="A613" t="str">
            <v>TVE1:NAC.</v>
          </cell>
          <cell r="B613" t="str">
            <v xml:space="preserve"> 16H15</v>
          </cell>
          <cell r="C613">
            <v>0.67708333333333337</v>
          </cell>
          <cell r="D613">
            <v>36323</v>
          </cell>
          <cell r="E613">
            <v>20</v>
          </cell>
          <cell r="F613">
            <v>1</v>
          </cell>
          <cell r="G613">
            <v>2600</v>
          </cell>
          <cell r="H613">
            <v>513</v>
          </cell>
          <cell r="I613">
            <v>5.0999999999999996</v>
          </cell>
          <cell r="J613" t="str">
            <v xml:space="preserve"> SESION DE TARDE</v>
          </cell>
          <cell r="K613" t="str">
            <v xml:space="preserve"> SESION DE TARDE</v>
          </cell>
          <cell r="L613">
            <v>2600</v>
          </cell>
          <cell r="M613">
            <v>513</v>
          </cell>
          <cell r="N613">
            <v>5.0999999999999996</v>
          </cell>
          <cell r="O613" t="str">
            <v>DT</v>
          </cell>
          <cell r="P613" t="str">
            <v>FS</v>
          </cell>
          <cell r="Q613" t="str">
            <v>NAC.</v>
          </cell>
        </row>
        <row r="614">
          <cell r="A614" t="str">
            <v>TVE1:NAC.</v>
          </cell>
          <cell r="B614" t="str">
            <v xml:space="preserve"> 19H30</v>
          </cell>
          <cell r="C614">
            <v>0.8125</v>
          </cell>
          <cell r="D614">
            <v>36323</v>
          </cell>
          <cell r="E614">
            <v>20</v>
          </cell>
          <cell r="F614">
            <v>1</v>
          </cell>
          <cell r="G614">
            <v>1750</v>
          </cell>
          <cell r="H614">
            <v>440</v>
          </cell>
          <cell r="I614">
            <v>4</v>
          </cell>
          <cell r="J614" t="str">
            <v xml:space="preserve"> CINE DE BARRIO</v>
          </cell>
          <cell r="K614" t="str">
            <v xml:space="preserve"> CINE DE BARRIO</v>
          </cell>
          <cell r="L614">
            <v>1750</v>
          </cell>
          <cell r="M614">
            <v>440</v>
          </cell>
          <cell r="N614">
            <v>4</v>
          </cell>
          <cell r="O614" t="str">
            <v>DT</v>
          </cell>
          <cell r="P614" t="str">
            <v>FS</v>
          </cell>
          <cell r="Q614" t="str">
            <v>NAC.</v>
          </cell>
        </row>
        <row r="615">
          <cell r="A615" t="str">
            <v>TVE1:NAC.</v>
          </cell>
          <cell r="B615" t="str">
            <v xml:space="preserve"> 23H30</v>
          </cell>
          <cell r="C615">
            <v>0.97916666666666663</v>
          </cell>
          <cell r="D615">
            <v>36323</v>
          </cell>
          <cell r="E615">
            <v>20</v>
          </cell>
          <cell r="F615">
            <v>1</v>
          </cell>
          <cell r="G615">
            <v>3000</v>
          </cell>
          <cell r="H615">
            <v>1081</v>
          </cell>
          <cell r="I615">
            <v>2.8</v>
          </cell>
          <cell r="J615" t="str">
            <v xml:space="preserve"> RISAS Y ESTRELLAS</v>
          </cell>
          <cell r="K615" t="str">
            <v xml:space="preserve"> RISAS Y ESTRELLAS</v>
          </cell>
          <cell r="L615">
            <v>3000</v>
          </cell>
          <cell r="M615">
            <v>1081</v>
          </cell>
          <cell r="N615">
            <v>2.8</v>
          </cell>
          <cell r="O615" t="str">
            <v>PT</v>
          </cell>
          <cell r="P615" t="str">
            <v>FS</v>
          </cell>
          <cell r="Q615" t="str">
            <v>NAC.</v>
          </cell>
        </row>
        <row r="616">
          <cell r="A616" t="str">
            <v>TVE1:NAC.</v>
          </cell>
          <cell r="B616" t="str">
            <v xml:space="preserve"> 16H15</v>
          </cell>
          <cell r="C616">
            <v>0.67708333333333337</v>
          </cell>
          <cell r="D616">
            <v>36324</v>
          </cell>
          <cell r="E616">
            <v>20</v>
          </cell>
          <cell r="F616">
            <v>1</v>
          </cell>
          <cell r="G616">
            <v>2600</v>
          </cell>
          <cell r="H616">
            <v>595</v>
          </cell>
          <cell r="I616">
            <v>4.4000000000000004</v>
          </cell>
          <cell r="J616" t="str">
            <v xml:space="preserve"> SESION DE TARDE</v>
          </cell>
          <cell r="K616" t="str">
            <v xml:space="preserve"> SESION DE TARDE</v>
          </cell>
          <cell r="L616">
            <v>2600</v>
          </cell>
          <cell r="M616">
            <v>595</v>
          </cell>
          <cell r="N616">
            <v>4.4000000000000004</v>
          </cell>
          <cell r="O616" t="str">
            <v>DT</v>
          </cell>
          <cell r="P616" t="str">
            <v>FS</v>
          </cell>
          <cell r="Q616" t="str">
            <v>NAC.</v>
          </cell>
        </row>
        <row r="617">
          <cell r="A617" t="str">
            <v>TVE1:NAC.</v>
          </cell>
          <cell r="B617" t="str">
            <v xml:space="preserve"> 20H30</v>
          </cell>
          <cell r="C617">
            <v>0.85416666666666663</v>
          </cell>
          <cell r="D617">
            <v>36324</v>
          </cell>
          <cell r="E617">
            <v>20</v>
          </cell>
          <cell r="F617">
            <v>1</v>
          </cell>
          <cell r="G617">
            <v>3000</v>
          </cell>
          <cell r="H617">
            <v>631</v>
          </cell>
          <cell r="I617">
            <v>4.8</v>
          </cell>
          <cell r="J617" t="str">
            <v xml:space="preserve"> WAKU WAKU</v>
          </cell>
          <cell r="K617" t="str">
            <v xml:space="preserve"> WAKU WAKU</v>
          </cell>
          <cell r="L617">
            <v>3000</v>
          </cell>
          <cell r="M617">
            <v>631</v>
          </cell>
          <cell r="N617">
            <v>4.8</v>
          </cell>
          <cell r="O617" t="str">
            <v>PT</v>
          </cell>
          <cell r="P617" t="str">
            <v>FS</v>
          </cell>
          <cell r="Q617" t="str">
            <v>NAC.</v>
          </cell>
        </row>
        <row r="618">
          <cell r="A618" t="str">
            <v>TVE1:NAC.</v>
          </cell>
          <cell r="B618" t="str">
            <v xml:space="preserve"> 22H15</v>
          </cell>
          <cell r="C618">
            <v>0.92708333333333337</v>
          </cell>
          <cell r="D618">
            <v>36324</v>
          </cell>
          <cell r="E618">
            <v>20</v>
          </cell>
          <cell r="F618">
            <v>1</v>
          </cell>
          <cell r="G618">
            <v>5000</v>
          </cell>
          <cell r="H618">
            <v>729</v>
          </cell>
          <cell r="I618">
            <v>6.9</v>
          </cell>
          <cell r="J618" t="str">
            <v xml:space="preserve"> LA PELICULA DE LA SEMANA</v>
          </cell>
          <cell r="K618" t="str">
            <v xml:space="preserve"> LA PELICULA DE LA SEMANA</v>
          </cell>
          <cell r="L618">
            <v>5000</v>
          </cell>
          <cell r="M618">
            <v>729</v>
          </cell>
          <cell r="N618">
            <v>6.9</v>
          </cell>
          <cell r="O618" t="str">
            <v>PT</v>
          </cell>
          <cell r="P618" t="str">
            <v>FS</v>
          </cell>
          <cell r="Q618" t="str">
            <v>NAC.</v>
          </cell>
        </row>
        <row r="619">
          <cell r="A619" t="str">
            <v>TVE2:NAC.</v>
          </cell>
          <cell r="B619" t="str">
            <v xml:space="preserve"> 15H15</v>
          </cell>
          <cell r="C619">
            <v>0.63541666666666663</v>
          </cell>
          <cell r="D619">
            <v>36279</v>
          </cell>
          <cell r="E619">
            <v>20</v>
          </cell>
          <cell r="F619">
            <v>1</v>
          </cell>
          <cell r="G619">
            <v>1500</v>
          </cell>
          <cell r="H619">
            <v>568</v>
          </cell>
          <cell r="I619">
            <v>2.6</v>
          </cell>
          <cell r="J619" t="str">
            <v xml:space="preserve"> CONCURSO</v>
          </cell>
          <cell r="K619" t="str">
            <v xml:space="preserve"> CONCURSO</v>
          </cell>
          <cell r="L619">
            <v>1500</v>
          </cell>
          <cell r="M619">
            <v>568</v>
          </cell>
          <cell r="N619">
            <v>2.6</v>
          </cell>
          <cell r="O619" t="str">
            <v>DT</v>
          </cell>
          <cell r="P619" t="str">
            <v>Lab</v>
          </cell>
          <cell r="Q619" t="str">
            <v>NAC.</v>
          </cell>
        </row>
        <row r="620">
          <cell r="A620" t="str">
            <v>TVE2:NAC.</v>
          </cell>
          <cell r="B620" t="str">
            <v xml:space="preserve"> 16H15</v>
          </cell>
          <cell r="C620">
            <v>0.67708333333333337</v>
          </cell>
          <cell r="D620">
            <v>36279</v>
          </cell>
          <cell r="E620">
            <v>20</v>
          </cell>
          <cell r="F620">
            <v>1</v>
          </cell>
          <cell r="G620">
            <v>1000</v>
          </cell>
          <cell r="H620">
            <v>424</v>
          </cell>
          <cell r="I620">
            <v>2.4</v>
          </cell>
          <cell r="J620" t="str">
            <v xml:space="preserve"> GRANDES DOCUMENTALES</v>
          </cell>
          <cell r="K620" t="str">
            <v xml:space="preserve"> GRANDES DOCUMENTALES</v>
          </cell>
          <cell r="L620">
            <v>1000</v>
          </cell>
          <cell r="M620">
            <v>424</v>
          </cell>
          <cell r="N620">
            <v>2.4</v>
          </cell>
          <cell r="O620" t="str">
            <v>DT</v>
          </cell>
          <cell r="P620" t="str">
            <v>Lab</v>
          </cell>
          <cell r="Q620" t="str">
            <v>NAC.</v>
          </cell>
        </row>
        <row r="621">
          <cell r="A621" t="str">
            <v>TVE2:NAC.</v>
          </cell>
          <cell r="B621" t="str">
            <v xml:space="preserve"> 16H45</v>
          </cell>
          <cell r="C621">
            <v>0.69791666666666663</v>
          </cell>
          <cell r="D621">
            <v>36279</v>
          </cell>
          <cell r="E621">
            <v>20</v>
          </cell>
          <cell r="F621">
            <v>1</v>
          </cell>
          <cell r="G621">
            <v>500</v>
          </cell>
          <cell r="H621">
            <v>286</v>
          </cell>
          <cell r="I621">
            <v>1.7</v>
          </cell>
          <cell r="J621" t="str">
            <v xml:space="preserve"> DOCUMENTAL</v>
          </cell>
          <cell r="K621" t="str">
            <v xml:space="preserve"> DOCUMENTAL</v>
          </cell>
          <cell r="L621">
            <v>500</v>
          </cell>
          <cell r="M621">
            <v>286</v>
          </cell>
          <cell r="N621">
            <v>1.7</v>
          </cell>
          <cell r="O621" t="str">
            <v>DT</v>
          </cell>
          <cell r="P621" t="str">
            <v>Lab</v>
          </cell>
          <cell r="Q621" t="str">
            <v>NAC.</v>
          </cell>
        </row>
        <row r="622">
          <cell r="A622" t="str">
            <v>TVE2:NAC.</v>
          </cell>
          <cell r="B622" t="str">
            <v xml:space="preserve"> 17H15</v>
          </cell>
          <cell r="C622">
            <v>0.71875</v>
          </cell>
          <cell r="D622">
            <v>36279</v>
          </cell>
          <cell r="E622">
            <v>20</v>
          </cell>
          <cell r="F622">
            <v>1</v>
          </cell>
          <cell r="G622">
            <v>500</v>
          </cell>
          <cell r="H622">
            <v>387</v>
          </cell>
          <cell r="I622">
            <v>1.3</v>
          </cell>
          <cell r="J622" t="str">
            <v xml:space="preserve"> ESCARABAJO VERDE</v>
          </cell>
          <cell r="K622" t="str">
            <v xml:space="preserve"> ESCARABAJO VERDE</v>
          </cell>
          <cell r="L622">
            <v>500</v>
          </cell>
          <cell r="M622">
            <v>387</v>
          </cell>
          <cell r="N622">
            <v>1.3</v>
          </cell>
          <cell r="O622" t="str">
            <v>DT</v>
          </cell>
          <cell r="P622" t="str">
            <v>Lab</v>
          </cell>
          <cell r="Q622" t="str">
            <v>NAC.</v>
          </cell>
        </row>
        <row r="623">
          <cell r="A623" t="str">
            <v>TVE2:NAC.</v>
          </cell>
          <cell r="B623" t="str">
            <v xml:space="preserve"> 21H30</v>
          </cell>
          <cell r="C623">
            <v>0.89583333333333337</v>
          </cell>
          <cell r="D623">
            <v>36279</v>
          </cell>
          <cell r="E623">
            <v>20</v>
          </cell>
          <cell r="F623">
            <v>1</v>
          </cell>
          <cell r="G623">
            <v>1200</v>
          </cell>
          <cell r="H623">
            <v>632</v>
          </cell>
          <cell r="I623">
            <v>1.9</v>
          </cell>
          <cell r="J623" t="str">
            <v xml:space="preserve"> SERIE</v>
          </cell>
          <cell r="K623" t="str">
            <v xml:space="preserve"> SERIE</v>
          </cell>
          <cell r="L623">
            <v>1200</v>
          </cell>
          <cell r="M623">
            <v>632</v>
          </cell>
          <cell r="N623">
            <v>1.9</v>
          </cell>
          <cell r="O623" t="str">
            <v>PT</v>
          </cell>
          <cell r="P623" t="str">
            <v>Lab</v>
          </cell>
          <cell r="Q623" t="str">
            <v>NAC.</v>
          </cell>
        </row>
        <row r="624">
          <cell r="A624" t="str">
            <v>TVE2:NAC.</v>
          </cell>
          <cell r="B624" t="str">
            <v xml:space="preserve"> 21H50</v>
          </cell>
          <cell r="C624">
            <v>0.90972222222222221</v>
          </cell>
          <cell r="D624">
            <v>36279</v>
          </cell>
          <cell r="E624">
            <v>20</v>
          </cell>
          <cell r="F624">
            <v>1</v>
          </cell>
          <cell r="G624">
            <v>1200</v>
          </cell>
          <cell r="H624">
            <v>587</v>
          </cell>
          <cell r="I624">
            <v>2</v>
          </cell>
          <cell r="J624" t="str">
            <v xml:space="preserve"> SERIE</v>
          </cell>
          <cell r="K624" t="str">
            <v xml:space="preserve"> SERIE</v>
          </cell>
          <cell r="L624">
            <v>1200</v>
          </cell>
          <cell r="M624">
            <v>587</v>
          </cell>
          <cell r="N624">
            <v>2</v>
          </cell>
          <cell r="O624" t="str">
            <v>PT</v>
          </cell>
          <cell r="P624" t="str">
            <v>Lab</v>
          </cell>
          <cell r="Q624" t="str">
            <v>NAC.</v>
          </cell>
        </row>
        <row r="625">
          <cell r="A625" t="str">
            <v>TVE2:NAC.</v>
          </cell>
          <cell r="B625" t="str">
            <v xml:space="preserve"> 22H30</v>
          </cell>
          <cell r="C625">
            <v>0.9375</v>
          </cell>
          <cell r="D625">
            <v>36279</v>
          </cell>
          <cell r="E625">
            <v>20</v>
          </cell>
          <cell r="F625">
            <v>1</v>
          </cell>
          <cell r="G625">
            <v>1000</v>
          </cell>
          <cell r="H625">
            <v>527</v>
          </cell>
          <cell r="I625">
            <v>1.9</v>
          </cell>
          <cell r="J625" t="str">
            <v xml:space="preserve"> DOCUMENTOS TV</v>
          </cell>
          <cell r="K625" t="str">
            <v xml:space="preserve"> DOCUMENTOS TV</v>
          </cell>
          <cell r="L625">
            <v>1000</v>
          </cell>
          <cell r="M625">
            <v>527</v>
          </cell>
          <cell r="N625">
            <v>1.9</v>
          </cell>
          <cell r="O625" t="str">
            <v>PT</v>
          </cell>
          <cell r="P625" t="str">
            <v>Lab</v>
          </cell>
          <cell r="Q625" t="str">
            <v>NAC.</v>
          </cell>
        </row>
        <row r="626">
          <cell r="A626" t="str">
            <v>TVE2:NAC.</v>
          </cell>
          <cell r="B626" t="str">
            <v xml:space="preserve"> 23H00</v>
          </cell>
          <cell r="C626">
            <v>0.95833333333333337</v>
          </cell>
          <cell r="D626">
            <v>36279</v>
          </cell>
          <cell r="E626">
            <v>20</v>
          </cell>
          <cell r="F626">
            <v>1</v>
          </cell>
          <cell r="G626">
            <v>1000</v>
          </cell>
          <cell r="H626">
            <v>489</v>
          </cell>
          <cell r="I626">
            <v>2</v>
          </cell>
          <cell r="J626" t="str">
            <v xml:space="preserve"> DOCUMENTOS TV</v>
          </cell>
          <cell r="K626" t="str">
            <v xml:space="preserve"> DOCUMENTOS TV</v>
          </cell>
          <cell r="L626">
            <v>1000</v>
          </cell>
          <cell r="M626">
            <v>489</v>
          </cell>
          <cell r="N626">
            <v>2</v>
          </cell>
          <cell r="O626" t="str">
            <v>PT</v>
          </cell>
          <cell r="P626" t="str">
            <v>Lab</v>
          </cell>
          <cell r="Q626" t="str">
            <v>NAC.</v>
          </cell>
        </row>
        <row r="627">
          <cell r="A627" t="str">
            <v>TVE2:NAC.</v>
          </cell>
          <cell r="B627" t="str">
            <v xml:space="preserve"> 24H45</v>
          </cell>
          <cell r="C627">
            <v>1.03125</v>
          </cell>
          <cell r="D627">
            <v>36279</v>
          </cell>
          <cell r="E627">
            <v>20</v>
          </cell>
          <cell r="F627">
            <v>1</v>
          </cell>
          <cell r="G627">
            <v>150</v>
          </cell>
          <cell r="H627">
            <v>357</v>
          </cell>
          <cell r="I627">
            <v>0.4</v>
          </cell>
          <cell r="J627" t="str">
            <v xml:space="preserve"> TERCER GRADO</v>
          </cell>
          <cell r="K627" t="str">
            <v xml:space="preserve"> TERCER GRADO</v>
          </cell>
          <cell r="L627">
            <v>150</v>
          </cell>
          <cell r="M627">
            <v>357</v>
          </cell>
          <cell r="N627">
            <v>0.4</v>
          </cell>
          <cell r="O627" t="str">
            <v>DT</v>
          </cell>
          <cell r="P627" t="str">
            <v>Lab</v>
          </cell>
          <cell r="Q627" t="str">
            <v>NAC.</v>
          </cell>
        </row>
        <row r="628">
          <cell r="A628" t="str">
            <v>TVE2:NAC.</v>
          </cell>
          <cell r="B628" t="str">
            <v xml:space="preserve"> 15H15</v>
          </cell>
          <cell r="C628">
            <v>0.63541666666666663</v>
          </cell>
          <cell r="D628">
            <v>36280</v>
          </cell>
          <cell r="E628">
            <v>20</v>
          </cell>
          <cell r="F628">
            <v>1</v>
          </cell>
          <cell r="G628">
            <v>1500</v>
          </cell>
          <cell r="H628">
            <v>459</v>
          </cell>
          <cell r="I628">
            <v>3.3</v>
          </cell>
          <cell r="J628" t="str">
            <v xml:space="preserve"> CONCURSO</v>
          </cell>
          <cell r="K628" t="str">
            <v xml:space="preserve"> CONCURSO</v>
          </cell>
          <cell r="L628">
            <v>1500</v>
          </cell>
          <cell r="M628">
            <v>459</v>
          </cell>
          <cell r="N628">
            <v>3.3</v>
          </cell>
          <cell r="O628" t="str">
            <v>DT</v>
          </cell>
          <cell r="P628" t="str">
            <v>Lab</v>
          </cell>
          <cell r="Q628" t="str">
            <v>NAC.</v>
          </cell>
        </row>
        <row r="629">
          <cell r="A629" t="str">
            <v>TVE2:NAC.</v>
          </cell>
          <cell r="B629" t="str">
            <v xml:space="preserve"> 16H15</v>
          </cell>
          <cell r="C629">
            <v>0.67708333333333337</v>
          </cell>
          <cell r="D629">
            <v>36280</v>
          </cell>
          <cell r="E629">
            <v>20</v>
          </cell>
          <cell r="F629">
            <v>1</v>
          </cell>
          <cell r="G629">
            <v>1000</v>
          </cell>
          <cell r="H629">
            <v>399</v>
          </cell>
          <cell r="I629">
            <v>2.5</v>
          </cell>
          <cell r="J629" t="str">
            <v xml:space="preserve"> GRANDES DOCUMENTALES</v>
          </cell>
          <cell r="K629" t="str">
            <v xml:space="preserve"> GRANDES DOCUMENTALES</v>
          </cell>
          <cell r="L629">
            <v>1000</v>
          </cell>
          <cell r="M629">
            <v>399</v>
          </cell>
          <cell r="N629">
            <v>2.5</v>
          </cell>
          <cell r="O629" t="str">
            <v>DT</v>
          </cell>
          <cell r="P629" t="str">
            <v>Lab</v>
          </cell>
          <cell r="Q629" t="str">
            <v>NAC.</v>
          </cell>
        </row>
        <row r="630">
          <cell r="A630" t="str">
            <v>TVE2:NAC.</v>
          </cell>
          <cell r="B630" t="str">
            <v xml:space="preserve"> 16H45</v>
          </cell>
          <cell r="C630">
            <v>0.69791666666666663</v>
          </cell>
          <cell r="D630">
            <v>36280</v>
          </cell>
          <cell r="E630">
            <v>20</v>
          </cell>
          <cell r="F630">
            <v>1</v>
          </cell>
          <cell r="G630">
            <v>500</v>
          </cell>
          <cell r="H630">
            <v>274</v>
          </cell>
          <cell r="I630">
            <v>1.8</v>
          </cell>
          <cell r="J630" t="str">
            <v xml:space="preserve"> DOCUMENTAL</v>
          </cell>
          <cell r="K630" t="str">
            <v xml:space="preserve"> DOCUMENTAL</v>
          </cell>
          <cell r="L630">
            <v>500</v>
          </cell>
          <cell r="M630">
            <v>274</v>
          </cell>
          <cell r="N630">
            <v>1.8</v>
          </cell>
          <cell r="O630" t="str">
            <v>DT</v>
          </cell>
          <cell r="P630" t="str">
            <v>Lab</v>
          </cell>
          <cell r="Q630" t="str">
            <v>NAC.</v>
          </cell>
        </row>
        <row r="631">
          <cell r="A631" t="str">
            <v>TVE2:NAC.</v>
          </cell>
          <cell r="B631" t="str">
            <v xml:space="preserve"> 17H15</v>
          </cell>
          <cell r="C631">
            <v>0.71875</v>
          </cell>
          <cell r="D631">
            <v>36280</v>
          </cell>
          <cell r="E631">
            <v>20</v>
          </cell>
          <cell r="F631">
            <v>1</v>
          </cell>
          <cell r="G631">
            <v>500</v>
          </cell>
          <cell r="H631">
            <v>493</v>
          </cell>
          <cell r="I631">
            <v>1</v>
          </cell>
          <cell r="J631" t="str">
            <v xml:space="preserve"> A SU SALUD</v>
          </cell>
          <cell r="K631" t="str">
            <v xml:space="preserve"> A SU SALUD</v>
          </cell>
          <cell r="L631">
            <v>500</v>
          </cell>
          <cell r="M631">
            <v>493</v>
          </cell>
          <cell r="N631">
            <v>1</v>
          </cell>
          <cell r="O631" t="str">
            <v>DT</v>
          </cell>
          <cell r="P631" t="str">
            <v>Lab</v>
          </cell>
          <cell r="Q631" t="str">
            <v>NAC.</v>
          </cell>
        </row>
        <row r="632">
          <cell r="A632" t="str">
            <v>TVE2:NAC.</v>
          </cell>
          <cell r="B632" t="str">
            <v xml:space="preserve"> 18H55</v>
          </cell>
          <cell r="C632">
            <v>0.78819444444444453</v>
          </cell>
          <cell r="D632">
            <v>36280</v>
          </cell>
          <cell r="E632">
            <v>20</v>
          </cell>
          <cell r="F632">
            <v>1</v>
          </cell>
          <cell r="G632">
            <v>300</v>
          </cell>
          <cell r="H632">
            <v>658</v>
          </cell>
          <cell r="I632">
            <v>0.5</v>
          </cell>
          <cell r="J632" t="str">
            <v xml:space="preserve"> PROG. REGIONAL</v>
          </cell>
          <cell r="K632" t="str">
            <v xml:space="preserve"> PROG. REGIONAL</v>
          </cell>
          <cell r="L632">
            <v>300</v>
          </cell>
          <cell r="M632">
            <v>658</v>
          </cell>
          <cell r="N632">
            <v>0.5</v>
          </cell>
          <cell r="O632" t="str">
            <v>DT</v>
          </cell>
          <cell r="P632" t="str">
            <v>Lab</v>
          </cell>
          <cell r="Q632" t="str">
            <v>NAC.</v>
          </cell>
        </row>
        <row r="633">
          <cell r="A633" t="str">
            <v>TVE2:NAC.</v>
          </cell>
          <cell r="B633" t="str">
            <v xml:space="preserve"> 21H30</v>
          </cell>
          <cell r="C633">
            <v>0.89583333333333337</v>
          </cell>
          <cell r="D633">
            <v>36280</v>
          </cell>
          <cell r="E633">
            <v>20</v>
          </cell>
          <cell r="F633">
            <v>1</v>
          </cell>
          <cell r="G633">
            <v>1200</v>
          </cell>
          <cell r="H633">
            <v>587</v>
          </cell>
          <cell r="I633">
            <v>2</v>
          </cell>
          <cell r="J633" t="str">
            <v xml:space="preserve"> SERIE</v>
          </cell>
          <cell r="K633" t="str">
            <v xml:space="preserve"> SERIE</v>
          </cell>
          <cell r="L633">
            <v>1200</v>
          </cell>
          <cell r="M633">
            <v>587</v>
          </cell>
          <cell r="N633">
            <v>2</v>
          </cell>
          <cell r="O633" t="str">
            <v>PT</v>
          </cell>
          <cell r="P633" t="str">
            <v>Lab</v>
          </cell>
          <cell r="Q633" t="str">
            <v>NAC.</v>
          </cell>
        </row>
        <row r="634">
          <cell r="A634" t="str">
            <v>TVE2:NAC.</v>
          </cell>
          <cell r="B634" t="str">
            <v xml:space="preserve"> 21H50</v>
          </cell>
          <cell r="C634">
            <v>0.90972222222222221</v>
          </cell>
          <cell r="D634">
            <v>36280</v>
          </cell>
          <cell r="E634">
            <v>20</v>
          </cell>
          <cell r="F634">
            <v>1</v>
          </cell>
          <cell r="G634">
            <v>1200</v>
          </cell>
          <cell r="H634">
            <v>421</v>
          </cell>
          <cell r="I634">
            <v>2.8</v>
          </cell>
          <cell r="J634" t="str">
            <v xml:space="preserve"> SERIE</v>
          </cell>
          <cell r="K634" t="str">
            <v xml:space="preserve"> SERIE</v>
          </cell>
          <cell r="L634">
            <v>1200</v>
          </cell>
          <cell r="M634">
            <v>421</v>
          </cell>
          <cell r="N634">
            <v>2.8</v>
          </cell>
          <cell r="O634" t="str">
            <v>PT</v>
          </cell>
          <cell r="P634" t="str">
            <v>Lab</v>
          </cell>
          <cell r="Q634" t="str">
            <v>NAC.</v>
          </cell>
        </row>
        <row r="635">
          <cell r="A635" t="str">
            <v>TVE2:NAC.</v>
          </cell>
          <cell r="B635" t="str">
            <v xml:space="preserve"> 23H00</v>
          </cell>
          <cell r="C635">
            <v>0.95833333333333337</v>
          </cell>
          <cell r="D635">
            <v>36280</v>
          </cell>
          <cell r="E635">
            <v>20</v>
          </cell>
          <cell r="F635">
            <v>1</v>
          </cell>
          <cell r="G635">
            <v>800</v>
          </cell>
          <cell r="H635">
            <v>354</v>
          </cell>
          <cell r="I635">
            <v>2.2999999999999998</v>
          </cell>
          <cell r="J635" t="str">
            <v xml:space="preserve"> LA NOCHE TEMATICA DE LA 2</v>
          </cell>
          <cell r="K635" t="str">
            <v xml:space="preserve"> LA NOCHE TEMATICA DE LA 2</v>
          </cell>
          <cell r="L635">
            <v>800</v>
          </cell>
          <cell r="M635">
            <v>354</v>
          </cell>
          <cell r="N635">
            <v>2.2999999999999998</v>
          </cell>
          <cell r="O635" t="str">
            <v>PT</v>
          </cell>
          <cell r="P635" t="str">
            <v>Lab</v>
          </cell>
          <cell r="Q635" t="str">
            <v>NAC.</v>
          </cell>
        </row>
        <row r="636">
          <cell r="A636" t="str">
            <v>TVE2:NAC.</v>
          </cell>
          <cell r="B636" t="str">
            <v xml:space="preserve"> 24H30</v>
          </cell>
          <cell r="C636">
            <v>1.0208333333333333</v>
          </cell>
          <cell r="D636">
            <v>36280</v>
          </cell>
          <cell r="E636">
            <v>20</v>
          </cell>
          <cell r="F636">
            <v>1</v>
          </cell>
          <cell r="G636">
            <v>300</v>
          </cell>
          <cell r="H636">
            <v>143</v>
          </cell>
          <cell r="I636">
            <v>2.1</v>
          </cell>
          <cell r="J636" t="str">
            <v xml:space="preserve"> LA NOCHE TEMATICA DE LA 2</v>
          </cell>
          <cell r="K636" t="str">
            <v xml:space="preserve"> LA NOCHE TEMATICA DE LA 2</v>
          </cell>
          <cell r="L636">
            <v>300</v>
          </cell>
          <cell r="M636">
            <v>143</v>
          </cell>
          <cell r="N636">
            <v>2.1</v>
          </cell>
          <cell r="O636" t="str">
            <v>DT</v>
          </cell>
          <cell r="P636" t="str">
            <v>Lab</v>
          </cell>
          <cell r="Q636" t="str">
            <v>NAC.</v>
          </cell>
        </row>
        <row r="637">
          <cell r="A637" t="str">
            <v>TVE2:NAC.</v>
          </cell>
          <cell r="B637" t="str">
            <v xml:space="preserve"> 18H00</v>
          </cell>
          <cell r="C637">
            <v>0.75</v>
          </cell>
          <cell r="D637">
            <v>36281</v>
          </cell>
          <cell r="E637">
            <v>20</v>
          </cell>
          <cell r="F637">
            <v>1</v>
          </cell>
          <cell r="G637">
            <v>300</v>
          </cell>
          <cell r="H637">
            <v>263</v>
          </cell>
          <cell r="I637">
            <v>1.1000000000000001</v>
          </cell>
          <cell r="J637" t="str">
            <v xml:space="preserve"> MUSICAL (R)</v>
          </cell>
          <cell r="K637" t="str">
            <v xml:space="preserve"> MUSICAL (R)</v>
          </cell>
          <cell r="L637">
            <v>300</v>
          </cell>
          <cell r="M637">
            <v>263</v>
          </cell>
          <cell r="N637">
            <v>1.1000000000000001</v>
          </cell>
          <cell r="O637" t="str">
            <v>DT</v>
          </cell>
          <cell r="P637" t="str">
            <v>FS</v>
          </cell>
          <cell r="Q637" t="str">
            <v>NAC.</v>
          </cell>
        </row>
        <row r="638">
          <cell r="A638" t="str">
            <v>TVE2:NAC.</v>
          </cell>
          <cell r="B638" t="str">
            <v xml:space="preserve"> 22H30</v>
          </cell>
          <cell r="C638">
            <v>0.9375</v>
          </cell>
          <cell r="D638">
            <v>36281</v>
          </cell>
          <cell r="E638">
            <v>20</v>
          </cell>
          <cell r="F638">
            <v>1</v>
          </cell>
          <cell r="G638">
            <v>800</v>
          </cell>
          <cell r="H638">
            <v>196</v>
          </cell>
          <cell r="I638">
            <v>4.0999999999999996</v>
          </cell>
          <cell r="J638" t="str">
            <v xml:space="preserve"> FUTBOL / CINE</v>
          </cell>
          <cell r="K638" t="str">
            <v xml:space="preserve"> FUTBOL / CINE</v>
          </cell>
          <cell r="L638">
            <v>800</v>
          </cell>
          <cell r="M638">
            <v>196</v>
          </cell>
          <cell r="N638">
            <v>4.0999999999999996</v>
          </cell>
          <cell r="O638" t="str">
            <v>PT</v>
          </cell>
          <cell r="P638" t="str">
            <v>FS</v>
          </cell>
          <cell r="Q638" t="str">
            <v>NAC.</v>
          </cell>
        </row>
        <row r="639">
          <cell r="A639" t="str">
            <v>TVE2:NAC.</v>
          </cell>
          <cell r="B639" t="str">
            <v xml:space="preserve"> 23H30</v>
          </cell>
          <cell r="C639">
            <v>0.97916666666666663</v>
          </cell>
          <cell r="D639">
            <v>36281</v>
          </cell>
          <cell r="E639">
            <v>20</v>
          </cell>
          <cell r="F639">
            <v>1</v>
          </cell>
          <cell r="G639">
            <v>1000</v>
          </cell>
          <cell r="H639">
            <v>527</v>
          </cell>
          <cell r="I639">
            <v>1.9</v>
          </cell>
          <cell r="J639" t="str">
            <v xml:space="preserve"> GRANDE ES EL TEATRO</v>
          </cell>
          <cell r="K639" t="str">
            <v xml:space="preserve"> GRANDE ES EL TEATRO</v>
          </cell>
          <cell r="L639">
            <v>1000</v>
          </cell>
          <cell r="M639">
            <v>527</v>
          </cell>
          <cell r="N639">
            <v>1.9</v>
          </cell>
          <cell r="O639" t="str">
            <v>PT</v>
          </cell>
          <cell r="P639" t="str">
            <v>FS</v>
          </cell>
          <cell r="Q639" t="str">
            <v>NAC.</v>
          </cell>
        </row>
        <row r="640">
          <cell r="A640" t="str">
            <v>TVE2:NAC.</v>
          </cell>
          <cell r="B640" t="str">
            <v xml:space="preserve"> 14H45</v>
          </cell>
          <cell r="C640">
            <v>0.61458333333333337</v>
          </cell>
          <cell r="D640">
            <v>36282</v>
          </cell>
          <cell r="E640">
            <v>20</v>
          </cell>
          <cell r="F640">
            <v>1</v>
          </cell>
          <cell r="G640">
            <v>1200</v>
          </cell>
          <cell r="H640">
            <v>769</v>
          </cell>
          <cell r="I640">
            <v>1.6</v>
          </cell>
          <cell r="J640" t="str">
            <v xml:space="preserve"> DEPORTES</v>
          </cell>
          <cell r="K640" t="str">
            <v xml:space="preserve"> DEPORTES</v>
          </cell>
          <cell r="L640">
            <v>1200</v>
          </cell>
          <cell r="M640">
            <v>769</v>
          </cell>
          <cell r="N640">
            <v>1.6</v>
          </cell>
          <cell r="O640" t="str">
            <v>DT</v>
          </cell>
          <cell r="P640" t="str">
            <v>FS</v>
          </cell>
          <cell r="Q640" t="str">
            <v>NAC.</v>
          </cell>
        </row>
        <row r="641">
          <cell r="A641" t="str">
            <v>TVE2:NAC.</v>
          </cell>
          <cell r="B641" t="str">
            <v xml:space="preserve"> 19H00</v>
          </cell>
          <cell r="C641">
            <v>0.79166666666666663</v>
          </cell>
          <cell r="D641">
            <v>36282</v>
          </cell>
          <cell r="E641">
            <v>20</v>
          </cell>
          <cell r="F641">
            <v>1</v>
          </cell>
          <cell r="G641">
            <v>1200</v>
          </cell>
          <cell r="H641">
            <v>987</v>
          </cell>
          <cell r="I641">
            <v>1.2</v>
          </cell>
          <cell r="J641" t="str">
            <v xml:space="preserve"> DEPORTES</v>
          </cell>
          <cell r="K641" t="str">
            <v xml:space="preserve"> DEPORTES</v>
          </cell>
          <cell r="L641">
            <v>1200</v>
          </cell>
          <cell r="M641">
            <v>987</v>
          </cell>
          <cell r="N641">
            <v>1.2</v>
          </cell>
          <cell r="O641" t="str">
            <v>DT</v>
          </cell>
          <cell r="P641" t="str">
            <v>FS</v>
          </cell>
          <cell r="Q641" t="str">
            <v>NAC.</v>
          </cell>
        </row>
        <row r="642">
          <cell r="A642" t="str">
            <v>TVE2:NAC.</v>
          </cell>
          <cell r="B642" t="str">
            <v xml:space="preserve"> 21H45</v>
          </cell>
          <cell r="C642">
            <v>0.90625</v>
          </cell>
          <cell r="D642">
            <v>36282</v>
          </cell>
          <cell r="E642">
            <v>20</v>
          </cell>
          <cell r="F642">
            <v>1</v>
          </cell>
          <cell r="G642">
            <v>1000</v>
          </cell>
          <cell r="H642">
            <v>571</v>
          </cell>
          <cell r="I642">
            <v>1.8</v>
          </cell>
          <cell r="J642" t="str">
            <v xml:space="preserve"> DOCUMENTAL</v>
          </cell>
          <cell r="K642" t="str">
            <v xml:space="preserve"> DOCUMENTAL</v>
          </cell>
          <cell r="L642">
            <v>1000</v>
          </cell>
          <cell r="M642">
            <v>571</v>
          </cell>
          <cell r="N642">
            <v>1.8</v>
          </cell>
          <cell r="O642" t="str">
            <v>PT</v>
          </cell>
          <cell r="P642" t="str">
            <v>FS</v>
          </cell>
          <cell r="Q642" t="str">
            <v>NAC.</v>
          </cell>
        </row>
        <row r="643">
          <cell r="A643" t="str">
            <v>TVE2:NAC.</v>
          </cell>
          <cell r="B643" t="str">
            <v xml:space="preserve"> 22H45</v>
          </cell>
          <cell r="C643">
            <v>0.94791666666666663</v>
          </cell>
          <cell r="D643">
            <v>36282</v>
          </cell>
          <cell r="E643">
            <v>20</v>
          </cell>
          <cell r="F643">
            <v>1</v>
          </cell>
          <cell r="G643">
            <v>2000</v>
          </cell>
          <cell r="H643">
            <v>830</v>
          </cell>
          <cell r="I643">
            <v>2.4</v>
          </cell>
          <cell r="J643" t="str">
            <v xml:space="preserve"> ESTUDIO ESTADIO</v>
          </cell>
          <cell r="K643" t="str">
            <v xml:space="preserve"> ESTUDIO ESTADIO</v>
          </cell>
          <cell r="L643">
            <v>2000</v>
          </cell>
          <cell r="M643">
            <v>830</v>
          </cell>
          <cell r="N643">
            <v>2.4</v>
          </cell>
          <cell r="O643" t="str">
            <v>PT</v>
          </cell>
          <cell r="P643" t="str">
            <v>FS</v>
          </cell>
          <cell r="Q643" t="str">
            <v>NAC.</v>
          </cell>
        </row>
        <row r="644">
          <cell r="A644" t="str">
            <v>TVE2:NAC.</v>
          </cell>
          <cell r="B644" t="str">
            <v xml:space="preserve"> 23H15</v>
          </cell>
          <cell r="C644">
            <v>0.96875</v>
          </cell>
          <cell r="D644">
            <v>36282</v>
          </cell>
          <cell r="E644">
            <v>20</v>
          </cell>
          <cell r="F644">
            <v>1</v>
          </cell>
          <cell r="G644">
            <v>2000</v>
          </cell>
          <cell r="H644">
            <v>783</v>
          </cell>
          <cell r="I644">
            <v>2.6</v>
          </cell>
          <cell r="J644" t="str">
            <v xml:space="preserve"> ESTUDIO ESTADIO</v>
          </cell>
          <cell r="K644" t="str">
            <v xml:space="preserve"> ESTUDIO ESTADIO</v>
          </cell>
          <cell r="L644">
            <v>2000</v>
          </cell>
          <cell r="M644">
            <v>783</v>
          </cell>
          <cell r="N644">
            <v>2.6</v>
          </cell>
          <cell r="O644" t="str">
            <v>PT</v>
          </cell>
          <cell r="P644" t="str">
            <v>FS</v>
          </cell>
          <cell r="Q644" t="str">
            <v>NAC.</v>
          </cell>
        </row>
        <row r="645">
          <cell r="A645" t="str">
            <v>TVE2:NAC.</v>
          </cell>
          <cell r="B645" t="str">
            <v xml:space="preserve"> 15H45</v>
          </cell>
          <cell r="C645">
            <v>0.65625</v>
          </cell>
          <cell r="D645">
            <v>36283</v>
          </cell>
          <cell r="E645">
            <v>20</v>
          </cell>
          <cell r="F645">
            <v>1</v>
          </cell>
          <cell r="G645">
            <v>1000</v>
          </cell>
          <cell r="H645">
            <v>442</v>
          </cell>
          <cell r="I645">
            <v>2.2999999999999998</v>
          </cell>
          <cell r="J645" t="str">
            <v xml:space="preserve"> GRANDES DOCUMENTALES</v>
          </cell>
          <cell r="K645" t="str">
            <v xml:space="preserve"> GRANDES DOCUMENTALES</v>
          </cell>
          <cell r="L645">
            <v>1000</v>
          </cell>
          <cell r="M645">
            <v>442</v>
          </cell>
          <cell r="N645">
            <v>2.2999999999999998</v>
          </cell>
          <cell r="O645" t="str">
            <v>DT</v>
          </cell>
          <cell r="P645" t="str">
            <v>Lab</v>
          </cell>
          <cell r="Q645" t="str">
            <v>NAC.</v>
          </cell>
        </row>
        <row r="646">
          <cell r="A646" t="str">
            <v>TVE2:NAC.</v>
          </cell>
          <cell r="B646" t="str">
            <v xml:space="preserve"> 16H45</v>
          </cell>
          <cell r="C646">
            <v>0.69791666666666663</v>
          </cell>
          <cell r="D646">
            <v>36283</v>
          </cell>
          <cell r="E646">
            <v>20</v>
          </cell>
          <cell r="F646">
            <v>1</v>
          </cell>
          <cell r="G646">
            <v>500</v>
          </cell>
          <cell r="H646">
            <v>279</v>
          </cell>
          <cell r="I646">
            <v>1.8</v>
          </cell>
          <cell r="J646" t="str">
            <v xml:space="preserve"> DOCUMENTAL</v>
          </cell>
          <cell r="K646" t="str">
            <v xml:space="preserve"> DOCUMENTAL</v>
          </cell>
          <cell r="L646">
            <v>500</v>
          </cell>
          <cell r="M646">
            <v>279</v>
          </cell>
          <cell r="N646">
            <v>1.8</v>
          </cell>
          <cell r="O646" t="str">
            <v>DT</v>
          </cell>
          <cell r="P646" t="str">
            <v>Lab</v>
          </cell>
          <cell r="Q646" t="str">
            <v>NAC.</v>
          </cell>
        </row>
        <row r="647">
          <cell r="A647" t="str">
            <v>TVE2:NAC.</v>
          </cell>
          <cell r="B647" t="str">
            <v xml:space="preserve"> 22H30</v>
          </cell>
          <cell r="C647">
            <v>0.9375</v>
          </cell>
          <cell r="D647">
            <v>36283</v>
          </cell>
          <cell r="E647">
            <v>20</v>
          </cell>
          <cell r="F647">
            <v>1</v>
          </cell>
          <cell r="G647">
            <v>1000</v>
          </cell>
          <cell r="H647">
            <v>527</v>
          </cell>
          <cell r="I647">
            <v>1.9</v>
          </cell>
          <cell r="J647" t="str">
            <v xml:space="preserve"> QUE GRANDE ES EL CINE</v>
          </cell>
          <cell r="K647" t="str">
            <v xml:space="preserve"> QUE GRANDE ES EL CINE</v>
          </cell>
          <cell r="L647">
            <v>1000</v>
          </cell>
          <cell r="M647">
            <v>527</v>
          </cell>
          <cell r="N647">
            <v>1.9</v>
          </cell>
          <cell r="O647" t="str">
            <v>PT</v>
          </cell>
          <cell r="P647" t="str">
            <v>Lab</v>
          </cell>
          <cell r="Q647" t="str">
            <v>NAC.</v>
          </cell>
        </row>
        <row r="648">
          <cell r="A648" t="str">
            <v>TVE2:NAC.</v>
          </cell>
          <cell r="B648" t="str">
            <v xml:space="preserve"> 22H30</v>
          </cell>
          <cell r="C648">
            <v>0.9375</v>
          </cell>
          <cell r="D648">
            <v>36284</v>
          </cell>
          <cell r="E648">
            <v>20</v>
          </cell>
          <cell r="F648">
            <v>1</v>
          </cell>
          <cell r="G648">
            <v>1500</v>
          </cell>
          <cell r="H648">
            <v>642</v>
          </cell>
          <cell r="I648">
            <v>2.2999999999999998</v>
          </cell>
          <cell r="J648" t="str">
            <v xml:space="preserve"> VERSION ESPAÑOLA</v>
          </cell>
          <cell r="K648" t="str">
            <v xml:space="preserve"> VERSION ESPAÑOLA</v>
          </cell>
          <cell r="L648">
            <v>1500</v>
          </cell>
          <cell r="M648">
            <v>642</v>
          </cell>
          <cell r="N648">
            <v>2.2999999999999998</v>
          </cell>
          <cell r="O648" t="str">
            <v>PT</v>
          </cell>
          <cell r="P648" t="str">
            <v>Lab</v>
          </cell>
          <cell r="Q648" t="str">
            <v>NAC.</v>
          </cell>
        </row>
        <row r="649">
          <cell r="A649" t="str">
            <v>TVE2:NAC.</v>
          </cell>
          <cell r="B649" t="str">
            <v xml:space="preserve"> 24H45</v>
          </cell>
          <cell r="C649">
            <v>1.03125</v>
          </cell>
          <cell r="D649">
            <v>36284</v>
          </cell>
          <cell r="E649">
            <v>20</v>
          </cell>
          <cell r="F649">
            <v>1</v>
          </cell>
          <cell r="G649">
            <v>150</v>
          </cell>
          <cell r="H649">
            <v>119</v>
          </cell>
          <cell r="I649">
            <v>1.3</v>
          </cell>
          <cell r="J649" t="str">
            <v xml:space="preserve"> CINE</v>
          </cell>
          <cell r="K649" t="str">
            <v xml:space="preserve"> CINE</v>
          </cell>
          <cell r="L649">
            <v>150</v>
          </cell>
          <cell r="M649">
            <v>119</v>
          </cell>
          <cell r="N649">
            <v>1.3</v>
          </cell>
          <cell r="O649" t="str">
            <v>DT</v>
          </cell>
          <cell r="P649" t="str">
            <v>Lab</v>
          </cell>
          <cell r="Q649" t="str">
            <v>NAC.</v>
          </cell>
        </row>
        <row r="650">
          <cell r="A650" t="str">
            <v>TVE2:NAC.</v>
          </cell>
          <cell r="B650" t="str">
            <v xml:space="preserve"> 15H45</v>
          </cell>
          <cell r="C650">
            <v>0.65625</v>
          </cell>
          <cell r="D650">
            <v>36285</v>
          </cell>
          <cell r="E650">
            <v>20</v>
          </cell>
          <cell r="F650">
            <v>1</v>
          </cell>
          <cell r="G650">
            <v>1000</v>
          </cell>
          <cell r="H650">
            <v>458</v>
          </cell>
          <cell r="I650">
            <v>2.2000000000000002</v>
          </cell>
          <cell r="J650" t="str">
            <v xml:space="preserve"> GRANDES DOCUMENTALES</v>
          </cell>
          <cell r="K650" t="str">
            <v xml:space="preserve"> GRANDES DOCUMENTALES</v>
          </cell>
          <cell r="L650">
            <v>1000</v>
          </cell>
          <cell r="M650">
            <v>458</v>
          </cell>
          <cell r="N650">
            <v>2.2000000000000002</v>
          </cell>
          <cell r="O650" t="str">
            <v>DT</v>
          </cell>
          <cell r="P650" t="str">
            <v>Lab</v>
          </cell>
          <cell r="Q650" t="str">
            <v>NAC.</v>
          </cell>
        </row>
        <row r="651">
          <cell r="A651" t="str">
            <v>TVE2:NAC.</v>
          </cell>
          <cell r="B651" t="str">
            <v xml:space="preserve"> 16H45</v>
          </cell>
          <cell r="C651">
            <v>0.69791666666666663</v>
          </cell>
          <cell r="D651">
            <v>36285</v>
          </cell>
          <cell r="E651">
            <v>20</v>
          </cell>
          <cell r="F651">
            <v>1</v>
          </cell>
          <cell r="G651">
            <v>500</v>
          </cell>
          <cell r="H651">
            <v>305</v>
          </cell>
          <cell r="I651">
            <v>1.6</v>
          </cell>
          <cell r="J651" t="str">
            <v xml:space="preserve"> DOCUMENTAL</v>
          </cell>
          <cell r="K651" t="str">
            <v xml:space="preserve"> DOCUMENTAL</v>
          </cell>
          <cell r="L651">
            <v>500</v>
          </cell>
          <cell r="M651">
            <v>305</v>
          </cell>
          <cell r="N651">
            <v>1.6</v>
          </cell>
          <cell r="O651" t="str">
            <v>DT</v>
          </cell>
          <cell r="P651" t="str">
            <v>Lab</v>
          </cell>
          <cell r="Q651" t="str">
            <v>NAC.</v>
          </cell>
        </row>
        <row r="652">
          <cell r="A652" t="str">
            <v>TVE2:NAC.</v>
          </cell>
          <cell r="B652" t="str">
            <v xml:space="preserve"> 15H15</v>
          </cell>
          <cell r="C652">
            <v>0.63541666666666663</v>
          </cell>
          <cell r="D652">
            <v>36286</v>
          </cell>
          <cell r="E652">
            <v>20</v>
          </cell>
          <cell r="F652">
            <v>1</v>
          </cell>
          <cell r="G652">
            <v>1500</v>
          </cell>
          <cell r="H652">
            <v>439</v>
          </cell>
          <cell r="I652">
            <v>3.4</v>
          </cell>
          <cell r="J652" t="str">
            <v xml:space="preserve"> CONCURSO</v>
          </cell>
          <cell r="K652" t="str">
            <v xml:space="preserve"> CONCURSO</v>
          </cell>
          <cell r="L652">
            <v>1500</v>
          </cell>
          <cell r="M652">
            <v>439</v>
          </cell>
          <cell r="N652">
            <v>3.4</v>
          </cell>
          <cell r="O652" t="str">
            <v>DT</v>
          </cell>
          <cell r="P652" t="str">
            <v>Lab</v>
          </cell>
          <cell r="Q652" t="str">
            <v>NAC.</v>
          </cell>
        </row>
        <row r="653">
          <cell r="A653" t="str">
            <v>TVE2:NAC.</v>
          </cell>
          <cell r="B653" t="str">
            <v xml:space="preserve"> 15H45</v>
          </cell>
          <cell r="C653">
            <v>0.65625</v>
          </cell>
          <cell r="D653">
            <v>36287</v>
          </cell>
          <cell r="E653">
            <v>20</v>
          </cell>
          <cell r="F653">
            <v>1</v>
          </cell>
          <cell r="G653">
            <v>1000</v>
          </cell>
          <cell r="H653">
            <v>442</v>
          </cell>
          <cell r="I653">
            <v>2.2999999999999998</v>
          </cell>
          <cell r="J653" t="str">
            <v xml:space="preserve"> GRANDES DOCUMENTALES</v>
          </cell>
          <cell r="K653" t="str">
            <v xml:space="preserve"> GRANDES DOCUMENTALES</v>
          </cell>
          <cell r="L653">
            <v>1000</v>
          </cell>
          <cell r="M653">
            <v>442</v>
          </cell>
          <cell r="N653">
            <v>2.2999999999999998</v>
          </cell>
          <cell r="O653" t="str">
            <v>DT</v>
          </cell>
          <cell r="P653" t="str">
            <v>Lab</v>
          </cell>
          <cell r="Q653" t="str">
            <v>NAC.</v>
          </cell>
        </row>
        <row r="654">
          <cell r="A654" t="str">
            <v>TVE2:NAC.</v>
          </cell>
          <cell r="B654" t="str">
            <v xml:space="preserve"> 17H15</v>
          </cell>
          <cell r="C654">
            <v>0.71875</v>
          </cell>
          <cell r="D654">
            <v>36287</v>
          </cell>
          <cell r="E654">
            <v>20</v>
          </cell>
          <cell r="F654">
            <v>1</v>
          </cell>
          <cell r="G654">
            <v>500</v>
          </cell>
          <cell r="H654">
            <v>548</v>
          </cell>
          <cell r="I654">
            <v>0.9</v>
          </cell>
          <cell r="J654" t="str">
            <v xml:space="preserve"> A SU SALUD</v>
          </cell>
          <cell r="K654" t="str">
            <v xml:space="preserve"> A SU SALUD</v>
          </cell>
          <cell r="L654">
            <v>500</v>
          </cell>
          <cell r="M654">
            <v>548</v>
          </cell>
          <cell r="N654">
            <v>0.9</v>
          </cell>
          <cell r="O654" t="str">
            <v>DT</v>
          </cell>
          <cell r="P654" t="str">
            <v>Lab</v>
          </cell>
          <cell r="Q654" t="str">
            <v>NAC.</v>
          </cell>
        </row>
        <row r="655">
          <cell r="A655" t="str">
            <v>TVE2:NAC.</v>
          </cell>
          <cell r="B655" t="str">
            <v xml:space="preserve"> 24H30</v>
          </cell>
          <cell r="C655">
            <v>1.0208333333333333</v>
          </cell>
          <cell r="D655">
            <v>36287</v>
          </cell>
          <cell r="E655">
            <v>20</v>
          </cell>
          <cell r="F655">
            <v>1</v>
          </cell>
          <cell r="G655">
            <v>300</v>
          </cell>
          <cell r="H655">
            <v>147</v>
          </cell>
          <cell r="I655">
            <v>2</v>
          </cell>
          <cell r="J655" t="str">
            <v xml:space="preserve"> LA NOCHE TEMATICA DE LA 2</v>
          </cell>
          <cell r="K655" t="str">
            <v xml:space="preserve"> LA NOCHE TEMATICA DE LA 2</v>
          </cell>
          <cell r="L655">
            <v>300</v>
          </cell>
          <cell r="M655">
            <v>147</v>
          </cell>
          <cell r="N655">
            <v>2</v>
          </cell>
          <cell r="O655" t="str">
            <v>DT</v>
          </cell>
          <cell r="P655" t="str">
            <v>Lab</v>
          </cell>
          <cell r="Q655" t="str">
            <v>NAC.</v>
          </cell>
        </row>
        <row r="656">
          <cell r="A656" t="str">
            <v>TVE2:NAC.</v>
          </cell>
          <cell r="B656" t="str">
            <v xml:space="preserve"> 25H15</v>
          </cell>
          <cell r="C656">
            <v>1.0520833333333333</v>
          </cell>
          <cell r="D656">
            <v>36287</v>
          </cell>
          <cell r="E656">
            <v>20</v>
          </cell>
          <cell r="F656">
            <v>1</v>
          </cell>
          <cell r="G656">
            <v>300</v>
          </cell>
          <cell r="H656">
            <v>200</v>
          </cell>
          <cell r="I656">
            <v>1.5</v>
          </cell>
          <cell r="J656" t="str">
            <v xml:space="preserve"> LA NOCHE TEMATICA DE LA 2</v>
          </cell>
          <cell r="K656" t="str">
            <v xml:space="preserve"> LA NOCHE TEMATICA DE LA 2</v>
          </cell>
          <cell r="L656">
            <v>300</v>
          </cell>
          <cell r="M656">
            <v>200</v>
          </cell>
          <cell r="N656">
            <v>1.5</v>
          </cell>
          <cell r="O656" t="str">
            <v>DT</v>
          </cell>
          <cell r="P656" t="str">
            <v>Lab</v>
          </cell>
          <cell r="Q656" t="str">
            <v>NAC.</v>
          </cell>
        </row>
        <row r="657">
          <cell r="A657" t="str">
            <v>TVE2:NAC.</v>
          </cell>
          <cell r="B657" t="str">
            <v xml:space="preserve"> 17H30</v>
          </cell>
          <cell r="C657">
            <v>0.72916666666666663</v>
          </cell>
          <cell r="D657">
            <v>36288</v>
          </cell>
          <cell r="E657">
            <v>20</v>
          </cell>
          <cell r="F657">
            <v>1</v>
          </cell>
          <cell r="G657">
            <v>300</v>
          </cell>
          <cell r="H657">
            <v>296</v>
          </cell>
          <cell r="I657">
            <v>1</v>
          </cell>
          <cell r="J657" t="str">
            <v xml:space="preserve"> MUSICAL (R)</v>
          </cell>
          <cell r="K657" t="str">
            <v xml:space="preserve"> MUSICAL (R)</v>
          </cell>
          <cell r="L657">
            <v>300</v>
          </cell>
          <cell r="M657">
            <v>296</v>
          </cell>
          <cell r="N657">
            <v>1</v>
          </cell>
          <cell r="O657" t="str">
            <v>DT</v>
          </cell>
          <cell r="P657" t="str">
            <v>FS</v>
          </cell>
          <cell r="Q657" t="str">
            <v>NAC.</v>
          </cell>
        </row>
        <row r="658">
          <cell r="A658" t="str">
            <v>TVE2:NAC.</v>
          </cell>
          <cell r="B658" t="str">
            <v xml:space="preserve"> 24H30</v>
          </cell>
          <cell r="C658">
            <v>1.0208333333333333</v>
          </cell>
          <cell r="D658">
            <v>36288</v>
          </cell>
          <cell r="E658">
            <v>20</v>
          </cell>
          <cell r="F658">
            <v>1</v>
          </cell>
          <cell r="G658">
            <v>200</v>
          </cell>
          <cell r="H658">
            <v>159</v>
          </cell>
          <cell r="I658">
            <v>1.3</v>
          </cell>
          <cell r="J658" t="str">
            <v xml:space="preserve"> GRANDE ES EL TEATRO</v>
          </cell>
          <cell r="K658" t="str">
            <v xml:space="preserve"> GRANDE ES EL TEATRO</v>
          </cell>
          <cell r="L658">
            <v>200</v>
          </cell>
          <cell r="M658">
            <v>159</v>
          </cell>
          <cell r="N658">
            <v>1.3</v>
          </cell>
          <cell r="O658" t="str">
            <v>DT</v>
          </cell>
          <cell r="P658" t="str">
            <v>FS</v>
          </cell>
          <cell r="Q658" t="str">
            <v>NAC.</v>
          </cell>
        </row>
        <row r="659">
          <cell r="A659" t="str">
            <v>TVE2:NAC.</v>
          </cell>
          <cell r="B659" t="str">
            <v xml:space="preserve"> 14H45</v>
          </cell>
          <cell r="C659">
            <v>0.61458333333333337</v>
          </cell>
          <cell r="D659">
            <v>36289</v>
          </cell>
          <cell r="E659">
            <v>20</v>
          </cell>
          <cell r="F659">
            <v>1</v>
          </cell>
          <cell r="G659">
            <v>1200</v>
          </cell>
          <cell r="H659">
            <v>831</v>
          </cell>
          <cell r="I659">
            <v>1.4</v>
          </cell>
          <cell r="J659" t="str">
            <v xml:space="preserve"> DEPORTES</v>
          </cell>
          <cell r="K659" t="str">
            <v xml:space="preserve"> DEPORTES</v>
          </cell>
          <cell r="L659">
            <v>1200</v>
          </cell>
          <cell r="M659">
            <v>831</v>
          </cell>
          <cell r="N659">
            <v>1.4</v>
          </cell>
          <cell r="O659" t="str">
            <v>DT</v>
          </cell>
          <cell r="P659" t="str">
            <v>FS</v>
          </cell>
          <cell r="Q659" t="str">
            <v>NAC.</v>
          </cell>
        </row>
        <row r="660">
          <cell r="A660" t="str">
            <v>TVE2:NAC.</v>
          </cell>
          <cell r="B660" t="str">
            <v xml:space="preserve"> 22H45</v>
          </cell>
          <cell r="C660">
            <v>0.94791666666666663</v>
          </cell>
          <cell r="D660">
            <v>36289</v>
          </cell>
          <cell r="E660">
            <v>20</v>
          </cell>
          <cell r="F660">
            <v>1</v>
          </cell>
          <cell r="G660">
            <v>2000</v>
          </cell>
          <cell r="H660">
            <v>830</v>
          </cell>
          <cell r="I660">
            <v>2.4</v>
          </cell>
          <cell r="J660" t="str">
            <v xml:space="preserve"> ESTUDIO ESTADIO</v>
          </cell>
          <cell r="K660" t="str">
            <v xml:space="preserve"> ESTUDIO ESTADIO</v>
          </cell>
          <cell r="L660">
            <v>2000</v>
          </cell>
          <cell r="M660">
            <v>830</v>
          </cell>
          <cell r="N660">
            <v>2.4</v>
          </cell>
          <cell r="O660" t="str">
            <v>PT</v>
          </cell>
          <cell r="P660" t="str">
            <v>FS</v>
          </cell>
          <cell r="Q660" t="str">
            <v>NAC.</v>
          </cell>
        </row>
        <row r="661">
          <cell r="A661" t="str">
            <v>TVE2:NAC.</v>
          </cell>
          <cell r="B661" t="str">
            <v xml:space="preserve"> 23H45</v>
          </cell>
          <cell r="C661">
            <v>0.98958333333333337</v>
          </cell>
          <cell r="D661">
            <v>36289</v>
          </cell>
          <cell r="E661">
            <v>20</v>
          </cell>
          <cell r="F661">
            <v>1</v>
          </cell>
          <cell r="G661">
            <v>2000</v>
          </cell>
          <cell r="H661">
            <v>1442</v>
          </cell>
          <cell r="I661">
            <v>1.4</v>
          </cell>
          <cell r="J661" t="str">
            <v xml:space="preserve"> ESTUDIO ESTADIO</v>
          </cell>
          <cell r="K661" t="str">
            <v xml:space="preserve"> ESTUDIO ESTADIO</v>
          </cell>
          <cell r="L661">
            <v>2000</v>
          </cell>
          <cell r="M661">
            <v>1442</v>
          </cell>
          <cell r="N661">
            <v>1.4</v>
          </cell>
          <cell r="O661" t="str">
            <v>PT</v>
          </cell>
          <cell r="P661" t="str">
            <v>FS</v>
          </cell>
          <cell r="Q661" t="str">
            <v>NAC.</v>
          </cell>
        </row>
        <row r="662">
          <cell r="A662" t="str">
            <v>TVE2:NAC.</v>
          </cell>
          <cell r="B662" t="str">
            <v xml:space="preserve"> 23H00</v>
          </cell>
          <cell r="C662">
            <v>0.95833333333333337</v>
          </cell>
          <cell r="D662">
            <v>36290</v>
          </cell>
          <cell r="E662">
            <v>20</v>
          </cell>
          <cell r="F662">
            <v>1</v>
          </cell>
          <cell r="G662">
            <v>1000</v>
          </cell>
          <cell r="H662">
            <v>596</v>
          </cell>
          <cell r="I662">
            <v>1.7</v>
          </cell>
          <cell r="J662" t="str">
            <v xml:space="preserve"> QUE GRANDE ES EL CINE</v>
          </cell>
          <cell r="K662" t="str">
            <v xml:space="preserve"> QUE GRANDE ES EL CINE</v>
          </cell>
          <cell r="L662">
            <v>1000</v>
          </cell>
          <cell r="M662">
            <v>596</v>
          </cell>
          <cell r="N662">
            <v>1.7</v>
          </cell>
          <cell r="O662" t="str">
            <v>PT</v>
          </cell>
          <cell r="P662" t="str">
            <v>Lab</v>
          </cell>
          <cell r="Q662" t="str">
            <v>NAC.</v>
          </cell>
        </row>
        <row r="663">
          <cell r="A663" t="str">
            <v>TVE2:NAC.</v>
          </cell>
          <cell r="B663" t="str">
            <v xml:space="preserve"> 15H45</v>
          </cell>
          <cell r="C663">
            <v>0.65625</v>
          </cell>
          <cell r="D663">
            <v>36291</v>
          </cell>
          <cell r="E663">
            <v>20</v>
          </cell>
          <cell r="F663">
            <v>1</v>
          </cell>
          <cell r="G663">
            <v>1000</v>
          </cell>
          <cell r="H663">
            <v>475</v>
          </cell>
          <cell r="I663">
            <v>2.1</v>
          </cell>
          <cell r="J663" t="str">
            <v xml:space="preserve"> GRANDES DOCUMENTALES</v>
          </cell>
          <cell r="K663" t="str">
            <v xml:space="preserve"> GRANDES DOCUMENTALES</v>
          </cell>
          <cell r="L663">
            <v>1000</v>
          </cell>
          <cell r="M663">
            <v>475</v>
          </cell>
          <cell r="N663">
            <v>2.1</v>
          </cell>
          <cell r="O663" t="str">
            <v>DT</v>
          </cell>
          <cell r="P663" t="str">
            <v>Lab</v>
          </cell>
          <cell r="Q663" t="str">
            <v>NAC.</v>
          </cell>
        </row>
        <row r="664">
          <cell r="A664" t="str">
            <v>TVE2:NAC.</v>
          </cell>
          <cell r="B664" t="str">
            <v xml:space="preserve"> 16H45</v>
          </cell>
          <cell r="C664">
            <v>0.69791666666666663</v>
          </cell>
          <cell r="D664">
            <v>36291</v>
          </cell>
          <cell r="E664">
            <v>20</v>
          </cell>
          <cell r="F664">
            <v>1</v>
          </cell>
          <cell r="G664">
            <v>500</v>
          </cell>
          <cell r="H664">
            <v>247</v>
          </cell>
          <cell r="I664">
            <v>2</v>
          </cell>
          <cell r="J664" t="str">
            <v xml:space="preserve"> DOCUMENTAL</v>
          </cell>
          <cell r="K664" t="str">
            <v xml:space="preserve"> DOCUMENTAL</v>
          </cell>
          <cell r="L664">
            <v>500</v>
          </cell>
          <cell r="M664">
            <v>247</v>
          </cell>
          <cell r="N664">
            <v>2</v>
          </cell>
          <cell r="O664" t="str">
            <v>DT</v>
          </cell>
          <cell r="P664" t="str">
            <v>Lab</v>
          </cell>
          <cell r="Q664" t="str">
            <v>NAC.</v>
          </cell>
        </row>
        <row r="665">
          <cell r="A665" t="str">
            <v>TVE2:NAC.</v>
          </cell>
          <cell r="B665" t="str">
            <v xml:space="preserve"> 24H45</v>
          </cell>
          <cell r="C665">
            <v>1.03125</v>
          </cell>
          <cell r="D665">
            <v>36291</v>
          </cell>
          <cell r="E665">
            <v>20</v>
          </cell>
          <cell r="F665">
            <v>1</v>
          </cell>
          <cell r="G665">
            <v>150</v>
          </cell>
          <cell r="H665">
            <v>119</v>
          </cell>
          <cell r="I665">
            <v>1.3</v>
          </cell>
          <cell r="J665" t="str">
            <v xml:space="preserve"> CINE</v>
          </cell>
          <cell r="K665" t="str">
            <v xml:space="preserve"> CINE</v>
          </cell>
          <cell r="L665">
            <v>150</v>
          </cell>
          <cell r="M665">
            <v>119</v>
          </cell>
          <cell r="N665">
            <v>1.3</v>
          </cell>
          <cell r="O665" t="str">
            <v>DT</v>
          </cell>
          <cell r="P665" t="str">
            <v>Lab</v>
          </cell>
          <cell r="Q665" t="str">
            <v>NAC.</v>
          </cell>
        </row>
        <row r="666">
          <cell r="A666" t="str">
            <v>TVE2:NAC.</v>
          </cell>
          <cell r="B666" t="str">
            <v xml:space="preserve"> 16H15</v>
          </cell>
          <cell r="C666">
            <v>0.67708333333333337</v>
          </cell>
          <cell r="D666">
            <v>36292</v>
          </cell>
          <cell r="E666">
            <v>20</v>
          </cell>
          <cell r="F666">
            <v>1</v>
          </cell>
          <cell r="G666">
            <v>1000</v>
          </cell>
          <cell r="H666">
            <v>427</v>
          </cell>
          <cell r="I666">
            <v>2.2999999999999998</v>
          </cell>
          <cell r="J666" t="str">
            <v xml:space="preserve"> GRANDES DOCUMENTALES</v>
          </cell>
          <cell r="K666" t="str">
            <v xml:space="preserve"> GRANDES DOCUMENTALES</v>
          </cell>
          <cell r="L666">
            <v>1000</v>
          </cell>
          <cell r="M666">
            <v>427</v>
          </cell>
          <cell r="N666">
            <v>2.2999999999999998</v>
          </cell>
          <cell r="O666" t="str">
            <v>DT</v>
          </cell>
          <cell r="P666" t="str">
            <v>Lab</v>
          </cell>
          <cell r="Q666" t="str">
            <v>NAC.</v>
          </cell>
        </row>
        <row r="667">
          <cell r="A667" t="str">
            <v>TVE2:NAC.</v>
          </cell>
          <cell r="B667" t="str">
            <v xml:space="preserve"> 15H45</v>
          </cell>
          <cell r="C667">
            <v>0.65625</v>
          </cell>
          <cell r="D667">
            <v>36293</v>
          </cell>
          <cell r="E667">
            <v>20</v>
          </cell>
          <cell r="F667">
            <v>1</v>
          </cell>
          <cell r="G667">
            <v>1000</v>
          </cell>
          <cell r="H667">
            <v>458</v>
          </cell>
          <cell r="I667">
            <v>2.2000000000000002</v>
          </cell>
          <cell r="J667" t="str">
            <v xml:space="preserve"> GRANDES DOCUMENTALES</v>
          </cell>
          <cell r="K667" t="str">
            <v xml:space="preserve"> GRANDES DOCUMENTALES</v>
          </cell>
          <cell r="L667">
            <v>1000</v>
          </cell>
          <cell r="M667">
            <v>458</v>
          </cell>
          <cell r="N667">
            <v>2.2000000000000002</v>
          </cell>
          <cell r="O667" t="str">
            <v>DT</v>
          </cell>
          <cell r="P667" t="str">
            <v>Lab</v>
          </cell>
          <cell r="Q667" t="str">
            <v>NAC.</v>
          </cell>
        </row>
        <row r="668">
          <cell r="A668" t="str">
            <v>TVE2:NAC.</v>
          </cell>
          <cell r="B668" t="str">
            <v xml:space="preserve"> 21H30</v>
          </cell>
          <cell r="C668">
            <v>0.89583333333333337</v>
          </cell>
          <cell r="D668">
            <v>36294</v>
          </cell>
          <cell r="E668">
            <v>20</v>
          </cell>
          <cell r="F668">
            <v>1</v>
          </cell>
          <cell r="G668">
            <v>1200</v>
          </cell>
          <cell r="H668">
            <v>658</v>
          </cell>
          <cell r="I668">
            <v>1.8</v>
          </cell>
          <cell r="J668" t="str">
            <v xml:space="preserve"> SERIE</v>
          </cell>
          <cell r="K668" t="str">
            <v xml:space="preserve"> SERIE</v>
          </cell>
          <cell r="L668">
            <v>1200</v>
          </cell>
          <cell r="M668">
            <v>658</v>
          </cell>
          <cell r="N668">
            <v>1.8</v>
          </cell>
          <cell r="O668" t="str">
            <v>PT</v>
          </cell>
          <cell r="P668" t="str">
            <v>Lab</v>
          </cell>
          <cell r="Q668" t="str">
            <v>NAC.</v>
          </cell>
        </row>
        <row r="669">
          <cell r="A669" t="str">
            <v>TVE2:NAC.</v>
          </cell>
          <cell r="B669" t="str">
            <v xml:space="preserve"> 24H30</v>
          </cell>
          <cell r="C669">
            <v>1.0208333333333333</v>
          </cell>
          <cell r="D669">
            <v>36294</v>
          </cell>
          <cell r="E669">
            <v>20</v>
          </cell>
          <cell r="F669">
            <v>1</v>
          </cell>
          <cell r="G669">
            <v>300</v>
          </cell>
          <cell r="H669">
            <v>147</v>
          </cell>
          <cell r="I669">
            <v>2</v>
          </cell>
          <cell r="J669" t="str">
            <v xml:space="preserve"> LA NOCHE TEMATICA DE LA 2</v>
          </cell>
          <cell r="K669" t="str">
            <v xml:space="preserve"> LA NOCHE TEMATICA DE LA 2</v>
          </cell>
          <cell r="L669">
            <v>300</v>
          </cell>
          <cell r="M669">
            <v>147</v>
          </cell>
          <cell r="N669">
            <v>2</v>
          </cell>
          <cell r="O669" t="str">
            <v>DT</v>
          </cell>
          <cell r="P669" t="str">
            <v>Lab</v>
          </cell>
          <cell r="Q669" t="str">
            <v>NAC.</v>
          </cell>
        </row>
        <row r="670">
          <cell r="A670" t="str">
            <v>TVE2:NAC.</v>
          </cell>
          <cell r="B670" t="str">
            <v xml:space="preserve"> 25H15</v>
          </cell>
          <cell r="C670">
            <v>1.0520833333333333</v>
          </cell>
          <cell r="D670">
            <v>36294</v>
          </cell>
          <cell r="E670">
            <v>20</v>
          </cell>
          <cell r="F670">
            <v>1</v>
          </cell>
          <cell r="G670">
            <v>300</v>
          </cell>
          <cell r="H670">
            <v>200</v>
          </cell>
          <cell r="I670">
            <v>1.5</v>
          </cell>
          <cell r="J670" t="str">
            <v xml:space="preserve"> LA NOCHE TEMATICA DE LA 2</v>
          </cell>
          <cell r="K670" t="str">
            <v xml:space="preserve"> LA NOCHE TEMATICA DE LA 2</v>
          </cell>
          <cell r="L670">
            <v>300</v>
          </cell>
          <cell r="M670">
            <v>200</v>
          </cell>
          <cell r="N670">
            <v>1.5</v>
          </cell>
          <cell r="O670" t="str">
            <v>DT</v>
          </cell>
          <cell r="P670" t="str">
            <v>Lab</v>
          </cell>
          <cell r="Q670" t="str">
            <v>NAC.</v>
          </cell>
        </row>
        <row r="671">
          <cell r="A671" t="str">
            <v>TVE2:NAC.</v>
          </cell>
          <cell r="B671" t="str">
            <v xml:space="preserve"> 23H00</v>
          </cell>
          <cell r="C671">
            <v>0.95833333333333337</v>
          </cell>
          <cell r="D671">
            <v>36295</v>
          </cell>
          <cell r="E671">
            <v>20</v>
          </cell>
          <cell r="F671">
            <v>1</v>
          </cell>
          <cell r="G671">
            <v>1000</v>
          </cell>
          <cell r="H671">
            <v>685</v>
          </cell>
          <cell r="I671">
            <v>1.5</v>
          </cell>
          <cell r="J671" t="str">
            <v xml:space="preserve"> LO TUYO ES PURO TEATRO</v>
          </cell>
          <cell r="K671" t="str">
            <v xml:space="preserve"> LO TUYO ES PURO TEATRO</v>
          </cell>
          <cell r="L671">
            <v>1000</v>
          </cell>
          <cell r="M671">
            <v>685</v>
          </cell>
          <cell r="N671">
            <v>1.5</v>
          </cell>
          <cell r="O671" t="str">
            <v>PT</v>
          </cell>
          <cell r="P671" t="str">
            <v>FS</v>
          </cell>
          <cell r="Q671" t="str">
            <v>NAC.</v>
          </cell>
        </row>
        <row r="672">
          <cell r="A672" t="str">
            <v>TVE2:NAC.</v>
          </cell>
          <cell r="B672" t="str">
            <v xml:space="preserve"> 24H30</v>
          </cell>
          <cell r="C672">
            <v>1.0208333333333333</v>
          </cell>
          <cell r="D672">
            <v>36295</v>
          </cell>
          <cell r="E672">
            <v>20</v>
          </cell>
          <cell r="F672">
            <v>1</v>
          </cell>
          <cell r="G672">
            <v>200</v>
          </cell>
          <cell r="H672">
            <v>159</v>
          </cell>
          <cell r="I672">
            <v>1.3</v>
          </cell>
          <cell r="J672" t="str">
            <v xml:space="preserve"> GRANDE ES EL TEATRO</v>
          </cell>
          <cell r="K672" t="str">
            <v xml:space="preserve"> GRANDE ES EL TEATRO</v>
          </cell>
          <cell r="L672">
            <v>200</v>
          </cell>
          <cell r="M672">
            <v>159</v>
          </cell>
          <cell r="N672">
            <v>1.3</v>
          </cell>
          <cell r="O672" t="str">
            <v>DT</v>
          </cell>
          <cell r="P672" t="str">
            <v>FS</v>
          </cell>
          <cell r="Q672" t="str">
            <v>NAC.</v>
          </cell>
        </row>
        <row r="673">
          <cell r="A673" t="str">
            <v>TVE2:NAC.</v>
          </cell>
          <cell r="B673" t="str">
            <v xml:space="preserve"> 22H45</v>
          </cell>
          <cell r="C673">
            <v>0.94791666666666663</v>
          </cell>
          <cell r="D673">
            <v>36296</v>
          </cell>
          <cell r="E673">
            <v>20</v>
          </cell>
          <cell r="F673">
            <v>1</v>
          </cell>
          <cell r="G673">
            <v>2000</v>
          </cell>
          <cell r="H673">
            <v>884</v>
          </cell>
          <cell r="I673">
            <v>2.2999999999999998</v>
          </cell>
          <cell r="J673" t="str">
            <v xml:space="preserve"> ESTUDIO ESTADIO</v>
          </cell>
          <cell r="K673" t="str">
            <v xml:space="preserve"> ESTUDIO ESTADIO</v>
          </cell>
          <cell r="L673">
            <v>2000</v>
          </cell>
          <cell r="M673">
            <v>884</v>
          </cell>
          <cell r="N673">
            <v>2.2999999999999998</v>
          </cell>
          <cell r="O673" t="str">
            <v>PT</v>
          </cell>
          <cell r="P673" t="str">
            <v>FS</v>
          </cell>
          <cell r="Q673" t="str">
            <v>NAC.</v>
          </cell>
        </row>
        <row r="674">
          <cell r="A674" t="str">
            <v>TVE2:NAC.</v>
          </cell>
          <cell r="B674" t="str">
            <v xml:space="preserve"> 16H15</v>
          </cell>
          <cell r="C674">
            <v>0.67708333333333337</v>
          </cell>
          <cell r="D674">
            <v>36304</v>
          </cell>
          <cell r="E674">
            <v>20</v>
          </cell>
          <cell r="F674">
            <v>1</v>
          </cell>
          <cell r="G674">
            <v>1000</v>
          </cell>
          <cell r="H674">
            <v>401</v>
          </cell>
          <cell r="I674">
            <v>2.5</v>
          </cell>
          <cell r="J674" t="str">
            <v xml:space="preserve"> GRANDES DOCUMENTALES</v>
          </cell>
          <cell r="K674" t="str">
            <v xml:space="preserve"> GRANDES DOCUMENTALES</v>
          </cell>
          <cell r="L674">
            <v>1000</v>
          </cell>
          <cell r="M674">
            <v>401</v>
          </cell>
          <cell r="N674">
            <v>2.5</v>
          </cell>
          <cell r="O674" t="str">
            <v>DT</v>
          </cell>
          <cell r="P674" t="str">
            <v>Lab</v>
          </cell>
          <cell r="Q674" t="str">
            <v>NAC.</v>
          </cell>
        </row>
        <row r="675">
          <cell r="A675" t="str">
            <v>TVE2:NAC.</v>
          </cell>
          <cell r="B675" t="str">
            <v xml:space="preserve"> 16H45</v>
          </cell>
          <cell r="C675">
            <v>0.69791666666666663</v>
          </cell>
          <cell r="D675">
            <v>36304</v>
          </cell>
          <cell r="E675">
            <v>20</v>
          </cell>
          <cell r="F675">
            <v>1</v>
          </cell>
          <cell r="G675">
            <v>500</v>
          </cell>
          <cell r="H675">
            <v>279</v>
          </cell>
          <cell r="I675">
            <v>1.8</v>
          </cell>
          <cell r="J675" t="str">
            <v xml:space="preserve"> DOCUMENTAL</v>
          </cell>
          <cell r="K675" t="str">
            <v xml:space="preserve"> DOCUMENTAL</v>
          </cell>
          <cell r="L675">
            <v>500</v>
          </cell>
          <cell r="M675">
            <v>279</v>
          </cell>
          <cell r="N675">
            <v>1.8</v>
          </cell>
          <cell r="O675" t="str">
            <v>DT</v>
          </cell>
          <cell r="P675" t="str">
            <v>Lab</v>
          </cell>
          <cell r="Q675" t="str">
            <v>NAC.</v>
          </cell>
        </row>
        <row r="676">
          <cell r="A676" t="str">
            <v>TVE2:NAC.</v>
          </cell>
          <cell r="B676" t="str">
            <v xml:space="preserve"> 23H30</v>
          </cell>
          <cell r="C676">
            <v>0.97916666666666663</v>
          </cell>
          <cell r="D676">
            <v>36304</v>
          </cell>
          <cell r="E676">
            <v>20</v>
          </cell>
          <cell r="F676">
            <v>1</v>
          </cell>
          <cell r="G676">
            <v>1000</v>
          </cell>
          <cell r="H676">
            <v>596</v>
          </cell>
          <cell r="I676">
            <v>1.7</v>
          </cell>
          <cell r="J676" t="str">
            <v xml:space="preserve"> QUE GRANDE ES EL CINE</v>
          </cell>
          <cell r="K676" t="str">
            <v xml:space="preserve"> QUE GRANDE ES EL CINE</v>
          </cell>
          <cell r="L676">
            <v>1000</v>
          </cell>
          <cell r="M676">
            <v>596</v>
          </cell>
          <cell r="N676">
            <v>1.7</v>
          </cell>
          <cell r="O676" t="str">
            <v>PT</v>
          </cell>
          <cell r="P676" t="str">
            <v>Lab</v>
          </cell>
          <cell r="Q676" t="str">
            <v>NAC.</v>
          </cell>
        </row>
        <row r="677">
          <cell r="A677" t="str">
            <v>TVE2:NAC.</v>
          </cell>
          <cell r="B677" t="str">
            <v xml:space="preserve"> 23H00</v>
          </cell>
          <cell r="C677">
            <v>0.95833333333333337</v>
          </cell>
          <cell r="D677">
            <v>36305</v>
          </cell>
          <cell r="E677">
            <v>20</v>
          </cell>
          <cell r="F677">
            <v>1</v>
          </cell>
          <cell r="G677">
            <v>1500</v>
          </cell>
          <cell r="H677">
            <v>527</v>
          </cell>
          <cell r="I677">
            <v>2.8</v>
          </cell>
          <cell r="J677" t="str">
            <v xml:space="preserve"> VERSION ESPAÑOLA</v>
          </cell>
          <cell r="K677" t="str">
            <v xml:space="preserve"> VERSION ESPAÑOLA</v>
          </cell>
          <cell r="L677">
            <v>1500</v>
          </cell>
          <cell r="M677">
            <v>527</v>
          </cell>
          <cell r="N677">
            <v>2.8</v>
          </cell>
          <cell r="O677" t="str">
            <v>PT</v>
          </cell>
          <cell r="P677" t="str">
            <v>Lab</v>
          </cell>
          <cell r="Q677" t="str">
            <v>NAC.</v>
          </cell>
        </row>
        <row r="678">
          <cell r="A678" t="str">
            <v>TVE2:NAC.</v>
          </cell>
          <cell r="B678" t="str">
            <v xml:space="preserve"> 24H45</v>
          </cell>
          <cell r="C678">
            <v>1.03125</v>
          </cell>
          <cell r="D678">
            <v>36305</v>
          </cell>
          <cell r="E678">
            <v>20</v>
          </cell>
          <cell r="F678">
            <v>1</v>
          </cell>
          <cell r="G678">
            <v>150</v>
          </cell>
          <cell r="H678">
            <v>119</v>
          </cell>
          <cell r="I678">
            <v>1.3</v>
          </cell>
          <cell r="J678" t="str">
            <v xml:space="preserve"> CINE</v>
          </cell>
          <cell r="K678" t="str">
            <v xml:space="preserve"> CINE</v>
          </cell>
          <cell r="L678">
            <v>150</v>
          </cell>
          <cell r="M678">
            <v>119</v>
          </cell>
          <cell r="N678">
            <v>1.3</v>
          </cell>
          <cell r="O678" t="str">
            <v>DT</v>
          </cell>
          <cell r="P678" t="str">
            <v>Lab</v>
          </cell>
          <cell r="Q678" t="str">
            <v>NAC.</v>
          </cell>
        </row>
        <row r="679">
          <cell r="A679" t="str">
            <v>TVE2:NAC.</v>
          </cell>
          <cell r="B679" t="str">
            <v xml:space="preserve"> 15H45</v>
          </cell>
          <cell r="C679">
            <v>0.65625</v>
          </cell>
          <cell r="D679">
            <v>36306</v>
          </cell>
          <cell r="E679">
            <v>20</v>
          </cell>
          <cell r="F679">
            <v>1</v>
          </cell>
          <cell r="G679">
            <v>1000</v>
          </cell>
          <cell r="H679">
            <v>458</v>
          </cell>
          <cell r="I679">
            <v>2.2000000000000002</v>
          </cell>
          <cell r="J679" t="str">
            <v xml:space="preserve"> GRANDES DOCUMENTALES</v>
          </cell>
          <cell r="K679" t="str">
            <v xml:space="preserve"> GRANDES DOCUMENTALES</v>
          </cell>
          <cell r="L679">
            <v>1000</v>
          </cell>
          <cell r="M679">
            <v>458</v>
          </cell>
          <cell r="N679">
            <v>2.2000000000000002</v>
          </cell>
          <cell r="O679" t="str">
            <v>DT</v>
          </cell>
          <cell r="P679" t="str">
            <v>Lab</v>
          </cell>
          <cell r="Q679" t="str">
            <v>NAC.</v>
          </cell>
        </row>
        <row r="680">
          <cell r="A680" t="str">
            <v>TVE2:NAC.</v>
          </cell>
          <cell r="B680" t="str">
            <v xml:space="preserve"> 16H15</v>
          </cell>
          <cell r="C680">
            <v>0.67708333333333337</v>
          </cell>
          <cell r="D680">
            <v>36308</v>
          </cell>
          <cell r="E680">
            <v>20</v>
          </cell>
          <cell r="F680">
            <v>1</v>
          </cell>
          <cell r="G680">
            <v>1000</v>
          </cell>
          <cell r="H680">
            <v>389</v>
          </cell>
          <cell r="I680">
            <v>2.6</v>
          </cell>
          <cell r="J680" t="str">
            <v xml:space="preserve"> GRANDES DOCUMENTALES</v>
          </cell>
          <cell r="K680" t="str">
            <v xml:space="preserve"> GRANDES DOCUMENTALES</v>
          </cell>
          <cell r="L680">
            <v>1000</v>
          </cell>
          <cell r="M680">
            <v>389</v>
          </cell>
          <cell r="N680">
            <v>2.6</v>
          </cell>
          <cell r="O680" t="str">
            <v>DT</v>
          </cell>
          <cell r="P680" t="str">
            <v>Lab</v>
          </cell>
          <cell r="Q680" t="str">
            <v>NAC.</v>
          </cell>
        </row>
        <row r="681">
          <cell r="A681" t="str">
            <v>TVE2:NAC.</v>
          </cell>
          <cell r="B681" t="str">
            <v xml:space="preserve"> 24H30</v>
          </cell>
          <cell r="C681">
            <v>1.0208333333333333</v>
          </cell>
          <cell r="D681">
            <v>36308</v>
          </cell>
          <cell r="E681">
            <v>20</v>
          </cell>
          <cell r="F681">
            <v>1</v>
          </cell>
          <cell r="G681">
            <v>300</v>
          </cell>
          <cell r="H681">
            <v>143</v>
          </cell>
          <cell r="I681">
            <v>2.1</v>
          </cell>
          <cell r="J681" t="str">
            <v xml:space="preserve"> LA NOCHE TEMATICA DE LA 2</v>
          </cell>
          <cell r="K681" t="str">
            <v xml:space="preserve"> LA NOCHE TEMATICA DE LA 2</v>
          </cell>
          <cell r="L681">
            <v>300</v>
          </cell>
          <cell r="M681">
            <v>143</v>
          </cell>
          <cell r="N681">
            <v>2.1</v>
          </cell>
          <cell r="O681" t="str">
            <v>DT</v>
          </cell>
          <cell r="P681" t="str">
            <v>Lab</v>
          </cell>
          <cell r="Q681" t="str">
            <v>NAC.</v>
          </cell>
        </row>
        <row r="682">
          <cell r="A682" t="str">
            <v>TVE2:NAC.</v>
          </cell>
          <cell r="B682" t="str">
            <v xml:space="preserve"> 25H15</v>
          </cell>
          <cell r="C682">
            <v>1.0520833333333333</v>
          </cell>
          <cell r="D682">
            <v>36308</v>
          </cell>
          <cell r="E682">
            <v>20</v>
          </cell>
          <cell r="F682">
            <v>1</v>
          </cell>
          <cell r="G682">
            <v>300</v>
          </cell>
          <cell r="H682">
            <v>192</v>
          </cell>
          <cell r="I682">
            <v>1.6</v>
          </cell>
          <cell r="J682" t="str">
            <v xml:space="preserve"> LA NOCHE TEMATICA DE LA 2</v>
          </cell>
          <cell r="K682" t="str">
            <v xml:space="preserve"> LA NOCHE TEMATICA DE LA 2</v>
          </cell>
          <cell r="L682">
            <v>300</v>
          </cell>
          <cell r="M682">
            <v>192</v>
          </cell>
          <cell r="N682">
            <v>1.6</v>
          </cell>
          <cell r="O682" t="str">
            <v>DT</v>
          </cell>
          <cell r="P682" t="str">
            <v>Lab</v>
          </cell>
          <cell r="Q682" t="str">
            <v>NAC.</v>
          </cell>
        </row>
        <row r="683">
          <cell r="A683" t="str">
            <v>TVE2:NAC.</v>
          </cell>
          <cell r="B683" t="str">
            <v xml:space="preserve"> 17H30</v>
          </cell>
          <cell r="C683">
            <v>0.72916666666666663</v>
          </cell>
          <cell r="D683">
            <v>36309</v>
          </cell>
          <cell r="E683">
            <v>20</v>
          </cell>
          <cell r="F683">
            <v>1</v>
          </cell>
          <cell r="G683">
            <v>300</v>
          </cell>
          <cell r="H683">
            <v>321</v>
          </cell>
          <cell r="I683">
            <v>0.9</v>
          </cell>
          <cell r="J683" t="str">
            <v xml:space="preserve"> MUSICAL (R)</v>
          </cell>
          <cell r="K683" t="str">
            <v xml:space="preserve"> MUSICAL (R)</v>
          </cell>
          <cell r="L683">
            <v>300</v>
          </cell>
          <cell r="M683">
            <v>321</v>
          </cell>
          <cell r="N683">
            <v>0.9</v>
          </cell>
          <cell r="O683" t="str">
            <v>DT</v>
          </cell>
          <cell r="P683" t="str">
            <v>FS</v>
          </cell>
          <cell r="Q683" t="str">
            <v>NAC.</v>
          </cell>
        </row>
        <row r="684">
          <cell r="A684" t="str">
            <v>TVE2:NAC.</v>
          </cell>
          <cell r="B684" t="str">
            <v xml:space="preserve"> 24H30</v>
          </cell>
          <cell r="C684">
            <v>1.0208333333333333</v>
          </cell>
          <cell r="D684">
            <v>36309</v>
          </cell>
          <cell r="E684">
            <v>20</v>
          </cell>
          <cell r="F684">
            <v>1</v>
          </cell>
          <cell r="G684">
            <v>200</v>
          </cell>
          <cell r="H684">
            <v>159</v>
          </cell>
          <cell r="I684">
            <v>1.3</v>
          </cell>
          <cell r="J684" t="str">
            <v xml:space="preserve"> GRANDE ES EL TEATRO</v>
          </cell>
          <cell r="K684" t="str">
            <v xml:space="preserve"> GRANDE ES EL TEATRO</v>
          </cell>
          <cell r="L684">
            <v>200</v>
          </cell>
          <cell r="M684">
            <v>159</v>
          </cell>
          <cell r="N684">
            <v>1.3</v>
          </cell>
          <cell r="O684" t="str">
            <v>DT</v>
          </cell>
          <cell r="P684" t="str">
            <v>FS</v>
          </cell>
          <cell r="Q684" t="str">
            <v>NAC.</v>
          </cell>
        </row>
        <row r="685">
          <cell r="A685" t="str">
            <v>TVE2:NAC.</v>
          </cell>
          <cell r="B685" t="str">
            <v xml:space="preserve"> 23H15</v>
          </cell>
          <cell r="C685">
            <v>0.96875</v>
          </cell>
          <cell r="D685">
            <v>36310</v>
          </cell>
          <cell r="E685">
            <v>20</v>
          </cell>
          <cell r="F685">
            <v>1</v>
          </cell>
          <cell r="G685">
            <v>2000</v>
          </cell>
          <cell r="H685">
            <v>856</v>
          </cell>
          <cell r="I685">
            <v>2.2999999999999998</v>
          </cell>
          <cell r="J685" t="str">
            <v xml:space="preserve"> ESTUDIO ESTADIO</v>
          </cell>
          <cell r="K685" t="str">
            <v xml:space="preserve"> ESTUDIO ESTADIO</v>
          </cell>
          <cell r="L685">
            <v>2000</v>
          </cell>
          <cell r="M685">
            <v>856</v>
          </cell>
          <cell r="N685">
            <v>2.2999999999999998</v>
          </cell>
          <cell r="O685" t="str">
            <v>PT</v>
          </cell>
          <cell r="P685" t="str">
            <v>FS</v>
          </cell>
          <cell r="Q685" t="str">
            <v>NAC.</v>
          </cell>
        </row>
        <row r="686">
          <cell r="A686" t="str">
            <v>TVE2:NAC.</v>
          </cell>
          <cell r="B686" t="str">
            <v xml:space="preserve"> 16H15</v>
          </cell>
          <cell r="C686">
            <v>0.67708333333333337</v>
          </cell>
          <cell r="D686">
            <v>36311</v>
          </cell>
          <cell r="E686">
            <v>20</v>
          </cell>
          <cell r="F686">
            <v>1</v>
          </cell>
          <cell r="G686">
            <v>1000</v>
          </cell>
          <cell r="H686">
            <v>401</v>
          </cell>
          <cell r="I686">
            <v>2.5</v>
          </cell>
          <cell r="J686" t="str">
            <v xml:space="preserve"> GRANDES DOCUMENTALES</v>
          </cell>
          <cell r="K686" t="str">
            <v xml:space="preserve"> GRANDES DOCUMENTALES</v>
          </cell>
          <cell r="L686">
            <v>1000</v>
          </cell>
          <cell r="M686">
            <v>401</v>
          </cell>
          <cell r="N686">
            <v>2.5</v>
          </cell>
          <cell r="O686" t="str">
            <v>DT</v>
          </cell>
          <cell r="P686" t="str">
            <v>Lab</v>
          </cell>
          <cell r="Q686" t="str">
            <v>NAC.</v>
          </cell>
        </row>
        <row r="687">
          <cell r="A687" t="str">
            <v>TVE2:NAC.</v>
          </cell>
          <cell r="B687" t="str">
            <v xml:space="preserve"> 16H45</v>
          </cell>
          <cell r="C687">
            <v>0.69791666666666663</v>
          </cell>
          <cell r="D687">
            <v>36311</v>
          </cell>
          <cell r="E687">
            <v>20</v>
          </cell>
          <cell r="F687">
            <v>1</v>
          </cell>
          <cell r="G687">
            <v>500</v>
          </cell>
          <cell r="H687">
            <v>279</v>
          </cell>
          <cell r="I687">
            <v>1.8</v>
          </cell>
          <cell r="J687" t="str">
            <v xml:space="preserve"> DOCUMENTAL</v>
          </cell>
          <cell r="K687" t="str">
            <v xml:space="preserve"> DOCUMENTAL</v>
          </cell>
          <cell r="L687">
            <v>500</v>
          </cell>
          <cell r="M687">
            <v>279</v>
          </cell>
          <cell r="N687">
            <v>1.8</v>
          </cell>
          <cell r="O687" t="str">
            <v>DT</v>
          </cell>
          <cell r="P687" t="str">
            <v>Lab</v>
          </cell>
          <cell r="Q687" t="str">
            <v>NAC.</v>
          </cell>
        </row>
        <row r="688">
          <cell r="A688" t="str">
            <v>TVE2:NAC.</v>
          </cell>
          <cell r="B688" t="str">
            <v xml:space="preserve"> 22H30</v>
          </cell>
          <cell r="C688">
            <v>0.9375</v>
          </cell>
          <cell r="D688">
            <v>36311</v>
          </cell>
          <cell r="E688">
            <v>20</v>
          </cell>
          <cell r="F688">
            <v>1</v>
          </cell>
          <cell r="G688">
            <v>1000</v>
          </cell>
          <cell r="H688">
            <v>571</v>
          </cell>
          <cell r="I688">
            <v>1.8</v>
          </cell>
          <cell r="J688" t="str">
            <v xml:space="preserve"> QUE GRANDE ES EL CINE</v>
          </cell>
          <cell r="K688" t="str">
            <v xml:space="preserve"> QUE GRANDE ES EL CINE</v>
          </cell>
          <cell r="L688">
            <v>1000</v>
          </cell>
          <cell r="M688">
            <v>571</v>
          </cell>
          <cell r="N688">
            <v>1.8</v>
          </cell>
          <cell r="O688" t="str">
            <v>PT</v>
          </cell>
          <cell r="P688" t="str">
            <v>Lab</v>
          </cell>
          <cell r="Q688" t="str">
            <v>NAC.</v>
          </cell>
        </row>
        <row r="689">
          <cell r="A689" t="str">
            <v>TVE2:NAC.</v>
          </cell>
          <cell r="B689" t="str">
            <v xml:space="preserve"> 23H30</v>
          </cell>
          <cell r="C689">
            <v>0.97916666666666663</v>
          </cell>
          <cell r="D689">
            <v>36311</v>
          </cell>
          <cell r="E689">
            <v>20</v>
          </cell>
          <cell r="F689">
            <v>1</v>
          </cell>
          <cell r="G689">
            <v>1000</v>
          </cell>
          <cell r="H689">
            <v>583</v>
          </cell>
          <cell r="I689">
            <v>1.7</v>
          </cell>
          <cell r="J689" t="str">
            <v xml:space="preserve"> QUE GRANDE ES EL CINE</v>
          </cell>
          <cell r="K689" t="str">
            <v xml:space="preserve"> QUE GRANDE ES EL CINE</v>
          </cell>
          <cell r="L689">
            <v>1000</v>
          </cell>
          <cell r="M689">
            <v>583</v>
          </cell>
          <cell r="N689">
            <v>1.7</v>
          </cell>
          <cell r="O689" t="str">
            <v>PT</v>
          </cell>
          <cell r="P689" t="str">
            <v>Lab</v>
          </cell>
          <cell r="Q689" t="str">
            <v>NAC.</v>
          </cell>
        </row>
        <row r="690">
          <cell r="A690" t="str">
            <v>TVE2:NAC.</v>
          </cell>
          <cell r="B690" t="str">
            <v xml:space="preserve"> 23H00</v>
          </cell>
          <cell r="C690">
            <v>0.95833333333333337</v>
          </cell>
          <cell r="D690">
            <v>36312</v>
          </cell>
          <cell r="E690">
            <v>20</v>
          </cell>
          <cell r="F690">
            <v>1</v>
          </cell>
          <cell r="G690">
            <v>1500</v>
          </cell>
          <cell r="H690">
            <v>527</v>
          </cell>
          <cell r="I690">
            <v>2.8</v>
          </cell>
          <cell r="J690" t="str">
            <v xml:space="preserve"> VERSION ESPAÑOLA</v>
          </cell>
          <cell r="K690" t="str">
            <v xml:space="preserve"> VERSION ESPAÑOLA</v>
          </cell>
          <cell r="L690">
            <v>1500</v>
          </cell>
          <cell r="M690">
            <v>527</v>
          </cell>
          <cell r="N690">
            <v>2.8</v>
          </cell>
          <cell r="O690" t="str">
            <v>PT</v>
          </cell>
          <cell r="P690" t="str">
            <v>Lab</v>
          </cell>
          <cell r="Q690" t="str">
            <v>NAC.</v>
          </cell>
        </row>
        <row r="691">
          <cell r="A691" t="str">
            <v>TVE2:NAC.</v>
          </cell>
          <cell r="B691" t="str">
            <v xml:space="preserve"> 24H45</v>
          </cell>
          <cell r="C691">
            <v>1.03125</v>
          </cell>
          <cell r="D691">
            <v>36312</v>
          </cell>
          <cell r="E691">
            <v>20</v>
          </cell>
          <cell r="F691">
            <v>1</v>
          </cell>
          <cell r="G691">
            <v>150</v>
          </cell>
          <cell r="H691">
            <v>119</v>
          </cell>
          <cell r="I691">
            <v>1.3</v>
          </cell>
          <cell r="J691" t="str">
            <v xml:space="preserve"> CINE</v>
          </cell>
          <cell r="K691" t="str">
            <v xml:space="preserve"> CINE</v>
          </cell>
          <cell r="L691">
            <v>150</v>
          </cell>
          <cell r="M691">
            <v>119</v>
          </cell>
          <cell r="N691">
            <v>1.3</v>
          </cell>
          <cell r="O691" t="str">
            <v>DT</v>
          </cell>
          <cell r="P691" t="str">
            <v>Lab</v>
          </cell>
          <cell r="Q691" t="str">
            <v>NAC.</v>
          </cell>
        </row>
        <row r="692">
          <cell r="A692" t="str">
            <v>TVE2:NAC.</v>
          </cell>
          <cell r="B692" t="str">
            <v xml:space="preserve"> 15H45</v>
          </cell>
          <cell r="C692">
            <v>0.65625</v>
          </cell>
          <cell r="D692">
            <v>36313</v>
          </cell>
          <cell r="E692">
            <v>20</v>
          </cell>
          <cell r="F692">
            <v>1</v>
          </cell>
          <cell r="G692">
            <v>1000</v>
          </cell>
          <cell r="H692">
            <v>442</v>
          </cell>
          <cell r="I692">
            <v>2.2999999999999998</v>
          </cell>
          <cell r="J692" t="str">
            <v xml:space="preserve"> GRANDES DOCUMENTALES</v>
          </cell>
          <cell r="K692" t="str">
            <v xml:space="preserve"> GRANDES DOCUMENTALES</v>
          </cell>
          <cell r="L692">
            <v>1000</v>
          </cell>
          <cell r="M692">
            <v>442</v>
          </cell>
          <cell r="N692">
            <v>2.2999999999999998</v>
          </cell>
          <cell r="O692" t="str">
            <v>DT</v>
          </cell>
          <cell r="P692" t="str">
            <v>Lab</v>
          </cell>
          <cell r="Q692" t="str">
            <v>NAC.</v>
          </cell>
        </row>
        <row r="693">
          <cell r="A693" t="str">
            <v>TVE2:NAC.</v>
          </cell>
          <cell r="B693" t="str">
            <v xml:space="preserve"> 16H45</v>
          </cell>
          <cell r="C693">
            <v>0.69791666666666663</v>
          </cell>
          <cell r="D693">
            <v>36315</v>
          </cell>
          <cell r="E693">
            <v>20</v>
          </cell>
          <cell r="F693">
            <v>1</v>
          </cell>
          <cell r="G693">
            <v>500</v>
          </cell>
          <cell r="H693">
            <v>267</v>
          </cell>
          <cell r="I693">
            <v>1.9</v>
          </cell>
          <cell r="J693" t="str">
            <v xml:space="preserve"> DOCUMENTAL</v>
          </cell>
          <cell r="K693" t="str">
            <v xml:space="preserve"> DOCUMENTAL</v>
          </cell>
          <cell r="L693">
            <v>500</v>
          </cell>
          <cell r="M693">
            <v>267</v>
          </cell>
          <cell r="N693">
            <v>1.9</v>
          </cell>
          <cell r="O693" t="str">
            <v>DT</v>
          </cell>
          <cell r="P693" t="str">
            <v>Lab</v>
          </cell>
          <cell r="Q693" t="str">
            <v>NAC.</v>
          </cell>
        </row>
        <row r="694">
          <cell r="A694" t="str">
            <v>TVE2:NAC.</v>
          </cell>
          <cell r="B694" t="str">
            <v xml:space="preserve"> 23H00</v>
          </cell>
          <cell r="C694">
            <v>0.95833333333333337</v>
          </cell>
          <cell r="D694">
            <v>36315</v>
          </cell>
          <cell r="E694">
            <v>20</v>
          </cell>
          <cell r="F694">
            <v>1</v>
          </cell>
          <cell r="G694">
            <v>800</v>
          </cell>
          <cell r="H694">
            <v>378</v>
          </cell>
          <cell r="I694">
            <v>2.1</v>
          </cell>
          <cell r="J694" t="str">
            <v xml:space="preserve"> LA NOCHE TEMATICA DE LA 2</v>
          </cell>
          <cell r="K694" t="str">
            <v xml:space="preserve"> LA NOCHE TEMATICA DE LA 2</v>
          </cell>
          <cell r="L694">
            <v>800</v>
          </cell>
          <cell r="M694">
            <v>378</v>
          </cell>
          <cell r="N694">
            <v>2.1</v>
          </cell>
          <cell r="O694" t="str">
            <v>PT</v>
          </cell>
          <cell r="P694" t="str">
            <v>Lab</v>
          </cell>
          <cell r="Q694" t="str">
            <v>NAC.</v>
          </cell>
        </row>
        <row r="695">
          <cell r="A695" t="str">
            <v>TVE2:NAC.</v>
          </cell>
          <cell r="B695" t="str">
            <v xml:space="preserve"> 25H15</v>
          </cell>
          <cell r="C695">
            <v>1.0520833333333333</v>
          </cell>
          <cell r="D695">
            <v>36315</v>
          </cell>
          <cell r="E695">
            <v>20</v>
          </cell>
          <cell r="F695">
            <v>1</v>
          </cell>
          <cell r="G695">
            <v>300</v>
          </cell>
          <cell r="H695">
            <v>192</v>
          </cell>
          <cell r="I695">
            <v>1.6</v>
          </cell>
          <cell r="J695" t="str">
            <v xml:space="preserve"> LA NOCHE TEMATICA DE LA 2</v>
          </cell>
          <cell r="K695" t="str">
            <v xml:space="preserve"> LA NOCHE TEMATICA DE LA 2</v>
          </cell>
          <cell r="L695">
            <v>300</v>
          </cell>
          <cell r="M695">
            <v>192</v>
          </cell>
          <cell r="N695">
            <v>1.6</v>
          </cell>
          <cell r="O695" t="str">
            <v>DT</v>
          </cell>
          <cell r="P695" t="str">
            <v>Lab</v>
          </cell>
          <cell r="Q695" t="str">
            <v>NAC.</v>
          </cell>
        </row>
        <row r="696">
          <cell r="A696" t="str">
            <v>TVE2:NAC.</v>
          </cell>
          <cell r="B696" t="str">
            <v xml:space="preserve"> 17H30</v>
          </cell>
          <cell r="C696">
            <v>0.72916666666666663</v>
          </cell>
          <cell r="D696">
            <v>36316</v>
          </cell>
          <cell r="E696">
            <v>20</v>
          </cell>
          <cell r="F696">
            <v>1</v>
          </cell>
          <cell r="G696">
            <v>300</v>
          </cell>
          <cell r="H696">
            <v>321</v>
          </cell>
          <cell r="I696">
            <v>0.9</v>
          </cell>
          <cell r="J696" t="str">
            <v xml:space="preserve"> MUSICAL (R)</v>
          </cell>
          <cell r="K696" t="str">
            <v xml:space="preserve"> MUSICAL (R)</v>
          </cell>
          <cell r="L696">
            <v>300</v>
          </cell>
          <cell r="M696">
            <v>321</v>
          </cell>
          <cell r="N696">
            <v>0.9</v>
          </cell>
          <cell r="O696" t="str">
            <v>DT</v>
          </cell>
          <cell r="P696" t="str">
            <v>FS</v>
          </cell>
          <cell r="Q696" t="str">
            <v>NAC.</v>
          </cell>
        </row>
        <row r="697">
          <cell r="A697" t="str">
            <v>TVE2:NAC.</v>
          </cell>
          <cell r="B697" t="str">
            <v xml:space="preserve"> 24H30</v>
          </cell>
          <cell r="C697">
            <v>1.0208333333333333</v>
          </cell>
          <cell r="D697">
            <v>36316</v>
          </cell>
          <cell r="E697">
            <v>20</v>
          </cell>
          <cell r="F697">
            <v>1</v>
          </cell>
          <cell r="G697">
            <v>200</v>
          </cell>
          <cell r="H697">
            <v>167</v>
          </cell>
          <cell r="I697">
            <v>1.2</v>
          </cell>
          <cell r="J697" t="str">
            <v xml:space="preserve"> GRANDE ES EL TEATRO</v>
          </cell>
          <cell r="K697" t="str">
            <v xml:space="preserve"> GRANDE ES EL TEATRO</v>
          </cell>
          <cell r="L697">
            <v>200</v>
          </cell>
          <cell r="M697">
            <v>167</v>
          </cell>
          <cell r="N697">
            <v>1.2</v>
          </cell>
          <cell r="O697" t="str">
            <v>DT</v>
          </cell>
          <cell r="P697" t="str">
            <v>FS</v>
          </cell>
          <cell r="Q697" t="str">
            <v>NAC.</v>
          </cell>
        </row>
        <row r="698">
          <cell r="A698" t="str">
            <v>TVE2:NAC.</v>
          </cell>
          <cell r="B698" t="str">
            <v xml:space="preserve"> 21H45</v>
          </cell>
          <cell r="C698">
            <v>0.90625</v>
          </cell>
          <cell r="D698">
            <v>36317</v>
          </cell>
          <cell r="E698">
            <v>20</v>
          </cell>
          <cell r="F698">
            <v>1</v>
          </cell>
          <cell r="G698">
            <v>1000</v>
          </cell>
          <cell r="H698">
            <v>652</v>
          </cell>
          <cell r="I698">
            <v>1.5</v>
          </cell>
          <cell r="J698" t="str">
            <v xml:space="preserve"> DOCUMENTAL</v>
          </cell>
          <cell r="K698" t="str">
            <v xml:space="preserve"> DOCUMENTAL</v>
          </cell>
          <cell r="L698">
            <v>1000</v>
          </cell>
          <cell r="M698">
            <v>652</v>
          </cell>
          <cell r="N698">
            <v>1.5</v>
          </cell>
          <cell r="O698" t="str">
            <v>PT</v>
          </cell>
          <cell r="P698" t="str">
            <v>FS</v>
          </cell>
          <cell r="Q698" t="str">
            <v>NAC.</v>
          </cell>
        </row>
        <row r="699">
          <cell r="A699" t="str">
            <v>TVE2:NAC.</v>
          </cell>
          <cell r="B699" t="str">
            <v xml:space="preserve"> 22H45</v>
          </cell>
          <cell r="C699">
            <v>0.94791666666666663</v>
          </cell>
          <cell r="D699">
            <v>36317</v>
          </cell>
          <cell r="E699">
            <v>20</v>
          </cell>
          <cell r="F699">
            <v>1</v>
          </cell>
          <cell r="G699">
            <v>2000</v>
          </cell>
          <cell r="H699">
            <v>952</v>
          </cell>
          <cell r="I699">
            <v>2.1</v>
          </cell>
          <cell r="J699" t="str">
            <v xml:space="preserve"> ESTUDIO ESTADIO</v>
          </cell>
          <cell r="K699" t="str">
            <v xml:space="preserve"> ESTUDIO ESTADIO</v>
          </cell>
          <cell r="L699">
            <v>2000</v>
          </cell>
          <cell r="M699">
            <v>952</v>
          </cell>
          <cell r="N699">
            <v>2.1</v>
          </cell>
          <cell r="O699" t="str">
            <v>PT</v>
          </cell>
          <cell r="P699" t="str">
            <v>FS</v>
          </cell>
          <cell r="Q699" t="str">
            <v>NAC.</v>
          </cell>
        </row>
        <row r="700">
          <cell r="A700" t="str">
            <v>TVE2:NAC.</v>
          </cell>
          <cell r="B700" t="str">
            <v xml:space="preserve"> 15H45</v>
          </cell>
          <cell r="C700">
            <v>0.65625</v>
          </cell>
          <cell r="D700">
            <v>36318</v>
          </cell>
          <cell r="E700">
            <v>20</v>
          </cell>
          <cell r="F700">
            <v>1</v>
          </cell>
          <cell r="G700">
            <v>1000</v>
          </cell>
          <cell r="H700">
            <v>442</v>
          </cell>
          <cell r="I700">
            <v>2.2999999999999998</v>
          </cell>
          <cell r="J700" t="str">
            <v xml:space="preserve"> GRANDES DOCUMENTALES</v>
          </cell>
          <cell r="K700" t="str">
            <v xml:space="preserve"> GRANDES DOCUMENTALES</v>
          </cell>
          <cell r="L700">
            <v>1000</v>
          </cell>
          <cell r="M700">
            <v>442</v>
          </cell>
          <cell r="N700">
            <v>2.2999999999999998</v>
          </cell>
          <cell r="O700" t="str">
            <v>DT</v>
          </cell>
          <cell r="P700" t="str">
            <v>Lab</v>
          </cell>
          <cell r="Q700" t="str">
            <v>NAC.</v>
          </cell>
        </row>
        <row r="701">
          <cell r="A701" t="str">
            <v>TVE2:NAC.</v>
          </cell>
          <cell r="B701" t="str">
            <v xml:space="preserve"> 22H30</v>
          </cell>
          <cell r="C701">
            <v>0.9375</v>
          </cell>
          <cell r="D701">
            <v>36318</v>
          </cell>
          <cell r="E701">
            <v>20</v>
          </cell>
          <cell r="F701">
            <v>1</v>
          </cell>
          <cell r="G701">
            <v>1000</v>
          </cell>
          <cell r="H701">
            <v>571</v>
          </cell>
          <cell r="I701">
            <v>1.8</v>
          </cell>
          <cell r="J701" t="str">
            <v xml:space="preserve"> QUE GRANDE ES EL CINE</v>
          </cell>
          <cell r="K701" t="str">
            <v xml:space="preserve"> QUE GRANDE ES EL CINE</v>
          </cell>
          <cell r="L701">
            <v>1000</v>
          </cell>
          <cell r="M701">
            <v>571</v>
          </cell>
          <cell r="N701">
            <v>1.8</v>
          </cell>
          <cell r="O701" t="str">
            <v>PT</v>
          </cell>
          <cell r="P701" t="str">
            <v>Lab</v>
          </cell>
          <cell r="Q701" t="str">
            <v>NAC.</v>
          </cell>
        </row>
        <row r="702">
          <cell r="A702" t="str">
            <v>TVE2:NAC.</v>
          </cell>
          <cell r="B702" t="str">
            <v xml:space="preserve"> 22H30</v>
          </cell>
          <cell r="C702">
            <v>0.9375</v>
          </cell>
          <cell r="D702">
            <v>36319</v>
          </cell>
          <cell r="E702">
            <v>20</v>
          </cell>
          <cell r="F702">
            <v>1</v>
          </cell>
          <cell r="G702">
            <v>1500</v>
          </cell>
          <cell r="H702">
            <v>709</v>
          </cell>
          <cell r="I702">
            <v>2.1</v>
          </cell>
          <cell r="J702" t="str">
            <v xml:space="preserve"> VERSION ESPAÑOLA</v>
          </cell>
          <cell r="K702" t="str">
            <v xml:space="preserve"> VERSION ESPAÑOLA</v>
          </cell>
          <cell r="L702">
            <v>1500</v>
          </cell>
          <cell r="M702">
            <v>709</v>
          </cell>
          <cell r="N702">
            <v>2.1</v>
          </cell>
          <cell r="O702" t="str">
            <v>PT</v>
          </cell>
          <cell r="P702" t="str">
            <v>Lab</v>
          </cell>
          <cell r="Q702" t="str">
            <v>NAC.</v>
          </cell>
        </row>
        <row r="703">
          <cell r="A703" t="str">
            <v>TVE2:NAC.</v>
          </cell>
          <cell r="B703" t="str">
            <v xml:space="preserve"> 24H45</v>
          </cell>
          <cell r="C703">
            <v>1.03125</v>
          </cell>
          <cell r="D703">
            <v>36319</v>
          </cell>
          <cell r="E703">
            <v>20</v>
          </cell>
          <cell r="F703">
            <v>1</v>
          </cell>
          <cell r="G703">
            <v>150</v>
          </cell>
          <cell r="H703">
            <v>119</v>
          </cell>
          <cell r="I703">
            <v>1.3</v>
          </cell>
          <cell r="J703" t="str">
            <v xml:space="preserve"> CINE</v>
          </cell>
          <cell r="K703" t="str">
            <v xml:space="preserve"> CINE</v>
          </cell>
          <cell r="L703">
            <v>150</v>
          </cell>
          <cell r="M703">
            <v>119</v>
          </cell>
          <cell r="N703">
            <v>1.3</v>
          </cell>
          <cell r="O703" t="str">
            <v>DT</v>
          </cell>
          <cell r="P703" t="str">
            <v>Lab</v>
          </cell>
          <cell r="Q703" t="str">
            <v>NAC.</v>
          </cell>
        </row>
        <row r="704">
          <cell r="A704" t="str">
            <v>TVE2:NAC.</v>
          </cell>
          <cell r="B704" t="str">
            <v xml:space="preserve"> 15H45</v>
          </cell>
          <cell r="C704">
            <v>0.65625</v>
          </cell>
          <cell r="D704">
            <v>36320</v>
          </cell>
          <cell r="E704">
            <v>20</v>
          </cell>
          <cell r="F704">
            <v>1</v>
          </cell>
          <cell r="G704">
            <v>1000</v>
          </cell>
          <cell r="H704">
            <v>442</v>
          </cell>
          <cell r="I704">
            <v>2.2999999999999998</v>
          </cell>
          <cell r="J704" t="str">
            <v xml:space="preserve"> GRANDES DOCUMENTALES</v>
          </cell>
          <cell r="K704" t="str">
            <v xml:space="preserve"> GRANDES DOCUMENTALES</v>
          </cell>
          <cell r="L704">
            <v>1000</v>
          </cell>
          <cell r="M704">
            <v>442</v>
          </cell>
          <cell r="N704">
            <v>2.2999999999999998</v>
          </cell>
          <cell r="O704" t="str">
            <v>DT</v>
          </cell>
          <cell r="P704" t="str">
            <v>Lab</v>
          </cell>
          <cell r="Q704" t="str">
            <v>NAC.</v>
          </cell>
        </row>
        <row r="705">
          <cell r="A705" t="str">
            <v>TVE2:NAC.</v>
          </cell>
          <cell r="B705" t="str">
            <v xml:space="preserve"> 16H45</v>
          </cell>
          <cell r="C705">
            <v>0.69791666666666663</v>
          </cell>
          <cell r="D705">
            <v>36320</v>
          </cell>
          <cell r="E705">
            <v>20</v>
          </cell>
          <cell r="F705">
            <v>1</v>
          </cell>
          <cell r="G705">
            <v>500</v>
          </cell>
          <cell r="H705">
            <v>291</v>
          </cell>
          <cell r="I705">
            <v>1.7</v>
          </cell>
          <cell r="J705" t="str">
            <v xml:space="preserve"> DOCUMENTAL</v>
          </cell>
          <cell r="K705" t="str">
            <v xml:space="preserve"> DOCUMENTAL</v>
          </cell>
          <cell r="L705">
            <v>500</v>
          </cell>
          <cell r="M705">
            <v>291</v>
          </cell>
          <cell r="N705">
            <v>1.7</v>
          </cell>
          <cell r="O705" t="str">
            <v>DT</v>
          </cell>
          <cell r="P705" t="str">
            <v>Lab</v>
          </cell>
          <cell r="Q705" t="str">
            <v>NAC.</v>
          </cell>
        </row>
        <row r="706">
          <cell r="A706" t="str">
            <v>TVE2:NAC.</v>
          </cell>
          <cell r="B706" t="str">
            <v xml:space="preserve"> 22H30</v>
          </cell>
          <cell r="C706">
            <v>0.9375</v>
          </cell>
          <cell r="D706">
            <v>36322</v>
          </cell>
          <cell r="E706">
            <v>20</v>
          </cell>
          <cell r="F706">
            <v>1</v>
          </cell>
          <cell r="G706">
            <v>1000</v>
          </cell>
          <cell r="H706">
            <v>652</v>
          </cell>
          <cell r="I706">
            <v>1.5</v>
          </cell>
          <cell r="J706" t="str">
            <v xml:space="preserve"> LA NOCHE TEMATICA DE LA 2</v>
          </cell>
          <cell r="K706" t="str">
            <v xml:space="preserve"> LA NOCHE TEMATICA DE LA 2</v>
          </cell>
          <cell r="L706">
            <v>1000</v>
          </cell>
          <cell r="M706">
            <v>652</v>
          </cell>
          <cell r="N706">
            <v>1.5</v>
          </cell>
          <cell r="O706" t="str">
            <v>PT</v>
          </cell>
          <cell r="P706" t="str">
            <v>Lab</v>
          </cell>
          <cell r="Q706" t="str">
            <v>NAC.</v>
          </cell>
        </row>
        <row r="707">
          <cell r="A707" t="str">
            <v>TVE2:NAC.</v>
          </cell>
          <cell r="B707" t="str">
            <v xml:space="preserve"> 24H30</v>
          </cell>
          <cell r="C707">
            <v>1.0208333333333333</v>
          </cell>
          <cell r="D707">
            <v>36322</v>
          </cell>
          <cell r="E707">
            <v>20</v>
          </cell>
          <cell r="F707">
            <v>1</v>
          </cell>
          <cell r="G707">
            <v>300</v>
          </cell>
          <cell r="H707">
            <v>143</v>
          </cell>
          <cell r="I707">
            <v>2.1</v>
          </cell>
          <cell r="J707" t="str">
            <v xml:space="preserve"> LA NOCHE TEMATICA DE LA 2</v>
          </cell>
          <cell r="K707" t="str">
            <v xml:space="preserve"> LA NOCHE TEMATICA DE LA 2</v>
          </cell>
          <cell r="L707">
            <v>300</v>
          </cell>
          <cell r="M707">
            <v>143</v>
          </cell>
          <cell r="N707">
            <v>2.1</v>
          </cell>
          <cell r="O707" t="str">
            <v>DT</v>
          </cell>
          <cell r="P707" t="str">
            <v>Lab</v>
          </cell>
          <cell r="Q707" t="str">
            <v>NAC.</v>
          </cell>
        </row>
        <row r="708">
          <cell r="A708" t="str">
            <v>TVE2:NAC.</v>
          </cell>
          <cell r="B708" t="str">
            <v xml:space="preserve"> 25H15</v>
          </cell>
          <cell r="C708">
            <v>1.0520833333333333</v>
          </cell>
          <cell r="D708">
            <v>36322</v>
          </cell>
          <cell r="E708">
            <v>20</v>
          </cell>
          <cell r="F708">
            <v>1</v>
          </cell>
          <cell r="G708">
            <v>300</v>
          </cell>
          <cell r="H708">
            <v>200</v>
          </cell>
          <cell r="I708">
            <v>1.5</v>
          </cell>
          <cell r="J708" t="str">
            <v xml:space="preserve"> LA NOCHE TEMATICA DE LA 2</v>
          </cell>
          <cell r="K708" t="str">
            <v xml:space="preserve"> LA NOCHE TEMATICA DE LA 2</v>
          </cell>
          <cell r="L708">
            <v>300</v>
          </cell>
          <cell r="M708">
            <v>200</v>
          </cell>
          <cell r="N708">
            <v>1.5</v>
          </cell>
          <cell r="O708" t="str">
            <v>DT</v>
          </cell>
          <cell r="P708" t="str">
            <v>Lab</v>
          </cell>
          <cell r="Q708" t="str">
            <v>NAC.</v>
          </cell>
        </row>
        <row r="709">
          <cell r="A709" t="str">
            <v>TVE2:NAC.</v>
          </cell>
          <cell r="B709" t="str">
            <v xml:space="preserve"> 15H45</v>
          </cell>
          <cell r="C709">
            <v>0.65625</v>
          </cell>
          <cell r="D709">
            <v>36323</v>
          </cell>
          <cell r="E709">
            <v>20</v>
          </cell>
          <cell r="F709">
            <v>1</v>
          </cell>
          <cell r="G709">
            <v>800</v>
          </cell>
          <cell r="H709">
            <v>855</v>
          </cell>
          <cell r="I709">
            <v>0.9</v>
          </cell>
          <cell r="J709" t="str">
            <v xml:space="preserve"> DEPORTES</v>
          </cell>
          <cell r="K709" t="str">
            <v xml:space="preserve"> DEPORTES</v>
          </cell>
          <cell r="L709">
            <v>800</v>
          </cell>
          <cell r="M709">
            <v>855</v>
          </cell>
          <cell r="N709">
            <v>0.9</v>
          </cell>
          <cell r="O709" t="str">
            <v>DT</v>
          </cell>
          <cell r="P709" t="str">
            <v>FS</v>
          </cell>
          <cell r="Q709" t="str">
            <v>NAC.</v>
          </cell>
        </row>
        <row r="710">
          <cell r="A710" t="str">
            <v>TVE2:NAC.</v>
          </cell>
          <cell r="B710" t="str">
            <v xml:space="preserve"> 17H30</v>
          </cell>
          <cell r="C710">
            <v>0.72916666666666663</v>
          </cell>
          <cell r="D710">
            <v>36323</v>
          </cell>
          <cell r="E710">
            <v>20</v>
          </cell>
          <cell r="F710">
            <v>1</v>
          </cell>
          <cell r="G710">
            <v>300</v>
          </cell>
          <cell r="H710">
            <v>321</v>
          </cell>
          <cell r="I710">
            <v>0.9</v>
          </cell>
          <cell r="J710" t="str">
            <v xml:space="preserve"> MUSICAL (R)</v>
          </cell>
          <cell r="K710" t="str">
            <v xml:space="preserve"> MUSICAL (R)</v>
          </cell>
          <cell r="L710">
            <v>300</v>
          </cell>
          <cell r="M710">
            <v>321</v>
          </cell>
          <cell r="N710">
            <v>0.9</v>
          </cell>
          <cell r="O710" t="str">
            <v>DT</v>
          </cell>
          <cell r="P710" t="str">
            <v>FS</v>
          </cell>
          <cell r="Q710" t="str">
            <v>NAC.</v>
          </cell>
        </row>
        <row r="711">
          <cell r="A711" t="str">
            <v>TVE2:NAC.</v>
          </cell>
          <cell r="B711" t="str">
            <v xml:space="preserve"> 22H45</v>
          </cell>
          <cell r="C711">
            <v>0.94791666666666663</v>
          </cell>
          <cell r="D711">
            <v>36324</v>
          </cell>
          <cell r="E711">
            <v>20</v>
          </cell>
          <cell r="F711">
            <v>1</v>
          </cell>
          <cell r="G711">
            <v>2000</v>
          </cell>
          <cell r="H711">
            <v>945</v>
          </cell>
          <cell r="I711">
            <v>2.1</v>
          </cell>
          <cell r="J711" t="str">
            <v xml:space="preserve"> ESTUDIO ESTADIO</v>
          </cell>
          <cell r="K711" t="str">
            <v xml:space="preserve"> ESTUDIO ESTADIO</v>
          </cell>
          <cell r="L711">
            <v>2000</v>
          </cell>
          <cell r="M711">
            <v>945</v>
          </cell>
          <cell r="N711">
            <v>2.1</v>
          </cell>
          <cell r="O711" t="str">
            <v>PT</v>
          </cell>
          <cell r="P711" t="str">
            <v>FS</v>
          </cell>
          <cell r="Q711" t="str">
            <v>NAC.</v>
          </cell>
        </row>
        <row r="712">
          <cell r="A712" t="str">
            <v>TVG:GAL.</v>
          </cell>
          <cell r="B712" t="str">
            <v>. 13H30</v>
          </cell>
          <cell r="C712">
            <v>0.5625</v>
          </cell>
          <cell r="D712">
            <v>36279</v>
          </cell>
          <cell r="E712">
            <v>20</v>
          </cell>
          <cell r="F712">
            <v>1</v>
          </cell>
          <cell r="G712">
            <v>150</v>
          </cell>
          <cell r="H712">
            <v>1000</v>
          </cell>
          <cell r="I712">
            <v>0.1</v>
          </cell>
          <cell r="J712" t="str">
            <v xml:space="preserve"> TELEXORNAL REVISTA</v>
          </cell>
          <cell r="K712" t="str">
            <v xml:space="preserve"> TELEXORNAL REVISTA</v>
          </cell>
          <cell r="L712">
            <v>150</v>
          </cell>
          <cell r="M712">
            <v>1000</v>
          </cell>
          <cell r="N712">
            <v>0.1</v>
          </cell>
          <cell r="O712" t="str">
            <v>DT</v>
          </cell>
          <cell r="P712" t="str">
            <v>Lab</v>
          </cell>
          <cell r="Q712" t="str">
            <v>GAL.</v>
          </cell>
        </row>
        <row r="713">
          <cell r="A713" t="str">
            <v>TVG:GAL.</v>
          </cell>
          <cell r="B713" t="str">
            <v>. 14H30</v>
          </cell>
          <cell r="C713">
            <v>0.60416666666666663</v>
          </cell>
          <cell r="D713">
            <v>36279</v>
          </cell>
          <cell r="E713">
            <v>20</v>
          </cell>
          <cell r="F713">
            <v>1</v>
          </cell>
          <cell r="G713">
            <v>350</v>
          </cell>
          <cell r="H713">
            <v>1167</v>
          </cell>
          <cell r="I713">
            <v>0.3</v>
          </cell>
          <cell r="J713" t="str">
            <v xml:space="preserve"> TELEXORNAL</v>
          </cell>
          <cell r="K713" t="str">
            <v xml:space="preserve"> TELEXORNAL</v>
          </cell>
          <cell r="L713">
            <v>350</v>
          </cell>
          <cell r="M713">
            <v>1167</v>
          </cell>
          <cell r="N713">
            <v>0.3</v>
          </cell>
          <cell r="O713" t="str">
            <v>DT</v>
          </cell>
          <cell r="P713" t="str">
            <v>Lab</v>
          </cell>
          <cell r="Q713" t="str">
            <v>GAL.</v>
          </cell>
        </row>
        <row r="714">
          <cell r="A714" t="str">
            <v>TVG:GAL.</v>
          </cell>
          <cell r="B714" t="str">
            <v>. 15H00</v>
          </cell>
          <cell r="C714">
            <v>0.625</v>
          </cell>
          <cell r="D714">
            <v>36279</v>
          </cell>
          <cell r="E714">
            <v>20</v>
          </cell>
          <cell r="F714">
            <v>1</v>
          </cell>
          <cell r="G714">
            <v>350</v>
          </cell>
          <cell r="H714">
            <v>2333</v>
          </cell>
          <cell r="I714">
            <v>0.1</v>
          </cell>
          <cell r="J714" t="str">
            <v xml:space="preserve"> TELEXORNAL</v>
          </cell>
          <cell r="K714" t="str">
            <v xml:space="preserve"> TELEXORNAL</v>
          </cell>
          <cell r="L714">
            <v>350</v>
          </cell>
          <cell r="M714">
            <v>2333</v>
          </cell>
          <cell r="N714">
            <v>0.1</v>
          </cell>
          <cell r="O714" t="str">
            <v>DT</v>
          </cell>
          <cell r="P714" t="str">
            <v>Lab</v>
          </cell>
          <cell r="Q714" t="str">
            <v>GAL.</v>
          </cell>
        </row>
        <row r="715">
          <cell r="A715" t="str">
            <v>TVG:GAL.</v>
          </cell>
          <cell r="B715" t="str">
            <v>. 17H00</v>
          </cell>
          <cell r="C715">
            <v>0.70833333333333337</v>
          </cell>
          <cell r="D715">
            <v>36279</v>
          </cell>
          <cell r="E715">
            <v>20</v>
          </cell>
          <cell r="F715">
            <v>1</v>
          </cell>
          <cell r="G715">
            <v>160</v>
          </cell>
          <cell r="H715">
            <v>2133</v>
          </cell>
          <cell r="I715">
            <v>0.1</v>
          </cell>
          <cell r="J715" t="str">
            <v xml:space="preserve"> TARDES CON ANA</v>
          </cell>
          <cell r="K715" t="str">
            <v xml:space="preserve"> TARDES CON ANA</v>
          </cell>
          <cell r="L715">
            <v>160</v>
          </cell>
          <cell r="M715">
            <v>2133</v>
          </cell>
          <cell r="N715">
            <v>0.1</v>
          </cell>
          <cell r="O715" t="str">
            <v>DT</v>
          </cell>
          <cell r="P715" t="str">
            <v>Lab</v>
          </cell>
          <cell r="Q715" t="str">
            <v>GAL.</v>
          </cell>
        </row>
        <row r="716">
          <cell r="A716" t="str">
            <v>TVG:GAL.</v>
          </cell>
          <cell r="B716" t="str">
            <v>. 17H30</v>
          </cell>
          <cell r="C716">
            <v>0.72916666666666663</v>
          </cell>
          <cell r="D716">
            <v>36279</v>
          </cell>
          <cell r="E716">
            <v>20</v>
          </cell>
          <cell r="F716">
            <v>1</v>
          </cell>
          <cell r="G716">
            <v>65</v>
          </cell>
          <cell r="H716">
            <v>867</v>
          </cell>
          <cell r="I716">
            <v>0.1</v>
          </cell>
          <cell r="J716" t="str">
            <v xml:space="preserve"> MAGAZINE</v>
          </cell>
          <cell r="K716" t="str">
            <v xml:space="preserve"> MAGAZINE</v>
          </cell>
          <cell r="L716">
            <v>65</v>
          </cell>
          <cell r="M716">
            <v>867</v>
          </cell>
          <cell r="N716">
            <v>0.1</v>
          </cell>
          <cell r="O716" t="str">
            <v>DT</v>
          </cell>
          <cell r="P716" t="str">
            <v>Lab</v>
          </cell>
          <cell r="Q716" t="str">
            <v>GAL.</v>
          </cell>
        </row>
        <row r="717">
          <cell r="A717" t="str">
            <v>TVG:GAL.</v>
          </cell>
          <cell r="B717" t="str">
            <v>. 20H00</v>
          </cell>
          <cell r="C717">
            <v>0.83333333333333337</v>
          </cell>
          <cell r="D717">
            <v>36279</v>
          </cell>
          <cell r="E717">
            <v>20</v>
          </cell>
          <cell r="F717">
            <v>1</v>
          </cell>
          <cell r="G717">
            <v>100</v>
          </cell>
          <cell r="H717">
            <v>1333</v>
          </cell>
          <cell r="I717">
            <v>0.1</v>
          </cell>
          <cell r="J717" t="str">
            <v xml:space="preserve"> CONCURSO</v>
          </cell>
          <cell r="K717" t="str">
            <v xml:space="preserve"> CONCURSO</v>
          </cell>
          <cell r="L717">
            <v>100</v>
          </cell>
          <cell r="M717">
            <v>1333</v>
          </cell>
          <cell r="N717">
            <v>0.1</v>
          </cell>
          <cell r="O717" t="str">
            <v>DT</v>
          </cell>
          <cell r="P717" t="str">
            <v>Lab</v>
          </cell>
          <cell r="Q717" t="str">
            <v>GAL.</v>
          </cell>
        </row>
        <row r="718">
          <cell r="A718" t="str">
            <v>TVG:GAL.</v>
          </cell>
          <cell r="B718" t="str">
            <v>. 20H30</v>
          </cell>
          <cell r="C718">
            <v>0.85416666666666663</v>
          </cell>
          <cell r="D718">
            <v>36279</v>
          </cell>
          <cell r="E718">
            <v>20</v>
          </cell>
          <cell r="F718">
            <v>1</v>
          </cell>
          <cell r="G718">
            <v>300</v>
          </cell>
          <cell r="H718">
            <v>2143</v>
          </cell>
          <cell r="I718">
            <v>0.1</v>
          </cell>
          <cell r="J718" t="str">
            <v xml:space="preserve"> TELEXORNAL</v>
          </cell>
          <cell r="K718" t="str">
            <v xml:space="preserve"> TELEXORNAL</v>
          </cell>
          <cell r="L718">
            <v>300</v>
          </cell>
          <cell r="M718">
            <v>2143</v>
          </cell>
          <cell r="N718">
            <v>0.1</v>
          </cell>
          <cell r="O718" t="str">
            <v>PT</v>
          </cell>
          <cell r="P718" t="str">
            <v>Lab</v>
          </cell>
          <cell r="Q718" t="str">
            <v>GAL.</v>
          </cell>
        </row>
        <row r="719">
          <cell r="A719" t="str">
            <v>TVG:GAL.</v>
          </cell>
          <cell r="B719" t="str">
            <v>. 21H00</v>
          </cell>
          <cell r="C719">
            <v>0.875</v>
          </cell>
          <cell r="D719">
            <v>36279</v>
          </cell>
          <cell r="E719">
            <v>20</v>
          </cell>
          <cell r="F719">
            <v>1</v>
          </cell>
          <cell r="G719">
            <v>300</v>
          </cell>
          <cell r="H719">
            <v>2143</v>
          </cell>
          <cell r="I719">
            <v>0.1</v>
          </cell>
          <cell r="J719" t="str">
            <v xml:space="preserve"> TELEXORNAL</v>
          </cell>
          <cell r="K719" t="str">
            <v xml:space="preserve"> TELEXORNAL</v>
          </cell>
          <cell r="L719">
            <v>300</v>
          </cell>
          <cell r="M719">
            <v>2143</v>
          </cell>
          <cell r="N719">
            <v>0.1</v>
          </cell>
          <cell r="O719" t="str">
            <v>PT</v>
          </cell>
          <cell r="P719" t="str">
            <v>Lab</v>
          </cell>
          <cell r="Q719" t="str">
            <v>GAL.</v>
          </cell>
        </row>
        <row r="720">
          <cell r="A720" t="str">
            <v>TVG:GAL.</v>
          </cell>
          <cell r="B720" t="str">
            <v>. 21H30</v>
          </cell>
          <cell r="C720">
            <v>0.89583333333333337</v>
          </cell>
          <cell r="D720">
            <v>36279</v>
          </cell>
          <cell r="E720">
            <v>20</v>
          </cell>
          <cell r="F720">
            <v>1</v>
          </cell>
          <cell r="G720">
            <v>200</v>
          </cell>
          <cell r="H720">
            <v>1429</v>
          </cell>
          <cell r="I720">
            <v>0.1</v>
          </cell>
          <cell r="J720" t="str">
            <v xml:space="preserve"> TELEXORNAL DEPORTES</v>
          </cell>
          <cell r="K720" t="str">
            <v xml:space="preserve"> TELEXORNAL DEPORTES</v>
          </cell>
          <cell r="L720">
            <v>200</v>
          </cell>
          <cell r="M720">
            <v>1429</v>
          </cell>
          <cell r="N720">
            <v>0.1</v>
          </cell>
          <cell r="O720" t="str">
            <v>PT</v>
          </cell>
          <cell r="P720" t="str">
            <v>Lab</v>
          </cell>
          <cell r="Q720" t="str">
            <v>GAL.</v>
          </cell>
        </row>
        <row r="721">
          <cell r="A721" t="str">
            <v>TVG:GAL.</v>
          </cell>
          <cell r="B721" t="str">
            <v>. 22H00</v>
          </cell>
          <cell r="C721">
            <v>0.91666666666666663</v>
          </cell>
          <cell r="D721">
            <v>36279</v>
          </cell>
          <cell r="E721">
            <v>20</v>
          </cell>
          <cell r="F721">
            <v>1</v>
          </cell>
          <cell r="G721">
            <v>360</v>
          </cell>
          <cell r="H721">
            <v>1029</v>
          </cell>
          <cell r="I721">
            <v>0.3</v>
          </cell>
          <cell r="J721" t="str">
            <v xml:space="preserve"> CINE</v>
          </cell>
          <cell r="K721" t="str">
            <v xml:space="preserve"> CINE</v>
          </cell>
          <cell r="L721">
            <v>360</v>
          </cell>
          <cell r="M721">
            <v>1029</v>
          </cell>
          <cell r="N721">
            <v>0.3</v>
          </cell>
          <cell r="O721" t="str">
            <v>PT</v>
          </cell>
          <cell r="P721" t="str">
            <v>Lab</v>
          </cell>
          <cell r="Q721" t="str">
            <v>GAL.</v>
          </cell>
        </row>
        <row r="722">
          <cell r="A722" t="str">
            <v>TVG:GAL.</v>
          </cell>
          <cell r="B722" t="str">
            <v>. 22H30</v>
          </cell>
          <cell r="C722">
            <v>0.9375</v>
          </cell>
          <cell r="D722">
            <v>36279</v>
          </cell>
          <cell r="E722">
            <v>20</v>
          </cell>
          <cell r="F722">
            <v>1</v>
          </cell>
          <cell r="G722">
            <v>360</v>
          </cell>
          <cell r="H722">
            <v>1029</v>
          </cell>
          <cell r="I722">
            <v>0.3</v>
          </cell>
          <cell r="J722" t="str">
            <v xml:space="preserve"> CINE</v>
          </cell>
          <cell r="K722" t="str">
            <v xml:space="preserve"> CINE</v>
          </cell>
          <cell r="L722">
            <v>360</v>
          </cell>
          <cell r="M722">
            <v>1029</v>
          </cell>
          <cell r="N722">
            <v>0.3</v>
          </cell>
          <cell r="O722" t="str">
            <v>PT</v>
          </cell>
          <cell r="P722" t="str">
            <v>Lab</v>
          </cell>
          <cell r="Q722" t="str">
            <v>GAL.</v>
          </cell>
        </row>
        <row r="723">
          <cell r="A723" t="str">
            <v>TVG:GAL.</v>
          </cell>
          <cell r="B723" t="str">
            <v>. 23H30</v>
          </cell>
          <cell r="C723">
            <v>0.97916666666666663</v>
          </cell>
          <cell r="D723">
            <v>36279</v>
          </cell>
          <cell r="E723">
            <v>20</v>
          </cell>
          <cell r="F723">
            <v>1</v>
          </cell>
          <cell r="G723">
            <v>360</v>
          </cell>
          <cell r="H723">
            <v>1714</v>
          </cell>
          <cell r="I723">
            <v>0.2</v>
          </cell>
          <cell r="J723" t="str">
            <v xml:space="preserve"> CINE</v>
          </cell>
          <cell r="K723" t="str">
            <v xml:space="preserve"> CINE</v>
          </cell>
          <cell r="L723">
            <v>360</v>
          </cell>
          <cell r="M723">
            <v>1714</v>
          </cell>
          <cell r="N723">
            <v>0.2</v>
          </cell>
          <cell r="O723" t="str">
            <v>PT</v>
          </cell>
          <cell r="P723" t="str">
            <v>Lab</v>
          </cell>
          <cell r="Q723" t="str">
            <v>GAL.</v>
          </cell>
        </row>
        <row r="724">
          <cell r="A724" t="str">
            <v>TVG:GAL.</v>
          </cell>
          <cell r="B724" t="str">
            <v>. 24H00</v>
          </cell>
          <cell r="C724">
            <v>1</v>
          </cell>
          <cell r="D724">
            <v>36279</v>
          </cell>
          <cell r="E724">
            <v>20</v>
          </cell>
          <cell r="F724">
            <v>1</v>
          </cell>
          <cell r="G724">
            <v>80</v>
          </cell>
          <cell r="H724">
            <v>1143</v>
          </cell>
          <cell r="I724">
            <v>0.1</v>
          </cell>
          <cell r="J724" t="str">
            <v xml:space="preserve"> SERIE</v>
          </cell>
          <cell r="K724" t="str">
            <v xml:space="preserve"> SERIE</v>
          </cell>
          <cell r="L724">
            <v>80</v>
          </cell>
          <cell r="M724">
            <v>1143</v>
          </cell>
          <cell r="N724">
            <v>0.1</v>
          </cell>
          <cell r="O724" t="str">
            <v>PT</v>
          </cell>
          <cell r="P724" t="str">
            <v>Lab</v>
          </cell>
          <cell r="Q724" t="str">
            <v>GAL.</v>
          </cell>
        </row>
        <row r="725">
          <cell r="A725" t="str">
            <v>TVG:GAL.</v>
          </cell>
          <cell r="B725" t="str">
            <v>. 14H00</v>
          </cell>
          <cell r="C725">
            <v>0.58333333333333337</v>
          </cell>
          <cell r="D725">
            <v>36280</v>
          </cell>
          <cell r="E725">
            <v>20</v>
          </cell>
          <cell r="F725">
            <v>1</v>
          </cell>
          <cell r="G725">
            <v>300</v>
          </cell>
          <cell r="H725">
            <v>1333</v>
          </cell>
          <cell r="I725">
            <v>0.2</v>
          </cell>
          <cell r="J725" t="str">
            <v xml:space="preserve"> TELEXORNAL GALICIA</v>
          </cell>
          <cell r="K725" t="str">
            <v xml:space="preserve"> TELEXORNAL GALICIA</v>
          </cell>
          <cell r="L725">
            <v>300</v>
          </cell>
          <cell r="M725">
            <v>1333</v>
          </cell>
          <cell r="N725">
            <v>0.2</v>
          </cell>
          <cell r="O725" t="str">
            <v>DT</v>
          </cell>
          <cell r="P725" t="str">
            <v>Lab</v>
          </cell>
          <cell r="Q725" t="str">
            <v>GAL.</v>
          </cell>
        </row>
        <row r="726">
          <cell r="A726" t="str">
            <v>TVG:GAL.</v>
          </cell>
          <cell r="B726" t="str">
            <v>. 15H00</v>
          </cell>
          <cell r="C726">
            <v>0.625</v>
          </cell>
          <cell r="D726">
            <v>36280</v>
          </cell>
          <cell r="E726">
            <v>20</v>
          </cell>
          <cell r="F726">
            <v>1</v>
          </cell>
          <cell r="G726">
            <v>350</v>
          </cell>
          <cell r="H726">
            <v>4667</v>
          </cell>
          <cell r="I726">
            <v>0.1</v>
          </cell>
          <cell r="J726" t="str">
            <v xml:space="preserve"> TELEXORNAL</v>
          </cell>
          <cell r="K726" t="str">
            <v xml:space="preserve"> TELEXORNAL</v>
          </cell>
          <cell r="L726">
            <v>350</v>
          </cell>
          <cell r="M726">
            <v>4667</v>
          </cell>
          <cell r="N726">
            <v>0.1</v>
          </cell>
          <cell r="O726" t="str">
            <v>DT</v>
          </cell>
          <cell r="P726" t="str">
            <v>Lab</v>
          </cell>
          <cell r="Q726" t="str">
            <v>GAL.</v>
          </cell>
        </row>
        <row r="727">
          <cell r="A727" t="str">
            <v>TVG:GAL.</v>
          </cell>
          <cell r="B727" t="str">
            <v>. 17H00</v>
          </cell>
          <cell r="C727">
            <v>0.70833333333333337</v>
          </cell>
          <cell r="D727">
            <v>36280</v>
          </cell>
          <cell r="E727">
            <v>20</v>
          </cell>
          <cell r="F727">
            <v>1</v>
          </cell>
          <cell r="G727">
            <v>160</v>
          </cell>
          <cell r="H727">
            <v>2133</v>
          </cell>
          <cell r="I727">
            <v>0.1</v>
          </cell>
          <cell r="J727" t="str">
            <v xml:space="preserve"> TARDES CON ANA</v>
          </cell>
          <cell r="K727" t="str">
            <v xml:space="preserve"> TARDES CON ANA</v>
          </cell>
          <cell r="L727">
            <v>160</v>
          </cell>
          <cell r="M727">
            <v>2133</v>
          </cell>
          <cell r="N727">
            <v>0.1</v>
          </cell>
          <cell r="O727" t="str">
            <v>DT</v>
          </cell>
          <cell r="P727" t="str">
            <v>Lab</v>
          </cell>
          <cell r="Q727" t="str">
            <v>GAL.</v>
          </cell>
        </row>
        <row r="728">
          <cell r="A728" t="str">
            <v>TVG:GAL.</v>
          </cell>
          <cell r="B728" t="str">
            <v>. 20H30</v>
          </cell>
          <cell r="C728">
            <v>0.85416666666666663</v>
          </cell>
          <cell r="D728">
            <v>36280</v>
          </cell>
          <cell r="E728">
            <v>20</v>
          </cell>
          <cell r="F728">
            <v>1</v>
          </cell>
          <cell r="G728">
            <v>300</v>
          </cell>
          <cell r="H728">
            <v>4286</v>
          </cell>
          <cell r="I728">
            <v>0.1</v>
          </cell>
          <cell r="J728" t="str">
            <v xml:space="preserve"> TELEXORNAL</v>
          </cell>
          <cell r="K728" t="str">
            <v xml:space="preserve"> TELEXORNAL</v>
          </cell>
          <cell r="L728">
            <v>300</v>
          </cell>
          <cell r="M728">
            <v>4286</v>
          </cell>
          <cell r="N728">
            <v>0.1</v>
          </cell>
          <cell r="O728" t="str">
            <v>PT</v>
          </cell>
          <cell r="P728" t="str">
            <v>Lab</v>
          </cell>
          <cell r="Q728" t="str">
            <v>GAL.</v>
          </cell>
        </row>
        <row r="729">
          <cell r="A729" t="str">
            <v>TVG:GAL.</v>
          </cell>
          <cell r="B729" t="str">
            <v>. 21H00</v>
          </cell>
          <cell r="C729">
            <v>0.875</v>
          </cell>
          <cell r="D729">
            <v>36280</v>
          </cell>
          <cell r="E729">
            <v>20</v>
          </cell>
          <cell r="F729">
            <v>1</v>
          </cell>
          <cell r="G729">
            <v>300</v>
          </cell>
          <cell r="H729">
            <v>2143</v>
          </cell>
          <cell r="I729">
            <v>0.1</v>
          </cell>
          <cell r="J729" t="str">
            <v xml:space="preserve"> TELEXORNAL</v>
          </cell>
          <cell r="K729" t="str">
            <v xml:space="preserve"> TELEXORNAL</v>
          </cell>
          <cell r="L729">
            <v>300</v>
          </cell>
          <cell r="M729">
            <v>2143</v>
          </cell>
          <cell r="N729">
            <v>0.1</v>
          </cell>
          <cell r="O729" t="str">
            <v>PT</v>
          </cell>
          <cell r="P729" t="str">
            <v>Lab</v>
          </cell>
          <cell r="Q729" t="str">
            <v>GAL.</v>
          </cell>
        </row>
        <row r="730">
          <cell r="A730" t="str">
            <v>TVG:GAL.</v>
          </cell>
          <cell r="B730" t="str">
            <v>. 21H30</v>
          </cell>
          <cell r="C730">
            <v>0.89583333333333337</v>
          </cell>
          <cell r="D730">
            <v>36280</v>
          </cell>
          <cell r="E730">
            <v>20</v>
          </cell>
          <cell r="F730">
            <v>1</v>
          </cell>
          <cell r="G730">
            <v>200</v>
          </cell>
          <cell r="H730">
            <v>1429</v>
          </cell>
          <cell r="I730">
            <v>0.1</v>
          </cell>
          <cell r="J730" t="str">
            <v xml:space="preserve"> TELEXORNAL DEPORTES</v>
          </cell>
          <cell r="K730" t="str">
            <v xml:space="preserve"> TELEXORNAL DEPORTES</v>
          </cell>
          <cell r="L730">
            <v>200</v>
          </cell>
          <cell r="M730">
            <v>1429</v>
          </cell>
          <cell r="N730">
            <v>0.1</v>
          </cell>
          <cell r="O730" t="str">
            <v>PT</v>
          </cell>
          <cell r="P730" t="str">
            <v>Lab</v>
          </cell>
          <cell r="Q730" t="str">
            <v>GAL.</v>
          </cell>
        </row>
        <row r="731">
          <cell r="A731" t="str">
            <v>TVG:GAL.</v>
          </cell>
          <cell r="B731" t="str">
            <v>. 22H00</v>
          </cell>
          <cell r="C731">
            <v>0.91666666666666663</v>
          </cell>
          <cell r="D731">
            <v>36280</v>
          </cell>
          <cell r="E731">
            <v>20</v>
          </cell>
          <cell r="F731">
            <v>1</v>
          </cell>
          <cell r="G731">
            <v>600</v>
          </cell>
          <cell r="H731">
            <v>2143</v>
          </cell>
          <cell r="I731">
            <v>0.3</v>
          </cell>
          <cell r="J731" t="str">
            <v xml:space="preserve"> LUAR</v>
          </cell>
          <cell r="K731" t="str">
            <v xml:space="preserve"> LUAR</v>
          </cell>
          <cell r="L731">
            <v>600</v>
          </cell>
          <cell r="M731">
            <v>2143</v>
          </cell>
          <cell r="N731">
            <v>0.3</v>
          </cell>
          <cell r="O731" t="str">
            <v>PT</v>
          </cell>
          <cell r="P731" t="str">
            <v>Lab</v>
          </cell>
          <cell r="Q731" t="str">
            <v>GAL.</v>
          </cell>
        </row>
        <row r="732">
          <cell r="A732" t="str">
            <v>TVG:GAL.</v>
          </cell>
          <cell r="B732" t="str">
            <v>. 23H30</v>
          </cell>
          <cell r="C732">
            <v>0.97916666666666663</v>
          </cell>
          <cell r="D732">
            <v>36280</v>
          </cell>
          <cell r="E732">
            <v>20</v>
          </cell>
          <cell r="F732">
            <v>1</v>
          </cell>
          <cell r="G732">
            <v>600</v>
          </cell>
          <cell r="H732">
            <v>1429</v>
          </cell>
          <cell r="I732">
            <v>0.4</v>
          </cell>
          <cell r="J732" t="str">
            <v xml:space="preserve"> LUAR</v>
          </cell>
          <cell r="K732" t="str">
            <v xml:space="preserve"> LUAR</v>
          </cell>
          <cell r="L732">
            <v>600</v>
          </cell>
          <cell r="M732">
            <v>1429</v>
          </cell>
          <cell r="N732">
            <v>0.4</v>
          </cell>
          <cell r="O732" t="str">
            <v>PT</v>
          </cell>
          <cell r="P732" t="str">
            <v>Lab</v>
          </cell>
          <cell r="Q732" t="str">
            <v>GAL.</v>
          </cell>
        </row>
        <row r="733">
          <cell r="A733" t="str">
            <v>TVG:GAL.</v>
          </cell>
          <cell r="B733" t="str">
            <v>. 14H00</v>
          </cell>
          <cell r="C733">
            <v>0.58333333333333337</v>
          </cell>
          <cell r="D733">
            <v>36281</v>
          </cell>
          <cell r="E733">
            <v>20</v>
          </cell>
          <cell r="F733">
            <v>1</v>
          </cell>
          <cell r="G733">
            <v>150</v>
          </cell>
          <cell r="H733">
            <v>1000</v>
          </cell>
          <cell r="I733">
            <v>0.1</v>
          </cell>
          <cell r="J733" t="str">
            <v xml:space="preserve"> TELEXORNAL LOCAL</v>
          </cell>
          <cell r="K733" t="str">
            <v xml:space="preserve"> TELEXORNAL LOCAL</v>
          </cell>
          <cell r="L733">
            <v>150</v>
          </cell>
          <cell r="M733">
            <v>1000</v>
          </cell>
          <cell r="N733">
            <v>0.1</v>
          </cell>
          <cell r="O733" t="str">
            <v>DT</v>
          </cell>
          <cell r="P733" t="str">
            <v>FS</v>
          </cell>
          <cell r="Q733" t="str">
            <v>GAL.</v>
          </cell>
        </row>
        <row r="734">
          <cell r="A734" t="str">
            <v>TVG:GAL.</v>
          </cell>
          <cell r="B734" t="str">
            <v>. 15H00</v>
          </cell>
          <cell r="C734">
            <v>0.625</v>
          </cell>
          <cell r="D734">
            <v>36281</v>
          </cell>
          <cell r="E734">
            <v>20</v>
          </cell>
          <cell r="F734">
            <v>1</v>
          </cell>
          <cell r="G734">
            <v>350</v>
          </cell>
          <cell r="H734">
            <v>1556</v>
          </cell>
          <cell r="I734">
            <v>0.2</v>
          </cell>
          <cell r="J734" t="str">
            <v xml:space="preserve"> TELEXORNAL</v>
          </cell>
          <cell r="K734" t="str">
            <v xml:space="preserve"> TELEXORNAL</v>
          </cell>
          <cell r="L734">
            <v>350</v>
          </cell>
          <cell r="M734">
            <v>1556</v>
          </cell>
          <cell r="N734">
            <v>0.2</v>
          </cell>
          <cell r="O734" t="str">
            <v>DT</v>
          </cell>
          <cell r="P734" t="str">
            <v>FS</v>
          </cell>
          <cell r="Q734" t="str">
            <v>GAL.</v>
          </cell>
        </row>
        <row r="735">
          <cell r="A735" t="str">
            <v>TVG:GAL.</v>
          </cell>
          <cell r="B735" t="str">
            <v>. 15H30</v>
          </cell>
          <cell r="C735">
            <v>0.64583333333333337</v>
          </cell>
          <cell r="D735">
            <v>36281</v>
          </cell>
          <cell r="E735">
            <v>20</v>
          </cell>
          <cell r="F735">
            <v>1</v>
          </cell>
          <cell r="G735">
            <v>150</v>
          </cell>
          <cell r="H735">
            <v>1000</v>
          </cell>
          <cell r="I735">
            <v>0.1</v>
          </cell>
          <cell r="J735" t="str">
            <v xml:space="preserve"> TELEXORNAL DEPORTES</v>
          </cell>
          <cell r="K735" t="str">
            <v xml:space="preserve"> TELEXORNAL DEPORTES</v>
          </cell>
          <cell r="L735">
            <v>150</v>
          </cell>
          <cell r="M735">
            <v>1000</v>
          </cell>
          <cell r="N735">
            <v>0.1</v>
          </cell>
          <cell r="O735" t="str">
            <v>DT</v>
          </cell>
          <cell r="P735" t="str">
            <v>FS</v>
          </cell>
          <cell r="Q735" t="str">
            <v>GAL.</v>
          </cell>
        </row>
        <row r="736">
          <cell r="A736" t="str">
            <v>TVG:GAL.</v>
          </cell>
          <cell r="B736" t="str">
            <v>. 17H00</v>
          </cell>
          <cell r="C736">
            <v>0.70833333333333337</v>
          </cell>
          <cell r="D736">
            <v>36281</v>
          </cell>
          <cell r="E736">
            <v>20</v>
          </cell>
          <cell r="F736">
            <v>1</v>
          </cell>
          <cell r="G736">
            <v>115</v>
          </cell>
          <cell r="H736">
            <v>1533</v>
          </cell>
          <cell r="I736">
            <v>0.1</v>
          </cell>
          <cell r="J736" t="str">
            <v xml:space="preserve"> PROG. REPETICION</v>
          </cell>
          <cell r="K736" t="str">
            <v xml:space="preserve"> PROG. REPETICION</v>
          </cell>
          <cell r="L736">
            <v>115</v>
          </cell>
          <cell r="M736">
            <v>1533</v>
          </cell>
          <cell r="N736">
            <v>0.1</v>
          </cell>
          <cell r="O736" t="str">
            <v>DT</v>
          </cell>
          <cell r="P736" t="str">
            <v>FS</v>
          </cell>
          <cell r="Q736" t="str">
            <v>GAL.</v>
          </cell>
        </row>
        <row r="737">
          <cell r="A737" t="str">
            <v>TVG:GAL.</v>
          </cell>
          <cell r="B737" t="str">
            <v>. 20H00</v>
          </cell>
          <cell r="C737">
            <v>0.83333333333333337</v>
          </cell>
          <cell r="D737">
            <v>36281</v>
          </cell>
          <cell r="E737">
            <v>20</v>
          </cell>
          <cell r="F737">
            <v>1</v>
          </cell>
          <cell r="G737">
            <v>215</v>
          </cell>
          <cell r="H737">
            <v>2867</v>
          </cell>
          <cell r="I737">
            <v>0.1</v>
          </cell>
          <cell r="J737" t="str">
            <v xml:space="preserve"> TELEXORNAL</v>
          </cell>
          <cell r="K737" t="str">
            <v xml:space="preserve"> TELEXORNAL</v>
          </cell>
          <cell r="L737">
            <v>215</v>
          </cell>
          <cell r="M737">
            <v>2867</v>
          </cell>
          <cell r="N737">
            <v>0.1</v>
          </cell>
          <cell r="O737" t="str">
            <v>DT</v>
          </cell>
          <cell r="P737" t="str">
            <v>FS</v>
          </cell>
          <cell r="Q737" t="str">
            <v>GAL.</v>
          </cell>
        </row>
        <row r="738">
          <cell r="A738" t="str">
            <v>TVG:GAL.</v>
          </cell>
          <cell r="B738" t="str">
            <v>. 23H00</v>
          </cell>
          <cell r="C738">
            <v>0.95833333333333337</v>
          </cell>
          <cell r="D738">
            <v>36281</v>
          </cell>
          <cell r="E738">
            <v>20</v>
          </cell>
          <cell r="F738">
            <v>1</v>
          </cell>
          <cell r="G738">
            <v>350</v>
          </cell>
          <cell r="H738">
            <v>1000</v>
          </cell>
          <cell r="I738">
            <v>0.3</v>
          </cell>
          <cell r="J738" t="str">
            <v xml:space="preserve"> CINE</v>
          </cell>
          <cell r="K738" t="str">
            <v xml:space="preserve"> CINE</v>
          </cell>
          <cell r="L738">
            <v>350</v>
          </cell>
          <cell r="M738">
            <v>1000</v>
          </cell>
          <cell r="N738">
            <v>0.3</v>
          </cell>
          <cell r="O738" t="str">
            <v>PT</v>
          </cell>
          <cell r="P738" t="str">
            <v>FS</v>
          </cell>
          <cell r="Q738" t="str">
            <v>GAL.</v>
          </cell>
        </row>
        <row r="739">
          <cell r="A739" t="str">
            <v>TVG:GAL.</v>
          </cell>
          <cell r="B739" t="str">
            <v>. 24H00</v>
          </cell>
          <cell r="C739">
            <v>1</v>
          </cell>
          <cell r="D739">
            <v>36281</v>
          </cell>
          <cell r="E739">
            <v>20</v>
          </cell>
          <cell r="F739">
            <v>1</v>
          </cell>
          <cell r="G739">
            <v>350</v>
          </cell>
          <cell r="H739">
            <v>1250</v>
          </cell>
          <cell r="I739">
            <v>0.3</v>
          </cell>
          <cell r="J739" t="str">
            <v xml:space="preserve"> CINE</v>
          </cell>
          <cell r="K739" t="str">
            <v xml:space="preserve"> CINE</v>
          </cell>
          <cell r="L739">
            <v>350</v>
          </cell>
          <cell r="M739">
            <v>1250</v>
          </cell>
          <cell r="N739">
            <v>0.3</v>
          </cell>
          <cell r="O739" t="str">
            <v>PT</v>
          </cell>
          <cell r="P739" t="str">
            <v>FS</v>
          </cell>
          <cell r="Q739" t="str">
            <v>GAL.</v>
          </cell>
        </row>
        <row r="740">
          <cell r="A740" t="str">
            <v>TVG:GAL.</v>
          </cell>
          <cell r="B740" t="str">
            <v>. 14H30</v>
          </cell>
          <cell r="C740">
            <v>0.60416666666666663</v>
          </cell>
          <cell r="D740">
            <v>36282</v>
          </cell>
          <cell r="E740">
            <v>20</v>
          </cell>
          <cell r="F740">
            <v>1</v>
          </cell>
          <cell r="G740">
            <v>350</v>
          </cell>
          <cell r="H740">
            <v>1556</v>
          </cell>
          <cell r="I740">
            <v>0.2</v>
          </cell>
          <cell r="J740" t="str">
            <v xml:space="preserve"> TELEXORNAL</v>
          </cell>
          <cell r="K740" t="str">
            <v xml:space="preserve"> TELEXORNAL</v>
          </cell>
          <cell r="L740">
            <v>350</v>
          </cell>
          <cell r="M740">
            <v>1556</v>
          </cell>
          <cell r="N740">
            <v>0.2</v>
          </cell>
          <cell r="O740" t="str">
            <v>DT</v>
          </cell>
          <cell r="P740" t="str">
            <v>FS</v>
          </cell>
          <cell r="Q740" t="str">
            <v>GAL.</v>
          </cell>
        </row>
        <row r="741">
          <cell r="A741" t="str">
            <v>TVG:GAL.</v>
          </cell>
          <cell r="B741" t="str">
            <v>. 15H00</v>
          </cell>
          <cell r="C741">
            <v>0.625</v>
          </cell>
          <cell r="D741">
            <v>36282</v>
          </cell>
          <cell r="E741">
            <v>20</v>
          </cell>
          <cell r="F741">
            <v>1</v>
          </cell>
          <cell r="G741">
            <v>350</v>
          </cell>
          <cell r="H741">
            <v>1556</v>
          </cell>
          <cell r="I741">
            <v>0.2</v>
          </cell>
          <cell r="J741" t="str">
            <v xml:space="preserve"> TELEXORNAL</v>
          </cell>
          <cell r="K741" t="str">
            <v xml:space="preserve"> TELEXORNAL</v>
          </cell>
          <cell r="L741">
            <v>350</v>
          </cell>
          <cell r="M741">
            <v>1556</v>
          </cell>
          <cell r="N741">
            <v>0.2</v>
          </cell>
          <cell r="O741" t="str">
            <v>DT</v>
          </cell>
          <cell r="P741" t="str">
            <v>FS</v>
          </cell>
          <cell r="Q741" t="str">
            <v>GAL.</v>
          </cell>
        </row>
        <row r="742">
          <cell r="A742" t="str">
            <v>TVG:GAL.</v>
          </cell>
          <cell r="B742" t="str">
            <v>. 15H30</v>
          </cell>
          <cell r="C742">
            <v>0.64583333333333337</v>
          </cell>
          <cell r="D742">
            <v>36282</v>
          </cell>
          <cell r="E742">
            <v>20</v>
          </cell>
          <cell r="F742">
            <v>1</v>
          </cell>
          <cell r="G742">
            <v>150</v>
          </cell>
          <cell r="H742">
            <v>667</v>
          </cell>
          <cell r="I742">
            <v>0.2</v>
          </cell>
          <cell r="J742" t="str">
            <v xml:space="preserve"> TELEXORNAL DEPORTES</v>
          </cell>
          <cell r="K742" t="str">
            <v xml:space="preserve"> TELEXORNAL DEPORTES</v>
          </cell>
          <cell r="L742">
            <v>150</v>
          </cell>
          <cell r="M742">
            <v>667</v>
          </cell>
          <cell r="N742">
            <v>0.2</v>
          </cell>
          <cell r="O742" t="str">
            <v>DT</v>
          </cell>
          <cell r="P742" t="str">
            <v>FS</v>
          </cell>
          <cell r="Q742" t="str">
            <v>GAL.</v>
          </cell>
        </row>
        <row r="743">
          <cell r="A743" t="str">
            <v>TVG:GAL.</v>
          </cell>
          <cell r="B743" t="str">
            <v>. 17H00</v>
          </cell>
          <cell r="C743">
            <v>0.70833333333333337</v>
          </cell>
          <cell r="D743">
            <v>36282</v>
          </cell>
          <cell r="E743">
            <v>20</v>
          </cell>
          <cell r="F743">
            <v>1</v>
          </cell>
          <cell r="G743">
            <v>115</v>
          </cell>
          <cell r="H743">
            <v>1533</v>
          </cell>
          <cell r="I743">
            <v>0.1</v>
          </cell>
          <cell r="J743" t="str">
            <v xml:space="preserve"> LUAR (R)</v>
          </cell>
          <cell r="K743" t="str">
            <v xml:space="preserve"> LUAR (R)</v>
          </cell>
          <cell r="L743">
            <v>115</v>
          </cell>
          <cell r="M743">
            <v>1533</v>
          </cell>
          <cell r="N743">
            <v>0.1</v>
          </cell>
          <cell r="O743" t="str">
            <v>DT</v>
          </cell>
          <cell r="P743" t="str">
            <v>FS</v>
          </cell>
          <cell r="Q743" t="str">
            <v>GAL.</v>
          </cell>
        </row>
        <row r="744">
          <cell r="A744" t="str">
            <v>TVG:GAL.</v>
          </cell>
          <cell r="B744" t="str">
            <v>. 17H30</v>
          </cell>
          <cell r="C744">
            <v>0.72916666666666663</v>
          </cell>
          <cell r="D744">
            <v>36282</v>
          </cell>
          <cell r="E744">
            <v>20</v>
          </cell>
          <cell r="F744">
            <v>1</v>
          </cell>
          <cell r="G744">
            <v>115</v>
          </cell>
          <cell r="H744">
            <v>1533</v>
          </cell>
          <cell r="I744">
            <v>0.1</v>
          </cell>
          <cell r="J744" t="str">
            <v xml:space="preserve"> LUAR (R)</v>
          </cell>
          <cell r="K744" t="str">
            <v xml:space="preserve"> LUAR (R)</v>
          </cell>
          <cell r="L744">
            <v>115</v>
          </cell>
          <cell r="M744">
            <v>1533</v>
          </cell>
          <cell r="N744">
            <v>0.1</v>
          </cell>
          <cell r="O744" t="str">
            <v>DT</v>
          </cell>
          <cell r="P744" t="str">
            <v>FS</v>
          </cell>
          <cell r="Q744" t="str">
            <v>GAL.</v>
          </cell>
        </row>
        <row r="745">
          <cell r="A745" t="str">
            <v>TVG:GAL.</v>
          </cell>
          <cell r="B745" t="str">
            <v>. 19H00</v>
          </cell>
          <cell r="C745">
            <v>0.79166666666666663</v>
          </cell>
          <cell r="D745">
            <v>36282</v>
          </cell>
          <cell r="E745">
            <v>20</v>
          </cell>
          <cell r="F745">
            <v>1</v>
          </cell>
          <cell r="G745">
            <v>165</v>
          </cell>
          <cell r="H745">
            <v>2200</v>
          </cell>
          <cell r="I745">
            <v>0.1</v>
          </cell>
          <cell r="J745" t="str">
            <v xml:space="preserve"> EN XOGO</v>
          </cell>
          <cell r="K745" t="str">
            <v xml:space="preserve"> EN XOGO</v>
          </cell>
          <cell r="L745">
            <v>165</v>
          </cell>
          <cell r="M745">
            <v>2200</v>
          </cell>
          <cell r="N745">
            <v>0.1</v>
          </cell>
          <cell r="O745" t="str">
            <v>DT</v>
          </cell>
          <cell r="P745" t="str">
            <v>FS</v>
          </cell>
          <cell r="Q745" t="str">
            <v>GAL.</v>
          </cell>
        </row>
        <row r="746">
          <cell r="A746" t="str">
            <v>TVG:GAL.</v>
          </cell>
          <cell r="B746" t="str">
            <v>. 20H30</v>
          </cell>
          <cell r="C746">
            <v>0.85416666666666663</v>
          </cell>
          <cell r="D746">
            <v>36282</v>
          </cell>
          <cell r="E746">
            <v>20</v>
          </cell>
          <cell r="F746">
            <v>1</v>
          </cell>
          <cell r="G746">
            <v>215</v>
          </cell>
          <cell r="H746">
            <v>1024</v>
          </cell>
          <cell r="I746">
            <v>0.2</v>
          </cell>
          <cell r="J746" t="str">
            <v xml:space="preserve"> TELEXORNAL</v>
          </cell>
          <cell r="K746" t="str">
            <v xml:space="preserve"> TELEXORNAL</v>
          </cell>
          <cell r="L746">
            <v>215</v>
          </cell>
          <cell r="M746">
            <v>1024</v>
          </cell>
          <cell r="N746">
            <v>0.2</v>
          </cell>
          <cell r="O746" t="str">
            <v>PT</v>
          </cell>
          <cell r="P746" t="str">
            <v>FS</v>
          </cell>
          <cell r="Q746" t="str">
            <v>GAL.</v>
          </cell>
        </row>
        <row r="747">
          <cell r="A747" t="str">
            <v>TVG:GAL.</v>
          </cell>
          <cell r="B747" t="str">
            <v>. 21H00</v>
          </cell>
          <cell r="C747">
            <v>0.875</v>
          </cell>
          <cell r="D747">
            <v>36282</v>
          </cell>
          <cell r="E747">
            <v>20</v>
          </cell>
          <cell r="F747">
            <v>1</v>
          </cell>
          <cell r="G747">
            <v>300</v>
          </cell>
          <cell r="H747">
            <v>1429</v>
          </cell>
          <cell r="I747">
            <v>0.2</v>
          </cell>
          <cell r="J747" t="str">
            <v xml:space="preserve"> EN XOGO GOLES</v>
          </cell>
          <cell r="K747" t="str">
            <v xml:space="preserve"> EN XOGO GOLES</v>
          </cell>
          <cell r="L747">
            <v>300</v>
          </cell>
          <cell r="M747">
            <v>1429</v>
          </cell>
          <cell r="N747">
            <v>0.2</v>
          </cell>
          <cell r="O747" t="str">
            <v>PT</v>
          </cell>
          <cell r="P747" t="str">
            <v>FS</v>
          </cell>
          <cell r="Q747" t="str">
            <v>GAL.</v>
          </cell>
        </row>
        <row r="748">
          <cell r="A748" t="str">
            <v>TVG:GAL.</v>
          </cell>
          <cell r="B748" t="str">
            <v>. 21H30</v>
          </cell>
          <cell r="C748">
            <v>0.89583333333333337</v>
          </cell>
          <cell r="D748">
            <v>36282</v>
          </cell>
          <cell r="E748">
            <v>20</v>
          </cell>
          <cell r="F748">
            <v>1</v>
          </cell>
          <cell r="G748">
            <v>300</v>
          </cell>
          <cell r="H748">
            <v>1071</v>
          </cell>
          <cell r="I748">
            <v>0.3</v>
          </cell>
          <cell r="J748" t="str">
            <v xml:space="preserve"> EN XOGO GOLES</v>
          </cell>
          <cell r="K748" t="str">
            <v xml:space="preserve"> EN XOGO GOLES</v>
          </cell>
          <cell r="L748">
            <v>300</v>
          </cell>
          <cell r="M748">
            <v>1071</v>
          </cell>
          <cell r="N748">
            <v>0.3</v>
          </cell>
          <cell r="O748" t="str">
            <v>PT</v>
          </cell>
          <cell r="P748" t="str">
            <v>FS</v>
          </cell>
          <cell r="Q748" t="str">
            <v>GAL.</v>
          </cell>
        </row>
        <row r="749">
          <cell r="A749" t="str">
            <v>TVG:GAL.</v>
          </cell>
          <cell r="B749" t="str">
            <v>. 22H30</v>
          </cell>
          <cell r="C749">
            <v>0.9375</v>
          </cell>
          <cell r="D749">
            <v>36282</v>
          </cell>
          <cell r="E749">
            <v>20</v>
          </cell>
          <cell r="F749">
            <v>1</v>
          </cell>
          <cell r="G749">
            <v>300</v>
          </cell>
          <cell r="H749">
            <v>1429</v>
          </cell>
          <cell r="I749">
            <v>0.2</v>
          </cell>
          <cell r="J749" t="str">
            <v xml:space="preserve"> EN XOGO GOLES</v>
          </cell>
          <cell r="K749" t="str">
            <v xml:space="preserve"> EN XOGO GOLES</v>
          </cell>
          <cell r="L749">
            <v>300</v>
          </cell>
          <cell r="M749">
            <v>1429</v>
          </cell>
          <cell r="N749">
            <v>0.2</v>
          </cell>
          <cell r="O749" t="str">
            <v>PT</v>
          </cell>
          <cell r="P749" t="str">
            <v>FS</v>
          </cell>
          <cell r="Q749" t="str">
            <v>GAL.</v>
          </cell>
        </row>
        <row r="750">
          <cell r="A750" t="str">
            <v>TVG:GAL.</v>
          </cell>
          <cell r="B750" t="str">
            <v>. 24H00</v>
          </cell>
          <cell r="C750">
            <v>1</v>
          </cell>
          <cell r="D750">
            <v>36282</v>
          </cell>
          <cell r="E750">
            <v>20</v>
          </cell>
          <cell r="F750">
            <v>1</v>
          </cell>
          <cell r="G750">
            <v>70</v>
          </cell>
          <cell r="H750">
            <v>333</v>
          </cell>
          <cell r="I750">
            <v>0.2</v>
          </cell>
          <cell r="J750" t="str">
            <v xml:space="preserve"> CINE</v>
          </cell>
          <cell r="K750" t="str">
            <v xml:space="preserve"> CINE</v>
          </cell>
          <cell r="L750">
            <v>70</v>
          </cell>
          <cell r="M750">
            <v>333</v>
          </cell>
          <cell r="N750">
            <v>0.2</v>
          </cell>
          <cell r="O750" t="str">
            <v>PT</v>
          </cell>
          <cell r="P750" t="str">
            <v>FS</v>
          </cell>
          <cell r="Q750" t="str">
            <v>GAL.</v>
          </cell>
        </row>
        <row r="751">
          <cell r="A751" t="str">
            <v>TVG:GAL.</v>
          </cell>
          <cell r="B751" t="str">
            <v>. 13H30</v>
          </cell>
          <cell r="C751">
            <v>0.5625</v>
          </cell>
          <cell r="D751">
            <v>36283</v>
          </cell>
          <cell r="E751">
            <v>20</v>
          </cell>
          <cell r="F751">
            <v>1</v>
          </cell>
          <cell r="G751">
            <v>150</v>
          </cell>
          <cell r="H751">
            <v>1000</v>
          </cell>
          <cell r="I751">
            <v>0.1</v>
          </cell>
          <cell r="J751" t="str">
            <v xml:space="preserve"> TELEXORNAL REVISTA</v>
          </cell>
          <cell r="K751" t="str">
            <v xml:space="preserve"> TELEXORNAL REVISTA</v>
          </cell>
          <cell r="L751">
            <v>150</v>
          </cell>
          <cell r="M751">
            <v>1000</v>
          </cell>
          <cell r="N751">
            <v>0.1</v>
          </cell>
          <cell r="O751" t="str">
            <v>DT</v>
          </cell>
          <cell r="P751" t="str">
            <v>Lab</v>
          </cell>
          <cell r="Q751" t="str">
            <v>GAL.</v>
          </cell>
        </row>
        <row r="752">
          <cell r="A752" t="str">
            <v>TVG:GAL.</v>
          </cell>
          <cell r="B752" t="str">
            <v>. 15H30</v>
          </cell>
          <cell r="C752">
            <v>0.64583333333333337</v>
          </cell>
          <cell r="D752">
            <v>36283</v>
          </cell>
          <cell r="E752">
            <v>20</v>
          </cell>
          <cell r="F752">
            <v>1</v>
          </cell>
          <cell r="G752">
            <v>150</v>
          </cell>
          <cell r="H752">
            <v>1000</v>
          </cell>
          <cell r="I752">
            <v>0.1</v>
          </cell>
          <cell r="J752" t="str">
            <v xml:space="preserve"> TELEXORNAL DEPORTES</v>
          </cell>
          <cell r="K752" t="str">
            <v xml:space="preserve"> TELEXORNAL DEPORTES</v>
          </cell>
          <cell r="L752">
            <v>150</v>
          </cell>
          <cell r="M752">
            <v>1000</v>
          </cell>
          <cell r="N752">
            <v>0.1</v>
          </cell>
          <cell r="O752" t="str">
            <v>DT</v>
          </cell>
          <cell r="P752" t="str">
            <v>Lab</v>
          </cell>
          <cell r="Q752" t="str">
            <v>GAL.</v>
          </cell>
        </row>
        <row r="753">
          <cell r="A753" t="str">
            <v>TVG:GAL.</v>
          </cell>
          <cell r="B753" t="str">
            <v>. 20H30</v>
          </cell>
          <cell r="C753">
            <v>0.85416666666666663</v>
          </cell>
          <cell r="D753">
            <v>36283</v>
          </cell>
          <cell r="E753">
            <v>20</v>
          </cell>
          <cell r="F753">
            <v>1</v>
          </cell>
          <cell r="G753">
            <v>300</v>
          </cell>
          <cell r="H753">
            <v>4286</v>
          </cell>
          <cell r="I753">
            <v>0.1</v>
          </cell>
          <cell r="J753" t="str">
            <v xml:space="preserve"> TELEXORNAL</v>
          </cell>
          <cell r="K753" t="str">
            <v xml:space="preserve"> TELEXORNAL</v>
          </cell>
          <cell r="L753">
            <v>300</v>
          </cell>
          <cell r="M753">
            <v>4286</v>
          </cell>
          <cell r="N753">
            <v>0.1</v>
          </cell>
          <cell r="O753" t="str">
            <v>PT</v>
          </cell>
          <cell r="P753" t="str">
            <v>Lab</v>
          </cell>
          <cell r="Q753" t="str">
            <v>GAL.</v>
          </cell>
        </row>
        <row r="754">
          <cell r="A754" t="str">
            <v>TVG:GAL.</v>
          </cell>
          <cell r="B754" t="str">
            <v>. 21H30</v>
          </cell>
          <cell r="C754">
            <v>0.89583333333333337</v>
          </cell>
          <cell r="D754">
            <v>36283</v>
          </cell>
          <cell r="E754">
            <v>20</v>
          </cell>
          <cell r="F754">
            <v>1</v>
          </cell>
          <cell r="G754">
            <v>200</v>
          </cell>
          <cell r="H754">
            <v>714</v>
          </cell>
          <cell r="I754">
            <v>0.3</v>
          </cell>
          <cell r="J754" t="str">
            <v xml:space="preserve"> TELEXORNAL DEPORTES</v>
          </cell>
          <cell r="K754" t="str">
            <v xml:space="preserve"> TELEXORNAL DEPORTES</v>
          </cell>
          <cell r="L754">
            <v>200</v>
          </cell>
          <cell r="M754">
            <v>714</v>
          </cell>
          <cell r="N754">
            <v>0.3</v>
          </cell>
          <cell r="O754" t="str">
            <v>PT</v>
          </cell>
          <cell r="P754" t="str">
            <v>Lab</v>
          </cell>
          <cell r="Q754" t="str">
            <v>GAL.</v>
          </cell>
        </row>
        <row r="755">
          <cell r="A755" t="str">
            <v>TVG:GAL.</v>
          </cell>
          <cell r="B755" t="str">
            <v>. 14H00</v>
          </cell>
          <cell r="C755">
            <v>0.58333333333333337</v>
          </cell>
          <cell r="D755">
            <v>36284</v>
          </cell>
          <cell r="E755">
            <v>20</v>
          </cell>
          <cell r="F755">
            <v>1</v>
          </cell>
          <cell r="G755">
            <v>300</v>
          </cell>
          <cell r="H755">
            <v>1000</v>
          </cell>
          <cell r="I755">
            <v>0.3</v>
          </cell>
          <cell r="J755" t="str">
            <v xml:space="preserve"> TELEXORNAL GALICIA</v>
          </cell>
          <cell r="K755" t="str">
            <v xml:space="preserve"> TELEXORNAL GALICIA</v>
          </cell>
          <cell r="L755">
            <v>300</v>
          </cell>
          <cell r="M755">
            <v>1000</v>
          </cell>
          <cell r="N755">
            <v>0.3</v>
          </cell>
          <cell r="O755" t="str">
            <v>DT</v>
          </cell>
          <cell r="P755" t="str">
            <v>Lab</v>
          </cell>
          <cell r="Q755" t="str">
            <v>GAL.</v>
          </cell>
        </row>
        <row r="756">
          <cell r="A756" t="str">
            <v>TVG:GAL.</v>
          </cell>
          <cell r="B756" t="str">
            <v>. 21H00</v>
          </cell>
          <cell r="C756">
            <v>0.875</v>
          </cell>
          <cell r="D756">
            <v>36284</v>
          </cell>
          <cell r="E756">
            <v>20</v>
          </cell>
          <cell r="F756">
            <v>1</v>
          </cell>
          <cell r="G756">
            <v>300</v>
          </cell>
          <cell r="H756">
            <v>2143</v>
          </cell>
          <cell r="I756">
            <v>0.1</v>
          </cell>
          <cell r="J756" t="str">
            <v xml:space="preserve"> TELEXORNAL</v>
          </cell>
          <cell r="K756" t="str">
            <v xml:space="preserve"> TELEXORNAL</v>
          </cell>
          <cell r="L756">
            <v>300</v>
          </cell>
          <cell r="M756">
            <v>2143</v>
          </cell>
          <cell r="N756">
            <v>0.1</v>
          </cell>
          <cell r="O756" t="str">
            <v>PT</v>
          </cell>
          <cell r="P756" t="str">
            <v>Lab</v>
          </cell>
          <cell r="Q756" t="str">
            <v>GAL.</v>
          </cell>
        </row>
        <row r="757">
          <cell r="A757" t="str">
            <v>TVG:GAL.</v>
          </cell>
          <cell r="B757" t="str">
            <v>. 21H30</v>
          </cell>
          <cell r="C757">
            <v>0.89583333333333337</v>
          </cell>
          <cell r="D757">
            <v>36284</v>
          </cell>
          <cell r="E757">
            <v>20</v>
          </cell>
          <cell r="F757">
            <v>1</v>
          </cell>
          <cell r="G757">
            <v>200</v>
          </cell>
          <cell r="H757">
            <v>1429</v>
          </cell>
          <cell r="I757">
            <v>0.1</v>
          </cell>
          <cell r="J757" t="str">
            <v xml:space="preserve"> TELEXORNAL DEPORTES</v>
          </cell>
          <cell r="K757" t="str">
            <v xml:space="preserve"> TELEXORNAL DEPORTES</v>
          </cell>
          <cell r="L757">
            <v>200</v>
          </cell>
          <cell r="M757">
            <v>1429</v>
          </cell>
          <cell r="N757">
            <v>0.1</v>
          </cell>
          <cell r="O757" t="str">
            <v>PT</v>
          </cell>
          <cell r="P757" t="str">
            <v>Lab</v>
          </cell>
          <cell r="Q757" t="str">
            <v>GAL.</v>
          </cell>
        </row>
        <row r="758">
          <cell r="A758" t="str">
            <v>TVG:GAL.</v>
          </cell>
          <cell r="B758" t="str">
            <v>. 15H30</v>
          </cell>
          <cell r="C758">
            <v>0.64583333333333337</v>
          </cell>
          <cell r="D758">
            <v>36285</v>
          </cell>
          <cell r="E758">
            <v>20</v>
          </cell>
          <cell r="F758">
            <v>1</v>
          </cell>
          <cell r="G758">
            <v>150</v>
          </cell>
          <cell r="H758">
            <v>1000</v>
          </cell>
          <cell r="I758">
            <v>0.1</v>
          </cell>
          <cell r="J758" t="str">
            <v xml:space="preserve"> TELEXORNAL DEPORTES</v>
          </cell>
          <cell r="K758" t="str">
            <v xml:space="preserve"> TELEXORNAL DEPORTES</v>
          </cell>
          <cell r="L758">
            <v>150</v>
          </cell>
          <cell r="M758">
            <v>1000</v>
          </cell>
          <cell r="N758">
            <v>0.1</v>
          </cell>
          <cell r="O758" t="str">
            <v>DT</v>
          </cell>
          <cell r="P758" t="str">
            <v>Lab</v>
          </cell>
          <cell r="Q758" t="str">
            <v>GAL.</v>
          </cell>
        </row>
        <row r="759">
          <cell r="A759" t="str">
            <v>TVG:GAL.</v>
          </cell>
          <cell r="B759" t="str">
            <v>. 20H30</v>
          </cell>
          <cell r="C759">
            <v>0.85416666666666663</v>
          </cell>
          <cell r="D759">
            <v>36285</v>
          </cell>
          <cell r="E759">
            <v>20</v>
          </cell>
          <cell r="F759">
            <v>1</v>
          </cell>
          <cell r="G759">
            <v>300</v>
          </cell>
          <cell r="H759">
            <v>2143</v>
          </cell>
          <cell r="I759">
            <v>0.1</v>
          </cell>
          <cell r="J759" t="str">
            <v xml:space="preserve"> TELEXORNAL</v>
          </cell>
          <cell r="K759" t="str">
            <v xml:space="preserve"> TELEXORNAL</v>
          </cell>
          <cell r="L759">
            <v>300</v>
          </cell>
          <cell r="M759">
            <v>2143</v>
          </cell>
          <cell r="N759">
            <v>0.1</v>
          </cell>
          <cell r="O759" t="str">
            <v>PT</v>
          </cell>
          <cell r="P759" t="str">
            <v>Lab</v>
          </cell>
          <cell r="Q759" t="str">
            <v>GAL.</v>
          </cell>
        </row>
        <row r="760">
          <cell r="A760" t="str">
            <v>TVG:GAL.</v>
          </cell>
          <cell r="B760" t="str">
            <v>. 21H00</v>
          </cell>
          <cell r="C760">
            <v>0.875</v>
          </cell>
          <cell r="D760">
            <v>36285</v>
          </cell>
          <cell r="E760">
            <v>20</v>
          </cell>
          <cell r="F760">
            <v>1</v>
          </cell>
          <cell r="G760">
            <v>300</v>
          </cell>
          <cell r="H760">
            <v>1429</v>
          </cell>
          <cell r="I760">
            <v>0.2</v>
          </cell>
          <cell r="J760" t="str">
            <v xml:space="preserve"> TELEXORNAL</v>
          </cell>
          <cell r="K760" t="str">
            <v xml:space="preserve"> TELEXORNAL</v>
          </cell>
          <cell r="L760">
            <v>300</v>
          </cell>
          <cell r="M760">
            <v>1429</v>
          </cell>
          <cell r="N760">
            <v>0.2</v>
          </cell>
          <cell r="O760" t="str">
            <v>PT</v>
          </cell>
          <cell r="P760" t="str">
            <v>Lab</v>
          </cell>
          <cell r="Q760" t="str">
            <v>GAL.</v>
          </cell>
        </row>
        <row r="761">
          <cell r="A761" t="str">
            <v>TVG:GAL.</v>
          </cell>
          <cell r="B761" t="str">
            <v>. 21H30</v>
          </cell>
          <cell r="C761">
            <v>0.89583333333333337</v>
          </cell>
          <cell r="D761">
            <v>36285</v>
          </cell>
          <cell r="E761">
            <v>20</v>
          </cell>
          <cell r="F761">
            <v>1</v>
          </cell>
          <cell r="G761">
            <v>200</v>
          </cell>
          <cell r="H761">
            <v>714</v>
          </cell>
          <cell r="I761">
            <v>0.3</v>
          </cell>
          <cell r="J761" t="str">
            <v xml:space="preserve"> TELEXORNAL DEPORTES</v>
          </cell>
          <cell r="K761" t="str">
            <v xml:space="preserve"> TELEXORNAL DEPORTES</v>
          </cell>
          <cell r="L761">
            <v>200</v>
          </cell>
          <cell r="M761">
            <v>714</v>
          </cell>
          <cell r="N761">
            <v>0.3</v>
          </cell>
          <cell r="O761" t="str">
            <v>PT</v>
          </cell>
          <cell r="P761" t="str">
            <v>Lab</v>
          </cell>
          <cell r="Q761" t="str">
            <v>GAL.</v>
          </cell>
        </row>
        <row r="762">
          <cell r="A762" t="str">
            <v>TVG:GAL.</v>
          </cell>
          <cell r="B762" t="str">
            <v>. 23H30</v>
          </cell>
          <cell r="C762">
            <v>0.97916666666666663</v>
          </cell>
          <cell r="D762">
            <v>36285</v>
          </cell>
          <cell r="E762">
            <v>20</v>
          </cell>
          <cell r="F762">
            <v>1</v>
          </cell>
          <cell r="G762">
            <v>330</v>
          </cell>
          <cell r="H762">
            <v>786</v>
          </cell>
          <cell r="I762">
            <v>0.4</v>
          </cell>
          <cell r="J762" t="str">
            <v xml:space="preserve"> GALEGUIDADE</v>
          </cell>
          <cell r="K762" t="str">
            <v xml:space="preserve"> GALEGUIDADE</v>
          </cell>
          <cell r="L762">
            <v>330</v>
          </cell>
          <cell r="M762">
            <v>786</v>
          </cell>
          <cell r="N762">
            <v>0.4</v>
          </cell>
          <cell r="O762" t="str">
            <v>PT</v>
          </cell>
          <cell r="P762" t="str">
            <v>Lab</v>
          </cell>
          <cell r="Q762" t="str">
            <v>GAL.</v>
          </cell>
        </row>
        <row r="763">
          <cell r="A763" t="str">
            <v>TVG:GAL.</v>
          </cell>
          <cell r="B763" t="str">
            <v>. 14H00</v>
          </cell>
          <cell r="C763">
            <v>0.58333333333333337</v>
          </cell>
          <cell r="D763">
            <v>36286</v>
          </cell>
          <cell r="E763">
            <v>20</v>
          </cell>
          <cell r="F763">
            <v>1</v>
          </cell>
          <cell r="G763">
            <v>300</v>
          </cell>
          <cell r="H763">
            <v>1000</v>
          </cell>
          <cell r="I763">
            <v>0.3</v>
          </cell>
          <cell r="J763" t="str">
            <v xml:space="preserve"> TELEXORNAL GALICIA</v>
          </cell>
          <cell r="K763" t="str">
            <v xml:space="preserve"> TELEXORNAL GALICIA</v>
          </cell>
          <cell r="L763">
            <v>300</v>
          </cell>
          <cell r="M763">
            <v>1000</v>
          </cell>
          <cell r="N763">
            <v>0.3</v>
          </cell>
          <cell r="O763" t="str">
            <v>DT</v>
          </cell>
          <cell r="P763" t="str">
            <v>Lab</v>
          </cell>
          <cell r="Q763" t="str">
            <v>GAL.</v>
          </cell>
        </row>
        <row r="764">
          <cell r="A764" t="str">
            <v>TVG:GAL.</v>
          </cell>
          <cell r="B764" t="str">
            <v>. 15H00</v>
          </cell>
          <cell r="C764">
            <v>0.625</v>
          </cell>
          <cell r="D764">
            <v>36286</v>
          </cell>
          <cell r="E764">
            <v>20</v>
          </cell>
          <cell r="F764">
            <v>1</v>
          </cell>
          <cell r="G764">
            <v>350</v>
          </cell>
          <cell r="H764">
            <v>2333</v>
          </cell>
          <cell r="I764">
            <v>0.1</v>
          </cell>
          <cell r="J764" t="str">
            <v xml:space="preserve"> TELEXORNAL</v>
          </cell>
          <cell r="K764" t="str">
            <v xml:space="preserve"> TELEXORNAL</v>
          </cell>
          <cell r="L764">
            <v>350</v>
          </cell>
          <cell r="M764">
            <v>2333</v>
          </cell>
          <cell r="N764">
            <v>0.1</v>
          </cell>
          <cell r="O764" t="str">
            <v>DT</v>
          </cell>
          <cell r="P764" t="str">
            <v>Lab</v>
          </cell>
          <cell r="Q764" t="str">
            <v>GAL.</v>
          </cell>
        </row>
        <row r="765">
          <cell r="A765" t="str">
            <v>TVG:GAL.</v>
          </cell>
          <cell r="B765" t="str">
            <v>. 20H30</v>
          </cell>
          <cell r="C765">
            <v>0.85416666666666663</v>
          </cell>
          <cell r="D765">
            <v>36286</v>
          </cell>
          <cell r="E765">
            <v>20</v>
          </cell>
          <cell r="F765">
            <v>1</v>
          </cell>
          <cell r="G765">
            <v>300</v>
          </cell>
          <cell r="H765">
            <v>2143</v>
          </cell>
          <cell r="I765">
            <v>0.1</v>
          </cell>
          <cell r="J765" t="str">
            <v xml:space="preserve"> TELEXORNAL</v>
          </cell>
          <cell r="K765" t="str">
            <v xml:space="preserve"> TELEXORNAL</v>
          </cell>
          <cell r="L765">
            <v>300</v>
          </cell>
          <cell r="M765">
            <v>2143</v>
          </cell>
          <cell r="N765">
            <v>0.1</v>
          </cell>
          <cell r="O765" t="str">
            <v>PT</v>
          </cell>
          <cell r="P765" t="str">
            <v>Lab</v>
          </cell>
          <cell r="Q765" t="str">
            <v>GAL.</v>
          </cell>
        </row>
        <row r="766">
          <cell r="A766" t="str">
            <v>TVG:GAL.</v>
          </cell>
          <cell r="B766" t="str">
            <v>. 21H00</v>
          </cell>
          <cell r="C766">
            <v>0.875</v>
          </cell>
          <cell r="D766">
            <v>36286</v>
          </cell>
          <cell r="E766">
            <v>20</v>
          </cell>
          <cell r="F766">
            <v>1</v>
          </cell>
          <cell r="G766">
            <v>300</v>
          </cell>
          <cell r="H766">
            <v>2143</v>
          </cell>
          <cell r="I766">
            <v>0.1</v>
          </cell>
          <cell r="J766" t="str">
            <v xml:space="preserve"> TELEXORNAL</v>
          </cell>
          <cell r="K766" t="str">
            <v xml:space="preserve"> TELEXORNAL</v>
          </cell>
          <cell r="L766">
            <v>300</v>
          </cell>
          <cell r="M766">
            <v>2143</v>
          </cell>
          <cell r="N766">
            <v>0.1</v>
          </cell>
          <cell r="O766" t="str">
            <v>PT</v>
          </cell>
          <cell r="P766" t="str">
            <v>Lab</v>
          </cell>
          <cell r="Q766" t="str">
            <v>GAL.</v>
          </cell>
        </row>
        <row r="767">
          <cell r="A767" t="str">
            <v>TVG:GAL.</v>
          </cell>
          <cell r="B767" t="str">
            <v>. 21H30</v>
          </cell>
          <cell r="C767">
            <v>0.89583333333333337</v>
          </cell>
          <cell r="D767">
            <v>36286</v>
          </cell>
          <cell r="E767">
            <v>20</v>
          </cell>
          <cell r="F767">
            <v>1</v>
          </cell>
          <cell r="G767">
            <v>200</v>
          </cell>
          <cell r="H767">
            <v>1429</v>
          </cell>
          <cell r="I767">
            <v>0.1</v>
          </cell>
          <cell r="J767" t="str">
            <v xml:space="preserve"> TELEXORNAL DEPORTES</v>
          </cell>
          <cell r="K767" t="str">
            <v xml:space="preserve"> TELEXORNAL DEPORTES</v>
          </cell>
          <cell r="L767">
            <v>200</v>
          </cell>
          <cell r="M767">
            <v>1429</v>
          </cell>
          <cell r="N767">
            <v>0.1</v>
          </cell>
          <cell r="O767" t="str">
            <v>PT</v>
          </cell>
          <cell r="P767" t="str">
            <v>Lab</v>
          </cell>
          <cell r="Q767" t="str">
            <v>GAL.</v>
          </cell>
        </row>
        <row r="768">
          <cell r="A768" t="str">
            <v>TVG:GAL.</v>
          </cell>
          <cell r="B768" t="str">
            <v>. 22H00</v>
          </cell>
          <cell r="C768">
            <v>0.91666666666666663</v>
          </cell>
          <cell r="D768">
            <v>36286</v>
          </cell>
          <cell r="E768">
            <v>20</v>
          </cell>
          <cell r="F768">
            <v>1</v>
          </cell>
          <cell r="G768">
            <v>360</v>
          </cell>
          <cell r="H768">
            <v>1029</v>
          </cell>
          <cell r="I768">
            <v>0.3</v>
          </cell>
          <cell r="J768" t="str">
            <v xml:space="preserve"> CINE</v>
          </cell>
          <cell r="K768" t="str">
            <v xml:space="preserve"> CINE</v>
          </cell>
          <cell r="L768">
            <v>360</v>
          </cell>
          <cell r="M768">
            <v>1029</v>
          </cell>
          <cell r="N768">
            <v>0.3</v>
          </cell>
          <cell r="O768" t="str">
            <v>PT</v>
          </cell>
          <cell r="P768" t="str">
            <v>Lab</v>
          </cell>
          <cell r="Q768" t="str">
            <v>GAL.</v>
          </cell>
        </row>
        <row r="769">
          <cell r="A769" t="str">
            <v>TVG:GAL.</v>
          </cell>
          <cell r="B769" t="str">
            <v>. 15H00</v>
          </cell>
          <cell r="C769">
            <v>0.625</v>
          </cell>
          <cell r="D769">
            <v>36287</v>
          </cell>
          <cell r="E769">
            <v>20</v>
          </cell>
          <cell r="F769">
            <v>1</v>
          </cell>
          <cell r="G769">
            <v>350</v>
          </cell>
          <cell r="H769">
            <v>4667</v>
          </cell>
          <cell r="I769">
            <v>0.1</v>
          </cell>
          <cell r="J769" t="str">
            <v xml:space="preserve"> TELEXORNAL</v>
          </cell>
          <cell r="K769" t="str">
            <v xml:space="preserve"> TELEXORNAL</v>
          </cell>
          <cell r="L769">
            <v>350</v>
          </cell>
          <cell r="M769">
            <v>4667</v>
          </cell>
          <cell r="N769">
            <v>0.1</v>
          </cell>
          <cell r="O769" t="str">
            <v>DT</v>
          </cell>
          <cell r="P769" t="str">
            <v>Lab</v>
          </cell>
          <cell r="Q769" t="str">
            <v>GAL.</v>
          </cell>
        </row>
        <row r="770">
          <cell r="A770" t="str">
            <v>TVG:GAL.</v>
          </cell>
          <cell r="B770" t="str">
            <v>. 15H30</v>
          </cell>
          <cell r="C770">
            <v>0.64583333333333337</v>
          </cell>
          <cell r="D770">
            <v>36287</v>
          </cell>
          <cell r="E770">
            <v>20</v>
          </cell>
          <cell r="F770">
            <v>1</v>
          </cell>
          <cell r="G770">
            <v>150</v>
          </cell>
          <cell r="H770">
            <v>2000</v>
          </cell>
          <cell r="I770">
            <v>0.1</v>
          </cell>
          <cell r="J770" t="str">
            <v xml:space="preserve"> TELEXORNAL DEPORTES</v>
          </cell>
          <cell r="K770" t="str">
            <v xml:space="preserve"> TELEXORNAL DEPORTES</v>
          </cell>
          <cell r="L770">
            <v>150</v>
          </cell>
          <cell r="M770">
            <v>2000</v>
          </cell>
          <cell r="N770">
            <v>0.1</v>
          </cell>
          <cell r="O770" t="str">
            <v>DT</v>
          </cell>
          <cell r="P770" t="str">
            <v>Lab</v>
          </cell>
          <cell r="Q770" t="str">
            <v>GAL.</v>
          </cell>
        </row>
        <row r="771">
          <cell r="A771" t="str">
            <v>TVG:GAL.</v>
          </cell>
          <cell r="B771" t="str">
            <v>. 21H00</v>
          </cell>
          <cell r="C771">
            <v>0.875</v>
          </cell>
          <cell r="D771">
            <v>36287</v>
          </cell>
          <cell r="E771">
            <v>20</v>
          </cell>
          <cell r="F771">
            <v>1</v>
          </cell>
          <cell r="G771">
            <v>300</v>
          </cell>
          <cell r="H771">
            <v>2143</v>
          </cell>
          <cell r="I771">
            <v>0.1</v>
          </cell>
          <cell r="J771" t="str">
            <v xml:space="preserve"> TELEXORNAL</v>
          </cell>
          <cell r="K771" t="str">
            <v xml:space="preserve"> TELEXORNAL</v>
          </cell>
          <cell r="L771">
            <v>300</v>
          </cell>
          <cell r="M771">
            <v>2143</v>
          </cell>
          <cell r="N771">
            <v>0.1</v>
          </cell>
          <cell r="O771" t="str">
            <v>PT</v>
          </cell>
          <cell r="P771" t="str">
            <v>Lab</v>
          </cell>
          <cell r="Q771" t="str">
            <v>GAL.</v>
          </cell>
        </row>
        <row r="772">
          <cell r="A772" t="str">
            <v>TVG:GAL.</v>
          </cell>
          <cell r="B772" t="str">
            <v>. 21H30</v>
          </cell>
          <cell r="C772">
            <v>0.89583333333333337</v>
          </cell>
          <cell r="D772">
            <v>36287</v>
          </cell>
          <cell r="E772">
            <v>20</v>
          </cell>
          <cell r="F772">
            <v>1</v>
          </cell>
          <cell r="G772">
            <v>200</v>
          </cell>
          <cell r="H772">
            <v>1429</v>
          </cell>
          <cell r="I772">
            <v>0.1</v>
          </cell>
          <cell r="J772" t="str">
            <v xml:space="preserve"> TELEXORNAL DEPORTES</v>
          </cell>
          <cell r="K772" t="str">
            <v xml:space="preserve"> TELEXORNAL DEPORTES</v>
          </cell>
          <cell r="L772">
            <v>200</v>
          </cell>
          <cell r="M772">
            <v>1429</v>
          </cell>
          <cell r="N772">
            <v>0.1</v>
          </cell>
          <cell r="O772" t="str">
            <v>PT</v>
          </cell>
          <cell r="P772" t="str">
            <v>Lab</v>
          </cell>
          <cell r="Q772" t="str">
            <v>GAL.</v>
          </cell>
        </row>
        <row r="773">
          <cell r="A773" t="str">
            <v>TVG:GAL.</v>
          </cell>
          <cell r="B773" t="str">
            <v>. 15H00</v>
          </cell>
          <cell r="C773">
            <v>0.625</v>
          </cell>
          <cell r="D773">
            <v>36288</v>
          </cell>
          <cell r="E773">
            <v>20</v>
          </cell>
          <cell r="F773">
            <v>1</v>
          </cell>
          <cell r="G773">
            <v>350</v>
          </cell>
          <cell r="H773">
            <v>1556</v>
          </cell>
          <cell r="I773">
            <v>0.2</v>
          </cell>
          <cell r="J773" t="str">
            <v xml:space="preserve"> TELEXORNAL</v>
          </cell>
          <cell r="K773" t="str">
            <v xml:space="preserve"> TELEXORNAL</v>
          </cell>
          <cell r="L773">
            <v>350</v>
          </cell>
          <cell r="M773">
            <v>1556</v>
          </cell>
          <cell r="N773">
            <v>0.2</v>
          </cell>
          <cell r="O773" t="str">
            <v>DT</v>
          </cell>
          <cell r="P773" t="str">
            <v>FS</v>
          </cell>
          <cell r="Q773" t="str">
            <v>GAL.</v>
          </cell>
        </row>
        <row r="774">
          <cell r="A774" t="str">
            <v>TVG:GAL.</v>
          </cell>
          <cell r="B774" t="str">
            <v>. 20H00</v>
          </cell>
          <cell r="C774">
            <v>0.83333333333333337</v>
          </cell>
          <cell r="D774">
            <v>36288</v>
          </cell>
          <cell r="E774">
            <v>20</v>
          </cell>
          <cell r="F774">
            <v>1</v>
          </cell>
          <cell r="G774">
            <v>215</v>
          </cell>
          <cell r="H774">
            <v>3072</v>
          </cell>
          <cell r="I774">
            <v>0.1</v>
          </cell>
          <cell r="J774" t="str">
            <v xml:space="preserve"> TELEXORNAL</v>
          </cell>
          <cell r="K774" t="str">
            <v xml:space="preserve"> TELEXORNAL</v>
          </cell>
          <cell r="L774">
            <v>215</v>
          </cell>
          <cell r="M774">
            <v>3072</v>
          </cell>
          <cell r="N774">
            <v>0.1</v>
          </cell>
          <cell r="O774" t="str">
            <v>DT</v>
          </cell>
          <cell r="P774" t="str">
            <v>FS</v>
          </cell>
          <cell r="Q774" t="str">
            <v>GAL.</v>
          </cell>
        </row>
        <row r="775">
          <cell r="A775" t="str">
            <v>TVG:GAL.</v>
          </cell>
          <cell r="B775" t="str">
            <v>. 23H00</v>
          </cell>
          <cell r="C775">
            <v>0.95833333333333337</v>
          </cell>
          <cell r="D775">
            <v>36288</v>
          </cell>
          <cell r="E775">
            <v>20</v>
          </cell>
          <cell r="F775">
            <v>1</v>
          </cell>
          <cell r="G775">
            <v>350</v>
          </cell>
          <cell r="H775">
            <v>1250</v>
          </cell>
          <cell r="I775">
            <v>0.3</v>
          </cell>
          <cell r="J775" t="str">
            <v xml:space="preserve"> CINE</v>
          </cell>
          <cell r="K775" t="str">
            <v xml:space="preserve"> CINE</v>
          </cell>
          <cell r="L775">
            <v>350</v>
          </cell>
          <cell r="M775">
            <v>1250</v>
          </cell>
          <cell r="N775">
            <v>0.3</v>
          </cell>
          <cell r="O775" t="str">
            <v>PT</v>
          </cell>
          <cell r="P775" t="str">
            <v>FS</v>
          </cell>
          <cell r="Q775" t="str">
            <v>GAL.</v>
          </cell>
        </row>
        <row r="776">
          <cell r="A776" t="str">
            <v>TVG:GAL.</v>
          </cell>
          <cell r="B776" t="str">
            <v>. 24H00</v>
          </cell>
          <cell r="C776">
            <v>1</v>
          </cell>
          <cell r="D776">
            <v>36288</v>
          </cell>
          <cell r="E776">
            <v>20</v>
          </cell>
          <cell r="F776">
            <v>1</v>
          </cell>
          <cell r="G776">
            <v>350</v>
          </cell>
          <cell r="H776">
            <v>1250</v>
          </cell>
          <cell r="I776">
            <v>0.3</v>
          </cell>
          <cell r="J776" t="str">
            <v xml:space="preserve"> CINE</v>
          </cell>
          <cell r="K776" t="str">
            <v xml:space="preserve"> CINE</v>
          </cell>
          <cell r="L776">
            <v>350</v>
          </cell>
          <cell r="M776">
            <v>1250</v>
          </cell>
          <cell r="N776">
            <v>0.3</v>
          </cell>
          <cell r="O776" t="str">
            <v>PT</v>
          </cell>
          <cell r="P776" t="str">
            <v>FS</v>
          </cell>
          <cell r="Q776" t="str">
            <v>GAL.</v>
          </cell>
        </row>
        <row r="777">
          <cell r="A777" t="str">
            <v>TVG:GAL.</v>
          </cell>
          <cell r="B777" t="str">
            <v>. 15H30</v>
          </cell>
          <cell r="C777">
            <v>0.64583333333333337</v>
          </cell>
          <cell r="D777">
            <v>36289</v>
          </cell>
          <cell r="E777">
            <v>20</v>
          </cell>
          <cell r="F777">
            <v>1</v>
          </cell>
          <cell r="G777">
            <v>150</v>
          </cell>
          <cell r="H777">
            <v>667</v>
          </cell>
          <cell r="I777">
            <v>0.2</v>
          </cell>
          <cell r="J777" t="str">
            <v xml:space="preserve"> TELEXORNAL DEPORTES</v>
          </cell>
          <cell r="K777" t="str">
            <v xml:space="preserve"> TELEXORNAL DEPORTES</v>
          </cell>
          <cell r="L777">
            <v>150</v>
          </cell>
          <cell r="M777">
            <v>667</v>
          </cell>
          <cell r="N777">
            <v>0.2</v>
          </cell>
          <cell r="O777" t="str">
            <v>DT</v>
          </cell>
          <cell r="P777" t="str">
            <v>FS</v>
          </cell>
          <cell r="Q777" t="str">
            <v>GAL.</v>
          </cell>
        </row>
        <row r="778">
          <cell r="A778" t="str">
            <v>TVG:GAL.</v>
          </cell>
          <cell r="B778" t="str">
            <v>. 20H30</v>
          </cell>
          <cell r="C778">
            <v>0.85416666666666663</v>
          </cell>
          <cell r="D778">
            <v>36289</v>
          </cell>
          <cell r="E778">
            <v>20</v>
          </cell>
          <cell r="F778">
            <v>1</v>
          </cell>
          <cell r="G778">
            <v>215</v>
          </cell>
          <cell r="H778">
            <v>1536</v>
          </cell>
          <cell r="I778">
            <v>0.1</v>
          </cell>
          <cell r="J778" t="str">
            <v xml:space="preserve"> TELEXORNAL</v>
          </cell>
          <cell r="K778" t="str">
            <v xml:space="preserve"> TELEXORNAL</v>
          </cell>
          <cell r="L778">
            <v>215</v>
          </cell>
          <cell r="M778">
            <v>1536</v>
          </cell>
          <cell r="N778">
            <v>0.1</v>
          </cell>
          <cell r="O778" t="str">
            <v>PT</v>
          </cell>
          <cell r="P778" t="str">
            <v>FS</v>
          </cell>
          <cell r="Q778" t="str">
            <v>GAL.</v>
          </cell>
        </row>
        <row r="779">
          <cell r="A779" t="str">
            <v>TVG:GAL.</v>
          </cell>
          <cell r="B779" t="str">
            <v>. 21H00</v>
          </cell>
          <cell r="C779">
            <v>0.875</v>
          </cell>
          <cell r="D779">
            <v>36289</v>
          </cell>
          <cell r="E779">
            <v>20</v>
          </cell>
          <cell r="F779">
            <v>1</v>
          </cell>
          <cell r="G779">
            <v>300</v>
          </cell>
          <cell r="H779">
            <v>1429</v>
          </cell>
          <cell r="I779">
            <v>0.2</v>
          </cell>
          <cell r="J779" t="str">
            <v xml:space="preserve"> EN XOGO GOLES</v>
          </cell>
          <cell r="K779" t="str">
            <v xml:space="preserve"> EN XOGO GOLES</v>
          </cell>
          <cell r="L779">
            <v>300</v>
          </cell>
          <cell r="M779">
            <v>1429</v>
          </cell>
          <cell r="N779">
            <v>0.2</v>
          </cell>
          <cell r="O779" t="str">
            <v>PT</v>
          </cell>
          <cell r="P779" t="str">
            <v>FS</v>
          </cell>
          <cell r="Q779" t="str">
            <v>GAL.</v>
          </cell>
        </row>
        <row r="780">
          <cell r="A780" t="str">
            <v>TVG:GAL.</v>
          </cell>
          <cell r="B780" t="str">
            <v>. 21H30</v>
          </cell>
          <cell r="C780">
            <v>0.89583333333333337</v>
          </cell>
          <cell r="D780">
            <v>36289</v>
          </cell>
          <cell r="E780">
            <v>20</v>
          </cell>
          <cell r="F780">
            <v>1</v>
          </cell>
          <cell r="G780">
            <v>300</v>
          </cell>
          <cell r="H780">
            <v>1429</v>
          </cell>
          <cell r="I780">
            <v>0.2</v>
          </cell>
          <cell r="J780" t="str">
            <v xml:space="preserve"> EN XOGO GOLES</v>
          </cell>
          <cell r="K780" t="str">
            <v xml:space="preserve"> EN XOGO GOLES</v>
          </cell>
          <cell r="L780">
            <v>300</v>
          </cell>
          <cell r="M780">
            <v>1429</v>
          </cell>
          <cell r="N780">
            <v>0.2</v>
          </cell>
          <cell r="O780" t="str">
            <v>PT</v>
          </cell>
          <cell r="P780" t="str">
            <v>FS</v>
          </cell>
          <cell r="Q780" t="str">
            <v>GAL.</v>
          </cell>
        </row>
        <row r="781">
          <cell r="A781" t="str">
            <v>TVG:GAL.</v>
          </cell>
          <cell r="B781" t="str">
            <v>. 22H30</v>
          </cell>
          <cell r="C781">
            <v>0.9375</v>
          </cell>
          <cell r="D781">
            <v>36289</v>
          </cell>
          <cell r="E781">
            <v>20</v>
          </cell>
          <cell r="F781">
            <v>1</v>
          </cell>
          <cell r="G781">
            <v>300</v>
          </cell>
          <cell r="H781">
            <v>1429</v>
          </cell>
          <cell r="I781">
            <v>0.2</v>
          </cell>
          <cell r="J781" t="str">
            <v xml:space="preserve"> EN XOGO GOLES</v>
          </cell>
          <cell r="K781" t="str">
            <v xml:space="preserve"> EN XOGO GOLES</v>
          </cell>
          <cell r="L781">
            <v>300</v>
          </cell>
          <cell r="M781">
            <v>1429</v>
          </cell>
          <cell r="N781">
            <v>0.2</v>
          </cell>
          <cell r="O781" t="str">
            <v>PT</v>
          </cell>
          <cell r="P781" t="str">
            <v>FS</v>
          </cell>
          <cell r="Q781" t="str">
            <v>GAL.</v>
          </cell>
        </row>
        <row r="782">
          <cell r="A782" t="str">
            <v>TVG:GAL.</v>
          </cell>
          <cell r="B782" t="str">
            <v>. 21H00</v>
          </cell>
          <cell r="C782">
            <v>0.875</v>
          </cell>
          <cell r="D782">
            <v>36290</v>
          </cell>
          <cell r="E782">
            <v>20</v>
          </cell>
          <cell r="F782">
            <v>1</v>
          </cell>
          <cell r="G782">
            <v>300</v>
          </cell>
          <cell r="H782">
            <v>2143</v>
          </cell>
          <cell r="I782">
            <v>0.1</v>
          </cell>
          <cell r="J782" t="str">
            <v xml:space="preserve"> TELEXORNAL</v>
          </cell>
          <cell r="K782" t="str">
            <v xml:space="preserve"> TELEXORNAL</v>
          </cell>
          <cell r="L782">
            <v>300</v>
          </cell>
          <cell r="M782">
            <v>2143</v>
          </cell>
          <cell r="N782">
            <v>0.1</v>
          </cell>
          <cell r="O782" t="str">
            <v>PT</v>
          </cell>
          <cell r="P782" t="str">
            <v>Lab</v>
          </cell>
          <cell r="Q782" t="str">
            <v>GAL.</v>
          </cell>
        </row>
        <row r="783">
          <cell r="A783" t="str">
            <v>TVG:GAL.</v>
          </cell>
          <cell r="B783" t="str">
            <v>. 21H30</v>
          </cell>
          <cell r="C783">
            <v>0.89583333333333337</v>
          </cell>
          <cell r="D783">
            <v>36290</v>
          </cell>
          <cell r="E783">
            <v>20</v>
          </cell>
          <cell r="F783">
            <v>1</v>
          </cell>
          <cell r="G783">
            <v>200</v>
          </cell>
          <cell r="H783">
            <v>714</v>
          </cell>
          <cell r="I783">
            <v>0.3</v>
          </cell>
          <cell r="J783" t="str">
            <v xml:space="preserve"> TELEXORNAL DEPORTES</v>
          </cell>
          <cell r="K783" t="str">
            <v xml:space="preserve"> TELEXORNAL DEPORTES</v>
          </cell>
          <cell r="L783">
            <v>200</v>
          </cell>
          <cell r="M783">
            <v>714</v>
          </cell>
          <cell r="N783">
            <v>0.3</v>
          </cell>
          <cell r="O783" t="str">
            <v>PT</v>
          </cell>
          <cell r="P783" t="str">
            <v>Lab</v>
          </cell>
          <cell r="Q783" t="str">
            <v>GAL.</v>
          </cell>
        </row>
        <row r="784">
          <cell r="A784" t="str">
            <v>TVG:GAL.</v>
          </cell>
          <cell r="B784" t="str">
            <v>. 21H00</v>
          </cell>
          <cell r="C784">
            <v>0.875</v>
          </cell>
          <cell r="D784">
            <v>36291</v>
          </cell>
          <cell r="E784">
            <v>20</v>
          </cell>
          <cell r="F784">
            <v>1</v>
          </cell>
          <cell r="G784">
            <v>300</v>
          </cell>
          <cell r="H784">
            <v>2143</v>
          </cell>
          <cell r="I784">
            <v>0.1</v>
          </cell>
          <cell r="J784" t="str">
            <v xml:space="preserve"> TELEXORNAL</v>
          </cell>
          <cell r="K784" t="str">
            <v xml:space="preserve"> TELEXORNAL</v>
          </cell>
          <cell r="L784">
            <v>300</v>
          </cell>
          <cell r="M784">
            <v>2143</v>
          </cell>
          <cell r="N784">
            <v>0.1</v>
          </cell>
          <cell r="O784" t="str">
            <v>PT</v>
          </cell>
          <cell r="P784" t="str">
            <v>Lab</v>
          </cell>
          <cell r="Q784" t="str">
            <v>GAL.</v>
          </cell>
        </row>
        <row r="785">
          <cell r="A785" t="str">
            <v>TVG:GAL.</v>
          </cell>
          <cell r="B785" t="str">
            <v>. 21H30</v>
          </cell>
          <cell r="C785">
            <v>0.89583333333333337</v>
          </cell>
          <cell r="D785">
            <v>36291</v>
          </cell>
          <cell r="E785">
            <v>20</v>
          </cell>
          <cell r="F785">
            <v>1</v>
          </cell>
          <cell r="G785">
            <v>200</v>
          </cell>
          <cell r="H785">
            <v>1429</v>
          </cell>
          <cell r="I785">
            <v>0.1</v>
          </cell>
          <cell r="J785" t="str">
            <v xml:space="preserve"> TELEXORNAL DEPORTES</v>
          </cell>
          <cell r="K785" t="str">
            <v xml:space="preserve"> TELEXORNAL DEPORTES</v>
          </cell>
          <cell r="L785">
            <v>200</v>
          </cell>
          <cell r="M785">
            <v>1429</v>
          </cell>
          <cell r="N785">
            <v>0.1</v>
          </cell>
          <cell r="O785" t="str">
            <v>PT</v>
          </cell>
          <cell r="P785" t="str">
            <v>Lab</v>
          </cell>
          <cell r="Q785" t="str">
            <v>GAL.</v>
          </cell>
        </row>
        <row r="786">
          <cell r="A786" t="str">
            <v>TVG:GAL.</v>
          </cell>
          <cell r="B786" t="str">
            <v>. 14H00</v>
          </cell>
          <cell r="C786">
            <v>0.58333333333333337</v>
          </cell>
          <cell r="D786">
            <v>36292</v>
          </cell>
          <cell r="E786">
            <v>20</v>
          </cell>
          <cell r="F786">
            <v>1</v>
          </cell>
          <cell r="G786">
            <v>300</v>
          </cell>
          <cell r="H786">
            <v>1000</v>
          </cell>
          <cell r="I786">
            <v>0.3</v>
          </cell>
          <cell r="J786" t="str">
            <v xml:space="preserve"> TELEXORNAL GALICIA</v>
          </cell>
          <cell r="K786" t="str">
            <v xml:space="preserve"> TELEXORNAL GALICIA</v>
          </cell>
          <cell r="L786">
            <v>300</v>
          </cell>
          <cell r="M786">
            <v>1000</v>
          </cell>
          <cell r="N786">
            <v>0.3</v>
          </cell>
          <cell r="O786" t="str">
            <v>DT</v>
          </cell>
          <cell r="P786" t="str">
            <v>Lab</v>
          </cell>
          <cell r="Q786" t="str">
            <v>GAL.</v>
          </cell>
        </row>
        <row r="787">
          <cell r="A787" t="str">
            <v>TVG:GAL.</v>
          </cell>
          <cell r="B787" t="str">
            <v>. 21H00</v>
          </cell>
          <cell r="C787">
            <v>0.875</v>
          </cell>
          <cell r="D787">
            <v>36292</v>
          </cell>
          <cell r="E787">
            <v>20</v>
          </cell>
          <cell r="F787">
            <v>1</v>
          </cell>
          <cell r="G787">
            <v>300</v>
          </cell>
          <cell r="H787">
            <v>1429</v>
          </cell>
          <cell r="I787">
            <v>0.2</v>
          </cell>
          <cell r="J787" t="str">
            <v xml:space="preserve"> TELEXORNAL</v>
          </cell>
          <cell r="K787" t="str">
            <v xml:space="preserve"> TELEXORNAL</v>
          </cell>
          <cell r="L787">
            <v>300</v>
          </cell>
          <cell r="M787">
            <v>1429</v>
          </cell>
          <cell r="N787">
            <v>0.2</v>
          </cell>
          <cell r="O787" t="str">
            <v>PT</v>
          </cell>
          <cell r="P787" t="str">
            <v>Lab</v>
          </cell>
          <cell r="Q787" t="str">
            <v>GAL.</v>
          </cell>
        </row>
        <row r="788">
          <cell r="A788" t="str">
            <v>TVG:GAL.</v>
          </cell>
          <cell r="B788" t="str">
            <v>. 21H30</v>
          </cell>
          <cell r="C788">
            <v>0.89583333333333337</v>
          </cell>
          <cell r="D788">
            <v>36292</v>
          </cell>
          <cell r="E788">
            <v>20</v>
          </cell>
          <cell r="F788">
            <v>1</v>
          </cell>
          <cell r="G788">
            <v>200</v>
          </cell>
          <cell r="H788">
            <v>714</v>
          </cell>
          <cell r="I788">
            <v>0.3</v>
          </cell>
          <cell r="J788" t="str">
            <v xml:space="preserve"> TELEXORNAL DEPORTES</v>
          </cell>
          <cell r="K788" t="str">
            <v xml:space="preserve"> TELEXORNAL DEPORTES</v>
          </cell>
          <cell r="L788">
            <v>200</v>
          </cell>
          <cell r="M788">
            <v>714</v>
          </cell>
          <cell r="N788">
            <v>0.3</v>
          </cell>
          <cell r="O788" t="str">
            <v>PT</v>
          </cell>
          <cell r="P788" t="str">
            <v>Lab</v>
          </cell>
          <cell r="Q788" t="str">
            <v>GAL.</v>
          </cell>
        </row>
        <row r="789">
          <cell r="A789" t="str">
            <v>TVG:GAL.</v>
          </cell>
          <cell r="B789" t="str">
            <v>. 23H30</v>
          </cell>
          <cell r="C789">
            <v>0.97916666666666663</v>
          </cell>
          <cell r="D789">
            <v>36292</v>
          </cell>
          <cell r="E789">
            <v>20</v>
          </cell>
          <cell r="F789">
            <v>1</v>
          </cell>
          <cell r="G789">
            <v>330</v>
          </cell>
          <cell r="H789">
            <v>786</v>
          </cell>
          <cell r="I789">
            <v>0.4</v>
          </cell>
          <cell r="J789" t="str">
            <v xml:space="preserve"> GALEGUIDADE</v>
          </cell>
          <cell r="K789" t="str">
            <v xml:space="preserve"> GALEGUIDADE</v>
          </cell>
          <cell r="L789">
            <v>330</v>
          </cell>
          <cell r="M789">
            <v>786</v>
          </cell>
          <cell r="N789">
            <v>0.4</v>
          </cell>
          <cell r="O789" t="str">
            <v>PT</v>
          </cell>
          <cell r="P789" t="str">
            <v>Lab</v>
          </cell>
          <cell r="Q789" t="str">
            <v>GAL.</v>
          </cell>
        </row>
        <row r="790">
          <cell r="A790" t="str">
            <v>TVG:GAL.</v>
          </cell>
          <cell r="B790" t="str">
            <v>. 21H00</v>
          </cell>
          <cell r="C790">
            <v>0.875</v>
          </cell>
          <cell r="D790">
            <v>36293</v>
          </cell>
          <cell r="E790">
            <v>20</v>
          </cell>
          <cell r="F790">
            <v>1</v>
          </cell>
          <cell r="G790">
            <v>300</v>
          </cell>
          <cell r="H790">
            <v>2143</v>
          </cell>
          <cell r="I790">
            <v>0.1</v>
          </cell>
          <cell r="J790" t="str">
            <v xml:space="preserve"> TELEXORNAL</v>
          </cell>
          <cell r="K790" t="str">
            <v xml:space="preserve"> TELEXORNAL</v>
          </cell>
          <cell r="L790">
            <v>300</v>
          </cell>
          <cell r="M790">
            <v>2143</v>
          </cell>
          <cell r="N790">
            <v>0.1</v>
          </cell>
          <cell r="O790" t="str">
            <v>PT</v>
          </cell>
          <cell r="P790" t="str">
            <v>Lab</v>
          </cell>
          <cell r="Q790" t="str">
            <v>GAL.</v>
          </cell>
        </row>
        <row r="791">
          <cell r="A791" t="str">
            <v>TVG:GAL.</v>
          </cell>
          <cell r="B791" t="str">
            <v>. 21H30</v>
          </cell>
          <cell r="C791">
            <v>0.89583333333333337</v>
          </cell>
          <cell r="D791">
            <v>36293</v>
          </cell>
          <cell r="E791">
            <v>20</v>
          </cell>
          <cell r="F791">
            <v>1</v>
          </cell>
          <cell r="G791">
            <v>200</v>
          </cell>
          <cell r="H791">
            <v>1429</v>
          </cell>
          <cell r="I791">
            <v>0.1</v>
          </cell>
          <cell r="J791" t="str">
            <v xml:space="preserve"> TELEXORNAL DEPORTES</v>
          </cell>
          <cell r="K791" t="str">
            <v xml:space="preserve"> TELEXORNAL DEPORTES</v>
          </cell>
          <cell r="L791">
            <v>200</v>
          </cell>
          <cell r="M791">
            <v>1429</v>
          </cell>
          <cell r="N791">
            <v>0.1</v>
          </cell>
          <cell r="O791" t="str">
            <v>PT</v>
          </cell>
          <cell r="P791" t="str">
            <v>Lab</v>
          </cell>
          <cell r="Q791" t="str">
            <v>GAL.</v>
          </cell>
        </row>
        <row r="792">
          <cell r="A792" t="str">
            <v>TVG:GAL.</v>
          </cell>
          <cell r="B792" t="str">
            <v>. 22H00</v>
          </cell>
          <cell r="C792">
            <v>0.91666666666666663</v>
          </cell>
          <cell r="D792">
            <v>36293</v>
          </cell>
          <cell r="E792">
            <v>20</v>
          </cell>
          <cell r="F792">
            <v>1</v>
          </cell>
          <cell r="G792">
            <v>360</v>
          </cell>
          <cell r="H792">
            <v>1029</v>
          </cell>
          <cell r="I792">
            <v>0.3</v>
          </cell>
          <cell r="J792" t="str">
            <v xml:space="preserve"> CINE</v>
          </cell>
          <cell r="K792" t="str">
            <v xml:space="preserve"> CINE</v>
          </cell>
          <cell r="L792">
            <v>360</v>
          </cell>
          <cell r="M792">
            <v>1029</v>
          </cell>
          <cell r="N792">
            <v>0.3</v>
          </cell>
          <cell r="O792" t="str">
            <v>PT</v>
          </cell>
          <cell r="P792" t="str">
            <v>Lab</v>
          </cell>
          <cell r="Q792" t="str">
            <v>GAL.</v>
          </cell>
        </row>
        <row r="793">
          <cell r="A793" t="str">
            <v>TVG:GAL.</v>
          </cell>
          <cell r="B793" t="str">
            <v>. 23H30</v>
          </cell>
          <cell r="C793">
            <v>0.97916666666666663</v>
          </cell>
          <cell r="D793">
            <v>36293</v>
          </cell>
          <cell r="E793">
            <v>20</v>
          </cell>
          <cell r="F793">
            <v>1</v>
          </cell>
          <cell r="G793">
            <v>360</v>
          </cell>
          <cell r="H793">
            <v>1714</v>
          </cell>
          <cell r="I793">
            <v>0.2</v>
          </cell>
          <cell r="J793" t="str">
            <v xml:space="preserve"> CINE</v>
          </cell>
          <cell r="K793" t="str">
            <v xml:space="preserve"> CINE</v>
          </cell>
          <cell r="L793">
            <v>360</v>
          </cell>
          <cell r="M793">
            <v>1714</v>
          </cell>
          <cell r="N793">
            <v>0.2</v>
          </cell>
          <cell r="O793" t="str">
            <v>PT</v>
          </cell>
          <cell r="P793" t="str">
            <v>Lab</v>
          </cell>
          <cell r="Q793" t="str">
            <v>GAL.</v>
          </cell>
        </row>
        <row r="794">
          <cell r="A794" t="str">
            <v>TVG:GAL.</v>
          </cell>
          <cell r="B794" t="str">
            <v>. 14H00</v>
          </cell>
          <cell r="C794">
            <v>0.58333333333333337</v>
          </cell>
          <cell r="D794">
            <v>36294</v>
          </cell>
          <cell r="E794">
            <v>20</v>
          </cell>
          <cell r="F794">
            <v>1</v>
          </cell>
          <cell r="G794">
            <v>300</v>
          </cell>
          <cell r="H794">
            <v>1333</v>
          </cell>
          <cell r="I794">
            <v>0.2</v>
          </cell>
          <cell r="J794" t="str">
            <v xml:space="preserve"> TELEXORNAL GALICIA</v>
          </cell>
          <cell r="K794" t="str">
            <v xml:space="preserve"> TELEXORNAL GALICIA</v>
          </cell>
          <cell r="L794">
            <v>300</v>
          </cell>
          <cell r="M794">
            <v>1333</v>
          </cell>
          <cell r="N794">
            <v>0.2</v>
          </cell>
          <cell r="O794" t="str">
            <v>DT</v>
          </cell>
          <cell r="P794" t="str">
            <v>Lab</v>
          </cell>
          <cell r="Q794" t="str">
            <v>GAL.</v>
          </cell>
        </row>
        <row r="795">
          <cell r="A795" t="str">
            <v>TVG:GAL.</v>
          </cell>
          <cell r="B795" t="str">
            <v>. 20H30</v>
          </cell>
          <cell r="C795">
            <v>0.85416666666666663</v>
          </cell>
          <cell r="D795">
            <v>36294</v>
          </cell>
          <cell r="E795">
            <v>20</v>
          </cell>
          <cell r="F795">
            <v>1</v>
          </cell>
          <cell r="G795">
            <v>300</v>
          </cell>
          <cell r="H795">
            <v>4286</v>
          </cell>
          <cell r="I795">
            <v>0.1</v>
          </cell>
          <cell r="J795" t="str">
            <v xml:space="preserve"> TELEXORNAL</v>
          </cell>
          <cell r="K795" t="str">
            <v xml:space="preserve"> TELEXORNAL</v>
          </cell>
          <cell r="L795">
            <v>300</v>
          </cell>
          <cell r="M795">
            <v>4286</v>
          </cell>
          <cell r="N795">
            <v>0.1</v>
          </cell>
          <cell r="O795" t="str">
            <v>PT</v>
          </cell>
          <cell r="P795" t="str">
            <v>Lab</v>
          </cell>
          <cell r="Q795" t="str">
            <v>GAL.</v>
          </cell>
        </row>
        <row r="796">
          <cell r="A796" t="str">
            <v>TVG:GAL.</v>
          </cell>
          <cell r="B796" t="str">
            <v>. 21H00</v>
          </cell>
          <cell r="C796">
            <v>0.875</v>
          </cell>
          <cell r="D796">
            <v>36294</v>
          </cell>
          <cell r="E796">
            <v>20</v>
          </cell>
          <cell r="F796">
            <v>1</v>
          </cell>
          <cell r="G796">
            <v>300</v>
          </cell>
          <cell r="H796">
            <v>2143</v>
          </cell>
          <cell r="I796">
            <v>0.1</v>
          </cell>
          <cell r="J796" t="str">
            <v xml:space="preserve"> TELEXORNAL</v>
          </cell>
          <cell r="K796" t="str">
            <v xml:space="preserve"> TELEXORNAL</v>
          </cell>
          <cell r="L796">
            <v>300</v>
          </cell>
          <cell r="M796">
            <v>2143</v>
          </cell>
          <cell r="N796">
            <v>0.1</v>
          </cell>
          <cell r="O796" t="str">
            <v>PT</v>
          </cell>
          <cell r="P796" t="str">
            <v>Lab</v>
          </cell>
          <cell r="Q796" t="str">
            <v>GAL.</v>
          </cell>
        </row>
        <row r="797">
          <cell r="A797" t="str">
            <v>TVG:GAL.</v>
          </cell>
          <cell r="B797" t="str">
            <v>. 21H30</v>
          </cell>
          <cell r="C797">
            <v>0.89583333333333337</v>
          </cell>
          <cell r="D797">
            <v>36294</v>
          </cell>
          <cell r="E797">
            <v>20</v>
          </cell>
          <cell r="F797">
            <v>1</v>
          </cell>
          <cell r="G797">
            <v>200</v>
          </cell>
          <cell r="H797">
            <v>1429</v>
          </cell>
          <cell r="I797">
            <v>0.1</v>
          </cell>
          <cell r="J797" t="str">
            <v xml:space="preserve"> TELEXORNAL DEPORTES</v>
          </cell>
          <cell r="K797" t="str">
            <v xml:space="preserve"> TELEXORNAL DEPORTES</v>
          </cell>
          <cell r="L797">
            <v>200</v>
          </cell>
          <cell r="M797">
            <v>1429</v>
          </cell>
          <cell r="N797">
            <v>0.1</v>
          </cell>
          <cell r="O797" t="str">
            <v>PT</v>
          </cell>
          <cell r="P797" t="str">
            <v>Lab</v>
          </cell>
          <cell r="Q797" t="str">
            <v>GAL.</v>
          </cell>
        </row>
        <row r="798">
          <cell r="A798" t="str">
            <v>TVG:GAL.</v>
          </cell>
          <cell r="B798" t="str">
            <v>. 14H30</v>
          </cell>
          <cell r="C798">
            <v>0.60416666666666663</v>
          </cell>
          <cell r="D798">
            <v>36295</v>
          </cell>
          <cell r="E798">
            <v>20</v>
          </cell>
          <cell r="F798">
            <v>1</v>
          </cell>
          <cell r="G798">
            <v>350</v>
          </cell>
          <cell r="H798">
            <v>1556</v>
          </cell>
          <cell r="I798">
            <v>0.2</v>
          </cell>
          <cell r="J798" t="str">
            <v xml:space="preserve"> TELEXORNAL</v>
          </cell>
          <cell r="K798" t="str">
            <v xml:space="preserve"> TELEXORNAL</v>
          </cell>
          <cell r="L798">
            <v>350</v>
          </cell>
          <cell r="M798">
            <v>1556</v>
          </cell>
          <cell r="N798">
            <v>0.2</v>
          </cell>
          <cell r="O798" t="str">
            <v>DT</v>
          </cell>
          <cell r="P798" t="str">
            <v>FS</v>
          </cell>
          <cell r="Q798" t="str">
            <v>GAL.</v>
          </cell>
        </row>
        <row r="799">
          <cell r="A799" t="str">
            <v>TVG:GAL.</v>
          </cell>
          <cell r="B799" t="str">
            <v>. 20H00</v>
          </cell>
          <cell r="C799">
            <v>0.83333333333333337</v>
          </cell>
          <cell r="D799">
            <v>36295</v>
          </cell>
          <cell r="E799">
            <v>20</v>
          </cell>
          <cell r="F799">
            <v>1</v>
          </cell>
          <cell r="G799">
            <v>215</v>
          </cell>
          <cell r="H799">
            <v>3072</v>
          </cell>
          <cell r="I799">
            <v>0.1</v>
          </cell>
          <cell r="J799" t="str">
            <v xml:space="preserve"> TELEXORNAL</v>
          </cell>
          <cell r="K799" t="str">
            <v xml:space="preserve"> TELEXORNAL</v>
          </cell>
          <cell r="L799">
            <v>215</v>
          </cell>
          <cell r="M799">
            <v>3072</v>
          </cell>
          <cell r="N799">
            <v>0.1</v>
          </cell>
          <cell r="O799" t="str">
            <v>DT</v>
          </cell>
          <cell r="P799" t="str">
            <v>FS</v>
          </cell>
          <cell r="Q799" t="str">
            <v>GAL.</v>
          </cell>
        </row>
        <row r="800">
          <cell r="A800" t="str">
            <v>TVG:GAL.</v>
          </cell>
          <cell r="B800" t="str">
            <v>. 23H00</v>
          </cell>
          <cell r="C800">
            <v>0.95833333333333337</v>
          </cell>
          <cell r="D800">
            <v>36295</v>
          </cell>
          <cell r="E800">
            <v>20</v>
          </cell>
          <cell r="F800">
            <v>1</v>
          </cell>
          <cell r="G800">
            <v>350</v>
          </cell>
          <cell r="H800">
            <v>1250</v>
          </cell>
          <cell r="I800">
            <v>0.3</v>
          </cell>
          <cell r="J800" t="str">
            <v xml:space="preserve"> CINE</v>
          </cell>
          <cell r="K800" t="str">
            <v xml:space="preserve"> CINE</v>
          </cell>
          <cell r="L800">
            <v>350</v>
          </cell>
          <cell r="M800">
            <v>1250</v>
          </cell>
          <cell r="N800">
            <v>0.3</v>
          </cell>
          <cell r="O800" t="str">
            <v>PT</v>
          </cell>
          <cell r="P800" t="str">
            <v>FS</v>
          </cell>
          <cell r="Q800" t="str">
            <v>GAL.</v>
          </cell>
        </row>
        <row r="801">
          <cell r="A801" t="str">
            <v>TVG:GAL.</v>
          </cell>
          <cell r="B801" t="str">
            <v>. 23H30</v>
          </cell>
          <cell r="C801">
            <v>0.97916666666666663</v>
          </cell>
          <cell r="D801">
            <v>36295</v>
          </cell>
          <cell r="E801">
            <v>20</v>
          </cell>
          <cell r="F801">
            <v>1</v>
          </cell>
          <cell r="G801">
            <v>350</v>
          </cell>
          <cell r="H801">
            <v>1667</v>
          </cell>
          <cell r="I801">
            <v>0.2</v>
          </cell>
          <cell r="J801" t="str">
            <v xml:space="preserve"> CINE</v>
          </cell>
          <cell r="K801" t="str">
            <v xml:space="preserve"> CINE</v>
          </cell>
          <cell r="L801">
            <v>350</v>
          </cell>
          <cell r="M801">
            <v>1667</v>
          </cell>
          <cell r="N801">
            <v>0.2</v>
          </cell>
          <cell r="O801" t="str">
            <v>PT</v>
          </cell>
          <cell r="P801" t="str">
            <v>FS</v>
          </cell>
          <cell r="Q801" t="str">
            <v>GAL.</v>
          </cell>
        </row>
        <row r="802">
          <cell r="A802" t="str">
            <v>TVG:GAL.</v>
          </cell>
          <cell r="B802" t="str">
            <v>. 14H00</v>
          </cell>
          <cell r="C802">
            <v>0.58333333333333337</v>
          </cell>
          <cell r="D802">
            <v>36296</v>
          </cell>
          <cell r="E802">
            <v>20</v>
          </cell>
          <cell r="F802">
            <v>1</v>
          </cell>
          <cell r="G802">
            <v>150</v>
          </cell>
          <cell r="H802">
            <v>1000</v>
          </cell>
          <cell r="I802">
            <v>0.1</v>
          </cell>
          <cell r="J802" t="str">
            <v xml:space="preserve"> TELEXORNAL LOCAL</v>
          </cell>
          <cell r="K802" t="str">
            <v xml:space="preserve"> TELEXORNAL LOCAL</v>
          </cell>
          <cell r="L802">
            <v>150</v>
          </cell>
          <cell r="M802">
            <v>1000</v>
          </cell>
          <cell r="N802">
            <v>0.1</v>
          </cell>
          <cell r="O802" t="str">
            <v>DT</v>
          </cell>
          <cell r="P802" t="str">
            <v>FS</v>
          </cell>
          <cell r="Q802" t="str">
            <v>GAL.</v>
          </cell>
        </row>
        <row r="803">
          <cell r="A803" t="str">
            <v>TVG:GAL.</v>
          </cell>
          <cell r="B803" t="str">
            <v>. 15H30</v>
          </cell>
          <cell r="C803">
            <v>0.64583333333333337</v>
          </cell>
          <cell r="D803">
            <v>36296</v>
          </cell>
          <cell r="E803">
            <v>20</v>
          </cell>
          <cell r="F803">
            <v>1</v>
          </cell>
          <cell r="G803">
            <v>150</v>
          </cell>
          <cell r="H803">
            <v>667</v>
          </cell>
          <cell r="I803">
            <v>0.2</v>
          </cell>
          <cell r="J803" t="str">
            <v xml:space="preserve"> TELEXORNAL DEPORTES</v>
          </cell>
          <cell r="K803" t="str">
            <v xml:space="preserve"> TELEXORNAL DEPORTES</v>
          </cell>
          <cell r="L803">
            <v>150</v>
          </cell>
          <cell r="M803">
            <v>667</v>
          </cell>
          <cell r="N803">
            <v>0.2</v>
          </cell>
          <cell r="O803" t="str">
            <v>DT</v>
          </cell>
          <cell r="P803" t="str">
            <v>FS</v>
          </cell>
          <cell r="Q803" t="str">
            <v>GAL.</v>
          </cell>
        </row>
        <row r="804">
          <cell r="A804" t="str">
            <v>TVG:GAL.</v>
          </cell>
          <cell r="B804" t="str">
            <v>. 20H30</v>
          </cell>
          <cell r="C804">
            <v>0.85416666666666663</v>
          </cell>
          <cell r="D804">
            <v>36296</v>
          </cell>
          <cell r="E804">
            <v>20</v>
          </cell>
          <cell r="F804">
            <v>1</v>
          </cell>
          <cell r="G804">
            <v>215</v>
          </cell>
          <cell r="H804">
            <v>1536</v>
          </cell>
          <cell r="I804">
            <v>0.1</v>
          </cell>
          <cell r="J804" t="str">
            <v xml:space="preserve"> TELEXORNAL</v>
          </cell>
          <cell r="K804" t="str">
            <v xml:space="preserve"> TELEXORNAL</v>
          </cell>
          <cell r="L804">
            <v>215</v>
          </cell>
          <cell r="M804">
            <v>1536</v>
          </cell>
          <cell r="N804">
            <v>0.1</v>
          </cell>
          <cell r="O804" t="str">
            <v>PT</v>
          </cell>
          <cell r="P804" t="str">
            <v>FS</v>
          </cell>
          <cell r="Q804" t="str">
            <v>GAL.</v>
          </cell>
        </row>
        <row r="805">
          <cell r="A805" t="str">
            <v>TVG:GAL.</v>
          </cell>
          <cell r="B805" t="str">
            <v>. 21H00</v>
          </cell>
          <cell r="C805">
            <v>0.875</v>
          </cell>
          <cell r="D805">
            <v>36296</v>
          </cell>
          <cell r="E805">
            <v>20</v>
          </cell>
          <cell r="F805">
            <v>1</v>
          </cell>
          <cell r="G805">
            <v>300</v>
          </cell>
          <cell r="H805">
            <v>1429</v>
          </cell>
          <cell r="I805">
            <v>0.2</v>
          </cell>
          <cell r="J805" t="str">
            <v xml:space="preserve"> EN XOGO GOLES</v>
          </cell>
          <cell r="K805" t="str">
            <v xml:space="preserve"> EN XOGO GOLES</v>
          </cell>
          <cell r="L805">
            <v>300</v>
          </cell>
          <cell r="M805">
            <v>1429</v>
          </cell>
          <cell r="N805">
            <v>0.2</v>
          </cell>
          <cell r="O805" t="str">
            <v>PT</v>
          </cell>
          <cell r="P805" t="str">
            <v>FS</v>
          </cell>
          <cell r="Q805" t="str">
            <v>GAL.</v>
          </cell>
        </row>
        <row r="806">
          <cell r="A806" t="str">
            <v>TVG:GAL.</v>
          </cell>
          <cell r="B806" t="str">
            <v>. 14H30</v>
          </cell>
          <cell r="C806">
            <v>0.60416666666666663</v>
          </cell>
          <cell r="D806">
            <v>36304</v>
          </cell>
          <cell r="E806">
            <v>20</v>
          </cell>
          <cell r="F806">
            <v>1</v>
          </cell>
          <cell r="G806">
            <v>350</v>
          </cell>
          <cell r="H806">
            <v>1556</v>
          </cell>
          <cell r="I806">
            <v>0.2</v>
          </cell>
          <cell r="J806" t="str">
            <v xml:space="preserve"> TELEXORNAL</v>
          </cell>
          <cell r="K806" t="str">
            <v xml:space="preserve"> TELEXORNAL</v>
          </cell>
          <cell r="L806">
            <v>350</v>
          </cell>
          <cell r="M806">
            <v>1556</v>
          </cell>
          <cell r="N806">
            <v>0.2</v>
          </cell>
          <cell r="O806" t="str">
            <v>DT</v>
          </cell>
          <cell r="P806" t="str">
            <v>Lab</v>
          </cell>
          <cell r="Q806" t="str">
            <v>GAL.</v>
          </cell>
        </row>
        <row r="807">
          <cell r="A807" t="str">
            <v>TVG:GAL.</v>
          </cell>
          <cell r="B807" t="str">
            <v>. 21H00</v>
          </cell>
          <cell r="C807">
            <v>0.875</v>
          </cell>
          <cell r="D807">
            <v>36304</v>
          </cell>
          <cell r="E807">
            <v>20</v>
          </cell>
          <cell r="F807">
            <v>1</v>
          </cell>
          <cell r="G807">
            <v>300</v>
          </cell>
          <cell r="H807">
            <v>2143</v>
          </cell>
          <cell r="I807">
            <v>0.1</v>
          </cell>
          <cell r="J807" t="str">
            <v xml:space="preserve"> TELEXORNAL</v>
          </cell>
          <cell r="K807" t="str">
            <v xml:space="preserve"> TELEXORNAL</v>
          </cell>
          <cell r="L807">
            <v>300</v>
          </cell>
          <cell r="M807">
            <v>2143</v>
          </cell>
          <cell r="N807">
            <v>0.1</v>
          </cell>
          <cell r="O807" t="str">
            <v>PT</v>
          </cell>
          <cell r="P807" t="str">
            <v>Lab</v>
          </cell>
          <cell r="Q807" t="str">
            <v>GAL.</v>
          </cell>
        </row>
        <row r="808">
          <cell r="A808" t="str">
            <v>TVG:GAL.</v>
          </cell>
          <cell r="B808" t="str">
            <v>. 21H30</v>
          </cell>
          <cell r="C808">
            <v>0.89583333333333337</v>
          </cell>
          <cell r="D808">
            <v>36304</v>
          </cell>
          <cell r="E808">
            <v>20</v>
          </cell>
          <cell r="F808">
            <v>1</v>
          </cell>
          <cell r="G808">
            <v>200</v>
          </cell>
          <cell r="H808">
            <v>952</v>
          </cell>
          <cell r="I808">
            <v>0.2</v>
          </cell>
          <cell r="J808" t="str">
            <v xml:space="preserve"> TELEXORNAL DEPORTES</v>
          </cell>
          <cell r="K808" t="str">
            <v xml:space="preserve"> TELEXORNAL DEPORTES</v>
          </cell>
          <cell r="L808">
            <v>200</v>
          </cell>
          <cell r="M808">
            <v>952</v>
          </cell>
          <cell r="N808">
            <v>0.2</v>
          </cell>
          <cell r="O808" t="str">
            <v>PT</v>
          </cell>
          <cell r="P808" t="str">
            <v>Lab</v>
          </cell>
          <cell r="Q808" t="str">
            <v>GAL.</v>
          </cell>
        </row>
        <row r="809">
          <cell r="A809" t="str">
            <v>TVG:GAL.</v>
          </cell>
          <cell r="B809" t="str">
            <v>. 24H00</v>
          </cell>
          <cell r="C809">
            <v>1</v>
          </cell>
          <cell r="D809">
            <v>36304</v>
          </cell>
          <cell r="E809">
            <v>20</v>
          </cell>
          <cell r="F809">
            <v>1</v>
          </cell>
          <cell r="G809">
            <v>80</v>
          </cell>
          <cell r="H809">
            <v>381</v>
          </cell>
          <cell r="I809">
            <v>0.2</v>
          </cell>
          <cell r="J809" t="str">
            <v xml:space="preserve"> SERIE</v>
          </cell>
          <cell r="K809" t="str">
            <v xml:space="preserve"> SERIE</v>
          </cell>
          <cell r="L809">
            <v>80</v>
          </cell>
          <cell r="M809">
            <v>381</v>
          </cell>
          <cell r="N809">
            <v>0.2</v>
          </cell>
          <cell r="O809" t="str">
            <v>PT</v>
          </cell>
          <cell r="P809" t="str">
            <v>Lab</v>
          </cell>
          <cell r="Q809" t="str">
            <v>GAL.</v>
          </cell>
        </row>
        <row r="810">
          <cell r="A810" t="str">
            <v>TVG:GAL.</v>
          </cell>
          <cell r="B810" t="str">
            <v>. 21H30</v>
          </cell>
          <cell r="C810">
            <v>0.89583333333333337</v>
          </cell>
          <cell r="D810">
            <v>36305</v>
          </cell>
          <cell r="E810">
            <v>20</v>
          </cell>
          <cell r="F810">
            <v>1</v>
          </cell>
          <cell r="G810">
            <v>200</v>
          </cell>
          <cell r="H810">
            <v>1429</v>
          </cell>
          <cell r="I810">
            <v>0.1</v>
          </cell>
          <cell r="J810" t="str">
            <v xml:space="preserve"> TELEXORNAL DEPORTES</v>
          </cell>
          <cell r="K810" t="str">
            <v xml:space="preserve"> TELEXORNAL DEPORTES</v>
          </cell>
          <cell r="L810">
            <v>200</v>
          </cell>
          <cell r="M810">
            <v>1429</v>
          </cell>
          <cell r="N810">
            <v>0.1</v>
          </cell>
          <cell r="O810" t="str">
            <v>PT</v>
          </cell>
          <cell r="P810" t="str">
            <v>Lab</v>
          </cell>
          <cell r="Q810" t="str">
            <v>GAL.</v>
          </cell>
        </row>
        <row r="811">
          <cell r="A811" t="str">
            <v>TVG:GAL.</v>
          </cell>
          <cell r="B811" t="str">
            <v>. 22H00</v>
          </cell>
          <cell r="C811">
            <v>0.91666666666666663</v>
          </cell>
          <cell r="D811">
            <v>36305</v>
          </cell>
          <cell r="E811">
            <v>20</v>
          </cell>
          <cell r="F811">
            <v>1</v>
          </cell>
          <cell r="G811">
            <v>400</v>
          </cell>
          <cell r="H811">
            <v>1429</v>
          </cell>
          <cell r="I811">
            <v>0.3</v>
          </cell>
          <cell r="J811" t="str">
            <v xml:space="preserve"> SUPERMARTES</v>
          </cell>
          <cell r="K811" t="str">
            <v xml:space="preserve"> SUPERMARTES</v>
          </cell>
          <cell r="L811">
            <v>400</v>
          </cell>
          <cell r="M811">
            <v>1429</v>
          </cell>
          <cell r="N811">
            <v>0.3</v>
          </cell>
          <cell r="O811" t="str">
            <v>PT</v>
          </cell>
          <cell r="P811" t="str">
            <v>Lab</v>
          </cell>
          <cell r="Q811" t="str">
            <v>GAL.</v>
          </cell>
        </row>
        <row r="812">
          <cell r="A812" t="str">
            <v>TVG:GAL.</v>
          </cell>
          <cell r="B812" t="str">
            <v>. 13H30</v>
          </cell>
          <cell r="C812">
            <v>0.5625</v>
          </cell>
          <cell r="D812">
            <v>36306</v>
          </cell>
          <cell r="E812">
            <v>20</v>
          </cell>
          <cell r="F812">
            <v>1</v>
          </cell>
          <cell r="G812">
            <v>150</v>
          </cell>
          <cell r="H812">
            <v>1000</v>
          </cell>
          <cell r="I812">
            <v>0.1</v>
          </cell>
          <cell r="J812" t="str">
            <v xml:space="preserve"> TELEXORNAL REVISTA</v>
          </cell>
          <cell r="K812" t="str">
            <v xml:space="preserve"> TELEXORNAL REVISTA</v>
          </cell>
          <cell r="L812">
            <v>150</v>
          </cell>
          <cell r="M812">
            <v>1000</v>
          </cell>
          <cell r="N812">
            <v>0.1</v>
          </cell>
          <cell r="O812" t="str">
            <v>DT</v>
          </cell>
          <cell r="P812" t="str">
            <v>Lab</v>
          </cell>
          <cell r="Q812" t="str">
            <v>GAL.</v>
          </cell>
        </row>
        <row r="813">
          <cell r="A813" t="str">
            <v>TVG:GAL.</v>
          </cell>
          <cell r="B813" t="str">
            <v>. 21H00</v>
          </cell>
          <cell r="C813">
            <v>0.875</v>
          </cell>
          <cell r="D813">
            <v>36306</v>
          </cell>
          <cell r="E813">
            <v>20</v>
          </cell>
          <cell r="F813">
            <v>1</v>
          </cell>
          <cell r="G813">
            <v>300</v>
          </cell>
          <cell r="H813">
            <v>1429</v>
          </cell>
          <cell r="I813">
            <v>0.2</v>
          </cell>
          <cell r="J813" t="str">
            <v xml:space="preserve"> TELEXORNAL</v>
          </cell>
          <cell r="K813" t="str">
            <v xml:space="preserve"> TELEXORNAL</v>
          </cell>
          <cell r="L813">
            <v>300</v>
          </cell>
          <cell r="M813">
            <v>1429</v>
          </cell>
          <cell r="N813">
            <v>0.2</v>
          </cell>
          <cell r="O813" t="str">
            <v>PT</v>
          </cell>
          <cell r="P813" t="str">
            <v>Lab</v>
          </cell>
          <cell r="Q813" t="str">
            <v>GAL.</v>
          </cell>
        </row>
        <row r="814">
          <cell r="A814" t="str">
            <v>TVG:GAL.</v>
          </cell>
          <cell r="B814" t="str">
            <v>. 22H30</v>
          </cell>
          <cell r="C814">
            <v>0.9375</v>
          </cell>
          <cell r="D814">
            <v>36306</v>
          </cell>
          <cell r="E814">
            <v>20</v>
          </cell>
          <cell r="F814">
            <v>1</v>
          </cell>
          <cell r="G814">
            <v>330</v>
          </cell>
          <cell r="H814">
            <v>589</v>
          </cell>
          <cell r="I814">
            <v>0.6</v>
          </cell>
          <cell r="J814" t="str">
            <v xml:space="preserve"> GALEGUIDADE</v>
          </cell>
          <cell r="K814" t="str">
            <v xml:space="preserve"> GALEGUIDADE</v>
          </cell>
          <cell r="L814">
            <v>330</v>
          </cell>
          <cell r="M814">
            <v>589</v>
          </cell>
          <cell r="N814">
            <v>0.6</v>
          </cell>
          <cell r="O814" t="str">
            <v>PT</v>
          </cell>
          <cell r="P814" t="str">
            <v>Lab</v>
          </cell>
          <cell r="Q814" t="str">
            <v>GAL.</v>
          </cell>
        </row>
        <row r="815">
          <cell r="A815" t="str">
            <v>TVG:GAL.</v>
          </cell>
          <cell r="B815" t="str">
            <v>. 14H00</v>
          </cell>
          <cell r="C815">
            <v>0.58333333333333337</v>
          </cell>
          <cell r="D815">
            <v>36307</v>
          </cell>
          <cell r="E815">
            <v>20</v>
          </cell>
          <cell r="F815">
            <v>1</v>
          </cell>
          <cell r="G815">
            <v>300</v>
          </cell>
          <cell r="H815">
            <v>1000</v>
          </cell>
          <cell r="I815">
            <v>0.3</v>
          </cell>
          <cell r="J815" t="str">
            <v xml:space="preserve"> TELEXORNAL GALICIA</v>
          </cell>
          <cell r="K815" t="str">
            <v xml:space="preserve"> TELEXORNAL GALICIA</v>
          </cell>
          <cell r="L815">
            <v>300</v>
          </cell>
          <cell r="M815">
            <v>1000</v>
          </cell>
          <cell r="N815">
            <v>0.3</v>
          </cell>
          <cell r="O815" t="str">
            <v>DT</v>
          </cell>
          <cell r="P815" t="str">
            <v>Lab</v>
          </cell>
          <cell r="Q815" t="str">
            <v>GAL.</v>
          </cell>
        </row>
        <row r="816">
          <cell r="A816" t="str">
            <v>TVG:GAL.</v>
          </cell>
          <cell r="B816" t="str">
            <v>. 20H30</v>
          </cell>
          <cell r="C816">
            <v>0.85416666666666663</v>
          </cell>
          <cell r="D816">
            <v>36307</v>
          </cell>
          <cell r="E816">
            <v>20</v>
          </cell>
          <cell r="F816">
            <v>1</v>
          </cell>
          <cell r="G816">
            <v>300</v>
          </cell>
          <cell r="H816">
            <v>2143</v>
          </cell>
          <cell r="I816">
            <v>0.1</v>
          </cell>
          <cell r="J816" t="str">
            <v xml:space="preserve"> TELEXORNAL</v>
          </cell>
          <cell r="K816" t="str">
            <v xml:space="preserve"> TELEXORNAL</v>
          </cell>
          <cell r="L816">
            <v>300</v>
          </cell>
          <cell r="M816">
            <v>2143</v>
          </cell>
          <cell r="N816">
            <v>0.1</v>
          </cell>
          <cell r="O816" t="str">
            <v>PT</v>
          </cell>
          <cell r="P816" t="str">
            <v>Lab</v>
          </cell>
          <cell r="Q816" t="str">
            <v>GAL.</v>
          </cell>
        </row>
        <row r="817">
          <cell r="A817" t="str">
            <v>TVG:GAL.</v>
          </cell>
          <cell r="B817" t="str">
            <v>. 21H30</v>
          </cell>
          <cell r="C817">
            <v>0.89583333333333337</v>
          </cell>
          <cell r="D817">
            <v>36307</v>
          </cell>
          <cell r="E817">
            <v>20</v>
          </cell>
          <cell r="F817">
            <v>1</v>
          </cell>
          <cell r="G817">
            <v>200</v>
          </cell>
          <cell r="H817">
            <v>1429</v>
          </cell>
          <cell r="I817">
            <v>0.1</v>
          </cell>
          <cell r="J817" t="str">
            <v xml:space="preserve"> TELEXORNAL DEPORTES</v>
          </cell>
          <cell r="K817" t="str">
            <v xml:space="preserve"> TELEXORNAL DEPORTES</v>
          </cell>
          <cell r="L817">
            <v>200</v>
          </cell>
          <cell r="M817">
            <v>1429</v>
          </cell>
          <cell r="N817">
            <v>0.1</v>
          </cell>
          <cell r="O817" t="str">
            <v>PT</v>
          </cell>
          <cell r="P817" t="str">
            <v>Lab</v>
          </cell>
          <cell r="Q817" t="str">
            <v>GAL.</v>
          </cell>
        </row>
        <row r="818">
          <cell r="A818" t="str">
            <v>TVG:GAL.</v>
          </cell>
          <cell r="B818" t="str">
            <v>. 22H30</v>
          </cell>
          <cell r="C818">
            <v>0.9375</v>
          </cell>
          <cell r="D818">
            <v>36307</v>
          </cell>
          <cell r="E818">
            <v>20</v>
          </cell>
          <cell r="F818">
            <v>1</v>
          </cell>
          <cell r="G818">
            <v>360</v>
          </cell>
          <cell r="H818">
            <v>1286</v>
          </cell>
          <cell r="I818">
            <v>0.3</v>
          </cell>
          <cell r="J818" t="str">
            <v xml:space="preserve"> CINE</v>
          </cell>
          <cell r="K818" t="str">
            <v xml:space="preserve"> CINE</v>
          </cell>
          <cell r="L818">
            <v>360</v>
          </cell>
          <cell r="M818">
            <v>1286</v>
          </cell>
          <cell r="N818">
            <v>0.3</v>
          </cell>
          <cell r="O818" t="str">
            <v>PT</v>
          </cell>
          <cell r="P818" t="str">
            <v>Lab</v>
          </cell>
          <cell r="Q818" t="str">
            <v>GAL.</v>
          </cell>
        </row>
        <row r="819">
          <cell r="A819" t="str">
            <v>TVG:GAL.</v>
          </cell>
          <cell r="B819" t="str">
            <v>. 20H30</v>
          </cell>
          <cell r="C819">
            <v>0.85416666666666663</v>
          </cell>
          <cell r="D819">
            <v>36308</v>
          </cell>
          <cell r="E819">
            <v>20</v>
          </cell>
          <cell r="F819">
            <v>1</v>
          </cell>
          <cell r="G819">
            <v>300</v>
          </cell>
          <cell r="H819">
            <v>4286</v>
          </cell>
          <cell r="I819">
            <v>0.1</v>
          </cell>
          <cell r="J819" t="str">
            <v xml:space="preserve"> TELEXORNAL</v>
          </cell>
          <cell r="K819" t="str">
            <v xml:space="preserve"> TELEXORNAL</v>
          </cell>
          <cell r="L819">
            <v>300</v>
          </cell>
          <cell r="M819">
            <v>4286</v>
          </cell>
          <cell r="N819">
            <v>0.1</v>
          </cell>
          <cell r="O819" t="str">
            <v>PT</v>
          </cell>
          <cell r="P819" t="str">
            <v>Lab</v>
          </cell>
          <cell r="Q819" t="str">
            <v>GAL.</v>
          </cell>
        </row>
        <row r="820">
          <cell r="A820" t="str">
            <v>TVG:GAL.</v>
          </cell>
          <cell r="B820" t="str">
            <v>. 21H00</v>
          </cell>
          <cell r="C820">
            <v>0.875</v>
          </cell>
          <cell r="D820">
            <v>36308</v>
          </cell>
          <cell r="E820">
            <v>20</v>
          </cell>
          <cell r="F820">
            <v>1</v>
          </cell>
          <cell r="G820">
            <v>300</v>
          </cell>
          <cell r="H820">
            <v>2143</v>
          </cell>
          <cell r="I820">
            <v>0.1</v>
          </cell>
          <cell r="J820" t="str">
            <v xml:space="preserve"> TELEXORNAL</v>
          </cell>
          <cell r="K820" t="str">
            <v xml:space="preserve"> TELEXORNAL</v>
          </cell>
          <cell r="L820">
            <v>300</v>
          </cell>
          <cell r="M820">
            <v>2143</v>
          </cell>
          <cell r="N820">
            <v>0.1</v>
          </cell>
          <cell r="O820" t="str">
            <v>PT</v>
          </cell>
          <cell r="P820" t="str">
            <v>Lab</v>
          </cell>
          <cell r="Q820" t="str">
            <v>GAL.</v>
          </cell>
        </row>
        <row r="821">
          <cell r="A821" t="str">
            <v>TVG:GAL.</v>
          </cell>
          <cell r="B821" t="str">
            <v>. 14H00</v>
          </cell>
          <cell r="C821">
            <v>0.58333333333333337</v>
          </cell>
          <cell r="D821">
            <v>36309</v>
          </cell>
          <cell r="E821">
            <v>20</v>
          </cell>
          <cell r="F821">
            <v>1</v>
          </cell>
          <cell r="G821">
            <v>150</v>
          </cell>
          <cell r="H821">
            <v>1000</v>
          </cell>
          <cell r="I821">
            <v>0.1</v>
          </cell>
          <cell r="J821" t="str">
            <v xml:space="preserve"> TELEXORNAL LOCAL</v>
          </cell>
          <cell r="K821" t="str">
            <v xml:space="preserve"> TELEXORNAL LOCAL</v>
          </cell>
          <cell r="L821">
            <v>150</v>
          </cell>
          <cell r="M821">
            <v>1000</v>
          </cell>
          <cell r="N821">
            <v>0.1</v>
          </cell>
          <cell r="O821" t="str">
            <v>DT</v>
          </cell>
          <cell r="P821" t="str">
            <v>FS</v>
          </cell>
          <cell r="Q821" t="str">
            <v>GAL.</v>
          </cell>
        </row>
        <row r="822">
          <cell r="A822" t="str">
            <v>TVG:GAL.</v>
          </cell>
          <cell r="B822" t="str">
            <v>. 20H00</v>
          </cell>
          <cell r="C822">
            <v>0.83333333333333337</v>
          </cell>
          <cell r="D822">
            <v>36309</v>
          </cell>
          <cell r="E822">
            <v>20</v>
          </cell>
          <cell r="F822">
            <v>1</v>
          </cell>
          <cell r="G822">
            <v>215</v>
          </cell>
          <cell r="H822">
            <v>3072</v>
          </cell>
          <cell r="I822">
            <v>0.1</v>
          </cell>
          <cell r="J822" t="str">
            <v xml:space="preserve"> TELEXORNAL</v>
          </cell>
          <cell r="K822" t="str">
            <v xml:space="preserve"> TELEXORNAL</v>
          </cell>
          <cell r="L822">
            <v>215</v>
          </cell>
          <cell r="M822">
            <v>3072</v>
          </cell>
          <cell r="N822">
            <v>0.1</v>
          </cell>
          <cell r="O822" t="str">
            <v>DT</v>
          </cell>
          <cell r="P822" t="str">
            <v>FS</v>
          </cell>
          <cell r="Q822" t="str">
            <v>GAL.</v>
          </cell>
        </row>
        <row r="823">
          <cell r="A823" t="str">
            <v>TVG:GAL.</v>
          </cell>
          <cell r="B823" t="str">
            <v>. 24H00</v>
          </cell>
          <cell r="C823">
            <v>1</v>
          </cell>
          <cell r="D823">
            <v>36309</v>
          </cell>
          <cell r="E823">
            <v>20</v>
          </cell>
          <cell r="F823">
            <v>1</v>
          </cell>
          <cell r="G823">
            <v>350</v>
          </cell>
          <cell r="H823">
            <v>1250</v>
          </cell>
          <cell r="I823">
            <v>0.3</v>
          </cell>
          <cell r="J823" t="str">
            <v xml:space="preserve"> CINE</v>
          </cell>
          <cell r="K823" t="str">
            <v xml:space="preserve"> CINE</v>
          </cell>
          <cell r="L823">
            <v>350</v>
          </cell>
          <cell r="M823">
            <v>1250</v>
          </cell>
          <cell r="N823">
            <v>0.3</v>
          </cell>
          <cell r="O823" t="str">
            <v>PT</v>
          </cell>
          <cell r="P823" t="str">
            <v>FS</v>
          </cell>
          <cell r="Q823" t="str">
            <v>GAL.</v>
          </cell>
        </row>
        <row r="824">
          <cell r="A824" t="str">
            <v>TVG:GAL.</v>
          </cell>
          <cell r="B824" t="str">
            <v>. 13H30</v>
          </cell>
          <cell r="C824">
            <v>0.5625</v>
          </cell>
          <cell r="D824">
            <v>36310</v>
          </cell>
          <cell r="E824">
            <v>20</v>
          </cell>
          <cell r="F824">
            <v>1</v>
          </cell>
          <cell r="G824">
            <v>150</v>
          </cell>
          <cell r="H824">
            <v>2000</v>
          </cell>
          <cell r="I824">
            <v>0.1</v>
          </cell>
          <cell r="J824" t="str">
            <v xml:space="preserve"> TELEXORNAL LOCAL</v>
          </cell>
          <cell r="K824" t="str">
            <v xml:space="preserve"> TELEXORNAL LOCAL</v>
          </cell>
          <cell r="L824">
            <v>150</v>
          </cell>
          <cell r="M824">
            <v>2000</v>
          </cell>
          <cell r="N824">
            <v>0.1</v>
          </cell>
          <cell r="O824" t="str">
            <v>DT</v>
          </cell>
          <cell r="P824" t="str">
            <v>FS</v>
          </cell>
          <cell r="Q824" t="str">
            <v>GAL.</v>
          </cell>
        </row>
        <row r="825">
          <cell r="A825" t="str">
            <v>TVG:GAL.</v>
          </cell>
          <cell r="B825" t="str">
            <v>. 21H30</v>
          </cell>
          <cell r="C825">
            <v>0.89583333333333337</v>
          </cell>
          <cell r="D825">
            <v>36310</v>
          </cell>
          <cell r="E825">
            <v>20</v>
          </cell>
          <cell r="F825">
            <v>1</v>
          </cell>
          <cell r="G825">
            <v>300</v>
          </cell>
          <cell r="H825">
            <v>1429</v>
          </cell>
          <cell r="I825">
            <v>0.2</v>
          </cell>
          <cell r="J825" t="str">
            <v xml:space="preserve"> EN XOGO GOLES</v>
          </cell>
          <cell r="K825" t="str">
            <v xml:space="preserve"> EN XOGO GOLES</v>
          </cell>
          <cell r="L825">
            <v>300</v>
          </cell>
          <cell r="M825">
            <v>1429</v>
          </cell>
          <cell r="N825">
            <v>0.2</v>
          </cell>
          <cell r="O825" t="str">
            <v>PT</v>
          </cell>
          <cell r="P825" t="str">
            <v>FS</v>
          </cell>
          <cell r="Q825" t="str">
            <v>GAL.</v>
          </cell>
        </row>
        <row r="826">
          <cell r="A826" t="str">
            <v>TVG:GAL.</v>
          </cell>
          <cell r="B826" t="str">
            <v>. 22H00</v>
          </cell>
          <cell r="C826">
            <v>0.91666666666666663</v>
          </cell>
          <cell r="D826">
            <v>36310</v>
          </cell>
          <cell r="E826">
            <v>20</v>
          </cell>
          <cell r="F826">
            <v>1</v>
          </cell>
          <cell r="G826">
            <v>300</v>
          </cell>
          <cell r="H826">
            <v>2143</v>
          </cell>
          <cell r="I826">
            <v>0.1</v>
          </cell>
          <cell r="J826" t="str">
            <v xml:space="preserve"> EN XOGO GOLES</v>
          </cell>
          <cell r="K826" t="str">
            <v xml:space="preserve"> EN XOGO GOLES</v>
          </cell>
          <cell r="L826">
            <v>300</v>
          </cell>
          <cell r="M826">
            <v>2143</v>
          </cell>
          <cell r="N826">
            <v>0.1</v>
          </cell>
          <cell r="O826" t="str">
            <v>PT</v>
          </cell>
          <cell r="P826" t="str">
            <v>FS</v>
          </cell>
          <cell r="Q826" t="str">
            <v>GAL.</v>
          </cell>
        </row>
        <row r="827">
          <cell r="A827" t="str">
            <v>TVG:GAL.</v>
          </cell>
          <cell r="B827" t="str">
            <v>. 15H30</v>
          </cell>
          <cell r="C827">
            <v>0.64583333333333337</v>
          </cell>
          <cell r="D827">
            <v>36311</v>
          </cell>
          <cell r="E827">
            <v>20</v>
          </cell>
          <cell r="F827">
            <v>1</v>
          </cell>
          <cell r="G827">
            <v>150</v>
          </cell>
          <cell r="H827">
            <v>1000</v>
          </cell>
          <cell r="I827">
            <v>0.1</v>
          </cell>
          <cell r="J827" t="str">
            <v xml:space="preserve"> TELEXORNAL DEPORTES</v>
          </cell>
          <cell r="K827" t="str">
            <v xml:space="preserve"> TELEXORNAL DEPORTES</v>
          </cell>
          <cell r="L827">
            <v>150</v>
          </cell>
          <cell r="M827">
            <v>1000</v>
          </cell>
          <cell r="N827">
            <v>0.1</v>
          </cell>
          <cell r="O827" t="str">
            <v>DT</v>
          </cell>
          <cell r="P827" t="str">
            <v>Lab</v>
          </cell>
          <cell r="Q827" t="str">
            <v>GAL.</v>
          </cell>
        </row>
        <row r="828">
          <cell r="A828" t="str">
            <v>TVG:GAL.</v>
          </cell>
          <cell r="B828" t="str">
            <v>. 17H00</v>
          </cell>
          <cell r="C828">
            <v>0.70833333333333337</v>
          </cell>
          <cell r="D828">
            <v>36311</v>
          </cell>
          <cell r="E828">
            <v>20</v>
          </cell>
          <cell r="F828">
            <v>1</v>
          </cell>
          <cell r="G828">
            <v>160</v>
          </cell>
          <cell r="H828">
            <v>1067</v>
          </cell>
          <cell r="I828">
            <v>0.1</v>
          </cell>
          <cell r="J828" t="str">
            <v xml:space="preserve"> TARDES CON ANA</v>
          </cell>
          <cell r="K828" t="str">
            <v xml:space="preserve"> TARDES CON ANA</v>
          </cell>
          <cell r="L828">
            <v>160</v>
          </cell>
          <cell r="M828">
            <v>1067</v>
          </cell>
          <cell r="N828">
            <v>0.1</v>
          </cell>
          <cell r="O828" t="str">
            <v>DT</v>
          </cell>
          <cell r="P828" t="str">
            <v>Lab</v>
          </cell>
          <cell r="Q828" t="str">
            <v>GAL.</v>
          </cell>
        </row>
        <row r="829">
          <cell r="A829" t="str">
            <v>TVG:GAL.</v>
          </cell>
          <cell r="B829" t="str">
            <v>. 20H30</v>
          </cell>
          <cell r="C829">
            <v>0.85416666666666663</v>
          </cell>
          <cell r="D829">
            <v>36311</v>
          </cell>
          <cell r="E829">
            <v>20</v>
          </cell>
          <cell r="F829">
            <v>1</v>
          </cell>
          <cell r="G829">
            <v>300</v>
          </cell>
          <cell r="H829">
            <v>4286</v>
          </cell>
          <cell r="I829">
            <v>0.1</v>
          </cell>
          <cell r="J829" t="str">
            <v xml:space="preserve"> TELEXORNAL</v>
          </cell>
          <cell r="K829" t="str">
            <v xml:space="preserve"> TELEXORNAL</v>
          </cell>
          <cell r="L829">
            <v>300</v>
          </cell>
          <cell r="M829">
            <v>4286</v>
          </cell>
          <cell r="N829">
            <v>0.1</v>
          </cell>
          <cell r="O829" t="str">
            <v>PT</v>
          </cell>
          <cell r="P829" t="str">
            <v>Lab</v>
          </cell>
          <cell r="Q829" t="str">
            <v>GAL.</v>
          </cell>
        </row>
        <row r="830">
          <cell r="A830" t="str">
            <v>TVG:GAL.</v>
          </cell>
          <cell r="B830" t="str">
            <v>. 21H00</v>
          </cell>
          <cell r="C830">
            <v>0.875</v>
          </cell>
          <cell r="D830">
            <v>36311</v>
          </cell>
          <cell r="E830">
            <v>20</v>
          </cell>
          <cell r="F830">
            <v>1</v>
          </cell>
          <cell r="G830">
            <v>300</v>
          </cell>
          <cell r="H830">
            <v>2143</v>
          </cell>
          <cell r="I830">
            <v>0.1</v>
          </cell>
          <cell r="J830" t="str">
            <v xml:space="preserve"> TELEXORNAL</v>
          </cell>
          <cell r="K830" t="str">
            <v xml:space="preserve"> TELEXORNAL</v>
          </cell>
          <cell r="L830">
            <v>300</v>
          </cell>
          <cell r="M830">
            <v>2143</v>
          </cell>
          <cell r="N830">
            <v>0.1</v>
          </cell>
          <cell r="O830" t="str">
            <v>PT</v>
          </cell>
          <cell r="P830" t="str">
            <v>Lab</v>
          </cell>
          <cell r="Q830" t="str">
            <v>GAL.</v>
          </cell>
        </row>
        <row r="831">
          <cell r="A831" t="str">
            <v>TVG:GAL.</v>
          </cell>
          <cell r="B831" t="str">
            <v>. 24H00</v>
          </cell>
          <cell r="C831">
            <v>1</v>
          </cell>
          <cell r="D831">
            <v>36311</v>
          </cell>
          <cell r="E831">
            <v>20</v>
          </cell>
          <cell r="F831">
            <v>1</v>
          </cell>
          <cell r="G831">
            <v>80</v>
          </cell>
          <cell r="H831">
            <v>381</v>
          </cell>
          <cell r="I831">
            <v>0.2</v>
          </cell>
          <cell r="J831" t="str">
            <v xml:space="preserve"> SERIE</v>
          </cell>
          <cell r="K831" t="str">
            <v xml:space="preserve"> SERIE</v>
          </cell>
          <cell r="L831">
            <v>80</v>
          </cell>
          <cell r="M831">
            <v>381</v>
          </cell>
          <cell r="N831">
            <v>0.2</v>
          </cell>
          <cell r="O831" t="str">
            <v>PT</v>
          </cell>
          <cell r="P831" t="str">
            <v>Lab</v>
          </cell>
          <cell r="Q831" t="str">
            <v>GAL.</v>
          </cell>
        </row>
        <row r="832">
          <cell r="A832" t="str">
            <v>TVG:GAL.</v>
          </cell>
          <cell r="B832" t="str">
            <v>. 13H30</v>
          </cell>
          <cell r="C832">
            <v>0.5625</v>
          </cell>
          <cell r="D832">
            <v>36312</v>
          </cell>
          <cell r="E832">
            <v>20</v>
          </cell>
          <cell r="F832">
            <v>1</v>
          </cell>
          <cell r="G832">
            <v>150</v>
          </cell>
          <cell r="H832">
            <v>1000</v>
          </cell>
          <cell r="I832">
            <v>0.1</v>
          </cell>
          <cell r="J832" t="str">
            <v xml:space="preserve"> TELEXORNAL REVISTA</v>
          </cell>
          <cell r="K832" t="str">
            <v xml:space="preserve"> TELEXORNAL REVISTA</v>
          </cell>
          <cell r="L832">
            <v>150</v>
          </cell>
          <cell r="M832">
            <v>1000</v>
          </cell>
          <cell r="N832">
            <v>0.1</v>
          </cell>
          <cell r="O832" t="str">
            <v>DT</v>
          </cell>
          <cell r="P832" t="str">
            <v>Lab</v>
          </cell>
          <cell r="Q832" t="str">
            <v>GAL.</v>
          </cell>
        </row>
        <row r="833">
          <cell r="A833" t="str">
            <v>TVG:GAL.</v>
          </cell>
          <cell r="B833" t="str">
            <v>. 15H30</v>
          </cell>
          <cell r="C833">
            <v>0.64583333333333337</v>
          </cell>
          <cell r="D833">
            <v>36312</v>
          </cell>
          <cell r="E833">
            <v>20</v>
          </cell>
          <cell r="F833">
            <v>1</v>
          </cell>
          <cell r="G833">
            <v>150</v>
          </cell>
          <cell r="H833">
            <v>1000</v>
          </cell>
          <cell r="I833">
            <v>0.1</v>
          </cell>
          <cell r="J833" t="str">
            <v xml:space="preserve"> TELEXORNAL DEPORTES</v>
          </cell>
          <cell r="K833" t="str">
            <v xml:space="preserve"> TELEXORNAL DEPORTES</v>
          </cell>
          <cell r="L833">
            <v>150</v>
          </cell>
          <cell r="M833">
            <v>1000</v>
          </cell>
          <cell r="N833">
            <v>0.1</v>
          </cell>
          <cell r="O833" t="str">
            <v>DT</v>
          </cell>
          <cell r="P833" t="str">
            <v>Lab</v>
          </cell>
          <cell r="Q833" t="str">
            <v>GAL.</v>
          </cell>
        </row>
        <row r="834">
          <cell r="A834" t="str">
            <v>TVG:GAL.</v>
          </cell>
          <cell r="B834" t="str">
            <v>. 20H30</v>
          </cell>
          <cell r="C834">
            <v>0.85416666666666663</v>
          </cell>
          <cell r="D834">
            <v>36312</v>
          </cell>
          <cell r="E834">
            <v>20</v>
          </cell>
          <cell r="F834">
            <v>1</v>
          </cell>
          <cell r="G834">
            <v>300</v>
          </cell>
          <cell r="H834">
            <v>4286</v>
          </cell>
          <cell r="I834">
            <v>0.1</v>
          </cell>
          <cell r="J834" t="str">
            <v xml:space="preserve"> TELEXORNAL</v>
          </cell>
          <cell r="K834" t="str">
            <v xml:space="preserve"> TELEXORNAL</v>
          </cell>
          <cell r="L834">
            <v>300</v>
          </cell>
          <cell r="M834">
            <v>4286</v>
          </cell>
          <cell r="N834">
            <v>0.1</v>
          </cell>
          <cell r="O834" t="str">
            <v>PT</v>
          </cell>
          <cell r="P834" t="str">
            <v>Lab</v>
          </cell>
          <cell r="Q834" t="str">
            <v>GAL.</v>
          </cell>
        </row>
        <row r="835">
          <cell r="A835" t="str">
            <v>TVG:GAL.</v>
          </cell>
          <cell r="B835" t="str">
            <v>. 13H30</v>
          </cell>
          <cell r="C835">
            <v>0.5625</v>
          </cell>
          <cell r="D835">
            <v>36313</v>
          </cell>
          <cell r="E835">
            <v>20</v>
          </cell>
          <cell r="F835">
            <v>1</v>
          </cell>
          <cell r="G835">
            <v>150</v>
          </cell>
          <cell r="H835">
            <v>1000</v>
          </cell>
          <cell r="I835">
            <v>0.1</v>
          </cell>
          <cell r="J835" t="str">
            <v xml:space="preserve"> TELEXORNAL REVISTA</v>
          </cell>
          <cell r="K835" t="str">
            <v xml:space="preserve"> TELEXORNAL REVISTA</v>
          </cell>
          <cell r="L835">
            <v>150</v>
          </cell>
          <cell r="M835">
            <v>1000</v>
          </cell>
          <cell r="N835">
            <v>0.1</v>
          </cell>
          <cell r="O835" t="str">
            <v>DT</v>
          </cell>
          <cell r="P835" t="str">
            <v>Lab</v>
          </cell>
          <cell r="Q835" t="str">
            <v>GAL.</v>
          </cell>
        </row>
        <row r="836">
          <cell r="A836" t="str">
            <v>TVG:GAL.</v>
          </cell>
          <cell r="B836" t="str">
            <v>. 15H30</v>
          </cell>
          <cell r="C836">
            <v>0.64583333333333337</v>
          </cell>
          <cell r="D836">
            <v>36313</v>
          </cell>
          <cell r="E836">
            <v>20</v>
          </cell>
          <cell r="F836">
            <v>1</v>
          </cell>
          <cell r="G836">
            <v>150</v>
          </cell>
          <cell r="H836">
            <v>1000</v>
          </cell>
          <cell r="I836">
            <v>0.1</v>
          </cell>
          <cell r="J836" t="str">
            <v xml:space="preserve"> TELEXORNAL DEPORTES</v>
          </cell>
          <cell r="K836" t="str">
            <v xml:space="preserve"> TELEXORNAL DEPORTES</v>
          </cell>
          <cell r="L836">
            <v>150</v>
          </cell>
          <cell r="M836">
            <v>1000</v>
          </cell>
          <cell r="N836">
            <v>0.1</v>
          </cell>
          <cell r="O836" t="str">
            <v>DT</v>
          </cell>
          <cell r="P836" t="str">
            <v>Lab</v>
          </cell>
          <cell r="Q836" t="str">
            <v>GAL.</v>
          </cell>
        </row>
        <row r="837">
          <cell r="A837" t="str">
            <v>TVG:GAL.</v>
          </cell>
          <cell r="B837" t="str">
            <v>. 20H30</v>
          </cell>
          <cell r="C837">
            <v>0.85416666666666663</v>
          </cell>
          <cell r="D837">
            <v>36313</v>
          </cell>
          <cell r="E837">
            <v>20</v>
          </cell>
          <cell r="F837">
            <v>1</v>
          </cell>
          <cell r="G837">
            <v>300</v>
          </cell>
          <cell r="H837">
            <v>4286</v>
          </cell>
          <cell r="I837">
            <v>0.1</v>
          </cell>
          <cell r="J837" t="str">
            <v xml:space="preserve"> TELEXORNAL</v>
          </cell>
          <cell r="K837" t="str">
            <v xml:space="preserve"> TELEXORNAL</v>
          </cell>
          <cell r="L837">
            <v>300</v>
          </cell>
          <cell r="M837">
            <v>4286</v>
          </cell>
          <cell r="N837">
            <v>0.1</v>
          </cell>
          <cell r="O837" t="str">
            <v>PT</v>
          </cell>
          <cell r="P837" t="str">
            <v>Lab</v>
          </cell>
          <cell r="Q837" t="str">
            <v>GAL.</v>
          </cell>
        </row>
        <row r="838">
          <cell r="A838" t="str">
            <v>TVG:GAL.</v>
          </cell>
          <cell r="B838" t="str">
            <v>. 21H30</v>
          </cell>
          <cell r="C838">
            <v>0.89583333333333337</v>
          </cell>
          <cell r="D838">
            <v>36313</v>
          </cell>
          <cell r="E838">
            <v>20</v>
          </cell>
          <cell r="F838">
            <v>1</v>
          </cell>
          <cell r="G838">
            <v>200</v>
          </cell>
          <cell r="H838">
            <v>714</v>
          </cell>
          <cell r="I838">
            <v>0.3</v>
          </cell>
          <cell r="J838" t="str">
            <v xml:space="preserve"> TELEXORNAL DEPORTES</v>
          </cell>
          <cell r="K838" t="str">
            <v xml:space="preserve"> TELEXORNAL DEPORTES</v>
          </cell>
          <cell r="L838">
            <v>200</v>
          </cell>
          <cell r="M838">
            <v>714</v>
          </cell>
          <cell r="N838">
            <v>0.3</v>
          </cell>
          <cell r="O838" t="str">
            <v>PT</v>
          </cell>
          <cell r="P838" t="str">
            <v>Lab</v>
          </cell>
          <cell r="Q838" t="str">
            <v>GAL.</v>
          </cell>
        </row>
        <row r="839">
          <cell r="A839" t="str">
            <v>TVG:GAL.</v>
          </cell>
          <cell r="B839" t="str">
            <v>. 20H30</v>
          </cell>
          <cell r="C839">
            <v>0.85416666666666663</v>
          </cell>
          <cell r="D839">
            <v>36314</v>
          </cell>
          <cell r="E839">
            <v>20</v>
          </cell>
          <cell r="F839">
            <v>1</v>
          </cell>
          <cell r="G839">
            <v>300</v>
          </cell>
          <cell r="H839">
            <v>2143</v>
          </cell>
          <cell r="I839">
            <v>0.1</v>
          </cell>
          <cell r="J839" t="str">
            <v xml:space="preserve"> TELEXORNAL</v>
          </cell>
          <cell r="K839" t="str">
            <v xml:space="preserve"> TELEXORNAL</v>
          </cell>
          <cell r="L839">
            <v>300</v>
          </cell>
          <cell r="M839">
            <v>2143</v>
          </cell>
          <cell r="N839">
            <v>0.1</v>
          </cell>
          <cell r="O839" t="str">
            <v>PT</v>
          </cell>
          <cell r="P839" t="str">
            <v>Lab</v>
          </cell>
          <cell r="Q839" t="str">
            <v>GAL.</v>
          </cell>
        </row>
        <row r="840">
          <cell r="A840" t="str">
            <v>TVG:GAL.</v>
          </cell>
          <cell r="B840" t="str">
            <v>. 21H00</v>
          </cell>
          <cell r="C840">
            <v>0.875</v>
          </cell>
          <cell r="D840">
            <v>36314</v>
          </cell>
          <cell r="E840">
            <v>20</v>
          </cell>
          <cell r="F840">
            <v>1</v>
          </cell>
          <cell r="G840">
            <v>300</v>
          </cell>
          <cell r="H840">
            <v>2143</v>
          </cell>
          <cell r="I840">
            <v>0.1</v>
          </cell>
          <cell r="J840" t="str">
            <v xml:space="preserve"> TELEXORNAL</v>
          </cell>
          <cell r="K840" t="str">
            <v xml:space="preserve"> TELEXORNAL</v>
          </cell>
          <cell r="L840">
            <v>300</v>
          </cell>
          <cell r="M840">
            <v>2143</v>
          </cell>
          <cell r="N840">
            <v>0.1</v>
          </cell>
          <cell r="O840" t="str">
            <v>PT</v>
          </cell>
          <cell r="P840" t="str">
            <v>Lab</v>
          </cell>
          <cell r="Q840" t="str">
            <v>GAL.</v>
          </cell>
        </row>
        <row r="841">
          <cell r="A841" t="str">
            <v>TVG:GAL.</v>
          </cell>
          <cell r="B841" t="str">
            <v>. 22H00</v>
          </cell>
          <cell r="C841">
            <v>0.91666666666666663</v>
          </cell>
          <cell r="D841">
            <v>36314</v>
          </cell>
          <cell r="E841">
            <v>20</v>
          </cell>
          <cell r="F841">
            <v>1</v>
          </cell>
          <cell r="G841">
            <v>360</v>
          </cell>
          <cell r="H841">
            <v>1286</v>
          </cell>
          <cell r="I841">
            <v>0.3</v>
          </cell>
          <cell r="J841" t="str">
            <v xml:space="preserve"> CINE</v>
          </cell>
          <cell r="K841" t="str">
            <v xml:space="preserve"> CINE</v>
          </cell>
          <cell r="L841">
            <v>360</v>
          </cell>
          <cell r="M841">
            <v>1286</v>
          </cell>
          <cell r="N841">
            <v>0.3</v>
          </cell>
          <cell r="O841" t="str">
            <v>PT</v>
          </cell>
          <cell r="P841" t="str">
            <v>Lab</v>
          </cell>
          <cell r="Q841" t="str">
            <v>GAL.</v>
          </cell>
        </row>
        <row r="842">
          <cell r="A842" t="str">
            <v>TVG:GAL.</v>
          </cell>
          <cell r="B842" t="str">
            <v>. 13H30</v>
          </cell>
          <cell r="C842">
            <v>0.5625</v>
          </cell>
          <cell r="D842">
            <v>36315</v>
          </cell>
          <cell r="E842">
            <v>20</v>
          </cell>
          <cell r="F842">
            <v>1</v>
          </cell>
          <cell r="G842">
            <v>150</v>
          </cell>
          <cell r="H842">
            <v>1000</v>
          </cell>
          <cell r="I842">
            <v>0.1</v>
          </cell>
          <cell r="J842" t="str">
            <v xml:space="preserve"> TELEXORNAL REVISTA</v>
          </cell>
          <cell r="K842" t="str">
            <v xml:space="preserve"> TELEXORNAL REVISTA</v>
          </cell>
          <cell r="L842">
            <v>150</v>
          </cell>
          <cell r="M842">
            <v>1000</v>
          </cell>
          <cell r="N842">
            <v>0.1</v>
          </cell>
          <cell r="O842" t="str">
            <v>DT</v>
          </cell>
          <cell r="P842" t="str">
            <v>Lab</v>
          </cell>
          <cell r="Q842" t="str">
            <v>GAL.</v>
          </cell>
        </row>
        <row r="843">
          <cell r="A843" t="str">
            <v>TVG:GAL.</v>
          </cell>
          <cell r="B843" t="str">
            <v>. 21H00</v>
          </cell>
          <cell r="C843">
            <v>0.875</v>
          </cell>
          <cell r="D843">
            <v>36315</v>
          </cell>
          <cell r="E843">
            <v>20</v>
          </cell>
          <cell r="F843">
            <v>1</v>
          </cell>
          <cell r="G843">
            <v>300</v>
          </cell>
          <cell r="H843">
            <v>2143</v>
          </cell>
          <cell r="I843">
            <v>0.1</v>
          </cell>
          <cell r="J843" t="str">
            <v xml:space="preserve"> TELEXORNAL</v>
          </cell>
          <cell r="K843" t="str">
            <v xml:space="preserve"> TELEXORNAL</v>
          </cell>
          <cell r="L843">
            <v>300</v>
          </cell>
          <cell r="M843">
            <v>2143</v>
          </cell>
          <cell r="N843">
            <v>0.1</v>
          </cell>
          <cell r="O843" t="str">
            <v>PT</v>
          </cell>
          <cell r="P843" t="str">
            <v>Lab</v>
          </cell>
          <cell r="Q843" t="str">
            <v>GAL.</v>
          </cell>
        </row>
        <row r="844">
          <cell r="A844" t="str">
            <v>TVG:GAL.</v>
          </cell>
          <cell r="B844" t="str">
            <v>. 21H30</v>
          </cell>
          <cell r="C844">
            <v>0.89583333333333337</v>
          </cell>
          <cell r="D844">
            <v>36315</v>
          </cell>
          <cell r="E844">
            <v>20</v>
          </cell>
          <cell r="F844">
            <v>1</v>
          </cell>
          <cell r="G844">
            <v>200</v>
          </cell>
          <cell r="H844">
            <v>1429</v>
          </cell>
          <cell r="I844">
            <v>0.1</v>
          </cell>
          <cell r="J844" t="str">
            <v xml:space="preserve"> TELEXORNAL DEPORTES</v>
          </cell>
          <cell r="K844" t="str">
            <v xml:space="preserve"> TELEXORNAL DEPORTES</v>
          </cell>
          <cell r="L844">
            <v>200</v>
          </cell>
          <cell r="M844">
            <v>1429</v>
          </cell>
          <cell r="N844">
            <v>0.1</v>
          </cell>
          <cell r="O844" t="str">
            <v>PT</v>
          </cell>
          <cell r="P844" t="str">
            <v>Lab</v>
          </cell>
          <cell r="Q844" t="str">
            <v>GAL.</v>
          </cell>
        </row>
        <row r="845">
          <cell r="A845" t="str">
            <v>TVG:GAL.</v>
          </cell>
          <cell r="B845" t="str">
            <v>. 14H00</v>
          </cell>
          <cell r="C845">
            <v>0.58333333333333337</v>
          </cell>
          <cell r="D845">
            <v>36316</v>
          </cell>
          <cell r="E845">
            <v>20</v>
          </cell>
          <cell r="F845">
            <v>1</v>
          </cell>
          <cell r="G845">
            <v>150</v>
          </cell>
          <cell r="H845">
            <v>1000</v>
          </cell>
          <cell r="I845">
            <v>0.1</v>
          </cell>
          <cell r="J845" t="str">
            <v xml:space="preserve"> TELEXORNAL LOCAL</v>
          </cell>
          <cell r="K845" t="str">
            <v xml:space="preserve"> TELEXORNAL LOCAL</v>
          </cell>
          <cell r="L845">
            <v>150</v>
          </cell>
          <cell r="M845">
            <v>1000</v>
          </cell>
          <cell r="N845">
            <v>0.1</v>
          </cell>
          <cell r="O845" t="str">
            <v>DT</v>
          </cell>
          <cell r="P845" t="str">
            <v>FS</v>
          </cell>
          <cell r="Q845" t="str">
            <v>GAL.</v>
          </cell>
        </row>
        <row r="846">
          <cell r="A846" t="str">
            <v>TVG:GAL.</v>
          </cell>
          <cell r="B846" t="str">
            <v>. 15H30</v>
          </cell>
          <cell r="C846">
            <v>0.64583333333333337</v>
          </cell>
          <cell r="D846">
            <v>36316</v>
          </cell>
          <cell r="E846">
            <v>20</v>
          </cell>
          <cell r="F846">
            <v>1</v>
          </cell>
          <cell r="G846">
            <v>150</v>
          </cell>
          <cell r="H846">
            <v>1000</v>
          </cell>
          <cell r="I846">
            <v>0.1</v>
          </cell>
          <cell r="J846" t="str">
            <v xml:space="preserve"> TELEXORNAL DEPORTES</v>
          </cell>
          <cell r="K846" t="str">
            <v xml:space="preserve"> TELEXORNAL DEPORTES</v>
          </cell>
          <cell r="L846">
            <v>150</v>
          </cell>
          <cell r="M846">
            <v>1000</v>
          </cell>
          <cell r="N846">
            <v>0.1</v>
          </cell>
          <cell r="O846" t="str">
            <v>DT</v>
          </cell>
          <cell r="P846" t="str">
            <v>FS</v>
          </cell>
          <cell r="Q846" t="str">
            <v>GAL.</v>
          </cell>
        </row>
        <row r="847">
          <cell r="A847" t="str">
            <v>TVG:GAL.</v>
          </cell>
          <cell r="B847" t="str">
            <v>. 20H00</v>
          </cell>
          <cell r="C847">
            <v>0.83333333333333337</v>
          </cell>
          <cell r="D847">
            <v>36316</v>
          </cell>
          <cell r="E847">
            <v>20</v>
          </cell>
          <cell r="F847">
            <v>1</v>
          </cell>
          <cell r="G847">
            <v>215</v>
          </cell>
          <cell r="H847">
            <v>3072</v>
          </cell>
          <cell r="I847">
            <v>0.1</v>
          </cell>
          <cell r="J847" t="str">
            <v xml:space="preserve"> TELEXORNAL</v>
          </cell>
          <cell r="K847" t="str">
            <v xml:space="preserve"> TELEXORNAL</v>
          </cell>
          <cell r="L847">
            <v>215</v>
          </cell>
          <cell r="M847">
            <v>3072</v>
          </cell>
          <cell r="N847">
            <v>0.1</v>
          </cell>
          <cell r="O847" t="str">
            <v>DT</v>
          </cell>
          <cell r="P847" t="str">
            <v>FS</v>
          </cell>
          <cell r="Q847" t="str">
            <v>GAL.</v>
          </cell>
        </row>
        <row r="848">
          <cell r="A848" t="str">
            <v>TVG:GAL.</v>
          </cell>
          <cell r="B848" t="str">
            <v>. 23H00</v>
          </cell>
          <cell r="C848">
            <v>0.95833333333333337</v>
          </cell>
          <cell r="D848">
            <v>36316</v>
          </cell>
          <cell r="E848">
            <v>20</v>
          </cell>
          <cell r="F848">
            <v>1</v>
          </cell>
          <cell r="G848">
            <v>350</v>
          </cell>
          <cell r="H848">
            <v>1250</v>
          </cell>
          <cell r="I848">
            <v>0.3</v>
          </cell>
          <cell r="J848" t="str">
            <v xml:space="preserve"> CINE</v>
          </cell>
          <cell r="K848" t="str">
            <v xml:space="preserve"> CINE</v>
          </cell>
          <cell r="L848">
            <v>350</v>
          </cell>
          <cell r="M848">
            <v>1250</v>
          </cell>
          <cell r="N848">
            <v>0.3</v>
          </cell>
          <cell r="O848" t="str">
            <v>PT</v>
          </cell>
          <cell r="P848" t="str">
            <v>FS</v>
          </cell>
          <cell r="Q848" t="str">
            <v>GAL.</v>
          </cell>
        </row>
        <row r="849">
          <cell r="A849" t="str">
            <v>TVG:GAL.</v>
          </cell>
          <cell r="B849" t="str">
            <v>. 24H00</v>
          </cell>
          <cell r="C849">
            <v>1</v>
          </cell>
          <cell r="D849">
            <v>36316</v>
          </cell>
          <cell r="E849">
            <v>20</v>
          </cell>
          <cell r="F849">
            <v>1</v>
          </cell>
          <cell r="G849">
            <v>350</v>
          </cell>
          <cell r="H849">
            <v>1250</v>
          </cell>
          <cell r="I849">
            <v>0.3</v>
          </cell>
          <cell r="J849" t="str">
            <v xml:space="preserve"> CINE</v>
          </cell>
          <cell r="K849" t="str">
            <v xml:space="preserve"> CINE</v>
          </cell>
          <cell r="L849">
            <v>350</v>
          </cell>
          <cell r="M849">
            <v>1250</v>
          </cell>
          <cell r="N849">
            <v>0.3</v>
          </cell>
          <cell r="O849" t="str">
            <v>PT</v>
          </cell>
          <cell r="P849" t="str">
            <v>FS</v>
          </cell>
          <cell r="Q849" t="str">
            <v>GAL.</v>
          </cell>
        </row>
        <row r="850">
          <cell r="A850" t="str">
            <v>TVG:GAL.</v>
          </cell>
          <cell r="B850" t="str">
            <v>. 13H30</v>
          </cell>
          <cell r="C850">
            <v>0.5625</v>
          </cell>
          <cell r="D850">
            <v>36317</v>
          </cell>
          <cell r="E850">
            <v>20</v>
          </cell>
          <cell r="F850">
            <v>1</v>
          </cell>
          <cell r="G850">
            <v>150</v>
          </cell>
          <cell r="H850">
            <v>2000</v>
          </cell>
          <cell r="I850">
            <v>0.1</v>
          </cell>
          <cell r="J850" t="str">
            <v xml:space="preserve"> TELEXORNAL LOCAL</v>
          </cell>
          <cell r="K850" t="str">
            <v xml:space="preserve"> TELEXORNAL LOCAL</v>
          </cell>
          <cell r="L850">
            <v>150</v>
          </cell>
          <cell r="M850">
            <v>2000</v>
          </cell>
          <cell r="N850">
            <v>0.1</v>
          </cell>
          <cell r="O850" t="str">
            <v>DT</v>
          </cell>
          <cell r="P850" t="str">
            <v>FS</v>
          </cell>
          <cell r="Q850" t="str">
            <v>GAL.</v>
          </cell>
        </row>
        <row r="851">
          <cell r="A851" t="str">
            <v>TVG:GAL.</v>
          </cell>
          <cell r="B851" t="str">
            <v>. 20H30</v>
          </cell>
          <cell r="C851">
            <v>0.85416666666666663</v>
          </cell>
          <cell r="D851">
            <v>36317</v>
          </cell>
          <cell r="E851">
            <v>20</v>
          </cell>
          <cell r="F851">
            <v>1</v>
          </cell>
          <cell r="G851">
            <v>215</v>
          </cell>
          <cell r="H851">
            <v>1536</v>
          </cell>
          <cell r="I851">
            <v>0.1</v>
          </cell>
          <cell r="J851" t="str">
            <v xml:space="preserve"> TELEXORNAL</v>
          </cell>
          <cell r="K851" t="str">
            <v xml:space="preserve"> TELEXORNAL</v>
          </cell>
          <cell r="L851">
            <v>215</v>
          </cell>
          <cell r="M851">
            <v>1536</v>
          </cell>
          <cell r="N851">
            <v>0.1</v>
          </cell>
          <cell r="O851" t="str">
            <v>PT</v>
          </cell>
          <cell r="P851" t="str">
            <v>FS</v>
          </cell>
          <cell r="Q851" t="str">
            <v>GAL.</v>
          </cell>
        </row>
        <row r="852">
          <cell r="A852" t="str">
            <v>TVG:GAL.</v>
          </cell>
          <cell r="B852" t="str">
            <v>. 21H30</v>
          </cell>
          <cell r="C852">
            <v>0.89583333333333337</v>
          </cell>
          <cell r="D852">
            <v>36317</v>
          </cell>
          <cell r="E852">
            <v>20</v>
          </cell>
          <cell r="F852">
            <v>1</v>
          </cell>
          <cell r="G852">
            <v>300</v>
          </cell>
          <cell r="H852">
            <v>1429</v>
          </cell>
          <cell r="I852">
            <v>0.2</v>
          </cell>
          <cell r="J852" t="str">
            <v xml:space="preserve"> EN XOGO GOLES</v>
          </cell>
          <cell r="K852" t="str">
            <v xml:space="preserve"> EN XOGO GOLES</v>
          </cell>
          <cell r="L852">
            <v>300</v>
          </cell>
          <cell r="M852">
            <v>1429</v>
          </cell>
          <cell r="N852">
            <v>0.2</v>
          </cell>
          <cell r="O852" t="str">
            <v>PT</v>
          </cell>
          <cell r="P852" t="str">
            <v>FS</v>
          </cell>
          <cell r="Q852" t="str">
            <v>GAL.</v>
          </cell>
        </row>
        <row r="853">
          <cell r="A853" t="str">
            <v>TVG:GAL.</v>
          </cell>
          <cell r="B853" t="str">
            <v>. 14H00</v>
          </cell>
          <cell r="C853">
            <v>0.58333333333333337</v>
          </cell>
          <cell r="D853">
            <v>36318</v>
          </cell>
          <cell r="E853">
            <v>20</v>
          </cell>
          <cell r="F853">
            <v>1</v>
          </cell>
          <cell r="G853">
            <v>300</v>
          </cell>
          <cell r="H853">
            <v>1333</v>
          </cell>
          <cell r="I853">
            <v>0.2</v>
          </cell>
          <cell r="J853" t="str">
            <v xml:space="preserve"> TELEXORNAL GALICIA</v>
          </cell>
          <cell r="K853" t="str">
            <v xml:space="preserve"> TELEXORNAL GALICIA</v>
          </cell>
          <cell r="L853">
            <v>300</v>
          </cell>
          <cell r="M853">
            <v>1333</v>
          </cell>
          <cell r="N853">
            <v>0.2</v>
          </cell>
          <cell r="O853" t="str">
            <v>DT</v>
          </cell>
          <cell r="P853" t="str">
            <v>Lab</v>
          </cell>
          <cell r="Q853" t="str">
            <v>GAL.</v>
          </cell>
        </row>
        <row r="854">
          <cell r="A854" t="str">
            <v>TVG:GAL.</v>
          </cell>
          <cell r="B854" t="str">
            <v>. 21H30</v>
          </cell>
          <cell r="C854">
            <v>0.89583333333333337</v>
          </cell>
          <cell r="D854">
            <v>36318</v>
          </cell>
          <cell r="E854">
            <v>20</v>
          </cell>
          <cell r="F854">
            <v>1</v>
          </cell>
          <cell r="G854">
            <v>200</v>
          </cell>
          <cell r="H854">
            <v>952</v>
          </cell>
          <cell r="I854">
            <v>0.2</v>
          </cell>
          <cell r="J854" t="str">
            <v xml:space="preserve"> TELEXORNAL DEPORTES</v>
          </cell>
          <cell r="K854" t="str">
            <v xml:space="preserve"> TELEXORNAL DEPORTES</v>
          </cell>
          <cell r="L854">
            <v>200</v>
          </cell>
          <cell r="M854">
            <v>952</v>
          </cell>
          <cell r="N854">
            <v>0.2</v>
          </cell>
          <cell r="O854" t="str">
            <v>PT</v>
          </cell>
          <cell r="P854" t="str">
            <v>Lab</v>
          </cell>
          <cell r="Q854" t="str">
            <v>GAL.</v>
          </cell>
        </row>
        <row r="855">
          <cell r="A855" t="str">
            <v>TVG:GAL.</v>
          </cell>
          <cell r="B855" t="str">
            <v>. 24H00</v>
          </cell>
          <cell r="C855">
            <v>1</v>
          </cell>
          <cell r="D855">
            <v>36318</v>
          </cell>
          <cell r="E855">
            <v>20</v>
          </cell>
          <cell r="F855">
            <v>1</v>
          </cell>
          <cell r="G855">
            <v>80</v>
          </cell>
          <cell r="H855">
            <v>381</v>
          </cell>
          <cell r="I855">
            <v>0.2</v>
          </cell>
          <cell r="J855" t="str">
            <v xml:space="preserve"> SERIE</v>
          </cell>
          <cell r="K855" t="str">
            <v xml:space="preserve"> SERIE</v>
          </cell>
          <cell r="L855">
            <v>80</v>
          </cell>
          <cell r="M855">
            <v>381</v>
          </cell>
          <cell r="N855">
            <v>0.2</v>
          </cell>
          <cell r="O855" t="str">
            <v>PT</v>
          </cell>
          <cell r="P855" t="str">
            <v>Lab</v>
          </cell>
          <cell r="Q855" t="str">
            <v>GAL.</v>
          </cell>
        </row>
        <row r="856">
          <cell r="A856" t="str">
            <v>TVG:GAL.</v>
          </cell>
          <cell r="B856" t="str">
            <v>. 20H30</v>
          </cell>
          <cell r="C856">
            <v>0.85416666666666663</v>
          </cell>
          <cell r="D856">
            <v>36319</v>
          </cell>
          <cell r="E856">
            <v>20</v>
          </cell>
          <cell r="F856">
            <v>1</v>
          </cell>
          <cell r="G856">
            <v>300</v>
          </cell>
          <cell r="H856">
            <v>4286</v>
          </cell>
          <cell r="I856">
            <v>0.1</v>
          </cell>
          <cell r="J856" t="str">
            <v xml:space="preserve"> TELEXORNAL</v>
          </cell>
          <cell r="K856" t="str">
            <v xml:space="preserve"> TELEXORNAL</v>
          </cell>
          <cell r="L856">
            <v>300</v>
          </cell>
          <cell r="M856">
            <v>4286</v>
          </cell>
          <cell r="N856">
            <v>0.1</v>
          </cell>
          <cell r="O856" t="str">
            <v>PT</v>
          </cell>
          <cell r="P856" t="str">
            <v>Lab</v>
          </cell>
          <cell r="Q856" t="str">
            <v>GAL.</v>
          </cell>
        </row>
        <row r="857">
          <cell r="A857" t="str">
            <v>TVG:GAL.</v>
          </cell>
          <cell r="B857" t="str">
            <v>. 21H00</v>
          </cell>
          <cell r="C857">
            <v>0.875</v>
          </cell>
          <cell r="D857">
            <v>36319</v>
          </cell>
          <cell r="E857">
            <v>20</v>
          </cell>
          <cell r="F857">
            <v>1</v>
          </cell>
          <cell r="G857">
            <v>300</v>
          </cell>
          <cell r="H857">
            <v>2143</v>
          </cell>
          <cell r="I857">
            <v>0.1</v>
          </cell>
          <cell r="J857" t="str">
            <v xml:space="preserve"> TELEXORNAL</v>
          </cell>
          <cell r="K857" t="str">
            <v xml:space="preserve"> TELEXORNAL</v>
          </cell>
          <cell r="L857">
            <v>300</v>
          </cell>
          <cell r="M857">
            <v>2143</v>
          </cell>
          <cell r="N857">
            <v>0.1</v>
          </cell>
          <cell r="O857" t="str">
            <v>PT</v>
          </cell>
          <cell r="P857" t="str">
            <v>Lab</v>
          </cell>
          <cell r="Q857" t="str">
            <v>GAL.</v>
          </cell>
        </row>
        <row r="858">
          <cell r="A858" t="str">
            <v>TVG:GAL.</v>
          </cell>
          <cell r="B858" t="str">
            <v>. 21H30</v>
          </cell>
          <cell r="C858">
            <v>0.89583333333333337</v>
          </cell>
          <cell r="D858">
            <v>36320</v>
          </cell>
          <cell r="E858">
            <v>20</v>
          </cell>
          <cell r="F858">
            <v>1</v>
          </cell>
          <cell r="G858">
            <v>200</v>
          </cell>
          <cell r="H858">
            <v>714</v>
          </cell>
          <cell r="I858">
            <v>0.3</v>
          </cell>
          <cell r="J858" t="str">
            <v xml:space="preserve"> TELEXORNAL DEPORTES</v>
          </cell>
          <cell r="K858" t="str">
            <v xml:space="preserve"> TELEXORNAL DEPORTES</v>
          </cell>
          <cell r="L858">
            <v>200</v>
          </cell>
          <cell r="M858">
            <v>714</v>
          </cell>
          <cell r="N858">
            <v>0.3</v>
          </cell>
          <cell r="O858" t="str">
            <v>PT</v>
          </cell>
          <cell r="P858" t="str">
            <v>Lab</v>
          </cell>
          <cell r="Q858" t="str">
            <v>GAL.</v>
          </cell>
        </row>
        <row r="859">
          <cell r="A859" t="str">
            <v>TVG:GAL.</v>
          </cell>
          <cell r="B859" t="str">
            <v>. 13H30</v>
          </cell>
          <cell r="C859">
            <v>0.5625</v>
          </cell>
          <cell r="D859">
            <v>36321</v>
          </cell>
          <cell r="E859">
            <v>20</v>
          </cell>
          <cell r="F859">
            <v>1</v>
          </cell>
          <cell r="G859">
            <v>150</v>
          </cell>
          <cell r="H859">
            <v>1000</v>
          </cell>
          <cell r="I859">
            <v>0.1</v>
          </cell>
          <cell r="J859" t="str">
            <v xml:space="preserve"> TELEXORNAL REVISTA</v>
          </cell>
          <cell r="K859" t="str">
            <v xml:space="preserve"> TELEXORNAL REVISTA</v>
          </cell>
          <cell r="L859">
            <v>150</v>
          </cell>
          <cell r="M859">
            <v>1000</v>
          </cell>
          <cell r="N859">
            <v>0.1</v>
          </cell>
          <cell r="O859" t="str">
            <v>DT</v>
          </cell>
          <cell r="P859" t="str">
            <v>Lab</v>
          </cell>
          <cell r="Q859" t="str">
            <v>GAL.</v>
          </cell>
        </row>
        <row r="860">
          <cell r="A860" t="str">
            <v>TVG:GAL.</v>
          </cell>
          <cell r="B860" t="str">
            <v>. 21H00</v>
          </cell>
          <cell r="C860">
            <v>0.875</v>
          </cell>
          <cell r="D860">
            <v>36321</v>
          </cell>
          <cell r="E860">
            <v>20</v>
          </cell>
          <cell r="F860">
            <v>1</v>
          </cell>
          <cell r="G860">
            <v>300</v>
          </cell>
          <cell r="H860">
            <v>2143</v>
          </cell>
          <cell r="I860">
            <v>0.1</v>
          </cell>
          <cell r="J860" t="str">
            <v xml:space="preserve"> TELEXORNAL</v>
          </cell>
          <cell r="K860" t="str">
            <v xml:space="preserve"> TELEXORNAL</v>
          </cell>
          <cell r="L860">
            <v>300</v>
          </cell>
          <cell r="M860">
            <v>2143</v>
          </cell>
          <cell r="N860">
            <v>0.1</v>
          </cell>
          <cell r="O860" t="str">
            <v>PT</v>
          </cell>
          <cell r="P860" t="str">
            <v>Lab</v>
          </cell>
          <cell r="Q860" t="str">
            <v>GAL.</v>
          </cell>
        </row>
        <row r="861">
          <cell r="A861" t="str">
            <v>TVG:GAL.</v>
          </cell>
          <cell r="B861" t="str">
            <v>. 14H00</v>
          </cell>
          <cell r="C861">
            <v>0.58333333333333337</v>
          </cell>
          <cell r="D861">
            <v>36322</v>
          </cell>
          <cell r="E861">
            <v>20</v>
          </cell>
          <cell r="F861">
            <v>1</v>
          </cell>
          <cell r="G861">
            <v>300</v>
          </cell>
          <cell r="H861">
            <v>1333</v>
          </cell>
          <cell r="I861">
            <v>0.2</v>
          </cell>
          <cell r="J861" t="str">
            <v xml:space="preserve"> TELEXORNAL GALICIA</v>
          </cell>
          <cell r="K861" t="str">
            <v xml:space="preserve"> TELEXORNAL GALICIA</v>
          </cell>
          <cell r="L861">
            <v>300</v>
          </cell>
          <cell r="M861">
            <v>1333</v>
          </cell>
          <cell r="N861">
            <v>0.2</v>
          </cell>
          <cell r="O861" t="str">
            <v>DT</v>
          </cell>
          <cell r="P861" t="str">
            <v>Lab</v>
          </cell>
          <cell r="Q861" t="str">
            <v>GAL.</v>
          </cell>
        </row>
        <row r="862">
          <cell r="A862" t="str">
            <v>TVG:GAL.</v>
          </cell>
          <cell r="B862" t="str">
            <v>. 20H30</v>
          </cell>
          <cell r="C862">
            <v>0.85416666666666663</v>
          </cell>
          <cell r="D862">
            <v>36322</v>
          </cell>
          <cell r="E862">
            <v>20</v>
          </cell>
          <cell r="F862">
            <v>1</v>
          </cell>
          <cell r="G862">
            <v>300</v>
          </cell>
          <cell r="H862">
            <v>4286</v>
          </cell>
          <cell r="I862">
            <v>0.1</v>
          </cell>
          <cell r="J862" t="str">
            <v xml:space="preserve"> TELEXORNAL</v>
          </cell>
          <cell r="K862" t="str">
            <v xml:space="preserve"> TELEXORNAL</v>
          </cell>
          <cell r="L862">
            <v>300</v>
          </cell>
          <cell r="M862">
            <v>4286</v>
          </cell>
          <cell r="N862">
            <v>0.1</v>
          </cell>
          <cell r="O862" t="str">
            <v>PT</v>
          </cell>
          <cell r="P862" t="str">
            <v>Lab</v>
          </cell>
          <cell r="Q862" t="str">
            <v>GAL.</v>
          </cell>
        </row>
        <row r="863">
          <cell r="A863" t="str">
            <v>TVG:GAL.</v>
          </cell>
          <cell r="B863" t="str">
            <v>. 15H00</v>
          </cell>
          <cell r="C863">
            <v>0.625</v>
          </cell>
          <cell r="D863">
            <v>36323</v>
          </cell>
          <cell r="E863">
            <v>20</v>
          </cell>
          <cell r="F863">
            <v>1</v>
          </cell>
          <cell r="G863">
            <v>350</v>
          </cell>
          <cell r="H863">
            <v>1556</v>
          </cell>
          <cell r="I863">
            <v>0.2</v>
          </cell>
          <cell r="J863" t="str">
            <v xml:space="preserve"> TELEXORNAL</v>
          </cell>
          <cell r="K863" t="str">
            <v xml:space="preserve"> TELEXORNAL</v>
          </cell>
          <cell r="L863">
            <v>350</v>
          </cell>
          <cell r="M863">
            <v>1556</v>
          </cell>
          <cell r="N863">
            <v>0.2</v>
          </cell>
          <cell r="O863" t="str">
            <v>DT</v>
          </cell>
          <cell r="P863" t="str">
            <v>FS</v>
          </cell>
          <cell r="Q863" t="str">
            <v>GAL.</v>
          </cell>
        </row>
        <row r="864">
          <cell r="A864" t="str">
            <v>TVG:GAL.</v>
          </cell>
          <cell r="B864" t="str">
            <v>. 20H00</v>
          </cell>
          <cell r="C864">
            <v>0.83333333333333337</v>
          </cell>
          <cell r="D864">
            <v>36323</v>
          </cell>
          <cell r="E864">
            <v>20</v>
          </cell>
          <cell r="F864">
            <v>1</v>
          </cell>
          <cell r="G864">
            <v>215</v>
          </cell>
          <cell r="H864">
            <v>2867</v>
          </cell>
          <cell r="I864">
            <v>0.1</v>
          </cell>
          <cell r="J864" t="str">
            <v xml:space="preserve"> TELEXORNAL</v>
          </cell>
          <cell r="K864" t="str">
            <v xml:space="preserve"> TELEXORNAL</v>
          </cell>
          <cell r="L864">
            <v>215</v>
          </cell>
          <cell r="M864">
            <v>2867</v>
          </cell>
          <cell r="N864">
            <v>0.1</v>
          </cell>
          <cell r="O864" t="str">
            <v>DT</v>
          </cell>
          <cell r="P864" t="str">
            <v>FS</v>
          </cell>
          <cell r="Q864" t="str">
            <v>GAL.</v>
          </cell>
        </row>
        <row r="865">
          <cell r="A865" t="str">
            <v>TVG:GAL.</v>
          </cell>
          <cell r="B865" t="str">
            <v>. 23H30</v>
          </cell>
          <cell r="C865">
            <v>0.97916666666666663</v>
          </cell>
          <cell r="D865">
            <v>36323</v>
          </cell>
          <cell r="E865">
            <v>20</v>
          </cell>
          <cell r="F865">
            <v>1</v>
          </cell>
          <cell r="G865">
            <v>350</v>
          </cell>
          <cell r="H865">
            <v>1667</v>
          </cell>
          <cell r="I865">
            <v>0.2</v>
          </cell>
          <cell r="J865" t="str">
            <v xml:space="preserve"> CINE</v>
          </cell>
          <cell r="K865" t="str">
            <v xml:space="preserve"> CINE</v>
          </cell>
          <cell r="L865">
            <v>350</v>
          </cell>
          <cell r="M865">
            <v>1667</v>
          </cell>
          <cell r="N865">
            <v>0.2</v>
          </cell>
          <cell r="O865" t="str">
            <v>PT</v>
          </cell>
          <cell r="P865" t="str">
            <v>FS</v>
          </cell>
          <cell r="Q865" t="str">
            <v>GAL.</v>
          </cell>
        </row>
        <row r="866">
          <cell r="A866" t="str">
            <v>TVG:GAL.</v>
          </cell>
          <cell r="B866" t="str">
            <v>. 14H00</v>
          </cell>
          <cell r="C866">
            <v>0.58333333333333337</v>
          </cell>
          <cell r="D866">
            <v>36324</v>
          </cell>
          <cell r="E866">
            <v>20</v>
          </cell>
          <cell r="F866">
            <v>1</v>
          </cell>
          <cell r="G866">
            <v>150</v>
          </cell>
          <cell r="H866">
            <v>1000</v>
          </cell>
          <cell r="I866">
            <v>0.1</v>
          </cell>
          <cell r="J866" t="str">
            <v xml:space="preserve"> TELEXORNAL LOCAL</v>
          </cell>
          <cell r="K866" t="str">
            <v xml:space="preserve"> TELEXORNAL LOCAL</v>
          </cell>
          <cell r="L866">
            <v>150</v>
          </cell>
          <cell r="M866">
            <v>1000</v>
          </cell>
          <cell r="N866">
            <v>0.1</v>
          </cell>
          <cell r="O866" t="str">
            <v>DT</v>
          </cell>
          <cell r="P866" t="str">
            <v>FS</v>
          </cell>
          <cell r="Q866" t="str">
            <v>GAL.</v>
          </cell>
        </row>
        <row r="867">
          <cell r="A867" t="str">
            <v>TVG:GAL.</v>
          </cell>
          <cell r="B867" t="str">
            <v>. 20H30</v>
          </cell>
          <cell r="C867">
            <v>0.85416666666666663</v>
          </cell>
          <cell r="D867">
            <v>36324</v>
          </cell>
          <cell r="E867">
            <v>20</v>
          </cell>
          <cell r="F867">
            <v>1</v>
          </cell>
          <cell r="G867">
            <v>215</v>
          </cell>
          <cell r="H867">
            <v>1536</v>
          </cell>
          <cell r="I867">
            <v>0.1</v>
          </cell>
          <cell r="J867" t="str">
            <v xml:space="preserve"> TELEXORNAL</v>
          </cell>
          <cell r="K867" t="str">
            <v xml:space="preserve"> TELEXORNAL</v>
          </cell>
          <cell r="L867">
            <v>215</v>
          </cell>
          <cell r="M867">
            <v>1536</v>
          </cell>
          <cell r="N867">
            <v>0.1</v>
          </cell>
          <cell r="O867" t="str">
            <v>PT</v>
          </cell>
          <cell r="P867" t="str">
            <v>FS</v>
          </cell>
          <cell r="Q867" t="str">
            <v>GAL.</v>
          </cell>
        </row>
        <row r="868">
          <cell r="A868" t="str">
            <v>TVG:GAL.</v>
          </cell>
          <cell r="B868" t="str">
            <v>. 22H00</v>
          </cell>
          <cell r="C868">
            <v>0.91666666666666663</v>
          </cell>
          <cell r="D868">
            <v>36324</v>
          </cell>
          <cell r="E868">
            <v>20</v>
          </cell>
          <cell r="F868">
            <v>1</v>
          </cell>
          <cell r="G868">
            <v>300</v>
          </cell>
          <cell r="H868">
            <v>2143</v>
          </cell>
          <cell r="I868">
            <v>0.1</v>
          </cell>
          <cell r="J868" t="str">
            <v xml:space="preserve"> EN XOGO GOLES</v>
          </cell>
          <cell r="K868" t="str">
            <v xml:space="preserve"> EN XOGO GOLES</v>
          </cell>
          <cell r="L868">
            <v>300</v>
          </cell>
          <cell r="M868">
            <v>2143</v>
          </cell>
          <cell r="N868">
            <v>0.1</v>
          </cell>
          <cell r="O868" t="str">
            <v>PT</v>
          </cell>
          <cell r="P868" t="str">
            <v>FS</v>
          </cell>
          <cell r="Q868" t="str">
            <v>GAL.</v>
          </cell>
        </row>
        <row r="869">
          <cell r="A869" t="str">
            <v>TVM:MAD.</v>
          </cell>
          <cell r="B869" t="str">
            <v xml:space="preserve"> 15H00</v>
          </cell>
          <cell r="C869">
            <v>0.625</v>
          </cell>
          <cell r="D869">
            <v>36279</v>
          </cell>
          <cell r="E869">
            <v>20</v>
          </cell>
          <cell r="F869">
            <v>1</v>
          </cell>
          <cell r="G869">
            <v>550</v>
          </cell>
          <cell r="H869">
            <v>733</v>
          </cell>
          <cell r="I869">
            <v>0.7</v>
          </cell>
          <cell r="J869" t="str">
            <v xml:space="preserve"> TELENOTICIAS</v>
          </cell>
          <cell r="K869" t="str">
            <v xml:space="preserve"> TELENOTICIAS</v>
          </cell>
          <cell r="L869">
            <v>550</v>
          </cell>
          <cell r="M869">
            <v>733</v>
          </cell>
          <cell r="N869">
            <v>0.7</v>
          </cell>
          <cell r="O869" t="str">
            <v>DT</v>
          </cell>
          <cell r="P869" t="str">
            <v>Lab</v>
          </cell>
          <cell r="Q869" t="str">
            <v>MAD.</v>
          </cell>
        </row>
        <row r="870">
          <cell r="A870" t="str">
            <v>TVM:MAD.</v>
          </cell>
          <cell r="B870" t="str">
            <v xml:space="preserve"> 20H30</v>
          </cell>
          <cell r="C870">
            <v>0.85416666666666663</v>
          </cell>
          <cell r="D870">
            <v>36279</v>
          </cell>
          <cell r="E870">
            <v>20</v>
          </cell>
          <cell r="F870">
            <v>1</v>
          </cell>
          <cell r="G870">
            <v>550</v>
          </cell>
          <cell r="H870">
            <v>1048</v>
          </cell>
          <cell r="I870">
            <v>0.5</v>
          </cell>
          <cell r="J870" t="str">
            <v xml:space="preserve"> TELENOTICIAS</v>
          </cell>
          <cell r="K870" t="str">
            <v xml:space="preserve"> TELENOTICIAS</v>
          </cell>
          <cell r="L870">
            <v>550</v>
          </cell>
          <cell r="M870">
            <v>1048</v>
          </cell>
          <cell r="N870">
            <v>0.5</v>
          </cell>
          <cell r="O870" t="str">
            <v>PT</v>
          </cell>
          <cell r="P870" t="str">
            <v>Lab</v>
          </cell>
          <cell r="Q870" t="str">
            <v>MAD.</v>
          </cell>
        </row>
        <row r="871">
          <cell r="A871" t="str">
            <v>TVM:MAD.</v>
          </cell>
          <cell r="B871" t="str">
            <v xml:space="preserve"> 22H00</v>
          </cell>
          <cell r="C871">
            <v>0.91666666666666663</v>
          </cell>
          <cell r="D871">
            <v>36279</v>
          </cell>
          <cell r="E871">
            <v>20</v>
          </cell>
          <cell r="F871">
            <v>1</v>
          </cell>
          <cell r="G871">
            <v>825</v>
          </cell>
          <cell r="H871">
            <v>693</v>
          </cell>
          <cell r="I871">
            <v>1.2</v>
          </cell>
          <cell r="J871" t="str">
            <v xml:space="preserve"> TOMBOLA</v>
          </cell>
          <cell r="K871" t="str">
            <v xml:space="preserve"> TOMBOLA</v>
          </cell>
          <cell r="L871">
            <v>825</v>
          </cell>
          <cell r="M871">
            <v>693</v>
          </cell>
          <cell r="N871">
            <v>1.2</v>
          </cell>
          <cell r="O871" t="str">
            <v>PT</v>
          </cell>
          <cell r="P871" t="str">
            <v>Lab</v>
          </cell>
          <cell r="Q871" t="str">
            <v>MAD.</v>
          </cell>
        </row>
        <row r="872">
          <cell r="A872" t="str">
            <v>TVM:MAD.</v>
          </cell>
          <cell r="B872" t="str">
            <v xml:space="preserve"> 23H30</v>
          </cell>
          <cell r="C872">
            <v>0.97916666666666663</v>
          </cell>
          <cell r="D872">
            <v>36279</v>
          </cell>
          <cell r="E872">
            <v>20</v>
          </cell>
          <cell r="F872">
            <v>1</v>
          </cell>
          <cell r="G872">
            <v>825</v>
          </cell>
          <cell r="H872">
            <v>620</v>
          </cell>
          <cell r="I872">
            <v>1.3</v>
          </cell>
          <cell r="J872" t="str">
            <v xml:space="preserve"> TOMBOLA</v>
          </cell>
          <cell r="K872" t="str">
            <v xml:space="preserve"> TOMBOLA</v>
          </cell>
          <cell r="L872">
            <v>825</v>
          </cell>
          <cell r="M872">
            <v>620</v>
          </cell>
          <cell r="N872">
            <v>1.3</v>
          </cell>
          <cell r="O872" t="str">
            <v>PT</v>
          </cell>
          <cell r="P872" t="str">
            <v>Lab</v>
          </cell>
          <cell r="Q872" t="str">
            <v>MAD.</v>
          </cell>
        </row>
        <row r="873">
          <cell r="A873" t="str">
            <v>TVM:MAD.</v>
          </cell>
          <cell r="B873" t="str">
            <v xml:space="preserve"> 24H30</v>
          </cell>
          <cell r="C873">
            <v>1.0208333333333333</v>
          </cell>
          <cell r="D873">
            <v>36279</v>
          </cell>
          <cell r="E873">
            <v>20</v>
          </cell>
          <cell r="F873">
            <v>1</v>
          </cell>
          <cell r="G873">
            <v>825</v>
          </cell>
          <cell r="H873">
            <v>1375</v>
          </cell>
          <cell r="I873">
            <v>0.6</v>
          </cell>
          <cell r="J873" t="str">
            <v xml:space="preserve"> TOMBOLA</v>
          </cell>
          <cell r="K873" t="str">
            <v xml:space="preserve"> TOMBOLA</v>
          </cell>
          <cell r="L873">
            <v>825</v>
          </cell>
          <cell r="M873">
            <v>1375</v>
          </cell>
          <cell r="N873">
            <v>0.6</v>
          </cell>
          <cell r="O873" t="str">
            <v>DT</v>
          </cell>
          <cell r="P873" t="str">
            <v>Lab</v>
          </cell>
          <cell r="Q873" t="str">
            <v>MAD.</v>
          </cell>
        </row>
        <row r="874">
          <cell r="A874" t="str">
            <v>TVM:MAD.</v>
          </cell>
          <cell r="B874" t="str">
            <v xml:space="preserve"> 15H00</v>
          </cell>
          <cell r="C874">
            <v>0.625</v>
          </cell>
          <cell r="D874">
            <v>36280</v>
          </cell>
          <cell r="E874">
            <v>20</v>
          </cell>
          <cell r="F874">
            <v>1</v>
          </cell>
          <cell r="G874">
            <v>550</v>
          </cell>
          <cell r="H874">
            <v>667</v>
          </cell>
          <cell r="I874">
            <v>0.8</v>
          </cell>
          <cell r="J874" t="str">
            <v xml:space="preserve"> TELENOTICIAS</v>
          </cell>
          <cell r="K874" t="str">
            <v xml:space="preserve"> TELENOTICIAS</v>
          </cell>
          <cell r="L874">
            <v>550</v>
          </cell>
          <cell r="M874">
            <v>667</v>
          </cell>
          <cell r="N874">
            <v>0.8</v>
          </cell>
          <cell r="O874" t="str">
            <v>DT</v>
          </cell>
          <cell r="P874" t="str">
            <v>Lab</v>
          </cell>
          <cell r="Q874" t="str">
            <v>MAD.</v>
          </cell>
        </row>
        <row r="875">
          <cell r="A875" t="str">
            <v>TVM:MAD.</v>
          </cell>
          <cell r="B875" t="str">
            <v xml:space="preserve"> 16H00</v>
          </cell>
          <cell r="C875">
            <v>0.66666666666666663</v>
          </cell>
          <cell r="D875">
            <v>36280</v>
          </cell>
          <cell r="E875">
            <v>20</v>
          </cell>
          <cell r="F875">
            <v>1</v>
          </cell>
          <cell r="G875">
            <v>450</v>
          </cell>
          <cell r="H875">
            <v>462</v>
          </cell>
          <cell r="I875">
            <v>1</v>
          </cell>
          <cell r="J875" t="str">
            <v xml:space="preserve"> CON T DE TARDE</v>
          </cell>
          <cell r="K875" t="str">
            <v xml:space="preserve"> CON T DE TARDE</v>
          </cell>
          <cell r="L875">
            <v>450</v>
          </cell>
          <cell r="M875">
            <v>462</v>
          </cell>
          <cell r="N875">
            <v>1</v>
          </cell>
          <cell r="O875" t="str">
            <v>DT</v>
          </cell>
          <cell r="P875" t="str">
            <v>Lab</v>
          </cell>
          <cell r="Q875" t="str">
            <v>MAD.</v>
          </cell>
        </row>
        <row r="876">
          <cell r="A876" t="str">
            <v>TVM:MAD.</v>
          </cell>
          <cell r="B876" t="str">
            <v xml:space="preserve"> 17H00</v>
          </cell>
          <cell r="C876">
            <v>0.70833333333333337</v>
          </cell>
          <cell r="D876">
            <v>36280</v>
          </cell>
          <cell r="E876">
            <v>20</v>
          </cell>
          <cell r="F876">
            <v>1</v>
          </cell>
          <cell r="G876">
            <v>450</v>
          </cell>
          <cell r="H876">
            <v>600</v>
          </cell>
          <cell r="I876">
            <v>0.7</v>
          </cell>
          <cell r="J876" t="str">
            <v xml:space="preserve"> CON T DE TARDE</v>
          </cell>
          <cell r="K876" t="str">
            <v xml:space="preserve"> CON T DE TARDE</v>
          </cell>
          <cell r="L876">
            <v>450</v>
          </cell>
          <cell r="M876">
            <v>600</v>
          </cell>
          <cell r="N876">
            <v>0.7</v>
          </cell>
          <cell r="O876" t="str">
            <v>DT</v>
          </cell>
          <cell r="P876" t="str">
            <v>Lab</v>
          </cell>
          <cell r="Q876" t="str">
            <v>MAD.</v>
          </cell>
        </row>
        <row r="877">
          <cell r="A877" t="str">
            <v>TVM:MAD.</v>
          </cell>
          <cell r="B877" t="str">
            <v xml:space="preserve"> 21H31 BQ.EXC.</v>
          </cell>
          <cell r="C877">
            <v>0.8965277777777777</v>
          </cell>
          <cell r="D877">
            <v>36280</v>
          </cell>
          <cell r="E877">
            <v>20</v>
          </cell>
          <cell r="F877">
            <v>1</v>
          </cell>
          <cell r="G877">
            <v>800</v>
          </cell>
          <cell r="H877">
            <v>2133</v>
          </cell>
          <cell r="I877">
            <v>0.4</v>
          </cell>
          <cell r="J877" t="str">
            <v xml:space="preserve"> TELENOTICIAS</v>
          </cell>
          <cell r="K877" t="str">
            <v xml:space="preserve"> TELENOTICIAS</v>
          </cell>
          <cell r="L877">
            <v>800</v>
          </cell>
          <cell r="M877">
            <v>2133</v>
          </cell>
          <cell r="N877">
            <v>0.4</v>
          </cell>
          <cell r="O877" t="str">
            <v>PT</v>
          </cell>
          <cell r="P877" t="str">
            <v>Lab</v>
          </cell>
          <cell r="Q877" t="str">
            <v>MAD.</v>
          </cell>
        </row>
        <row r="878">
          <cell r="A878" t="str">
            <v>TVM:MAD.</v>
          </cell>
          <cell r="B878" t="str">
            <v xml:space="preserve"> 22H00</v>
          </cell>
          <cell r="C878">
            <v>0.91666666666666663</v>
          </cell>
          <cell r="D878">
            <v>36280</v>
          </cell>
          <cell r="E878">
            <v>20</v>
          </cell>
          <cell r="F878">
            <v>1</v>
          </cell>
          <cell r="G878">
            <v>750</v>
          </cell>
          <cell r="H878">
            <v>1339</v>
          </cell>
          <cell r="I878">
            <v>0.6</v>
          </cell>
          <cell r="J878" t="str">
            <v xml:space="preserve"> TODO DEPENDE</v>
          </cell>
          <cell r="K878" t="str">
            <v xml:space="preserve"> TODO DEPENDE</v>
          </cell>
          <cell r="L878">
            <v>750</v>
          </cell>
          <cell r="M878">
            <v>1339</v>
          </cell>
          <cell r="N878">
            <v>0.6</v>
          </cell>
          <cell r="O878" t="str">
            <v>PT</v>
          </cell>
          <cell r="P878" t="str">
            <v>Lab</v>
          </cell>
          <cell r="Q878" t="str">
            <v>MAD.</v>
          </cell>
        </row>
        <row r="879">
          <cell r="A879" t="str">
            <v>TVM:MAD.</v>
          </cell>
          <cell r="B879" t="str">
            <v xml:space="preserve"> 16H00</v>
          </cell>
          <cell r="C879">
            <v>0.66666666666666663</v>
          </cell>
          <cell r="D879">
            <v>36281</v>
          </cell>
          <cell r="E879">
            <v>20</v>
          </cell>
          <cell r="F879">
            <v>1</v>
          </cell>
          <cell r="G879">
            <v>550</v>
          </cell>
          <cell r="H879">
            <v>815</v>
          </cell>
          <cell r="I879">
            <v>0.7</v>
          </cell>
          <cell r="J879" t="str">
            <v xml:space="preserve"> CINE</v>
          </cell>
          <cell r="K879" t="str">
            <v xml:space="preserve"> CINE</v>
          </cell>
          <cell r="L879">
            <v>550</v>
          </cell>
          <cell r="M879">
            <v>815</v>
          </cell>
          <cell r="N879">
            <v>0.7</v>
          </cell>
          <cell r="O879" t="str">
            <v>DT</v>
          </cell>
          <cell r="P879" t="str">
            <v>FS</v>
          </cell>
          <cell r="Q879" t="str">
            <v>MAD.</v>
          </cell>
        </row>
        <row r="880">
          <cell r="A880" t="str">
            <v>TVM:MAD.</v>
          </cell>
          <cell r="B880" t="str">
            <v xml:space="preserve"> 16H30</v>
          </cell>
          <cell r="C880">
            <v>0.6875</v>
          </cell>
          <cell r="D880">
            <v>36281</v>
          </cell>
          <cell r="E880">
            <v>20</v>
          </cell>
          <cell r="F880">
            <v>1</v>
          </cell>
          <cell r="G880">
            <v>550</v>
          </cell>
          <cell r="H880">
            <v>917</v>
          </cell>
          <cell r="I880">
            <v>0.6</v>
          </cell>
          <cell r="J880" t="str">
            <v xml:space="preserve"> CINE</v>
          </cell>
          <cell r="K880" t="str">
            <v xml:space="preserve"> CINE</v>
          </cell>
          <cell r="L880">
            <v>550</v>
          </cell>
          <cell r="M880">
            <v>917</v>
          </cell>
          <cell r="N880">
            <v>0.6</v>
          </cell>
          <cell r="O880" t="str">
            <v>DT</v>
          </cell>
          <cell r="P880" t="str">
            <v>FS</v>
          </cell>
          <cell r="Q880" t="str">
            <v>MAD.</v>
          </cell>
        </row>
        <row r="881">
          <cell r="A881" t="str">
            <v>TVM:MAD.</v>
          </cell>
          <cell r="B881" t="str">
            <v xml:space="preserve"> 24H30</v>
          </cell>
          <cell r="C881">
            <v>1.0208333333333333</v>
          </cell>
          <cell r="D881">
            <v>36281</v>
          </cell>
          <cell r="E881">
            <v>20</v>
          </cell>
          <cell r="F881">
            <v>1</v>
          </cell>
          <cell r="G881">
            <v>750</v>
          </cell>
          <cell r="H881">
            <v>1071</v>
          </cell>
          <cell r="I881">
            <v>0.7</v>
          </cell>
          <cell r="J881" t="str">
            <v xml:space="preserve"> CINE</v>
          </cell>
          <cell r="K881" t="str">
            <v xml:space="preserve"> CINE</v>
          </cell>
          <cell r="L881">
            <v>750</v>
          </cell>
          <cell r="M881">
            <v>1071</v>
          </cell>
          <cell r="N881">
            <v>0.7</v>
          </cell>
          <cell r="O881" t="str">
            <v>DT</v>
          </cell>
          <cell r="P881" t="str">
            <v>FS</v>
          </cell>
          <cell r="Q881" t="str">
            <v>MAD.</v>
          </cell>
        </row>
        <row r="882">
          <cell r="A882" t="str">
            <v>TVM:MAD.</v>
          </cell>
          <cell r="B882" t="str">
            <v xml:space="preserve"> 15H00</v>
          </cell>
          <cell r="C882">
            <v>0.625</v>
          </cell>
          <cell r="D882">
            <v>36282</v>
          </cell>
          <cell r="E882">
            <v>20</v>
          </cell>
          <cell r="F882">
            <v>1</v>
          </cell>
          <cell r="G882">
            <v>550</v>
          </cell>
          <cell r="H882">
            <v>917</v>
          </cell>
          <cell r="I882">
            <v>0.6</v>
          </cell>
          <cell r="J882" t="str">
            <v xml:space="preserve"> TELENOTICIAS</v>
          </cell>
          <cell r="K882" t="str">
            <v xml:space="preserve"> TELENOTICIAS</v>
          </cell>
          <cell r="L882">
            <v>550</v>
          </cell>
          <cell r="M882">
            <v>917</v>
          </cell>
          <cell r="N882">
            <v>0.6</v>
          </cell>
          <cell r="O882" t="str">
            <v>DT</v>
          </cell>
          <cell r="P882" t="str">
            <v>FS</v>
          </cell>
          <cell r="Q882" t="str">
            <v>MAD.</v>
          </cell>
        </row>
        <row r="883">
          <cell r="A883" t="str">
            <v>TVM:MAD.</v>
          </cell>
          <cell r="B883" t="str">
            <v xml:space="preserve"> 16H30</v>
          </cell>
          <cell r="C883">
            <v>0.6875</v>
          </cell>
          <cell r="D883">
            <v>36282</v>
          </cell>
          <cell r="E883">
            <v>20</v>
          </cell>
          <cell r="F883">
            <v>1</v>
          </cell>
          <cell r="G883">
            <v>550</v>
          </cell>
          <cell r="H883">
            <v>733</v>
          </cell>
          <cell r="I883">
            <v>0.7</v>
          </cell>
          <cell r="J883" t="str">
            <v xml:space="preserve"> CINE</v>
          </cell>
          <cell r="K883" t="str">
            <v xml:space="preserve"> CINE</v>
          </cell>
          <cell r="L883">
            <v>550</v>
          </cell>
          <cell r="M883">
            <v>733</v>
          </cell>
          <cell r="N883">
            <v>0.7</v>
          </cell>
          <cell r="O883" t="str">
            <v>DT</v>
          </cell>
          <cell r="P883" t="str">
            <v>FS</v>
          </cell>
          <cell r="Q883" t="str">
            <v>MAD.</v>
          </cell>
        </row>
        <row r="884">
          <cell r="A884" t="str">
            <v>TVM:MAD.</v>
          </cell>
          <cell r="B884" t="str">
            <v xml:space="preserve"> 21H00</v>
          </cell>
          <cell r="C884">
            <v>0.875</v>
          </cell>
          <cell r="D884">
            <v>36282</v>
          </cell>
          <cell r="E884">
            <v>20</v>
          </cell>
          <cell r="F884">
            <v>1</v>
          </cell>
          <cell r="G884">
            <v>750</v>
          </cell>
          <cell r="H884">
            <v>1190</v>
          </cell>
          <cell r="I884">
            <v>0.6</v>
          </cell>
          <cell r="J884" t="str">
            <v xml:space="preserve"> FUTBOL ES FUTBOL</v>
          </cell>
          <cell r="K884" t="str">
            <v xml:space="preserve"> FUTBOL ES FUTBOL</v>
          </cell>
          <cell r="L884">
            <v>750</v>
          </cell>
          <cell r="M884">
            <v>1190</v>
          </cell>
          <cell r="N884">
            <v>0.6</v>
          </cell>
          <cell r="O884" t="str">
            <v>PT</v>
          </cell>
          <cell r="P884" t="str">
            <v>FS</v>
          </cell>
          <cell r="Q884" t="str">
            <v>MAD.</v>
          </cell>
        </row>
        <row r="885">
          <cell r="A885" t="str">
            <v>TVM:MAD.</v>
          </cell>
          <cell r="B885" t="str">
            <v xml:space="preserve"> 22H30</v>
          </cell>
          <cell r="C885">
            <v>0.9375</v>
          </cell>
          <cell r="D885">
            <v>36282</v>
          </cell>
          <cell r="E885">
            <v>20</v>
          </cell>
          <cell r="F885">
            <v>1</v>
          </cell>
          <cell r="G885">
            <v>825</v>
          </cell>
          <cell r="H885">
            <v>478</v>
          </cell>
          <cell r="I885">
            <v>1.7</v>
          </cell>
          <cell r="J885" t="str">
            <v xml:space="preserve"> EL MEGAHIT</v>
          </cell>
          <cell r="K885" t="str">
            <v xml:space="preserve"> EL MEGAHIT</v>
          </cell>
          <cell r="L885">
            <v>825</v>
          </cell>
          <cell r="M885">
            <v>478</v>
          </cell>
          <cell r="N885">
            <v>1.7</v>
          </cell>
          <cell r="O885" t="str">
            <v>PT</v>
          </cell>
          <cell r="P885" t="str">
            <v>FS</v>
          </cell>
          <cell r="Q885" t="str">
            <v>MAD.</v>
          </cell>
        </row>
        <row r="886">
          <cell r="A886" t="str">
            <v>TVM:MAD.</v>
          </cell>
          <cell r="B886" t="str">
            <v xml:space="preserve"> 23H30</v>
          </cell>
          <cell r="C886">
            <v>0.97916666666666663</v>
          </cell>
          <cell r="D886">
            <v>36282</v>
          </cell>
          <cell r="E886">
            <v>20</v>
          </cell>
          <cell r="F886">
            <v>1</v>
          </cell>
          <cell r="G886">
            <v>825</v>
          </cell>
          <cell r="H886">
            <v>536</v>
          </cell>
          <cell r="I886">
            <v>1.5</v>
          </cell>
          <cell r="J886" t="str">
            <v xml:space="preserve"> EL MEGAHIT</v>
          </cell>
          <cell r="K886" t="str">
            <v xml:space="preserve"> EL MEGAHIT</v>
          </cell>
          <cell r="L886">
            <v>825</v>
          </cell>
          <cell r="M886">
            <v>536</v>
          </cell>
          <cell r="N886">
            <v>1.5</v>
          </cell>
          <cell r="O886" t="str">
            <v>PT</v>
          </cell>
          <cell r="P886" t="str">
            <v>FS</v>
          </cell>
          <cell r="Q886" t="str">
            <v>MAD.</v>
          </cell>
        </row>
        <row r="887">
          <cell r="A887" t="str">
            <v>TVM:MAD.</v>
          </cell>
          <cell r="B887" t="str">
            <v xml:space="preserve"> 24H30</v>
          </cell>
          <cell r="C887">
            <v>1.0208333333333333</v>
          </cell>
          <cell r="D887">
            <v>36282</v>
          </cell>
          <cell r="E887">
            <v>20</v>
          </cell>
          <cell r="F887">
            <v>1</v>
          </cell>
          <cell r="G887">
            <v>825</v>
          </cell>
          <cell r="H887">
            <v>1375</v>
          </cell>
          <cell r="I887">
            <v>0.6</v>
          </cell>
          <cell r="J887" t="str">
            <v xml:space="preserve"> EL MEGAHIT</v>
          </cell>
          <cell r="K887" t="str">
            <v xml:space="preserve"> EL MEGAHIT</v>
          </cell>
          <cell r="L887">
            <v>825</v>
          </cell>
          <cell r="M887">
            <v>1375</v>
          </cell>
          <cell r="N887">
            <v>0.6</v>
          </cell>
          <cell r="O887" t="str">
            <v>DT</v>
          </cell>
          <cell r="P887" t="str">
            <v>FS</v>
          </cell>
          <cell r="Q887" t="str">
            <v>MAD.</v>
          </cell>
        </row>
        <row r="888">
          <cell r="A888" t="str">
            <v>TVM:MAD.</v>
          </cell>
          <cell r="B888" t="str">
            <v xml:space="preserve"> 15H00</v>
          </cell>
          <cell r="C888">
            <v>0.625</v>
          </cell>
          <cell r="D888">
            <v>36283</v>
          </cell>
          <cell r="E888">
            <v>20</v>
          </cell>
          <cell r="F888">
            <v>1</v>
          </cell>
          <cell r="G888">
            <v>550</v>
          </cell>
          <cell r="H888">
            <v>611</v>
          </cell>
          <cell r="I888">
            <v>0.9</v>
          </cell>
          <cell r="J888" t="str">
            <v xml:space="preserve"> TELENOTICIAS</v>
          </cell>
          <cell r="K888" t="str">
            <v xml:space="preserve"> TELENOTICIAS</v>
          </cell>
          <cell r="L888">
            <v>550</v>
          </cell>
          <cell r="M888">
            <v>611</v>
          </cell>
          <cell r="N888">
            <v>0.9</v>
          </cell>
          <cell r="O888" t="str">
            <v>DT</v>
          </cell>
          <cell r="P888" t="str">
            <v>Lab</v>
          </cell>
          <cell r="Q888" t="str">
            <v>MAD.</v>
          </cell>
        </row>
        <row r="889">
          <cell r="A889" t="str">
            <v>TVM:MAD.</v>
          </cell>
          <cell r="B889" t="str">
            <v xml:space="preserve"> 22H00</v>
          </cell>
          <cell r="C889">
            <v>0.91666666666666663</v>
          </cell>
          <cell r="D889">
            <v>36284</v>
          </cell>
          <cell r="E889">
            <v>20</v>
          </cell>
          <cell r="F889">
            <v>1</v>
          </cell>
          <cell r="G889">
            <v>750</v>
          </cell>
          <cell r="H889">
            <v>893</v>
          </cell>
          <cell r="I889">
            <v>0.8</v>
          </cell>
          <cell r="J889" t="str">
            <v xml:space="preserve"> CINE</v>
          </cell>
          <cell r="K889" t="str">
            <v xml:space="preserve"> CINE</v>
          </cell>
          <cell r="L889">
            <v>750</v>
          </cell>
          <cell r="M889">
            <v>893</v>
          </cell>
          <cell r="N889">
            <v>0.8</v>
          </cell>
          <cell r="O889" t="str">
            <v>PT</v>
          </cell>
          <cell r="P889" t="str">
            <v>Lab</v>
          </cell>
          <cell r="Q889" t="str">
            <v>MAD.</v>
          </cell>
        </row>
        <row r="890">
          <cell r="A890" t="str">
            <v>TVM:MAD.</v>
          </cell>
          <cell r="B890" t="str">
            <v xml:space="preserve"> 23H00</v>
          </cell>
          <cell r="C890">
            <v>0.95833333333333337</v>
          </cell>
          <cell r="D890">
            <v>36284</v>
          </cell>
          <cell r="E890">
            <v>20</v>
          </cell>
          <cell r="F890">
            <v>1</v>
          </cell>
          <cell r="G890">
            <v>750</v>
          </cell>
          <cell r="H890">
            <v>630</v>
          </cell>
          <cell r="I890">
            <v>1.2</v>
          </cell>
          <cell r="J890" t="str">
            <v xml:space="preserve"> CINE</v>
          </cell>
          <cell r="K890" t="str">
            <v xml:space="preserve"> CINE</v>
          </cell>
          <cell r="L890">
            <v>750</v>
          </cell>
          <cell r="M890">
            <v>630</v>
          </cell>
          <cell r="N890">
            <v>1.2</v>
          </cell>
          <cell r="O890" t="str">
            <v>PT</v>
          </cell>
          <cell r="P890" t="str">
            <v>Lab</v>
          </cell>
          <cell r="Q890" t="str">
            <v>MAD.</v>
          </cell>
        </row>
        <row r="891">
          <cell r="A891" t="str">
            <v>TVM:MAD.</v>
          </cell>
          <cell r="B891" t="str">
            <v xml:space="preserve"> 15H00</v>
          </cell>
          <cell r="C891">
            <v>0.625</v>
          </cell>
          <cell r="D891">
            <v>36285</v>
          </cell>
          <cell r="E891">
            <v>20</v>
          </cell>
          <cell r="F891">
            <v>1</v>
          </cell>
          <cell r="G891">
            <v>550</v>
          </cell>
          <cell r="H891">
            <v>667</v>
          </cell>
          <cell r="I891">
            <v>0.8</v>
          </cell>
          <cell r="J891" t="str">
            <v xml:space="preserve"> TELENOTICIAS</v>
          </cell>
          <cell r="K891" t="str">
            <v xml:space="preserve"> TELENOTICIAS</v>
          </cell>
          <cell r="L891">
            <v>550</v>
          </cell>
          <cell r="M891">
            <v>667</v>
          </cell>
          <cell r="N891">
            <v>0.8</v>
          </cell>
          <cell r="O891" t="str">
            <v>DT</v>
          </cell>
          <cell r="P891" t="str">
            <v>Lab</v>
          </cell>
          <cell r="Q891" t="str">
            <v>MAD.</v>
          </cell>
        </row>
        <row r="892">
          <cell r="A892" t="str">
            <v>TVM:MAD.</v>
          </cell>
          <cell r="B892" t="str">
            <v xml:space="preserve"> 15H30</v>
          </cell>
          <cell r="C892">
            <v>0.64583333333333337</v>
          </cell>
          <cell r="D892">
            <v>36286</v>
          </cell>
          <cell r="E892">
            <v>20</v>
          </cell>
          <cell r="F892">
            <v>1</v>
          </cell>
          <cell r="G892">
            <v>550</v>
          </cell>
          <cell r="H892">
            <v>815</v>
          </cell>
          <cell r="I892">
            <v>0.7</v>
          </cell>
          <cell r="J892" t="str">
            <v xml:space="preserve"> TELENOTICIAS</v>
          </cell>
          <cell r="K892" t="str">
            <v xml:space="preserve"> TELENOTICIAS</v>
          </cell>
          <cell r="L892">
            <v>550</v>
          </cell>
          <cell r="M892">
            <v>815</v>
          </cell>
          <cell r="N892">
            <v>0.7</v>
          </cell>
          <cell r="O892" t="str">
            <v>DT</v>
          </cell>
          <cell r="P892" t="str">
            <v>Lab</v>
          </cell>
          <cell r="Q892" t="str">
            <v>MAD.</v>
          </cell>
        </row>
        <row r="893">
          <cell r="A893" t="str">
            <v>TVM:MAD.</v>
          </cell>
          <cell r="B893" t="str">
            <v xml:space="preserve"> 15H00</v>
          </cell>
          <cell r="C893">
            <v>0.625</v>
          </cell>
          <cell r="D893">
            <v>36287</v>
          </cell>
          <cell r="E893">
            <v>20</v>
          </cell>
          <cell r="F893">
            <v>1</v>
          </cell>
          <cell r="G893">
            <v>550</v>
          </cell>
          <cell r="H893">
            <v>667</v>
          </cell>
          <cell r="I893">
            <v>0.8</v>
          </cell>
          <cell r="J893" t="str">
            <v xml:space="preserve"> TELENOTICIAS</v>
          </cell>
          <cell r="K893" t="str">
            <v xml:space="preserve"> TELENOTICIAS</v>
          </cell>
          <cell r="L893">
            <v>550</v>
          </cell>
          <cell r="M893">
            <v>667</v>
          </cell>
          <cell r="N893">
            <v>0.8</v>
          </cell>
          <cell r="O893" t="str">
            <v>DT</v>
          </cell>
          <cell r="P893" t="str">
            <v>Lab</v>
          </cell>
          <cell r="Q893" t="str">
            <v>MAD.</v>
          </cell>
        </row>
        <row r="894">
          <cell r="A894" t="str">
            <v>TVM:MAD.</v>
          </cell>
          <cell r="B894" t="str">
            <v xml:space="preserve"> 21H31 BQ.EXC.</v>
          </cell>
          <cell r="C894">
            <v>0.8965277777777777</v>
          </cell>
          <cell r="D894">
            <v>36287</v>
          </cell>
          <cell r="E894">
            <v>20</v>
          </cell>
          <cell r="F894">
            <v>1</v>
          </cell>
          <cell r="G894">
            <v>800</v>
          </cell>
          <cell r="H894">
            <v>2286</v>
          </cell>
          <cell r="I894">
            <v>0.3</v>
          </cell>
          <cell r="J894" t="str">
            <v xml:space="preserve"> TELENOTICIAS</v>
          </cell>
          <cell r="K894" t="str">
            <v xml:space="preserve"> TELENOTICIAS</v>
          </cell>
          <cell r="L894">
            <v>800</v>
          </cell>
          <cell r="M894">
            <v>2286</v>
          </cell>
          <cell r="N894">
            <v>0.3</v>
          </cell>
          <cell r="O894" t="str">
            <v>PT</v>
          </cell>
          <cell r="P894" t="str">
            <v>Lab</v>
          </cell>
          <cell r="Q894" t="str">
            <v>MAD.</v>
          </cell>
        </row>
        <row r="895">
          <cell r="A895" t="str">
            <v>TVM:MAD.</v>
          </cell>
          <cell r="B895" t="str">
            <v xml:space="preserve"> 23H00</v>
          </cell>
          <cell r="C895">
            <v>0.95833333333333337</v>
          </cell>
          <cell r="D895">
            <v>36287</v>
          </cell>
          <cell r="E895">
            <v>20</v>
          </cell>
          <cell r="F895">
            <v>1</v>
          </cell>
          <cell r="G895">
            <v>750</v>
          </cell>
          <cell r="H895">
            <v>1786</v>
          </cell>
          <cell r="I895">
            <v>0.4</v>
          </cell>
          <cell r="J895" t="str">
            <v xml:space="preserve"> TODO DEPENDE</v>
          </cell>
          <cell r="K895" t="str">
            <v xml:space="preserve"> TODO DEPENDE</v>
          </cell>
          <cell r="L895">
            <v>750</v>
          </cell>
          <cell r="M895">
            <v>1786</v>
          </cell>
          <cell r="N895">
            <v>0.4</v>
          </cell>
          <cell r="O895" t="str">
            <v>PT</v>
          </cell>
          <cell r="P895" t="str">
            <v>Lab</v>
          </cell>
          <cell r="Q895" t="str">
            <v>MAD.</v>
          </cell>
        </row>
        <row r="896">
          <cell r="A896" t="str">
            <v>TVM:MAD.</v>
          </cell>
          <cell r="B896" t="str">
            <v xml:space="preserve"> 16H00</v>
          </cell>
          <cell r="C896">
            <v>0.66666666666666663</v>
          </cell>
          <cell r="D896">
            <v>36288</v>
          </cell>
          <cell r="E896">
            <v>20</v>
          </cell>
          <cell r="F896">
            <v>1</v>
          </cell>
          <cell r="G896">
            <v>550</v>
          </cell>
          <cell r="H896">
            <v>815</v>
          </cell>
          <cell r="I896">
            <v>0.7</v>
          </cell>
          <cell r="J896" t="str">
            <v xml:space="preserve"> CINE</v>
          </cell>
          <cell r="K896" t="str">
            <v xml:space="preserve"> CINE</v>
          </cell>
          <cell r="L896">
            <v>550</v>
          </cell>
          <cell r="M896">
            <v>815</v>
          </cell>
          <cell r="N896">
            <v>0.7</v>
          </cell>
          <cell r="O896" t="str">
            <v>DT</v>
          </cell>
          <cell r="P896" t="str">
            <v>FS</v>
          </cell>
          <cell r="Q896" t="str">
            <v>MAD.</v>
          </cell>
        </row>
        <row r="897">
          <cell r="A897" t="str">
            <v>TVM:MAD.</v>
          </cell>
          <cell r="B897" t="str">
            <v xml:space="preserve"> 15H00</v>
          </cell>
          <cell r="C897">
            <v>0.625</v>
          </cell>
          <cell r="D897">
            <v>36289</v>
          </cell>
          <cell r="E897">
            <v>20</v>
          </cell>
          <cell r="F897">
            <v>1</v>
          </cell>
          <cell r="G897">
            <v>550</v>
          </cell>
          <cell r="H897">
            <v>917</v>
          </cell>
          <cell r="I897">
            <v>0.6</v>
          </cell>
          <cell r="J897" t="str">
            <v xml:space="preserve"> TELENOTICIAS</v>
          </cell>
          <cell r="K897" t="str">
            <v xml:space="preserve"> TELENOTICIAS</v>
          </cell>
          <cell r="L897">
            <v>550</v>
          </cell>
          <cell r="M897">
            <v>917</v>
          </cell>
          <cell r="N897">
            <v>0.6</v>
          </cell>
          <cell r="O897" t="str">
            <v>DT</v>
          </cell>
          <cell r="P897" t="str">
            <v>FS</v>
          </cell>
          <cell r="Q897" t="str">
            <v>MAD.</v>
          </cell>
        </row>
        <row r="898">
          <cell r="A898" t="str">
            <v>TVM:MAD.</v>
          </cell>
          <cell r="B898" t="str">
            <v xml:space="preserve"> 22H30</v>
          </cell>
          <cell r="C898">
            <v>0.9375</v>
          </cell>
          <cell r="D898">
            <v>36289</v>
          </cell>
          <cell r="E898">
            <v>20</v>
          </cell>
          <cell r="F898">
            <v>1</v>
          </cell>
          <cell r="G898">
            <v>825</v>
          </cell>
          <cell r="H898">
            <v>536</v>
          </cell>
          <cell r="I898">
            <v>1.5</v>
          </cell>
          <cell r="J898" t="str">
            <v xml:space="preserve"> EL MEGAHIT</v>
          </cell>
          <cell r="K898" t="str">
            <v xml:space="preserve"> EL MEGAHIT</v>
          </cell>
          <cell r="L898">
            <v>825</v>
          </cell>
          <cell r="M898">
            <v>536</v>
          </cell>
          <cell r="N898">
            <v>1.5</v>
          </cell>
          <cell r="O898" t="str">
            <v>PT</v>
          </cell>
          <cell r="P898" t="str">
            <v>FS</v>
          </cell>
          <cell r="Q898" t="str">
            <v>MAD.</v>
          </cell>
        </row>
        <row r="899">
          <cell r="A899" t="str">
            <v>TVM:MAD.</v>
          </cell>
          <cell r="B899" t="str">
            <v xml:space="preserve"> 21H31 BQ.EXC.</v>
          </cell>
          <cell r="C899">
            <v>0.8965277777777777</v>
          </cell>
          <cell r="D899">
            <v>36290</v>
          </cell>
          <cell r="E899">
            <v>20</v>
          </cell>
          <cell r="F899">
            <v>1</v>
          </cell>
          <cell r="G899">
            <v>800</v>
          </cell>
          <cell r="H899">
            <v>1633</v>
          </cell>
          <cell r="I899">
            <v>0.5</v>
          </cell>
          <cell r="J899" t="str">
            <v xml:space="preserve"> TELENOTICIAS</v>
          </cell>
          <cell r="K899" t="str">
            <v xml:space="preserve"> TELENOTICIAS</v>
          </cell>
          <cell r="L899">
            <v>800</v>
          </cell>
          <cell r="M899">
            <v>1633</v>
          </cell>
          <cell r="N899">
            <v>0.5</v>
          </cell>
          <cell r="O899" t="str">
            <v>PT</v>
          </cell>
          <cell r="P899" t="str">
            <v>Lab</v>
          </cell>
          <cell r="Q899" t="str">
            <v>MAD.</v>
          </cell>
        </row>
        <row r="900">
          <cell r="A900" t="str">
            <v>TVM:MAD.</v>
          </cell>
          <cell r="B900" t="str">
            <v xml:space="preserve"> 23H00</v>
          </cell>
          <cell r="C900">
            <v>0.95833333333333337</v>
          </cell>
          <cell r="D900">
            <v>36290</v>
          </cell>
          <cell r="E900">
            <v>20</v>
          </cell>
          <cell r="F900">
            <v>1</v>
          </cell>
          <cell r="G900">
            <v>750</v>
          </cell>
          <cell r="H900">
            <v>1071</v>
          </cell>
          <cell r="I900">
            <v>0.7</v>
          </cell>
          <cell r="J900" t="str">
            <v xml:space="preserve">     GENTE CON CHISPA</v>
          </cell>
          <cell r="K900" t="str">
            <v xml:space="preserve">     GENTE CON CHISPA</v>
          </cell>
          <cell r="L900">
            <v>750</v>
          </cell>
          <cell r="M900">
            <v>1071</v>
          </cell>
          <cell r="N900">
            <v>0.7</v>
          </cell>
          <cell r="O900" t="str">
            <v>PT</v>
          </cell>
          <cell r="P900" t="str">
            <v>Lab</v>
          </cell>
          <cell r="Q900" t="str">
            <v>MAD.</v>
          </cell>
        </row>
        <row r="901">
          <cell r="A901" t="str">
            <v>TVM:MAD.</v>
          </cell>
          <cell r="B901" t="str">
            <v xml:space="preserve"> 15H00</v>
          </cell>
          <cell r="C901">
            <v>0.625</v>
          </cell>
          <cell r="D901">
            <v>36291</v>
          </cell>
          <cell r="E901">
            <v>20</v>
          </cell>
          <cell r="F901">
            <v>1</v>
          </cell>
          <cell r="G901">
            <v>550</v>
          </cell>
          <cell r="H901">
            <v>733</v>
          </cell>
          <cell r="I901">
            <v>0.7</v>
          </cell>
          <cell r="J901" t="str">
            <v xml:space="preserve"> TELENOTICIAS</v>
          </cell>
          <cell r="K901" t="str">
            <v xml:space="preserve"> TELENOTICIAS</v>
          </cell>
          <cell r="L901">
            <v>550</v>
          </cell>
          <cell r="M901">
            <v>733</v>
          </cell>
          <cell r="N901">
            <v>0.7</v>
          </cell>
          <cell r="O901" t="str">
            <v>DT</v>
          </cell>
          <cell r="P901" t="str">
            <v>Lab</v>
          </cell>
          <cell r="Q901" t="str">
            <v>MAD.</v>
          </cell>
        </row>
        <row r="902">
          <cell r="A902" t="str">
            <v>TVM:MAD.</v>
          </cell>
          <cell r="B902" t="str">
            <v xml:space="preserve"> 21H31 BQ.EXC.</v>
          </cell>
          <cell r="C902">
            <v>0.8965277777777777</v>
          </cell>
          <cell r="D902">
            <v>36291</v>
          </cell>
          <cell r="E902">
            <v>20</v>
          </cell>
          <cell r="F902">
            <v>1</v>
          </cell>
          <cell r="G902">
            <v>800</v>
          </cell>
          <cell r="H902">
            <v>1429</v>
          </cell>
          <cell r="I902">
            <v>0.6</v>
          </cell>
          <cell r="J902" t="str">
            <v xml:space="preserve"> TELENOTICIAS</v>
          </cell>
          <cell r="K902" t="str">
            <v xml:space="preserve"> TELENOTICIAS</v>
          </cell>
          <cell r="L902">
            <v>800</v>
          </cell>
          <cell r="M902">
            <v>1429</v>
          </cell>
          <cell r="N902">
            <v>0.6</v>
          </cell>
          <cell r="O902" t="str">
            <v>PT</v>
          </cell>
          <cell r="P902" t="str">
            <v>Lab</v>
          </cell>
          <cell r="Q902" t="str">
            <v>MAD.</v>
          </cell>
        </row>
        <row r="903">
          <cell r="A903" t="str">
            <v>TVM:MAD.</v>
          </cell>
          <cell r="B903" t="str">
            <v xml:space="preserve"> 21H31 BQ.EXC.</v>
          </cell>
          <cell r="C903">
            <v>0.8965277777777777</v>
          </cell>
          <cell r="D903">
            <v>36292</v>
          </cell>
          <cell r="E903">
            <v>20</v>
          </cell>
          <cell r="F903">
            <v>1</v>
          </cell>
          <cell r="G903">
            <v>800</v>
          </cell>
          <cell r="H903">
            <v>1429</v>
          </cell>
          <cell r="I903">
            <v>0.6</v>
          </cell>
          <cell r="J903" t="str">
            <v xml:space="preserve"> TELENOTICIAS</v>
          </cell>
          <cell r="K903" t="str">
            <v xml:space="preserve"> TELENOTICIAS</v>
          </cell>
          <cell r="L903">
            <v>800</v>
          </cell>
          <cell r="M903">
            <v>1429</v>
          </cell>
          <cell r="N903">
            <v>0.6</v>
          </cell>
          <cell r="O903" t="str">
            <v>PT</v>
          </cell>
          <cell r="P903" t="str">
            <v>Lab</v>
          </cell>
          <cell r="Q903" t="str">
            <v>MAD.</v>
          </cell>
        </row>
        <row r="904">
          <cell r="A904" t="str">
            <v>TVM:MAD.</v>
          </cell>
          <cell r="B904" t="str">
            <v xml:space="preserve"> 21H00</v>
          </cell>
          <cell r="C904">
            <v>0.875</v>
          </cell>
          <cell r="D904">
            <v>36293</v>
          </cell>
          <cell r="E904">
            <v>20</v>
          </cell>
          <cell r="F904">
            <v>1</v>
          </cell>
          <cell r="G904">
            <v>550</v>
          </cell>
          <cell r="H904">
            <v>786</v>
          </cell>
          <cell r="I904">
            <v>0.7</v>
          </cell>
          <cell r="J904" t="str">
            <v xml:space="preserve"> TELENOTICIAS</v>
          </cell>
          <cell r="K904" t="str">
            <v xml:space="preserve"> TELENOTICIAS</v>
          </cell>
          <cell r="L904">
            <v>550</v>
          </cell>
          <cell r="M904">
            <v>786</v>
          </cell>
          <cell r="N904">
            <v>0.7</v>
          </cell>
          <cell r="O904" t="str">
            <v>PT</v>
          </cell>
          <cell r="P904" t="str">
            <v>Lab</v>
          </cell>
          <cell r="Q904" t="str">
            <v>MAD.</v>
          </cell>
        </row>
        <row r="905">
          <cell r="A905" t="str">
            <v>TVM:MAD.</v>
          </cell>
          <cell r="B905" t="str">
            <v xml:space="preserve"> 22H00</v>
          </cell>
          <cell r="C905">
            <v>0.91666666666666663</v>
          </cell>
          <cell r="D905">
            <v>36293</v>
          </cell>
          <cell r="E905">
            <v>20</v>
          </cell>
          <cell r="F905">
            <v>1</v>
          </cell>
          <cell r="G905">
            <v>825</v>
          </cell>
          <cell r="H905">
            <v>737</v>
          </cell>
          <cell r="I905">
            <v>1.1000000000000001</v>
          </cell>
          <cell r="J905" t="str">
            <v xml:space="preserve"> TOMBOLA</v>
          </cell>
          <cell r="K905" t="str">
            <v xml:space="preserve"> TOMBOLA</v>
          </cell>
          <cell r="L905">
            <v>825</v>
          </cell>
          <cell r="M905">
            <v>737</v>
          </cell>
          <cell r="N905">
            <v>1.1000000000000001</v>
          </cell>
          <cell r="O905" t="str">
            <v>PT</v>
          </cell>
          <cell r="P905" t="str">
            <v>Lab</v>
          </cell>
          <cell r="Q905" t="str">
            <v>MAD.</v>
          </cell>
        </row>
        <row r="906">
          <cell r="A906" t="str">
            <v>TVM:MAD.</v>
          </cell>
          <cell r="B906" t="str">
            <v xml:space="preserve"> 15H30</v>
          </cell>
          <cell r="C906">
            <v>0.64583333333333337</v>
          </cell>
          <cell r="D906">
            <v>36294</v>
          </cell>
          <cell r="E906">
            <v>20</v>
          </cell>
          <cell r="F906">
            <v>1</v>
          </cell>
          <cell r="G906">
            <v>550</v>
          </cell>
          <cell r="H906">
            <v>815</v>
          </cell>
          <cell r="I906">
            <v>0.7</v>
          </cell>
          <cell r="J906" t="str">
            <v xml:space="preserve"> TELENOTICIAS</v>
          </cell>
          <cell r="K906" t="str">
            <v xml:space="preserve"> TELENOTICIAS</v>
          </cell>
          <cell r="L906">
            <v>550</v>
          </cell>
          <cell r="M906">
            <v>815</v>
          </cell>
          <cell r="N906">
            <v>0.7</v>
          </cell>
          <cell r="O906" t="str">
            <v>DT</v>
          </cell>
          <cell r="P906" t="str">
            <v>Lab</v>
          </cell>
          <cell r="Q906" t="str">
            <v>MAD.</v>
          </cell>
        </row>
        <row r="907">
          <cell r="A907" t="str">
            <v>TVM:MAD.</v>
          </cell>
          <cell r="B907" t="str">
            <v xml:space="preserve"> 20H30</v>
          </cell>
          <cell r="C907">
            <v>0.85416666666666663</v>
          </cell>
          <cell r="D907">
            <v>36294</v>
          </cell>
          <cell r="E907">
            <v>20</v>
          </cell>
          <cell r="F907">
            <v>1</v>
          </cell>
          <cell r="G907">
            <v>550</v>
          </cell>
          <cell r="H907">
            <v>1310</v>
          </cell>
          <cell r="I907">
            <v>0.4</v>
          </cell>
          <cell r="J907" t="str">
            <v xml:space="preserve"> TELENOTICIAS</v>
          </cell>
          <cell r="K907" t="str">
            <v xml:space="preserve"> TELENOTICIAS</v>
          </cell>
          <cell r="L907">
            <v>550</v>
          </cell>
          <cell r="M907">
            <v>1310</v>
          </cell>
          <cell r="N907">
            <v>0.4</v>
          </cell>
          <cell r="O907" t="str">
            <v>PT</v>
          </cell>
          <cell r="P907" t="str">
            <v>Lab</v>
          </cell>
          <cell r="Q907" t="str">
            <v>MAD.</v>
          </cell>
        </row>
        <row r="908">
          <cell r="A908" t="str">
            <v>TVM:MAD.</v>
          </cell>
          <cell r="B908" t="str">
            <v xml:space="preserve"> 16H00</v>
          </cell>
          <cell r="C908">
            <v>0.66666666666666663</v>
          </cell>
          <cell r="D908">
            <v>36295</v>
          </cell>
          <cell r="E908">
            <v>20</v>
          </cell>
          <cell r="F908">
            <v>1</v>
          </cell>
          <cell r="G908">
            <v>550</v>
          </cell>
          <cell r="H908">
            <v>815</v>
          </cell>
          <cell r="I908">
            <v>0.7</v>
          </cell>
          <cell r="J908" t="str">
            <v xml:space="preserve"> CINE</v>
          </cell>
          <cell r="K908" t="str">
            <v xml:space="preserve"> CINE</v>
          </cell>
          <cell r="L908">
            <v>550</v>
          </cell>
          <cell r="M908">
            <v>815</v>
          </cell>
          <cell r="N908">
            <v>0.7</v>
          </cell>
          <cell r="O908" t="str">
            <v>DT</v>
          </cell>
          <cell r="P908" t="str">
            <v>FS</v>
          </cell>
          <cell r="Q908" t="str">
            <v>MAD.</v>
          </cell>
        </row>
        <row r="909">
          <cell r="A909" t="str">
            <v>TVM:MAD.</v>
          </cell>
          <cell r="B909" t="str">
            <v xml:space="preserve"> 15H00</v>
          </cell>
          <cell r="C909">
            <v>0.625</v>
          </cell>
          <cell r="D909">
            <v>36296</v>
          </cell>
          <cell r="E909">
            <v>20</v>
          </cell>
          <cell r="F909">
            <v>1</v>
          </cell>
          <cell r="G909">
            <v>550</v>
          </cell>
          <cell r="H909">
            <v>917</v>
          </cell>
          <cell r="I909">
            <v>0.6</v>
          </cell>
          <cell r="J909" t="str">
            <v xml:space="preserve"> TELENOTICIAS</v>
          </cell>
          <cell r="K909" t="str">
            <v xml:space="preserve"> TELENOTICIAS</v>
          </cell>
          <cell r="L909">
            <v>550</v>
          </cell>
          <cell r="M909">
            <v>917</v>
          </cell>
          <cell r="N909">
            <v>0.6</v>
          </cell>
          <cell r="O909" t="str">
            <v>DT</v>
          </cell>
          <cell r="P909" t="str">
            <v>FS</v>
          </cell>
          <cell r="Q909" t="str">
            <v>MAD.</v>
          </cell>
        </row>
        <row r="910">
          <cell r="A910" t="str">
            <v>TVM:MAD.</v>
          </cell>
          <cell r="B910" t="str">
            <v xml:space="preserve"> 23H00</v>
          </cell>
          <cell r="C910">
            <v>0.95833333333333337</v>
          </cell>
          <cell r="D910">
            <v>36296</v>
          </cell>
          <cell r="E910">
            <v>20</v>
          </cell>
          <cell r="F910">
            <v>1</v>
          </cell>
          <cell r="G910">
            <v>825</v>
          </cell>
          <cell r="H910">
            <v>512</v>
          </cell>
          <cell r="I910">
            <v>1.6</v>
          </cell>
          <cell r="J910" t="str">
            <v xml:space="preserve"> EL MEGAHIT</v>
          </cell>
          <cell r="K910" t="str">
            <v xml:space="preserve"> EL MEGAHIT</v>
          </cell>
          <cell r="L910">
            <v>825</v>
          </cell>
          <cell r="M910">
            <v>512</v>
          </cell>
          <cell r="N910">
            <v>1.6</v>
          </cell>
          <cell r="O910" t="str">
            <v>PT</v>
          </cell>
          <cell r="P910" t="str">
            <v>FS</v>
          </cell>
          <cell r="Q910" t="str">
            <v>MAD.</v>
          </cell>
        </row>
        <row r="911">
          <cell r="A911" t="str">
            <v>TVM:MAD.</v>
          </cell>
          <cell r="B911" t="str">
            <v xml:space="preserve"> 21H00</v>
          </cell>
          <cell r="C911">
            <v>0.875</v>
          </cell>
          <cell r="D911">
            <v>36304</v>
          </cell>
          <cell r="E911">
            <v>20</v>
          </cell>
          <cell r="F911">
            <v>1</v>
          </cell>
          <cell r="G911">
            <v>550</v>
          </cell>
          <cell r="H911">
            <v>1122</v>
          </cell>
          <cell r="I911">
            <v>0.5</v>
          </cell>
          <cell r="J911" t="str">
            <v xml:space="preserve"> TELENOTICIAS</v>
          </cell>
          <cell r="K911" t="str">
            <v xml:space="preserve"> TELENOTICIAS</v>
          </cell>
          <cell r="L911">
            <v>550</v>
          </cell>
          <cell r="M911">
            <v>1122</v>
          </cell>
          <cell r="N911">
            <v>0.5</v>
          </cell>
          <cell r="O911" t="str">
            <v>PT</v>
          </cell>
          <cell r="P911" t="str">
            <v>Lab</v>
          </cell>
          <cell r="Q911" t="str">
            <v>MAD.</v>
          </cell>
        </row>
        <row r="912">
          <cell r="A912" t="str">
            <v>TVM:MAD.</v>
          </cell>
          <cell r="B912" t="str">
            <v xml:space="preserve"> 21H31 BQ.EXC.</v>
          </cell>
          <cell r="C912">
            <v>0.8965277777777777</v>
          </cell>
          <cell r="D912">
            <v>36304</v>
          </cell>
          <cell r="E912">
            <v>20</v>
          </cell>
          <cell r="F912">
            <v>1</v>
          </cell>
          <cell r="G912">
            <v>800</v>
          </cell>
          <cell r="H912">
            <v>1633</v>
          </cell>
          <cell r="I912">
            <v>0.5</v>
          </cell>
          <cell r="J912" t="str">
            <v xml:space="preserve"> TELENOTICIAS</v>
          </cell>
          <cell r="K912" t="str">
            <v xml:space="preserve"> TELENOTICIAS</v>
          </cell>
          <cell r="L912">
            <v>800</v>
          </cell>
          <cell r="M912">
            <v>1633</v>
          </cell>
          <cell r="N912">
            <v>0.5</v>
          </cell>
          <cell r="O912" t="str">
            <v>PT</v>
          </cell>
          <cell r="P912" t="str">
            <v>Lab</v>
          </cell>
          <cell r="Q912" t="str">
            <v>MAD.</v>
          </cell>
        </row>
        <row r="913">
          <cell r="A913" t="str">
            <v>TVM:MAD.</v>
          </cell>
          <cell r="B913" t="str">
            <v xml:space="preserve"> 22H00</v>
          </cell>
          <cell r="C913">
            <v>0.91666666666666663</v>
          </cell>
          <cell r="D913">
            <v>36304</v>
          </cell>
          <cell r="E913">
            <v>20</v>
          </cell>
          <cell r="F913">
            <v>1</v>
          </cell>
          <cell r="G913">
            <v>750</v>
          </cell>
          <cell r="H913">
            <v>1190</v>
          </cell>
          <cell r="I913">
            <v>0.6</v>
          </cell>
          <cell r="J913" t="str">
            <v xml:space="preserve">     GENTE CON CHISPA</v>
          </cell>
          <cell r="K913" t="str">
            <v xml:space="preserve">     GENTE CON CHISPA</v>
          </cell>
          <cell r="L913">
            <v>750</v>
          </cell>
          <cell r="M913">
            <v>1190</v>
          </cell>
          <cell r="N913">
            <v>0.6</v>
          </cell>
          <cell r="O913" t="str">
            <v>PT</v>
          </cell>
          <cell r="P913" t="str">
            <v>Lab</v>
          </cell>
          <cell r="Q913" t="str">
            <v>MAD.</v>
          </cell>
        </row>
        <row r="914">
          <cell r="A914" t="str">
            <v>TVM:MAD.</v>
          </cell>
          <cell r="B914" t="str">
            <v xml:space="preserve"> 15H00</v>
          </cell>
          <cell r="C914">
            <v>0.625</v>
          </cell>
          <cell r="D914">
            <v>36305</v>
          </cell>
          <cell r="E914">
            <v>20</v>
          </cell>
          <cell r="F914">
            <v>1</v>
          </cell>
          <cell r="G914">
            <v>550</v>
          </cell>
          <cell r="H914">
            <v>733</v>
          </cell>
          <cell r="I914">
            <v>0.7</v>
          </cell>
          <cell r="J914" t="str">
            <v xml:space="preserve"> TELENOTICIAS</v>
          </cell>
          <cell r="K914" t="str">
            <v xml:space="preserve"> TELENOTICIAS</v>
          </cell>
          <cell r="L914">
            <v>550</v>
          </cell>
          <cell r="M914">
            <v>733</v>
          </cell>
          <cell r="N914">
            <v>0.7</v>
          </cell>
          <cell r="O914" t="str">
            <v>DT</v>
          </cell>
          <cell r="P914" t="str">
            <v>Lab</v>
          </cell>
          <cell r="Q914" t="str">
            <v>MAD.</v>
          </cell>
        </row>
        <row r="915">
          <cell r="A915" t="str">
            <v>TVM:MAD.</v>
          </cell>
          <cell r="B915" t="str">
            <v xml:space="preserve"> 21H00</v>
          </cell>
          <cell r="C915">
            <v>0.875</v>
          </cell>
          <cell r="D915">
            <v>36305</v>
          </cell>
          <cell r="E915">
            <v>20</v>
          </cell>
          <cell r="F915">
            <v>1</v>
          </cell>
          <cell r="G915">
            <v>550</v>
          </cell>
          <cell r="H915">
            <v>982</v>
          </cell>
          <cell r="I915">
            <v>0.6</v>
          </cell>
          <cell r="J915" t="str">
            <v xml:space="preserve"> TELENOTICIAS</v>
          </cell>
          <cell r="K915" t="str">
            <v xml:space="preserve"> TELENOTICIAS</v>
          </cell>
          <cell r="L915">
            <v>550</v>
          </cell>
          <cell r="M915">
            <v>982</v>
          </cell>
          <cell r="N915">
            <v>0.6</v>
          </cell>
          <cell r="O915" t="str">
            <v>PT</v>
          </cell>
          <cell r="P915" t="str">
            <v>Lab</v>
          </cell>
          <cell r="Q915" t="str">
            <v>MAD.</v>
          </cell>
        </row>
        <row r="916">
          <cell r="A916" t="str">
            <v>TVM:MAD.</v>
          </cell>
          <cell r="B916" t="str">
            <v xml:space="preserve"> 21H31 BQ.EXC.</v>
          </cell>
          <cell r="C916">
            <v>0.8965277777777777</v>
          </cell>
          <cell r="D916">
            <v>36306</v>
          </cell>
          <cell r="E916">
            <v>20</v>
          </cell>
          <cell r="F916">
            <v>1</v>
          </cell>
          <cell r="G916">
            <v>800</v>
          </cell>
          <cell r="H916">
            <v>1633</v>
          </cell>
          <cell r="I916">
            <v>0.5</v>
          </cell>
          <cell r="J916" t="str">
            <v xml:space="preserve"> TELENOTICIAS</v>
          </cell>
          <cell r="K916" t="str">
            <v xml:space="preserve"> TELENOTICIAS</v>
          </cell>
          <cell r="L916">
            <v>800</v>
          </cell>
          <cell r="M916">
            <v>1633</v>
          </cell>
          <cell r="N916">
            <v>0.5</v>
          </cell>
          <cell r="O916" t="str">
            <v>PT</v>
          </cell>
          <cell r="P916" t="str">
            <v>Lab</v>
          </cell>
          <cell r="Q916" t="str">
            <v>MAD.</v>
          </cell>
        </row>
        <row r="917">
          <cell r="A917" t="str">
            <v>TVM:MAD.</v>
          </cell>
          <cell r="B917" t="str">
            <v xml:space="preserve"> 15H00</v>
          </cell>
          <cell r="C917">
            <v>0.625</v>
          </cell>
          <cell r="D917">
            <v>36307</v>
          </cell>
          <cell r="E917">
            <v>20</v>
          </cell>
          <cell r="F917">
            <v>1</v>
          </cell>
          <cell r="G917">
            <v>550</v>
          </cell>
          <cell r="H917">
            <v>733</v>
          </cell>
          <cell r="I917">
            <v>0.7</v>
          </cell>
          <cell r="J917" t="str">
            <v xml:space="preserve"> TELENOTICIAS</v>
          </cell>
          <cell r="K917" t="str">
            <v xml:space="preserve"> TELENOTICIAS</v>
          </cell>
          <cell r="L917">
            <v>550</v>
          </cell>
          <cell r="M917">
            <v>733</v>
          </cell>
          <cell r="N917">
            <v>0.7</v>
          </cell>
          <cell r="O917" t="str">
            <v>DT</v>
          </cell>
          <cell r="P917" t="str">
            <v>Lab</v>
          </cell>
          <cell r="Q917" t="str">
            <v>MAD.</v>
          </cell>
        </row>
        <row r="918">
          <cell r="A918" t="str">
            <v>TVM:MAD.</v>
          </cell>
          <cell r="B918" t="str">
            <v xml:space="preserve"> 21H31 BQ.EXC.</v>
          </cell>
          <cell r="C918">
            <v>0.8965277777777777</v>
          </cell>
          <cell r="D918">
            <v>36307</v>
          </cell>
          <cell r="E918">
            <v>20</v>
          </cell>
          <cell r="F918">
            <v>1</v>
          </cell>
          <cell r="G918">
            <v>800</v>
          </cell>
          <cell r="H918">
            <v>1039</v>
          </cell>
          <cell r="I918">
            <v>0.8</v>
          </cell>
          <cell r="J918" t="str">
            <v xml:space="preserve"> TELENOTICIAS</v>
          </cell>
          <cell r="K918" t="str">
            <v xml:space="preserve"> TELENOTICIAS</v>
          </cell>
          <cell r="L918">
            <v>800</v>
          </cell>
          <cell r="M918">
            <v>1039</v>
          </cell>
          <cell r="N918">
            <v>0.8</v>
          </cell>
          <cell r="O918" t="str">
            <v>PT</v>
          </cell>
          <cell r="P918" t="str">
            <v>Lab</v>
          </cell>
          <cell r="Q918" t="str">
            <v>MAD.</v>
          </cell>
        </row>
        <row r="919">
          <cell r="A919" t="str">
            <v>TVM:MAD.</v>
          </cell>
          <cell r="B919" t="str">
            <v xml:space="preserve"> 23H00</v>
          </cell>
          <cell r="C919">
            <v>0.95833333333333337</v>
          </cell>
          <cell r="D919">
            <v>36307</v>
          </cell>
          <cell r="E919">
            <v>20</v>
          </cell>
          <cell r="F919">
            <v>1</v>
          </cell>
          <cell r="G919">
            <v>825</v>
          </cell>
          <cell r="H919">
            <v>491</v>
          </cell>
          <cell r="I919">
            <v>1.7</v>
          </cell>
          <cell r="J919" t="str">
            <v xml:space="preserve"> TOMBOLA</v>
          </cell>
          <cell r="K919" t="str">
            <v xml:space="preserve"> TOMBOLA</v>
          </cell>
          <cell r="L919">
            <v>825</v>
          </cell>
          <cell r="M919">
            <v>491</v>
          </cell>
          <cell r="N919">
            <v>1.7</v>
          </cell>
          <cell r="O919" t="str">
            <v>PT</v>
          </cell>
          <cell r="P919" t="str">
            <v>Lab</v>
          </cell>
          <cell r="Q919" t="str">
            <v>MAD.</v>
          </cell>
        </row>
        <row r="920">
          <cell r="A920" t="str">
            <v>TVM:MAD.</v>
          </cell>
          <cell r="B920" t="str">
            <v xml:space="preserve"> 21H00</v>
          </cell>
          <cell r="C920">
            <v>0.875</v>
          </cell>
          <cell r="D920">
            <v>36308</v>
          </cell>
          <cell r="E920">
            <v>20</v>
          </cell>
          <cell r="F920">
            <v>1</v>
          </cell>
          <cell r="G920">
            <v>550</v>
          </cell>
          <cell r="H920">
            <v>873</v>
          </cell>
          <cell r="I920">
            <v>0.6</v>
          </cell>
          <cell r="J920" t="str">
            <v xml:space="preserve"> TELENOTICIAS</v>
          </cell>
          <cell r="K920" t="str">
            <v xml:space="preserve"> TELENOTICIAS</v>
          </cell>
          <cell r="L920">
            <v>550</v>
          </cell>
          <cell r="M920">
            <v>873</v>
          </cell>
          <cell r="N920">
            <v>0.6</v>
          </cell>
          <cell r="O920" t="str">
            <v>PT</v>
          </cell>
          <cell r="P920" t="str">
            <v>Lab</v>
          </cell>
          <cell r="Q920" t="str">
            <v>MAD.</v>
          </cell>
        </row>
        <row r="921">
          <cell r="A921" t="str">
            <v>TVM:MAD.</v>
          </cell>
          <cell r="B921" t="str">
            <v xml:space="preserve"> 16H00</v>
          </cell>
          <cell r="C921">
            <v>0.66666666666666663</v>
          </cell>
          <cell r="D921">
            <v>36309</v>
          </cell>
          <cell r="E921">
            <v>20</v>
          </cell>
          <cell r="F921">
            <v>1</v>
          </cell>
          <cell r="G921">
            <v>550</v>
          </cell>
          <cell r="H921">
            <v>917</v>
          </cell>
          <cell r="I921">
            <v>0.6</v>
          </cell>
          <cell r="J921" t="str">
            <v xml:space="preserve"> CINE</v>
          </cell>
          <cell r="K921" t="str">
            <v xml:space="preserve"> CINE</v>
          </cell>
          <cell r="L921">
            <v>550</v>
          </cell>
          <cell r="M921">
            <v>917</v>
          </cell>
          <cell r="N921">
            <v>0.6</v>
          </cell>
          <cell r="O921" t="str">
            <v>DT</v>
          </cell>
          <cell r="P921" t="str">
            <v>FS</v>
          </cell>
          <cell r="Q921" t="str">
            <v>MAD.</v>
          </cell>
        </row>
        <row r="922">
          <cell r="A922" t="str">
            <v>TVM:MAD.</v>
          </cell>
          <cell r="B922" t="str">
            <v xml:space="preserve"> 15H00</v>
          </cell>
          <cell r="C922">
            <v>0.625</v>
          </cell>
          <cell r="D922">
            <v>36310</v>
          </cell>
          <cell r="E922">
            <v>20</v>
          </cell>
          <cell r="F922">
            <v>1</v>
          </cell>
          <cell r="G922">
            <v>550</v>
          </cell>
          <cell r="H922">
            <v>1048</v>
          </cell>
          <cell r="I922">
            <v>0.5</v>
          </cell>
          <cell r="J922" t="str">
            <v xml:space="preserve"> TELENOTICIAS</v>
          </cell>
          <cell r="K922" t="str">
            <v xml:space="preserve"> TELENOTICIAS</v>
          </cell>
          <cell r="L922">
            <v>550</v>
          </cell>
          <cell r="M922">
            <v>1048</v>
          </cell>
          <cell r="N922">
            <v>0.5</v>
          </cell>
          <cell r="O922" t="str">
            <v>DT</v>
          </cell>
          <cell r="P922" t="str">
            <v>FS</v>
          </cell>
          <cell r="Q922" t="str">
            <v>MAD.</v>
          </cell>
        </row>
        <row r="923">
          <cell r="A923" t="str">
            <v>TVM:MAD.</v>
          </cell>
          <cell r="B923" t="str">
            <v xml:space="preserve"> 16H00</v>
          </cell>
          <cell r="C923">
            <v>0.66666666666666663</v>
          </cell>
          <cell r="D923">
            <v>36311</v>
          </cell>
          <cell r="E923">
            <v>20</v>
          </cell>
          <cell r="F923">
            <v>1</v>
          </cell>
          <cell r="G923">
            <v>450</v>
          </cell>
          <cell r="H923">
            <v>400</v>
          </cell>
          <cell r="I923">
            <v>1.1000000000000001</v>
          </cell>
          <cell r="J923" t="str">
            <v xml:space="preserve"> CON T DE TARDE</v>
          </cell>
          <cell r="K923" t="str">
            <v xml:space="preserve"> CON T DE TARDE</v>
          </cell>
          <cell r="L923">
            <v>450</v>
          </cell>
          <cell r="M923">
            <v>400</v>
          </cell>
          <cell r="N923">
            <v>1.1000000000000001</v>
          </cell>
          <cell r="O923" t="str">
            <v>DT</v>
          </cell>
          <cell r="P923" t="str">
            <v>Lab</v>
          </cell>
          <cell r="Q923" t="str">
            <v>MAD.</v>
          </cell>
        </row>
        <row r="924">
          <cell r="A924" t="str">
            <v>TVM:MAD.</v>
          </cell>
          <cell r="B924" t="str">
            <v xml:space="preserve"> 22H00</v>
          </cell>
          <cell r="C924">
            <v>0.91666666666666663</v>
          </cell>
          <cell r="D924">
            <v>36311</v>
          </cell>
          <cell r="E924">
            <v>20</v>
          </cell>
          <cell r="F924">
            <v>1</v>
          </cell>
          <cell r="G924">
            <v>750</v>
          </cell>
          <cell r="H924">
            <v>1190</v>
          </cell>
          <cell r="I924">
            <v>0.6</v>
          </cell>
          <cell r="J924" t="str">
            <v xml:space="preserve">     GENTE CON CHISPA</v>
          </cell>
          <cell r="K924" t="str">
            <v xml:space="preserve">     GENTE CON CHISPA</v>
          </cell>
          <cell r="L924">
            <v>750</v>
          </cell>
          <cell r="M924">
            <v>1190</v>
          </cell>
          <cell r="N924">
            <v>0.6</v>
          </cell>
          <cell r="O924" t="str">
            <v>PT</v>
          </cell>
          <cell r="P924" t="str">
            <v>Lab</v>
          </cell>
          <cell r="Q924" t="str">
            <v>MAD.</v>
          </cell>
        </row>
        <row r="925">
          <cell r="A925" t="str">
            <v>TVM:MAD.</v>
          </cell>
          <cell r="B925" t="str">
            <v xml:space="preserve"> 15H00</v>
          </cell>
          <cell r="C925">
            <v>0.625</v>
          </cell>
          <cell r="D925">
            <v>36312</v>
          </cell>
          <cell r="E925">
            <v>20</v>
          </cell>
          <cell r="F925">
            <v>1</v>
          </cell>
          <cell r="G925">
            <v>550</v>
          </cell>
          <cell r="H925">
            <v>733</v>
          </cell>
          <cell r="I925">
            <v>0.7</v>
          </cell>
          <cell r="J925" t="str">
            <v xml:space="preserve"> TELENOTICIAS</v>
          </cell>
          <cell r="K925" t="str">
            <v xml:space="preserve"> TELENOTICIAS</v>
          </cell>
          <cell r="L925">
            <v>550</v>
          </cell>
          <cell r="M925">
            <v>733</v>
          </cell>
          <cell r="N925">
            <v>0.7</v>
          </cell>
          <cell r="O925" t="str">
            <v>DT</v>
          </cell>
          <cell r="P925" t="str">
            <v>Lab</v>
          </cell>
          <cell r="Q925" t="str">
            <v>MAD.</v>
          </cell>
        </row>
        <row r="926">
          <cell r="A926" t="str">
            <v>TVM:MAD.</v>
          </cell>
          <cell r="B926" t="str">
            <v xml:space="preserve"> 21H00</v>
          </cell>
          <cell r="C926">
            <v>0.875</v>
          </cell>
          <cell r="D926">
            <v>36312</v>
          </cell>
          <cell r="E926">
            <v>20</v>
          </cell>
          <cell r="F926">
            <v>1</v>
          </cell>
          <cell r="G926">
            <v>550</v>
          </cell>
          <cell r="H926">
            <v>982</v>
          </cell>
          <cell r="I926">
            <v>0.6</v>
          </cell>
          <cell r="J926" t="str">
            <v xml:space="preserve"> TELENOTICIAS</v>
          </cell>
          <cell r="K926" t="str">
            <v xml:space="preserve"> TELENOTICIAS</v>
          </cell>
          <cell r="L926">
            <v>550</v>
          </cell>
          <cell r="M926">
            <v>982</v>
          </cell>
          <cell r="N926">
            <v>0.6</v>
          </cell>
          <cell r="O926" t="str">
            <v>PT</v>
          </cell>
          <cell r="P926" t="str">
            <v>Lab</v>
          </cell>
          <cell r="Q926" t="str">
            <v>MAD.</v>
          </cell>
        </row>
        <row r="927">
          <cell r="A927" t="str">
            <v>TVM:MAD.</v>
          </cell>
          <cell r="B927" t="str">
            <v xml:space="preserve"> 15H00</v>
          </cell>
          <cell r="C927">
            <v>0.625</v>
          </cell>
          <cell r="D927">
            <v>36314</v>
          </cell>
          <cell r="E927">
            <v>20</v>
          </cell>
          <cell r="F927">
            <v>1</v>
          </cell>
          <cell r="G927">
            <v>550</v>
          </cell>
          <cell r="H927">
            <v>733</v>
          </cell>
          <cell r="I927">
            <v>0.7</v>
          </cell>
          <cell r="J927" t="str">
            <v xml:space="preserve"> TELENOTICIAS</v>
          </cell>
          <cell r="K927" t="str">
            <v xml:space="preserve"> TELENOTICIAS</v>
          </cell>
          <cell r="L927">
            <v>550</v>
          </cell>
          <cell r="M927">
            <v>733</v>
          </cell>
          <cell r="N927">
            <v>0.7</v>
          </cell>
          <cell r="O927" t="str">
            <v>DT</v>
          </cell>
          <cell r="P927" t="str">
            <v>Lab</v>
          </cell>
          <cell r="Q927" t="str">
            <v>MAD.</v>
          </cell>
        </row>
        <row r="928">
          <cell r="A928" t="str">
            <v>TVM:MAD.</v>
          </cell>
          <cell r="B928" t="str">
            <v xml:space="preserve"> 22H00</v>
          </cell>
          <cell r="C928">
            <v>0.91666666666666663</v>
          </cell>
          <cell r="D928">
            <v>36314</v>
          </cell>
          <cell r="E928">
            <v>20</v>
          </cell>
          <cell r="F928">
            <v>1</v>
          </cell>
          <cell r="G928">
            <v>825</v>
          </cell>
          <cell r="H928">
            <v>786</v>
          </cell>
          <cell r="I928">
            <v>1</v>
          </cell>
          <cell r="J928" t="str">
            <v xml:space="preserve"> TOMBOLA</v>
          </cell>
          <cell r="K928" t="str">
            <v xml:space="preserve"> TOMBOLA</v>
          </cell>
          <cell r="L928">
            <v>825</v>
          </cell>
          <cell r="M928">
            <v>786</v>
          </cell>
          <cell r="N928">
            <v>1</v>
          </cell>
          <cell r="O928" t="str">
            <v>PT</v>
          </cell>
          <cell r="P928" t="str">
            <v>Lab</v>
          </cell>
          <cell r="Q928" t="str">
            <v>MAD.</v>
          </cell>
        </row>
        <row r="929">
          <cell r="A929" t="str">
            <v>TVM:MAD.</v>
          </cell>
          <cell r="B929" t="str">
            <v xml:space="preserve"> 23H00</v>
          </cell>
          <cell r="C929">
            <v>0.95833333333333337</v>
          </cell>
          <cell r="D929">
            <v>36314</v>
          </cell>
          <cell r="E929">
            <v>20</v>
          </cell>
          <cell r="F929">
            <v>1</v>
          </cell>
          <cell r="G929">
            <v>825</v>
          </cell>
          <cell r="H929">
            <v>491</v>
          </cell>
          <cell r="I929">
            <v>1.7</v>
          </cell>
          <cell r="J929" t="str">
            <v xml:space="preserve"> TOMBOLA</v>
          </cell>
          <cell r="K929" t="str">
            <v xml:space="preserve"> TOMBOLA</v>
          </cell>
          <cell r="L929">
            <v>825</v>
          </cell>
          <cell r="M929">
            <v>491</v>
          </cell>
          <cell r="N929">
            <v>1.7</v>
          </cell>
          <cell r="O929" t="str">
            <v>PT</v>
          </cell>
          <cell r="P929" t="str">
            <v>Lab</v>
          </cell>
          <cell r="Q929" t="str">
            <v>MAD.</v>
          </cell>
        </row>
        <row r="930">
          <cell r="A930" t="str">
            <v>TVM:MAD.</v>
          </cell>
          <cell r="B930" t="str">
            <v xml:space="preserve"> 16H00</v>
          </cell>
          <cell r="C930">
            <v>0.66666666666666663</v>
          </cell>
          <cell r="D930">
            <v>36316</v>
          </cell>
          <cell r="E930">
            <v>20</v>
          </cell>
          <cell r="F930">
            <v>1</v>
          </cell>
          <cell r="G930">
            <v>550</v>
          </cell>
          <cell r="H930">
            <v>917</v>
          </cell>
          <cell r="I930">
            <v>0.6</v>
          </cell>
          <cell r="J930" t="str">
            <v xml:space="preserve"> CINE</v>
          </cell>
          <cell r="K930" t="str">
            <v xml:space="preserve"> CINE</v>
          </cell>
          <cell r="L930">
            <v>550</v>
          </cell>
          <cell r="M930">
            <v>917</v>
          </cell>
          <cell r="N930">
            <v>0.6</v>
          </cell>
          <cell r="O930" t="str">
            <v>DT</v>
          </cell>
          <cell r="P930" t="str">
            <v>FS</v>
          </cell>
          <cell r="Q930" t="str">
            <v>MAD.</v>
          </cell>
        </row>
        <row r="931">
          <cell r="A931" t="str">
            <v>TVM:MAD.</v>
          </cell>
          <cell r="B931" t="str">
            <v xml:space="preserve"> 15H00</v>
          </cell>
          <cell r="C931">
            <v>0.625</v>
          </cell>
          <cell r="D931">
            <v>36317</v>
          </cell>
          <cell r="E931">
            <v>20</v>
          </cell>
          <cell r="F931">
            <v>1</v>
          </cell>
          <cell r="G931">
            <v>550</v>
          </cell>
          <cell r="H931">
            <v>1048</v>
          </cell>
          <cell r="I931">
            <v>0.5</v>
          </cell>
          <cell r="J931" t="str">
            <v xml:space="preserve"> TELENOTICIAS</v>
          </cell>
          <cell r="K931" t="str">
            <v xml:space="preserve"> TELENOTICIAS</v>
          </cell>
          <cell r="L931">
            <v>550</v>
          </cell>
          <cell r="M931">
            <v>1048</v>
          </cell>
          <cell r="N931">
            <v>0.5</v>
          </cell>
          <cell r="O931" t="str">
            <v>DT</v>
          </cell>
          <cell r="P931" t="str">
            <v>FS</v>
          </cell>
          <cell r="Q931" t="str">
            <v>MAD.</v>
          </cell>
        </row>
        <row r="932">
          <cell r="A932" t="str">
            <v>TVM:MAD.</v>
          </cell>
          <cell r="B932" t="str">
            <v xml:space="preserve"> 16H00</v>
          </cell>
          <cell r="C932">
            <v>0.66666666666666663</v>
          </cell>
          <cell r="D932">
            <v>36318</v>
          </cell>
          <cell r="E932">
            <v>20</v>
          </cell>
          <cell r="F932">
            <v>1</v>
          </cell>
          <cell r="G932">
            <v>450</v>
          </cell>
          <cell r="H932">
            <v>400</v>
          </cell>
          <cell r="I932">
            <v>1.1000000000000001</v>
          </cell>
          <cell r="J932" t="str">
            <v xml:space="preserve"> CON T DE TARDE</v>
          </cell>
          <cell r="K932" t="str">
            <v xml:space="preserve"> CON T DE TARDE</v>
          </cell>
          <cell r="L932">
            <v>450</v>
          </cell>
          <cell r="M932">
            <v>400</v>
          </cell>
          <cell r="N932">
            <v>1.1000000000000001</v>
          </cell>
          <cell r="O932" t="str">
            <v>DT</v>
          </cell>
          <cell r="P932" t="str">
            <v>Lab</v>
          </cell>
          <cell r="Q932" t="str">
            <v>MAD.</v>
          </cell>
        </row>
        <row r="933">
          <cell r="A933" t="str">
            <v>TVM:MAD.</v>
          </cell>
          <cell r="B933" t="str">
            <v xml:space="preserve"> 15H00</v>
          </cell>
          <cell r="C933">
            <v>0.625</v>
          </cell>
          <cell r="D933">
            <v>36319</v>
          </cell>
          <cell r="E933">
            <v>20</v>
          </cell>
          <cell r="F933">
            <v>1</v>
          </cell>
          <cell r="G933">
            <v>550</v>
          </cell>
          <cell r="H933">
            <v>733</v>
          </cell>
          <cell r="I933">
            <v>0.7</v>
          </cell>
          <cell r="J933" t="str">
            <v xml:space="preserve"> TELENOTICIAS</v>
          </cell>
          <cell r="K933" t="str">
            <v xml:space="preserve"> TELENOTICIAS</v>
          </cell>
          <cell r="L933">
            <v>550</v>
          </cell>
          <cell r="M933">
            <v>733</v>
          </cell>
          <cell r="N933">
            <v>0.7</v>
          </cell>
          <cell r="O933" t="str">
            <v>DT</v>
          </cell>
          <cell r="P933" t="str">
            <v>Lab</v>
          </cell>
          <cell r="Q933" t="str">
            <v>MAD.</v>
          </cell>
        </row>
        <row r="934">
          <cell r="A934" t="str">
            <v>TVM:MAD.</v>
          </cell>
          <cell r="B934" t="str">
            <v xml:space="preserve"> 22H30</v>
          </cell>
          <cell r="C934">
            <v>0.9375</v>
          </cell>
          <cell r="D934">
            <v>36321</v>
          </cell>
          <cell r="E934">
            <v>20</v>
          </cell>
          <cell r="F934">
            <v>1</v>
          </cell>
          <cell r="G934">
            <v>825</v>
          </cell>
          <cell r="H934">
            <v>655</v>
          </cell>
          <cell r="I934">
            <v>1.3</v>
          </cell>
          <cell r="J934" t="str">
            <v xml:space="preserve"> TOMBOLA</v>
          </cell>
          <cell r="K934" t="str">
            <v xml:space="preserve"> TOMBOLA</v>
          </cell>
          <cell r="L934">
            <v>825</v>
          </cell>
          <cell r="M934">
            <v>655</v>
          </cell>
          <cell r="N934">
            <v>1.3</v>
          </cell>
          <cell r="O934" t="str">
            <v>PT</v>
          </cell>
          <cell r="P934" t="str">
            <v>Lab</v>
          </cell>
          <cell r="Q934" t="str">
            <v>MAD.</v>
          </cell>
        </row>
        <row r="935">
          <cell r="A935" t="str">
            <v>TVM:MAD.</v>
          </cell>
          <cell r="B935" t="str">
            <v xml:space="preserve"> 16H00</v>
          </cell>
          <cell r="C935">
            <v>0.66666666666666663</v>
          </cell>
          <cell r="D935">
            <v>36322</v>
          </cell>
          <cell r="E935">
            <v>20</v>
          </cell>
          <cell r="F935">
            <v>1</v>
          </cell>
          <cell r="G935">
            <v>450</v>
          </cell>
          <cell r="H935">
            <v>462</v>
          </cell>
          <cell r="I935">
            <v>1</v>
          </cell>
          <cell r="J935" t="str">
            <v xml:space="preserve"> CON T DE TARDE</v>
          </cell>
          <cell r="K935" t="str">
            <v xml:space="preserve"> CON T DE TARDE</v>
          </cell>
          <cell r="L935">
            <v>450</v>
          </cell>
          <cell r="M935">
            <v>462</v>
          </cell>
          <cell r="N935">
            <v>1</v>
          </cell>
          <cell r="O935" t="str">
            <v>DT</v>
          </cell>
          <cell r="P935" t="str">
            <v>Lab</v>
          </cell>
          <cell r="Q935" t="str">
            <v>MAD.</v>
          </cell>
        </row>
      </sheetData>
      <sheetData sheetId="1" refreshError="1"/>
      <sheetData sheetId="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test 3-18"/>
      <sheetName val="2000 BS"/>
      <sheetName val="DATA BASE"/>
      <sheetName val="expertisse"/>
      <sheetName val="Sentimientos"/>
      <sheetName val="A&amp;F MAN 2DO"/>
      <sheetName val="A&amp;F MAN 1ER"/>
      <sheetName val="latest_3-18"/>
      <sheetName val="2000_BS"/>
      <sheetName val="DATA_BASE"/>
      <sheetName val="A&amp;F_MAN_2DO"/>
      <sheetName val="A&amp;F_MAN_1ER"/>
      <sheetName val="Final  FC from Local Agency"/>
      <sheetName val="MACMASK1"/>
      <sheetName val="latest_3-181"/>
      <sheetName val="2000_BS1"/>
      <sheetName val="DATA_BASE1"/>
      <sheetName val="A&amp;F_MAN_2DO1"/>
      <sheetName val="A&amp;F_MAN_1ER1"/>
      <sheetName val="MUJ2637"/>
      <sheetName val="Alc_y_Fr_Nin2"/>
      <sheetName val="RANKING"/>
      <sheetName val="Tablas_Base1"/>
      <sheetName val="Rk"/>
      <sheetName val="Diario"/>
      <sheetName val="DIRSMP"/>
      <sheetName val="P&amp;L_x_Pdto_(Procesado)1"/>
      <sheetName val="Alc_y_Fre_Amas2"/>
      <sheetName val="M1735AB"/>
      <sheetName val="Channel_Mix"/>
      <sheetName val="CHANNEL"/>
      <sheetName val="DAYPART_MIX"/>
      <sheetName val="maz1con"/>
      <sheetName val="maz1gye"/>
      <sheetName val="maz1uio"/>
      <sheetName val="POST_EVALUACION"/>
      <sheetName val="Alcan_y_Frec_TOTAL_3_Semanas"/>
      <sheetName val="Análisis"/>
      <sheetName val="latest_3-182"/>
      <sheetName val="2000_BS2"/>
      <sheetName val="DATA_BASE2"/>
      <sheetName val="A&amp;F_MAN_2DO2"/>
      <sheetName val="A&amp;F_MAN_1ER2"/>
      <sheetName val="Final__FC_from_Local_Agency"/>
      <sheetName val="latest_3-183"/>
      <sheetName val="2000_BS3"/>
      <sheetName val="DATA_BASE3"/>
      <sheetName val="A&amp;F_MAN_2DO3"/>
      <sheetName val="A&amp;F_MAN_1ER3"/>
      <sheetName val="Final__FC_from_Local_Agency1"/>
      <sheetName val="Final%20%20FC%20from%20Local%20"/>
      <sheetName val="latest 3-18:2000 BS"/>
      <sheetName val="2000 BS:latest 3-1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Impresion"/>
      <sheetName val="Carga"/>
      <sheetName val="Hoja2"/>
      <sheetName val="MACMASK1"/>
    </sheetNames>
    <sheetDataSet>
      <sheetData sheetId="0" refreshError="1"/>
      <sheetData sheetId="1" refreshError="1"/>
      <sheetData sheetId="2" refreshError="1"/>
      <sheetData sheetId="3"/>
      <sheetData sheetId="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4"/>
      <sheetName val="Hoja13"/>
      <sheetName val="Hoja16"/>
      <sheetName val="Hoja17"/>
      <sheetName val="Curva"/>
      <sheetName val="50"/>
      <sheetName val="100"/>
      <sheetName val="150"/>
      <sheetName val="200"/>
      <sheetName val="250"/>
      <sheetName val="300"/>
      <sheetName val="350"/>
      <sheetName val="400"/>
      <sheetName val="450"/>
      <sheetName val="500"/>
      <sheetName val="550"/>
      <sheetName val="600"/>
      <sheetName val="650"/>
      <sheetName val="700"/>
      <sheetName val="DAYPART MIX"/>
      <sheetName val="CHANNEL MIX"/>
      <sheetName val="RANKING"/>
      <sheetName val="latest 3-18"/>
      <sheetName val="2000 BS"/>
      <sheetName val="RADIOYENTES POR MEDIAS HORAS"/>
      <sheetName val="DATA BASE"/>
      <sheetName val="DAYPART_MIX"/>
      <sheetName val="CHANNEL_MIX"/>
      <sheetName val="Rank Prov"/>
      <sheetName val="Rank Lima"/>
      <sheetName val="latest_3-18"/>
      <sheetName val="2000_BS"/>
      <sheetName val="DATA_BASE"/>
      <sheetName val="Hoja2"/>
      <sheetName val="Ranking Tv Ok"/>
      <sheetName val="Ranking - HM 26 a 37 AB"/>
      <sheetName val="C4"/>
      <sheetName val="C9"/>
      <sheetName val="Rkg radio"/>
      <sheetName val="Rnkng TV"/>
      <sheetName val="Ranking Radios provincias"/>
      <sheetName val="BASE"/>
      <sheetName val="Anunciantes"/>
      <sheetName val="Tablas"/>
      <sheetName val="Marcas"/>
      <sheetName val="MarcasCli"/>
      <sheetName val="Rubros"/>
      <sheetName val="Salas 2"/>
      <sheetName val="DAYPART_MIX1"/>
      <sheetName val="CHANNEL_MIX1"/>
      <sheetName val="Rank_Prov"/>
      <sheetName val="Rank_Lima"/>
      <sheetName val="Rkg cable"/>
      <sheetName val="12 Invers"/>
      <sheetName val="MACMASK1"/>
      <sheetName val="Canal 4"/>
      <sheetName val="Canal 9"/>
      <sheetName val="Canal 13"/>
      <sheetName val="rtg cable"/>
      <sheetName val="DAYPART_MIX2"/>
      <sheetName val="CHANNEL_MIX2"/>
      <sheetName val="Rank_Prov1"/>
      <sheetName val="Rank_Lima1"/>
      <sheetName val="RADIOYENTES_POR_MEDIAS_HORAS"/>
      <sheetName val="Ranking_Tv_Ok"/>
      <sheetName val="Ranking_-_HM_26_a_37_AB"/>
      <sheetName val="Rkg_radio"/>
      <sheetName val="Rnkng_TV"/>
      <sheetName val="Ranking_Radios_provincias"/>
      <sheetName val="Salas_2"/>
      <sheetName val="12_Invers"/>
      <sheetName val="Rkg_cable"/>
      <sheetName val="FC"/>
      <sheetName val="channel"/>
      <sheetName val="latest_3-181"/>
      <sheetName val="2000_BS1"/>
      <sheetName val="DATA_BASE1"/>
      <sheetName val="Canal_4"/>
      <sheetName val="Canal_9"/>
      <sheetName val="Canal_13"/>
      <sheetName val="rtg_cable"/>
      <sheetName val="Schedule"/>
      <sheetName val="#BEZUG"/>
      <sheetName val="Flowchart"/>
      <sheetName val="aca-"/>
    </sheetNames>
    <sheetDataSet>
      <sheetData sheetId="0">
        <row r="11">
          <cell r="A11" t="str">
            <v>CANAL</v>
          </cell>
        </row>
      </sheetData>
      <sheetData sheetId="1">
        <row r="11">
          <cell r="A11" t="str">
            <v>CANAL</v>
          </cell>
        </row>
      </sheetData>
      <sheetData sheetId="2">
        <row r="11">
          <cell r="A11" t="str">
            <v>CANAL</v>
          </cell>
        </row>
      </sheetData>
      <sheetData sheetId="3">
        <row r="11">
          <cell r="A11" t="str">
            <v>CANAL</v>
          </cell>
        </row>
      </sheetData>
      <sheetData sheetId="4">
        <row r="11">
          <cell r="A11" t="str">
            <v>CANAL</v>
          </cell>
        </row>
      </sheetData>
      <sheetData sheetId="5">
        <row r="11">
          <cell r="A11" t="str">
            <v>CANAL</v>
          </cell>
        </row>
      </sheetData>
      <sheetData sheetId="6">
        <row r="11">
          <cell r="A11" t="str">
            <v>CANAL</v>
          </cell>
        </row>
      </sheetData>
      <sheetData sheetId="7">
        <row r="11">
          <cell r="A11" t="str">
            <v>CANAL</v>
          </cell>
        </row>
      </sheetData>
      <sheetData sheetId="8">
        <row r="11">
          <cell r="A11" t="str">
            <v>CANAL</v>
          </cell>
        </row>
      </sheetData>
      <sheetData sheetId="9">
        <row r="11">
          <cell r="A11" t="str">
            <v>CANAL</v>
          </cell>
        </row>
      </sheetData>
      <sheetData sheetId="10">
        <row r="11">
          <cell r="A11" t="str">
            <v>CANAL</v>
          </cell>
        </row>
      </sheetData>
      <sheetData sheetId="11">
        <row r="11">
          <cell r="A11" t="str">
            <v>CANAL</v>
          </cell>
        </row>
      </sheetData>
      <sheetData sheetId="12">
        <row r="11">
          <cell r="A11" t="str">
            <v>CANAL</v>
          </cell>
        </row>
      </sheetData>
      <sheetData sheetId="13">
        <row r="11">
          <cell r="A11" t="str">
            <v>CANAL</v>
          </cell>
        </row>
      </sheetData>
      <sheetData sheetId="14">
        <row r="11">
          <cell r="A11" t="str">
            <v>CANAL</v>
          </cell>
        </row>
      </sheetData>
      <sheetData sheetId="15">
        <row r="11">
          <cell r="A11" t="str">
            <v>CANAL</v>
          </cell>
        </row>
      </sheetData>
      <sheetData sheetId="16">
        <row r="11">
          <cell r="A11" t="str">
            <v>CANAL</v>
          </cell>
        </row>
      </sheetData>
      <sheetData sheetId="17">
        <row r="11">
          <cell r="A11" t="str">
            <v>CANAL</v>
          </cell>
        </row>
      </sheetData>
      <sheetData sheetId="18">
        <row r="11">
          <cell r="A11" t="str">
            <v>CANAL</v>
          </cell>
        </row>
      </sheetData>
      <sheetData sheetId="19">
        <row r="11">
          <cell r="A11" t="str">
            <v>CANAL</v>
          </cell>
        </row>
      </sheetData>
      <sheetData sheetId="20">
        <row r="11">
          <cell r="A11" t="str">
            <v>CANAL</v>
          </cell>
        </row>
      </sheetData>
      <sheetData sheetId="21" refreshError="1">
        <row r="11">
          <cell r="A11" t="str">
            <v>CANAL</v>
          </cell>
          <cell r="B11" t="str">
            <v>PROGRAMA</v>
          </cell>
          <cell r="C11" t="str">
            <v>DIA</v>
          </cell>
          <cell r="D11" t="str">
            <v>HORA</v>
          </cell>
          <cell r="E11" t="str">
            <v>HoraF</v>
          </cell>
          <cell r="F11" t="str">
            <v>RATING</v>
          </cell>
          <cell r="G11" t="str">
            <v>MILES</v>
          </cell>
          <cell r="H11" t="str">
            <v>Lun</v>
          </cell>
          <cell r="I11" t="str">
            <v>Mar</v>
          </cell>
          <cell r="J11" t="str">
            <v>Mie</v>
          </cell>
          <cell r="K11" t="str">
            <v>Jue</v>
          </cell>
          <cell r="L11" t="str">
            <v>Vie</v>
          </cell>
          <cell r="M11" t="str">
            <v>Sab</v>
          </cell>
          <cell r="N11" t="str">
            <v>Dom</v>
          </cell>
          <cell r="O11" t="str">
            <v>TPE</v>
          </cell>
        </row>
        <row r="13">
          <cell r="A13" t="str">
            <v>02</v>
          </cell>
          <cell r="B13" t="str">
            <v>DIALOGO</v>
          </cell>
          <cell r="C13" t="str">
            <v>SAP</v>
          </cell>
          <cell r="D13" t="str">
            <v>09:00</v>
          </cell>
          <cell r="E13" t="str">
            <v>10:10</v>
          </cell>
          <cell r="F13">
            <v>4.5999999999999996</v>
          </cell>
          <cell r="G13">
            <v>70</v>
          </cell>
          <cell r="M13">
            <v>4.5999999999999996</v>
          </cell>
          <cell r="O13">
            <v>3</v>
          </cell>
        </row>
        <row r="14">
          <cell r="A14" t="str">
            <v>02</v>
          </cell>
          <cell r="B14" t="str">
            <v>DIALOGO</v>
          </cell>
          <cell r="C14" t="str">
            <v>DOM</v>
          </cell>
          <cell r="D14" t="str">
            <v>08:00</v>
          </cell>
          <cell r="E14" t="str">
            <v>08:59</v>
          </cell>
          <cell r="F14">
            <v>4.0999999999999996</v>
          </cell>
          <cell r="G14">
            <v>62</v>
          </cell>
          <cell r="N14">
            <v>4.0999999999999996</v>
          </cell>
          <cell r="O14">
            <v>3</v>
          </cell>
        </row>
        <row r="15">
          <cell r="A15" t="str">
            <v>02</v>
          </cell>
          <cell r="B15" t="str">
            <v>SHOW COMICOS AMBULANTES</v>
          </cell>
          <cell r="C15" t="str">
            <v>VIE</v>
          </cell>
          <cell r="D15" t="str">
            <v>22:00</v>
          </cell>
          <cell r="E15" t="str">
            <v>23:46</v>
          </cell>
          <cell r="F15">
            <v>9.5</v>
          </cell>
          <cell r="G15">
            <v>144</v>
          </cell>
          <cell r="L15">
            <v>9.5</v>
          </cell>
          <cell r="O15">
            <v>3</v>
          </cell>
        </row>
        <row r="16">
          <cell r="A16" t="str">
            <v>02</v>
          </cell>
          <cell r="B16" t="str">
            <v xml:space="preserve">90 SEGUNDOS </v>
          </cell>
          <cell r="C16" t="str">
            <v>L/V</v>
          </cell>
          <cell r="D16" t="str">
            <v>21:00</v>
          </cell>
          <cell r="E16" t="str">
            <v>22:08</v>
          </cell>
          <cell r="F16">
            <v>6.3</v>
          </cell>
          <cell r="G16">
            <v>95</v>
          </cell>
          <cell r="H16">
            <v>6.8</v>
          </cell>
          <cell r="I16">
            <v>6.4</v>
          </cell>
          <cell r="J16">
            <v>6.2</v>
          </cell>
          <cell r="K16">
            <v>6</v>
          </cell>
          <cell r="L16">
            <v>5.9</v>
          </cell>
          <cell r="O16">
            <v>15</v>
          </cell>
        </row>
        <row r="17">
          <cell r="A17" t="str">
            <v>02</v>
          </cell>
          <cell r="B17" t="str">
            <v>PAISANA JACINTA</v>
          </cell>
          <cell r="C17" t="str">
            <v>MAR</v>
          </cell>
          <cell r="D17" t="str">
            <v>22:00</v>
          </cell>
          <cell r="E17" t="str">
            <v>23:52</v>
          </cell>
          <cell r="F17">
            <v>7.6</v>
          </cell>
          <cell r="G17">
            <v>115</v>
          </cell>
          <cell r="I17">
            <v>7.6</v>
          </cell>
          <cell r="O17">
            <v>3</v>
          </cell>
        </row>
        <row r="18">
          <cell r="A18" t="str">
            <v>02</v>
          </cell>
          <cell r="B18" t="str">
            <v>JB NOTICIAS</v>
          </cell>
          <cell r="C18" t="str">
            <v>LUN</v>
          </cell>
          <cell r="D18" t="str">
            <v>22:00</v>
          </cell>
          <cell r="E18" t="str">
            <v>23:12</v>
          </cell>
          <cell r="F18">
            <v>6.4</v>
          </cell>
          <cell r="G18">
            <v>97</v>
          </cell>
          <cell r="H18">
            <v>6.4</v>
          </cell>
          <cell r="O18">
            <v>3</v>
          </cell>
        </row>
        <row r="19">
          <cell r="A19" t="str">
            <v>02</v>
          </cell>
          <cell r="B19" t="str">
            <v>RUGRATS</v>
          </cell>
          <cell r="C19" t="str">
            <v>SAP</v>
          </cell>
          <cell r="D19" t="str">
            <v>14:00</v>
          </cell>
          <cell r="E19" t="str">
            <v>14:32</v>
          </cell>
          <cell r="F19">
            <v>2.4</v>
          </cell>
          <cell r="G19">
            <v>36</v>
          </cell>
          <cell r="M19">
            <v>2.4</v>
          </cell>
          <cell r="O19">
            <v>2</v>
          </cell>
        </row>
        <row r="20">
          <cell r="A20" t="str">
            <v>02</v>
          </cell>
          <cell r="B20" t="str">
            <v>SHOW COMICOS AMBULANTES</v>
          </cell>
          <cell r="C20" t="str">
            <v>SAP</v>
          </cell>
          <cell r="D20" t="str">
            <v>20:00</v>
          </cell>
          <cell r="E20" t="str">
            <v>22:02</v>
          </cell>
          <cell r="F20">
            <v>5</v>
          </cell>
          <cell r="G20">
            <v>76</v>
          </cell>
          <cell r="M20">
            <v>5</v>
          </cell>
          <cell r="O20">
            <v>3</v>
          </cell>
        </row>
        <row r="21">
          <cell r="A21" t="str">
            <v>02</v>
          </cell>
          <cell r="B21" t="str">
            <v>CARNECITAS</v>
          </cell>
          <cell r="C21" t="str">
            <v>SAP</v>
          </cell>
          <cell r="D21" t="str">
            <v>08:00</v>
          </cell>
          <cell r="E21" t="str">
            <v>08:59</v>
          </cell>
          <cell r="F21">
            <v>2.1</v>
          </cell>
          <cell r="G21">
            <v>31</v>
          </cell>
          <cell r="M21">
            <v>2.1</v>
          </cell>
          <cell r="O21">
            <v>3</v>
          </cell>
        </row>
        <row r="22">
          <cell r="A22" t="str">
            <v>02</v>
          </cell>
          <cell r="B22" t="str">
            <v>CHINA EN ACCION</v>
          </cell>
          <cell r="C22" t="str">
            <v>JUE</v>
          </cell>
          <cell r="D22" t="str">
            <v>22:00</v>
          </cell>
          <cell r="E22" t="str">
            <v>23:13</v>
          </cell>
          <cell r="F22">
            <v>5.4</v>
          </cell>
          <cell r="G22">
            <v>82</v>
          </cell>
          <cell r="K22">
            <v>5.4</v>
          </cell>
          <cell r="O22">
            <v>3</v>
          </cell>
        </row>
        <row r="23">
          <cell r="A23" t="str">
            <v>02</v>
          </cell>
          <cell r="B23" t="str">
            <v>POKEMON</v>
          </cell>
          <cell r="C23" t="str">
            <v>L/V</v>
          </cell>
          <cell r="D23" t="str">
            <v>16:30</v>
          </cell>
          <cell r="E23" t="str">
            <v>17:04</v>
          </cell>
          <cell r="F23">
            <v>2</v>
          </cell>
          <cell r="G23">
            <v>30</v>
          </cell>
          <cell r="H23">
            <v>2.2000000000000002</v>
          </cell>
          <cell r="I23">
            <v>1.7</v>
          </cell>
          <cell r="J23">
            <v>2.1</v>
          </cell>
          <cell r="K23">
            <v>2.2999999999999998</v>
          </cell>
          <cell r="L23">
            <v>1.6</v>
          </cell>
          <cell r="O23">
            <v>15</v>
          </cell>
        </row>
        <row r="24">
          <cell r="A24" t="str">
            <v>02</v>
          </cell>
          <cell r="B24" t="str">
            <v>EL FOLKLORE DE MI TIERRA</v>
          </cell>
          <cell r="C24" t="str">
            <v>DOM</v>
          </cell>
          <cell r="D24" t="str">
            <v>07:00</v>
          </cell>
          <cell r="E24" t="str">
            <v>07:59</v>
          </cell>
          <cell r="F24">
            <v>2</v>
          </cell>
          <cell r="G24">
            <v>30</v>
          </cell>
          <cell r="N24">
            <v>2</v>
          </cell>
          <cell r="O24">
            <v>3</v>
          </cell>
        </row>
        <row r="25">
          <cell r="A25" t="str">
            <v>02</v>
          </cell>
          <cell r="B25" t="str">
            <v>ESPEC.DE MARITERE</v>
          </cell>
          <cell r="C25" t="str">
            <v>MIE</v>
          </cell>
          <cell r="D25" t="str">
            <v>22:00</v>
          </cell>
          <cell r="E25" t="str">
            <v>23:48</v>
          </cell>
          <cell r="F25">
            <v>5.2</v>
          </cell>
          <cell r="G25">
            <v>79</v>
          </cell>
          <cell r="J25">
            <v>5.2</v>
          </cell>
          <cell r="O25">
            <v>3</v>
          </cell>
        </row>
        <row r="26">
          <cell r="A26" t="str">
            <v>02</v>
          </cell>
          <cell r="B26" t="str">
            <v>CINE II</v>
          </cell>
          <cell r="C26" t="str">
            <v>DOM</v>
          </cell>
          <cell r="D26" t="str">
            <v>17:00</v>
          </cell>
          <cell r="E26" t="str">
            <v>19:01</v>
          </cell>
          <cell r="F26">
            <v>2.9</v>
          </cell>
          <cell r="G26">
            <v>44</v>
          </cell>
          <cell r="N26">
            <v>2.9</v>
          </cell>
          <cell r="O26">
            <v>3</v>
          </cell>
        </row>
        <row r="27">
          <cell r="A27" t="str">
            <v>02</v>
          </cell>
          <cell r="B27" t="str">
            <v>RUGRATS</v>
          </cell>
          <cell r="C27" t="str">
            <v>L/V</v>
          </cell>
          <cell r="D27" t="str">
            <v>16.00</v>
          </cell>
          <cell r="E27" t="str">
            <v>16:35</v>
          </cell>
          <cell r="F27">
            <v>1.9</v>
          </cell>
          <cell r="G27">
            <v>28</v>
          </cell>
          <cell r="H27">
            <v>2</v>
          </cell>
          <cell r="I27">
            <v>2</v>
          </cell>
          <cell r="J27">
            <v>1.8</v>
          </cell>
          <cell r="K27">
            <v>2.1</v>
          </cell>
          <cell r="L27">
            <v>1.7</v>
          </cell>
          <cell r="O27">
            <v>15</v>
          </cell>
        </row>
        <row r="28">
          <cell r="A28" t="str">
            <v>02</v>
          </cell>
          <cell r="B28" t="str">
            <v>POKEMON</v>
          </cell>
          <cell r="C28" t="str">
            <v>SAP</v>
          </cell>
          <cell r="D28" t="str">
            <v>13:30</v>
          </cell>
          <cell r="E28" t="str">
            <v>15:02</v>
          </cell>
          <cell r="F28">
            <v>2.8</v>
          </cell>
          <cell r="G28">
            <v>42</v>
          </cell>
          <cell r="M28">
            <v>2.8</v>
          </cell>
          <cell r="O28">
            <v>3</v>
          </cell>
        </row>
        <row r="29">
          <cell r="A29" t="str">
            <v>02</v>
          </cell>
          <cell r="B29" t="str">
            <v>PATACLAUN</v>
          </cell>
          <cell r="C29" t="str">
            <v>DOM</v>
          </cell>
          <cell r="D29" t="str">
            <v>20:00</v>
          </cell>
          <cell r="E29" t="str">
            <v>21:13</v>
          </cell>
          <cell r="F29">
            <v>4.9000000000000004</v>
          </cell>
          <cell r="G29">
            <v>74</v>
          </cell>
          <cell r="N29">
            <v>4.9000000000000004</v>
          </cell>
          <cell r="O29">
            <v>3</v>
          </cell>
        </row>
        <row r="30">
          <cell r="A30" t="str">
            <v>02</v>
          </cell>
          <cell r="B30" t="str">
            <v>CINE I</v>
          </cell>
          <cell r="C30" t="str">
            <v>DOM</v>
          </cell>
          <cell r="D30" t="str">
            <v>13:00</v>
          </cell>
          <cell r="E30" t="str">
            <v>16:53</v>
          </cell>
          <cell r="F30">
            <v>2.7</v>
          </cell>
          <cell r="G30">
            <v>41</v>
          </cell>
          <cell r="N30">
            <v>2.7</v>
          </cell>
          <cell r="O30">
            <v>3</v>
          </cell>
        </row>
        <row r="31">
          <cell r="A31" t="str">
            <v>02</v>
          </cell>
          <cell r="B31" t="str">
            <v>MAGALY TV</v>
          </cell>
          <cell r="C31" t="str">
            <v>L/V</v>
          </cell>
          <cell r="D31" t="str">
            <v>20:00</v>
          </cell>
          <cell r="E31" t="str">
            <v>20:57</v>
          </cell>
          <cell r="F31">
            <v>4.8</v>
          </cell>
          <cell r="G31">
            <v>73</v>
          </cell>
          <cell r="H31">
            <v>5.9</v>
          </cell>
          <cell r="I31">
            <v>5.5</v>
          </cell>
          <cell r="J31">
            <v>4.0999999999999996</v>
          </cell>
          <cell r="K31">
            <v>4.2</v>
          </cell>
          <cell r="L31">
            <v>4.3</v>
          </cell>
          <cell r="O31">
            <v>15</v>
          </cell>
        </row>
        <row r="32">
          <cell r="A32" t="str">
            <v>02</v>
          </cell>
          <cell r="B32" t="str">
            <v>LEY MARCIAL</v>
          </cell>
          <cell r="C32" t="str">
            <v>DOM</v>
          </cell>
          <cell r="D32" t="str">
            <v>19:00</v>
          </cell>
          <cell r="E32" t="str">
            <v>20:01</v>
          </cell>
          <cell r="F32">
            <v>4.2</v>
          </cell>
          <cell r="G32">
            <v>63</v>
          </cell>
          <cell r="N32">
            <v>4.2</v>
          </cell>
          <cell r="O32">
            <v>3</v>
          </cell>
        </row>
        <row r="33">
          <cell r="A33" t="str">
            <v>02</v>
          </cell>
          <cell r="B33" t="str">
            <v>EXPEDIENTES SECRETOS</v>
          </cell>
          <cell r="C33" t="str">
            <v>DOM</v>
          </cell>
          <cell r="D33" t="str">
            <v>21:00</v>
          </cell>
          <cell r="E33" t="str">
            <v>22:34</v>
          </cell>
          <cell r="F33">
            <v>4.2</v>
          </cell>
          <cell r="G33">
            <v>63</v>
          </cell>
          <cell r="N33">
            <v>4.2</v>
          </cell>
          <cell r="O33">
            <v>3</v>
          </cell>
        </row>
        <row r="34">
          <cell r="A34" t="str">
            <v>02</v>
          </cell>
          <cell r="B34" t="str">
            <v>MILLENIUM</v>
          </cell>
          <cell r="C34" t="str">
            <v>DOM</v>
          </cell>
          <cell r="D34" t="str">
            <v>22:00</v>
          </cell>
          <cell r="E34" t="str">
            <v>23:47</v>
          </cell>
          <cell r="F34">
            <v>4</v>
          </cell>
          <cell r="G34">
            <v>60</v>
          </cell>
          <cell r="N34">
            <v>4</v>
          </cell>
          <cell r="O34">
            <v>3</v>
          </cell>
        </row>
        <row r="35">
          <cell r="A35" t="str">
            <v>02</v>
          </cell>
          <cell r="B35" t="str">
            <v>LA COCINA DE DON PEDRITO</v>
          </cell>
          <cell r="C35" t="str">
            <v>SAP</v>
          </cell>
          <cell r="D35" t="str">
            <v>10:00</v>
          </cell>
          <cell r="E35" t="str">
            <v>11:11</v>
          </cell>
          <cell r="F35">
            <v>1.7</v>
          </cell>
          <cell r="G35">
            <v>25</v>
          </cell>
          <cell r="M35">
            <v>1.7</v>
          </cell>
          <cell r="O35">
            <v>3</v>
          </cell>
        </row>
        <row r="36">
          <cell r="A36" t="str">
            <v>02</v>
          </cell>
          <cell r="B36" t="str">
            <v>MARITERE</v>
          </cell>
          <cell r="C36" t="str">
            <v>SAP</v>
          </cell>
          <cell r="D36" t="str">
            <v>22:00</v>
          </cell>
          <cell r="E36" t="str">
            <v>23:42</v>
          </cell>
          <cell r="F36">
            <v>4.4000000000000004</v>
          </cell>
          <cell r="G36">
            <v>67</v>
          </cell>
          <cell r="M36">
            <v>4.4000000000000004</v>
          </cell>
          <cell r="O36">
            <v>3</v>
          </cell>
        </row>
        <row r="37">
          <cell r="A37" t="str">
            <v>02</v>
          </cell>
          <cell r="B37" t="str">
            <v>SUPER ACCION</v>
          </cell>
          <cell r="C37" t="str">
            <v>SAP</v>
          </cell>
          <cell r="D37" t="str">
            <v>16:00</v>
          </cell>
          <cell r="E37" t="str">
            <v>17:53</v>
          </cell>
          <cell r="F37">
            <v>2.2000000000000002</v>
          </cell>
          <cell r="G37">
            <v>33</v>
          </cell>
          <cell r="M37">
            <v>2.2000000000000002</v>
          </cell>
          <cell r="O37">
            <v>3</v>
          </cell>
        </row>
        <row r="38">
          <cell r="A38" t="str">
            <v>02</v>
          </cell>
          <cell r="B38" t="str">
            <v>ALTO RIESGO</v>
          </cell>
          <cell r="C38" t="str">
            <v>VIE</v>
          </cell>
          <cell r="D38" t="str">
            <v>23:30</v>
          </cell>
          <cell r="E38" t="str">
            <v>00:50</v>
          </cell>
          <cell r="F38">
            <v>3.3</v>
          </cell>
          <cell r="G38">
            <v>50</v>
          </cell>
          <cell r="L38">
            <v>3.3</v>
          </cell>
          <cell r="O38">
            <v>3</v>
          </cell>
        </row>
        <row r="39">
          <cell r="A39" t="str">
            <v>02</v>
          </cell>
          <cell r="B39" t="str">
            <v>POKEMON</v>
          </cell>
          <cell r="C39" t="str">
            <v>DOM</v>
          </cell>
          <cell r="D39" t="str">
            <v>14:30</v>
          </cell>
          <cell r="E39" t="str">
            <v>17:01</v>
          </cell>
          <cell r="F39">
            <v>2.1</v>
          </cell>
          <cell r="G39">
            <v>31</v>
          </cell>
          <cell r="N39">
            <v>2.1</v>
          </cell>
          <cell r="O39">
            <v>3</v>
          </cell>
        </row>
        <row r="40">
          <cell r="A40" t="str">
            <v>02</v>
          </cell>
          <cell r="B40" t="str">
            <v>RUGRATS-DOM</v>
          </cell>
          <cell r="C40" t="str">
            <v>DOM</v>
          </cell>
          <cell r="D40" t="str">
            <v>14:00</v>
          </cell>
          <cell r="E40" t="str">
            <v>14:23</v>
          </cell>
          <cell r="F40">
            <v>2.1</v>
          </cell>
          <cell r="G40">
            <v>31</v>
          </cell>
          <cell r="N40">
            <v>2.1</v>
          </cell>
          <cell r="O40">
            <v>2</v>
          </cell>
        </row>
        <row r="41">
          <cell r="A41" t="str">
            <v>02</v>
          </cell>
          <cell r="B41" t="str">
            <v>POKEMON</v>
          </cell>
          <cell r="C41" t="str">
            <v>L/V</v>
          </cell>
          <cell r="D41" t="str">
            <v>11:30</v>
          </cell>
          <cell r="E41" t="str">
            <v>12:03</v>
          </cell>
          <cell r="F41">
            <v>1.4</v>
          </cell>
          <cell r="G41">
            <v>21</v>
          </cell>
          <cell r="H41">
            <v>1.5</v>
          </cell>
          <cell r="I41">
            <v>1.4</v>
          </cell>
          <cell r="J41">
            <v>1.5</v>
          </cell>
          <cell r="K41">
            <v>1.1000000000000001</v>
          </cell>
          <cell r="L41">
            <v>1.7</v>
          </cell>
          <cell r="O41">
            <v>15</v>
          </cell>
        </row>
        <row r="42">
          <cell r="A42" t="str">
            <v>02</v>
          </cell>
          <cell r="B42" t="str">
            <v>CONTRAPUNTO</v>
          </cell>
          <cell r="C42" t="str">
            <v>DOM</v>
          </cell>
          <cell r="D42" t="str">
            <v>09:00</v>
          </cell>
          <cell r="E42" t="str">
            <v>11:26</v>
          </cell>
          <cell r="F42">
            <v>4.0999999999999996</v>
          </cell>
          <cell r="G42">
            <v>62</v>
          </cell>
          <cell r="N42">
            <v>4.0999999999999996</v>
          </cell>
          <cell r="O42">
            <v>3</v>
          </cell>
        </row>
        <row r="43">
          <cell r="A43" t="str">
            <v>02</v>
          </cell>
          <cell r="B43" t="str">
            <v>CLUB DISNEY</v>
          </cell>
          <cell r="C43" t="str">
            <v>SAP</v>
          </cell>
          <cell r="D43" t="str">
            <v>12:00</v>
          </cell>
          <cell r="E43" t="str">
            <v>13:35</v>
          </cell>
          <cell r="F43">
            <v>1.3</v>
          </cell>
          <cell r="G43">
            <v>19</v>
          </cell>
          <cell r="M43">
            <v>1.3</v>
          </cell>
          <cell r="O43">
            <v>3</v>
          </cell>
        </row>
        <row r="44">
          <cell r="A44" t="str">
            <v>02</v>
          </cell>
          <cell r="B44" t="str">
            <v>PATACLAUN</v>
          </cell>
          <cell r="C44" t="str">
            <v>L/V</v>
          </cell>
          <cell r="D44" t="str">
            <v>19:00</v>
          </cell>
          <cell r="E44" t="str">
            <v>19:56</v>
          </cell>
          <cell r="F44">
            <v>3.2</v>
          </cell>
          <cell r="G44">
            <v>48</v>
          </cell>
          <cell r="H44">
            <v>3.5</v>
          </cell>
          <cell r="I44">
            <v>3.9</v>
          </cell>
          <cell r="J44">
            <v>2</v>
          </cell>
          <cell r="K44">
            <v>3.2</v>
          </cell>
          <cell r="L44">
            <v>3.3</v>
          </cell>
          <cell r="O44">
            <v>15</v>
          </cell>
        </row>
        <row r="45">
          <cell r="A45" t="str">
            <v>02</v>
          </cell>
          <cell r="B45" t="str">
            <v>PENSACOLA ALAS</v>
          </cell>
          <cell r="C45" t="str">
            <v>SAP</v>
          </cell>
          <cell r="D45" t="str">
            <v>15:00</v>
          </cell>
          <cell r="E45" t="str">
            <v>15:58</v>
          </cell>
          <cell r="F45">
            <v>1.8</v>
          </cell>
          <cell r="G45">
            <v>27</v>
          </cell>
          <cell r="M45">
            <v>1.8</v>
          </cell>
          <cell r="O45">
            <v>2</v>
          </cell>
        </row>
        <row r="46">
          <cell r="A46" t="str">
            <v>02</v>
          </cell>
          <cell r="B46" t="str">
            <v>SUPER ACCION II</v>
          </cell>
          <cell r="C46" t="str">
            <v>SAP</v>
          </cell>
          <cell r="D46" t="str">
            <v>18.00</v>
          </cell>
          <cell r="E46" t="str">
            <v>19:58</v>
          </cell>
          <cell r="F46">
            <v>1.8</v>
          </cell>
          <cell r="G46">
            <v>27</v>
          </cell>
          <cell r="M46">
            <v>1.8</v>
          </cell>
          <cell r="O46">
            <v>2</v>
          </cell>
        </row>
        <row r="47">
          <cell r="A47" t="str">
            <v>02</v>
          </cell>
          <cell r="B47" t="str">
            <v>REP.90 SEGUNDOS</v>
          </cell>
          <cell r="C47" t="str">
            <v>SAP</v>
          </cell>
          <cell r="D47" t="str">
            <v>07:00</v>
          </cell>
          <cell r="E47" t="str">
            <v>07:44</v>
          </cell>
          <cell r="F47">
            <v>1.2</v>
          </cell>
          <cell r="G47">
            <v>18</v>
          </cell>
          <cell r="M47">
            <v>1.2</v>
          </cell>
          <cell r="O47">
            <v>3</v>
          </cell>
        </row>
        <row r="48">
          <cell r="A48" t="str">
            <v>02</v>
          </cell>
          <cell r="B48" t="str">
            <v>BUFFY LA CAZAVAMPIROS</v>
          </cell>
          <cell r="C48" t="str">
            <v>MAR</v>
          </cell>
          <cell r="D48" t="str">
            <v>23:30</v>
          </cell>
          <cell r="E48" t="str">
            <v>00:53</v>
          </cell>
          <cell r="F48">
            <v>2.7</v>
          </cell>
          <cell r="G48">
            <v>41</v>
          </cell>
          <cell r="I48">
            <v>2.7</v>
          </cell>
          <cell r="O48">
            <v>3</v>
          </cell>
        </row>
        <row r="49">
          <cell r="A49" t="str">
            <v>02</v>
          </cell>
          <cell r="B49" t="str">
            <v>FESTIV.CANTINFLAS</v>
          </cell>
          <cell r="C49" t="str">
            <v>L/V</v>
          </cell>
          <cell r="D49" t="str">
            <v>13:00</v>
          </cell>
          <cell r="E49" t="str">
            <v>14:59</v>
          </cell>
          <cell r="F49">
            <v>1.7</v>
          </cell>
          <cell r="G49">
            <v>25</v>
          </cell>
          <cell r="J49">
            <v>2.1</v>
          </cell>
          <cell r="K49">
            <v>1.9</v>
          </cell>
          <cell r="L49">
            <v>1.1000000000000001</v>
          </cell>
          <cell r="O49">
            <v>3</v>
          </cell>
        </row>
        <row r="50">
          <cell r="A50" t="str">
            <v>02</v>
          </cell>
          <cell r="B50" t="str">
            <v>EL USURPADOR</v>
          </cell>
          <cell r="C50" t="str">
            <v>JUE</v>
          </cell>
          <cell r="D50" t="str">
            <v>23.00</v>
          </cell>
          <cell r="E50" t="str">
            <v>00:10</v>
          </cell>
          <cell r="F50">
            <v>2.6</v>
          </cell>
          <cell r="G50">
            <v>39</v>
          </cell>
          <cell r="K50">
            <v>2.6</v>
          </cell>
          <cell r="O50">
            <v>3</v>
          </cell>
        </row>
        <row r="51">
          <cell r="A51" t="str">
            <v>02</v>
          </cell>
          <cell r="B51" t="str">
            <v>ULTIMA FUNCION</v>
          </cell>
          <cell r="C51" t="str">
            <v>SAP</v>
          </cell>
          <cell r="D51" t="str">
            <v>23:30</v>
          </cell>
          <cell r="E51" t="str">
            <v>01:35</v>
          </cell>
          <cell r="F51">
            <v>2.6</v>
          </cell>
          <cell r="G51">
            <v>39</v>
          </cell>
          <cell r="M51">
            <v>2.6</v>
          </cell>
          <cell r="O51">
            <v>1</v>
          </cell>
        </row>
        <row r="52">
          <cell r="A52" t="str">
            <v>02</v>
          </cell>
          <cell r="B52" t="str">
            <v>AMOR FRATERNAL</v>
          </cell>
          <cell r="C52" t="str">
            <v>SAP</v>
          </cell>
          <cell r="D52" t="str">
            <v>11:00</v>
          </cell>
          <cell r="E52" t="str">
            <v>11:40</v>
          </cell>
          <cell r="F52">
            <v>1.1000000000000001</v>
          </cell>
          <cell r="G52">
            <v>16</v>
          </cell>
          <cell r="M52">
            <v>1.1000000000000001</v>
          </cell>
          <cell r="O52">
            <v>3</v>
          </cell>
        </row>
        <row r="53">
          <cell r="A53" t="str">
            <v>02</v>
          </cell>
          <cell r="B53" t="str">
            <v>RUGRATS</v>
          </cell>
          <cell r="C53" t="str">
            <v>L/V</v>
          </cell>
          <cell r="D53" t="str">
            <v>11:00</v>
          </cell>
          <cell r="E53" t="str">
            <v>11:33</v>
          </cell>
          <cell r="F53">
            <v>1.1000000000000001</v>
          </cell>
          <cell r="G53">
            <v>16</v>
          </cell>
          <cell r="H53">
            <v>1.4</v>
          </cell>
          <cell r="I53">
            <v>0.7</v>
          </cell>
          <cell r="J53">
            <v>1.1000000000000001</v>
          </cell>
          <cell r="K53">
            <v>1</v>
          </cell>
          <cell r="L53">
            <v>1</v>
          </cell>
          <cell r="O53">
            <v>15</v>
          </cell>
        </row>
        <row r="54">
          <cell r="A54" t="str">
            <v>02</v>
          </cell>
          <cell r="B54" t="str">
            <v>PAIS DE LAS MUJERES</v>
          </cell>
          <cell r="C54" t="str">
            <v>L/V</v>
          </cell>
          <cell r="D54" t="str">
            <v>15:00</v>
          </cell>
          <cell r="E54" t="str">
            <v>16:03</v>
          </cell>
          <cell r="F54">
            <v>1.1000000000000001</v>
          </cell>
          <cell r="G54">
            <v>16</v>
          </cell>
          <cell r="H54">
            <v>1</v>
          </cell>
          <cell r="I54">
            <v>1.1000000000000001</v>
          </cell>
          <cell r="J54">
            <v>1.2</v>
          </cell>
          <cell r="K54">
            <v>1.3</v>
          </cell>
          <cell r="L54">
            <v>1.1000000000000001</v>
          </cell>
          <cell r="O54">
            <v>15</v>
          </cell>
        </row>
        <row r="55">
          <cell r="A55" t="str">
            <v>02</v>
          </cell>
          <cell r="B55" t="str">
            <v>CLUB DISNEY</v>
          </cell>
          <cell r="C55" t="str">
            <v>DOM</v>
          </cell>
          <cell r="D55" t="str">
            <v>12:00</v>
          </cell>
          <cell r="E55" t="str">
            <v>13:25</v>
          </cell>
          <cell r="F55">
            <v>1.6</v>
          </cell>
          <cell r="G55">
            <v>24</v>
          </cell>
          <cell r="N55">
            <v>1.6</v>
          </cell>
          <cell r="O55">
            <v>3</v>
          </cell>
        </row>
        <row r="56">
          <cell r="A56" t="str">
            <v>02</v>
          </cell>
          <cell r="B56" t="str">
            <v>REP.90 SEGUNDOS</v>
          </cell>
          <cell r="C56" t="str">
            <v>MAR/VIE</v>
          </cell>
          <cell r="D56" t="str">
            <v>07:00</v>
          </cell>
          <cell r="E56" t="str">
            <v>07:45</v>
          </cell>
          <cell r="F56">
            <v>1</v>
          </cell>
          <cell r="G56">
            <v>15</v>
          </cell>
          <cell r="I56">
            <v>1.1000000000000001</v>
          </cell>
          <cell r="J56">
            <v>1</v>
          </cell>
          <cell r="K56">
            <v>0.6</v>
          </cell>
          <cell r="L56">
            <v>1.1000000000000001</v>
          </cell>
          <cell r="O56">
            <v>12</v>
          </cell>
        </row>
        <row r="57">
          <cell r="A57" t="str">
            <v>02</v>
          </cell>
          <cell r="B57" t="str">
            <v>SHOW DE KOKO GILES</v>
          </cell>
          <cell r="C57" t="str">
            <v>L/V</v>
          </cell>
          <cell r="D57" t="str">
            <v>08:00</v>
          </cell>
          <cell r="E57" t="str">
            <v>09:01</v>
          </cell>
          <cell r="F57">
            <v>1</v>
          </cell>
          <cell r="G57">
            <v>15</v>
          </cell>
          <cell r="H57">
            <v>0.7</v>
          </cell>
          <cell r="I57">
            <v>0.9</v>
          </cell>
          <cell r="J57">
            <v>1.1000000000000001</v>
          </cell>
          <cell r="K57">
            <v>1.3</v>
          </cell>
          <cell r="L57">
            <v>1.1000000000000001</v>
          </cell>
          <cell r="O57">
            <v>14</v>
          </cell>
        </row>
        <row r="58">
          <cell r="A58" t="str">
            <v>02</v>
          </cell>
          <cell r="B58" t="str">
            <v>REP.CONTRAPUNTO</v>
          </cell>
          <cell r="C58" t="str">
            <v>DOM</v>
          </cell>
          <cell r="D58" t="str">
            <v>23.30</v>
          </cell>
          <cell r="E58" t="str">
            <v>01:56</v>
          </cell>
          <cell r="F58">
            <v>1.4</v>
          </cell>
          <cell r="G58">
            <v>21</v>
          </cell>
          <cell r="N58">
            <v>1.4</v>
          </cell>
          <cell r="O58">
            <v>3</v>
          </cell>
        </row>
        <row r="59">
          <cell r="A59" t="str">
            <v>02</v>
          </cell>
          <cell r="B59" t="str">
            <v>LA COCINA DE DON PEDRITO</v>
          </cell>
          <cell r="C59" t="str">
            <v>L/V</v>
          </cell>
          <cell r="D59" t="str">
            <v>09:00</v>
          </cell>
          <cell r="E59" t="str">
            <v>10:06</v>
          </cell>
          <cell r="F59">
            <v>0.9</v>
          </cell>
          <cell r="G59">
            <v>13</v>
          </cell>
          <cell r="H59">
            <v>0.8</v>
          </cell>
          <cell r="I59">
            <v>1.2</v>
          </cell>
          <cell r="J59">
            <v>0.8</v>
          </cell>
          <cell r="K59">
            <v>0.8</v>
          </cell>
          <cell r="L59">
            <v>1</v>
          </cell>
          <cell r="O59">
            <v>15</v>
          </cell>
        </row>
        <row r="60">
          <cell r="A60" t="str">
            <v>02</v>
          </cell>
          <cell r="B60" t="str">
            <v>AMOR SERRANO</v>
          </cell>
          <cell r="C60" t="str">
            <v>L/V</v>
          </cell>
          <cell r="D60" t="str">
            <v>12:00</v>
          </cell>
          <cell r="E60" t="str">
            <v>13:04</v>
          </cell>
          <cell r="F60">
            <v>0.8</v>
          </cell>
          <cell r="G60">
            <v>12</v>
          </cell>
          <cell r="H60">
            <v>0.9</v>
          </cell>
          <cell r="I60">
            <v>1</v>
          </cell>
          <cell r="J60">
            <v>0.8</v>
          </cell>
          <cell r="K60">
            <v>0.7</v>
          </cell>
          <cell r="L60">
            <v>0.7</v>
          </cell>
          <cell r="O60">
            <v>13</v>
          </cell>
        </row>
        <row r="61">
          <cell r="A61" t="str">
            <v>02</v>
          </cell>
          <cell r="B61" t="str">
            <v>CHICAGO HOPE</v>
          </cell>
          <cell r="C61" t="str">
            <v>MIE</v>
          </cell>
          <cell r="D61" t="str">
            <v>23.30</v>
          </cell>
          <cell r="E61" t="str">
            <v>00:51</v>
          </cell>
          <cell r="F61">
            <v>1.8</v>
          </cell>
          <cell r="G61">
            <v>27</v>
          </cell>
          <cell r="J61">
            <v>1.8</v>
          </cell>
          <cell r="O61">
            <v>3</v>
          </cell>
        </row>
        <row r="62">
          <cell r="A62" t="str">
            <v>02</v>
          </cell>
          <cell r="B62" t="str">
            <v>CRIMEN PRIMER GRADO</v>
          </cell>
          <cell r="C62" t="str">
            <v>LUN</v>
          </cell>
          <cell r="D62" t="str">
            <v>23.00</v>
          </cell>
          <cell r="E62" t="str">
            <v>00:09</v>
          </cell>
          <cell r="F62">
            <v>1.7</v>
          </cell>
          <cell r="G62">
            <v>25</v>
          </cell>
          <cell r="H62">
            <v>1.7</v>
          </cell>
          <cell r="O62">
            <v>3</v>
          </cell>
        </row>
        <row r="63">
          <cell r="A63" t="str">
            <v>02</v>
          </cell>
          <cell r="B63" t="str">
            <v>APRENDIENDO A VIVIR</v>
          </cell>
          <cell r="C63" t="str">
            <v>SAP</v>
          </cell>
          <cell r="D63" t="str">
            <v>11:30</v>
          </cell>
          <cell r="E63" t="str">
            <v>12:10</v>
          </cell>
          <cell r="F63">
            <v>0.7</v>
          </cell>
          <cell r="G63">
            <v>10</v>
          </cell>
          <cell r="M63">
            <v>0.7</v>
          </cell>
          <cell r="O63">
            <v>3</v>
          </cell>
        </row>
        <row r="64">
          <cell r="A64" t="str">
            <v>02</v>
          </cell>
          <cell r="B64" t="str">
            <v>BUFFY LA CAZAVAMPIROS</v>
          </cell>
          <cell r="C64" t="str">
            <v>L/V</v>
          </cell>
          <cell r="D64" t="str">
            <v>18:00</v>
          </cell>
          <cell r="E64" t="str">
            <v>19:02</v>
          </cell>
          <cell r="F64">
            <v>1</v>
          </cell>
          <cell r="G64">
            <v>15</v>
          </cell>
          <cell r="H64">
            <v>1.2</v>
          </cell>
          <cell r="I64">
            <v>0.8</v>
          </cell>
          <cell r="J64">
            <v>0.7</v>
          </cell>
          <cell r="K64">
            <v>0.9</v>
          </cell>
          <cell r="L64">
            <v>1.5</v>
          </cell>
          <cell r="O64">
            <v>15</v>
          </cell>
        </row>
        <row r="65">
          <cell r="A65" t="str">
            <v>02</v>
          </cell>
          <cell r="B65" t="str">
            <v>TERROR EN CIELO</v>
          </cell>
          <cell r="C65" t="str">
            <v>SAP</v>
          </cell>
          <cell r="D65" t="str">
            <v>23:30</v>
          </cell>
          <cell r="E65" t="str">
            <v>00:45</v>
          </cell>
          <cell r="F65">
            <v>1.5</v>
          </cell>
          <cell r="G65">
            <v>22</v>
          </cell>
          <cell r="M65">
            <v>1.5</v>
          </cell>
          <cell r="O65">
            <v>2</v>
          </cell>
        </row>
        <row r="66">
          <cell r="A66" t="str">
            <v>02</v>
          </cell>
          <cell r="B66" t="str">
            <v>LANCE BURTON</v>
          </cell>
          <cell r="C66" t="str">
            <v>DOM</v>
          </cell>
          <cell r="D66" t="str">
            <v>11:00</v>
          </cell>
          <cell r="E66" t="str">
            <v>12:03</v>
          </cell>
          <cell r="F66">
            <v>1</v>
          </cell>
          <cell r="G66">
            <v>15</v>
          </cell>
          <cell r="N66">
            <v>1</v>
          </cell>
          <cell r="O66">
            <v>1</v>
          </cell>
        </row>
        <row r="67">
          <cell r="A67" t="str">
            <v>02</v>
          </cell>
          <cell r="B67" t="str">
            <v>GARGOYLES</v>
          </cell>
          <cell r="C67" t="str">
            <v>L/V</v>
          </cell>
          <cell r="D67" t="str">
            <v>10:30</v>
          </cell>
          <cell r="E67" t="str">
            <v>11:03</v>
          </cell>
          <cell r="F67">
            <v>0.6</v>
          </cell>
          <cell r="G67">
            <v>9</v>
          </cell>
          <cell r="H67">
            <v>0.7</v>
          </cell>
          <cell r="I67">
            <v>0.4</v>
          </cell>
          <cell r="J67">
            <v>0.8</v>
          </cell>
          <cell r="K67">
            <v>0.4</v>
          </cell>
          <cell r="L67">
            <v>0.8</v>
          </cell>
          <cell r="O67">
            <v>15</v>
          </cell>
        </row>
        <row r="68">
          <cell r="A68" t="str">
            <v>02</v>
          </cell>
          <cell r="B68" t="str">
            <v>CONTRAPUNTO</v>
          </cell>
          <cell r="C68" t="str">
            <v>LUN</v>
          </cell>
          <cell r="D68" t="str">
            <v>07:00</v>
          </cell>
          <cell r="E68" t="str">
            <v>08:59</v>
          </cell>
          <cell r="F68">
            <v>0.6</v>
          </cell>
          <cell r="G68">
            <v>9</v>
          </cell>
          <cell r="H68">
            <v>0.6</v>
          </cell>
          <cell r="O68">
            <v>1</v>
          </cell>
        </row>
        <row r="69">
          <cell r="A69" t="str">
            <v>02</v>
          </cell>
          <cell r="B69" t="str">
            <v>LOS JUSTICIEROS</v>
          </cell>
          <cell r="C69" t="str">
            <v>L/V</v>
          </cell>
          <cell r="D69" t="str">
            <v>17:00</v>
          </cell>
          <cell r="E69" t="str">
            <v>17:34</v>
          </cell>
          <cell r="F69">
            <v>0.8</v>
          </cell>
          <cell r="G69">
            <v>12</v>
          </cell>
          <cell r="H69">
            <v>0.9</v>
          </cell>
          <cell r="I69">
            <v>0.6</v>
          </cell>
          <cell r="J69">
            <v>1.1000000000000001</v>
          </cell>
          <cell r="K69">
            <v>0.6</v>
          </cell>
          <cell r="L69">
            <v>0.6</v>
          </cell>
          <cell r="O69">
            <v>14</v>
          </cell>
        </row>
        <row r="70">
          <cell r="A70" t="str">
            <v>02</v>
          </cell>
          <cell r="B70" t="str">
            <v>MOMIAS AQUÍ</v>
          </cell>
          <cell r="C70" t="str">
            <v>L/V</v>
          </cell>
          <cell r="D70" t="str">
            <v>17:30</v>
          </cell>
          <cell r="E70" t="str">
            <v>18:02</v>
          </cell>
          <cell r="F70">
            <v>0.7</v>
          </cell>
          <cell r="G70">
            <v>10</v>
          </cell>
          <cell r="H70">
            <v>0.7</v>
          </cell>
          <cell r="I70">
            <v>0.7</v>
          </cell>
          <cell r="J70">
            <v>0.7</v>
          </cell>
          <cell r="K70">
            <v>1</v>
          </cell>
          <cell r="L70">
            <v>0.6</v>
          </cell>
          <cell r="O70">
            <v>15</v>
          </cell>
        </row>
        <row r="71">
          <cell r="A71" t="str">
            <v>02</v>
          </cell>
          <cell r="B71" t="str">
            <v>CLARISSA-MA</v>
          </cell>
          <cell r="C71" t="str">
            <v>L/V</v>
          </cell>
          <cell r="D71" t="str">
            <v>10:00</v>
          </cell>
          <cell r="E71" t="str">
            <v>10:34</v>
          </cell>
          <cell r="F71">
            <v>0.4</v>
          </cell>
          <cell r="G71">
            <v>6</v>
          </cell>
          <cell r="H71">
            <v>0.4</v>
          </cell>
          <cell r="I71">
            <v>0.5</v>
          </cell>
          <cell r="J71">
            <v>0.3</v>
          </cell>
          <cell r="K71">
            <v>0.7</v>
          </cell>
          <cell r="L71">
            <v>0.2</v>
          </cell>
          <cell r="O71">
            <v>10</v>
          </cell>
        </row>
        <row r="72">
          <cell r="A72" t="str">
            <v>02</v>
          </cell>
          <cell r="B72" t="str">
            <v>CARNECITAS</v>
          </cell>
          <cell r="C72" t="str">
            <v>LUN</v>
          </cell>
          <cell r="D72" t="str">
            <v>07:00</v>
          </cell>
          <cell r="E72" t="str">
            <v>07:44</v>
          </cell>
          <cell r="F72">
            <v>0.4</v>
          </cell>
          <cell r="G72">
            <v>6</v>
          </cell>
          <cell r="H72">
            <v>0.4</v>
          </cell>
          <cell r="O72">
            <v>2</v>
          </cell>
        </row>
        <row r="74">
          <cell r="A74" t="str">
            <v>04</v>
          </cell>
          <cell r="B74" t="str">
            <v>DRAGON BALL Z</v>
          </cell>
          <cell r="C74" t="str">
            <v>L/V</v>
          </cell>
          <cell r="D74" t="str">
            <v>09:30</v>
          </cell>
          <cell r="E74" t="str">
            <v>10:35</v>
          </cell>
          <cell r="F74">
            <v>5.8</v>
          </cell>
          <cell r="G74">
            <v>88</v>
          </cell>
          <cell r="H74">
            <v>5.0999999999999996</v>
          </cell>
          <cell r="I74">
            <v>5.9</v>
          </cell>
          <cell r="J74">
            <v>6</v>
          </cell>
          <cell r="K74">
            <v>5.6</v>
          </cell>
          <cell r="L74">
            <v>6.3</v>
          </cell>
          <cell r="O74">
            <v>15</v>
          </cell>
        </row>
        <row r="75">
          <cell r="A75" t="str">
            <v>04</v>
          </cell>
          <cell r="B75" t="str">
            <v>ALMA REBELDE-TA</v>
          </cell>
          <cell r="C75" t="str">
            <v>L/V</v>
          </cell>
          <cell r="D75" t="str">
            <v>14:00</v>
          </cell>
          <cell r="E75" t="str">
            <v>15:15</v>
          </cell>
          <cell r="F75">
            <v>12</v>
          </cell>
          <cell r="G75">
            <v>182</v>
          </cell>
          <cell r="H75">
            <v>11.6</v>
          </cell>
          <cell r="I75">
            <v>11.9</v>
          </cell>
          <cell r="J75">
            <v>14.1</v>
          </cell>
          <cell r="K75">
            <v>11.3</v>
          </cell>
          <cell r="L75">
            <v>10.7</v>
          </cell>
          <cell r="O75">
            <v>14</v>
          </cell>
        </row>
        <row r="76">
          <cell r="A76" t="str">
            <v>04</v>
          </cell>
          <cell r="B76" t="str">
            <v xml:space="preserve">LAURA EN AMERICA </v>
          </cell>
          <cell r="C76" t="str">
            <v>L/V</v>
          </cell>
          <cell r="D76" t="str">
            <v>13.00</v>
          </cell>
          <cell r="E76" t="str">
            <v>15:01</v>
          </cell>
          <cell r="F76">
            <v>9.9</v>
          </cell>
          <cell r="G76">
            <v>150</v>
          </cell>
          <cell r="H76">
            <v>8.6999999999999993</v>
          </cell>
          <cell r="I76">
            <v>10.3</v>
          </cell>
          <cell r="J76">
            <v>8.6999999999999993</v>
          </cell>
          <cell r="K76">
            <v>9.6</v>
          </cell>
          <cell r="L76">
            <v>11.6</v>
          </cell>
          <cell r="O76">
            <v>15</v>
          </cell>
        </row>
        <row r="77">
          <cell r="A77" t="str">
            <v>04</v>
          </cell>
          <cell r="B77" t="str">
            <v>LAURA EN AMERICA</v>
          </cell>
          <cell r="C77" t="str">
            <v>SAP</v>
          </cell>
          <cell r="D77" t="str">
            <v>21:30</v>
          </cell>
          <cell r="E77" t="str">
            <v>00:04</v>
          </cell>
          <cell r="F77">
            <v>8.9</v>
          </cell>
          <cell r="G77">
            <v>135</v>
          </cell>
          <cell r="M77">
            <v>8.9</v>
          </cell>
          <cell r="O77">
            <v>3</v>
          </cell>
        </row>
        <row r="78">
          <cell r="A78" t="str">
            <v>04</v>
          </cell>
          <cell r="B78" t="str">
            <v>MATINEE SABADO II</v>
          </cell>
          <cell r="C78" t="str">
            <v>SAP</v>
          </cell>
          <cell r="D78" t="str">
            <v>18:00</v>
          </cell>
          <cell r="E78" t="str">
            <v>19:55</v>
          </cell>
          <cell r="F78">
            <v>4</v>
          </cell>
          <cell r="G78">
            <v>60</v>
          </cell>
          <cell r="M78">
            <v>4</v>
          </cell>
          <cell r="O78">
            <v>3</v>
          </cell>
        </row>
        <row r="79">
          <cell r="A79" t="str">
            <v>04</v>
          </cell>
          <cell r="B79" t="str">
            <v>MUJERES ENGAÑADAS</v>
          </cell>
          <cell r="C79" t="str">
            <v>L/V</v>
          </cell>
          <cell r="D79" t="str">
            <v>21.00</v>
          </cell>
          <cell r="E79" t="str">
            <v>22:01</v>
          </cell>
          <cell r="F79">
            <v>8.6</v>
          </cell>
          <cell r="G79">
            <v>130</v>
          </cell>
          <cell r="H79">
            <v>8.8000000000000007</v>
          </cell>
          <cell r="I79">
            <v>9.4</v>
          </cell>
          <cell r="J79">
            <v>8.3000000000000007</v>
          </cell>
          <cell r="K79">
            <v>7</v>
          </cell>
          <cell r="L79">
            <v>9.6</v>
          </cell>
          <cell r="O79">
            <v>15</v>
          </cell>
        </row>
        <row r="80">
          <cell r="A80" t="str">
            <v>04</v>
          </cell>
          <cell r="B80" t="str">
            <v>THUNDERCATS</v>
          </cell>
          <cell r="C80" t="str">
            <v>L/V</v>
          </cell>
          <cell r="D80" t="str">
            <v>10:30</v>
          </cell>
          <cell r="E80" t="str">
            <v>11:05</v>
          </cell>
          <cell r="F80">
            <v>3.7</v>
          </cell>
          <cell r="G80">
            <v>56</v>
          </cell>
          <cell r="H80">
            <v>2.9</v>
          </cell>
          <cell r="I80">
            <v>3.3</v>
          </cell>
          <cell r="J80">
            <v>3.9</v>
          </cell>
          <cell r="K80">
            <v>3.4</v>
          </cell>
          <cell r="L80">
            <v>4.9000000000000004</v>
          </cell>
          <cell r="O80">
            <v>15</v>
          </cell>
        </row>
        <row r="81">
          <cell r="A81" t="str">
            <v>04</v>
          </cell>
          <cell r="B81" t="str">
            <v>EL SHOW DEL CHAVO</v>
          </cell>
          <cell r="C81" t="str">
            <v>L/V</v>
          </cell>
          <cell r="D81" t="str">
            <v>17:00</v>
          </cell>
          <cell r="E81" t="str">
            <v>19:01</v>
          </cell>
          <cell r="F81">
            <v>3.7</v>
          </cell>
          <cell r="G81">
            <v>56</v>
          </cell>
          <cell r="H81">
            <v>4.0999999999999996</v>
          </cell>
          <cell r="I81">
            <v>3.3</v>
          </cell>
          <cell r="J81">
            <v>4.3</v>
          </cell>
          <cell r="K81">
            <v>3.4</v>
          </cell>
          <cell r="L81">
            <v>3.6</v>
          </cell>
          <cell r="O81">
            <v>15</v>
          </cell>
        </row>
        <row r="82">
          <cell r="A82" t="str">
            <v>04</v>
          </cell>
          <cell r="B82" t="str">
            <v>SIEMPRE TE AMARE</v>
          </cell>
          <cell r="C82" t="str">
            <v>L/V</v>
          </cell>
          <cell r="D82" t="str">
            <v>14:00</v>
          </cell>
          <cell r="E82" t="str">
            <v>14:36</v>
          </cell>
          <cell r="F82">
            <v>8</v>
          </cell>
          <cell r="G82">
            <v>121</v>
          </cell>
          <cell r="H82">
            <v>7.8</v>
          </cell>
          <cell r="I82">
            <v>8.5</v>
          </cell>
          <cell r="J82">
            <v>8.1999999999999993</v>
          </cell>
          <cell r="K82">
            <v>6.3</v>
          </cell>
          <cell r="L82">
            <v>9.1999999999999993</v>
          </cell>
          <cell r="O82">
            <v>10</v>
          </cell>
        </row>
        <row r="83">
          <cell r="A83" t="str">
            <v>04</v>
          </cell>
          <cell r="B83" t="str">
            <v>ESP.DEL CHAVO DEL OCHO</v>
          </cell>
          <cell r="C83" t="str">
            <v>DOM</v>
          </cell>
          <cell r="D83" t="str">
            <v>17:00</v>
          </cell>
          <cell r="E83" t="str">
            <v>19:00</v>
          </cell>
          <cell r="F83">
            <v>3.4</v>
          </cell>
          <cell r="G83">
            <v>51</v>
          </cell>
          <cell r="N83">
            <v>3.4</v>
          </cell>
          <cell r="O83">
            <v>3</v>
          </cell>
        </row>
        <row r="84">
          <cell r="A84" t="str">
            <v>04</v>
          </cell>
          <cell r="B84" t="str">
            <v>TRES MUJERES</v>
          </cell>
          <cell r="C84" t="str">
            <v>L/V</v>
          </cell>
          <cell r="D84" t="str">
            <v>15:00</v>
          </cell>
          <cell r="E84" t="str">
            <v>16:06</v>
          </cell>
          <cell r="F84">
            <v>7.3</v>
          </cell>
          <cell r="G84">
            <v>111</v>
          </cell>
          <cell r="H84">
            <v>7.4</v>
          </cell>
          <cell r="I84">
            <v>6.9</v>
          </cell>
          <cell r="J84">
            <v>8</v>
          </cell>
          <cell r="K84">
            <v>6.9</v>
          </cell>
          <cell r="L84">
            <v>7.3</v>
          </cell>
          <cell r="O84">
            <v>15</v>
          </cell>
        </row>
        <row r="85">
          <cell r="A85" t="str">
            <v>04</v>
          </cell>
          <cell r="B85" t="str">
            <v>PRIMERA EDICION</v>
          </cell>
          <cell r="C85" t="str">
            <v>L/V</v>
          </cell>
          <cell r="D85" t="str">
            <v>06:00</v>
          </cell>
          <cell r="E85" t="str">
            <v>09:02</v>
          </cell>
          <cell r="F85">
            <v>3.5</v>
          </cell>
          <cell r="G85">
            <v>53</v>
          </cell>
          <cell r="H85">
            <v>3.9</v>
          </cell>
          <cell r="I85">
            <v>3.3</v>
          </cell>
          <cell r="J85">
            <v>3.7</v>
          </cell>
          <cell r="K85">
            <v>3.1</v>
          </cell>
          <cell r="L85">
            <v>3.7</v>
          </cell>
          <cell r="O85">
            <v>15</v>
          </cell>
        </row>
        <row r="86">
          <cell r="A86" t="str">
            <v>04</v>
          </cell>
          <cell r="B86" t="str">
            <v>MATINEE DOMINGO III</v>
          </cell>
          <cell r="C86" t="str">
            <v>DOM</v>
          </cell>
          <cell r="D86" t="str">
            <v>16:00</v>
          </cell>
          <cell r="E86" t="str">
            <v>17:55</v>
          </cell>
          <cell r="F86">
            <v>6.8</v>
          </cell>
          <cell r="G86">
            <v>103</v>
          </cell>
          <cell r="N86">
            <v>6.8</v>
          </cell>
          <cell r="O86">
            <v>1</v>
          </cell>
        </row>
        <row r="87">
          <cell r="A87" t="str">
            <v>04</v>
          </cell>
          <cell r="B87" t="str">
            <v>FUTBOL EN AMERICA</v>
          </cell>
          <cell r="C87" t="str">
            <v>DOM</v>
          </cell>
          <cell r="D87" t="str">
            <v>21:30</v>
          </cell>
          <cell r="E87" t="str">
            <v>22:01</v>
          </cell>
          <cell r="F87">
            <v>6.7</v>
          </cell>
          <cell r="G87">
            <v>102</v>
          </cell>
          <cell r="N87">
            <v>6.7</v>
          </cell>
          <cell r="O87">
            <v>3</v>
          </cell>
        </row>
        <row r="88">
          <cell r="A88" t="str">
            <v>04</v>
          </cell>
          <cell r="B88" t="str">
            <v>MARIA EMILIA-QUERIDA</v>
          </cell>
          <cell r="C88" t="str">
            <v>L/V</v>
          </cell>
          <cell r="D88" t="str">
            <v>20:00</v>
          </cell>
          <cell r="E88" t="str">
            <v>21:01</v>
          </cell>
          <cell r="F88">
            <v>8.1999999999999993</v>
          </cell>
          <cell r="G88">
            <v>124</v>
          </cell>
          <cell r="H88">
            <v>9</v>
          </cell>
          <cell r="I88">
            <v>8.9</v>
          </cell>
          <cell r="J88">
            <v>7.1</v>
          </cell>
          <cell r="K88">
            <v>7.4</v>
          </cell>
          <cell r="L88">
            <v>8.5</v>
          </cell>
          <cell r="O88">
            <v>15</v>
          </cell>
        </row>
        <row r="89">
          <cell r="A89" t="str">
            <v>04</v>
          </cell>
          <cell r="B89" t="str">
            <v>DRAGON BALL Z</v>
          </cell>
          <cell r="C89" t="str">
            <v>DOM</v>
          </cell>
          <cell r="D89" t="str">
            <v>09:00</v>
          </cell>
          <cell r="E89" t="str">
            <v>09:33</v>
          </cell>
          <cell r="F89">
            <v>3</v>
          </cell>
          <cell r="G89">
            <v>45</v>
          </cell>
          <cell r="N89">
            <v>3</v>
          </cell>
          <cell r="O89">
            <v>3</v>
          </cell>
        </row>
        <row r="90">
          <cell r="A90" t="str">
            <v>04</v>
          </cell>
          <cell r="B90" t="str">
            <v>VARIEDADES AMERICA</v>
          </cell>
          <cell r="C90" t="str">
            <v>JUE</v>
          </cell>
          <cell r="D90" t="str">
            <v>23:00</v>
          </cell>
          <cell r="E90" t="str">
            <v>00:18</v>
          </cell>
          <cell r="F90">
            <v>6.4</v>
          </cell>
          <cell r="G90">
            <v>97</v>
          </cell>
          <cell r="K90">
            <v>6.4</v>
          </cell>
          <cell r="O90">
            <v>3</v>
          </cell>
        </row>
        <row r="91">
          <cell r="A91" t="str">
            <v>04</v>
          </cell>
          <cell r="B91" t="str">
            <v>MAS CHOLA QUE NUNCA</v>
          </cell>
          <cell r="C91" t="str">
            <v>SAP</v>
          </cell>
          <cell r="D91" t="str">
            <v>20:00</v>
          </cell>
          <cell r="E91" t="str">
            <v>21:31</v>
          </cell>
          <cell r="F91">
            <v>7.3</v>
          </cell>
          <cell r="G91">
            <v>111</v>
          </cell>
          <cell r="M91">
            <v>7.3</v>
          </cell>
          <cell r="O91">
            <v>3</v>
          </cell>
        </row>
        <row r="92">
          <cell r="A92" t="str">
            <v>04</v>
          </cell>
          <cell r="B92" t="str">
            <v>PRIMER IMPACTO</v>
          </cell>
          <cell r="C92" t="str">
            <v>LUN</v>
          </cell>
          <cell r="D92" t="str">
            <v>23.00</v>
          </cell>
          <cell r="E92" t="str">
            <v>00:13</v>
          </cell>
          <cell r="F92">
            <v>6.2</v>
          </cell>
          <cell r="G92">
            <v>94</v>
          </cell>
          <cell r="H92">
            <v>6.2</v>
          </cell>
          <cell r="O92">
            <v>3</v>
          </cell>
        </row>
        <row r="93">
          <cell r="A93" t="str">
            <v>04</v>
          </cell>
          <cell r="B93" t="str">
            <v>MARIA MERCEDES</v>
          </cell>
          <cell r="C93" t="str">
            <v>L/V</v>
          </cell>
          <cell r="D93" t="str">
            <v>19:00</v>
          </cell>
          <cell r="E93" t="str">
            <v>20:00</v>
          </cell>
          <cell r="F93">
            <v>6.2</v>
          </cell>
          <cell r="G93">
            <v>94</v>
          </cell>
          <cell r="H93">
            <v>5.8</v>
          </cell>
          <cell r="I93">
            <v>6.3</v>
          </cell>
          <cell r="J93">
            <v>6.8</v>
          </cell>
          <cell r="K93">
            <v>5.6</v>
          </cell>
          <cell r="L93">
            <v>6.4</v>
          </cell>
          <cell r="O93">
            <v>15</v>
          </cell>
        </row>
        <row r="94">
          <cell r="A94" t="str">
            <v>04</v>
          </cell>
          <cell r="B94" t="str">
            <v>RANMA 1/2</v>
          </cell>
          <cell r="C94" t="str">
            <v>DOM</v>
          </cell>
          <cell r="D94" t="str">
            <v>11:30</v>
          </cell>
          <cell r="E94" t="str">
            <v>12:00</v>
          </cell>
          <cell r="F94">
            <v>2.8</v>
          </cell>
          <cell r="G94">
            <v>42</v>
          </cell>
          <cell r="N94">
            <v>2.8</v>
          </cell>
          <cell r="O94">
            <v>3</v>
          </cell>
        </row>
        <row r="95">
          <cell r="A95" t="str">
            <v>04</v>
          </cell>
          <cell r="B95" t="str">
            <v>FURIAS Y DESASTRE</v>
          </cell>
          <cell r="C95" t="str">
            <v>MAR</v>
          </cell>
          <cell r="D95" t="str">
            <v>23.00</v>
          </cell>
          <cell r="E95" t="str">
            <v>00:17</v>
          </cell>
          <cell r="F95">
            <v>6.1</v>
          </cell>
          <cell r="G95">
            <v>92</v>
          </cell>
          <cell r="I95">
            <v>6.1</v>
          </cell>
          <cell r="O95">
            <v>3</v>
          </cell>
        </row>
        <row r="96">
          <cell r="A96" t="str">
            <v>04</v>
          </cell>
          <cell r="B96" t="str">
            <v>AMERICA NOTICIAS</v>
          </cell>
          <cell r="C96" t="str">
            <v>L/V</v>
          </cell>
          <cell r="D96" t="str">
            <v>22:00</v>
          </cell>
          <cell r="E96" t="str">
            <v>23:01</v>
          </cell>
          <cell r="F96">
            <v>7</v>
          </cell>
          <cell r="G96">
            <v>106</v>
          </cell>
          <cell r="H96">
            <v>8.3000000000000007</v>
          </cell>
          <cell r="I96">
            <v>6.6</v>
          </cell>
          <cell r="J96">
            <v>7.4</v>
          </cell>
          <cell r="K96">
            <v>6.2</v>
          </cell>
          <cell r="L96">
            <v>6.7</v>
          </cell>
          <cell r="O96">
            <v>15</v>
          </cell>
        </row>
        <row r="97">
          <cell r="A97" t="str">
            <v>04</v>
          </cell>
          <cell r="B97" t="str">
            <v>KARINA Y TIMOTEO</v>
          </cell>
          <cell r="C97" t="str">
            <v>SAP</v>
          </cell>
          <cell r="D97" t="str">
            <v>09:00</v>
          </cell>
          <cell r="E97" t="str">
            <v>13:02</v>
          </cell>
          <cell r="F97">
            <v>2.6</v>
          </cell>
          <cell r="G97">
            <v>39</v>
          </cell>
          <cell r="M97">
            <v>2.6</v>
          </cell>
          <cell r="O97">
            <v>2</v>
          </cell>
        </row>
        <row r="98">
          <cell r="A98" t="str">
            <v>04</v>
          </cell>
          <cell r="B98" t="str">
            <v>SABRINA LA BRUJA</v>
          </cell>
          <cell r="C98" t="str">
            <v>L/V</v>
          </cell>
          <cell r="D98" t="str">
            <v>11.00</v>
          </cell>
          <cell r="E98" t="str">
            <v>11:35</v>
          </cell>
          <cell r="F98">
            <v>2.5</v>
          </cell>
          <cell r="G98">
            <v>38</v>
          </cell>
          <cell r="H98">
            <v>2.2000000000000002</v>
          </cell>
          <cell r="I98">
            <v>2.5</v>
          </cell>
          <cell r="J98">
            <v>2</v>
          </cell>
          <cell r="K98">
            <v>2.4</v>
          </cell>
          <cell r="L98">
            <v>3.2</v>
          </cell>
          <cell r="O98">
            <v>15</v>
          </cell>
        </row>
        <row r="99">
          <cell r="A99" t="str">
            <v>04</v>
          </cell>
          <cell r="B99" t="str">
            <v>NUESTRO CINE</v>
          </cell>
          <cell r="C99" t="str">
            <v>VIE</v>
          </cell>
          <cell r="D99" t="str">
            <v>23:00</v>
          </cell>
          <cell r="E99" t="str">
            <v>01:15</v>
          </cell>
          <cell r="F99">
            <v>5.4</v>
          </cell>
          <cell r="G99">
            <v>82</v>
          </cell>
          <cell r="L99">
            <v>5.4</v>
          </cell>
          <cell r="O99">
            <v>3</v>
          </cell>
        </row>
        <row r="100">
          <cell r="A100" t="str">
            <v>04</v>
          </cell>
          <cell r="B100" t="str">
            <v>THUNDERCATS</v>
          </cell>
          <cell r="C100" t="str">
            <v>DOM</v>
          </cell>
          <cell r="D100" t="str">
            <v>11:00</v>
          </cell>
          <cell r="E100" t="str">
            <v>11:31</v>
          </cell>
          <cell r="F100">
            <v>2.2999999999999998</v>
          </cell>
          <cell r="G100">
            <v>35</v>
          </cell>
          <cell r="N100">
            <v>2.2999999999999998</v>
          </cell>
          <cell r="O100">
            <v>3</v>
          </cell>
        </row>
        <row r="101">
          <cell r="A101" t="str">
            <v>04</v>
          </cell>
          <cell r="B101" t="str">
            <v>LA USURPADORA</v>
          </cell>
          <cell r="C101" t="str">
            <v>L/V</v>
          </cell>
          <cell r="D101" t="str">
            <v>12:00</v>
          </cell>
          <cell r="E101" t="str">
            <v>13:04</v>
          </cell>
          <cell r="F101">
            <v>4.9000000000000004</v>
          </cell>
          <cell r="G101">
            <v>74</v>
          </cell>
          <cell r="H101">
            <v>4.9000000000000004</v>
          </cell>
          <cell r="I101">
            <v>5.2</v>
          </cell>
          <cell r="J101">
            <v>4</v>
          </cell>
          <cell r="K101">
            <v>5.4</v>
          </cell>
          <cell r="L101">
            <v>5.0999999999999996</v>
          </cell>
          <cell r="O101">
            <v>15</v>
          </cell>
        </row>
        <row r="102">
          <cell r="A102" t="str">
            <v>04</v>
          </cell>
          <cell r="B102" t="str">
            <v>SALVADO POR CAMPA-MA</v>
          </cell>
          <cell r="C102" t="str">
            <v>L/V</v>
          </cell>
          <cell r="D102" t="str">
            <v>11:30</v>
          </cell>
          <cell r="E102" t="str">
            <v>12:01</v>
          </cell>
          <cell r="F102">
            <v>2.1</v>
          </cell>
          <cell r="G102">
            <v>31</v>
          </cell>
          <cell r="H102">
            <v>2.2000000000000002</v>
          </cell>
          <cell r="I102">
            <v>2.2000000000000002</v>
          </cell>
          <cell r="J102">
            <v>1.4</v>
          </cell>
          <cell r="K102">
            <v>2.2000000000000002</v>
          </cell>
          <cell r="L102">
            <v>2.7</v>
          </cell>
          <cell r="O102">
            <v>15</v>
          </cell>
        </row>
        <row r="103">
          <cell r="A103" t="str">
            <v>04</v>
          </cell>
          <cell r="B103" t="str">
            <v>MATINEE DOMINGO II</v>
          </cell>
          <cell r="C103" t="str">
            <v>DOM</v>
          </cell>
          <cell r="D103" t="str">
            <v>14:00</v>
          </cell>
          <cell r="E103" t="str">
            <v>17:23</v>
          </cell>
          <cell r="F103">
            <v>4.5</v>
          </cell>
          <cell r="G103">
            <v>68</v>
          </cell>
          <cell r="N103">
            <v>4.5</v>
          </cell>
          <cell r="O103">
            <v>3</v>
          </cell>
        </row>
        <row r="104">
          <cell r="A104" t="str">
            <v>04</v>
          </cell>
          <cell r="B104" t="str">
            <v>MATINEE DOMINGO I</v>
          </cell>
          <cell r="C104" t="str">
            <v>DOM</v>
          </cell>
          <cell r="D104" t="str">
            <v>12:00</v>
          </cell>
          <cell r="E104" t="str">
            <v>15:00</v>
          </cell>
          <cell r="F104">
            <v>4.4000000000000004</v>
          </cell>
          <cell r="G104">
            <v>67</v>
          </cell>
          <cell r="N104">
            <v>4.4000000000000004</v>
          </cell>
          <cell r="O104">
            <v>3</v>
          </cell>
        </row>
        <row r="105">
          <cell r="A105" t="str">
            <v>04</v>
          </cell>
          <cell r="B105" t="str">
            <v>SUPER CAMPEONES</v>
          </cell>
          <cell r="C105" t="str">
            <v>DOM</v>
          </cell>
          <cell r="D105" t="str">
            <v>10:00</v>
          </cell>
          <cell r="E105" t="str">
            <v>10:33</v>
          </cell>
          <cell r="F105">
            <v>2</v>
          </cell>
          <cell r="G105">
            <v>30</v>
          </cell>
          <cell r="N105">
            <v>2</v>
          </cell>
          <cell r="O105">
            <v>3</v>
          </cell>
        </row>
        <row r="106">
          <cell r="A106" t="str">
            <v>04</v>
          </cell>
          <cell r="B106" t="str">
            <v>SABRINA LA BRUJA</v>
          </cell>
          <cell r="C106" t="str">
            <v>DOM</v>
          </cell>
          <cell r="D106" t="str">
            <v>10:30</v>
          </cell>
          <cell r="E106" t="str">
            <v>11:00</v>
          </cell>
          <cell r="F106">
            <v>2</v>
          </cell>
          <cell r="G106">
            <v>30</v>
          </cell>
          <cell r="N106">
            <v>2</v>
          </cell>
          <cell r="O106">
            <v>3</v>
          </cell>
        </row>
        <row r="107">
          <cell r="A107" t="str">
            <v>04</v>
          </cell>
          <cell r="B107" t="str">
            <v>HORA 20:00</v>
          </cell>
          <cell r="C107" t="str">
            <v>DOM</v>
          </cell>
          <cell r="D107" t="str">
            <v>20:00</v>
          </cell>
          <cell r="E107" t="str">
            <v>21:30</v>
          </cell>
          <cell r="F107">
            <v>8.6999999999999993</v>
          </cell>
          <cell r="G107">
            <v>132</v>
          </cell>
          <cell r="N107">
            <v>8.6999999999999993</v>
          </cell>
          <cell r="O107">
            <v>3</v>
          </cell>
        </row>
        <row r="108">
          <cell r="A108" t="str">
            <v>04</v>
          </cell>
          <cell r="B108" t="str">
            <v>EL HOMBRE</v>
          </cell>
          <cell r="C108" t="str">
            <v>DOM</v>
          </cell>
          <cell r="D108" t="str">
            <v>22:00</v>
          </cell>
          <cell r="E108" t="str">
            <v>00:04</v>
          </cell>
          <cell r="F108">
            <v>4.0999999999999996</v>
          </cell>
          <cell r="G108">
            <v>62</v>
          </cell>
          <cell r="N108">
            <v>4.0999999999999996</v>
          </cell>
          <cell r="O108">
            <v>3</v>
          </cell>
        </row>
        <row r="109">
          <cell r="A109" t="str">
            <v>04</v>
          </cell>
          <cell r="B109" t="str">
            <v>AMIGOS POR SIEMPRE</v>
          </cell>
          <cell r="C109" t="str">
            <v>L/V</v>
          </cell>
          <cell r="D109" t="str">
            <v>16:00</v>
          </cell>
          <cell r="E109" t="str">
            <v>17:00</v>
          </cell>
          <cell r="F109">
            <v>3.8</v>
          </cell>
          <cell r="G109">
            <v>57</v>
          </cell>
          <cell r="H109">
            <v>3.7</v>
          </cell>
          <cell r="I109">
            <v>3.5</v>
          </cell>
          <cell r="J109">
            <v>4.2</v>
          </cell>
          <cell r="K109">
            <v>3.4</v>
          </cell>
          <cell r="L109">
            <v>4</v>
          </cell>
          <cell r="O109">
            <v>15</v>
          </cell>
        </row>
        <row r="110">
          <cell r="A110" t="str">
            <v>04</v>
          </cell>
          <cell r="B110" t="str">
            <v>CHESPIRITO</v>
          </cell>
          <cell r="C110" t="str">
            <v>SAP</v>
          </cell>
          <cell r="D110" t="str">
            <v>13:00</v>
          </cell>
          <cell r="E110" t="str">
            <v>16:19</v>
          </cell>
          <cell r="F110">
            <v>3.6</v>
          </cell>
          <cell r="G110">
            <v>54</v>
          </cell>
          <cell r="M110">
            <v>3.6</v>
          </cell>
          <cell r="O110">
            <v>3</v>
          </cell>
        </row>
        <row r="111">
          <cell r="A111" t="str">
            <v>04</v>
          </cell>
          <cell r="B111" t="str">
            <v>BANANAS EN PIJAMAS</v>
          </cell>
          <cell r="C111" t="str">
            <v>SAP</v>
          </cell>
          <cell r="D111" t="str">
            <v>08:30</v>
          </cell>
          <cell r="E111" t="str">
            <v>08:59</v>
          </cell>
          <cell r="F111">
            <v>1.5</v>
          </cell>
          <cell r="G111">
            <v>22</v>
          </cell>
          <cell r="M111">
            <v>1.5</v>
          </cell>
          <cell r="O111">
            <v>3</v>
          </cell>
        </row>
        <row r="112">
          <cell r="A112" t="str">
            <v>04</v>
          </cell>
          <cell r="B112" t="str">
            <v xml:space="preserve">MATINEE </v>
          </cell>
          <cell r="C112" t="str">
            <v>SAP</v>
          </cell>
          <cell r="D112" t="str">
            <v>16.00</v>
          </cell>
          <cell r="E112" t="str">
            <v>18:06</v>
          </cell>
          <cell r="F112">
            <v>3.1</v>
          </cell>
          <cell r="G112">
            <v>47</v>
          </cell>
          <cell r="M112">
            <v>3.1</v>
          </cell>
          <cell r="O112">
            <v>2</v>
          </cell>
        </row>
        <row r="113">
          <cell r="A113" t="str">
            <v>04</v>
          </cell>
          <cell r="B113" t="str">
            <v>SHE-RA</v>
          </cell>
          <cell r="C113" t="str">
            <v>DOM</v>
          </cell>
          <cell r="D113" t="str">
            <v>07:00</v>
          </cell>
          <cell r="E113" t="str">
            <v>08:03</v>
          </cell>
          <cell r="F113">
            <v>0.9</v>
          </cell>
          <cell r="G113">
            <v>13</v>
          </cell>
          <cell r="N113">
            <v>0.9</v>
          </cell>
          <cell r="O113">
            <v>3</v>
          </cell>
        </row>
        <row r="114">
          <cell r="A114" t="str">
            <v>04</v>
          </cell>
          <cell r="B114" t="str">
            <v>BAMBOO BEARS</v>
          </cell>
          <cell r="C114" t="str">
            <v>SAP</v>
          </cell>
          <cell r="D114" t="str">
            <v>06:00</v>
          </cell>
          <cell r="E114" t="str">
            <v>06:32</v>
          </cell>
          <cell r="F114">
            <v>0.8</v>
          </cell>
          <cell r="G114">
            <v>12</v>
          </cell>
          <cell r="M114">
            <v>0.8</v>
          </cell>
          <cell r="O114">
            <v>3</v>
          </cell>
        </row>
        <row r="116">
          <cell r="A116" t="str">
            <v>05</v>
          </cell>
          <cell r="B116" t="str">
            <v>ALO GISELA</v>
          </cell>
          <cell r="C116" t="str">
            <v>L/V</v>
          </cell>
          <cell r="D116" t="str">
            <v>13:00</v>
          </cell>
          <cell r="E116" t="str">
            <v>14:36</v>
          </cell>
          <cell r="F116">
            <v>9.5</v>
          </cell>
          <cell r="G116">
            <v>144</v>
          </cell>
          <cell r="H116">
            <v>12</v>
          </cell>
          <cell r="I116">
            <v>9.5</v>
          </cell>
          <cell r="J116">
            <v>9.8000000000000007</v>
          </cell>
          <cell r="K116">
            <v>8.4</v>
          </cell>
          <cell r="L116">
            <v>7.5</v>
          </cell>
          <cell r="O116">
            <v>5</v>
          </cell>
        </row>
        <row r="117">
          <cell r="A117" t="str">
            <v>05</v>
          </cell>
          <cell r="B117" t="str">
            <v>MATRIMONIO CON HIJOS</v>
          </cell>
          <cell r="C117" t="str">
            <v>DOM</v>
          </cell>
          <cell r="D117" t="str">
            <v>23:30</v>
          </cell>
          <cell r="E117" t="str">
            <v>00:22</v>
          </cell>
          <cell r="F117">
            <v>2.8</v>
          </cell>
          <cell r="G117">
            <v>42</v>
          </cell>
          <cell r="N117">
            <v>2.8</v>
          </cell>
          <cell r="O117">
            <v>3</v>
          </cell>
        </row>
        <row r="118">
          <cell r="A118" t="str">
            <v>05</v>
          </cell>
          <cell r="B118" t="str">
            <v>24 MINUTOS</v>
          </cell>
          <cell r="C118" t="str">
            <v>L/V</v>
          </cell>
          <cell r="D118" t="str">
            <v>23:00</v>
          </cell>
          <cell r="E118" t="str">
            <v>23:57</v>
          </cell>
          <cell r="F118">
            <v>5.4</v>
          </cell>
          <cell r="G118">
            <v>82</v>
          </cell>
          <cell r="H118">
            <v>6</v>
          </cell>
          <cell r="I118">
            <v>5.3</v>
          </cell>
          <cell r="J118">
            <v>4.9000000000000004</v>
          </cell>
          <cell r="K118">
            <v>6.8</v>
          </cell>
          <cell r="L118">
            <v>4.0999999999999996</v>
          </cell>
          <cell r="O118">
            <v>15</v>
          </cell>
        </row>
        <row r="119">
          <cell r="A119" t="str">
            <v>05</v>
          </cell>
          <cell r="B119" t="str">
            <v>LA MOVIDA DE LOS SABADOS</v>
          </cell>
          <cell r="C119" t="str">
            <v>SAP</v>
          </cell>
          <cell r="D119" t="str">
            <v>17:00</v>
          </cell>
          <cell r="E119" t="str">
            <v>20:38</v>
          </cell>
          <cell r="F119">
            <v>5</v>
          </cell>
          <cell r="G119">
            <v>76</v>
          </cell>
          <cell r="M119">
            <v>5</v>
          </cell>
          <cell r="O119">
            <v>3</v>
          </cell>
        </row>
        <row r="120">
          <cell r="A120" t="str">
            <v>05</v>
          </cell>
          <cell r="B120" t="str">
            <v>24 HORAS-EDIC.MATINAL</v>
          </cell>
          <cell r="C120" t="str">
            <v>L/V</v>
          </cell>
          <cell r="D120" t="str">
            <v>06:30</v>
          </cell>
          <cell r="E120" t="str">
            <v>09:04</v>
          </cell>
          <cell r="F120">
            <v>2.1</v>
          </cell>
          <cell r="G120">
            <v>31</v>
          </cell>
          <cell r="H120">
            <v>2.5</v>
          </cell>
          <cell r="I120">
            <v>1.8</v>
          </cell>
          <cell r="J120">
            <v>2.2000000000000002</v>
          </cell>
          <cell r="K120">
            <v>2.4</v>
          </cell>
          <cell r="L120">
            <v>1.8</v>
          </cell>
          <cell r="O120">
            <v>15</v>
          </cell>
        </row>
        <row r="121">
          <cell r="A121" t="str">
            <v>05</v>
          </cell>
          <cell r="B121" t="str">
            <v>TOM Y JERRY</v>
          </cell>
          <cell r="C121" t="str">
            <v>SAP</v>
          </cell>
          <cell r="D121" t="str">
            <v>15:00</v>
          </cell>
          <cell r="E121" t="str">
            <v>15:29</v>
          </cell>
          <cell r="F121">
            <v>3.2</v>
          </cell>
          <cell r="G121">
            <v>48</v>
          </cell>
          <cell r="M121">
            <v>3.2</v>
          </cell>
          <cell r="O121">
            <v>1</v>
          </cell>
        </row>
        <row r="122">
          <cell r="A122" t="str">
            <v>05</v>
          </cell>
          <cell r="B122" t="str">
            <v>BAYWATCH</v>
          </cell>
          <cell r="C122" t="str">
            <v>L/V</v>
          </cell>
          <cell r="D122" t="str">
            <v>15:00</v>
          </cell>
          <cell r="E122" t="str">
            <v>16:01</v>
          </cell>
          <cell r="F122">
            <v>3.2</v>
          </cell>
          <cell r="G122">
            <v>48</v>
          </cell>
          <cell r="H122">
            <v>2.2999999999999998</v>
          </cell>
          <cell r="I122">
            <v>3.7</v>
          </cell>
          <cell r="J122">
            <v>2.1</v>
          </cell>
          <cell r="K122">
            <v>3</v>
          </cell>
          <cell r="L122">
            <v>5.0999999999999996</v>
          </cell>
          <cell r="O122">
            <v>5</v>
          </cell>
        </row>
        <row r="123">
          <cell r="A123" t="str">
            <v>05</v>
          </cell>
          <cell r="B123" t="str">
            <v>REPORTAJES</v>
          </cell>
          <cell r="C123" t="str">
            <v>DOM</v>
          </cell>
          <cell r="D123" t="str">
            <v>09:00</v>
          </cell>
          <cell r="E123" t="str">
            <v>10:11</v>
          </cell>
          <cell r="F123">
            <v>2.4</v>
          </cell>
          <cell r="G123">
            <v>36</v>
          </cell>
          <cell r="N123">
            <v>2.4</v>
          </cell>
          <cell r="O123">
            <v>3</v>
          </cell>
        </row>
        <row r="124">
          <cell r="A124" t="str">
            <v>05</v>
          </cell>
          <cell r="B124" t="str">
            <v>MUCHO GUSTO</v>
          </cell>
          <cell r="C124" t="str">
            <v>L/V</v>
          </cell>
          <cell r="D124" t="str">
            <v>11:00</v>
          </cell>
          <cell r="E124" t="str">
            <v>12:38</v>
          </cell>
          <cell r="F124">
            <v>0.9</v>
          </cell>
          <cell r="G124">
            <v>13</v>
          </cell>
          <cell r="H124">
            <v>0.6</v>
          </cell>
          <cell r="I124">
            <v>1.2</v>
          </cell>
          <cell r="J124">
            <v>1.2</v>
          </cell>
          <cell r="K124">
            <v>1</v>
          </cell>
          <cell r="L124">
            <v>0.7</v>
          </cell>
          <cell r="O124">
            <v>15</v>
          </cell>
        </row>
        <row r="125">
          <cell r="A125" t="str">
            <v>05</v>
          </cell>
          <cell r="B125" t="str">
            <v>CINE DE BARRIO</v>
          </cell>
          <cell r="C125" t="str">
            <v>SAP</v>
          </cell>
          <cell r="D125" t="str">
            <v>15:00</v>
          </cell>
          <cell r="E125" t="str">
            <v>16:59</v>
          </cell>
          <cell r="F125">
            <v>2.5</v>
          </cell>
          <cell r="G125">
            <v>38</v>
          </cell>
          <cell r="M125">
            <v>2.5</v>
          </cell>
          <cell r="O125">
            <v>2</v>
          </cell>
        </row>
        <row r="126">
          <cell r="A126" t="str">
            <v>05</v>
          </cell>
          <cell r="B126" t="str">
            <v>TOM Y JERRY</v>
          </cell>
          <cell r="C126" t="str">
            <v>DOM</v>
          </cell>
          <cell r="D126" t="str">
            <v>14:30</v>
          </cell>
          <cell r="E126" t="str">
            <v>16:14</v>
          </cell>
          <cell r="F126">
            <v>2.1</v>
          </cell>
          <cell r="G126">
            <v>31</v>
          </cell>
          <cell r="N126">
            <v>2.1</v>
          </cell>
          <cell r="O126">
            <v>2</v>
          </cell>
        </row>
        <row r="127">
          <cell r="A127" t="str">
            <v>05</v>
          </cell>
          <cell r="B127" t="str">
            <v>PANORAMA</v>
          </cell>
          <cell r="C127" t="str">
            <v>DOM</v>
          </cell>
          <cell r="D127" t="str">
            <v>20:00</v>
          </cell>
          <cell r="E127" t="str">
            <v>22:34</v>
          </cell>
          <cell r="F127">
            <v>10.9</v>
          </cell>
          <cell r="G127">
            <v>166</v>
          </cell>
          <cell r="N127">
            <v>10.9</v>
          </cell>
          <cell r="O127">
            <v>3</v>
          </cell>
        </row>
        <row r="128">
          <cell r="A128" t="str">
            <v>05</v>
          </cell>
          <cell r="B128" t="str">
            <v>EL REY DEL GANADO</v>
          </cell>
          <cell r="C128" t="str">
            <v>L/V</v>
          </cell>
          <cell r="D128" t="str">
            <v>14:00</v>
          </cell>
          <cell r="E128" t="str">
            <v>15:37</v>
          </cell>
          <cell r="F128">
            <v>2.5</v>
          </cell>
          <cell r="G128">
            <v>38</v>
          </cell>
          <cell r="H128">
            <v>2.8</v>
          </cell>
          <cell r="I128">
            <v>2.1</v>
          </cell>
          <cell r="J128">
            <v>2.4</v>
          </cell>
          <cell r="K128">
            <v>2.2000000000000002</v>
          </cell>
          <cell r="L128">
            <v>2.8</v>
          </cell>
          <cell r="O128">
            <v>5</v>
          </cell>
        </row>
        <row r="129">
          <cell r="A129" t="str">
            <v>05</v>
          </cell>
          <cell r="B129" t="str">
            <v>TOM Y JERRY</v>
          </cell>
          <cell r="C129" t="str">
            <v>L/V</v>
          </cell>
          <cell r="D129" t="str">
            <v>09:30</v>
          </cell>
          <cell r="E129" t="str">
            <v>09:56</v>
          </cell>
          <cell r="F129">
            <v>1</v>
          </cell>
          <cell r="G129">
            <v>15</v>
          </cell>
          <cell r="H129">
            <v>1.3</v>
          </cell>
          <cell r="I129">
            <v>0.8</v>
          </cell>
          <cell r="J129">
            <v>1</v>
          </cell>
          <cell r="K129">
            <v>0.8</v>
          </cell>
          <cell r="L129">
            <v>1</v>
          </cell>
          <cell r="O129">
            <v>15</v>
          </cell>
        </row>
        <row r="130">
          <cell r="A130" t="str">
            <v>05</v>
          </cell>
          <cell r="B130" t="str">
            <v>PEQUEÑA LULU</v>
          </cell>
          <cell r="C130" t="str">
            <v>SAP</v>
          </cell>
          <cell r="D130" t="str">
            <v>09:00</v>
          </cell>
          <cell r="E130" t="str">
            <v>09:48</v>
          </cell>
          <cell r="F130">
            <v>1.9</v>
          </cell>
          <cell r="G130">
            <v>28</v>
          </cell>
          <cell r="M130">
            <v>1.9</v>
          </cell>
          <cell r="O130">
            <v>3</v>
          </cell>
        </row>
        <row r="131">
          <cell r="A131" t="str">
            <v>05</v>
          </cell>
          <cell r="B131" t="str">
            <v>FEST.DE PORKY-S-MA</v>
          </cell>
          <cell r="C131" t="str">
            <v>SAP</v>
          </cell>
          <cell r="D131" t="str">
            <v>09:30</v>
          </cell>
          <cell r="E131" t="str">
            <v>10:15</v>
          </cell>
          <cell r="F131">
            <v>1.9</v>
          </cell>
          <cell r="G131">
            <v>28</v>
          </cell>
          <cell r="M131">
            <v>1.9</v>
          </cell>
          <cell r="O131">
            <v>3</v>
          </cell>
        </row>
        <row r="132">
          <cell r="A132" t="str">
            <v>05</v>
          </cell>
          <cell r="B132" t="str">
            <v>24 HORAS ED.DOMINICAL</v>
          </cell>
          <cell r="C132" t="str">
            <v>DOM</v>
          </cell>
          <cell r="D132" t="str">
            <v>07:30</v>
          </cell>
          <cell r="E132" t="str">
            <v>09:01</v>
          </cell>
          <cell r="F132">
            <v>1.8</v>
          </cell>
          <cell r="G132">
            <v>27</v>
          </cell>
          <cell r="N132">
            <v>1.8</v>
          </cell>
          <cell r="O132">
            <v>3</v>
          </cell>
        </row>
        <row r="133">
          <cell r="A133" t="str">
            <v>05</v>
          </cell>
          <cell r="B133" t="str">
            <v>CLUB LAS GEMELAS</v>
          </cell>
          <cell r="C133" t="str">
            <v>SAP</v>
          </cell>
          <cell r="D133" t="str">
            <v>13:00</v>
          </cell>
          <cell r="E133" t="str">
            <v>14:59</v>
          </cell>
          <cell r="F133">
            <v>1.7</v>
          </cell>
          <cell r="G133">
            <v>25</v>
          </cell>
          <cell r="M133">
            <v>1.7</v>
          </cell>
          <cell r="O133">
            <v>3</v>
          </cell>
        </row>
        <row r="134">
          <cell r="A134" t="str">
            <v>05</v>
          </cell>
          <cell r="B134" t="str">
            <v>TAZMANIA</v>
          </cell>
          <cell r="C134" t="str">
            <v>SAP</v>
          </cell>
          <cell r="D134" t="str">
            <v>11:00</v>
          </cell>
          <cell r="E134" t="str">
            <v>11:37</v>
          </cell>
          <cell r="F134">
            <v>1.6</v>
          </cell>
          <cell r="G134">
            <v>24</v>
          </cell>
          <cell r="M134">
            <v>1.6</v>
          </cell>
          <cell r="O134">
            <v>3</v>
          </cell>
        </row>
        <row r="135">
          <cell r="A135" t="str">
            <v>05</v>
          </cell>
          <cell r="B135" t="str">
            <v>YO SOY BETTY LA FEA</v>
          </cell>
          <cell r="C135" t="str">
            <v>L/V</v>
          </cell>
          <cell r="D135" t="str">
            <v>20:00</v>
          </cell>
          <cell r="E135" t="str">
            <v>20:59</v>
          </cell>
          <cell r="F135">
            <v>6.7</v>
          </cell>
          <cell r="G135">
            <v>102</v>
          </cell>
          <cell r="H135">
            <v>6.9</v>
          </cell>
          <cell r="I135">
            <v>6.6</v>
          </cell>
          <cell r="J135">
            <v>6.2</v>
          </cell>
          <cell r="K135">
            <v>7.4</v>
          </cell>
          <cell r="L135">
            <v>6.3</v>
          </cell>
          <cell r="O135">
            <v>15</v>
          </cell>
        </row>
        <row r="136">
          <cell r="A136" t="str">
            <v>05</v>
          </cell>
          <cell r="B136" t="str">
            <v>TV CINE</v>
          </cell>
          <cell r="C136" t="str">
            <v>L/V</v>
          </cell>
          <cell r="D136" t="str">
            <v>17:00</v>
          </cell>
          <cell r="E136" t="str">
            <v>18:58</v>
          </cell>
          <cell r="F136">
            <v>1.8</v>
          </cell>
          <cell r="G136">
            <v>27</v>
          </cell>
          <cell r="H136">
            <v>2.2000000000000002</v>
          </cell>
          <cell r="I136">
            <v>1.7</v>
          </cell>
          <cell r="J136">
            <v>1.8</v>
          </cell>
          <cell r="K136">
            <v>1.5</v>
          </cell>
          <cell r="L136">
            <v>1.6</v>
          </cell>
          <cell r="O136">
            <v>10</v>
          </cell>
        </row>
        <row r="137">
          <cell r="A137" t="str">
            <v>05</v>
          </cell>
          <cell r="B137" t="str">
            <v>AVENT.MICKEY-DONALD</v>
          </cell>
          <cell r="C137" t="str">
            <v>DOM</v>
          </cell>
          <cell r="D137" t="str">
            <v>10:00</v>
          </cell>
          <cell r="E137" t="str">
            <v>13:39</v>
          </cell>
          <cell r="F137">
            <v>1.5</v>
          </cell>
          <cell r="G137">
            <v>22</v>
          </cell>
          <cell r="N137">
            <v>1.5</v>
          </cell>
          <cell r="O137">
            <v>3</v>
          </cell>
        </row>
        <row r="138">
          <cell r="A138" t="str">
            <v>05</v>
          </cell>
          <cell r="B138" t="str">
            <v>SILVESTRE Y PIOLIN</v>
          </cell>
          <cell r="C138" t="str">
            <v>SAP</v>
          </cell>
          <cell r="D138" t="str">
            <v>10:00</v>
          </cell>
          <cell r="E138" t="str">
            <v>10:41</v>
          </cell>
          <cell r="F138">
            <v>1.5</v>
          </cell>
          <cell r="G138">
            <v>22</v>
          </cell>
          <cell r="M138">
            <v>1.5</v>
          </cell>
          <cell r="O138">
            <v>3</v>
          </cell>
        </row>
        <row r="139">
          <cell r="A139" t="str">
            <v>05</v>
          </cell>
          <cell r="B139" t="str">
            <v>LA FAMILIA INGALLS</v>
          </cell>
          <cell r="C139" t="str">
            <v>L/V</v>
          </cell>
          <cell r="D139" t="str">
            <v>15:00</v>
          </cell>
          <cell r="E139" t="str">
            <v>16:36</v>
          </cell>
          <cell r="F139">
            <v>1.9</v>
          </cell>
          <cell r="G139">
            <v>28</v>
          </cell>
          <cell r="H139">
            <v>1.4</v>
          </cell>
          <cell r="I139">
            <v>1.4</v>
          </cell>
          <cell r="J139">
            <v>1.6</v>
          </cell>
          <cell r="K139">
            <v>2.2999999999999998</v>
          </cell>
          <cell r="L139">
            <v>2.6</v>
          </cell>
          <cell r="O139">
            <v>15</v>
          </cell>
        </row>
        <row r="140">
          <cell r="A140" t="str">
            <v>05</v>
          </cell>
          <cell r="B140" t="str">
            <v>KANGOO</v>
          </cell>
          <cell r="C140" t="str">
            <v>SAP</v>
          </cell>
          <cell r="D140" t="str">
            <v>09:00</v>
          </cell>
          <cell r="E140" t="str">
            <v>09:19</v>
          </cell>
          <cell r="F140">
            <v>1.3</v>
          </cell>
          <cell r="G140">
            <v>19</v>
          </cell>
          <cell r="M140">
            <v>1.3</v>
          </cell>
          <cell r="O140">
            <v>2</v>
          </cell>
        </row>
        <row r="141">
          <cell r="A141" t="str">
            <v>05</v>
          </cell>
          <cell r="B141" t="str">
            <v>TRES CHIFLADOS</v>
          </cell>
          <cell r="C141" t="str">
            <v>L/V</v>
          </cell>
          <cell r="D141" t="str">
            <v>13:00</v>
          </cell>
          <cell r="E141" t="str">
            <v>17:02</v>
          </cell>
          <cell r="F141">
            <v>1.7</v>
          </cell>
          <cell r="G141">
            <v>25</v>
          </cell>
          <cell r="H141">
            <v>1</v>
          </cell>
          <cell r="I141">
            <v>2.2000000000000002</v>
          </cell>
          <cell r="J141">
            <v>1.1000000000000001</v>
          </cell>
          <cell r="K141">
            <v>2.2000000000000002</v>
          </cell>
          <cell r="L141">
            <v>1.9</v>
          </cell>
          <cell r="O141">
            <v>15</v>
          </cell>
        </row>
        <row r="142">
          <cell r="A142" t="str">
            <v>05</v>
          </cell>
          <cell r="B142" t="str">
            <v>Q-BERTO</v>
          </cell>
          <cell r="C142" t="str">
            <v>DOM</v>
          </cell>
          <cell r="D142" t="str">
            <v>12:30</v>
          </cell>
          <cell r="E142" t="str">
            <v>13:09</v>
          </cell>
          <cell r="F142">
            <v>0.9</v>
          </cell>
          <cell r="G142">
            <v>13</v>
          </cell>
          <cell r="N142">
            <v>0.9</v>
          </cell>
          <cell r="O142">
            <v>2</v>
          </cell>
        </row>
        <row r="143">
          <cell r="A143" t="str">
            <v>05</v>
          </cell>
          <cell r="B143" t="str">
            <v>CINE CINCO ESTRELLAS</v>
          </cell>
          <cell r="C143" t="str">
            <v>DOM</v>
          </cell>
          <cell r="D143" t="str">
            <v>17:00</v>
          </cell>
          <cell r="E143" t="str">
            <v>19:39</v>
          </cell>
          <cell r="F143">
            <v>4.2</v>
          </cell>
          <cell r="G143">
            <v>63</v>
          </cell>
          <cell r="N143">
            <v>4.2</v>
          </cell>
          <cell r="O143">
            <v>3</v>
          </cell>
        </row>
        <row r="144">
          <cell r="A144" t="str">
            <v>05</v>
          </cell>
          <cell r="B144" t="str">
            <v>MI FAMILIA ES UN DIBUJO</v>
          </cell>
          <cell r="C144" t="str">
            <v>L/V</v>
          </cell>
          <cell r="D144" t="str">
            <v>18.00</v>
          </cell>
          <cell r="E144" t="str">
            <v>18:55</v>
          </cell>
          <cell r="F144">
            <v>1.4</v>
          </cell>
          <cell r="G144">
            <v>21</v>
          </cell>
          <cell r="H144">
            <v>0.6</v>
          </cell>
          <cell r="I144">
            <v>1.9</v>
          </cell>
          <cell r="J144">
            <v>1.6</v>
          </cell>
          <cell r="K144">
            <v>1.2</v>
          </cell>
          <cell r="L144">
            <v>1.4</v>
          </cell>
          <cell r="O144">
            <v>5</v>
          </cell>
        </row>
        <row r="145">
          <cell r="A145" t="str">
            <v>05</v>
          </cell>
          <cell r="B145" t="str">
            <v xml:space="preserve">TRAVESURAS DEL CORAZON </v>
          </cell>
          <cell r="C145" t="str">
            <v>L/V</v>
          </cell>
          <cell r="D145" t="str">
            <v>16:00</v>
          </cell>
          <cell r="E145" t="str">
            <v>17:06</v>
          </cell>
          <cell r="F145">
            <v>1.4</v>
          </cell>
          <cell r="G145">
            <v>21</v>
          </cell>
          <cell r="H145">
            <v>1.9</v>
          </cell>
          <cell r="I145">
            <v>0.7</v>
          </cell>
          <cell r="J145">
            <v>1.2</v>
          </cell>
          <cell r="K145">
            <v>1.9</v>
          </cell>
          <cell r="L145">
            <v>1.4</v>
          </cell>
          <cell r="O145">
            <v>10</v>
          </cell>
        </row>
        <row r="146">
          <cell r="A146" t="str">
            <v>05</v>
          </cell>
          <cell r="B146" t="str">
            <v>CORRECAMINOS</v>
          </cell>
          <cell r="C146" t="str">
            <v>SAP</v>
          </cell>
          <cell r="D146" t="str">
            <v>10:30</v>
          </cell>
          <cell r="E146" t="str">
            <v>11:08</v>
          </cell>
          <cell r="F146">
            <v>1.2</v>
          </cell>
          <cell r="G146">
            <v>18</v>
          </cell>
          <cell r="M146">
            <v>1.2</v>
          </cell>
          <cell r="O146">
            <v>3</v>
          </cell>
        </row>
        <row r="147">
          <cell r="A147" t="str">
            <v>05</v>
          </cell>
          <cell r="B147" t="str">
            <v>EL GRAN CHAPARRAL</v>
          </cell>
          <cell r="C147" t="str">
            <v>L/V</v>
          </cell>
          <cell r="D147" t="str">
            <v>19:00</v>
          </cell>
          <cell r="E147" t="str">
            <v>20:01</v>
          </cell>
          <cell r="F147">
            <v>3.8</v>
          </cell>
          <cell r="G147">
            <v>57</v>
          </cell>
          <cell r="H147">
            <v>3.6</v>
          </cell>
          <cell r="I147">
            <v>4</v>
          </cell>
          <cell r="J147">
            <v>3.7</v>
          </cell>
          <cell r="K147">
            <v>4.2</v>
          </cell>
          <cell r="L147">
            <v>3.5</v>
          </cell>
          <cell r="O147">
            <v>15</v>
          </cell>
        </row>
        <row r="148">
          <cell r="A148" t="str">
            <v>05</v>
          </cell>
          <cell r="B148" t="str">
            <v>TELE DEPORTE</v>
          </cell>
          <cell r="C148" t="str">
            <v>DOM</v>
          </cell>
          <cell r="D148" t="str">
            <v>22:30</v>
          </cell>
          <cell r="E148" t="str">
            <v>23:56</v>
          </cell>
          <cell r="F148">
            <v>3.9</v>
          </cell>
          <cell r="G148">
            <v>59</v>
          </cell>
          <cell r="N148">
            <v>3.9</v>
          </cell>
          <cell r="O148">
            <v>3</v>
          </cell>
        </row>
        <row r="149">
          <cell r="A149" t="str">
            <v>05</v>
          </cell>
          <cell r="B149" t="str">
            <v>AMBULANTES DE LA RISA</v>
          </cell>
          <cell r="C149" t="str">
            <v>SAP</v>
          </cell>
          <cell r="D149" t="str">
            <v>20:00</v>
          </cell>
          <cell r="E149" t="str">
            <v>23:59</v>
          </cell>
          <cell r="F149">
            <v>6.8</v>
          </cell>
          <cell r="G149">
            <v>103</v>
          </cell>
          <cell r="M149">
            <v>6.8</v>
          </cell>
          <cell r="O149">
            <v>3</v>
          </cell>
        </row>
        <row r="150">
          <cell r="A150" t="str">
            <v>05</v>
          </cell>
          <cell r="B150" t="str">
            <v>NOCHES BAYWATCH</v>
          </cell>
          <cell r="C150" t="str">
            <v>L/V</v>
          </cell>
          <cell r="D150" t="str">
            <v>23:30</v>
          </cell>
          <cell r="E150" t="str">
            <v>00:40</v>
          </cell>
          <cell r="F150">
            <v>1.2</v>
          </cell>
          <cell r="G150">
            <v>18</v>
          </cell>
          <cell r="H150">
            <v>2</v>
          </cell>
          <cell r="I150">
            <v>0.6</v>
          </cell>
          <cell r="J150">
            <v>1.1000000000000001</v>
          </cell>
          <cell r="O150">
            <v>3</v>
          </cell>
        </row>
        <row r="151">
          <cell r="A151" t="str">
            <v>05</v>
          </cell>
          <cell r="B151" t="str">
            <v>LA 3ERA ROCA</v>
          </cell>
          <cell r="C151" t="str">
            <v>DOM</v>
          </cell>
          <cell r="D151" t="str">
            <v>19:00</v>
          </cell>
          <cell r="E151" t="str">
            <v>19:36</v>
          </cell>
          <cell r="F151">
            <v>2.7</v>
          </cell>
          <cell r="G151">
            <v>41</v>
          </cell>
          <cell r="N151">
            <v>2.7</v>
          </cell>
          <cell r="O151">
            <v>1</v>
          </cell>
        </row>
        <row r="152">
          <cell r="A152" t="str">
            <v>05</v>
          </cell>
          <cell r="B152" t="str">
            <v>24 HORAS EDIC.CENTRAL</v>
          </cell>
          <cell r="C152" t="str">
            <v>L/V</v>
          </cell>
          <cell r="D152" t="str">
            <v>22:00</v>
          </cell>
          <cell r="E152" t="str">
            <v>23:10</v>
          </cell>
          <cell r="F152">
            <v>4.5999999999999996</v>
          </cell>
          <cell r="G152">
            <v>70</v>
          </cell>
          <cell r="H152">
            <v>4.5</v>
          </cell>
          <cell r="I152">
            <v>4.7</v>
          </cell>
          <cell r="J152">
            <v>3.9</v>
          </cell>
          <cell r="K152">
            <v>5.6</v>
          </cell>
          <cell r="L152">
            <v>4.0999999999999996</v>
          </cell>
          <cell r="O152">
            <v>15</v>
          </cell>
        </row>
        <row r="153">
          <cell r="A153" t="str">
            <v>05</v>
          </cell>
          <cell r="B153" t="str">
            <v>FUERZA DEL DESEO</v>
          </cell>
          <cell r="C153" t="str">
            <v>L/V</v>
          </cell>
          <cell r="D153" t="str">
            <v>21:00</v>
          </cell>
          <cell r="E153" t="str">
            <v>22:05</v>
          </cell>
          <cell r="F153">
            <v>3.4</v>
          </cell>
          <cell r="G153">
            <v>51</v>
          </cell>
          <cell r="H153">
            <v>3.3</v>
          </cell>
          <cell r="I153">
            <v>2.9</v>
          </cell>
          <cell r="J153">
            <v>3.1</v>
          </cell>
          <cell r="K153">
            <v>3.8</v>
          </cell>
          <cell r="L153">
            <v>3.9</v>
          </cell>
          <cell r="O153">
            <v>15</v>
          </cell>
        </row>
        <row r="156">
          <cell r="A156" t="str">
            <v>09</v>
          </cell>
          <cell r="B156" t="str">
            <v>MONICA</v>
          </cell>
          <cell r="C156" t="str">
            <v>SAP</v>
          </cell>
          <cell r="D156" t="str">
            <v>22:00</v>
          </cell>
          <cell r="E156" t="str">
            <v>00:26</v>
          </cell>
          <cell r="F156">
            <v>6.4</v>
          </cell>
          <cell r="G156">
            <v>97</v>
          </cell>
          <cell r="M156">
            <v>6.4</v>
          </cell>
          <cell r="O156">
            <v>3</v>
          </cell>
        </row>
        <row r="157">
          <cell r="A157" t="str">
            <v>09</v>
          </cell>
          <cell r="B157" t="str">
            <v>EL EQUIPO DE GOLES</v>
          </cell>
          <cell r="C157" t="str">
            <v>DOM</v>
          </cell>
          <cell r="D157" t="str">
            <v>22:00</v>
          </cell>
          <cell r="E157" t="str">
            <v>00:16</v>
          </cell>
          <cell r="F157">
            <v>6.2</v>
          </cell>
          <cell r="G157">
            <v>94</v>
          </cell>
          <cell r="N157">
            <v>6.2</v>
          </cell>
          <cell r="O157">
            <v>3</v>
          </cell>
        </row>
        <row r="158">
          <cell r="A158" t="str">
            <v>09</v>
          </cell>
          <cell r="B158" t="str">
            <v>REP.MONICA</v>
          </cell>
          <cell r="C158" t="str">
            <v>DOM</v>
          </cell>
          <cell r="D158" t="str">
            <v>11:00</v>
          </cell>
          <cell r="E158" t="str">
            <v>13:01</v>
          </cell>
          <cell r="F158">
            <v>2.8</v>
          </cell>
          <cell r="G158">
            <v>42</v>
          </cell>
          <cell r="N158">
            <v>2.8</v>
          </cell>
          <cell r="O158">
            <v>3</v>
          </cell>
        </row>
        <row r="159">
          <cell r="A159" t="str">
            <v>09</v>
          </cell>
          <cell r="B159" t="str">
            <v>MONICA</v>
          </cell>
          <cell r="C159" t="str">
            <v>L/V</v>
          </cell>
          <cell r="D159" t="str">
            <v>20:00</v>
          </cell>
          <cell r="E159" t="str">
            <v>21:34</v>
          </cell>
          <cell r="F159">
            <v>4</v>
          </cell>
          <cell r="G159">
            <v>60</v>
          </cell>
          <cell r="H159">
            <v>3.8</v>
          </cell>
          <cell r="I159">
            <v>3.4</v>
          </cell>
          <cell r="J159">
            <v>4</v>
          </cell>
          <cell r="K159">
            <v>4.4000000000000004</v>
          </cell>
          <cell r="L159">
            <v>4.2</v>
          </cell>
          <cell r="O159">
            <v>15</v>
          </cell>
        </row>
        <row r="160">
          <cell r="A160" t="str">
            <v>09</v>
          </cell>
          <cell r="B160" t="str">
            <v>YO AMO A PAQUITA</v>
          </cell>
          <cell r="C160" t="str">
            <v>L/V</v>
          </cell>
          <cell r="D160" t="str">
            <v>18.00</v>
          </cell>
          <cell r="E160" t="str">
            <v>19:05</v>
          </cell>
          <cell r="F160">
            <v>2.2999999999999998</v>
          </cell>
          <cell r="G160">
            <v>35</v>
          </cell>
          <cell r="H160">
            <v>2.4</v>
          </cell>
          <cell r="I160">
            <v>2.2999999999999998</v>
          </cell>
          <cell r="J160">
            <v>2.1</v>
          </cell>
          <cell r="K160">
            <v>2.6</v>
          </cell>
          <cell r="L160">
            <v>2.2000000000000002</v>
          </cell>
          <cell r="O160">
            <v>15</v>
          </cell>
        </row>
        <row r="161">
          <cell r="A161" t="str">
            <v>09</v>
          </cell>
          <cell r="B161" t="str">
            <v>LA VIDA EN EL ESPEJO</v>
          </cell>
          <cell r="C161" t="str">
            <v>L/V</v>
          </cell>
          <cell r="D161" t="str">
            <v>21:00</v>
          </cell>
          <cell r="E161" t="str">
            <v>22:14</v>
          </cell>
          <cell r="F161">
            <v>3.7</v>
          </cell>
          <cell r="G161">
            <v>56</v>
          </cell>
          <cell r="H161">
            <v>3</v>
          </cell>
          <cell r="I161">
            <v>4.0999999999999996</v>
          </cell>
          <cell r="J161">
            <v>3.8</v>
          </cell>
          <cell r="K161">
            <v>4.0999999999999996</v>
          </cell>
          <cell r="L161">
            <v>3.3</v>
          </cell>
          <cell r="O161">
            <v>15</v>
          </cell>
        </row>
        <row r="162">
          <cell r="A162" t="str">
            <v>09</v>
          </cell>
          <cell r="B162" t="str">
            <v xml:space="preserve">EL EQUIPO </v>
          </cell>
          <cell r="C162" t="str">
            <v>DOM</v>
          </cell>
          <cell r="D162" t="str">
            <v>13:00</v>
          </cell>
          <cell r="E162" t="str">
            <v>15:08</v>
          </cell>
          <cell r="F162">
            <v>1.9</v>
          </cell>
          <cell r="G162">
            <v>28</v>
          </cell>
          <cell r="N162">
            <v>1.9</v>
          </cell>
          <cell r="O162">
            <v>3</v>
          </cell>
        </row>
        <row r="163">
          <cell r="A163" t="str">
            <v>09</v>
          </cell>
          <cell r="B163" t="str">
            <v xml:space="preserve">EL EQUIPO </v>
          </cell>
          <cell r="C163" t="str">
            <v>SAP</v>
          </cell>
          <cell r="D163" t="str">
            <v>13:00</v>
          </cell>
          <cell r="E163" t="str">
            <v>15:06</v>
          </cell>
          <cell r="F163">
            <v>1.9</v>
          </cell>
          <cell r="G163">
            <v>28</v>
          </cell>
          <cell r="M163">
            <v>1.9</v>
          </cell>
          <cell r="O163">
            <v>3</v>
          </cell>
        </row>
        <row r="164">
          <cell r="A164" t="str">
            <v>09</v>
          </cell>
          <cell r="B164" t="str">
            <v>EQUIPO AL DIA</v>
          </cell>
          <cell r="C164" t="str">
            <v>L/V</v>
          </cell>
          <cell r="D164" t="str">
            <v>23:00</v>
          </cell>
          <cell r="E164" t="str">
            <v>23:46</v>
          </cell>
          <cell r="F164">
            <v>3.1</v>
          </cell>
          <cell r="G164">
            <v>47</v>
          </cell>
          <cell r="H164">
            <v>3.5</v>
          </cell>
          <cell r="I164">
            <v>3.8</v>
          </cell>
          <cell r="J164">
            <v>2.6</v>
          </cell>
          <cell r="K164">
            <v>3.5</v>
          </cell>
          <cell r="L164">
            <v>2.2000000000000002</v>
          </cell>
          <cell r="O164">
            <v>15</v>
          </cell>
        </row>
        <row r="165">
          <cell r="A165" t="str">
            <v>09</v>
          </cell>
          <cell r="B165" t="str">
            <v>REP.MONICA</v>
          </cell>
          <cell r="C165" t="str">
            <v>L/V</v>
          </cell>
          <cell r="D165" t="str">
            <v>14:00</v>
          </cell>
          <cell r="E165" t="str">
            <v>15:20</v>
          </cell>
          <cell r="F165">
            <v>1.7</v>
          </cell>
          <cell r="G165">
            <v>25</v>
          </cell>
          <cell r="H165">
            <v>1.1000000000000001</v>
          </cell>
          <cell r="I165">
            <v>2.1</v>
          </cell>
          <cell r="J165">
            <v>1.3</v>
          </cell>
          <cell r="K165">
            <v>1.1000000000000001</v>
          </cell>
          <cell r="L165">
            <v>2.8</v>
          </cell>
          <cell r="O165">
            <v>15</v>
          </cell>
        </row>
        <row r="166">
          <cell r="A166" t="str">
            <v>09</v>
          </cell>
          <cell r="B166" t="str">
            <v>MUÑECA BRAVA</v>
          </cell>
          <cell r="C166" t="str">
            <v>L/V</v>
          </cell>
          <cell r="D166" t="str">
            <v>19:00</v>
          </cell>
          <cell r="E166" t="str">
            <v>19:55</v>
          </cell>
          <cell r="F166">
            <v>2.6</v>
          </cell>
          <cell r="G166">
            <v>39</v>
          </cell>
          <cell r="H166">
            <v>3.3</v>
          </cell>
          <cell r="I166">
            <v>2.7</v>
          </cell>
          <cell r="J166">
            <v>2.1</v>
          </cell>
          <cell r="K166">
            <v>3</v>
          </cell>
          <cell r="L166">
            <v>1.9</v>
          </cell>
          <cell r="O166">
            <v>15</v>
          </cell>
        </row>
        <row r="167">
          <cell r="A167" t="str">
            <v>09</v>
          </cell>
          <cell r="B167" t="str">
            <v xml:space="preserve">ATV NOTICIAS </v>
          </cell>
          <cell r="C167" t="str">
            <v>L/V</v>
          </cell>
          <cell r="D167" t="str">
            <v>22:00</v>
          </cell>
          <cell r="E167" t="str">
            <v>23:01</v>
          </cell>
          <cell r="F167">
            <v>2.4</v>
          </cell>
          <cell r="G167">
            <v>36</v>
          </cell>
          <cell r="H167">
            <v>2.2000000000000002</v>
          </cell>
          <cell r="I167">
            <v>2.5</v>
          </cell>
          <cell r="J167">
            <v>1.9</v>
          </cell>
          <cell r="K167">
            <v>3</v>
          </cell>
          <cell r="L167">
            <v>2.2000000000000002</v>
          </cell>
          <cell r="O167">
            <v>15</v>
          </cell>
        </row>
        <row r="168">
          <cell r="A168" t="str">
            <v>09</v>
          </cell>
          <cell r="B168" t="str">
            <v>TITANES EN RING</v>
          </cell>
          <cell r="C168" t="str">
            <v>SAP</v>
          </cell>
          <cell r="D168" t="str">
            <v>18:00</v>
          </cell>
          <cell r="E168" t="str">
            <v>20:58</v>
          </cell>
          <cell r="F168">
            <v>1.4</v>
          </cell>
          <cell r="G168">
            <v>21</v>
          </cell>
          <cell r="M168">
            <v>1.4</v>
          </cell>
          <cell r="O168">
            <v>3</v>
          </cell>
        </row>
        <row r="169">
          <cell r="A169" t="str">
            <v>09</v>
          </cell>
          <cell r="B169" t="str">
            <v>HECHICERAS</v>
          </cell>
          <cell r="C169" t="str">
            <v>SAP</v>
          </cell>
          <cell r="D169" t="str">
            <v>21:00</v>
          </cell>
          <cell r="E169" t="str">
            <v>21:55</v>
          </cell>
          <cell r="F169">
            <v>2</v>
          </cell>
          <cell r="G169">
            <v>30</v>
          </cell>
          <cell r="M169">
            <v>2</v>
          </cell>
          <cell r="O169">
            <v>3</v>
          </cell>
        </row>
        <row r="170">
          <cell r="A170" t="str">
            <v>09</v>
          </cell>
          <cell r="B170" t="str">
            <v>CUARTEL DE BROOKLYN</v>
          </cell>
          <cell r="C170" t="str">
            <v>SAP</v>
          </cell>
          <cell r="D170" t="str">
            <v>15:00</v>
          </cell>
          <cell r="E170" t="str">
            <v>16:03</v>
          </cell>
          <cell r="F170">
            <v>1.2</v>
          </cell>
          <cell r="G170">
            <v>18</v>
          </cell>
          <cell r="M170">
            <v>1.2</v>
          </cell>
          <cell r="O170">
            <v>3</v>
          </cell>
        </row>
        <row r="171">
          <cell r="A171" t="str">
            <v>09</v>
          </cell>
          <cell r="B171" t="str">
            <v>CINE SABADO</v>
          </cell>
          <cell r="C171" t="str">
            <v>SAP</v>
          </cell>
          <cell r="D171" t="str">
            <v>19:00</v>
          </cell>
          <cell r="E171" t="str">
            <v>21:05</v>
          </cell>
          <cell r="F171">
            <v>1.9</v>
          </cell>
          <cell r="G171">
            <v>28</v>
          </cell>
          <cell r="M171">
            <v>1.9</v>
          </cell>
          <cell r="O171">
            <v>2</v>
          </cell>
        </row>
        <row r="172">
          <cell r="A172" t="str">
            <v>09</v>
          </cell>
          <cell r="B172" t="str">
            <v>TARDES DE HOLLYWOOD</v>
          </cell>
          <cell r="C172" t="str">
            <v>DOM</v>
          </cell>
          <cell r="D172" t="str">
            <v>16:00</v>
          </cell>
          <cell r="E172" t="str">
            <v>17:53</v>
          </cell>
          <cell r="F172">
            <v>1.1000000000000001</v>
          </cell>
          <cell r="G172">
            <v>16</v>
          </cell>
          <cell r="N172">
            <v>1.1000000000000001</v>
          </cell>
          <cell r="O172">
            <v>3</v>
          </cell>
        </row>
        <row r="173">
          <cell r="A173" t="str">
            <v>09</v>
          </cell>
          <cell r="B173" t="str">
            <v>TOM Y JERRY KIDS</v>
          </cell>
          <cell r="C173" t="str">
            <v>L/V</v>
          </cell>
          <cell r="D173" t="str">
            <v>12:00</v>
          </cell>
          <cell r="E173" t="str">
            <v>12:26</v>
          </cell>
          <cell r="F173">
            <v>1.1000000000000001</v>
          </cell>
          <cell r="G173">
            <v>16</v>
          </cell>
          <cell r="H173">
            <v>1</v>
          </cell>
          <cell r="I173">
            <v>1.2</v>
          </cell>
          <cell r="O173">
            <v>2</v>
          </cell>
        </row>
        <row r="174">
          <cell r="A174" t="str">
            <v>09</v>
          </cell>
          <cell r="B174" t="str">
            <v>POWER RANGERS</v>
          </cell>
          <cell r="C174" t="str">
            <v>SAP</v>
          </cell>
          <cell r="D174" t="str">
            <v>11:30</v>
          </cell>
          <cell r="E174" t="str">
            <v>12:01</v>
          </cell>
          <cell r="F174">
            <v>1</v>
          </cell>
          <cell r="G174">
            <v>15</v>
          </cell>
          <cell r="M174">
            <v>1</v>
          </cell>
          <cell r="O174">
            <v>3</v>
          </cell>
        </row>
        <row r="175">
          <cell r="A175" t="str">
            <v>09</v>
          </cell>
          <cell r="B175" t="str">
            <v>SMACK DOWN</v>
          </cell>
          <cell r="C175" t="str">
            <v>DOM</v>
          </cell>
          <cell r="D175" t="str">
            <v>18:00</v>
          </cell>
          <cell r="E175" t="str">
            <v>19:07</v>
          </cell>
          <cell r="F175">
            <v>1</v>
          </cell>
          <cell r="G175">
            <v>15</v>
          </cell>
          <cell r="N175">
            <v>1</v>
          </cell>
          <cell r="O175">
            <v>3</v>
          </cell>
        </row>
        <row r="176">
          <cell r="A176" t="str">
            <v>09</v>
          </cell>
          <cell r="B176" t="str">
            <v>BIT EL CUPIDO</v>
          </cell>
          <cell r="C176" t="str">
            <v>SAP</v>
          </cell>
          <cell r="D176" t="str">
            <v>09:00</v>
          </cell>
          <cell r="E176" t="str">
            <v>09:39</v>
          </cell>
          <cell r="F176">
            <v>0.9</v>
          </cell>
          <cell r="G176">
            <v>13</v>
          </cell>
          <cell r="M176">
            <v>0.9</v>
          </cell>
          <cell r="O176">
            <v>3</v>
          </cell>
        </row>
        <row r="177">
          <cell r="A177" t="str">
            <v>09</v>
          </cell>
          <cell r="B177" t="str">
            <v>OLIVER TWIST</v>
          </cell>
          <cell r="C177" t="str">
            <v>SAP</v>
          </cell>
          <cell r="D177" t="str">
            <v>08:30</v>
          </cell>
          <cell r="E177" t="str">
            <v>09:10</v>
          </cell>
          <cell r="F177">
            <v>0.9</v>
          </cell>
          <cell r="G177">
            <v>13</v>
          </cell>
          <cell r="M177">
            <v>0.9</v>
          </cell>
          <cell r="O177">
            <v>3</v>
          </cell>
        </row>
        <row r="178">
          <cell r="A178" t="str">
            <v>09</v>
          </cell>
          <cell r="B178" t="str">
            <v>LA GRAN PREMIERE</v>
          </cell>
          <cell r="C178" t="str">
            <v>DOM</v>
          </cell>
          <cell r="D178" t="str">
            <v>20:00</v>
          </cell>
          <cell r="E178" t="str">
            <v>21:50</v>
          </cell>
          <cell r="F178">
            <v>1.4</v>
          </cell>
          <cell r="G178">
            <v>21</v>
          </cell>
          <cell r="N178">
            <v>1.4</v>
          </cell>
          <cell r="O178">
            <v>3</v>
          </cell>
        </row>
        <row r="179">
          <cell r="A179" t="str">
            <v>09</v>
          </cell>
          <cell r="B179" t="str">
            <v>EL SEPTIMO CIELO</v>
          </cell>
          <cell r="C179" t="str">
            <v>DOM</v>
          </cell>
          <cell r="D179" t="str">
            <v>15:00</v>
          </cell>
          <cell r="E179" t="str">
            <v>16:05</v>
          </cell>
          <cell r="F179">
            <v>0.8</v>
          </cell>
          <cell r="G179">
            <v>12</v>
          </cell>
          <cell r="N179">
            <v>0.8</v>
          </cell>
          <cell r="O179">
            <v>3</v>
          </cell>
        </row>
        <row r="180">
          <cell r="A180" t="str">
            <v>09</v>
          </cell>
          <cell r="B180" t="str">
            <v>REP.YO AMO PAQUIT</v>
          </cell>
          <cell r="C180" t="str">
            <v>L/V</v>
          </cell>
          <cell r="D180" t="str">
            <v>13:00</v>
          </cell>
          <cell r="E180" t="str">
            <v>14:01</v>
          </cell>
          <cell r="F180">
            <v>0.8</v>
          </cell>
          <cell r="G180">
            <v>12</v>
          </cell>
          <cell r="H180">
            <v>0.8</v>
          </cell>
          <cell r="I180">
            <v>0.5</v>
          </cell>
          <cell r="J180">
            <v>0.9</v>
          </cell>
          <cell r="K180">
            <v>0.7</v>
          </cell>
          <cell r="L180">
            <v>1.3</v>
          </cell>
          <cell r="O180">
            <v>15</v>
          </cell>
        </row>
        <row r="181">
          <cell r="A181" t="str">
            <v>09</v>
          </cell>
          <cell r="B181" t="str">
            <v>CEBOLLITAS</v>
          </cell>
          <cell r="C181" t="str">
            <v>L/V</v>
          </cell>
          <cell r="D181" t="str">
            <v>16:00</v>
          </cell>
          <cell r="E181" t="str">
            <v>18:15</v>
          </cell>
          <cell r="F181">
            <v>0.8</v>
          </cell>
          <cell r="G181">
            <v>12</v>
          </cell>
          <cell r="H181">
            <v>1.2</v>
          </cell>
          <cell r="I181">
            <v>0.7</v>
          </cell>
          <cell r="J181">
            <v>0.8</v>
          </cell>
          <cell r="K181">
            <v>0.7</v>
          </cell>
          <cell r="L181">
            <v>0.6</v>
          </cell>
          <cell r="O181">
            <v>15</v>
          </cell>
        </row>
        <row r="182">
          <cell r="A182" t="str">
            <v>09</v>
          </cell>
          <cell r="B182" t="str">
            <v>REP.MUÑECA BRAVA</v>
          </cell>
          <cell r="C182" t="str">
            <v>L/V</v>
          </cell>
          <cell r="D182" t="str">
            <v>15:00</v>
          </cell>
          <cell r="E182" t="str">
            <v>16:08</v>
          </cell>
          <cell r="F182">
            <v>0.7</v>
          </cell>
          <cell r="G182">
            <v>10</v>
          </cell>
          <cell r="H182">
            <v>0.5</v>
          </cell>
          <cell r="I182">
            <v>1</v>
          </cell>
          <cell r="J182">
            <v>0.5</v>
          </cell>
          <cell r="K182">
            <v>0.2</v>
          </cell>
          <cell r="L182">
            <v>1.1000000000000001</v>
          </cell>
          <cell r="O182">
            <v>10</v>
          </cell>
        </row>
        <row r="183">
          <cell r="A183" t="str">
            <v>09</v>
          </cell>
          <cell r="B183" t="str">
            <v>CEBOLLITAS</v>
          </cell>
          <cell r="C183" t="str">
            <v>SAP</v>
          </cell>
          <cell r="D183" t="str">
            <v>16:00</v>
          </cell>
          <cell r="E183" t="str">
            <v>18:02</v>
          </cell>
          <cell r="F183">
            <v>0.7</v>
          </cell>
          <cell r="G183">
            <v>10</v>
          </cell>
          <cell r="M183">
            <v>0.7</v>
          </cell>
          <cell r="O183">
            <v>3</v>
          </cell>
        </row>
        <row r="184">
          <cell r="A184" t="str">
            <v>09</v>
          </cell>
          <cell r="B184" t="str">
            <v>TELETUBBIES</v>
          </cell>
          <cell r="C184" t="str">
            <v>DOM</v>
          </cell>
          <cell r="D184" t="str">
            <v>08:30</v>
          </cell>
          <cell r="E184" t="str">
            <v>09:52</v>
          </cell>
          <cell r="F184">
            <v>0.7</v>
          </cell>
          <cell r="G184">
            <v>10</v>
          </cell>
          <cell r="N184">
            <v>0.7</v>
          </cell>
          <cell r="O184">
            <v>3</v>
          </cell>
        </row>
        <row r="185">
          <cell r="A185" t="str">
            <v>09</v>
          </cell>
          <cell r="B185" t="str">
            <v>CAMALEON</v>
          </cell>
          <cell r="C185" t="str">
            <v>DOM</v>
          </cell>
          <cell r="D185" t="str">
            <v>19:00</v>
          </cell>
          <cell r="E185" t="str">
            <v>20:02</v>
          </cell>
          <cell r="F185">
            <v>1</v>
          </cell>
          <cell r="G185">
            <v>15</v>
          </cell>
          <cell r="N185">
            <v>1</v>
          </cell>
          <cell r="O185">
            <v>3</v>
          </cell>
        </row>
        <row r="186">
          <cell r="A186" t="str">
            <v>09</v>
          </cell>
          <cell r="B186" t="str">
            <v>REP.VIDA EN ESPEJO</v>
          </cell>
          <cell r="C186" t="str">
            <v>L/V</v>
          </cell>
          <cell r="D186" t="str">
            <v>15:00</v>
          </cell>
          <cell r="E186" t="str">
            <v>16:09</v>
          </cell>
          <cell r="F186">
            <v>0.6</v>
          </cell>
          <cell r="G186">
            <v>9</v>
          </cell>
          <cell r="H186">
            <v>0.6</v>
          </cell>
          <cell r="I186">
            <v>0.2</v>
          </cell>
          <cell r="J186">
            <v>0.7</v>
          </cell>
          <cell r="K186">
            <v>0.6</v>
          </cell>
          <cell r="L186">
            <v>1</v>
          </cell>
          <cell r="O186">
            <v>5</v>
          </cell>
        </row>
        <row r="187">
          <cell r="A187" t="str">
            <v>09</v>
          </cell>
          <cell r="B187" t="str">
            <v>ESCALOFRIOS</v>
          </cell>
          <cell r="C187" t="str">
            <v>SAP</v>
          </cell>
          <cell r="D187" t="str">
            <v>12.00</v>
          </cell>
          <cell r="E187" t="str">
            <v>13:00</v>
          </cell>
          <cell r="F187">
            <v>0.6</v>
          </cell>
          <cell r="G187">
            <v>9</v>
          </cell>
          <cell r="M187">
            <v>0.6</v>
          </cell>
          <cell r="O187">
            <v>3</v>
          </cell>
        </row>
        <row r="188">
          <cell r="A188" t="str">
            <v>09</v>
          </cell>
          <cell r="B188" t="str">
            <v>INDIANA</v>
          </cell>
          <cell r="C188" t="str">
            <v>SAP</v>
          </cell>
          <cell r="D188" t="str">
            <v>12.00</v>
          </cell>
          <cell r="E188" t="str">
            <v>12:31</v>
          </cell>
          <cell r="F188">
            <v>0.6</v>
          </cell>
          <cell r="G188">
            <v>9</v>
          </cell>
          <cell r="M188">
            <v>0.6</v>
          </cell>
          <cell r="O188">
            <v>3</v>
          </cell>
        </row>
        <row r="189">
          <cell r="A189" t="str">
            <v>09</v>
          </cell>
          <cell r="B189" t="str">
            <v>FAMILIA POR QUE</v>
          </cell>
          <cell r="C189" t="str">
            <v>DOM</v>
          </cell>
          <cell r="D189" t="str">
            <v>09:30</v>
          </cell>
          <cell r="E189" t="str">
            <v>10:18</v>
          </cell>
          <cell r="F189">
            <v>0.6</v>
          </cell>
          <cell r="G189">
            <v>9</v>
          </cell>
          <cell r="N189">
            <v>0.6</v>
          </cell>
          <cell r="O189">
            <v>3</v>
          </cell>
        </row>
        <row r="190">
          <cell r="A190" t="str">
            <v>09</v>
          </cell>
          <cell r="B190" t="str">
            <v>EAGLE RIDERS</v>
          </cell>
          <cell r="C190" t="str">
            <v>DOM</v>
          </cell>
          <cell r="D190" t="str">
            <v>08:00</v>
          </cell>
          <cell r="E190" t="str">
            <v>09:00</v>
          </cell>
          <cell r="F190">
            <v>0.5</v>
          </cell>
          <cell r="G190">
            <v>7</v>
          </cell>
          <cell r="N190">
            <v>0.5</v>
          </cell>
          <cell r="O190">
            <v>3</v>
          </cell>
        </row>
        <row r="191">
          <cell r="A191" t="str">
            <v>09</v>
          </cell>
          <cell r="B191" t="str">
            <v>WALTER MELON</v>
          </cell>
          <cell r="C191" t="str">
            <v>DOM</v>
          </cell>
          <cell r="D191" t="str">
            <v>10:00</v>
          </cell>
          <cell r="E191" t="str">
            <v>10:46</v>
          </cell>
          <cell r="F191">
            <v>0.5</v>
          </cell>
          <cell r="G191">
            <v>7</v>
          </cell>
          <cell r="N191">
            <v>0.5</v>
          </cell>
          <cell r="O191">
            <v>3</v>
          </cell>
        </row>
        <row r="192">
          <cell r="A192" t="str">
            <v>09</v>
          </cell>
          <cell r="B192" t="str">
            <v>TORTUNINJAS</v>
          </cell>
          <cell r="C192" t="str">
            <v>SAP</v>
          </cell>
          <cell r="D192" t="str">
            <v>10:00</v>
          </cell>
          <cell r="E192" t="str">
            <v>11:11</v>
          </cell>
          <cell r="F192">
            <v>0.5</v>
          </cell>
          <cell r="G192">
            <v>7</v>
          </cell>
          <cell r="M192">
            <v>0.5</v>
          </cell>
          <cell r="O192">
            <v>3</v>
          </cell>
        </row>
        <row r="193">
          <cell r="A193" t="str">
            <v>09</v>
          </cell>
          <cell r="B193" t="str">
            <v>PRINCESA SISSY</v>
          </cell>
          <cell r="C193" t="str">
            <v>SAP</v>
          </cell>
          <cell r="D193" t="str">
            <v>09:00</v>
          </cell>
          <cell r="E193" t="str">
            <v>10:10</v>
          </cell>
          <cell r="F193">
            <v>0.5</v>
          </cell>
          <cell r="G193">
            <v>7</v>
          </cell>
          <cell r="M193">
            <v>0.5</v>
          </cell>
          <cell r="O193">
            <v>3</v>
          </cell>
        </row>
        <row r="194">
          <cell r="A194" t="str">
            <v>09</v>
          </cell>
          <cell r="B194" t="str">
            <v>BEETLEBORGS</v>
          </cell>
          <cell r="C194" t="str">
            <v>SAP</v>
          </cell>
          <cell r="D194" t="str">
            <v>11:00</v>
          </cell>
          <cell r="E194" t="str">
            <v>11:36</v>
          </cell>
          <cell r="F194">
            <v>0.4</v>
          </cell>
          <cell r="G194">
            <v>6</v>
          </cell>
          <cell r="M194">
            <v>0.4</v>
          </cell>
          <cell r="O194">
            <v>3</v>
          </cell>
        </row>
        <row r="195">
          <cell r="A195" t="str">
            <v>09</v>
          </cell>
          <cell r="B195" t="str">
            <v>SECUNDARIA A BORDO</v>
          </cell>
          <cell r="C195" t="str">
            <v>DOM</v>
          </cell>
          <cell r="D195" t="str">
            <v>10:30</v>
          </cell>
          <cell r="E195" t="str">
            <v>11:11</v>
          </cell>
          <cell r="F195">
            <v>0.4</v>
          </cell>
          <cell r="G195">
            <v>6</v>
          </cell>
          <cell r="N195">
            <v>0.4</v>
          </cell>
          <cell r="O195">
            <v>3</v>
          </cell>
        </row>
        <row r="196">
          <cell r="A196" t="str">
            <v>09</v>
          </cell>
          <cell r="B196" t="str">
            <v>EAGLE RIDERS</v>
          </cell>
          <cell r="C196" t="str">
            <v>SAP</v>
          </cell>
          <cell r="D196" t="str">
            <v>08:00</v>
          </cell>
          <cell r="E196" t="str">
            <v>08:38</v>
          </cell>
          <cell r="F196">
            <v>0.4</v>
          </cell>
          <cell r="G196">
            <v>6</v>
          </cell>
          <cell r="M196">
            <v>0.4</v>
          </cell>
          <cell r="O196">
            <v>3</v>
          </cell>
        </row>
        <row r="197">
          <cell r="A197" t="str">
            <v>09</v>
          </cell>
          <cell r="B197" t="str">
            <v>FLASH GORDON</v>
          </cell>
          <cell r="C197" t="str">
            <v>L/V</v>
          </cell>
          <cell r="D197" t="str">
            <v>11:30</v>
          </cell>
          <cell r="E197" t="str">
            <v>12:00</v>
          </cell>
          <cell r="F197">
            <v>0.4</v>
          </cell>
          <cell r="G197">
            <v>6</v>
          </cell>
          <cell r="H197">
            <v>0.7</v>
          </cell>
          <cell r="I197">
            <v>0.4</v>
          </cell>
          <cell r="J197">
            <v>0.5</v>
          </cell>
          <cell r="K197">
            <v>0.3</v>
          </cell>
          <cell r="L197">
            <v>0.3</v>
          </cell>
          <cell r="O197">
            <v>15</v>
          </cell>
        </row>
        <row r="198">
          <cell r="A198" t="str">
            <v>09</v>
          </cell>
          <cell r="B198" t="str">
            <v>POPEYE</v>
          </cell>
          <cell r="C198" t="str">
            <v>L/V</v>
          </cell>
          <cell r="D198" t="str">
            <v>10:30</v>
          </cell>
          <cell r="E198" t="str">
            <v>11:07</v>
          </cell>
          <cell r="F198">
            <v>0.3</v>
          </cell>
          <cell r="G198">
            <v>4</v>
          </cell>
          <cell r="H198">
            <v>0.2</v>
          </cell>
          <cell r="I198">
            <v>0.3</v>
          </cell>
          <cell r="J198">
            <v>0.1</v>
          </cell>
          <cell r="K198">
            <v>0.6</v>
          </cell>
          <cell r="L198">
            <v>0.1</v>
          </cell>
          <cell r="O198">
            <v>15</v>
          </cell>
        </row>
        <row r="199">
          <cell r="A199" t="str">
            <v>09</v>
          </cell>
          <cell r="B199" t="str">
            <v>PRINCESA SISSY</v>
          </cell>
          <cell r="C199" t="str">
            <v>L/V</v>
          </cell>
          <cell r="D199" t="str">
            <v>12.00</v>
          </cell>
          <cell r="E199" t="str">
            <v>12:41</v>
          </cell>
          <cell r="F199">
            <v>0.4</v>
          </cell>
          <cell r="G199">
            <v>6</v>
          </cell>
          <cell r="H199">
            <v>0.4</v>
          </cell>
          <cell r="I199">
            <v>0.4</v>
          </cell>
          <cell r="J199">
            <v>0.4</v>
          </cell>
          <cell r="K199">
            <v>0.4</v>
          </cell>
          <cell r="L199">
            <v>0.6</v>
          </cell>
          <cell r="O199">
            <v>13</v>
          </cell>
        </row>
        <row r="200">
          <cell r="A200" t="str">
            <v>09</v>
          </cell>
          <cell r="B200" t="str">
            <v>FAMILIA POR QUE</v>
          </cell>
          <cell r="C200" t="str">
            <v>L/V</v>
          </cell>
          <cell r="D200" t="str">
            <v>10:00</v>
          </cell>
          <cell r="E200" t="str">
            <v>10:36</v>
          </cell>
          <cell r="F200">
            <v>0.1</v>
          </cell>
          <cell r="G200">
            <v>1</v>
          </cell>
          <cell r="H200">
            <v>0.1</v>
          </cell>
          <cell r="I200">
            <v>0.2</v>
          </cell>
          <cell r="J200">
            <v>0.1</v>
          </cell>
          <cell r="K200">
            <v>0.2</v>
          </cell>
          <cell r="L200">
            <v>0.1</v>
          </cell>
          <cell r="O200">
            <v>15</v>
          </cell>
        </row>
        <row r="203">
          <cell r="A203" t="str">
            <v>11</v>
          </cell>
          <cell r="B203" t="str">
            <v>GENTE COMO UNO</v>
          </cell>
          <cell r="C203" t="str">
            <v>L/V</v>
          </cell>
          <cell r="D203" t="str">
            <v>21.00</v>
          </cell>
          <cell r="E203" t="str">
            <v>22:04</v>
          </cell>
          <cell r="F203">
            <v>4.9000000000000004</v>
          </cell>
          <cell r="G203">
            <v>74</v>
          </cell>
          <cell r="H203">
            <v>5.2</v>
          </cell>
          <cell r="I203">
            <v>4.4000000000000004</v>
          </cell>
          <cell r="J203">
            <v>5.3</v>
          </cell>
          <cell r="K203">
            <v>5.4</v>
          </cell>
          <cell r="L203">
            <v>3.4</v>
          </cell>
          <cell r="O203">
            <v>13</v>
          </cell>
        </row>
        <row r="204">
          <cell r="A204" t="str">
            <v>11</v>
          </cell>
          <cell r="B204" t="str">
            <v>BETO A SABER</v>
          </cell>
          <cell r="C204" t="str">
            <v>L/V</v>
          </cell>
          <cell r="D204" t="str">
            <v>22:00</v>
          </cell>
          <cell r="E204" t="str">
            <v>23:18</v>
          </cell>
          <cell r="F204">
            <v>4.4000000000000004</v>
          </cell>
          <cell r="G204">
            <v>67</v>
          </cell>
          <cell r="H204">
            <v>4.5999999999999996</v>
          </cell>
          <cell r="I204">
            <v>3.7</v>
          </cell>
          <cell r="J204">
            <v>4.5</v>
          </cell>
          <cell r="K204">
            <v>5.4</v>
          </cell>
          <cell r="L204">
            <v>3.8</v>
          </cell>
          <cell r="O204">
            <v>15</v>
          </cell>
        </row>
        <row r="205">
          <cell r="A205" t="str">
            <v>11</v>
          </cell>
          <cell r="B205" t="str">
            <v>GIRASOLES PARA LUCIA</v>
          </cell>
          <cell r="C205" t="str">
            <v>L/V</v>
          </cell>
          <cell r="D205" t="str">
            <v>20:00</v>
          </cell>
          <cell r="E205" t="str">
            <v>21:02</v>
          </cell>
          <cell r="F205">
            <v>3.8</v>
          </cell>
          <cell r="G205">
            <v>57</v>
          </cell>
          <cell r="H205">
            <v>3.7</v>
          </cell>
          <cell r="I205">
            <v>3.5</v>
          </cell>
          <cell r="J205">
            <v>3.6</v>
          </cell>
          <cell r="K205">
            <v>4.5999999999999996</v>
          </cell>
          <cell r="L205">
            <v>3.4</v>
          </cell>
          <cell r="O205">
            <v>15</v>
          </cell>
        </row>
        <row r="206">
          <cell r="A206" t="str">
            <v>11</v>
          </cell>
          <cell r="B206" t="str">
            <v>PARA TODOS</v>
          </cell>
          <cell r="C206" t="str">
            <v>L/V</v>
          </cell>
          <cell r="D206" t="str">
            <v>08:00</v>
          </cell>
          <cell r="E206" t="str">
            <v>11:15</v>
          </cell>
          <cell r="F206">
            <v>1.7</v>
          </cell>
          <cell r="G206">
            <v>25</v>
          </cell>
          <cell r="H206">
            <v>1.7</v>
          </cell>
          <cell r="I206">
            <v>1.8</v>
          </cell>
          <cell r="J206">
            <v>1.6</v>
          </cell>
          <cell r="K206">
            <v>2</v>
          </cell>
          <cell r="L206">
            <v>1.6</v>
          </cell>
          <cell r="O206">
            <v>15</v>
          </cell>
        </row>
        <row r="207">
          <cell r="A207" t="str">
            <v>11</v>
          </cell>
          <cell r="B207" t="str">
            <v>EL CENTINELA</v>
          </cell>
          <cell r="C207" t="str">
            <v>DOM</v>
          </cell>
          <cell r="D207" t="str">
            <v>16:00</v>
          </cell>
          <cell r="E207" t="str">
            <v>17:00</v>
          </cell>
          <cell r="F207">
            <v>1.6</v>
          </cell>
          <cell r="G207">
            <v>24</v>
          </cell>
          <cell r="N207">
            <v>1.6</v>
          </cell>
          <cell r="O207">
            <v>3</v>
          </cell>
        </row>
        <row r="208">
          <cell r="A208" t="str">
            <v>11</v>
          </cell>
          <cell r="B208" t="str">
            <v>MISION IMPOSIBL</v>
          </cell>
          <cell r="C208" t="str">
            <v>SAP</v>
          </cell>
          <cell r="D208" t="str">
            <v>17:00</v>
          </cell>
          <cell r="E208" t="str">
            <v>18:04</v>
          </cell>
          <cell r="F208">
            <v>1.5</v>
          </cell>
          <cell r="G208">
            <v>22</v>
          </cell>
          <cell r="M208">
            <v>1.5</v>
          </cell>
          <cell r="O208">
            <v>3</v>
          </cell>
        </row>
        <row r="209">
          <cell r="A209" t="str">
            <v>11</v>
          </cell>
          <cell r="B209" t="str">
            <v>SORPRESA SORPRESA</v>
          </cell>
          <cell r="C209" t="str">
            <v>DOM</v>
          </cell>
          <cell r="D209" t="str">
            <v>18:00</v>
          </cell>
          <cell r="E209" t="str">
            <v>20:10</v>
          </cell>
          <cell r="F209">
            <v>1.3</v>
          </cell>
          <cell r="G209">
            <v>19</v>
          </cell>
          <cell r="N209">
            <v>1.3</v>
          </cell>
          <cell r="O209">
            <v>2</v>
          </cell>
        </row>
        <row r="210">
          <cell r="A210" t="str">
            <v>11</v>
          </cell>
          <cell r="B210" t="str">
            <v>MI BELLA GENIO</v>
          </cell>
          <cell r="C210" t="str">
            <v>L/V</v>
          </cell>
          <cell r="D210" t="str">
            <v>17:30</v>
          </cell>
          <cell r="E210" t="str">
            <v>18:07</v>
          </cell>
          <cell r="F210">
            <v>1.2</v>
          </cell>
          <cell r="G210">
            <v>18</v>
          </cell>
          <cell r="H210">
            <v>0.7</v>
          </cell>
          <cell r="I210">
            <v>1.2</v>
          </cell>
          <cell r="J210">
            <v>1.1000000000000001</v>
          </cell>
          <cell r="K210">
            <v>1.7</v>
          </cell>
          <cell r="L210">
            <v>1.1000000000000001</v>
          </cell>
          <cell r="O210">
            <v>15</v>
          </cell>
        </row>
        <row r="211">
          <cell r="A211" t="str">
            <v>11</v>
          </cell>
          <cell r="B211" t="str">
            <v>EL CENTINELA</v>
          </cell>
          <cell r="C211" t="str">
            <v>SAP</v>
          </cell>
          <cell r="D211" t="str">
            <v>16:00</v>
          </cell>
          <cell r="E211" t="str">
            <v>17:02</v>
          </cell>
          <cell r="F211">
            <v>1.2</v>
          </cell>
          <cell r="G211">
            <v>18</v>
          </cell>
          <cell r="M211">
            <v>1.2</v>
          </cell>
          <cell r="O211">
            <v>3</v>
          </cell>
        </row>
        <row r="212">
          <cell r="A212" t="str">
            <v>11</v>
          </cell>
          <cell r="B212" t="str">
            <v>SUPER AGENTE 86</v>
          </cell>
          <cell r="C212" t="str">
            <v>SAP</v>
          </cell>
          <cell r="D212" t="str">
            <v>13:00</v>
          </cell>
          <cell r="E212" t="str">
            <v>14:03</v>
          </cell>
          <cell r="F212">
            <v>1.1000000000000001</v>
          </cell>
          <cell r="G212">
            <v>16</v>
          </cell>
          <cell r="M212">
            <v>1.1000000000000001</v>
          </cell>
          <cell r="O212">
            <v>3</v>
          </cell>
        </row>
        <row r="213">
          <cell r="A213" t="str">
            <v>11</v>
          </cell>
          <cell r="B213" t="str">
            <v>EL PELICULON</v>
          </cell>
          <cell r="C213" t="str">
            <v>L/V</v>
          </cell>
          <cell r="D213" t="str">
            <v>18:00</v>
          </cell>
          <cell r="E213" t="str">
            <v>20:02</v>
          </cell>
          <cell r="F213">
            <v>1.1000000000000001</v>
          </cell>
          <cell r="G213">
            <v>16</v>
          </cell>
          <cell r="H213">
            <v>0.9</v>
          </cell>
          <cell r="I213">
            <v>1.3</v>
          </cell>
          <cell r="J213">
            <v>0.8</v>
          </cell>
          <cell r="K213">
            <v>1.6</v>
          </cell>
          <cell r="L213">
            <v>0.8</v>
          </cell>
          <cell r="O213">
            <v>15</v>
          </cell>
        </row>
        <row r="214">
          <cell r="A214" t="str">
            <v>11</v>
          </cell>
          <cell r="B214" t="str">
            <v>VALE TODO</v>
          </cell>
          <cell r="C214" t="str">
            <v>L/V</v>
          </cell>
          <cell r="D214" t="str">
            <v>15:00</v>
          </cell>
          <cell r="E214" t="str">
            <v>16:13</v>
          </cell>
          <cell r="F214">
            <v>1.1000000000000001</v>
          </cell>
          <cell r="G214">
            <v>16</v>
          </cell>
          <cell r="H214">
            <v>1.2</v>
          </cell>
          <cell r="I214">
            <v>0.7</v>
          </cell>
          <cell r="J214">
            <v>1.1000000000000001</v>
          </cell>
          <cell r="K214">
            <v>1.7</v>
          </cell>
          <cell r="L214">
            <v>0.9</v>
          </cell>
          <cell r="O214">
            <v>15</v>
          </cell>
        </row>
        <row r="215">
          <cell r="A215" t="str">
            <v>11</v>
          </cell>
          <cell r="B215" t="str">
            <v>KASSANDRA</v>
          </cell>
          <cell r="C215" t="str">
            <v>L/V</v>
          </cell>
          <cell r="D215" t="str">
            <v>13:00</v>
          </cell>
          <cell r="E215" t="str">
            <v>14:04</v>
          </cell>
          <cell r="F215">
            <v>1.1000000000000001</v>
          </cell>
          <cell r="G215">
            <v>16</v>
          </cell>
          <cell r="H215">
            <v>1</v>
          </cell>
          <cell r="I215">
            <v>1</v>
          </cell>
          <cell r="J215">
            <v>1</v>
          </cell>
          <cell r="K215">
            <v>1.4</v>
          </cell>
          <cell r="L215">
            <v>1.1000000000000001</v>
          </cell>
          <cell r="O215">
            <v>15</v>
          </cell>
        </row>
        <row r="216">
          <cell r="A216" t="str">
            <v>11</v>
          </cell>
          <cell r="B216" t="str">
            <v>QUIEN MANDA QUIEN</v>
          </cell>
          <cell r="C216" t="str">
            <v>L/V</v>
          </cell>
          <cell r="D216" t="str">
            <v>11:00</v>
          </cell>
          <cell r="E216" t="str">
            <v>12:09</v>
          </cell>
          <cell r="F216">
            <v>1</v>
          </cell>
          <cell r="G216">
            <v>15</v>
          </cell>
          <cell r="H216">
            <v>1</v>
          </cell>
          <cell r="I216">
            <v>1.2</v>
          </cell>
          <cell r="J216">
            <v>0.9</v>
          </cell>
          <cell r="K216">
            <v>1.1000000000000001</v>
          </cell>
          <cell r="L216">
            <v>0.7</v>
          </cell>
          <cell r="O216">
            <v>15</v>
          </cell>
        </row>
        <row r="217">
          <cell r="A217" t="str">
            <v>11</v>
          </cell>
          <cell r="B217" t="str">
            <v>INCREIBLE HULK</v>
          </cell>
          <cell r="C217" t="str">
            <v>SAP</v>
          </cell>
          <cell r="D217" t="str">
            <v>15:00</v>
          </cell>
          <cell r="E217" t="str">
            <v>16:02</v>
          </cell>
          <cell r="F217">
            <v>1</v>
          </cell>
          <cell r="G217">
            <v>15</v>
          </cell>
          <cell r="M217">
            <v>1</v>
          </cell>
          <cell r="O217">
            <v>3</v>
          </cell>
        </row>
        <row r="218">
          <cell r="A218" t="str">
            <v>11</v>
          </cell>
          <cell r="B218" t="str">
            <v>MISION IMPOSIBL</v>
          </cell>
          <cell r="C218" t="str">
            <v>DOM</v>
          </cell>
          <cell r="D218" t="str">
            <v>17:00</v>
          </cell>
          <cell r="E218" t="str">
            <v>18:01</v>
          </cell>
          <cell r="F218">
            <v>1</v>
          </cell>
          <cell r="G218">
            <v>15</v>
          </cell>
          <cell r="N218">
            <v>1</v>
          </cell>
          <cell r="O218">
            <v>3</v>
          </cell>
        </row>
        <row r="219">
          <cell r="A219" t="str">
            <v>11</v>
          </cell>
          <cell r="B219" t="str">
            <v>RES.GIRASOLES PARA LUCIA</v>
          </cell>
          <cell r="C219" t="str">
            <v>SAP</v>
          </cell>
          <cell r="D219" t="str">
            <v>18:00</v>
          </cell>
          <cell r="E219" t="str">
            <v>20:07</v>
          </cell>
          <cell r="F219">
            <v>0.9</v>
          </cell>
          <cell r="G219">
            <v>13</v>
          </cell>
          <cell r="M219">
            <v>0.9</v>
          </cell>
          <cell r="O219">
            <v>3</v>
          </cell>
        </row>
        <row r="220">
          <cell r="A220" t="str">
            <v>11</v>
          </cell>
          <cell r="B220" t="str">
            <v>INCREIBLE HULK</v>
          </cell>
          <cell r="C220" t="str">
            <v>DOM</v>
          </cell>
          <cell r="D220" t="str">
            <v>15:00</v>
          </cell>
          <cell r="E220" t="str">
            <v>16:00</v>
          </cell>
          <cell r="F220">
            <v>0.9</v>
          </cell>
          <cell r="G220">
            <v>13</v>
          </cell>
          <cell r="N220">
            <v>0.9</v>
          </cell>
          <cell r="O220">
            <v>3</v>
          </cell>
        </row>
        <row r="221">
          <cell r="A221" t="str">
            <v>11</v>
          </cell>
          <cell r="B221" t="str">
            <v>HERCULES</v>
          </cell>
          <cell r="C221" t="str">
            <v>SAP</v>
          </cell>
          <cell r="D221" t="str">
            <v>14:00</v>
          </cell>
          <cell r="E221" t="str">
            <v>15:02</v>
          </cell>
          <cell r="F221">
            <v>0.9</v>
          </cell>
          <cell r="G221">
            <v>13</v>
          </cell>
          <cell r="M221">
            <v>0.9</v>
          </cell>
          <cell r="O221">
            <v>3</v>
          </cell>
        </row>
        <row r="222">
          <cell r="A222" t="str">
            <v>11</v>
          </cell>
          <cell r="B222" t="str">
            <v>LUISA FERNANDA</v>
          </cell>
          <cell r="C222" t="str">
            <v>L/V</v>
          </cell>
          <cell r="D222" t="str">
            <v>12.00</v>
          </cell>
          <cell r="E222" t="str">
            <v>13:06</v>
          </cell>
          <cell r="F222">
            <v>0.9</v>
          </cell>
          <cell r="G222">
            <v>13</v>
          </cell>
          <cell r="H222">
            <v>0.8</v>
          </cell>
          <cell r="I222">
            <v>1.1000000000000001</v>
          </cell>
          <cell r="J222">
            <v>0.7</v>
          </cell>
          <cell r="K222">
            <v>1</v>
          </cell>
          <cell r="L222">
            <v>0.8</v>
          </cell>
          <cell r="O222">
            <v>15</v>
          </cell>
        </row>
        <row r="223">
          <cell r="A223" t="str">
            <v>11</v>
          </cell>
          <cell r="B223" t="str">
            <v>QUIEN MANDA QUIEN</v>
          </cell>
          <cell r="C223" t="str">
            <v>DOM</v>
          </cell>
          <cell r="D223" t="str">
            <v>11:00</v>
          </cell>
          <cell r="E223" t="str">
            <v>12:02</v>
          </cell>
          <cell r="F223">
            <v>0.8</v>
          </cell>
          <cell r="G223">
            <v>12</v>
          </cell>
          <cell r="N223">
            <v>0.8</v>
          </cell>
          <cell r="O223">
            <v>3</v>
          </cell>
        </row>
        <row r="224">
          <cell r="A224" t="str">
            <v>11</v>
          </cell>
          <cell r="B224" t="str">
            <v>REINA LA CHATARRA</v>
          </cell>
          <cell r="C224" t="str">
            <v>L/V</v>
          </cell>
          <cell r="D224" t="str">
            <v>14:00</v>
          </cell>
          <cell r="E224" t="str">
            <v>15:07</v>
          </cell>
          <cell r="F224">
            <v>0.8</v>
          </cell>
          <cell r="G224">
            <v>12</v>
          </cell>
          <cell r="H224">
            <v>1</v>
          </cell>
          <cell r="I224">
            <v>0.6</v>
          </cell>
          <cell r="J224">
            <v>0.5</v>
          </cell>
          <cell r="K224">
            <v>1.4</v>
          </cell>
          <cell r="L224">
            <v>0.7</v>
          </cell>
          <cell r="O224">
            <v>15</v>
          </cell>
        </row>
        <row r="225">
          <cell r="A225" t="str">
            <v>11</v>
          </cell>
          <cell r="B225" t="str">
            <v>ESTA NOCHE NOTICIAS</v>
          </cell>
          <cell r="C225" t="str">
            <v>L/V</v>
          </cell>
          <cell r="D225" t="str">
            <v>23:00</v>
          </cell>
          <cell r="E225" t="str">
            <v>23:52</v>
          </cell>
          <cell r="F225">
            <v>1.5</v>
          </cell>
          <cell r="G225">
            <v>22</v>
          </cell>
          <cell r="H225">
            <v>1.6</v>
          </cell>
          <cell r="I225">
            <v>1.1000000000000001</v>
          </cell>
          <cell r="J225">
            <v>1.7</v>
          </cell>
          <cell r="K225">
            <v>1.7</v>
          </cell>
          <cell r="L225">
            <v>1.3</v>
          </cell>
          <cell r="O225">
            <v>15</v>
          </cell>
        </row>
        <row r="226">
          <cell r="A226" t="str">
            <v>11</v>
          </cell>
          <cell r="B226" t="str">
            <v>MI BELLA GENIO</v>
          </cell>
          <cell r="C226" t="str">
            <v>DOM</v>
          </cell>
          <cell r="D226" t="str">
            <v>23:30</v>
          </cell>
          <cell r="E226" t="str">
            <v>00:16</v>
          </cell>
          <cell r="F226">
            <v>1.4</v>
          </cell>
          <cell r="G226">
            <v>21</v>
          </cell>
          <cell r="N226">
            <v>1.4</v>
          </cell>
          <cell r="O226">
            <v>2</v>
          </cell>
        </row>
        <row r="227">
          <cell r="A227" t="str">
            <v>11</v>
          </cell>
          <cell r="B227" t="str">
            <v>HECHIZADA</v>
          </cell>
          <cell r="C227" t="str">
            <v>L/V</v>
          </cell>
          <cell r="D227" t="str">
            <v>17:00</v>
          </cell>
          <cell r="E227" t="str">
            <v>17:37</v>
          </cell>
          <cell r="F227">
            <v>0.7</v>
          </cell>
          <cell r="G227">
            <v>10</v>
          </cell>
          <cell r="H227">
            <v>0.5</v>
          </cell>
          <cell r="I227">
            <v>0.5</v>
          </cell>
          <cell r="J227">
            <v>0.5</v>
          </cell>
          <cell r="K227">
            <v>1.2</v>
          </cell>
          <cell r="L227">
            <v>0.8</v>
          </cell>
          <cell r="O227">
            <v>15</v>
          </cell>
        </row>
        <row r="228">
          <cell r="A228" t="str">
            <v>11</v>
          </cell>
          <cell r="B228" t="str">
            <v>LA MUJER ARAÑA</v>
          </cell>
          <cell r="C228" t="str">
            <v>DOM</v>
          </cell>
          <cell r="D228" t="str">
            <v>07:00</v>
          </cell>
          <cell r="E228" t="str">
            <v>08:03</v>
          </cell>
          <cell r="F228">
            <v>0.7</v>
          </cell>
          <cell r="G228">
            <v>10</v>
          </cell>
          <cell r="N228">
            <v>0.7</v>
          </cell>
          <cell r="O228">
            <v>3</v>
          </cell>
        </row>
        <row r="229">
          <cell r="A229" t="str">
            <v>11</v>
          </cell>
          <cell r="B229" t="str">
            <v>QUIEN MANDA QUIEN</v>
          </cell>
          <cell r="C229" t="str">
            <v>SAP</v>
          </cell>
          <cell r="D229" t="str">
            <v>11:00</v>
          </cell>
          <cell r="E229" t="str">
            <v>12:05</v>
          </cell>
          <cell r="F229">
            <v>0.7</v>
          </cell>
          <cell r="G229">
            <v>10</v>
          </cell>
          <cell r="M229">
            <v>0.7</v>
          </cell>
          <cell r="O229">
            <v>3</v>
          </cell>
        </row>
        <row r="230">
          <cell r="A230" t="str">
            <v>11</v>
          </cell>
          <cell r="B230" t="str">
            <v>HERCULES</v>
          </cell>
          <cell r="C230" t="str">
            <v>DOM</v>
          </cell>
          <cell r="D230" t="str">
            <v>14:00</v>
          </cell>
          <cell r="E230" t="str">
            <v>14:59</v>
          </cell>
          <cell r="F230">
            <v>0.7</v>
          </cell>
          <cell r="G230">
            <v>10</v>
          </cell>
          <cell r="N230">
            <v>0.7</v>
          </cell>
          <cell r="O230">
            <v>3</v>
          </cell>
        </row>
        <row r="231">
          <cell r="A231" t="str">
            <v>11</v>
          </cell>
          <cell r="B231" t="str">
            <v>DOMINGOS DE CINE</v>
          </cell>
          <cell r="C231" t="str">
            <v>DOM</v>
          </cell>
          <cell r="D231" t="str">
            <v>20:00</v>
          </cell>
          <cell r="E231" t="str">
            <v>22:13</v>
          </cell>
          <cell r="F231">
            <v>1.2</v>
          </cell>
          <cell r="G231">
            <v>18</v>
          </cell>
          <cell r="N231">
            <v>1.2</v>
          </cell>
          <cell r="O231">
            <v>3</v>
          </cell>
        </row>
        <row r="232">
          <cell r="A232" t="str">
            <v>11</v>
          </cell>
          <cell r="B232" t="str">
            <v>ANIMORPHS</v>
          </cell>
          <cell r="C232" t="str">
            <v>SAP</v>
          </cell>
          <cell r="D232" t="str">
            <v>12:30</v>
          </cell>
          <cell r="E232" t="str">
            <v>13:02</v>
          </cell>
          <cell r="F232">
            <v>0.6</v>
          </cell>
          <cell r="G232">
            <v>9</v>
          </cell>
          <cell r="M232">
            <v>0.6</v>
          </cell>
          <cell r="O232">
            <v>3</v>
          </cell>
        </row>
        <row r="233">
          <cell r="A233" t="str">
            <v>11</v>
          </cell>
          <cell r="B233" t="str">
            <v>SUPER AGENTE 86</v>
          </cell>
          <cell r="C233" t="str">
            <v>DOM</v>
          </cell>
          <cell r="D233" t="str">
            <v>13:00</v>
          </cell>
          <cell r="E233" t="str">
            <v>14:01</v>
          </cell>
          <cell r="F233">
            <v>0.6</v>
          </cell>
          <cell r="G233">
            <v>9</v>
          </cell>
          <cell r="N233">
            <v>0.6</v>
          </cell>
          <cell r="O233">
            <v>3</v>
          </cell>
        </row>
        <row r="234">
          <cell r="A234" t="str">
            <v>11</v>
          </cell>
          <cell r="B234" t="str">
            <v>CINE SABADO</v>
          </cell>
          <cell r="C234" t="str">
            <v>SAP</v>
          </cell>
          <cell r="D234" t="str">
            <v>22:00</v>
          </cell>
          <cell r="E234" t="str">
            <v>23:57</v>
          </cell>
          <cell r="F234">
            <v>1.1000000000000001</v>
          </cell>
          <cell r="G234">
            <v>16</v>
          </cell>
          <cell r="M234">
            <v>1.1000000000000001</v>
          </cell>
          <cell r="O234">
            <v>3</v>
          </cell>
        </row>
        <row r="235">
          <cell r="A235" t="str">
            <v>11</v>
          </cell>
          <cell r="B235" t="str">
            <v>HECHIZADA</v>
          </cell>
          <cell r="C235" t="str">
            <v>DOM</v>
          </cell>
          <cell r="D235" t="str">
            <v>23:00</v>
          </cell>
          <cell r="E235" t="str">
            <v>23:46</v>
          </cell>
          <cell r="F235">
            <v>1.1000000000000001</v>
          </cell>
          <cell r="G235">
            <v>16</v>
          </cell>
          <cell r="N235">
            <v>1.1000000000000001</v>
          </cell>
          <cell r="O235">
            <v>2</v>
          </cell>
        </row>
        <row r="236">
          <cell r="A236" t="str">
            <v>11</v>
          </cell>
          <cell r="B236" t="str">
            <v>LA MUJER ARAÑA</v>
          </cell>
          <cell r="C236" t="str">
            <v>SAP</v>
          </cell>
          <cell r="D236" t="str">
            <v>07:00</v>
          </cell>
          <cell r="E236" t="str">
            <v>08:01</v>
          </cell>
          <cell r="F236">
            <v>0.5</v>
          </cell>
          <cell r="G236">
            <v>7</v>
          </cell>
          <cell r="M236">
            <v>0.5</v>
          </cell>
          <cell r="O236">
            <v>3</v>
          </cell>
        </row>
        <row r="237">
          <cell r="A237" t="str">
            <v>11</v>
          </cell>
          <cell r="B237" t="str">
            <v>BEAST WARS TRAN</v>
          </cell>
          <cell r="C237" t="str">
            <v>DOM</v>
          </cell>
          <cell r="D237" t="str">
            <v>12:00</v>
          </cell>
          <cell r="E237" t="str">
            <v>12:30</v>
          </cell>
          <cell r="F237">
            <v>0.5</v>
          </cell>
          <cell r="G237">
            <v>7</v>
          </cell>
          <cell r="N237">
            <v>0.5</v>
          </cell>
          <cell r="O237">
            <v>3</v>
          </cell>
        </row>
        <row r="238">
          <cell r="A238" t="str">
            <v>11</v>
          </cell>
          <cell r="B238" t="str">
            <v>ANIMORPHS</v>
          </cell>
          <cell r="C238" t="str">
            <v>DOM</v>
          </cell>
          <cell r="D238" t="str">
            <v>12:30</v>
          </cell>
          <cell r="E238" t="str">
            <v>13:00</v>
          </cell>
          <cell r="F238">
            <v>0.5</v>
          </cell>
          <cell r="G238">
            <v>7</v>
          </cell>
          <cell r="N238">
            <v>0.5</v>
          </cell>
          <cell r="O238">
            <v>3</v>
          </cell>
        </row>
        <row r="239">
          <cell r="A239" t="str">
            <v>11</v>
          </cell>
          <cell r="B239" t="str">
            <v>ESTA MAÑANA NOTICIAS</v>
          </cell>
          <cell r="C239" t="str">
            <v>L/V</v>
          </cell>
          <cell r="D239" t="str">
            <v>07:00</v>
          </cell>
          <cell r="E239" t="str">
            <v>08:07</v>
          </cell>
          <cell r="F239">
            <v>0.4</v>
          </cell>
          <cell r="G239">
            <v>6</v>
          </cell>
          <cell r="H239">
            <v>0.9</v>
          </cell>
          <cell r="I239">
            <v>0.6</v>
          </cell>
          <cell r="J239">
            <v>0.3</v>
          </cell>
          <cell r="K239">
            <v>0.2</v>
          </cell>
          <cell r="L239">
            <v>0.2</v>
          </cell>
          <cell r="O239">
            <v>15</v>
          </cell>
        </row>
        <row r="240">
          <cell r="A240" t="str">
            <v>11</v>
          </cell>
          <cell r="B240" t="str">
            <v>ESP.GENTE COMO UNO</v>
          </cell>
          <cell r="C240" t="str">
            <v>SAP</v>
          </cell>
          <cell r="D240" t="str">
            <v>20.00</v>
          </cell>
          <cell r="E240" t="str">
            <v>22:04</v>
          </cell>
          <cell r="F240">
            <v>0.7</v>
          </cell>
          <cell r="G240">
            <v>10</v>
          </cell>
          <cell r="M240">
            <v>0.7</v>
          </cell>
          <cell r="O240">
            <v>3</v>
          </cell>
        </row>
        <row r="241">
          <cell r="A241" t="str">
            <v>11</v>
          </cell>
          <cell r="B241" t="str">
            <v>DIAS FELICES</v>
          </cell>
          <cell r="C241" t="str">
            <v>DOM</v>
          </cell>
          <cell r="D241" t="str">
            <v>23.00</v>
          </cell>
          <cell r="E241" t="str">
            <v>00:09</v>
          </cell>
          <cell r="F241">
            <v>0.6</v>
          </cell>
          <cell r="G241">
            <v>9</v>
          </cell>
          <cell r="N241">
            <v>0.6</v>
          </cell>
          <cell r="O241">
            <v>1</v>
          </cell>
        </row>
        <row r="242">
          <cell r="A242" t="str">
            <v>11</v>
          </cell>
          <cell r="B242" t="str">
            <v>AD SHOW</v>
          </cell>
          <cell r="C242" t="str">
            <v>DOM</v>
          </cell>
          <cell r="D242" t="str">
            <v>22:00</v>
          </cell>
          <cell r="E242" t="str">
            <v>23:13</v>
          </cell>
          <cell r="F242">
            <v>0.5</v>
          </cell>
          <cell r="G242">
            <v>7</v>
          </cell>
          <cell r="N242">
            <v>0.5</v>
          </cell>
          <cell r="O242">
            <v>3</v>
          </cell>
        </row>
        <row r="243">
          <cell r="A243" t="str">
            <v>11</v>
          </cell>
          <cell r="B243" t="str">
            <v>AVENT.DEL CIRCO</v>
          </cell>
          <cell r="C243" t="str">
            <v>DOM</v>
          </cell>
          <cell r="D243" t="str">
            <v>10:00</v>
          </cell>
          <cell r="E243" t="str">
            <v>11:02</v>
          </cell>
          <cell r="F243">
            <v>0.2</v>
          </cell>
          <cell r="G243">
            <v>3</v>
          </cell>
          <cell r="N243">
            <v>0.2</v>
          </cell>
          <cell r="O243">
            <v>3</v>
          </cell>
        </row>
        <row r="244">
          <cell r="A244" t="str">
            <v>11</v>
          </cell>
          <cell r="B244" t="str">
            <v>PEQUEÑO PONY</v>
          </cell>
          <cell r="C244" t="str">
            <v>SAP</v>
          </cell>
          <cell r="D244" t="str">
            <v>09:30</v>
          </cell>
          <cell r="E244" t="str">
            <v>10:02</v>
          </cell>
          <cell r="F244">
            <v>0.2</v>
          </cell>
          <cell r="G244">
            <v>3</v>
          </cell>
          <cell r="M244">
            <v>0.2</v>
          </cell>
          <cell r="O244">
            <v>3</v>
          </cell>
        </row>
        <row r="245">
          <cell r="A245" t="str">
            <v>11</v>
          </cell>
          <cell r="B245" t="str">
            <v>MI PEQUEÑO PONY</v>
          </cell>
          <cell r="C245" t="str">
            <v>DOM</v>
          </cell>
          <cell r="D245" t="str">
            <v>09:30</v>
          </cell>
          <cell r="E245" t="str">
            <v>10:00</v>
          </cell>
          <cell r="F245">
            <v>0.2</v>
          </cell>
          <cell r="G245">
            <v>3</v>
          </cell>
          <cell r="N245">
            <v>0.2</v>
          </cell>
          <cell r="O245">
            <v>3</v>
          </cell>
        </row>
        <row r="246">
          <cell r="A246" t="str">
            <v>11</v>
          </cell>
          <cell r="B246" t="str">
            <v>REP. ESTA MAÑANA NOTICIAS</v>
          </cell>
          <cell r="C246" t="str">
            <v>L/V</v>
          </cell>
          <cell r="D246" t="str">
            <v>23:30</v>
          </cell>
          <cell r="E246" t="str">
            <v>01:15</v>
          </cell>
          <cell r="F246">
            <v>0.4</v>
          </cell>
          <cell r="G246">
            <v>6</v>
          </cell>
          <cell r="H246">
            <v>0.6</v>
          </cell>
          <cell r="I246">
            <v>0.3</v>
          </cell>
          <cell r="J246">
            <v>0.3</v>
          </cell>
          <cell r="K246">
            <v>0.5</v>
          </cell>
          <cell r="L246">
            <v>0.4</v>
          </cell>
          <cell r="O246">
            <v>15</v>
          </cell>
        </row>
      </sheetData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ow"/>
      <sheetName val="Sumario"/>
      <sheetName val="Prensa R4"/>
      <sheetName val="Radio Amigo"/>
      <sheetName val="cifras radio"/>
      <sheetName val="latest 3-18"/>
      <sheetName val="2000 BS"/>
      <sheetName val="PLAN"/>
      <sheetName val="Prensa_R4"/>
      <sheetName val="Radio_Amigo"/>
      <sheetName val="cifras_radio"/>
      <sheetName val="channel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C"/>
      <sheetName val="BS"/>
      <sheetName val="PLAN"/>
      <sheetName val="RANKING"/>
      <sheetName val="latest 3-18"/>
      <sheetName val="2000 BS"/>
      <sheetName val="latest_3-18"/>
      <sheetName val="2000_BS"/>
      <sheetName val="latest_3-181"/>
      <sheetName val="2000_BS1"/>
      <sheetName val="channel"/>
      <sheetName val="Tvsa"/>
      <sheetName val="latest_3-182"/>
      <sheetName val="2000_BS2"/>
      <sheetName val="latest_3-183"/>
      <sheetName val="2000_BS3"/>
      <sheetName val="#G.O."/>
      <sheetName val="BOL '01 FC 02-13 ea.x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3"/>
      <sheetName val="Hoja12"/>
      <sheetName val="Hoja11"/>
      <sheetName val="Hoja10"/>
      <sheetName val="Hoja9"/>
      <sheetName val="Hoja8"/>
      <sheetName val="Hoja7"/>
      <sheetName val="Hoja6"/>
      <sheetName val="Hoja5"/>
      <sheetName val="Hoja4"/>
      <sheetName val="Rating"/>
    </sheetNames>
    <definedNames>
      <definedName name="bbb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vsa"/>
      <sheetName val="Carat"/>
      <sheetName val="Sumcor"/>
      <sheetName val="Chartcor"/>
      <sheetName val="Sumest"/>
      <sheetName val="Chartest"/>
      <sheetName val="Sumlan"/>
      <sheetName val="Chartlan"/>
      <sheetName val="AMEX9-29"/>
      <sheetName val="GRAL con Dario"/>
      <sheetName val="medios"/>
      <sheetName val="present"/>
      <sheetName val="APR"/>
      <sheetName val="eventos APR"/>
      <sheetName val="Plano"/>
      <sheetName val="Alc y Fr Nin"/>
      <sheetName val="A&amp;F MAN 2DO"/>
      <sheetName val="A&amp;F MAN 1ER"/>
      <sheetName val="MACMASK1"/>
      <sheetName val="PE1"/>
      <sheetName val="RS1"/>
      <sheetName val="SC1"/>
      <sheetName val="SP1"/>
      <sheetName val="perfil_fx_Hor"/>
      <sheetName val="menu"/>
      <sheetName val="Hoja2"/>
      <sheetName val="GRAL_con_Dario"/>
      <sheetName val="eventos_APR"/>
      <sheetName val="NEWS PREV"/>
      <sheetName val="PPT_99"/>
      <sheetName val="MEX95IB"/>
      <sheetName val="Flow"/>
      <sheetName val="GRAL_con_Dario1"/>
      <sheetName val="eventos_APR1"/>
      <sheetName val="NEWS_PREV"/>
      <sheetName val="1stqtr"/>
      <sheetName val="2ndqtr"/>
      <sheetName val="PROGTVAZT-1"/>
      <sheetName val="GRAL_con_Dario2"/>
      <sheetName val="eventos_APR2"/>
      <sheetName val="NEWS_PREV1"/>
      <sheetName val="GRAL_con_Dario3"/>
      <sheetName val="eventos_APR3"/>
      <sheetName val="NEWS_PREV2"/>
      <sheetName val="TABS"/>
      <sheetName val="NAL 20S OCT"/>
      <sheetName val="NAL 5S SEP 3er"/>
      <sheetName val="NAL 20S NOV"/>
      <sheetName val="FEBRERO 60 SEG"/>
      <sheetName val="FEBRERO 30 SE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"/>
      <sheetName val="Schedule"/>
      <sheetName val="Global"/>
      <sheetName val="Channel"/>
      <sheetName val="Week"/>
      <sheetName val="R&amp;F"/>
      <sheetName val="SpotList"/>
      <sheetName val="Sentimientos"/>
      <sheetName val="FC"/>
      <sheetName val="DATA BASE"/>
      <sheetName val="IMplanner TV Colombia3"/>
      <sheetName val="DATA_BASE"/>
      <sheetName val="IMplanner_TV_Colombia3"/>
      <sheetName val="DATA_BASE1"/>
      <sheetName val="IMplanner_TV_Colombia31"/>
      <sheetName val="RANKING"/>
      <sheetName val="Master"/>
    </sheetNames>
    <sheetDataSet>
      <sheetData sheetId="0" refreshError="1"/>
      <sheetData sheetId="1" refreshError="1">
        <row r="1">
          <cell r="C1" t="str">
            <v>UA</v>
          </cell>
          <cell r="D1" t="str">
            <v>IMPLANNER - Plan</v>
          </cell>
        </row>
        <row r="3">
          <cell r="C3" t="str">
            <v>Porta</v>
          </cell>
          <cell r="D3" t="str">
            <v>Campanha: Prueba 3</v>
          </cell>
        </row>
        <row r="5">
          <cell r="A5" t="str">
            <v>Burst: 1</v>
          </cell>
          <cell r="D5" t="str">
            <v>Medio: TV</v>
          </cell>
        </row>
        <row r="6">
          <cell r="A6" t="str">
            <v>Versión: 1</v>
          </cell>
          <cell r="D6" t="str">
            <v xml:space="preserve">Status: </v>
          </cell>
        </row>
        <row r="10">
          <cell r="A10" t="str">
            <v>TV</v>
          </cell>
          <cell r="F10" t="str">
            <v>Tarifa</v>
          </cell>
          <cell r="G10" t="str">
            <v>GRPs</v>
          </cell>
          <cell r="H10" t="str">
            <v>Clutter</v>
          </cell>
        </row>
        <row r="11">
          <cell r="A11" t="str">
            <v>Cod.</v>
          </cell>
          <cell r="C11" t="str">
            <v>Descripción</v>
          </cell>
          <cell r="D11" t="str">
            <v>Hora</v>
          </cell>
          <cell r="F11" t="str">
            <v>Bruta</v>
          </cell>
          <cell r="G11" t="str">
            <v>/Unidad</v>
          </cell>
        </row>
        <row r="13">
          <cell r="C13" t="str">
            <v>ECUAVISA GUAYAQ</v>
          </cell>
        </row>
        <row r="14">
          <cell r="A14">
            <v>800081</v>
          </cell>
          <cell r="B14" t="str">
            <v>PR</v>
          </cell>
          <cell r="C14" t="str">
            <v>THE SIMPSONS II</v>
          </cell>
          <cell r="D14">
            <v>0.73958333333333337</v>
          </cell>
          <cell r="F14">
            <v>352.8</v>
          </cell>
          <cell r="G14">
            <v>1.1685714285714286</v>
          </cell>
          <cell r="H14">
            <v>0</v>
          </cell>
        </row>
        <row r="15">
          <cell r="A15">
            <v>800090</v>
          </cell>
          <cell r="B15" t="str">
            <v>PR</v>
          </cell>
          <cell r="C15" t="str">
            <v>THE SIMPSONS II (S-D)</v>
          </cell>
          <cell r="D15">
            <v>0.66666666666666663</v>
          </cell>
          <cell r="F15">
            <v>100.8</v>
          </cell>
          <cell r="G15">
            <v>0.94399999999999995</v>
          </cell>
          <cell r="H15">
            <v>0</v>
          </cell>
        </row>
        <row r="16">
          <cell r="A16">
            <v>800653</v>
          </cell>
          <cell r="B16" t="str">
            <v>PR</v>
          </cell>
          <cell r="C16" t="str">
            <v>TELEMUNDO</v>
          </cell>
          <cell r="D16">
            <v>0.98958333333333337</v>
          </cell>
          <cell r="F16">
            <v>714.42</v>
          </cell>
          <cell r="G16">
            <v>1.2956428571428575</v>
          </cell>
          <cell r="H16">
            <v>0</v>
          </cell>
        </row>
        <row r="17">
          <cell r="A17">
            <v>800775</v>
          </cell>
          <cell r="B17" t="str">
            <v>PR</v>
          </cell>
          <cell r="C17" t="str">
            <v>TELEVISTAZO II</v>
          </cell>
          <cell r="D17">
            <v>0.54166666666666663</v>
          </cell>
          <cell r="F17">
            <v>1372</v>
          </cell>
          <cell r="G17">
            <v>2.390625</v>
          </cell>
          <cell r="H17">
            <v>0</v>
          </cell>
        </row>
        <row r="18">
          <cell r="A18">
            <v>800870</v>
          </cell>
          <cell r="B18" t="str">
            <v>PR</v>
          </cell>
          <cell r="C18" t="str">
            <v>LARGOMETRAJE II (S-D)</v>
          </cell>
          <cell r="D18">
            <v>0.8125</v>
          </cell>
          <cell r="F18">
            <v>162.75</v>
          </cell>
          <cell r="G18">
            <v>1.04</v>
          </cell>
          <cell r="H18">
            <v>0</v>
          </cell>
        </row>
        <row r="19">
          <cell r="A19">
            <v>801034</v>
          </cell>
          <cell r="B19" t="str">
            <v>PR</v>
          </cell>
          <cell r="C19" t="str">
            <v>AVENTURAS EN PAÐALES</v>
          </cell>
          <cell r="D19">
            <v>0.45833333333333331</v>
          </cell>
          <cell r="F19">
            <v>45.36</v>
          </cell>
          <cell r="G19">
            <v>1.4</v>
          </cell>
          <cell r="H19">
            <v>0</v>
          </cell>
        </row>
        <row r="20">
          <cell r="A20">
            <v>801119</v>
          </cell>
          <cell r="B20" t="str">
            <v>PR</v>
          </cell>
          <cell r="C20" t="str">
            <v>CINE MILLONARIO</v>
          </cell>
          <cell r="D20">
            <v>0.64583333333333337</v>
          </cell>
          <cell r="F20">
            <v>456.96</v>
          </cell>
          <cell r="G20">
            <v>1.6758823529411766</v>
          </cell>
          <cell r="H20">
            <v>0</v>
          </cell>
        </row>
        <row r="21">
          <cell r="A21">
            <v>801147</v>
          </cell>
          <cell r="B21" t="str">
            <v>PR</v>
          </cell>
          <cell r="C21" t="str">
            <v>TELEVISTAZO LOCAL (G)</v>
          </cell>
          <cell r="D21">
            <v>0.32291666666666669</v>
          </cell>
          <cell r="F21">
            <v>336</v>
          </cell>
          <cell r="G21">
            <v>1.8025</v>
          </cell>
          <cell r="H21">
            <v>0</v>
          </cell>
        </row>
        <row r="22">
          <cell r="A22">
            <v>801235</v>
          </cell>
          <cell r="B22" t="str">
            <v>PR</v>
          </cell>
          <cell r="C22" t="str">
            <v>CANTINFLAS (S-D)</v>
          </cell>
          <cell r="D22">
            <v>0.5625</v>
          </cell>
          <cell r="F22">
            <v>122.85</v>
          </cell>
          <cell r="G22">
            <v>1.5075000000000001</v>
          </cell>
          <cell r="H22">
            <v>0</v>
          </cell>
        </row>
        <row r="23">
          <cell r="A23">
            <v>801385</v>
          </cell>
          <cell r="B23" t="str">
            <v>PR</v>
          </cell>
          <cell r="C23" t="str">
            <v>VIVOS II (S-D)</v>
          </cell>
          <cell r="D23">
            <v>0.8125</v>
          </cell>
          <cell r="F23">
            <v>411.48</v>
          </cell>
          <cell r="G23">
            <v>3.2825000000000002</v>
          </cell>
          <cell r="H23">
            <v>0</v>
          </cell>
        </row>
        <row r="24">
          <cell r="A24">
            <v>801442</v>
          </cell>
          <cell r="B24" t="str">
            <v>PR</v>
          </cell>
          <cell r="C24" t="str">
            <v>DORAEMON</v>
          </cell>
          <cell r="D24">
            <v>0.47916666666666669</v>
          </cell>
          <cell r="F24">
            <v>90.72</v>
          </cell>
          <cell r="G24">
            <v>1.5940000000000001</v>
          </cell>
          <cell r="H24">
            <v>0</v>
          </cell>
        </row>
        <row r="25">
          <cell r="A25">
            <v>801497</v>
          </cell>
          <cell r="B25" t="str">
            <v>PR</v>
          </cell>
          <cell r="C25" t="str">
            <v>DORAEMON (S-D)</v>
          </cell>
          <cell r="D25">
            <v>0.36805555555555558</v>
          </cell>
          <cell r="F25">
            <v>54.15</v>
          </cell>
          <cell r="G25">
            <v>0.8</v>
          </cell>
          <cell r="H25">
            <v>0</v>
          </cell>
        </row>
        <row r="26">
          <cell r="A26">
            <v>801512</v>
          </cell>
          <cell r="B26" t="str">
            <v>PR</v>
          </cell>
          <cell r="C26" t="str">
            <v>VIDEOS LOCOS II (S-D)</v>
          </cell>
          <cell r="D26">
            <v>0.70833333333333337</v>
          </cell>
          <cell r="F26">
            <v>80.64</v>
          </cell>
          <cell r="G26">
            <v>0.72499999999999998</v>
          </cell>
          <cell r="H26">
            <v>0</v>
          </cell>
        </row>
        <row r="27">
          <cell r="A27">
            <v>801578</v>
          </cell>
          <cell r="B27" t="str">
            <v>PR</v>
          </cell>
          <cell r="C27" t="str">
            <v>DIGIMON TAMERS (S-D)</v>
          </cell>
          <cell r="D27">
            <v>0.35416666666666669</v>
          </cell>
          <cell r="F27">
            <v>43.32</v>
          </cell>
          <cell r="G27">
            <v>0.41599999999999998</v>
          </cell>
          <cell r="H27">
            <v>0</v>
          </cell>
        </row>
        <row r="28">
          <cell r="A28">
            <v>801674</v>
          </cell>
          <cell r="B28" t="str">
            <v>PR</v>
          </cell>
          <cell r="C28" t="str">
            <v>POKEMON II (S-D)</v>
          </cell>
          <cell r="D28">
            <v>0.61458333333333337</v>
          </cell>
          <cell r="F28">
            <v>49.2</v>
          </cell>
          <cell r="G28">
            <v>1.0820000000000001</v>
          </cell>
          <cell r="H28">
            <v>0</v>
          </cell>
        </row>
        <row r="29">
          <cell r="A29">
            <v>801675</v>
          </cell>
          <cell r="B29" t="str">
            <v>PR</v>
          </cell>
          <cell r="C29" t="str">
            <v>DORAEMON II (S-D)</v>
          </cell>
          <cell r="D29">
            <v>0.65972222222222221</v>
          </cell>
          <cell r="F29">
            <v>180.15</v>
          </cell>
          <cell r="G29">
            <v>1.546</v>
          </cell>
          <cell r="H29">
            <v>0</v>
          </cell>
        </row>
        <row r="30">
          <cell r="A30">
            <v>801676</v>
          </cell>
          <cell r="B30" t="str">
            <v>PR</v>
          </cell>
          <cell r="C30" t="str">
            <v>EL PAJARO LOCO II (S-D)</v>
          </cell>
          <cell r="D30">
            <v>0.57638888888888884</v>
          </cell>
          <cell r="F30">
            <v>180.15</v>
          </cell>
          <cell r="G30">
            <v>1.1659999999999999</v>
          </cell>
          <cell r="H30">
            <v>0</v>
          </cell>
        </row>
        <row r="31">
          <cell r="A31">
            <v>801685</v>
          </cell>
          <cell r="B31" t="str">
            <v>PR</v>
          </cell>
          <cell r="C31" t="str">
            <v>TNV. EL AUTENTICO RODRIGO LEAL</v>
          </cell>
          <cell r="D31">
            <v>0.91666666666666663</v>
          </cell>
          <cell r="F31">
            <v>815.22</v>
          </cell>
          <cell r="G31">
            <v>2.596984126984125</v>
          </cell>
          <cell r="H31">
            <v>0</v>
          </cell>
        </row>
        <row r="32">
          <cell r="A32">
            <v>801686</v>
          </cell>
          <cell r="B32" t="str">
            <v>PR</v>
          </cell>
          <cell r="C32" t="str">
            <v>TNV. ANGEL DE LA GUARDA MI DUL</v>
          </cell>
          <cell r="D32">
            <v>0.60416666666666663</v>
          </cell>
          <cell r="F32">
            <v>586.53</v>
          </cell>
          <cell r="G32">
            <v>1.6065476190476189</v>
          </cell>
          <cell r="H32">
            <v>0</v>
          </cell>
        </row>
        <row r="33">
          <cell r="A33">
            <v>801715</v>
          </cell>
          <cell r="B33" t="str">
            <v>PR</v>
          </cell>
          <cell r="C33" t="str">
            <v>TNV. MUJERES APASIONADAS</v>
          </cell>
          <cell r="D33">
            <v>0.86458333333333337</v>
          </cell>
          <cell r="F33">
            <v>0</v>
          </cell>
          <cell r="G33">
            <v>3.3650000000000002</v>
          </cell>
          <cell r="H33">
            <v>0</v>
          </cell>
        </row>
        <row r="35">
          <cell r="C35" t="str">
            <v>ECUAVISA QUITO</v>
          </cell>
        </row>
        <row r="36">
          <cell r="A36">
            <v>100004</v>
          </cell>
          <cell r="B36" t="str">
            <v>PR</v>
          </cell>
          <cell r="C36" t="str">
            <v>CONTACTO DIRECTO</v>
          </cell>
          <cell r="D36">
            <v>0.29166666666666669</v>
          </cell>
          <cell r="F36">
            <v>571.67999999999995</v>
          </cell>
          <cell r="G36">
            <v>1.7598749999999999</v>
          </cell>
          <cell r="H36">
            <v>0</v>
          </cell>
        </row>
        <row r="37">
          <cell r="A37">
            <v>100081</v>
          </cell>
          <cell r="B37" t="str">
            <v>PR</v>
          </cell>
          <cell r="C37" t="str">
            <v>THE SIMPSONS II</v>
          </cell>
          <cell r="D37">
            <v>0.64583333333333337</v>
          </cell>
          <cell r="F37">
            <v>524.16</v>
          </cell>
          <cell r="G37">
            <v>1.7148749999999999</v>
          </cell>
          <cell r="H37">
            <v>0</v>
          </cell>
        </row>
        <row r="38">
          <cell r="A38">
            <v>100090</v>
          </cell>
          <cell r="B38" t="str">
            <v>PR</v>
          </cell>
          <cell r="C38" t="str">
            <v>THE SIMPSONS II (S-D)</v>
          </cell>
          <cell r="D38">
            <v>0.67708333333333337</v>
          </cell>
          <cell r="F38">
            <v>201.9</v>
          </cell>
          <cell r="G38">
            <v>1.7119999999999997</v>
          </cell>
          <cell r="H38">
            <v>0</v>
          </cell>
        </row>
        <row r="39">
          <cell r="A39">
            <v>100572</v>
          </cell>
          <cell r="B39" t="str">
            <v>PR</v>
          </cell>
          <cell r="C39" t="str">
            <v>LARGOMETRAJE</v>
          </cell>
          <cell r="D39">
            <v>0.91666666666666663</v>
          </cell>
          <cell r="F39">
            <v>528.36</v>
          </cell>
          <cell r="G39">
            <v>2.3111764705882352</v>
          </cell>
          <cell r="H39">
            <v>0</v>
          </cell>
        </row>
        <row r="40">
          <cell r="A40">
            <v>100638</v>
          </cell>
          <cell r="B40" t="str">
            <v>PR</v>
          </cell>
          <cell r="C40" t="str">
            <v>DANIEL EL TRAVIESO</v>
          </cell>
          <cell r="D40">
            <v>0.40625</v>
          </cell>
          <cell r="F40">
            <v>30.24</v>
          </cell>
          <cell r="G40">
            <v>1.1200000000000001</v>
          </cell>
          <cell r="H40">
            <v>0</v>
          </cell>
        </row>
        <row r="41">
          <cell r="A41">
            <v>100785</v>
          </cell>
          <cell r="B41" t="str">
            <v>PR</v>
          </cell>
          <cell r="C41" t="str">
            <v>CINE MILLONARIO (S)</v>
          </cell>
          <cell r="D41">
            <v>0.6875</v>
          </cell>
          <cell r="F41">
            <v>142.80000000000001</v>
          </cell>
          <cell r="G41">
            <v>1.81</v>
          </cell>
          <cell r="H41">
            <v>0</v>
          </cell>
        </row>
        <row r="42">
          <cell r="A42">
            <v>100870</v>
          </cell>
          <cell r="B42" t="str">
            <v>PR</v>
          </cell>
          <cell r="C42" t="str">
            <v>LARGOMETRAJE II (S-D)</v>
          </cell>
          <cell r="D42">
            <v>0.88541666666666663</v>
          </cell>
          <cell r="F42">
            <v>155.4</v>
          </cell>
          <cell r="G42">
            <v>2.0419999999999998</v>
          </cell>
          <cell r="H42">
            <v>0</v>
          </cell>
        </row>
        <row r="43">
          <cell r="A43">
            <v>101034</v>
          </cell>
          <cell r="B43" t="str">
            <v>PR</v>
          </cell>
          <cell r="C43" t="str">
            <v>AVENTURAS EN PAÐALES</v>
          </cell>
          <cell r="D43">
            <v>0.44791666666666669</v>
          </cell>
          <cell r="F43">
            <v>30.24</v>
          </cell>
          <cell r="G43">
            <v>1.3</v>
          </cell>
          <cell r="H43">
            <v>0</v>
          </cell>
        </row>
        <row r="44">
          <cell r="A44">
            <v>101148</v>
          </cell>
          <cell r="B44" t="str">
            <v>PR</v>
          </cell>
          <cell r="C44" t="str">
            <v>CONTACTO DIRECTO LOCAL (Q)</v>
          </cell>
          <cell r="D44">
            <v>0.32291666666666669</v>
          </cell>
          <cell r="F44">
            <v>285.83999999999997</v>
          </cell>
          <cell r="G44">
            <v>1.9340000000000002</v>
          </cell>
          <cell r="H44">
            <v>0</v>
          </cell>
        </row>
        <row r="45">
          <cell r="A45">
            <v>101152</v>
          </cell>
          <cell r="B45" t="str">
            <v>PR</v>
          </cell>
          <cell r="C45" t="str">
            <v>DE LA VIDA REAL (S)</v>
          </cell>
          <cell r="D45">
            <v>0.8125</v>
          </cell>
          <cell r="F45">
            <v>210</v>
          </cell>
          <cell r="G45">
            <v>1.8140000000000001</v>
          </cell>
          <cell r="H45">
            <v>0</v>
          </cell>
        </row>
        <row r="46">
          <cell r="A46">
            <v>101235</v>
          </cell>
          <cell r="B46" t="str">
            <v>PR</v>
          </cell>
          <cell r="C46" t="str">
            <v>CANTINFLAS (S-D)</v>
          </cell>
          <cell r="D46">
            <v>0.5625</v>
          </cell>
          <cell r="F46">
            <v>68.25</v>
          </cell>
          <cell r="G46">
            <v>2.1549999999999998</v>
          </cell>
          <cell r="H46">
            <v>0</v>
          </cell>
        </row>
        <row r="47">
          <cell r="A47">
            <v>101385</v>
          </cell>
          <cell r="B47" t="str">
            <v>PR</v>
          </cell>
          <cell r="C47" t="str">
            <v>VIVOS II (S-D)</v>
          </cell>
          <cell r="D47">
            <v>0.85416666666666663</v>
          </cell>
          <cell r="F47">
            <v>794.25</v>
          </cell>
          <cell r="G47">
            <v>4.8075000000000001</v>
          </cell>
          <cell r="H47">
            <v>0</v>
          </cell>
        </row>
        <row r="48">
          <cell r="A48">
            <v>101415</v>
          </cell>
          <cell r="B48" t="str">
            <v>PR</v>
          </cell>
          <cell r="C48" t="str">
            <v>EL PAJARO LOCO</v>
          </cell>
          <cell r="D48">
            <v>0.42708333333333331</v>
          </cell>
          <cell r="F48">
            <v>60.48</v>
          </cell>
          <cell r="G48">
            <v>1.0505</v>
          </cell>
          <cell r="H48">
            <v>0</v>
          </cell>
        </row>
        <row r="49">
          <cell r="A49">
            <v>101442</v>
          </cell>
          <cell r="B49" t="str">
            <v>PR</v>
          </cell>
          <cell r="C49" t="str">
            <v>DORAEMON</v>
          </cell>
          <cell r="D49">
            <v>0.48958333333333331</v>
          </cell>
          <cell r="F49">
            <v>7.56</v>
          </cell>
          <cell r="G49">
            <v>1.0425</v>
          </cell>
          <cell r="H49">
            <v>0</v>
          </cell>
        </row>
        <row r="50">
          <cell r="A50">
            <v>101482</v>
          </cell>
          <cell r="B50" t="str">
            <v>PR</v>
          </cell>
          <cell r="C50" t="str">
            <v>W.W.E III (S-D)</v>
          </cell>
          <cell r="D50">
            <v>0.99305555555555558</v>
          </cell>
          <cell r="F50">
            <v>39.9</v>
          </cell>
          <cell r="G50">
            <v>0.30499999999999999</v>
          </cell>
          <cell r="H50">
            <v>0</v>
          </cell>
        </row>
        <row r="51">
          <cell r="A51">
            <v>101497</v>
          </cell>
          <cell r="B51" t="str">
            <v>PR</v>
          </cell>
          <cell r="C51" t="str">
            <v>DORAEMON (S-D)</v>
          </cell>
          <cell r="D51">
            <v>0.36805555555555558</v>
          </cell>
          <cell r="F51">
            <v>47.85</v>
          </cell>
          <cell r="G51">
            <v>1.0580000000000001</v>
          </cell>
          <cell r="H51">
            <v>0</v>
          </cell>
        </row>
        <row r="52">
          <cell r="A52">
            <v>101606</v>
          </cell>
          <cell r="B52" t="str">
            <v>PR</v>
          </cell>
          <cell r="C52" t="str">
            <v>POKEMON</v>
          </cell>
          <cell r="D52">
            <v>0.46875</v>
          </cell>
          <cell r="F52">
            <v>30.24</v>
          </cell>
          <cell r="G52">
            <v>1.0900000000000001</v>
          </cell>
          <cell r="H52">
            <v>0</v>
          </cell>
        </row>
        <row r="54">
          <cell r="C54" t="str">
            <v>GAMAVISION</v>
          </cell>
        </row>
        <row r="55">
          <cell r="A55">
            <v>300013</v>
          </cell>
          <cell r="B55" t="str">
            <v>PR</v>
          </cell>
          <cell r="C55" t="str">
            <v>CRISTINA</v>
          </cell>
          <cell r="D55">
            <v>0.35416666666666669</v>
          </cell>
          <cell r="F55">
            <v>122.4</v>
          </cell>
          <cell r="G55">
            <v>1.05375</v>
          </cell>
          <cell r="H55">
            <v>0</v>
          </cell>
        </row>
        <row r="56">
          <cell r="A56">
            <v>300048</v>
          </cell>
          <cell r="B56" t="str">
            <v>PR</v>
          </cell>
          <cell r="C56" t="str">
            <v>LOS PROTAGONISTAS (S)</v>
          </cell>
          <cell r="D56">
            <v>0.54166666666666663</v>
          </cell>
          <cell r="F56">
            <v>81.599999999999994</v>
          </cell>
          <cell r="G56">
            <v>0.93799999999999994</v>
          </cell>
          <cell r="H56">
            <v>0</v>
          </cell>
        </row>
        <row r="57">
          <cell r="A57">
            <v>300676</v>
          </cell>
          <cell r="B57" t="str">
            <v>PR</v>
          </cell>
          <cell r="C57" t="str">
            <v>CRISTINA EDICION ESPECIAL (S-D</v>
          </cell>
          <cell r="D57">
            <v>0.95833333333333337</v>
          </cell>
          <cell r="F57">
            <v>397.8</v>
          </cell>
          <cell r="G57">
            <v>5.298</v>
          </cell>
          <cell r="H57">
            <v>0</v>
          </cell>
        </row>
        <row r="58">
          <cell r="A58">
            <v>301595</v>
          </cell>
          <cell r="B58" t="str">
            <v>PR</v>
          </cell>
          <cell r="C58" t="str">
            <v>QUIENES SON QUIENES FUERON (S-</v>
          </cell>
          <cell r="D58">
            <v>0.83333333333333337</v>
          </cell>
          <cell r="F58">
            <v>170</v>
          </cell>
          <cell r="G58">
            <v>2.504</v>
          </cell>
          <cell r="H58">
            <v>0</v>
          </cell>
        </row>
        <row r="59">
          <cell r="A59">
            <v>301663</v>
          </cell>
          <cell r="B59" t="str">
            <v>PR</v>
          </cell>
          <cell r="C59" t="str">
            <v>NACE UNA ESTRELLA (S)</v>
          </cell>
          <cell r="D59">
            <v>0.86805555555555558</v>
          </cell>
          <cell r="F59">
            <v>366.6</v>
          </cell>
          <cell r="G59">
            <v>4.782</v>
          </cell>
          <cell r="H59">
            <v>0</v>
          </cell>
        </row>
        <row r="60">
          <cell r="A60">
            <v>301764</v>
          </cell>
          <cell r="B60" t="str">
            <v>PR</v>
          </cell>
          <cell r="C60" t="str">
            <v>LA HORA PICO</v>
          </cell>
          <cell r="D60">
            <v>0.97916666666666663</v>
          </cell>
          <cell r="F60">
            <v>44.88</v>
          </cell>
          <cell r="G60">
            <v>1.02</v>
          </cell>
          <cell r="H60">
            <v>0</v>
          </cell>
        </row>
        <row r="61">
          <cell r="A61">
            <v>301770</v>
          </cell>
          <cell r="B61" t="str">
            <v>PR</v>
          </cell>
          <cell r="C61" t="str">
            <v>DISEÐADOR AMBOS SEXOS</v>
          </cell>
          <cell r="D61">
            <v>0.99305555555555558</v>
          </cell>
          <cell r="F61">
            <v>32.64</v>
          </cell>
          <cell r="G61">
            <v>0.61</v>
          </cell>
          <cell r="H61">
            <v>0</v>
          </cell>
        </row>
        <row r="62">
          <cell r="A62">
            <v>301889</v>
          </cell>
          <cell r="B62" t="str">
            <v>PR</v>
          </cell>
          <cell r="C62" t="str">
            <v>TNV. GATA SALVAJE</v>
          </cell>
          <cell r="D62">
            <v>0.64583333333333337</v>
          </cell>
          <cell r="F62">
            <v>171.36</v>
          </cell>
          <cell r="G62">
            <v>4.07</v>
          </cell>
          <cell r="H62">
            <v>0</v>
          </cell>
        </row>
        <row r="63">
          <cell r="A63">
            <v>301995</v>
          </cell>
          <cell r="B63" t="str">
            <v>PR</v>
          </cell>
          <cell r="C63" t="str">
            <v>LA CASA DE LA RISA</v>
          </cell>
          <cell r="D63">
            <v>0.98958333333333337</v>
          </cell>
          <cell r="F63">
            <v>36.72</v>
          </cell>
          <cell r="G63">
            <v>0.7</v>
          </cell>
          <cell r="H63">
            <v>0</v>
          </cell>
        </row>
        <row r="64">
          <cell r="A64">
            <v>302018</v>
          </cell>
          <cell r="B64" t="str">
            <v>PR</v>
          </cell>
          <cell r="C64" t="str">
            <v>TNV. ALEGRIJES Y REBUJOS</v>
          </cell>
          <cell r="D64">
            <v>0.66666666666666663</v>
          </cell>
          <cell r="F64">
            <v>242.4</v>
          </cell>
          <cell r="G64">
            <v>2.72</v>
          </cell>
          <cell r="H64">
            <v>0</v>
          </cell>
        </row>
        <row r="65">
          <cell r="A65">
            <v>302023</v>
          </cell>
          <cell r="B65" t="str">
            <v>PR</v>
          </cell>
          <cell r="C65" t="str">
            <v>OTRO ROLLO II (S-D)</v>
          </cell>
          <cell r="D65">
            <v>0.99305555555555558</v>
          </cell>
          <cell r="F65">
            <v>76.5</v>
          </cell>
          <cell r="G65">
            <v>1.7740000000000002</v>
          </cell>
          <cell r="H65">
            <v>0</v>
          </cell>
        </row>
        <row r="66">
          <cell r="A66">
            <v>302058</v>
          </cell>
          <cell r="B66" t="str">
            <v>PR</v>
          </cell>
          <cell r="C66" t="str">
            <v>TNV. CLAP</v>
          </cell>
          <cell r="D66">
            <v>0.72916666666666663</v>
          </cell>
          <cell r="F66">
            <v>119.79</v>
          </cell>
          <cell r="G66">
            <v>3.355</v>
          </cell>
          <cell r="H66">
            <v>0</v>
          </cell>
        </row>
        <row r="67">
          <cell r="A67">
            <v>302064</v>
          </cell>
          <cell r="B67" t="str">
            <v>PR</v>
          </cell>
          <cell r="C67" t="str">
            <v>ESPECTACULAR</v>
          </cell>
          <cell r="D67">
            <v>0.5625</v>
          </cell>
          <cell r="F67">
            <v>385.68</v>
          </cell>
          <cell r="G67">
            <v>2.1813333333333333</v>
          </cell>
          <cell r="H67">
            <v>0</v>
          </cell>
        </row>
        <row r="68">
          <cell r="A68">
            <v>302081</v>
          </cell>
          <cell r="B68" t="str">
            <v>PR</v>
          </cell>
          <cell r="C68" t="str">
            <v>LA PARODIA</v>
          </cell>
          <cell r="D68">
            <v>0.98958333333333337</v>
          </cell>
          <cell r="F68">
            <v>44.88</v>
          </cell>
          <cell r="G68">
            <v>0.77</v>
          </cell>
          <cell r="H68">
            <v>0</v>
          </cell>
        </row>
        <row r="69">
          <cell r="A69">
            <v>302082</v>
          </cell>
          <cell r="B69" t="str">
            <v>PR</v>
          </cell>
          <cell r="C69" t="str">
            <v>LA JAULA II</v>
          </cell>
          <cell r="D69">
            <v>0.98958333333333337</v>
          </cell>
          <cell r="F69">
            <v>51</v>
          </cell>
          <cell r="G69">
            <v>0.63500000000000001</v>
          </cell>
          <cell r="H69">
            <v>0</v>
          </cell>
        </row>
        <row r="70">
          <cell r="A70">
            <v>302086</v>
          </cell>
          <cell r="B70" t="str">
            <v>PR</v>
          </cell>
          <cell r="C70" t="str">
            <v>TNV. FRANCISCO EL MATEMATICO</v>
          </cell>
          <cell r="D70">
            <v>0.57291666666666663</v>
          </cell>
          <cell r="F70">
            <v>761.6</v>
          </cell>
          <cell r="G70">
            <v>3.0921249999999993</v>
          </cell>
          <cell r="H70">
            <v>0</v>
          </cell>
        </row>
        <row r="71">
          <cell r="A71">
            <v>302112</v>
          </cell>
          <cell r="B71" t="str">
            <v>PR</v>
          </cell>
          <cell r="C71" t="str">
            <v>TNV. LA LECTORA</v>
          </cell>
          <cell r="D71">
            <v>0.94791666666666663</v>
          </cell>
          <cell r="F71">
            <v>326.39999999999998</v>
          </cell>
          <cell r="G71">
            <v>2.9075000000000002</v>
          </cell>
          <cell r="H71">
            <v>0</v>
          </cell>
        </row>
        <row r="72">
          <cell r="A72">
            <v>302132</v>
          </cell>
          <cell r="B72" t="str">
            <v>PR</v>
          </cell>
          <cell r="C72" t="str">
            <v>FLIPPER (S-D)</v>
          </cell>
          <cell r="D72">
            <v>0.57291666666666663</v>
          </cell>
          <cell r="F72">
            <v>168.3</v>
          </cell>
          <cell r="G72">
            <v>1.2711111111111113</v>
          </cell>
          <cell r="H72">
            <v>0</v>
          </cell>
        </row>
        <row r="73">
          <cell r="A73">
            <v>302133</v>
          </cell>
          <cell r="B73" t="str">
            <v>PR</v>
          </cell>
          <cell r="C73" t="str">
            <v>LASSIE (S-D)</v>
          </cell>
          <cell r="D73">
            <v>0.58333333333333337</v>
          </cell>
          <cell r="F73">
            <v>112.2</v>
          </cell>
          <cell r="G73">
            <v>1.6279999999999997</v>
          </cell>
          <cell r="H73">
            <v>0</v>
          </cell>
        </row>
        <row r="74">
          <cell r="A74">
            <v>302226</v>
          </cell>
          <cell r="B74" t="str">
            <v>PR</v>
          </cell>
          <cell r="C74" t="str">
            <v>STATIC SHOCK (S-D)</v>
          </cell>
          <cell r="D74">
            <v>0.33333333333333331</v>
          </cell>
          <cell r="F74">
            <v>15.3</v>
          </cell>
          <cell r="G74">
            <v>0.44750000000000001</v>
          </cell>
          <cell r="H74">
            <v>0</v>
          </cell>
        </row>
        <row r="75">
          <cell r="A75">
            <v>302227</v>
          </cell>
          <cell r="B75" t="str">
            <v>PR</v>
          </cell>
          <cell r="C75" t="str">
            <v>MUCHA LUCHA (S-D)</v>
          </cell>
          <cell r="D75">
            <v>0.35416666666666669</v>
          </cell>
          <cell r="F75">
            <v>20.399999999999999</v>
          </cell>
          <cell r="G75">
            <v>0.37</v>
          </cell>
          <cell r="H75">
            <v>0</v>
          </cell>
        </row>
        <row r="77">
          <cell r="C77" t="str">
            <v>SI TV</v>
          </cell>
        </row>
        <row r="78">
          <cell r="A78">
            <v>500049</v>
          </cell>
          <cell r="B78" t="str">
            <v>PR</v>
          </cell>
          <cell r="C78" t="str">
            <v>DE CAMPEONATO III (S-D)</v>
          </cell>
          <cell r="D78">
            <v>0.9375</v>
          </cell>
          <cell r="F78">
            <v>16.7</v>
          </cell>
          <cell r="G78">
            <v>0.49</v>
          </cell>
          <cell r="H78">
            <v>0</v>
          </cell>
        </row>
        <row r="79">
          <cell r="A79">
            <v>501321</v>
          </cell>
          <cell r="B79" t="str">
            <v>PR</v>
          </cell>
          <cell r="C79" t="str">
            <v>NOTICIERO UNO MEDIODIA</v>
          </cell>
          <cell r="D79">
            <v>0.5625</v>
          </cell>
          <cell r="F79">
            <v>112.08</v>
          </cell>
          <cell r="G79">
            <v>1.2180952380952368</v>
          </cell>
          <cell r="H79">
            <v>0</v>
          </cell>
        </row>
        <row r="80">
          <cell r="A80">
            <v>501322</v>
          </cell>
          <cell r="B80" t="str">
            <v>PR</v>
          </cell>
          <cell r="C80" t="str">
            <v>NOTICIERO UNO III</v>
          </cell>
          <cell r="D80">
            <v>0.85416666666666663</v>
          </cell>
          <cell r="F80">
            <v>231.21</v>
          </cell>
          <cell r="G80">
            <v>2.8084444444444436</v>
          </cell>
          <cell r="H80">
            <v>0</v>
          </cell>
        </row>
        <row r="81">
          <cell r="A81">
            <v>501419</v>
          </cell>
          <cell r="B81" t="str">
            <v>PR</v>
          </cell>
          <cell r="C81" t="str">
            <v>NOCHE A NOCHE CON MARIAN II</v>
          </cell>
          <cell r="D81">
            <v>0.9375</v>
          </cell>
          <cell r="F81">
            <v>251.42</v>
          </cell>
          <cell r="G81">
            <v>2.5</v>
          </cell>
          <cell r="H81">
            <v>0</v>
          </cell>
        </row>
        <row r="82">
          <cell r="A82">
            <v>501649</v>
          </cell>
          <cell r="B82" t="str">
            <v>PR</v>
          </cell>
          <cell r="C82" t="str">
            <v>GENTE CON CHISPA (S-D)</v>
          </cell>
          <cell r="D82">
            <v>0.54166666666666663</v>
          </cell>
          <cell r="F82">
            <v>34.950000000000003</v>
          </cell>
          <cell r="G82">
            <v>0.80500000000000005</v>
          </cell>
          <cell r="H82">
            <v>0</v>
          </cell>
        </row>
        <row r="83">
          <cell r="A83">
            <v>501741</v>
          </cell>
          <cell r="B83" t="str">
            <v>PR</v>
          </cell>
          <cell r="C83" t="str">
            <v>CRIMEN SIN CASTIGO (S-D)</v>
          </cell>
          <cell r="D83">
            <v>0.91666666666666663</v>
          </cell>
          <cell r="F83">
            <v>66.7</v>
          </cell>
          <cell r="G83">
            <v>2.20333333333333</v>
          </cell>
          <cell r="H83">
            <v>0</v>
          </cell>
        </row>
        <row r="84">
          <cell r="A84">
            <v>501777</v>
          </cell>
          <cell r="B84" t="str">
            <v>PR</v>
          </cell>
          <cell r="C84" t="str">
            <v>DON FRANCISCO (D)</v>
          </cell>
          <cell r="D84">
            <v>0.89583333333333337</v>
          </cell>
          <cell r="F84">
            <v>50</v>
          </cell>
          <cell r="G84">
            <v>1.585</v>
          </cell>
          <cell r="H84">
            <v>0</v>
          </cell>
        </row>
        <row r="85">
          <cell r="A85">
            <v>501787</v>
          </cell>
          <cell r="B85" t="str">
            <v>PR</v>
          </cell>
          <cell r="C85" t="str">
            <v>ENTREGAS LEADER II (S-D)</v>
          </cell>
          <cell r="D85">
            <v>0.54166666666666663</v>
          </cell>
          <cell r="F85">
            <v>15</v>
          </cell>
          <cell r="G85">
            <v>0.57999999999999996</v>
          </cell>
          <cell r="H85">
            <v>0</v>
          </cell>
        </row>
        <row r="86">
          <cell r="A86">
            <v>501828</v>
          </cell>
          <cell r="B86" t="str">
            <v>PR</v>
          </cell>
          <cell r="C86" t="str">
            <v>ALGO MAS</v>
          </cell>
          <cell r="D86">
            <v>0.5625</v>
          </cell>
          <cell r="F86">
            <v>111.84</v>
          </cell>
          <cell r="G86">
            <v>1.004</v>
          </cell>
          <cell r="H86">
            <v>0</v>
          </cell>
        </row>
        <row r="87">
          <cell r="A87">
            <v>501841</v>
          </cell>
          <cell r="B87" t="str">
            <v>PR</v>
          </cell>
          <cell r="C87" t="str">
            <v>TNV. AMAR OTRA VEZ</v>
          </cell>
          <cell r="D87">
            <v>0.92708333333333337</v>
          </cell>
          <cell r="F87">
            <v>565.44000000000005</v>
          </cell>
          <cell r="G87">
            <v>4.7443749999999998</v>
          </cell>
          <cell r="H87">
            <v>0</v>
          </cell>
        </row>
        <row r="88">
          <cell r="A88">
            <v>501853</v>
          </cell>
          <cell r="B88" t="str">
            <v>PR</v>
          </cell>
          <cell r="C88" t="str">
            <v>CALIFICACION FORMULA UNO</v>
          </cell>
          <cell r="D88">
            <v>0.90972222222222221</v>
          </cell>
          <cell r="F88">
            <v>25.05</v>
          </cell>
          <cell r="G88">
            <v>0.73333333333333295</v>
          </cell>
          <cell r="H88">
            <v>0</v>
          </cell>
        </row>
        <row r="89">
          <cell r="A89">
            <v>501854</v>
          </cell>
          <cell r="B89" t="str">
            <v>PR</v>
          </cell>
          <cell r="C89" t="str">
            <v>COLUMBO (S-D)</v>
          </cell>
          <cell r="D89">
            <v>0.58333333333333337</v>
          </cell>
          <cell r="F89">
            <v>55.05</v>
          </cell>
          <cell r="G89">
            <v>1.31666666666667</v>
          </cell>
          <cell r="H89">
            <v>0</v>
          </cell>
        </row>
        <row r="90">
          <cell r="A90">
            <v>501887</v>
          </cell>
          <cell r="B90" t="str">
            <v>PR</v>
          </cell>
          <cell r="C90" t="str">
            <v>TNV. SALOME</v>
          </cell>
          <cell r="D90">
            <v>0.79166666666666663</v>
          </cell>
          <cell r="F90">
            <v>39.96</v>
          </cell>
          <cell r="G90">
            <v>1.66</v>
          </cell>
          <cell r="H90">
            <v>0</v>
          </cell>
        </row>
        <row r="91">
          <cell r="A91">
            <v>501902</v>
          </cell>
          <cell r="B91" t="str">
            <v>PR</v>
          </cell>
          <cell r="C91" t="str">
            <v>CAMBIO EXTREMO</v>
          </cell>
          <cell r="D91">
            <v>0.95833333333333337</v>
          </cell>
          <cell r="F91">
            <v>352</v>
          </cell>
          <cell r="G91">
            <v>3.7028571428571437</v>
          </cell>
          <cell r="H91">
            <v>0</v>
          </cell>
        </row>
        <row r="92">
          <cell r="A92">
            <v>501941</v>
          </cell>
          <cell r="B92" t="str">
            <v>PR</v>
          </cell>
          <cell r="C92" t="str">
            <v>DR. CANDIDO PEREZ</v>
          </cell>
          <cell r="D92">
            <v>0.875</v>
          </cell>
          <cell r="F92">
            <v>80</v>
          </cell>
          <cell r="G92">
            <v>1.5062500000000001</v>
          </cell>
          <cell r="H92">
            <v>0</v>
          </cell>
        </row>
        <row r="94">
          <cell r="C94" t="str">
            <v>TC TV</v>
          </cell>
        </row>
        <row r="95">
          <cell r="A95">
            <v>400027</v>
          </cell>
          <cell r="B95" t="str">
            <v>PR</v>
          </cell>
          <cell r="C95" t="str">
            <v>BUGS BUNNY Y AMIGOS (S-D)</v>
          </cell>
          <cell r="D95">
            <v>0.58333333333333337</v>
          </cell>
          <cell r="F95">
            <v>84</v>
          </cell>
          <cell r="G95">
            <v>2.2999999999999998</v>
          </cell>
          <cell r="H95">
            <v>0</v>
          </cell>
        </row>
        <row r="96">
          <cell r="A96">
            <v>400201</v>
          </cell>
          <cell r="B96" t="str">
            <v>PR</v>
          </cell>
          <cell r="C96" t="str">
            <v>ENLACE NACIONAL</v>
          </cell>
          <cell r="D96">
            <v>0.99305555555555558</v>
          </cell>
          <cell r="F96">
            <v>292.5</v>
          </cell>
          <cell r="G96">
            <v>5.8125</v>
          </cell>
          <cell r="H96">
            <v>0</v>
          </cell>
        </row>
        <row r="97">
          <cell r="A97">
            <v>400291</v>
          </cell>
          <cell r="B97" t="str">
            <v>PR</v>
          </cell>
          <cell r="C97" t="str">
            <v>ENLACE NACIONAL (S-D)</v>
          </cell>
          <cell r="D97">
            <v>0.875</v>
          </cell>
          <cell r="F97">
            <v>495</v>
          </cell>
          <cell r="G97">
            <v>5.34</v>
          </cell>
          <cell r="H97">
            <v>0</v>
          </cell>
        </row>
        <row r="98">
          <cell r="A98">
            <v>400996</v>
          </cell>
          <cell r="B98" t="str">
            <v>PR</v>
          </cell>
          <cell r="C98" t="str">
            <v>EL NOTICIERO (D)</v>
          </cell>
          <cell r="D98">
            <v>0.79166666666666663</v>
          </cell>
          <cell r="F98">
            <v>229.5</v>
          </cell>
          <cell r="G98">
            <v>4.9349999999999996</v>
          </cell>
          <cell r="H98">
            <v>0</v>
          </cell>
        </row>
        <row r="99">
          <cell r="A99">
            <v>401060</v>
          </cell>
          <cell r="B99" t="str">
            <v>PR</v>
          </cell>
          <cell r="C99" t="str">
            <v>DEPORTIVO II</v>
          </cell>
          <cell r="D99">
            <v>0.55208333333333337</v>
          </cell>
          <cell r="F99">
            <v>712.8</v>
          </cell>
          <cell r="G99">
            <v>4.0846666666666671</v>
          </cell>
          <cell r="H99">
            <v>0</v>
          </cell>
        </row>
        <row r="100">
          <cell r="A100">
            <v>401542</v>
          </cell>
          <cell r="B100" t="str">
            <v>PR</v>
          </cell>
          <cell r="C100" t="str">
            <v>BABY LOONEY TONES (S-D)</v>
          </cell>
          <cell r="D100">
            <v>0.5625</v>
          </cell>
          <cell r="F100">
            <v>126</v>
          </cell>
          <cell r="G100">
            <v>1.5385</v>
          </cell>
          <cell r="H100">
            <v>0</v>
          </cell>
        </row>
        <row r="101">
          <cell r="A101">
            <v>401551</v>
          </cell>
          <cell r="B101" t="str">
            <v>PR</v>
          </cell>
          <cell r="C101" t="str">
            <v>NOTICIERO DE LA COMUNIDAD</v>
          </cell>
          <cell r="D101">
            <v>0.54166666666666663</v>
          </cell>
          <cell r="F101">
            <v>748.8</v>
          </cell>
          <cell r="G101">
            <v>4.6873749999999994</v>
          </cell>
          <cell r="H101">
            <v>0</v>
          </cell>
        </row>
        <row r="102">
          <cell r="A102">
            <v>401588</v>
          </cell>
          <cell r="B102" t="str">
            <v>PR</v>
          </cell>
          <cell r="C102" t="str">
            <v>TNV. ME AMARAS BAJO LA LLUVIA</v>
          </cell>
          <cell r="D102">
            <v>0.86458333333333337</v>
          </cell>
          <cell r="F102">
            <v>1455.3</v>
          </cell>
          <cell r="G102">
            <v>7.6290476190476184</v>
          </cell>
          <cell r="H102">
            <v>0</v>
          </cell>
        </row>
        <row r="103">
          <cell r="A103">
            <v>401590</v>
          </cell>
          <cell r="B103" t="str">
            <v>PR</v>
          </cell>
          <cell r="C103" t="str">
            <v>TNV. JOCELITO</v>
          </cell>
          <cell r="D103">
            <v>0.86458333333333337</v>
          </cell>
          <cell r="F103">
            <v>1583.4</v>
          </cell>
          <cell r="G103">
            <v>8.5687380952380927</v>
          </cell>
          <cell r="H103">
            <v>0</v>
          </cell>
        </row>
        <row r="104">
          <cell r="A104">
            <v>401591</v>
          </cell>
          <cell r="B104" t="str">
            <v>PR</v>
          </cell>
          <cell r="C104" t="str">
            <v>ESTO ES LO NUESTRO (S-D)</v>
          </cell>
          <cell r="D104">
            <v>0.54166666666666663</v>
          </cell>
          <cell r="F104">
            <v>40.5</v>
          </cell>
          <cell r="G104">
            <v>1.006</v>
          </cell>
          <cell r="H104">
            <v>0</v>
          </cell>
        </row>
        <row r="106">
          <cell r="C106" t="str">
            <v>TELEAMAZONAS</v>
          </cell>
        </row>
        <row r="107">
          <cell r="A107">
            <v>200010</v>
          </cell>
          <cell r="B107" t="str">
            <v>PR</v>
          </cell>
          <cell r="C107" t="str">
            <v>DEPORTE TOTAL II</v>
          </cell>
          <cell r="D107">
            <v>0.58333333333333337</v>
          </cell>
          <cell r="F107">
            <v>98.16</v>
          </cell>
          <cell r="G107">
            <v>2.14</v>
          </cell>
          <cell r="H107">
            <v>0</v>
          </cell>
        </row>
        <row r="108">
          <cell r="A108">
            <v>200024</v>
          </cell>
          <cell r="B108" t="str">
            <v>PR</v>
          </cell>
          <cell r="C108" t="str">
            <v>24 HORAS II PRIMERA EMISION</v>
          </cell>
          <cell r="D108">
            <v>0.5625</v>
          </cell>
          <cell r="F108">
            <v>136.56</v>
          </cell>
          <cell r="G108">
            <v>3.13</v>
          </cell>
          <cell r="H108">
            <v>0</v>
          </cell>
        </row>
        <row r="109">
          <cell r="A109">
            <v>200035</v>
          </cell>
          <cell r="B109" t="str">
            <v>PR</v>
          </cell>
          <cell r="C109" t="str">
            <v>LA PANTERA ROSA (S-D)</v>
          </cell>
          <cell r="D109">
            <v>0.57638888888888884</v>
          </cell>
          <cell r="F109">
            <v>117.3</v>
          </cell>
          <cell r="G109">
            <v>2.3719999999999999</v>
          </cell>
          <cell r="H109">
            <v>0</v>
          </cell>
        </row>
        <row r="110">
          <cell r="A110">
            <v>200201</v>
          </cell>
          <cell r="B110" t="str">
            <v>PR</v>
          </cell>
          <cell r="C110" t="str">
            <v>ENLACE NACIONAL</v>
          </cell>
          <cell r="D110">
            <v>0.85416666666666663</v>
          </cell>
          <cell r="F110">
            <v>48</v>
          </cell>
          <cell r="G110">
            <v>0.97</v>
          </cell>
          <cell r="H110">
            <v>0</v>
          </cell>
        </row>
        <row r="111">
          <cell r="A111">
            <v>200291</v>
          </cell>
          <cell r="B111" t="str">
            <v>PR</v>
          </cell>
          <cell r="C111" t="str">
            <v>ENLACE NACIONAL (S-D)</v>
          </cell>
          <cell r="D111">
            <v>0.875</v>
          </cell>
          <cell r="F111">
            <v>101.3</v>
          </cell>
          <cell r="G111">
            <v>2.33</v>
          </cell>
          <cell r="H111">
            <v>0</v>
          </cell>
        </row>
        <row r="112">
          <cell r="A112">
            <v>201244</v>
          </cell>
          <cell r="B112" t="str">
            <v>PR</v>
          </cell>
          <cell r="C112" t="str">
            <v>24 HORAS III PRIMERA EMISION</v>
          </cell>
          <cell r="D112">
            <v>0.875</v>
          </cell>
          <cell r="F112">
            <v>246.54</v>
          </cell>
          <cell r="G112">
            <v>1.4159206349206339</v>
          </cell>
          <cell r="H112">
            <v>0</v>
          </cell>
        </row>
        <row r="113">
          <cell r="A113">
            <v>201986</v>
          </cell>
          <cell r="B113" t="str">
            <v>PR</v>
          </cell>
          <cell r="C113" t="str">
            <v>ESTE LUNES</v>
          </cell>
          <cell r="D113">
            <v>0.94791666666666663</v>
          </cell>
          <cell r="F113">
            <v>112</v>
          </cell>
          <cell r="G113">
            <v>2.16</v>
          </cell>
          <cell r="H113">
            <v>0</v>
          </cell>
        </row>
        <row r="114">
          <cell r="A114">
            <v>201997</v>
          </cell>
          <cell r="B114" t="str">
            <v>PR</v>
          </cell>
          <cell r="C114" t="str">
            <v>DOMINGO DE PELICULA</v>
          </cell>
          <cell r="D114">
            <v>0.91666666666666663</v>
          </cell>
          <cell r="F114">
            <v>32</v>
          </cell>
          <cell r="G114">
            <v>3.13</v>
          </cell>
          <cell r="H114">
            <v>0</v>
          </cell>
        </row>
        <row r="115">
          <cell r="A115">
            <v>202257</v>
          </cell>
          <cell r="B115" t="str">
            <v>PR</v>
          </cell>
          <cell r="C115" t="str">
            <v>ZONA MUERTA</v>
          </cell>
          <cell r="D115">
            <v>0.91666666666666663</v>
          </cell>
          <cell r="F115">
            <v>106.64</v>
          </cell>
          <cell r="G115">
            <v>3.0449999999999999</v>
          </cell>
          <cell r="H115">
            <v>0</v>
          </cell>
        </row>
        <row r="116">
          <cell r="A116">
            <v>202277</v>
          </cell>
          <cell r="B116" t="str">
            <v>PR</v>
          </cell>
          <cell r="C116" t="str">
            <v>LA KOMBI</v>
          </cell>
          <cell r="D116">
            <v>0.91666666666666663</v>
          </cell>
          <cell r="F116">
            <v>138.69999999999999</v>
          </cell>
          <cell r="G116">
            <v>2.78</v>
          </cell>
          <cell r="H116">
            <v>0</v>
          </cell>
        </row>
        <row r="117">
          <cell r="A117">
            <v>202283</v>
          </cell>
          <cell r="B117" t="str">
            <v>PR</v>
          </cell>
          <cell r="C117" t="str">
            <v>HISTORIAS PERSONALES II</v>
          </cell>
          <cell r="D117">
            <v>0.89583333333333337</v>
          </cell>
          <cell r="F117">
            <v>128</v>
          </cell>
          <cell r="G117">
            <v>1.716666666666665</v>
          </cell>
          <cell r="H117">
            <v>0</v>
          </cell>
        </row>
        <row r="118">
          <cell r="A118">
            <v>202299</v>
          </cell>
          <cell r="B118" t="str">
            <v>PR</v>
          </cell>
          <cell r="C118" t="str">
            <v>CAMPEONATO MUNDIAL DE RALLY</v>
          </cell>
          <cell r="D118">
            <v>0.97916666666666663</v>
          </cell>
          <cell r="F118">
            <v>10.7</v>
          </cell>
          <cell r="G118">
            <v>0.26</v>
          </cell>
          <cell r="H118">
            <v>0</v>
          </cell>
        </row>
        <row r="119">
          <cell r="A119">
            <v>202320</v>
          </cell>
          <cell r="B119" t="str">
            <v>PR</v>
          </cell>
          <cell r="C119" t="str">
            <v>PLANETA ENCANTADO (S-D)</v>
          </cell>
          <cell r="D119">
            <v>0.83333333333333337</v>
          </cell>
          <cell r="F119">
            <v>128</v>
          </cell>
          <cell r="G119">
            <v>2.71</v>
          </cell>
          <cell r="H119">
            <v>0</v>
          </cell>
        </row>
        <row r="120">
          <cell r="A120">
            <v>202775</v>
          </cell>
          <cell r="B120" t="str">
            <v>PR</v>
          </cell>
          <cell r="C120" t="str">
            <v>THORNBERRYS II (S-D)</v>
          </cell>
          <cell r="D120">
            <v>0.54166666666666663</v>
          </cell>
          <cell r="F120">
            <v>128</v>
          </cell>
          <cell r="G120">
            <v>2.2639999999999998</v>
          </cell>
          <cell r="H120">
            <v>0</v>
          </cell>
        </row>
        <row r="121">
          <cell r="A121">
            <v>202776</v>
          </cell>
          <cell r="B121" t="str">
            <v>PR</v>
          </cell>
          <cell r="C121" t="str">
            <v>ARNOLD II (S-D)</v>
          </cell>
          <cell r="D121">
            <v>0.57638888888888884</v>
          </cell>
          <cell r="F121">
            <v>42.68</v>
          </cell>
          <cell r="G121">
            <v>1.8240000000000001</v>
          </cell>
          <cell r="H121">
            <v>0</v>
          </cell>
        </row>
        <row r="122">
          <cell r="A122">
            <v>202788</v>
          </cell>
          <cell r="B122" t="str">
            <v>PR</v>
          </cell>
          <cell r="C122" t="str">
            <v>ZONA TIZA II (S-D)</v>
          </cell>
          <cell r="D122">
            <v>0.59375</v>
          </cell>
          <cell r="F122">
            <v>96</v>
          </cell>
          <cell r="G122">
            <v>1.69</v>
          </cell>
          <cell r="H122">
            <v>0</v>
          </cell>
        </row>
        <row r="123">
          <cell r="A123">
            <v>202789</v>
          </cell>
          <cell r="B123" t="str">
            <v>PR</v>
          </cell>
          <cell r="C123" t="str">
            <v>EL INVASOR ZIM II (S-D)</v>
          </cell>
          <cell r="D123">
            <v>0.5625</v>
          </cell>
          <cell r="F123">
            <v>85.3</v>
          </cell>
          <cell r="G123">
            <v>1.532</v>
          </cell>
          <cell r="H123">
            <v>0</v>
          </cell>
        </row>
        <row r="125">
          <cell r="C125" t="str">
            <v>TELESISTEMA</v>
          </cell>
        </row>
        <row r="126">
          <cell r="A126">
            <v>700066</v>
          </cell>
          <cell r="B126" t="str">
            <v>PR</v>
          </cell>
          <cell r="C126" t="str">
            <v>CINE DEL DOMINGO I</v>
          </cell>
          <cell r="D126">
            <v>0.875</v>
          </cell>
          <cell r="F126">
            <v>256</v>
          </cell>
          <cell r="G126">
            <v>5.1616666666666697</v>
          </cell>
          <cell r="H126">
            <v>0</v>
          </cell>
        </row>
        <row r="127">
          <cell r="A127">
            <v>700291</v>
          </cell>
          <cell r="B127" t="str">
            <v>PR</v>
          </cell>
          <cell r="C127" t="str">
            <v>ENLACE NACIONAL (S-D)</v>
          </cell>
          <cell r="D127">
            <v>0.875</v>
          </cell>
          <cell r="F127">
            <v>261.3</v>
          </cell>
          <cell r="G127">
            <v>5.95</v>
          </cell>
          <cell r="H127">
            <v>0</v>
          </cell>
        </row>
        <row r="128">
          <cell r="A128">
            <v>700730</v>
          </cell>
          <cell r="B128" t="str">
            <v>PR</v>
          </cell>
          <cell r="C128" t="str">
            <v>LOS PICAPIEDRA</v>
          </cell>
          <cell r="D128">
            <v>0.54166666666666663</v>
          </cell>
          <cell r="F128">
            <v>187.76</v>
          </cell>
          <cell r="G128">
            <v>3.8050000000000002</v>
          </cell>
          <cell r="H128">
            <v>0</v>
          </cell>
        </row>
        <row r="129">
          <cell r="A129">
            <v>700733</v>
          </cell>
          <cell r="B129" t="str">
            <v>PR</v>
          </cell>
          <cell r="C129" t="str">
            <v>LA NOTICIA II</v>
          </cell>
          <cell r="D129">
            <v>0.92708333333333337</v>
          </cell>
          <cell r="F129">
            <v>204.8</v>
          </cell>
          <cell r="G129">
            <v>4.8</v>
          </cell>
          <cell r="H129">
            <v>0</v>
          </cell>
        </row>
        <row r="130">
          <cell r="A130">
            <v>701070</v>
          </cell>
          <cell r="B130" t="str">
            <v>PR</v>
          </cell>
          <cell r="C130" t="str">
            <v>LA HORA DE CHUCK NORRIS</v>
          </cell>
          <cell r="D130">
            <v>0.57291666666666663</v>
          </cell>
          <cell r="F130">
            <v>160.02000000000001</v>
          </cell>
          <cell r="G130">
            <v>4.3019999999999996</v>
          </cell>
          <cell r="H130">
            <v>0</v>
          </cell>
        </row>
        <row r="131">
          <cell r="A131">
            <v>701671</v>
          </cell>
          <cell r="B131" t="str">
            <v>PR</v>
          </cell>
          <cell r="C131" t="str">
            <v>AVANCE DE LA NOTICIA (S-D)</v>
          </cell>
          <cell r="D131">
            <v>0.86805555555555558</v>
          </cell>
          <cell r="F131">
            <v>357.3</v>
          </cell>
          <cell r="G131">
            <v>7.13</v>
          </cell>
          <cell r="H131">
            <v>0</v>
          </cell>
        </row>
        <row r="132">
          <cell r="A132">
            <v>701677</v>
          </cell>
          <cell r="B132" t="str">
            <v>PR</v>
          </cell>
          <cell r="C132" t="str">
            <v>SEXO EN LA CIUDAD (S-D)</v>
          </cell>
          <cell r="D132">
            <v>0.99305555555555558</v>
          </cell>
          <cell r="F132">
            <v>232.05</v>
          </cell>
          <cell r="G132">
            <v>3.9020000000000001</v>
          </cell>
          <cell r="H132">
            <v>0</v>
          </cell>
        </row>
        <row r="133">
          <cell r="A133">
            <v>701789</v>
          </cell>
          <cell r="B133" t="str">
            <v>PR</v>
          </cell>
          <cell r="C133" t="str">
            <v>EL HOMBRE INVISIBLE (S-D)</v>
          </cell>
          <cell r="D133">
            <v>0.58333333333333337</v>
          </cell>
          <cell r="F133">
            <v>96</v>
          </cell>
          <cell r="G133">
            <v>1.5840000000000001</v>
          </cell>
          <cell r="H133">
            <v>0</v>
          </cell>
        </row>
        <row r="136">
          <cell r="D136" t="str">
            <v>Total</v>
          </cell>
          <cell r="F136">
            <v>24919.409999999989</v>
          </cell>
          <cell r="G136">
            <v>2091.0638095238096</v>
          </cell>
        </row>
        <row r="138">
          <cell r="F138" t="str">
            <v>Total (GRPs)</v>
          </cell>
          <cell r="G138">
            <v>1680.92</v>
          </cell>
          <cell r="H138">
            <v>1</v>
          </cell>
        </row>
        <row r="139">
          <cell r="F139" t="str">
            <v>educacional 30"</v>
          </cell>
          <cell r="G139">
            <v>989.51</v>
          </cell>
          <cell r="H139">
            <v>0.58867167979439827</v>
          </cell>
        </row>
        <row r="140">
          <cell r="F140" t="str">
            <v>Tactico 20"</v>
          </cell>
          <cell r="G140">
            <v>695.92000000000007</v>
          </cell>
          <cell r="H140">
            <v>0.4140113747233658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1"/>
      <sheetName val="Dialog1"/>
      <sheetName val="Fuente"/>
      <sheetName val="_CGO"/>
      <sheetName val="Anunciantes"/>
      <sheetName val="MarcasCli"/>
      <sheetName val="Tablas"/>
      <sheetName val="Rubros"/>
      <sheetName val="expertisse"/>
      <sheetName val="#REF"/>
      <sheetName val="RANKING"/>
      <sheetName val="Schedule"/>
      <sheetName val="Rk"/>
      <sheetName val="Tablas Base"/>
      <sheetName val="P&amp;L x Pdto (Procesado)"/>
      <sheetName val="Tablas_Base"/>
      <sheetName val="P&amp;L_x_Pdto_(Procesado)"/>
      <sheetName val="Tablas_Base1"/>
      <sheetName val="P&amp;L_x_Pdto_(Procesado)1"/>
      <sheetName val="Alc_y_Fr_Nin"/>
      <sheetName val="Alc_y_Fre_Amas"/>
      <sheetName val="_CGO.XLS"/>
      <sheetName val="Tablas_Base2"/>
      <sheetName val="P&amp;L_x_Pdto_(Procesado)2"/>
      <sheetName val="Tablas_Base3"/>
      <sheetName val="P&amp;L_x_Pdto_(Procesado)3"/>
      <sheetName val="_CGO_XLS"/>
      <sheetName val="Tablas_Base4"/>
      <sheetName val="P&amp;L_x_Pdto_(Procesado)4"/>
      <sheetName val="_CGO_XLS1"/>
      <sheetName val="\\Server-ls\datos\WKS\CUANT-GO\"/>
      <sheetName val="\Users\richard\Library\Containe"/>
      <sheetName val="\C\Users\richard\Library\Contai"/>
      <sheetName val="\\PUBLIC_EXG\DATOS\WKS\CUANT-GO"/>
      <sheetName val="01_2000"/>
      <sheetName val="Plan"/>
      <sheetName val="Tarifas Enero 2009"/>
      <sheetName val="Rating"/>
      <sheetName val="tablas final 1°sem 2008"/>
      <sheetName val="Plan Tv Cable"/>
      <sheetName val="Tarifas_Enero_2009"/>
      <sheetName val="tablas_final_1°sem_2008"/>
      <sheetName val="Tapa"/>
      <sheetName val="regiones"/>
      <sheetName val="datos universos"/>
      <sheetName val="Resumen anual acumulado"/>
      <sheetName val="Caras"/>
      <sheetName val="Contratos"/>
      <sheetName val="Data"/>
      <sheetName val="Marcas"/>
      <sheetName val="Salas 2"/>
      <sheetName val="datos_universos"/>
      <sheetName val="datos_universos1"/>
      <sheetName val="Resumen_anual_acumulado"/>
      <sheetName val="#¡REF"/>
      <sheetName val="rating "/>
      <sheetName val="Parámetros"/>
      <sheetName val="P_Diarios Santiago"/>
      <sheetName val="analisis"/>
      <sheetName val="negociaciones1"/>
      <sheetName val="KPMG"/>
      <sheetName val="negociaciones"/>
      <sheetName val="1"/>
      <sheetName val="Regiones Noviembre 2002"/>
      <sheetName val="Tarifas_Enero_20091"/>
      <sheetName val="tablas_final_1°sem_20081"/>
      <sheetName val="Plan_Tv_Cable"/>
      <sheetName val="datos_universos2"/>
      <sheetName val="Resumen_anual_acumulado1"/>
      <sheetName val="rating_"/>
      <sheetName val="Salas_2"/>
      <sheetName val="Sheet1"/>
      <sheetName val="Base"/>
      <sheetName val="P_Diarios_Santiago"/>
      <sheetName val="Regiones_Noviembre_2002"/>
      <sheetName val="Legos 20&quot;"/>
      <sheetName val="Rank Tv"/>
      <sheetName val="\Users\JuanJose\Desktop\Server-"/>
      <sheetName val="\Users\JuanJose\Desktop\PUBLIC_"/>
      <sheetName val="[_CGO.XLS]\\Public_exg\datos\WK"/>
      <sheetName val="[_CGO.XLS]\\Server-ls\datos\WKS"/>
      <sheetName val="[_CGO.XLS]\Users\richard\Librar"/>
      <sheetName val="[_CGO.XLS]\C\Users\richard\Libr"/>
    </sheetNames>
    <definedNames>
      <definedName name="calcula" sheetId="0"/>
    </defined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C"/>
      <sheetName val="Module1"/>
      <sheetName val="ENC.XLS"/>
      <sheetName val="ENC_XLS"/>
      <sheetName val="ENC_XLS1"/>
      <sheetName val="\\Server-ls\datos\WKS\CLAUDIO\C"/>
      <sheetName val="\Users\richard\Library\Containe"/>
      <sheetName val="\C\Users\richard\Library\Contai"/>
      <sheetName val="\Users\JuanJose\Desktop\Server-"/>
      <sheetName val="[ENC.XLS]\\Server-ls\datos\WKS\"/>
      <sheetName val="[ENC.XLS]\Users\richard\Library"/>
      <sheetName val="[ENC.XLS]\C\Users\richard\Libra"/>
      <sheetName val="\Users\karina.moya\AppData\Lo"/>
      <sheetName val="\Documents and Settings\User\De"/>
    </sheetNames>
    <definedNames>
      <definedName name="Calcular"/>
    </defined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_Diarios Santiago"/>
      <sheetName val="P_Revistas"/>
      <sheetName val="Plantilla Gráfica"/>
      <sheetName val="P_Suplementos"/>
      <sheetName val="P_Gráfica"/>
      <sheetName val="Venta"/>
      <sheetName val="Parámetros"/>
      <sheetName val="Calcular"/>
      <sheetName val="Diarios"/>
      <sheetName val="Revistas"/>
      <sheetName val="Suplementos"/>
      <sheetName val="d_Target"/>
      <sheetName val="Ingreso de GSE y +"/>
      <sheetName val="L x E, revistas"/>
      <sheetName val="LxE-Sup-LV"/>
      <sheetName val="LxE-Sup-Sáb"/>
      <sheetName val="LxE-Sup-Dom"/>
      <sheetName val="L x E, Diarios"/>
      <sheetName val="Borradorcillo"/>
      <sheetName val="Duende2"/>
      <sheetName val="Módulo1"/>
      <sheetName val="DIC'96"/>
      <sheetName val="Module1"/>
      <sheetName val="P_Diarios_Santiago"/>
      <sheetName val="Plantilla_Gráfica"/>
      <sheetName val="Ingreso_de_GSE_y_+"/>
      <sheetName val="L_x_E,_revistas"/>
      <sheetName val="L_x_E,_Diarios"/>
      <sheetName val="P_Diarios_Santiago1"/>
      <sheetName val="Plantilla_Gráfica1"/>
      <sheetName val="Ingreso_de_GSE_y_+1"/>
      <sheetName val="L_x_E,_revistas1"/>
      <sheetName val="L_x_E,_Diarios1"/>
      <sheetName val="Rk"/>
      <sheetName val="DATA BASE"/>
      <sheetName val="DATA_BASE"/>
      <sheetName val="DIC'96.XLS"/>
      <sheetName val="DATA_BASE1"/>
      <sheetName val="P_Diarios_Santiago2"/>
      <sheetName val="Plantilla_Gráfica2"/>
      <sheetName val="Ingreso_de_GSE_y_+2"/>
      <sheetName val="L_x_E,_revistas2"/>
      <sheetName val="L_x_E,_Diarios2"/>
      <sheetName val="DATA_BASE2"/>
      <sheetName val="DIC'96_XLS"/>
      <sheetName val="P_Diarios_Santiago3"/>
      <sheetName val="Plantilla_Gráfica3"/>
      <sheetName val="Ingreso_de_GSE_y_+3"/>
      <sheetName val="L_x_E,_revistas3"/>
      <sheetName val="L_x_E,_Diarios3"/>
      <sheetName val="DATA_BASE3"/>
      <sheetName val="DIC'96_XLS1"/>
      <sheetName val="\\Server-ls\datos\WKS\ENC-REV\D"/>
      <sheetName val="\Users\richard\Library\Containe"/>
      <sheetName val="\C\Users\richard\Library\Contai"/>
      <sheetName val="\\Server-ls\datos\WKS\CLAUDIO\D"/>
      <sheetName val="Setup"/>
      <sheetName val="Resumen anual acumulado"/>
      <sheetName val="Resumen_anual_acumulado"/>
      <sheetName val="Resumen_anual_acumulado1"/>
      <sheetName val="Base para buscarv"/>
      <sheetName val="PLANGENERAL"/>
      <sheetName val="Factura"/>
      <sheetName val="Personalizar"/>
      <sheetName val="Notas"/>
      <sheetName val="Regiones Noviembre 2002"/>
      <sheetName val="Resumen_anual_acumulado2"/>
      <sheetName val="Base_para_buscarv"/>
      <sheetName val="\@\Server-ls\datos\WKS\CLAUDIO\"/>
      <sheetName val="\F\@\Server-ls\datos\WKS\CLAUDI"/>
      <sheetName val="Regiones_Noviembre_2002"/>
      <sheetName val="\Users\JuanJose\Desktop\Server-"/>
      <sheetName val="[DIC'96.XLS]\\Server-ls\datos\W"/>
      <sheetName val="[DIC'96.XLS]\Users\richard\Libr"/>
      <sheetName val="[DIC'96.XLS]\C\Users\richard\Li"/>
      <sheetName val="[DIC'96.XLS]\@\Server-ls\datos\"/>
      <sheetName val="[DIC'96.XLS]\F\@\Server-ls\dato"/>
      <sheetName val="\Documents and Settings\User\De"/>
    </sheetNames>
    <definedNames>
      <definedName name="Calcular.Calcular" sheetId="0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 refreshError="1"/>
      <sheetData sheetId="69" refreshError="1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TBR 02"/>
      <sheetName val="TBR 03"/>
      <sheetName val="TBR 04"/>
      <sheetName val="TBR 05 "/>
      <sheetName val="CALENP"/>
      <sheetName val="Promedio"/>
      <sheetName val="AUT-HOG"/>
      <sheetName val="Actual"/>
      <sheetName val="Medios"/>
      <sheetName val="outdr"/>
      <sheetName val="Ranking TV"/>
      <sheetName val="#¡REF"/>
    </sheetNames>
    <sheetDataSet>
      <sheetData sheetId="0" refreshError="1">
        <row r="27">
          <cell r="BC27">
            <v>5354.5509999999995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s Base"/>
      <sheetName val="P&amp;L (Viene de Pillar)"/>
      <sheetName val="P&amp;L (Procesado)"/>
      <sheetName val="PxP (Viene de Pillar)"/>
      <sheetName val="P&amp;L x Pdto (Procesado)"/>
      <sheetName val="PxP"/>
      <sheetName val="P_L x Pdto _Procesado_"/>
      <sheetName val="PBP-02-03-Colombia"/>
      <sheetName val="P_Diarios Santiago"/>
      <sheetName val="Tablas_Base"/>
      <sheetName val="P&amp;L_(Viene_de_Pillar)"/>
      <sheetName val="P&amp;L_(Procesado)"/>
      <sheetName val="PxP_(Viene_de_Pillar)"/>
      <sheetName val="P&amp;L_x_Pdto_(Procesado)"/>
      <sheetName val="P_L_x_Pdto__Procesado_"/>
      <sheetName val="Tablas_Base1"/>
      <sheetName val="P&amp;L_(Viene_de_Pillar)1"/>
      <sheetName val="P&amp;L_(Procesado)1"/>
      <sheetName val="PxP_(Viene_de_Pillar)1"/>
      <sheetName val="P&amp;L_x_Pdto_(Procesado)1"/>
      <sheetName val="P_L_x_Pdto__Procesado_1"/>
      <sheetName val="P_Diarios_Santiago"/>
      <sheetName val="PBP-02-03-Colombia.xls"/>
      <sheetName val="Tablas_Base2"/>
      <sheetName val="P&amp;L_(Viene_de_Pillar)2"/>
      <sheetName val="P&amp;L_(Procesado)2"/>
      <sheetName val="PxP_(Viene_de_Pillar)2"/>
      <sheetName val="P&amp;L_x_Pdto_(Procesado)2"/>
      <sheetName val="P_L_x_Pdto__Procesado_2"/>
      <sheetName val="P_Diarios_Santiago1"/>
      <sheetName val="Tablas_Base3"/>
      <sheetName val="P&amp;L_(Viene_de_Pillar)3"/>
      <sheetName val="P&amp;L_(Procesado)3"/>
      <sheetName val="PxP_(Viene_de_Pillar)3"/>
      <sheetName val="P&amp;L_x_Pdto_(Procesado)3"/>
      <sheetName val="P_L_x_Pdto__Procesado_3"/>
      <sheetName val="P_Diarios_Santiago2"/>
      <sheetName val="\Documents and Settings\User\De"/>
    </sheetNames>
    <sheetDataSet>
      <sheetData sheetId="0" refreshError="1">
        <row r="3">
          <cell r="F3">
            <v>27</v>
          </cell>
        </row>
        <row r="16">
          <cell r="B16">
            <v>13</v>
          </cell>
        </row>
      </sheetData>
      <sheetData sheetId="1">
        <row r="178">
          <cell r="B178" t="str">
            <v>001-Net Volume St.Cs.</v>
          </cell>
        </row>
      </sheetData>
      <sheetData sheetId="2"/>
      <sheetData sheetId="3">
        <row r="178">
          <cell r="B178" t="str">
            <v>001-Net Volume St.Cs.</v>
          </cell>
        </row>
      </sheetData>
      <sheetData sheetId="4" refreshError="1">
        <row r="178">
          <cell r="B178" t="str">
            <v>001-Net Volume St.Cs.</v>
          </cell>
          <cell r="C178">
            <v>1680</v>
          </cell>
          <cell r="D178">
            <v>1444</v>
          </cell>
          <cell r="E178">
            <v>1680</v>
          </cell>
          <cell r="F178">
            <v>1448</v>
          </cell>
          <cell r="G178">
            <v>1764</v>
          </cell>
          <cell r="H178">
            <v>644</v>
          </cell>
          <cell r="I178">
            <v>1680</v>
          </cell>
          <cell r="J178">
            <v>1532</v>
          </cell>
          <cell r="K178">
            <v>2000</v>
          </cell>
          <cell r="L178">
            <v>1444</v>
          </cell>
          <cell r="M178">
            <v>1680</v>
          </cell>
          <cell r="N178">
            <v>1520</v>
          </cell>
          <cell r="O178">
            <v>18516</v>
          </cell>
          <cell r="P178">
            <v>1680</v>
          </cell>
          <cell r="Q178">
            <v>3124</v>
          </cell>
          <cell r="R178">
            <v>4804</v>
          </cell>
          <cell r="S178">
            <v>6252</v>
          </cell>
          <cell r="T178">
            <v>8016</v>
          </cell>
          <cell r="U178">
            <v>8660</v>
          </cell>
          <cell r="V178">
            <v>10340</v>
          </cell>
          <cell r="W178">
            <v>11872</v>
          </cell>
          <cell r="X178">
            <v>13872</v>
          </cell>
          <cell r="Y178">
            <v>15316</v>
          </cell>
          <cell r="Z178">
            <v>16996</v>
          </cell>
          <cell r="AA178">
            <v>18516</v>
          </cell>
          <cell r="AB178">
            <v>18516</v>
          </cell>
          <cell r="AC178">
            <v>1680</v>
          </cell>
          <cell r="AD178">
            <v>1444</v>
          </cell>
          <cell r="AE178">
            <v>1680</v>
          </cell>
          <cell r="AF178">
            <v>1448</v>
          </cell>
          <cell r="AG178">
            <v>1764</v>
          </cell>
          <cell r="AH178">
            <v>644</v>
          </cell>
          <cell r="AI178">
            <v>1680</v>
          </cell>
          <cell r="AJ178">
            <v>1532</v>
          </cell>
          <cell r="AK178">
            <v>2000</v>
          </cell>
          <cell r="AL178">
            <v>1444</v>
          </cell>
          <cell r="AM178">
            <v>1680</v>
          </cell>
          <cell r="AN178">
            <v>1520</v>
          </cell>
          <cell r="AO178">
            <v>18516</v>
          </cell>
          <cell r="AP178">
            <v>1680</v>
          </cell>
          <cell r="AQ178">
            <v>3124</v>
          </cell>
          <cell r="AR178">
            <v>4804</v>
          </cell>
          <cell r="AS178">
            <v>6252</v>
          </cell>
          <cell r="AT178">
            <v>8016</v>
          </cell>
          <cell r="AU178">
            <v>8660</v>
          </cell>
          <cell r="AV178">
            <v>10340</v>
          </cell>
          <cell r="AW178">
            <v>11872</v>
          </cell>
          <cell r="AX178">
            <v>13872</v>
          </cell>
          <cell r="AY178">
            <v>15316</v>
          </cell>
          <cell r="AZ178">
            <v>16996</v>
          </cell>
          <cell r="BA178">
            <v>18516</v>
          </cell>
          <cell r="BB178">
            <v>18516</v>
          </cell>
        </row>
        <row r="179">
          <cell r="B179" t="str">
            <v>005-Gross Sales at List</v>
          </cell>
          <cell r="C179">
            <v>24343200</v>
          </cell>
          <cell r="D179">
            <v>20923560</v>
          </cell>
          <cell r="E179">
            <v>24343200</v>
          </cell>
          <cell r="F179">
            <v>20981520</v>
          </cell>
          <cell r="G179">
            <v>25560360</v>
          </cell>
          <cell r="H179">
            <v>9331560</v>
          </cell>
          <cell r="I179">
            <v>24343200</v>
          </cell>
          <cell r="J179">
            <v>23557238.449999999</v>
          </cell>
          <cell r="K179">
            <v>30753575</v>
          </cell>
          <cell r="L179">
            <v>22204081.149999999</v>
          </cell>
          <cell r="M179">
            <v>25833003</v>
          </cell>
          <cell r="N179">
            <v>23372717</v>
          </cell>
          <cell r="O179">
            <v>275547214.60000002</v>
          </cell>
          <cell r="P179">
            <v>24343200</v>
          </cell>
          <cell r="Q179">
            <v>45266760</v>
          </cell>
          <cell r="R179">
            <v>69609960</v>
          </cell>
          <cell r="S179">
            <v>90591480</v>
          </cell>
          <cell r="T179">
            <v>116151840</v>
          </cell>
          <cell r="U179">
            <v>125483400</v>
          </cell>
          <cell r="V179">
            <v>149826600</v>
          </cell>
          <cell r="W179">
            <v>173383838.44999999</v>
          </cell>
          <cell r="X179">
            <v>204137413.44999999</v>
          </cell>
          <cell r="Y179">
            <v>226341494.59999999</v>
          </cell>
          <cell r="Z179">
            <v>252174497.59999999</v>
          </cell>
          <cell r="AA179">
            <v>275547214.60000002</v>
          </cell>
          <cell r="AB179">
            <v>275547214.60000002</v>
          </cell>
          <cell r="AC179">
            <v>9468.3780630105011</v>
          </cell>
          <cell r="AD179">
            <v>8138.2963827304548</v>
          </cell>
          <cell r="AE179">
            <v>9468.3780630105011</v>
          </cell>
          <cell r="AF179">
            <v>8160.840140023337</v>
          </cell>
          <cell r="AG179">
            <v>9941.7969661610277</v>
          </cell>
          <cell r="AH179">
            <v>3629.5449241540255</v>
          </cell>
          <cell r="AI179">
            <v>9468.3780630105011</v>
          </cell>
          <cell r="AJ179">
            <v>9162.6753986775566</v>
          </cell>
          <cell r="AK179">
            <v>11961.717230649552</v>
          </cell>
          <cell r="AL179">
            <v>8636.3598405289758</v>
          </cell>
          <cell r="AM179">
            <v>10047.842473745624</v>
          </cell>
          <cell r="AN179">
            <v>9090.9050952936595</v>
          </cell>
          <cell r="AO179">
            <v>107175.11264099571</v>
          </cell>
          <cell r="AP179">
            <v>9468.3780630105011</v>
          </cell>
          <cell r="AQ179">
            <v>17606.674445740955</v>
          </cell>
          <cell r="AR179">
            <v>27075.052508751454</v>
          </cell>
          <cell r="AS179">
            <v>35235.892648774789</v>
          </cell>
          <cell r="AT179">
            <v>45177.689614935814</v>
          </cell>
          <cell r="AU179">
            <v>48807.234539089841</v>
          </cell>
          <cell r="AV179">
            <v>58275.612602100344</v>
          </cell>
          <cell r="AW179">
            <v>67438.288000777902</v>
          </cell>
          <cell r="AX179">
            <v>79400.005231427451</v>
          </cell>
          <cell r="AY179">
            <v>88036.365071956432</v>
          </cell>
          <cell r="AZ179">
            <v>98084.207545702055</v>
          </cell>
          <cell r="BA179">
            <v>107175.11264099571</v>
          </cell>
          <cell r="BB179">
            <v>107175.11264099571</v>
          </cell>
        </row>
        <row r="180">
          <cell r="B180" t="str">
            <v>006-Gross Sales at List +tax</v>
          </cell>
          <cell r="C180">
            <v>24162619.949999999</v>
          </cell>
          <cell r="D180">
            <v>20768347.149999999</v>
          </cell>
          <cell r="E180">
            <v>24162619.949999999</v>
          </cell>
          <cell r="F180">
            <v>20825877.199999999</v>
          </cell>
          <cell r="G180">
            <v>25370750.949999999</v>
          </cell>
          <cell r="H180">
            <v>9262337.6500000004</v>
          </cell>
          <cell r="I180">
            <v>24162619.949999999</v>
          </cell>
          <cell r="J180">
            <v>23382488.739999998</v>
          </cell>
          <cell r="K180">
            <v>30525442.260000002</v>
          </cell>
          <cell r="L180">
            <v>22039369.280000001</v>
          </cell>
          <cell r="M180">
            <v>25641371.460000001</v>
          </cell>
          <cell r="N180">
            <v>23199336.079999998</v>
          </cell>
          <cell r="O180">
            <v>273503180.62</v>
          </cell>
          <cell r="P180">
            <v>24162619.949999999</v>
          </cell>
          <cell r="Q180">
            <v>44930967.099999994</v>
          </cell>
          <cell r="R180">
            <v>69093587.049999997</v>
          </cell>
          <cell r="S180">
            <v>89919464.25</v>
          </cell>
          <cell r="T180">
            <v>115290215.2</v>
          </cell>
          <cell r="U180">
            <v>124552552.85000001</v>
          </cell>
          <cell r="V180">
            <v>148715172.80000001</v>
          </cell>
          <cell r="W180">
            <v>172097661.54000002</v>
          </cell>
          <cell r="X180">
            <v>202623103.80000001</v>
          </cell>
          <cell r="Y180">
            <v>224662473.08000001</v>
          </cell>
          <cell r="Z180">
            <v>250303844.54000002</v>
          </cell>
          <cell r="AA180">
            <v>273503180.62</v>
          </cell>
          <cell r="AB180">
            <v>273503180.62</v>
          </cell>
          <cell r="AC180">
            <v>9398.1407817969666</v>
          </cell>
          <cell r="AD180">
            <v>8077.9257681835852</v>
          </cell>
          <cell r="AE180">
            <v>9398.1407817969666</v>
          </cell>
          <cell r="AF180">
            <v>8100.3022948269154</v>
          </cell>
          <cell r="AG180">
            <v>9868.0478218591979</v>
          </cell>
          <cell r="AH180">
            <v>3602.6206339945547</v>
          </cell>
          <cell r="AI180">
            <v>9398.1407817969666</v>
          </cell>
          <cell r="AJ180">
            <v>9094.7058498638653</v>
          </cell>
          <cell r="AK180">
            <v>11872.984154025671</v>
          </cell>
          <cell r="AL180">
            <v>8572.2945468689231</v>
          </cell>
          <cell r="AM180">
            <v>9973.306674445741</v>
          </cell>
          <cell r="AN180">
            <v>9023.4679424348487</v>
          </cell>
          <cell r="AO180">
            <v>106380.07803189421</v>
          </cell>
          <cell r="AP180">
            <v>9398.1407817969666</v>
          </cell>
          <cell r="AQ180">
            <v>17476.066549980551</v>
          </cell>
          <cell r="AR180">
            <v>26874.207331777518</v>
          </cell>
          <cell r="AS180">
            <v>34974.509626604435</v>
          </cell>
          <cell r="AT180">
            <v>44842.557448463631</v>
          </cell>
          <cell r="AU180">
            <v>48445.178082458187</v>
          </cell>
          <cell r="AV180">
            <v>57843.318864255154</v>
          </cell>
          <cell r="AW180">
            <v>66938.024714119019</v>
          </cell>
          <cell r="AX180">
            <v>78811.008868144694</v>
          </cell>
          <cell r="AY180">
            <v>87383.303415013623</v>
          </cell>
          <cell r="AZ180">
            <v>97356.610089459369</v>
          </cell>
          <cell r="BA180">
            <v>106380.07803189421</v>
          </cell>
          <cell r="BB180">
            <v>106380.07803189421</v>
          </cell>
        </row>
        <row r="181">
          <cell r="B181" t="str">
            <v>007- Dscto Canal</v>
          </cell>
          <cell r="C181">
            <v>-354982.27</v>
          </cell>
          <cell r="D181">
            <v>-305115.73</v>
          </cell>
          <cell r="E181">
            <v>-354982.27</v>
          </cell>
          <cell r="F181">
            <v>-305960.92</v>
          </cell>
          <cell r="G181">
            <v>-372731.4</v>
          </cell>
          <cell r="H181">
            <v>-136076.53</v>
          </cell>
          <cell r="I181">
            <v>-354982.27</v>
          </cell>
          <cell r="J181">
            <v>-343521.07</v>
          </cell>
          <cell r="K181">
            <v>-448460.94</v>
          </cell>
          <cell r="L181">
            <v>-323788.78999999998</v>
          </cell>
          <cell r="M181">
            <v>-376707.19</v>
          </cell>
          <cell r="N181">
            <v>-340830.31</v>
          </cell>
          <cell r="O181">
            <v>-4018139.6899999995</v>
          </cell>
          <cell r="P181">
            <v>-354982.27</v>
          </cell>
          <cell r="Q181">
            <v>-660098</v>
          </cell>
          <cell r="R181">
            <v>-1015080.27</v>
          </cell>
          <cell r="S181">
            <v>-1321041.19</v>
          </cell>
          <cell r="T181">
            <v>-1693772.5899999999</v>
          </cell>
          <cell r="U181">
            <v>-1829849.1199999999</v>
          </cell>
          <cell r="V181">
            <v>-2184831.3899999997</v>
          </cell>
          <cell r="W181">
            <v>-2528352.4599999995</v>
          </cell>
          <cell r="X181">
            <v>-2976813.3999999994</v>
          </cell>
          <cell r="Y181">
            <v>-3300602.1899999995</v>
          </cell>
          <cell r="Z181">
            <v>-3677309.3799999994</v>
          </cell>
          <cell r="AA181">
            <v>-4018139.6899999995</v>
          </cell>
          <cell r="AB181">
            <v>-4018139.6899999995</v>
          </cell>
          <cell r="AC181">
            <v>-138.0716725009724</v>
          </cell>
          <cell r="AD181">
            <v>-118.67589653831193</v>
          </cell>
          <cell r="AE181">
            <v>-138.0716725009724</v>
          </cell>
          <cell r="AF181">
            <v>-119.00463632827693</v>
          </cell>
          <cell r="AG181">
            <v>-144.97526254375731</v>
          </cell>
          <cell r="AH181">
            <v>-52.927471800855699</v>
          </cell>
          <cell r="AI181">
            <v>-138.0716725009724</v>
          </cell>
          <cell r="AJ181">
            <v>-133.61379618825359</v>
          </cell>
          <cell r="AK181">
            <v>-174.43054842473745</v>
          </cell>
          <cell r="AL181">
            <v>-125.9388525865422</v>
          </cell>
          <cell r="AM181">
            <v>-146.52166083236094</v>
          </cell>
          <cell r="AN181">
            <v>-132.56721509140411</v>
          </cell>
          <cell r="AO181">
            <v>-1562.8703578374173</v>
          </cell>
          <cell r="AP181">
            <v>-138.0716725009724</v>
          </cell>
          <cell r="AQ181">
            <v>-256.74756903928431</v>
          </cell>
          <cell r="AR181">
            <v>-394.81924154025671</v>
          </cell>
          <cell r="AS181">
            <v>-513.8238778685336</v>
          </cell>
          <cell r="AT181">
            <v>-658.79914041229085</v>
          </cell>
          <cell r="AU181">
            <v>-711.72661221314661</v>
          </cell>
          <cell r="AV181">
            <v>-849.79828471411906</v>
          </cell>
          <cell r="AW181">
            <v>-983.41208090237262</v>
          </cell>
          <cell r="AX181">
            <v>-1157.84262932711</v>
          </cell>
          <cell r="AY181">
            <v>-1283.7814819136522</v>
          </cell>
          <cell r="AZ181">
            <v>-1430.3031427460132</v>
          </cell>
          <cell r="BA181">
            <v>-1562.8703578374173</v>
          </cell>
          <cell r="BB181">
            <v>-1562.8703578374173</v>
          </cell>
        </row>
        <row r="182">
          <cell r="B182" t="str">
            <v>008-Dscto Logistica</v>
          </cell>
          <cell r="C182">
            <v>-48687</v>
          </cell>
          <cell r="D182">
            <v>-41847</v>
          </cell>
          <cell r="E182">
            <v>-48687</v>
          </cell>
          <cell r="F182">
            <v>-41963</v>
          </cell>
          <cell r="G182">
            <v>-51120</v>
          </cell>
          <cell r="H182">
            <v>-18663</v>
          </cell>
          <cell r="I182">
            <v>-48687</v>
          </cell>
          <cell r="J182">
            <v>-47115</v>
          </cell>
          <cell r="K182">
            <v>-61507</v>
          </cell>
          <cell r="L182">
            <v>-44409</v>
          </cell>
          <cell r="M182">
            <v>-51666</v>
          </cell>
          <cell r="N182">
            <v>-46746</v>
          </cell>
          <cell r="O182">
            <v>-551097</v>
          </cell>
          <cell r="P182">
            <v>-48687</v>
          </cell>
          <cell r="Q182">
            <v>-90534</v>
          </cell>
          <cell r="R182">
            <v>-139221</v>
          </cell>
          <cell r="S182">
            <v>-181184</v>
          </cell>
          <cell r="T182">
            <v>-232304</v>
          </cell>
          <cell r="U182">
            <v>-250967</v>
          </cell>
          <cell r="V182">
            <v>-299654</v>
          </cell>
          <cell r="W182">
            <v>-346769</v>
          </cell>
          <cell r="X182">
            <v>-408276</v>
          </cell>
          <cell r="Y182">
            <v>-452685</v>
          </cell>
          <cell r="Z182">
            <v>-504351</v>
          </cell>
          <cell r="AA182">
            <v>-551097</v>
          </cell>
          <cell r="AB182">
            <v>-551097</v>
          </cell>
          <cell r="AC182">
            <v>-18.936989498249709</v>
          </cell>
          <cell r="AD182">
            <v>-16.27654609101517</v>
          </cell>
          <cell r="AE182">
            <v>-18.936989498249709</v>
          </cell>
          <cell r="AF182">
            <v>-16.321664721898095</v>
          </cell>
          <cell r="AG182">
            <v>-19.88331388564761</v>
          </cell>
          <cell r="AH182">
            <v>-7.2590431738623105</v>
          </cell>
          <cell r="AI182">
            <v>-18.936989498249709</v>
          </cell>
          <cell r="AJ182">
            <v>-18.325554259043173</v>
          </cell>
          <cell r="AK182">
            <v>-23.923376118241929</v>
          </cell>
          <cell r="AL182">
            <v>-17.273045507584598</v>
          </cell>
          <cell r="AM182">
            <v>-20.095682613768961</v>
          </cell>
          <cell r="AN182">
            <v>-18.182030338389733</v>
          </cell>
          <cell r="AO182">
            <v>-214.35122520420069</v>
          </cell>
          <cell r="AP182">
            <v>-18.936989498249709</v>
          </cell>
          <cell r="AQ182">
            <v>-35.213535589264879</v>
          </cell>
          <cell r="AR182">
            <v>-54.150525087514588</v>
          </cell>
          <cell r="AS182">
            <v>-70.472189809412683</v>
          </cell>
          <cell r="AT182">
            <v>-90.355503695060293</v>
          </cell>
          <cell r="AU182">
            <v>-97.614546868922602</v>
          </cell>
          <cell r="AV182">
            <v>-116.5515363671723</v>
          </cell>
          <cell r="AW182">
            <v>-134.87709062621548</v>
          </cell>
          <cell r="AX182">
            <v>-158.8004667444574</v>
          </cell>
          <cell r="AY182">
            <v>-176.07351225204201</v>
          </cell>
          <cell r="AZ182">
            <v>-196.16919486581097</v>
          </cell>
          <cell r="BA182">
            <v>-214.35122520420069</v>
          </cell>
          <cell r="BB182">
            <v>-214.35122520420069</v>
          </cell>
        </row>
        <row r="183">
          <cell r="B183" t="str">
            <v>007+008-Supply Chain Discount</v>
          </cell>
          <cell r="C183">
            <v>-403669.27</v>
          </cell>
          <cell r="D183">
            <v>-346962.73</v>
          </cell>
          <cell r="E183">
            <v>-403669.27</v>
          </cell>
          <cell r="F183">
            <v>-347923.92</v>
          </cell>
          <cell r="G183">
            <v>-423851.4</v>
          </cell>
          <cell r="H183">
            <v>-154739.53</v>
          </cell>
          <cell r="I183">
            <v>-403669.27</v>
          </cell>
          <cell r="J183">
            <v>-390636.07</v>
          </cell>
          <cell r="K183">
            <v>-509967.94</v>
          </cell>
          <cell r="L183">
            <v>-368197.79</v>
          </cell>
          <cell r="M183">
            <v>-428373.19</v>
          </cell>
          <cell r="N183">
            <v>-387576.31</v>
          </cell>
          <cell r="O183">
            <v>-4569236.6899999995</v>
          </cell>
          <cell r="P183">
            <v>-403669.27</v>
          </cell>
          <cell r="Q183">
            <v>-750632</v>
          </cell>
          <cell r="R183">
            <v>-1154301.27</v>
          </cell>
          <cell r="S183">
            <v>-1502225.19</v>
          </cell>
          <cell r="T183">
            <v>-1926076.5899999999</v>
          </cell>
          <cell r="U183">
            <v>-2080816.1199999999</v>
          </cell>
          <cell r="V183">
            <v>-2484485.3899999997</v>
          </cell>
          <cell r="W183">
            <v>-2875121.4599999995</v>
          </cell>
          <cell r="X183">
            <v>-3385089.3999999994</v>
          </cell>
          <cell r="Y183">
            <v>-3753287.1899999995</v>
          </cell>
          <cell r="Z183">
            <v>-4181660.3799999994</v>
          </cell>
          <cell r="AA183">
            <v>-4569236.6899999995</v>
          </cell>
          <cell r="AB183">
            <v>-4569236.6899999995</v>
          </cell>
          <cell r="AC183">
            <v>-157.00866199922211</v>
          </cell>
          <cell r="AD183">
            <v>-134.95244262932709</v>
          </cell>
          <cell r="AE183">
            <v>-157.00866199922211</v>
          </cell>
          <cell r="AF183">
            <v>-135.32630105017503</v>
          </cell>
          <cell r="AG183">
            <v>-164.85857642940491</v>
          </cell>
          <cell r="AH183">
            <v>-60.186514974718008</v>
          </cell>
          <cell r="AI183">
            <v>-157.00866199922211</v>
          </cell>
          <cell r="AJ183">
            <v>-151.93935044729676</v>
          </cell>
          <cell r="AK183">
            <v>-198.3539245429794</v>
          </cell>
          <cell r="AL183">
            <v>-143.21189809412678</v>
          </cell>
          <cell r="AM183">
            <v>-166.61734344612992</v>
          </cell>
          <cell r="AN183">
            <v>-150.74924542979386</v>
          </cell>
          <cell r="AO183">
            <v>-1777.2215830416185</v>
          </cell>
          <cell r="AP183">
            <v>-157.00866199922211</v>
          </cell>
          <cell r="AQ183">
            <v>-291.96110462854921</v>
          </cell>
          <cell r="AR183">
            <v>-448.96976662777132</v>
          </cell>
          <cell r="AS183">
            <v>-584.29606767794633</v>
          </cell>
          <cell r="AT183">
            <v>-749.15464410735126</v>
          </cell>
          <cell r="AU183">
            <v>-809.34115908206923</v>
          </cell>
          <cell r="AV183">
            <v>-966.34982108129134</v>
          </cell>
          <cell r="AW183">
            <v>-1118.2891715285882</v>
          </cell>
          <cell r="AX183">
            <v>-1316.6430960715677</v>
          </cell>
          <cell r="AY183">
            <v>-1459.8549941656945</v>
          </cell>
          <cell r="AZ183">
            <v>-1626.4723376118245</v>
          </cell>
          <cell r="BA183">
            <v>-1777.2215830416185</v>
          </cell>
          <cell r="BB183">
            <v>-1777.2215830416185</v>
          </cell>
        </row>
        <row r="184">
          <cell r="B184" t="str">
            <v>009-Returns</v>
          </cell>
          <cell r="C184">
            <v>-194745.60000000001</v>
          </cell>
          <cell r="D184">
            <v>-167388.48000000001</v>
          </cell>
          <cell r="E184">
            <v>-194745.60000000001</v>
          </cell>
          <cell r="F184">
            <v>-167852.16</v>
          </cell>
          <cell r="G184">
            <v>-204482.88</v>
          </cell>
          <cell r="H184">
            <v>-74652.479999999996</v>
          </cell>
          <cell r="I184">
            <v>-194745.60000000001</v>
          </cell>
          <cell r="J184">
            <v>-188457.91</v>
          </cell>
          <cell r="K184">
            <v>-246028.6</v>
          </cell>
          <cell r="L184">
            <v>-177632.66</v>
          </cell>
          <cell r="M184">
            <v>-206664.03</v>
          </cell>
          <cell r="N184">
            <v>-186981.74</v>
          </cell>
          <cell r="O184">
            <v>-2204377.7400000002</v>
          </cell>
          <cell r="P184">
            <v>-194745.60000000001</v>
          </cell>
          <cell r="Q184">
            <v>-362134.08</v>
          </cell>
          <cell r="R184">
            <v>-556879.68000000005</v>
          </cell>
          <cell r="S184">
            <v>-724731.84000000008</v>
          </cell>
          <cell r="T184">
            <v>-929214.72000000009</v>
          </cell>
          <cell r="U184">
            <v>-1003867.2000000001</v>
          </cell>
          <cell r="V184">
            <v>-1198612.8</v>
          </cell>
          <cell r="W184">
            <v>-1387070.71</v>
          </cell>
          <cell r="X184">
            <v>-1633099.31</v>
          </cell>
          <cell r="Y184">
            <v>-1810731.97</v>
          </cell>
          <cell r="Z184">
            <v>-2017396</v>
          </cell>
          <cell r="AA184">
            <v>-2204377.7400000002</v>
          </cell>
          <cell r="AB184">
            <v>-2204377.7400000002</v>
          </cell>
          <cell r="AC184">
            <v>-75.74702450408401</v>
          </cell>
          <cell r="AD184">
            <v>-65.106371061843646</v>
          </cell>
          <cell r="AE184">
            <v>-75.74702450408401</v>
          </cell>
          <cell r="AF184">
            <v>-65.286721120186698</v>
          </cell>
          <cell r="AG184">
            <v>-79.534375729288215</v>
          </cell>
          <cell r="AH184">
            <v>-29.036359393232203</v>
          </cell>
          <cell r="AI184">
            <v>-75.74702450408401</v>
          </cell>
          <cell r="AJ184">
            <v>-73.301404122909375</v>
          </cell>
          <cell r="AK184">
            <v>-95.693737845196424</v>
          </cell>
          <cell r="AL184">
            <v>-69.090882924931933</v>
          </cell>
          <cell r="AM184">
            <v>-80.382742123687279</v>
          </cell>
          <cell r="AN184">
            <v>-72.72724231816413</v>
          </cell>
          <cell r="AO184">
            <v>-857.40091015169207</v>
          </cell>
          <cell r="AP184">
            <v>-75.74702450408401</v>
          </cell>
          <cell r="AQ184">
            <v>-140.85339556592766</v>
          </cell>
          <cell r="AR184">
            <v>-216.60042007001167</v>
          </cell>
          <cell r="AS184">
            <v>-281.88714119019835</v>
          </cell>
          <cell r="AT184">
            <v>-361.42151691948658</v>
          </cell>
          <cell r="AU184">
            <v>-390.45787631271878</v>
          </cell>
          <cell r="AV184">
            <v>-466.20490081680282</v>
          </cell>
          <cell r="AW184">
            <v>-539.50630493971221</v>
          </cell>
          <cell r="AX184">
            <v>-635.20004278490865</v>
          </cell>
          <cell r="AY184">
            <v>-704.29092570984062</v>
          </cell>
          <cell r="AZ184">
            <v>-784.67366783352793</v>
          </cell>
          <cell r="BA184">
            <v>-857.40091015169207</v>
          </cell>
          <cell r="BB184">
            <v>-857.40091015169207</v>
          </cell>
        </row>
        <row r="185">
          <cell r="B185" t="str">
            <v>010-Remnats</v>
          </cell>
          <cell r="C185">
            <v>-106842.76</v>
          </cell>
          <cell r="D185">
            <v>-91833.89</v>
          </cell>
          <cell r="E185">
            <v>-106842.76</v>
          </cell>
          <cell r="F185">
            <v>-92088.28</v>
          </cell>
          <cell r="G185">
            <v>-112184.91</v>
          </cell>
          <cell r="H185">
            <v>-40956.39</v>
          </cell>
          <cell r="I185">
            <v>-106842.76</v>
          </cell>
          <cell r="J185">
            <v>-103393.08</v>
          </cell>
          <cell r="K185">
            <v>-134977.91</v>
          </cell>
          <cell r="L185">
            <v>-97454.05</v>
          </cell>
          <cell r="M185">
            <v>-113381.45</v>
          </cell>
          <cell r="N185">
            <v>-102583.21</v>
          </cell>
          <cell r="O185">
            <v>-1209381.45</v>
          </cell>
          <cell r="P185">
            <v>-106842.76</v>
          </cell>
          <cell r="Q185">
            <v>-198676.65</v>
          </cell>
          <cell r="R185">
            <v>-305519.40999999997</v>
          </cell>
          <cell r="S185">
            <v>-397607.68999999994</v>
          </cell>
          <cell r="T185">
            <v>-509792.6</v>
          </cell>
          <cell r="U185">
            <v>-550748.99</v>
          </cell>
          <cell r="V185">
            <v>-657591.75</v>
          </cell>
          <cell r="W185">
            <v>-760984.83</v>
          </cell>
          <cell r="X185">
            <v>-895962.74</v>
          </cell>
          <cell r="Y185">
            <v>-993416.79</v>
          </cell>
          <cell r="Z185">
            <v>-1106798.24</v>
          </cell>
          <cell r="AA185">
            <v>-1209381.45</v>
          </cell>
          <cell r="AB185">
            <v>-1209381.45</v>
          </cell>
          <cell r="AC185">
            <v>-41.556888370283936</v>
          </cell>
          <cell r="AD185">
            <v>-35.719132633216645</v>
          </cell>
          <cell r="AE185">
            <v>-41.556888370283936</v>
          </cell>
          <cell r="AF185">
            <v>-35.818078568650328</v>
          </cell>
          <cell r="AG185">
            <v>-43.634737456242711</v>
          </cell>
          <cell r="AH185">
            <v>-15.930140023337223</v>
          </cell>
          <cell r="AI185">
            <v>-41.556888370283936</v>
          </cell>
          <cell r="AJ185">
            <v>-40.215122520420074</v>
          </cell>
          <cell r="AK185">
            <v>-52.500159471022947</v>
          </cell>
          <cell r="AL185">
            <v>-37.905114741345784</v>
          </cell>
          <cell r="AM185">
            <v>-44.100136133800078</v>
          </cell>
          <cell r="AN185">
            <v>-39.900120575651499</v>
          </cell>
          <cell r="AO185">
            <v>-470.39340723453904</v>
          </cell>
          <cell r="AP185">
            <v>-41.556888370283936</v>
          </cell>
          <cell r="AQ185">
            <v>-77.276021003500574</v>
          </cell>
          <cell r="AR185">
            <v>-118.8329093737845</v>
          </cell>
          <cell r="AS185">
            <v>-154.65098794243482</v>
          </cell>
          <cell r="AT185">
            <v>-198.28572539867753</v>
          </cell>
          <cell r="AU185">
            <v>-214.21586542201476</v>
          </cell>
          <cell r="AV185">
            <v>-255.77275379229869</v>
          </cell>
          <cell r="AW185">
            <v>-295.98787631271875</v>
          </cell>
          <cell r="AX185">
            <v>-348.48803578374168</v>
          </cell>
          <cell r="AY185">
            <v>-386.39315052508744</v>
          </cell>
          <cell r="AZ185">
            <v>-430.49328665888754</v>
          </cell>
          <cell r="BA185">
            <v>-470.39340723453904</v>
          </cell>
          <cell r="BB185">
            <v>-470.39340723453904</v>
          </cell>
        </row>
        <row r="186">
          <cell r="B186" t="str">
            <v>011-Cash Discount</v>
          </cell>
          <cell r="C186">
            <v>-575307.15</v>
          </cell>
          <cell r="D186">
            <v>-494490.22</v>
          </cell>
          <cell r="E186">
            <v>-575307.15</v>
          </cell>
          <cell r="F186">
            <v>-495859.98</v>
          </cell>
          <cell r="G186">
            <v>-604072.56000000006</v>
          </cell>
          <cell r="H186">
            <v>-220534.41</v>
          </cell>
          <cell r="I186">
            <v>-575307.15</v>
          </cell>
          <cell r="J186">
            <v>-556731.94999999995</v>
          </cell>
          <cell r="K186">
            <v>-726804.15</v>
          </cell>
          <cell r="L186">
            <v>-524752.56999999995</v>
          </cell>
          <cell r="M186">
            <v>-610515.47</v>
          </cell>
          <cell r="N186">
            <v>-552371.09</v>
          </cell>
          <cell r="O186">
            <v>-6512053.8500000006</v>
          </cell>
          <cell r="P186">
            <v>-575307.15</v>
          </cell>
          <cell r="Q186">
            <v>-1069797.3700000001</v>
          </cell>
          <cell r="R186">
            <v>-1645104.52</v>
          </cell>
          <cell r="S186">
            <v>-2140964.5</v>
          </cell>
          <cell r="T186">
            <v>-2745037.06</v>
          </cell>
          <cell r="U186">
            <v>-2965571.47</v>
          </cell>
          <cell r="V186">
            <v>-3540878.62</v>
          </cell>
          <cell r="W186">
            <v>-4097610.5700000003</v>
          </cell>
          <cell r="X186">
            <v>-4824414.7200000007</v>
          </cell>
          <cell r="Y186">
            <v>-5349167.290000001</v>
          </cell>
          <cell r="Z186">
            <v>-5959682.7600000007</v>
          </cell>
          <cell r="AA186">
            <v>-6512053.8500000006</v>
          </cell>
          <cell r="AB186">
            <v>-6512053.8500000006</v>
          </cell>
          <cell r="AC186">
            <v>-223.76785297549591</v>
          </cell>
          <cell r="AD186">
            <v>-192.33380785686504</v>
          </cell>
          <cell r="AE186">
            <v>-223.76785297549591</v>
          </cell>
          <cell r="AF186">
            <v>-192.86658109684947</v>
          </cell>
          <cell r="AG186">
            <v>-234.95626604434074</v>
          </cell>
          <cell r="AH186">
            <v>-85.777677946324388</v>
          </cell>
          <cell r="AI186">
            <v>-223.76785297549591</v>
          </cell>
          <cell r="AJ186">
            <v>-216.54295993776739</v>
          </cell>
          <cell r="AK186">
            <v>-282.6931738623104</v>
          </cell>
          <cell r="AL186">
            <v>-204.1044612991054</v>
          </cell>
          <cell r="AM186">
            <v>-237.46225982108129</v>
          </cell>
          <cell r="AN186">
            <v>-214.84678724231816</v>
          </cell>
          <cell r="AO186">
            <v>-2532.8875340334498</v>
          </cell>
          <cell r="AP186">
            <v>-223.76785297549591</v>
          </cell>
          <cell r="AQ186">
            <v>-416.10166083236095</v>
          </cell>
          <cell r="AR186">
            <v>-639.86951380785683</v>
          </cell>
          <cell r="AS186">
            <v>-832.73609490470631</v>
          </cell>
          <cell r="AT186">
            <v>-1067.692360949047</v>
          </cell>
          <cell r="AU186">
            <v>-1153.4700388953715</v>
          </cell>
          <cell r="AV186">
            <v>-1377.2378918708675</v>
          </cell>
          <cell r="AW186">
            <v>-1593.7808518086349</v>
          </cell>
          <cell r="AX186">
            <v>-1876.4740256709454</v>
          </cell>
          <cell r="AY186">
            <v>-2080.5784869700506</v>
          </cell>
          <cell r="AZ186">
            <v>-2318.0407467911318</v>
          </cell>
          <cell r="BA186">
            <v>-2532.8875340334498</v>
          </cell>
          <cell r="BB186">
            <v>-2532.8875340334498</v>
          </cell>
        </row>
        <row r="187">
          <cell r="B187" t="str">
            <v>012-Price Deals</v>
          </cell>
          <cell r="C187">
            <v>-1415711.6</v>
          </cell>
          <cell r="D187">
            <v>-1216837.82</v>
          </cell>
          <cell r="E187">
            <v>-1415711.6</v>
          </cell>
          <cell r="F187">
            <v>-1220208.57</v>
          </cell>
          <cell r="G187">
            <v>-1486497.17</v>
          </cell>
          <cell r="H187">
            <v>-542689.43999999994</v>
          </cell>
          <cell r="I187">
            <v>-1415711.6</v>
          </cell>
          <cell r="J187">
            <v>-1370002.94</v>
          </cell>
          <cell r="K187">
            <v>-1788515.59</v>
          </cell>
          <cell r="L187">
            <v>-1291308.25</v>
          </cell>
          <cell r="M187">
            <v>-1502353.1</v>
          </cell>
          <cell r="N187">
            <v>-1359271.84</v>
          </cell>
          <cell r="O187">
            <v>-16024819.519999998</v>
          </cell>
          <cell r="P187">
            <v>-1415711.6</v>
          </cell>
          <cell r="Q187">
            <v>-2632549.42</v>
          </cell>
          <cell r="R187">
            <v>-4048261.02</v>
          </cell>
          <cell r="S187">
            <v>-5268469.59</v>
          </cell>
          <cell r="T187">
            <v>-6754966.7599999998</v>
          </cell>
          <cell r="U187">
            <v>-7297656.1999999993</v>
          </cell>
          <cell r="V187">
            <v>-8713367.7999999989</v>
          </cell>
          <cell r="W187">
            <v>-10083370.739999998</v>
          </cell>
          <cell r="X187">
            <v>-11871886.329999998</v>
          </cell>
          <cell r="Y187">
            <v>-13163194.579999998</v>
          </cell>
          <cell r="Z187">
            <v>-14665547.679999998</v>
          </cell>
          <cell r="AA187">
            <v>-16024819.519999998</v>
          </cell>
          <cell r="AB187">
            <v>-16024819.519999998</v>
          </cell>
          <cell r="AC187">
            <v>-550.64628549202644</v>
          </cell>
          <cell r="AD187">
            <v>-473.29359004278496</v>
          </cell>
          <cell r="AE187">
            <v>-550.64628549202644</v>
          </cell>
          <cell r="AF187">
            <v>-474.60465577596267</v>
          </cell>
          <cell r="AG187">
            <v>-578.17859587709063</v>
          </cell>
          <cell r="AH187">
            <v>-211.08107351225203</v>
          </cell>
          <cell r="AI187">
            <v>-550.64628549202644</v>
          </cell>
          <cell r="AJ187">
            <v>-532.86773239984439</v>
          </cell>
          <cell r="AK187">
            <v>-695.64978218591989</v>
          </cell>
          <cell r="AL187">
            <v>-502.25914041229095</v>
          </cell>
          <cell r="AM187">
            <v>-584.34581874756907</v>
          </cell>
          <cell r="AN187">
            <v>-528.69383119408792</v>
          </cell>
          <cell r="AO187">
            <v>-6232.9130766238823</v>
          </cell>
          <cell r="AP187">
            <v>-550.64628549202644</v>
          </cell>
          <cell r="AQ187">
            <v>-1023.9398755348113</v>
          </cell>
          <cell r="AR187">
            <v>-1574.5861610268378</v>
          </cell>
          <cell r="AS187">
            <v>-2049.1908168028003</v>
          </cell>
          <cell r="AT187">
            <v>-2627.369412679891</v>
          </cell>
          <cell r="AU187">
            <v>-2838.4504861921432</v>
          </cell>
          <cell r="AV187">
            <v>-3389.0967716841697</v>
          </cell>
          <cell r="AW187">
            <v>-3921.9645040840142</v>
          </cell>
          <cell r="AX187">
            <v>-4617.6142862699344</v>
          </cell>
          <cell r="AY187">
            <v>-5119.8734266822257</v>
          </cell>
          <cell r="AZ187">
            <v>-5704.2192454297947</v>
          </cell>
          <cell r="BA187">
            <v>-6232.9130766238823</v>
          </cell>
          <cell r="BB187">
            <v>-6232.9130766238823</v>
          </cell>
        </row>
        <row r="188">
          <cell r="B188" t="str">
            <v>013- Deal From Allowances</v>
          </cell>
          <cell r="C188">
            <v>-386601.93</v>
          </cell>
          <cell r="D188">
            <v>-332293.55</v>
          </cell>
          <cell r="E188">
            <v>-386601.93</v>
          </cell>
          <cell r="F188">
            <v>-333214.03000000003</v>
          </cell>
          <cell r="G188">
            <v>-405932.01</v>
          </cell>
          <cell r="H188">
            <v>-148197.4</v>
          </cell>
          <cell r="I188">
            <v>-386601.93</v>
          </cell>
          <cell r="J188">
            <v>-374119.82</v>
          </cell>
          <cell r="K188">
            <v>-488407.08</v>
          </cell>
          <cell r="L188">
            <v>-352629.91</v>
          </cell>
          <cell r="M188">
            <v>-410261.94</v>
          </cell>
          <cell r="N188">
            <v>-371189.38</v>
          </cell>
          <cell r="O188">
            <v>-4376050.91</v>
          </cell>
          <cell r="P188">
            <v>-386601.93</v>
          </cell>
          <cell r="Q188">
            <v>-718895.48</v>
          </cell>
          <cell r="R188">
            <v>-1105497.4099999999</v>
          </cell>
          <cell r="S188">
            <v>-1438711.44</v>
          </cell>
          <cell r="T188">
            <v>-1844643.45</v>
          </cell>
          <cell r="U188">
            <v>-1992840.8499999999</v>
          </cell>
          <cell r="V188">
            <v>-2379442.7799999998</v>
          </cell>
          <cell r="W188">
            <v>-2753562.5999999996</v>
          </cell>
          <cell r="X188">
            <v>-3241969.6799999997</v>
          </cell>
          <cell r="Y188">
            <v>-3594599.59</v>
          </cell>
          <cell r="Z188">
            <v>-4004861.53</v>
          </cell>
          <cell r="AA188">
            <v>-4376050.91</v>
          </cell>
          <cell r="AB188">
            <v>-4376050.91</v>
          </cell>
          <cell r="AC188">
            <v>-150.37025670945158</v>
          </cell>
          <cell r="AD188">
            <v>-129.24681057954103</v>
          </cell>
          <cell r="AE188">
            <v>-150.37025670945158</v>
          </cell>
          <cell r="AF188">
            <v>-129.60483469467135</v>
          </cell>
          <cell r="AG188">
            <v>-157.88876312718787</v>
          </cell>
          <cell r="AH188">
            <v>-57.64192921042396</v>
          </cell>
          <cell r="AI188">
            <v>-150.37025670945158</v>
          </cell>
          <cell r="AJ188">
            <v>-145.51529366005445</v>
          </cell>
          <cell r="AK188">
            <v>-189.967747957993</v>
          </cell>
          <cell r="AL188">
            <v>-137.15671334111241</v>
          </cell>
          <cell r="AM188">
            <v>-159.57290548424737</v>
          </cell>
          <cell r="AN188">
            <v>-144.37548813691171</v>
          </cell>
          <cell r="AO188">
            <v>-1702.0812563204981</v>
          </cell>
          <cell r="AP188">
            <v>-150.37025670945158</v>
          </cell>
          <cell r="AQ188">
            <v>-279.61706728899264</v>
          </cell>
          <cell r="AR188">
            <v>-429.98732399844425</v>
          </cell>
          <cell r="AS188">
            <v>-559.59215869311561</v>
          </cell>
          <cell r="AT188">
            <v>-717.48092182030348</v>
          </cell>
          <cell r="AU188">
            <v>-775.12285103072747</v>
          </cell>
          <cell r="AV188">
            <v>-925.49310774017908</v>
          </cell>
          <cell r="AW188">
            <v>-1071.0084014002337</v>
          </cell>
          <cell r="AX188">
            <v>-1260.9761493582266</v>
          </cell>
          <cell r="AY188">
            <v>-1398.1328626993391</v>
          </cell>
          <cell r="AZ188">
            <v>-1557.7057681835863</v>
          </cell>
          <cell r="BA188">
            <v>-1702.0812563204981</v>
          </cell>
          <cell r="BB188">
            <v>-1702.0812563204981</v>
          </cell>
        </row>
        <row r="189">
          <cell r="B189" t="str">
            <v>014- Deals From Promotion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  <cell r="AA189">
            <v>0</v>
          </cell>
          <cell r="AB189">
            <v>0</v>
          </cell>
          <cell r="AC189">
            <v>0</v>
          </cell>
          <cell r="AD189">
            <v>0</v>
          </cell>
          <cell r="AE189">
            <v>0</v>
          </cell>
          <cell r="AF189">
            <v>0</v>
          </cell>
          <cell r="AG189">
            <v>0</v>
          </cell>
          <cell r="AH189">
            <v>0</v>
          </cell>
          <cell r="AI189">
            <v>0</v>
          </cell>
          <cell r="AJ189">
            <v>0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O189">
            <v>0</v>
          </cell>
          <cell r="AP189">
            <v>0</v>
          </cell>
          <cell r="AQ189">
            <v>0</v>
          </cell>
          <cell r="AR189">
            <v>0</v>
          </cell>
          <cell r="AS189">
            <v>0</v>
          </cell>
          <cell r="AT189">
            <v>0</v>
          </cell>
          <cell r="AU189">
            <v>0</v>
          </cell>
          <cell r="AV189">
            <v>0</v>
          </cell>
          <cell r="AW189">
            <v>0</v>
          </cell>
          <cell r="AX189">
            <v>0</v>
          </cell>
          <cell r="AY189">
            <v>0</v>
          </cell>
          <cell r="AZ189">
            <v>0</v>
          </cell>
          <cell r="BA189">
            <v>0</v>
          </cell>
          <cell r="BB189">
            <v>0</v>
          </cell>
        </row>
        <row r="190">
          <cell r="B190" t="str">
            <v>015- Deals Coop-Adv&amp;Gond-Rents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  <cell r="AA190">
            <v>0</v>
          </cell>
          <cell r="AB190">
            <v>0</v>
          </cell>
          <cell r="AC190">
            <v>0</v>
          </cell>
          <cell r="AD190">
            <v>0</v>
          </cell>
          <cell r="AE190">
            <v>0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O190">
            <v>0</v>
          </cell>
          <cell r="AP190">
            <v>0</v>
          </cell>
          <cell r="AQ190">
            <v>0</v>
          </cell>
          <cell r="AR190">
            <v>0</v>
          </cell>
          <cell r="AS190">
            <v>0</v>
          </cell>
          <cell r="AT190">
            <v>0</v>
          </cell>
          <cell r="AU190">
            <v>0</v>
          </cell>
          <cell r="AV190">
            <v>0</v>
          </cell>
          <cell r="AW190">
            <v>0</v>
          </cell>
          <cell r="AX190">
            <v>0</v>
          </cell>
          <cell r="AY190">
            <v>0</v>
          </cell>
          <cell r="AZ190">
            <v>0</v>
          </cell>
          <cell r="BA190">
            <v>0</v>
          </cell>
          <cell r="BB190">
            <v>0</v>
          </cell>
        </row>
        <row r="191">
          <cell r="B191" t="str">
            <v>016- Deals Current Account</v>
          </cell>
          <cell r="C191">
            <v>-491964.39</v>
          </cell>
          <cell r="D191">
            <v>-422855.12</v>
          </cell>
          <cell r="E191">
            <v>-491964.39</v>
          </cell>
          <cell r="F191">
            <v>-424026.46</v>
          </cell>
          <cell r="G191">
            <v>-516562.63</v>
          </cell>
          <cell r="H191">
            <v>-188586.36</v>
          </cell>
          <cell r="I191">
            <v>-491964.39</v>
          </cell>
          <cell r="J191">
            <v>-476096.4</v>
          </cell>
          <cell r="K191">
            <v>-621535.78</v>
          </cell>
          <cell r="L191">
            <v>-448748.81</v>
          </cell>
          <cell r="M191">
            <v>-522090.06</v>
          </cell>
          <cell r="N191">
            <v>-472367.18</v>
          </cell>
          <cell r="O191">
            <v>-5568761.9699999988</v>
          </cell>
          <cell r="P191">
            <v>-491964.39</v>
          </cell>
          <cell r="Q191">
            <v>-914819.51</v>
          </cell>
          <cell r="R191">
            <v>-1406783.9</v>
          </cell>
          <cell r="S191">
            <v>-1830810.3599999999</v>
          </cell>
          <cell r="T191">
            <v>-2347372.9899999998</v>
          </cell>
          <cell r="U191">
            <v>-2535959.3499999996</v>
          </cell>
          <cell r="V191">
            <v>-3027923.7399999998</v>
          </cell>
          <cell r="W191">
            <v>-3504020.1399999997</v>
          </cell>
          <cell r="X191">
            <v>-4125555.92</v>
          </cell>
          <cell r="Y191">
            <v>-4574304.7299999995</v>
          </cell>
          <cell r="Z191">
            <v>-5096394.7899999991</v>
          </cell>
          <cell r="AA191">
            <v>-5568761.9699999988</v>
          </cell>
          <cell r="AB191">
            <v>-5568761.9699999988</v>
          </cell>
          <cell r="AC191">
            <v>-191.35137689614936</v>
          </cell>
          <cell r="AD191">
            <v>-164.47106962271491</v>
          </cell>
          <cell r="AE191">
            <v>-191.35137689614936</v>
          </cell>
          <cell r="AF191">
            <v>-164.92666666666668</v>
          </cell>
          <cell r="AG191">
            <v>-200.91895371450798</v>
          </cell>
          <cell r="AH191">
            <v>-73.351365227537912</v>
          </cell>
          <cell r="AI191">
            <v>-191.35137689614936</v>
          </cell>
          <cell r="AJ191">
            <v>-185.17946324387398</v>
          </cell>
          <cell r="AK191">
            <v>-241.74865033061067</v>
          </cell>
          <cell r="AL191">
            <v>-174.54251653053288</v>
          </cell>
          <cell r="AM191">
            <v>-203.06886814469078</v>
          </cell>
          <cell r="AN191">
            <v>-183.72896927265654</v>
          </cell>
          <cell r="AO191">
            <v>-2165.9906534422407</v>
          </cell>
          <cell r="AP191">
            <v>-191.35137689614936</v>
          </cell>
          <cell r="AQ191">
            <v>-355.82244651886424</v>
          </cell>
          <cell r="AR191">
            <v>-547.17382341501366</v>
          </cell>
          <cell r="AS191">
            <v>-712.10049008168039</v>
          </cell>
          <cell r="AT191">
            <v>-913.0194437961884</v>
          </cell>
          <cell r="AU191">
            <v>-986.37080902372634</v>
          </cell>
          <cell r="AV191">
            <v>-1177.7221859198758</v>
          </cell>
          <cell r="AW191">
            <v>-1362.9016491637497</v>
          </cell>
          <cell r="AX191">
            <v>-1604.6502994943603</v>
          </cell>
          <cell r="AY191">
            <v>-1779.1928160248931</v>
          </cell>
          <cell r="AZ191">
            <v>-1982.261684169584</v>
          </cell>
          <cell r="BA191">
            <v>-2165.9906534422407</v>
          </cell>
          <cell r="BB191">
            <v>-2165.9906534422407</v>
          </cell>
        </row>
        <row r="192">
          <cell r="B192" t="str">
            <v>015+016-Deals Current Account</v>
          </cell>
          <cell r="C192">
            <v>-1907675.9900000002</v>
          </cell>
          <cell r="D192">
            <v>-1639692.94</v>
          </cell>
          <cell r="E192">
            <v>-1907675.9900000002</v>
          </cell>
          <cell r="F192">
            <v>-1644235.03</v>
          </cell>
          <cell r="G192">
            <v>-2003059.7999999998</v>
          </cell>
          <cell r="H192">
            <v>-731275.79999999993</v>
          </cell>
          <cell r="I192">
            <v>-1907675.9900000002</v>
          </cell>
          <cell r="J192">
            <v>-1846099.3399999999</v>
          </cell>
          <cell r="K192">
            <v>-2410051.37</v>
          </cell>
          <cell r="L192">
            <v>-1740057.06</v>
          </cell>
          <cell r="M192">
            <v>-2024443.1600000001</v>
          </cell>
          <cell r="N192">
            <v>-1831639.02</v>
          </cell>
          <cell r="O192">
            <v>-21593581.489999998</v>
          </cell>
          <cell r="P192">
            <v>-1907675.9900000002</v>
          </cell>
          <cell r="Q192">
            <v>-3547368.93</v>
          </cell>
          <cell r="R192">
            <v>-5455044.9199999999</v>
          </cell>
          <cell r="S192">
            <v>-7099279.9500000002</v>
          </cell>
          <cell r="T192">
            <v>-9102339.75</v>
          </cell>
          <cell r="U192">
            <v>-9833615.5500000007</v>
          </cell>
          <cell r="V192">
            <v>-11741291.540000001</v>
          </cell>
          <cell r="W192">
            <v>-13587390.880000001</v>
          </cell>
          <cell r="X192">
            <v>-15997442.25</v>
          </cell>
          <cell r="Y192">
            <v>-17737499.309999999</v>
          </cell>
          <cell r="Z192">
            <v>-19761942.469999999</v>
          </cell>
          <cell r="AA192">
            <v>-21593581.489999998</v>
          </cell>
          <cell r="AB192">
            <v>-21593581.489999998</v>
          </cell>
          <cell r="AC192">
            <v>-741.99766238817585</v>
          </cell>
          <cell r="AD192">
            <v>-637.76465966549983</v>
          </cell>
          <cell r="AE192">
            <v>-741.99766238817585</v>
          </cell>
          <cell r="AF192">
            <v>-639.53132244262929</v>
          </cell>
          <cell r="AG192">
            <v>-779.09754959159852</v>
          </cell>
          <cell r="AH192">
            <v>-284.43243873978992</v>
          </cell>
          <cell r="AI192">
            <v>-741.99766238817585</v>
          </cell>
          <cell r="AJ192">
            <v>-718.0471956437184</v>
          </cell>
          <cell r="AK192">
            <v>-937.39843251653053</v>
          </cell>
          <cell r="AL192">
            <v>-676.8016569428238</v>
          </cell>
          <cell r="AM192">
            <v>-787.41468689225985</v>
          </cell>
          <cell r="AN192">
            <v>-712.42280046674443</v>
          </cell>
          <cell r="AO192">
            <v>-8398.9037300661221</v>
          </cell>
          <cell r="AP192">
            <v>-741.99766238817585</v>
          </cell>
          <cell r="AQ192">
            <v>-1379.7623220536757</v>
          </cell>
          <cell r="AR192">
            <v>-2121.7599844418514</v>
          </cell>
          <cell r="AS192">
            <v>-2761.2913068844809</v>
          </cell>
          <cell r="AT192">
            <v>-3540.3888564760796</v>
          </cell>
          <cell r="AU192">
            <v>-3824.8212952158697</v>
          </cell>
          <cell r="AV192">
            <v>-4566.8189576040459</v>
          </cell>
          <cell r="AW192">
            <v>-5284.8661532477645</v>
          </cell>
          <cell r="AX192">
            <v>-6222.2645857642947</v>
          </cell>
          <cell r="AY192">
            <v>-6899.0662427071184</v>
          </cell>
          <cell r="AZ192">
            <v>-7686.4809295993782</v>
          </cell>
          <cell r="BA192">
            <v>-8398.9037300661221</v>
          </cell>
          <cell r="BB192">
            <v>-8398.9037300661221</v>
          </cell>
        </row>
        <row r="193">
          <cell r="B193" t="str">
            <v>017-Account Revenue</v>
          </cell>
          <cell r="C193">
            <v>20546684</v>
          </cell>
          <cell r="D193">
            <v>17660365</v>
          </cell>
          <cell r="E193">
            <v>20546684</v>
          </cell>
          <cell r="F193">
            <v>17709285</v>
          </cell>
          <cell r="G193">
            <v>21574020</v>
          </cell>
          <cell r="H193">
            <v>7876229</v>
          </cell>
          <cell r="I193">
            <v>20546684</v>
          </cell>
          <cell r="J193">
            <v>19883284</v>
          </cell>
          <cell r="K193">
            <v>25957291</v>
          </cell>
          <cell r="L193">
            <v>18741163</v>
          </cell>
          <cell r="M193">
            <v>21804124</v>
          </cell>
          <cell r="N193">
            <v>19727539</v>
          </cell>
          <cell r="O193">
            <v>232573352</v>
          </cell>
          <cell r="P193">
            <v>20546684</v>
          </cell>
          <cell r="Q193">
            <v>38207049</v>
          </cell>
          <cell r="R193">
            <v>58753733</v>
          </cell>
          <cell r="S193">
            <v>76463018</v>
          </cell>
          <cell r="T193">
            <v>98037038</v>
          </cell>
          <cell r="U193">
            <v>105913267</v>
          </cell>
          <cell r="V193">
            <v>126459951</v>
          </cell>
          <cell r="W193">
            <v>146343235</v>
          </cell>
          <cell r="X193">
            <v>172300526</v>
          </cell>
          <cell r="Y193">
            <v>191041689</v>
          </cell>
          <cell r="Z193">
            <v>212845813</v>
          </cell>
          <cell r="AA193">
            <v>232573352</v>
          </cell>
          <cell r="AB193">
            <v>232573352</v>
          </cell>
          <cell r="AC193">
            <v>7991.7090626215477</v>
          </cell>
          <cell r="AD193">
            <v>6869.0645663166088</v>
          </cell>
          <cell r="AE193">
            <v>7991.7090626215477</v>
          </cell>
          <cell r="AF193">
            <v>6888.0921820303383</v>
          </cell>
          <cell r="AG193">
            <v>8391.2952158693115</v>
          </cell>
          <cell r="AH193">
            <v>3063.4885258654222</v>
          </cell>
          <cell r="AI193">
            <v>7991.7090626215477</v>
          </cell>
          <cell r="AJ193">
            <v>7733.677168416958</v>
          </cell>
          <cell r="AK193">
            <v>10096.184753014391</v>
          </cell>
          <cell r="AL193">
            <v>7289.4449630493973</v>
          </cell>
          <cell r="AM193">
            <v>8480.7950213924541</v>
          </cell>
          <cell r="AN193">
            <v>7673.0995721509144</v>
          </cell>
          <cell r="AO193">
            <v>90460.269155970425</v>
          </cell>
          <cell r="AP193">
            <v>7991.7090626215477</v>
          </cell>
          <cell r="AQ193">
            <v>14860.773628938157</v>
          </cell>
          <cell r="AR193">
            <v>22852.482691559704</v>
          </cell>
          <cell r="AS193">
            <v>29740.574873590042</v>
          </cell>
          <cell r="AT193">
            <v>38131.870089459349</v>
          </cell>
          <cell r="AU193">
            <v>41195.358615324774</v>
          </cell>
          <cell r="AV193">
            <v>49187.067677946325</v>
          </cell>
          <cell r="AW193">
            <v>56920.744846363283</v>
          </cell>
          <cell r="AX193">
            <v>67016.929599377676</v>
          </cell>
          <cell r="AY193">
            <v>74306.374562427067</v>
          </cell>
          <cell r="AZ193">
            <v>82787.169583819516</v>
          </cell>
          <cell r="BA193">
            <v>90460.269155970425</v>
          </cell>
          <cell r="BB193">
            <v>90460.269155970425</v>
          </cell>
        </row>
        <row r="194">
          <cell r="B194" t="str">
            <v>018-Cost of Sales</v>
          </cell>
          <cell r="C194">
            <v>-11334397</v>
          </cell>
          <cell r="D194">
            <v>-9743033</v>
          </cell>
          <cell r="E194">
            <v>-11334397</v>
          </cell>
          <cell r="F194">
            <v>-9768294</v>
          </cell>
          <cell r="G194">
            <v>-11902416</v>
          </cell>
          <cell r="H194">
            <v>-4345521</v>
          </cell>
          <cell r="I194">
            <v>-11888635</v>
          </cell>
          <cell r="J194">
            <v>-10841747</v>
          </cell>
          <cell r="K194">
            <v>-14153610</v>
          </cell>
          <cell r="L194">
            <v>-10219456</v>
          </cell>
          <cell r="M194">
            <v>-11888635</v>
          </cell>
          <cell r="N194">
            <v>-10757141</v>
          </cell>
          <cell r="O194">
            <v>-128177282</v>
          </cell>
          <cell r="P194">
            <v>-11334397</v>
          </cell>
          <cell r="Q194">
            <v>-21077430</v>
          </cell>
          <cell r="R194">
            <v>-32411827</v>
          </cell>
          <cell r="S194">
            <v>-42180121</v>
          </cell>
          <cell r="T194">
            <v>-54082537</v>
          </cell>
          <cell r="U194">
            <v>-58428058</v>
          </cell>
          <cell r="V194">
            <v>-70316693</v>
          </cell>
          <cell r="W194">
            <v>-81158440</v>
          </cell>
          <cell r="X194">
            <v>-95312050</v>
          </cell>
          <cell r="Y194">
            <v>-105531506</v>
          </cell>
          <cell r="Z194">
            <v>-117420141</v>
          </cell>
          <cell r="AA194">
            <v>-128177282</v>
          </cell>
          <cell r="AB194">
            <v>-128177282</v>
          </cell>
          <cell r="AC194">
            <v>-4408.5558148580321</v>
          </cell>
          <cell r="AD194">
            <v>-3789.588875923765</v>
          </cell>
          <cell r="AE194">
            <v>-4408.5558148580321</v>
          </cell>
          <cell r="AF194">
            <v>-3799.4142357059509</v>
          </cell>
          <cell r="AG194">
            <v>-4629.4889148191369</v>
          </cell>
          <cell r="AH194">
            <v>-1690.2065344224038</v>
          </cell>
          <cell r="AI194">
            <v>-4624.1287436795019</v>
          </cell>
          <cell r="AJ194">
            <v>-4216.9377674056786</v>
          </cell>
          <cell r="AK194">
            <v>-5505.0991831971996</v>
          </cell>
          <cell r="AL194">
            <v>-3974.8953714507975</v>
          </cell>
          <cell r="AM194">
            <v>-4624.1287436795019</v>
          </cell>
          <cell r="AN194">
            <v>-4184.029949436017</v>
          </cell>
          <cell r="AO194">
            <v>-49855.029949436015</v>
          </cell>
          <cell r="AP194">
            <v>-4408.5558148580321</v>
          </cell>
          <cell r="AQ194">
            <v>-8198.1446907817972</v>
          </cell>
          <cell r="AR194">
            <v>-12606.70050563983</v>
          </cell>
          <cell r="AS194">
            <v>-16406.11474134578</v>
          </cell>
          <cell r="AT194">
            <v>-21035.603656164916</v>
          </cell>
          <cell r="AU194">
            <v>-22725.810190587319</v>
          </cell>
          <cell r="AV194">
            <v>-27349.938934266822</v>
          </cell>
          <cell r="AW194">
            <v>-31566.8767016725</v>
          </cell>
          <cell r="AX194">
            <v>-37071.975884869702</v>
          </cell>
          <cell r="AY194">
            <v>-41046.871256320497</v>
          </cell>
          <cell r="AZ194">
            <v>-45671</v>
          </cell>
          <cell r="BA194">
            <v>-49855.029949436015</v>
          </cell>
          <cell r="BB194">
            <v>-49855.029949436015</v>
          </cell>
        </row>
        <row r="195">
          <cell r="B195" t="str">
            <v>019-Excess Cost of Promot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  <cell r="AA195">
            <v>0</v>
          </cell>
          <cell r="AB195">
            <v>0</v>
          </cell>
          <cell r="AC195">
            <v>0</v>
          </cell>
          <cell r="AD195">
            <v>0</v>
          </cell>
          <cell r="AE195">
            <v>0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0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O195">
            <v>0</v>
          </cell>
          <cell r="AP195">
            <v>0</v>
          </cell>
          <cell r="AQ195">
            <v>0</v>
          </cell>
          <cell r="AR195">
            <v>0</v>
          </cell>
          <cell r="AS195">
            <v>0</v>
          </cell>
          <cell r="AT195">
            <v>0</v>
          </cell>
          <cell r="AU195">
            <v>0</v>
          </cell>
          <cell r="AV195">
            <v>0</v>
          </cell>
          <cell r="AW195">
            <v>0</v>
          </cell>
          <cell r="AX195">
            <v>0</v>
          </cell>
          <cell r="AY195">
            <v>0</v>
          </cell>
          <cell r="AZ195">
            <v>0</v>
          </cell>
          <cell r="BA195">
            <v>0</v>
          </cell>
          <cell r="BB195">
            <v>0</v>
          </cell>
        </row>
        <row r="196">
          <cell r="B196" t="str">
            <v>020-Std.Variations</v>
          </cell>
          <cell r="C196">
            <v>-555385.44999999995</v>
          </cell>
          <cell r="D196">
            <v>-477408.62</v>
          </cell>
          <cell r="E196">
            <v>-555385.44999999995</v>
          </cell>
          <cell r="F196">
            <v>-478646.41</v>
          </cell>
          <cell r="G196">
            <v>-583218.39</v>
          </cell>
          <cell r="H196">
            <v>-212930.53</v>
          </cell>
          <cell r="I196">
            <v>-582543.11</v>
          </cell>
          <cell r="J196">
            <v>-531245.61</v>
          </cell>
          <cell r="K196">
            <v>-693526.89</v>
          </cell>
          <cell r="L196">
            <v>-500753.34</v>
          </cell>
          <cell r="M196">
            <v>-582543.11</v>
          </cell>
          <cell r="N196">
            <v>-527099.91</v>
          </cell>
          <cell r="O196">
            <v>-6280686.8199999994</v>
          </cell>
          <cell r="P196">
            <v>-555385.44999999995</v>
          </cell>
          <cell r="Q196">
            <v>-1032794.07</v>
          </cell>
          <cell r="R196">
            <v>-1588179.52</v>
          </cell>
          <cell r="S196">
            <v>-2066825.93</v>
          </cell>
          <cell r="T196">
            <v>-2650044.3199999998</v>
          </cell>
          <cell r="U196">
            <v>-2862974.8499999996</v>
          </cell>
          <cell r="V196">
            <v>-3445517.9599999995</v>
          </cell>
          <cell r="W196">
            <v>-3976763.5699999994</v>
          </cell>
          <cell r="X196">
            <v>-4670290.459999999</v>
          </cell>
          <cell r="Y196">
            <v>-5171043.7999999989</v>
          </cell>
          <cell r="Z196">
            <v>-5753586.9099999992</v>
          </cell>
          <cell r="AA196">
            <v>-6280686.8199999994</v>
          </cell>
          <cell r="AB196">
            <v>-6280686.8199999994</v>
          </cell>
          <cell r="AC196">
            <v>-216.01923376118239</v>
          </cell>
          <cell r="AD196">
            <v>-185.68985608712563</v>
          </cell>
          <cell r="AE196">
            <v>-216.01923376118239</v>
          </cell>
          <cell r="AF196">
            <v>-186.17129910540643</v>
          </cell>
          <cell r="AG196">
            <v>-226.84495915985997</v>
          </cell>
          <cell r="AH196">
            <v>-82.820120575651501</v>
          </cell>
          <cell r="AI196">
            <v>-226.58230649552704</v>
          </cell>
          <cell r="AJ196">
            <v>-206.62995332555425</v>
          </cell>
          <cell r="AK196">
            <v>-269.74985997666278</v>
          </cell>
          <cell r="AL196">
            <v>-194.76987164527424</v>
          </cell>
          <cell r="AM196">
            <v>-226.58230649552704</v>
          </cell>
          <cell r="AN196">
            <v>-205.01746791131856</v>
          </cell>
          <cell r="AO196">
            <v>-2442.8964683002719</v>
          </cell>
          <cell r="AP196">
            <v>-216.01923376118239</v>
          </cell>
          <cell r="AQ196">
            <v>-401.70908984830805</v>
          </cell>
          <cell r="AR196">
            <v>-617.72832360949042</v>
          </cell>
          <cell r="AS196">
            <v>-803.89962271489685</v>
          </cell>
          <cell r="AT196">
            <v>-1030.7445818747569</v>
          </cell>
          <cell r="AU196">
            <v>-1113.5647024504085</v>
          </cell>
          <cell r="AV196">
            <v>-1340.1470089459356</v>
          </cell>
          <cell r="AW196">
            <v>-1546.7769622714898</v>
          </cell>
          <cell r="AX196">
            <v>-1816.5268222481525</v>
          </cell>
          <cell r="AY196">
            <v>-2011.2966938934267</v>
          </cell>
          <cell r="AZ196">
            <v>-2237.8790003889535</v>
          </cell>
          <cell r="BA196">
            <v>-2442.8964683002719</v>
          </cell>
          <cell r="BB196">
            <v>-2442.8964683002719</v>
          </cell>
        </row>
        <row r="197">
          <cell r="B197" t="str">
            <v>021-Gross Profit</v>
          </cell>
          <cell r="C197">
            <v>8656901.5500000007</v>
          </cell>
          <cell r="D197">
            <v>7439923.3799999999</v>
          </cell>
          <cell r="E197">
            <v>8656901.5500000007</v>
          </cell>
          <cell r="F197">
            <v>7462344.5899999999</v>
          </cell>
          <cell r="G197">
            <v>9088385.6099999994</v>
          </cell>
          <cell r="H197">
            <v>3317777.47</v>
          </cell>
          <cell r="I197">
            <v>8075505.8899999997</v>
          </cell>
          <cell r="J197">
            <v>8510291.3900000006</v>
          </cell>
          <cell r="K197">
            <v>11110154.109999999</v>
          </cell>
          <cell r="L197">
            <v>8020953.6600000001</v>
          </cell>
          <cell r="M197">
            <v>9332945.8900000006</v>
          </cell>
          <cell r="N197">
            <v>8443298.0899999999</v>
          </cell>
          <cell r="O197">
            <v>98115383.179999992</v>
          </cell>
          <cell r="P197">
            <v>8656901.5500000007</v>
          </cell>
          <cell r="Q197">
            <v>16096824.93</v>
          </cell>
          <cell r="R197">
            <v>24753726.48</v>
          </cell>
          <cell r="S197">
            <v>32216071.07</v>
          </cell>
          <cell r="T197">
            <v>41304456.68</v>
          </cell>
          <cell r="U197">
            <v>44622234.149999999</v>
          </cell>
          <cell r="V197">
            <v>52697740.039999999</v>
          </cell>
          <cell r="W197">
            <v>61208031.43</v>
          </cell>
          <cell r="X197">
            <v>72318185.539999992</v>
          </cell>
          <cell r="Y197">
            <v>80339139.199999988</v>
          </cell>
          <cell r="Z197">
            <v>89672085.089999989</v>
          </cell>
          <cell r="AA197">
            <v>98115383.179999992</v>
          </cell>
          <cell r="AB197">
            <v>98115383.179999992</v>
          </cell>
          <cell r="AC197">
            <v>3367.134014002334</v>
          </cell>
          <cell r="AD197">
            <v>2893.7858343057178</v>
          </cell>
          <cell r="AE197">
            <v>3367.134014002334</v>
          </cell>
          <cell r="AF197">
            <v>2902.506647218981</v>
          </cell>
          <cell r="AG197">
            <v>3534.961341890315</v>
          </cell>
          <cell r="AH197">
            <v>1290.4618708673668</v>
          </cell>
          <cell r="AI197">
            <v>3140.9980124465187</v>
          </cell>
          <cell r="AJ197">
            <v>3310.1094476857256</v>
          </cell>
          <cell r="AK197">
            <v>4321.3357098405286</v>
          </cell>
          <cell r="AL197">
            <v>3119.7797199533256</v>
          </cell>
          <cell r="AM197">
            <v>3630.0839712174252</v>
          </cell>
          <cell r="AN197">
            <v>3284.0521548035781</v>
          </cell>
          <cell r="AO197">
            <v>38162.342738234147</v>
          </cell>
          <cell r="AP197">
            <v>3367.134014002334</v>
          </cell>
          <cell r="AQ197">
            <v>6260.9198483080518</v>
          </cell>
          <cell r="AR197">
            <v>9628.0538623103857</v>
          </cell>
          <cell r="AS197">
            <v>12530.560509529367</v>
          </cell>
          <cell r="AT197">
            <v>16065.521851419682</v>
          </cell>
          <cell r="AU197">
            <v>17355.983722287048</v>
          </cell>
          <cell r="AV197">
            <v>20496.981734733567</v>
          </cell>
          <cell r="AW197">
            <v>23807.091182419292</v>
          </cell>
          <cell r="AX197">
            <v>28128.42689225982</v>
          </cell>
          <cell r="AY197">
            <v>31248.206612213147</v>
          </cell>
          <cell r="AZ197">
            <v>34878.290583430571</v>
          </cell>
          <cell r="BA197">
            <v>38162.342738234147</v>
          </cell>
          <cell r="BB197">
            <v>38162.342738234147</v>
          </cell>
        </row>
        <row r="198">
          <cell r="B198" t="str">
            <v>022.1 Sales Freight</v>
          </cell>
          <cell r="C198">
            <v>-551347.02</v>
          </cell>
          <cell r="D198">
            <v>-473785.64</v>
          </cell>
          <cell r="E198">
            <v>-550960.22</v>
          </cell>
          <cell r="F198">
            <v>-474874.33</v>
          </cell>
          <cell r="G198">
            <v>-578765.44999999995</v>
          </cell>
          <cell r="H198">
            <v>-211134.68</v>
          </cell>
          <cell r="I198">
            <v>-551159.1</v>
          </cell>
          <cell r="J198">
            <v>-533941.88</v>
          </cell>
          <cell r="K198">
            <v>-694802.99</v>
          </cell>
          <cell r="L198">
            <v>-501156.93</v>
          </cell>
          <cell r="M198">
            <v>-584864.79</v>
          </cell>
          <cell r="N198">
            <v>-527945.92000000004</v>
          </cell>
          <cell r="O198">
            <v>-6234738.9500000002</v>
          </cell>
          <cell r="P198">
            <v>-551347.02</v>
          </cell>
          <cell r="Q198">
            <v>-1025132.66</v>
          </cell>
          <cell r="R198">
            <v>-1576092.88</v>
          </cell>
          <cell r="S198">
            <v>-2050967.21</v>
          </cell>
          <cell r="T198">
            <v>-2629732.66</v>
          </cell>
          <cell r="U198">
            <v>-2840867.3400000003</v>
          </cell>
          <cell r="V198">
            <v>-3392026.4400000004</v>
          </cell>
          <cell r="W198">
            <v>-3925968.3200000003</v>
          </cell>
          <cell r="X198">
            <v>-4620771.3100000005</v>
          </cell>
          <cell r="Y198">
            <v>-5121928.24</v>
          </cell>
          <cell r="Z198">
            <v>-5706793.0300000003</v>
          </cell>
          <cell r="AA198">
            <v>-6234738.9500000002</v>
          </cell>
          <cell r="AB198">
            <v>-6234738.9500000002</v>
          </cell>
          <cell r="AC198">
            <v>-214.44847141190198</v>
          </cell>
          <cell r="AD198">
            <v>-184.28068455853753</v>
          </cell>
          <cell r="AE198">
            <v>-214.29802411513029</v>
          </cell>
          <cell r="AF198">
            <v>-184.70413457798523</v>
          </cell>
          <cell r="AG198">
            <v>-225.11297160637884</v>
          </cell>
          <cell r="AH198">
            <v>-82.121618047452344</v>
          </cell>
          <cell r="AI198">
            <v>-214.37537922987164</v>
          </cell>
          <cell r="AJ198">
            <v>-207.67867755737066</v>
          </cell>
          <cell r="AK198">
            <v>-270.2462038117464</v>
          </cell>
          <cell r="AL198">
            <v>-194.92684947491247</v>
          </cell>
          <cell r="AM198">
            <v>-227.48533255542591</v>
          </cell>
          <cell r="AN198">
            <v>-205.34652664332947</v>
          </cell>
          <cell r="AO198">
            <v>-2425.0248735900427</v>
          </cell>
          <cell r="AP198">
            <v>-214.44847141190198</v>
          </cell>
          <cell r="AQ198">
            <v>-398.72915597043948</v>
          </cell>
          <cell r="AR198">
            <v>-613.02718008556974</v>
          </cell>
          <cell r="AS198">
            <v>-797.73131466355494</v>
          </cell>
          <cell r="AT198">
            <v>-1022.8442862699337</v>
          </cell>
          <cell r="AU198">
            <v>-1104.965904317386</v>
          </cell>
          <cell r="AV198">
            <v>-1319.3412835472577</v>
          </cell>
          <cell r="AW198">
            <v>-1527.0199611046285</v>
          </cell>
          <cell r="AX198">
            <v>-1797.2661649163749</v>
          </cell>
          <cell r="AY198">
            <v>-1992.1930143912873</v>
          </cell>
          <cell r="AZ198">
            <v>-2219.6783469467132</v>
          </cell>
          <cell r="BA198">
            <v>-2425.0248735900427</v>
          </cell>
          <cell r="BB198">
            <v>-2425.0248735900427</v>
          </cell>
        </row>
        <row r="199">
          <cell r="B199" t="str">
            <v>022.2 ODE</v>
          </cell>
          <cell r="C199">
            <v>-232037.19</v>
          </cell>
          <cell r="D199">
            <v>-266730.2</v>
          </cell>
          <cell r="E199">
            <v>-330483.21000000002</v>
          </cell>
          <cell r="F199">
            <v>-245151.29</v>
          </cell>
          <cell r="G199">
            <v>-331038.98</v>
          </cell>
          <cell r="H199">
            <v>-201010.65</v>
          </cell>
          <cell r="I199">
            <v>-311378.87</v>
          </cell>
          <cell r="J199">
            <v>-317526.21000000002</v>
          </cell>
          <cell r="K199">
            <v>-413308.74</v>
          </cell>
          <cell r="L199">
            <v>-245926.76</v>
          </cell>
          <cell r="M199">
            <v>-361161.84</v>
          </cell>
          <cell r="N199">
            <v>-394882.9</v>
          </cell>
          <cell r="O199">
            <v>-3650636.8399999994</v>
          </cell>
          <cell r="P199">
            <v>-232037.19</v>
          </cell>
          <cell r="Q199">
            <v>-498767.39</v>
          </cell>
          <cell r="R199">
            <v>-829250.60000000009</v>
          </cell>
          <cell r="S199">
            <v>-1074401.8900000001</v>
          </cell>
          <cell r="T199">
            <v>-1405440.87</v>
          </cell>
          <cell r="U199">
            <v>-1606451.52</v>
          </cell>
          <cell r="V199">
            <v>-1917830.3900000001</v>
          </cell>
          <cell r="W199">
            <v>-2235356.6</v>
          </cell>
          <cell r="X199">
            <v>-2648665.34</v>
          </cell>
          <cell r="Y199">
            <v>-2894592.0999999996</v>
          </cell>
          <cell r="Z199">
            <v>-3255753.9399999995</v>
          </cell>
          <cell r="AA199">
            <v>-3650636.8399999994</v>
          </cell>
          <cell r="AB199">
            <v>-3650636.8399999994</v>
          </cell>
          <cell r="AC199">
            <v>-90.251726954492412</v>
          </cell>
          <cell r="AD199">
            <v>-103.74570206145469</v>
          </cell>
          <cell r="AE199">
            <v>-128.54267211201866</v>
          </cell>
          <cell r="AF199">
            <v>-95.352504861921432</v>
          </cell>
          <cell r="AG199">
            <v>-128.75884091793077</v>
          </cell>
          <cell r="AH199">
            <v>-78.183838973162196</v>
          </cell>
          <cell r="AI199">
            <v>-121.11196810579541</v>
          </cell>
          <cell r="AJ199">
            <v>-123.50299883313886</v>
          </cell>
          <cell r="AK199">
            <v>-160.75796966161028</v>
          </cell>
          <cell r="AL199">
            <v>-95.654126798910937</v>
          </cell>
          <cell r="AM199">
            <v>-140.47523920653444</v>
          </cell>
          <cell r="AN199">
            <v>-153.59117075068067</v>
          </cell>
          <cell r="AO199">
            <v>-1419.9287592376509</v>
          </cell>
          <cell r="AP199">
            <v>-90.251726954492412</v>
          </cell>
          <cell r="AQ199">
            <v>-193.99742901594709</v>
          </cell>
          <cell r="AR199">
            <v>-322.54010112796573</v>
          </cell>
          <cell r="AS199">
            <v>-417.89260598988716</v>
          </cell>
          <cell r="AT199">
            <v>-546.6514469078179</v>
          </cell>
          <cell r="AU199">
            <v>-624.83528588098011</v>
          </cell>
          <cell r="AV199">
            <v>-745.94725398677554</v>
          </cell>
          <cell r="AW199">
            <v>-869.45025281991434</v>
          </cell>
          <cell r="AX199">
            <v>-1030.2082224815247</v>
          </cell>
          <cell r="AY199">
            <v>-1125.8623492804356</v>
          </cell>
          <cell r="AZ199">
            <v>-1266.3375884869702</v>
          </cell>
          <cell r="BA199">
            <v>-1419.9287592376509</v>
          </cell>
          <cell r="BB199">
            <v>-1419.9287592376509</v>
          </cell>
        </row>
        <row r="200">
          <cell r="B200" t="str">
            <v>022-Delivered Profit</v>
          </cell>
          <cell r="C200">
            <v>7873517.3400000008</v>
          </cell>
          <cell r="D200">
            <v>6699407.54</v>
          </cell>
          <cell r="E200">
            <v>7775458.120000001</v>
          </cell>
          <cell r="F200">
            <v>6742318.9699999997</v>
          </cell>
          <cell r="G200">
            <v>8178581.1799999997</v>
          </cell>
          <cell r="H200">
            <v>2905632.14</v>
          </cell>
          <cell r="I200">
            <v>7212967.9199999999</v>
          </cell>
          <cell r="J200">
            <v>7658823.3000000007</v>
          </cell>
          <cell r="K200">
            <v>10002042.379999999</v>
          </cell>
          <cell r="L200">
            <v>7273869.9700000007</v>
          </cell>
          <cell r="M200">
            <v>8386919.2600000016</v>
          </cell>
          <cell r="N200">
            <v>7520469.2699999996</v>
          </cell>
          <cell r="O200">
            <v>88230007.390000001</v>
          </cell>
          <cell r="P200">
            <v>7873517.3400000008</v>
          </cell>
          <cell r="Q200">
            <v>14572924.880000001</v>
          </cell>
          <cell r="R200">
            <v>22348383</v>
          </cell>
          <cell r="S200">
            <v>29090701.969999999</v>
          </cell>
          <cell r="T200">
            <v>37269283.149999999</v>
          </cell>
          <cell r="U200">
            <v>40174915.289999999</v>
          </cell>
          <cell r="V200">
            <v>47387883.210000001</v>
          </cell>
          <cell r="W200">
            <v>55046706.510000005</v>
          </cell>
          <cell r="X200">
            <v>65048748.890000001</v>
          </cell>
          <cell r="Y200">
            <v>72322618.859999999</v>
          </cell>
          <cell r="Z200">
            <v>80709538.120000005</v>
          </cell>
          <cell r="AA200">
            <v>88230007.390000001</v>
          </cell>
          <cell r="AB200">
            <v>88230007.390000001</v>
          </cell>
          <cell r="AC200">
            <v>3062.4338156359395</v>
          </cell>
          <cell r="AD200">
            <v>2605.7594476857253</v>
          </cell>
          <cell r="AE200">
            <v>3024.2933177751852</v>
          </cell>
          <cell r="AF200">
            <v>2622.450007779074</v>
          </cell>
          <cell r="AG200">
            <v>3181.0895293660055</v>
          </cell>
          <cell r="AH200">
            <v>1130.1564138467522</v>
          </cell>
          <cell r="AI200">
            <v>2805.5106651108517</v>
          </cell>
          <cell r="AJ200">
            <v>2978.9277712952162</v>
          </cell>
          <cell r="AK200">
            <v>3890.3315363671718</v>
          </cell>
          <cell r="AL200">
            <v>2829.1987436795025</v>
          </cell>
          <cell r="AM200">
            <v>3262.1233994554655</v>
          </cell>
          <cell r="AN200">
            <v>2925.1144574095679</v>
          </cell>
          <cell r="AO200">
            <v>34317.389105406459</v>
          </cell>
          <cell r="AP200">
            <v>3062.4338156359395</v>
          </cell>
          <cell r="AQ200">
            <v>5668.1932633216647</v>
          </cell>
          <cell r="AR200">
            <v>8692.4865810968495</v>
          </cell>
          <cell r="AS200">
            <v>11314.936588875924</v>
          </cell>
          <cell r="AT200">
            <v>14496.026118241929</v>
          </cell>
          <cell r="AU200">
            <v>15626.182532088682</v>
          </cell>
          <cell r="AV200">
            <v>18431.693197199533</v>
          </cell>
          <cell r="AW200">
            <v>21410.62096849475</v>
          </cell>
          <cell r="AX200">
            <v>25300.952504861922</v>
          </cell>
          <cell r="AY200">
            <v>28130.151248541424</v>
          </cell>
          <cell r="AZ200">
            <v>31392.274647996888</v>
          </cell>
          <cell r="BA200">
            <v>34317.389105406459</v>
          </cell>
          <cell r="BB200">
            <v>34317.389105406459</v>
          </cell>
        </row>
        <row r="201">
          <cell r="B201" t="str">
            <v>023-Advertising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  <cell r="AA201">
            <v>0</v>
          </cell>
          <cell r="AB201">
            <v>0</v>
          </cell>
          <cell r="AC201">
            <v>0</v>
          </cell>
          <cell r="AD201">
            <v>0</v>
          </cell>
          <cell r="AE201">
            <v>0</v>
          </cell>
          <cell r="AF201">
            <v>0</v>
          </cell>
          <cell r="AG201">
            <v>0</v>
          </cell>
          <cell r="AH201">
            <v>0</v>
          </cell>
          <cell r="AI201">
            <v>0</v>
          </cell>
          <cell r="AJ201">
            <v>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O201">
            <v>0</v>
          </cell>
          <cell r="AP201">
            <v>0</v>
          </cell>
          <cell r="AQ201">
            <v>0</v>
          </cell>
          <cell r="AR201">
            <v>0</v>
          </cell>
          <cell r="AS201">
            <v>0</v>
          </cell>
          <cell r="AT201">
            <v>0</v>
          </cell>
          <cell r="AU201">
            <v>0</v>
          </cell>
          <cell r="AV201">
            <v>0</v>
          </cell>
          <cell r="AW201">
            <v>0</v>
          </cell>
          <cell r="AX201">
            <v>0</v>
          </cell>
          <cell r="AY201">
            <v>0</v>
          </cell>
          <cell r="AZ201">
            <v>0</v>
          </cell>
          <cell r="BA201">
            <v>0</v>
          </cell>
          <cell r="BB201">
            <v>0</v>
          </cell>
        </row>
        <row r="202">
          <cell r="B202" t="str">
            <v>024-Promotions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  <cell r="AA202">
            <v>0</v>
          </cell>
          <cell r="AB202">
            <v>0</v>
          </cell>
          <cell r="AC202">
            <v>0</v>
          </cell>
          <cell r="AD202">
            <v>0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O202">
            <v>0</v>
          </cell>
          <cell r="AP202">
            <v>0</v>
          </cell>
          <cell r="AQ202">
            <v>0</v>
          </cell>
          <cell r="AR202">
            <v>0</v>
          </cell>
          <cell r="AS202">
            <v>0</v>
          </cell>
          <cell r="AT202">
            <v>0</v>
          </cell>
          <cell r="AU202">
            <v>0</v>
          </cell>
          <cell r="AV202">
            <v>0</v>
          </cell>
          <cell r="AW202">
            <v>0</v>
          </cell>
          <cell r="AX202">
            <v>0</v>
          </cell>
          <cell r="AY202">
            <v>0</v>
          </cell>
          <cell r="AZ202">
            <v>0</v>
          </cell>
          <cell r="BA202">
            <v>0</v>
          </cell>
          <cell r="BB202">
            <v>0</v>
          </cell>
        </row>
        <row r="203">
          <cell r="B203" t="str">
            <v>025-EMS</v>
          </cell>
          <cell r="C203">
            <v>-297683.98</v>
          </cell>
          <cell r="D203">
            <v>-255866.47</v>
          </cell>
          <cell r="E203">
            <v>-297683.98</v>
          </cell>
          <cell r="F203">
            <v>-256575.24</v>
          </cell>
          <cell r="G203">
            <v>-312568.2</v>
          </cell>
          <cell r="H203">
            <v>-114112.2</v>
          </cell>
          <cell r="I203">
            <v>-297683.98</v>
          </cell>
          <cell r="J203">
            <v>-295890.71999999997</v>
          </cell>
          <cell r="K203">
            <v>-386280.34</v>
          </cell>
          <cell r="L203">
            <v>-278894.42</v>
          </cell>
          <cell r="M203">
            <v>-324475.5</v>
          </cell>
          <cell r="N203">
            <v>-293573.07</v>
          </cell>
          <cell r="O203">
            <v>-3411288.0999999992</v>
          </cell>
          <cell r="P203">
            <v>-297683.98</v>
          </cell>
          <cell r="Q203">
            <v>-553550.44999999995</v>
          </cell>
          <cell r="R203">
            <v>-851234.42999999993</v>
          </cell>
          <cell r="S203">
            <v>-1107809.67</v>
          </cell>
          <cell r="T203">
            <v>-1420377.8699999999</v>
          </cell>
          <cell r="U203">
            <v>-1534490.0699999998</v>
          </cell>
          <cell r="V203">
            <v>-1832174.0499999998</v>
          </cell>
          <cell r="W203">
            <v>-2128064.7699999996</v>
          </cell>
          <cell r="X203">
            <v>-2514345.1099999994</v>
          </cell>
          <cell r="Y203">
            <v>-2793239.5299999993</v>
          </cell>
          <cell r="Z203">
            <v>-3117715.0299999993</v>
          </cell>
          <cell r="AA203">
            <v>-3411288.0999999992</v>
          </cell>
          <cell r="AB203">
            <v>-3411288.0999999992</v>
          </cell>
          <cell r="AC203">
            <v>-115.78528977051729</v>
          </cell>
          <cell r="AD203">
            <v>-99.520213924542986</v>
          </cell>
          <cell r="AE203">
            <v>-115.78528977051729</v>
          </cell>
          <cell r="AF203">
            <v>-99.795892648774796</v>
          </cell>
          <cell r="AG203">
            <v>-121.57456242707119</v>
          </cell>
          <cell r="AH203">
            <v>-44.384364060676781</v>
          </cell>
          <cell r="AI203">
            <v>-115.78528977051729</v>
          </cell>
          <cell r="AJ203">
            <v>-115.08779463243873</v>
          </cell>
          <cell r="AK203">
            <v>-150.24517308440298</v>
          </cell>
          <cell r="AL203">
            <v>-108.47702061454686</v>
          </cell>
          <cell r="AM203">
            <v>-126.20595099183197</v>
          </cell>
          <cell r="AN203">
            <v>-114.18633605600934</v>
          </cell>
          <cell r="AO203">
            <v>-1326.8331777518474</v>
          </cell>
          <cell r="AP203">
            <v>-115.78528977051729</v>
          </cell>
          <cell r="AQ203">
            <v>-215.30550369506028</v>
          </cell>
          <cell r="AR203">
            <v>-331.09079346557758</v>
          </cell>
          <cell r="AS203">
            <v>-430.88668611435236</v>
          </cell>
          <cell r="AT203">
            <v>-552.46124854142352</v>
          </cell>
          <cell r="AU203">
            <v>-596.84561260210035</v>
          </cell>
          <cell r="AV203">
            <v>-712.63090237261758</v>
          </cell>
          <cell r="AW203">
            <v>-827.71869700505636</v>
          </cell>
          <cell r="AX203">
            <v>-977.96387008945931</v>
          </cell>
          <cell r="AY203">
            <v>-1086.4408907040061</v>
          </cell>
          <cell r="AZ203">
            <v>-1212.646841695838</v>
          </cell>
          <cell r="BA203">
            <v>-1326.8331777518474</v>
          </cell>
          <cell r="BB203">
            <v>-1326.8331777518474</v>
          </cell>
        </row>
        <row r="204">
          <cell r="B204" t="str">
            <v>026-Total Direct Expenses</v>
          </cell>
          <cell r="C204">
            <v>-297683.98</v>
          </cell>
          <cell r="D204">
            <v>-255866.47</v>
          </cell>
          <cell r="E204">
            <v>-297683.98</v>
          </cell>
          <cell r="F204">
            <v>-256575.24</v>
          </cell>
          <cell r="G204">
            <v>-312568.2</v>
          </cell>
          <cell r="H204">
            <v>-114112.2</v>
          </cell>
          <cell r="I204">
            <v>-297683.98</v>
          </cell>
          <cell r="J204">
            <v>-295890.71999999997</v>
          </cell>
          <cell r="K204">
            <v>-386280.34</v>
          </cell>
          <cell r="L204">
            <v>-278894.42</v>
          </cell>
          <cell r="M204">
            <v>-324475.5</v>
          </cell>
          <cell r="N204">
            <v>-293573.07</v>
          </cell>
          <cell r="O204">
            <v>-3411288.0999999992</v>
          </cell>
          <cell r="P204">
            <v>-297683.98</v>
          </cell>
          <cell r="Q204">
            <v>-553550.44999999995</v>
          </cell>
          <cell r="R204">
            <v>-851234.42999999993</v>
          </cell>
          <cell r="S204">
            <v>-1107809.67</v>
          </cell>
          <cell r="T204">
            <v>-1420377.8699999999</v>
          </cell>
          <cell r="U204">
            <v>-1534490.0699999998</v>
          </cell>
          <cell r="V204">
            <v>-1832174.0499999998</v>
          </cell>
          <cell r="W204">
            <v>-2128064.7699999996</v>
          </cell>
          <cell r="X204">
            <v>-2514345.1099999994</v>
          </cell>
          <cell r="Y204">
            <v>-2793239.5299999993</v>
          </cell>
          <cell r="Z204">
            <v>-3117715.0299999993</v>
          </cell>
          <cell r="AA204">
            <v>-3411288.0999999992</v>
          </cell>
          <cell r="AB204">
            <v>-3411288.0999999992</v>
          </cell>
          <cell r="AC204">
            <v>-115.78528977051729</v>
          </cell>
          <cell r="AD204">
            <v>-99.520213924542986</v>
          </cell>
          <cell r="AE204">
            <v>-115.78528977051729</v>
          </cell>
          <cell r="AF204">
            <v>-99.795892648774796</v>
          </cell>
          <cell r="AG204">
            <v>-121.57456242707119</v>
          </cell>
          <cell r="AH204">
            <v>-44.384364060676781</v>
          </cell>
          <cell r="AI204">
            <v>-115.78528977051729</v>
          </cell>
          <cell r="AJ204">
            <v>-115.08779463243873</v>
          </cell>
          <cell r="AK204">
            <v>-150.24517308440298</v>
          </cell>
          <cell r="AL204">
            <v>-108.47702061454686</v>
          </cell>
          <cell r="AM204">
            <v>-126.20595099183197</v>
          </cell>
          <cell r="AN204">
            <v>-114.18633605600934</v>
          </cell>
          <cell r="AO204">
            <v>-1326.8331777518474</v>
          </cell>
          <cell r="AP204">
            <v>-115.78528977051729</v>
          </cell>
          <cell r="AQ204">
            <v>-215.30550369506028</v>
          </cell>
          <cell r="AR204">
            <v>-331.09079346557758</v>
          </cell>
          <cell r="AS204">
            <v>-430.88668611435236</v>
          </cell>
          <cell r="AT204">
            <v>-552.46124854142352</v>
          </cell>
          <cell r="AU204">
            <v>-596.84561260210035</v>
          </cell>
          <cell r="AV204">
            <v>-712.63090237261758</v>
          </cell>
          <cell r="AW204">
            <v>-827.71869700505636</v>
          </cell>
          <cell r="AX204">
            <v>-977.96387008945931</v>
          </cell>
          <cell r="AY204">
            <v>-1086.4408907040061</v>
          </cell>
          <cell r="AZ204">
            <v>-1212.646841695838</v>
          </cell>
          <cell r="BA204">
            <v>-1326.8331777518474</v>
          </cell>
          <cell r="BB204">
            <v>-1326.8331777518474</v>
          </cell>
        </row>
        <row r="205">
          <cell r="B205" t="str">
            <v>027-Product Contribution</v>
          </cell>
          <cell r="C205">
            <v>7575833.3600000003</v>
          </cell>
          <cell r="D205">
            <v>6443541.0700000003</v>
          </cell>
          <cell r="E205">
            <v>7477774.1399999997</v>
          </cell>
          <cell r="F205">
            <v>6485743.7300000004</v>
          </cell>
          <cell r="G205">
            <v>7866012.9800000004</v>
          </cell>
          <cell r="H205">
            <v>2791519.94</v>
          </cell>
          <cell r="I205">
            <v>6915283.9400000004</v>
          </cell>
          <cell r="J205">
            <v>7362932.5800000001</v>
          </cell>
          <cell r="K205">
            <v>9615762.0399999991</v>
          </cell>
          <cell r="L205">
            <v>6994975.5499999998</v>
          </cell>
          <cell r="M205">
            <v>8062443.7599999998</v>
          </cell>
          <cell r="N205">
            <v>7226896.2000000002</v>
          </cell>
          <cell r="O205">
            <v>84818719.290000007</v>
          </cell>
          <cell r="P205">
            <v>7575833.3600000003</v>
          </cell>
          <cell r="Q205">
            <v>14019374.43</v>
          </cell>
          <cell r="R205">
            <v>21497148.57</v>
          </cell>
          <cell r="S205">
            <v>27982892.300000001</v>
          </cell>
          <cell r="T205">
            <v>35848905.280000001</v>
          </cell>
          <cell r="U205">
            <v>38640425.219999999</v>
          </cell>
          <cell r="V205">
            <v>45555709.159999996</v>
          </cell>
          <cell r="W205">
            <v>52918641.739999995</v>
          </cell>
          <cell r="X205">
            <v>62534403.779999994</v>
          </cell>
          <cell r="Y205">
            <v>69529379.329999998</v>
          </cell>
          <cell r="Z205">
            <v>77591823.090000004</v>
          </cell>
          <cell r="AA205">
            <v>84818719.290000007</v>
          </cell>
          <cell r="AB205">
            <v>84818719.290000007</v>
          </cell>
          <cell r="AC205">
            <v>2946.648525865422</v>
          </cell>
          <cell r="AD205">
            <v>2506.2392337611827</v>
          </cell>
          <cell r="AE205">
            <v>2908.5080280046673</v>
          </cell>
          <cell r="AF205">
            <v>2522.6541151302995</v>
          </cell>
          <cell r="AG205">
            <v>3059.5149669389343</v>
          </cell>
          <cell r="AH205">
            <v>1085.7720497860755</v>
          </cell>
          <cell r="AI205">
            <v>2689.7253753403347</v>
          </cell>
          <cell r="AJ205">
            <v>2863.8399766627772</v>
          </cell>
          <cell r="AK205">
            <v>3740.0863632827691</v>
          </cell>
          <cell r="AL205">
            <v>2720.7217230649553</v>
          </cell>
          <cell r="AM205">
            <v>3135.9174484636328</v>
          </cell>
          <cell r="AN205">
            <v>2810.9281213535592</v>
          </cell>
          <cell r="AO205">
            <v>32990.555927654605</v>
          </cell>
          <cell r="AP205">
            <v>2946.648525865422</v>
          </cell>
          <cell r="AQ205">
            <v>5452.8877596266047</v>
          </cell>
          <cell r="AR205">
            <v>8361.3957876312725</v>
          </cell>
          <cell r="AS205">
            <v>10884.049902761572</v>
          </cell>
          <cell r="AT205">
            <v>13943.564869700505</v>
          </cell>
          <cell r="AU205">
            <v>15029.336919486581</v>
          </cell>
          <cell r="AV205">
            <v>17719.062294826916</v>
          </cell>
          <cell r="AW205">
            <v>20582.902271489693</v>
          </cell>
          <cell r="AX205">
            <v>24322.988634772461</v>
          </cell>
          <cell r="AY205">
            <v>27043.710357837415</v>
          </cell>
          <cell r="AZ205">
            <v>30179.627806301047</v>
          </cell>
          <cell r="BA205">
            <v>32990.555927654605</v>
          </cell>
          <cell r="BB205">
            <v>32990.555927654605</v>
          </cell>
        </row>
        <row r="206">
          <cell r="C206">
            <v>76317058.879999995</v>
          </cell>
          <cell r="D206">
            <v>65391235.93</v>
          </cell>
          <cell r="E206">
            <v>76022881.219999999</v>
          </cell>
          <cell r="F206">
            <v>65647247.579999998</v>
          </cell>
          <cell r="G206">
            <v>79865715.939999998</v>
          </cell>
          <cell r="H206">
            <v>28916522.93</v>
          </cell>
          <cell r="I206">
            <v>73754014.959999993</v>
          </cell>
          <cell r="J206">
            <v>74080910.150000006</v>
          </cell>
          <cell r="K206">
            <v>96722220.439999998</v>
          </cell>
          <cell r="L206">
            <v>69990050.700000003</v>
          </cell>
          <cell r="M206">
            <v>81202692.390000001</v>
          </cell>
          <cell r="N206">
            <v>73265219.019999996</v>
          </cell>
          <cell r="O206">
            <v>861175770.13999999</v>
          </cell>
          <cell r="P206">
            <v>76317058.879999995</v>
          </cell>
          <cell r="Q206">
            <v>141708294.81</v>
          </cell>
          <cell r="R206">
            <v>217731176.03</v>
          </cell>
          <cell r="S206">
            <v>283378423.61000001</v>
          </cell>
          <cell r="T206">
            <v>363244139.55000001</v>
          </cell>
          <cell r="U206">
            <v>392160662.48000002</v>
          </cell>
          <cell r="V206">
            <v>465914677.44</v>
          </cell>
          <cell r="W206">
            <v>539995587.59000003</v>
          </cell>
          <cell r="X206">
            <v>636717808.02999997</v>
          </cell>
          <cell r="Y206">
            <v>706707858.73000002</v>
          </cell>
          <cell r="Z206">
            <v>787910551.12</v>
          </cell>
          <cell r="AA206">
            <v>861175770.13999999</v>
          </cell>
          <cell r="AB206">
            <v>861175770.13999999</v>
          </cell>
          <cell r="AC206">
            <v>29683.803531699727</v>
          </cell>
          <cell r="AD206">
            <v>25434.164111240763</v>
          </cell>
          <cell r="AE206">
            <v>29569.382038117463</v>
          </cell>
          <cell r="AF206">
            <v>25533.740793465578</v>
          </cell>
          <cell r="AG206">
            <v>31064.066876701672</v>
          </cell>
          <cell r="AH206">
            <v>11247.189004278491</v>
          </cell>
          <cell r="AI206">
            <v>28686.898078568647</v>
          </cell>
          <cell r="AJ206">
            <v>28814.045176973941</v>
          </cell>
          <cell r="AK206">
            <v>37620.46691559704</v>
          </cell>
          <cell r="AL206">
            <v>27222.890198366396</v>
          </cell>
          <cell r="AM206">
            <v>31584.088833138856</v>
          </cell>
          <cell r="AN206">
            <v>28496.779082069232</v>
          </cell>
          <cell r="AO206">
            <v>334957.51464021782</v>
          </cell>
          <cell r="AP206">
            <v>29683.803531699727</v>
          </cell>
          <cell r="AQ206">
            <v>55117.967642940494</v>
          </cell>
          <cell r="AR206">
            <v>84687.349681057953</v>
          </cell>
          <cell r="AS206">
            <v>110221.09047452353</v>
          </cell>
          <cell r="AT206">
            <v>141285.15735122521</v>
          </cell>
          <cell r="AU206">
            <v>152532.34635550369</v>
          </cell>
          <cell r="AV206">
            <v>181219.24443407235</v>
          </cell>
          <cell r="AW206">
            <v>210033.28961104629</v>
          </cell>
          <cell r="AX206">
            <v>247653.75652664332</v>
          </cell>
          <cell r="AY206">
            <v>274876.64672500972</v>
          </cell>
          <cell r="AZ206">
            <v>306460.73555814859</v>
          </cell>
          <cell r="BA206">
            <v>334957.51464021782</v>
          </cell>
          <cell r="BB206">
            <v>334957.51464021782</v>
          </cell>
        </row>
        <row r="207">
          <cell r="B207" t="str">
            <v>001-Net Volume St.Cs.</v>
          </cell>
          <cell r="C207">
            <v>1300.6500000000001</v>
          </cell>
          <cell r="D207">
            <v>1199.45</v>
          </cell>
          <cell r="E207">
            <v>1199.45</v>
          </cell>
          <cell r="F207">
            <v>1099.4000000000001</v>
          </cell>
          <cell r="G207">
            <v>1199.45</v>
          </cell>
          <cell r="H207">
            <v>999.35</v>
          </cell>
          <cell r="I207">
            <v>1300.6500000000001</v>
          </cell>
          <cell r="J207">
            <v>1199.45</v>
          </cell>
          <cell r="K207">
            <v>1099.4000000000001</v>
          </cell>
          <cell r="L207">
            <v>1300.6500000000001</v>
          </cell>
          <cell r="M207">
            <v>1199.45</v>
          </cell>
          <cell r="N207">
            <v>1300.6500000000001</v>
          </cell>
          <cell r="O207">
            <v>14398.000000000002</v>
          </cell>
          <cell r="P207">
            <v>1300.6500000000001</v>
          </cell>
          <cell r="Q207">
            <v>2500.1000000000004</v>
          </cell>
          <cell r="R207">
            <v>3699.55</v>
          </cell>
          <cell r="S207">
            <v>4798.9500000000007</v>
          </cell>
          <cell r="T207">
            <v>5998.4000000000005</v>
          </cell>
          <cell r="U207">
            <v>6997.7500000000009</v>
          </cell>
          <cell r="V207">
            <v>8298.4000000000015</v>
          </cell>
          <cell r="W207">
            <v>9497.8500000000022</v>
          </cell>
          <cell r="X207">
            <v>10597.250000000002</v>
          </cell>
          <cell r="Y207">
            <v>11897.900000000001</v>
          </cell>
          <cell r="Z207">
            <v>13097.350000000002</v>
          </cell>
          <cell r="AA207">
            <v>14398.000000000002</v>
          </cell>
          <cell r="AB207">
            <v>14398.000000000002</v>
          </cell>
          <cell r="AC207">
            <v>1300.6500000000001</v>
          </cell>
          <cell r="AD207">
            <v>1199.45</v>
          </cell>
          <cell r="AE207">
            <v>1199.45</v>
          </cell>
          <cell r="AF207">
            <v>1099.4000000000001</v>
          </cell>
          <cell r="AG207">
            <v>1199.45</v>
          </cell>
          <cell r="AH207">
            <v>999.35</v>
          </cell>
          <cell r="AI207">
            <v>1300.6500000000001</v>
          </cell>
          <cell r="AJ207">
            <v>1199.45</v>
          </cell>
          <cell r="AK207">
            <v>1099.4000000000001</v>
          </cell>
          <cell r="AL207">
            <v>1300.6500000000001</v>
          </cell>
          <cell r="AM207">
            <v>1199.45</v>
          </cell>
          <cell r="AN207">
            <v>1300.6500000000001</v>
          </cell>
          <cell r="AO207">
            <v>14398.000000000002</v>
          </cell>
          <cell r="AP207">
            <v>1300.6500000000001</v>
          </cell>
          <cell r="AQ207">
            <v>2500.1000000000004</v>
          </cell>
          <cell r="AR207">
            <v>3699.55</v>
          </cell>
          <cell r="AS207">
            <v>4798.9500000000007</v>
          </cell>
          <cell r="AT207">
            <v>5998.4000000000005</v>
          </cell>
          <cell r="AU207">
            <v>6997.7500000000009</v>
          </cell>
          <cell r="AV207">
            <v>8298.4000000000015</v>
          </cell>
          <cell r="AW207">
            <v>9497.8500000000022</v>
          </cell>
          <cell r="AX207">
            <v>10597.250000000002</v>
          </cell>
          <cell r="AY207">
            <v>11897.900000000001</v>
          </cell>
          <cell r="AZ207">
            <v>13097.350000000002</v>
          </cell>
          <cell r="BA207">
            <v>14398.000000000002</v>
          </cell>
          <cell r="BB207">
            <v>14398.000000000002</v>
          </cell>
        </row>
        <row r="208">
          <cell r="B208" t="str">
            <v>005-Gross Sales at List</v>
          </cell>
          <cell r="C208">
            <v>59574294</v>
          </cell>
          <cell r="D208">
            <v>54938982</v>
          </cell>
          <cell r="E208">
            <v>54938982</v>
          </cell>
          <cell r="F208">
            <v>50356344</v>
          </cell>
          <cell r="G208">
            <v>54938982</v>
          </cell>
          <cell r="H208">
            <v>45773706</v>
          </cell>
          <cell r="I208">
            <v>59574294</v>
          </cell>
          <cell r="J208">
            <v>58301249</v>
          </cell>
          <cell r="K208">
            <v>53438153.399999999</v>
          </cell>
          <cell r="L208">
            <v>63220242.200000003</v>
          </cell>
          <cell r="M208">
            <v>58301249</v>
          </cell>
          <cell r="N208">
            <v>63220242.200000003</v>
          </cell>
          <cell r="O208">
            <v>676576719.80000007</v>
          </cell>
          <cell r="P208">
            <v>59574294</v>
          </cell>
          <cell r="Q208">
            <v>114513276</v>
          </cell>
          <cell r="R208">
            <v>169452258</v>
          </cell>
          <cell r="S208">
            <v>219808602</v>
          </cell>
          <cell r="T208">
            <v>274747584</v>
          </cell>
          <cell r="U208">
            <v>320521290</v>
          </cell>
          <cell r="V208">
            <v>380095584</v>
          </cell>
          <cell r="W208">
            <v>438396833</v>
          </cell>
          <cell r="X208">
            <v>491834986.39999998</v>
          </cell>
          <cell r="Y208">
            <v>555055228.60000002</v>
          </cell>
          <cell r="Z208">
            <v>613356477.60000002</v>
          </cell>
          <cell r="AA208">
            <v>676576719.80000007</v>
          </cell>
          <cell r="AB208">
            <v>676576719.80000007</v>
          </cell>
          <cell r="AC208">
            <v>23171.642940490081</v>
          </cell>
          <cell r="AD208">
            <v>21368.721120186699</v>
          </cell>
          <cell r="AE208">
            <v>21368.721120186699</v>
          </cell>
          <cell r="AF208">
            <v>19586.287047841306</v>
          </cell>
          <cell r="AG208">
            <v>21368.721120186699</v>
          </cell>
          <cell r="AH208">
            <v>17803.852975495916</v>
          </cell>
          <cell r="AI208">
            <v>23171.642940490081</v>
          </cell>
          <cell r="AJ208">
            <v>22676.487359004277</v>
          </cell>
          <cell r="AK208">
            <v>20784.968261376896</v>
          </cell>
          <cell r="AL208">
            <v>24589.748035783741</v>
          </cell>
          <cell r="AM208">
            <v>22676.487359004277</v>
          </cell>
          <cell r="AN208">
            <v>24589.748035783741</v>
          </cell>
          <cell r="AO208">
            <v>263157.02831583039</v>
          </cell>
          <cell r="AP208">
            <v>23171.642940490081</v>
          </cell>
          <cell r="AQ208">
            <v>44540.36406067678</v>
          </cell>
          <cell r="AR208">
            <v>65909.085180863476</v>
          </cell>
          <cell r="AS208">
            <v>85495.372228704786</v>
          </cell>
          <cell r="AT208">
            <v>106864.09334889149</v>
          </cell>
          <cell r="AU208">
            <v>124667.94632438741</v>
          </cell>
          <cell r="AV208">
            <v>147839.58926487749</v>
          </cell>
          <cell r="AW208">
            <v>170516.07662388176</v>
          </cell>
          <cell r="AX208">
            <v>191301.04488525866</v>
          </cell>
          <cell r="AY208">
            <v>215890.79292104239</v>
          </cell>
          <cell r="AZ208">
            <v>238567.28028004666</v>
          </cell>
          <cell r="BA208">
            <v>263157.02831583039</v>
          </cell>
          <cell r="BB208">
            <v>263157.02831583039</v>
          </cell>
        </row>
        <row r="209">
          <cell r="B209" t="str">
            <v>006-Gross Sales at List +tax</v>
          </cell>
          <cell r="C209">
            <v>59132366.5</v>
          </cell>
          <cell r="D209">
            <v>54531439.700000003</v>
          </cell>
          <cell r="E209">
            <v>54531439.700000003</v>
          </cell>
          <cell r="F209">
            <v>49982796.100000001</v>
          </cell>
          <cell r="G209">
            <v>54531439.700000003</v>
          </cell>
          <cell r="H209">
            <v>45434152.5</v>
          </cell>
          <cell r="I209">
            <v>59132366.5</v>
          </cell>
          <cell r="J209">
            <v>57868765.100000001</v>
          </cell>
          <cell r="K209">
            <v>53041744.299999997</v>
          </cell>
          <cell r="L209">
            <v>62751268.799999997</v>
          </cell>
          <cell r="M209">
            <v>57868765.100000001</v>
          </cell>
          <cell r="N209">
            <v>62751268.799999997</v>
          </cell>
          <cell r="O209">
            <v>671557812.79999995</v>
          </cell>
          <cell r="P209">
            <v>59132366.5</v>
          </cell>
          <cell r="Q209">
            <v>113663806.2</v>
          </cell>
          <cell r="R209">
            <v>168195245.90000001</v>
          </cell>
          <cell r="S209">
            <v>218178042</v>
          </cell>
          <cell r="T209">
            <v>272709481.69999999</v>
          </cell>
          <cell r="U209">
            <v>318143634.19999999</v>
          </cell>
          <cell r="V209">
            <v>377276000.69999999</v>
          </cell>
          <cell r="W209">
            <v>435144765.80000001</v>
          </cell>
          <cell r="X209">
            <v>488186510.10000002</v>
          </cell>
          <cell r="Y209">
            <v>550937778.89999998</v>
          </cell>
          <cell r="Z209">
            <v>608806544</v>
          </cell>
          <cell r="AA209">
            <v>671557812.79999995</v>
          </cell>
          <cell r="AB209">
            <v>671557812.79999995</v>
          </cell>
          <cell r="AC209">
            <v>22999.753597821858</v>
          </cell>
          <cell r="AD209">
            <v>21210.206028782577</v>
          </cell>
          <cell r="AE209">
            <v>21210.206028782577</v>
          </cell>
          <cell r="AF209">
            <v>19440.994204589653</v>
          </cell>
          <cell r="AG209">
            <v>21210.206028782577</v>
          </cell>
          <cell r="AH209">
            <v>17671.782380396733</v>
          </cell>
          <cell r="AI209">
            <v>22999.753597821858</v>
          </cell>
          <cell r="AJ209">
            <v>22508.271139634384</v>
          </cell>
          <cell r="AK209">
            <v>20630.783469467133</v>
          </cell>
          <cell r="AL209">
            <v>24407.339089848309</v>
          </cell>
          <cell r="AM209">
            <v>22508.271139634384</v>
          </cell>
          <cell r="AN209">
            <v>24407.339089848309</v>
          </cell>
          <cell r="AO209">
            <v>261204.90579541036</v>
          </cell>
          <cell r="AP209">
            <v>22999.753597821858</v>
          </cell>
          <cell r="AQ209">
            <v>44209.959626604439</v>
          </cell>
          <cell r="AR209">
            <v>65420.165655387013</v>
          </cell>
          <cell r="AS209">
            <v>84861.159859976673</v>
          </cell>
          <cell r="AT209">
            <v>106071.36588875925</v>
          </cell>
          <cell r="AU209">
            <v>123743.14826915598</v>
          </cell>
          <cell r="AV209">
            <v>146742.90186697783</v>
          </cell>
          <cell r="AW209">
            <v>169251.17300661223</v>
          </cell>
          <cell r="AX209">
            <v>189881.95647607936</v>
          </cell>
          <cell r="AY209">
            <v>214289.29556592766</v>
          </cell>
          <cell r="AZ209">
            <v>236797.56670556206</v>
          </cell>
          <cell r="BA209">
            <v>261204.90579541036</v>
          </cell>
          <cell r="BB209">
            <v>261204.90579541036</v>
          </cell>
        </row>
        <row r="210">
          <cell r="B210" t="str">
            <v>007- Dscto Canal</v>
          </cell>
          <cell r="C210">
            <v>-868736.19</v>
          </cell>
          <cell r="D210">
            <v>-801142.21</v>
          </cell>
          <cell r="E210">
            <v>-801142.21</v>
          </cell>
          <cell r="F210">
            <v>-734316.35</v>
          </cell>
          <cell r="G210">
            <v>-801142.21</v>
          </cell>
          <cell r="H210">
            <v>-667490.5</v>
          </cell>
          <cell r="I210">
            <v>-868736.19</v>
          </cell>
          <cell r="J210">
            <v>-850172.14</v>
          </cell>
          <cell r="K210">
            <v>-779256.53</v>
          </cell>
          <cell r="L210">
            <v>-921902.86</v>
          </cell>
          <cell r="M210">
            <v>-850172.14</v>
          </cell>
          <cell r="N210">
            <v>-921902.86</v>
          </cell>
          <cell r="O210">
            <v>-9866112.3899999987</v>
          </cell>
          <cell r="P210">
            <v>-868736.19</v>
          </cell>
          <cell r="Q210">
            <v>-1669878.4</v>
          </cell>
          <cell r="R210">
            <v>-2471020.61</v>
          </cell>
          <cell r="S210">
            <v>-3205336.96</v>
          </cell>
          <cell r="T210">
            <v>-4006479.17</v>
          </cell>
          <cell r="U210">
            <v>-4673969.67</v>
          </cell>
          <cell r="V210">
            <v>-5542705.8599999994</v>
          </cell>
          <cell r="W210">
            <v>-6392877.9999999991</v>
          </cell>
          <cell r="X210">
            <v>-7172134.5299999993</v>
          </cell>
          <cell r="Y210">
            <v>-8094037.3899999997</v>
          </cell>
          <cell r="Z210">
            <v>-8944209.5299999993</v>
          </cell>
          <cell r="AA210">
            <v>-9866112.3899999987</v>
          </cell>
          <cell r="AB210">
            <v>-9866112.3899999987</v>
          </cell>
          <cell r="AC210">
            <v>-337.89816802800465</v>
          </cell>
          <cell r="AD210">
            <v>-311.607238428627</v>
          </cell>
          <cell r="AE210">
            <v>-311.607238428627</v>
          </cell>
          <cell r="AF210">
            <v>-285.61507195643719</v>
          </cell>
          <cell r="AG210">
            <v>-311.607238428627</v>
          </cell>
          <cell r="AH210">
            <v>-259.62290937378452</v>
          </cell>
          <cell r="AI210">
            <v>-337.89816802800465</v>
          </cell>
          <cell r="AJ210">
            <v>-330.67761182419292</v>
          </cell>
          <cell r="AK210">
            <v>-303.09472189809412</v>
          </cell>
          <cell r="AL210">
            <v>-358.57754181252432</v>
          </cell>
          <cell r="AM210">
            <v>-330.67761182419292</v>
          </cell>
          <cell r="AN210">
            <v>-358.57754181252432</v>
          </cell>
          <cell r="AO210">
            <v>-3837.4610618436404</v>
          </cell>
          <cell r="AP210">
            <v>-337.89816802800465</v>
          </cell>
          <cell r="AQ210">
            <v>-649.50540645663159</v>
          </cell>
          <cell r="AR210">
            <v>-961.11264488525853</v>
          </cell>
          <cell r="AS210">
            <v>-1246.7277168416958</v>
          </cell>
          <cell r="AT210">
            <v>-1558.3349552703228</v>
          </cell>
          <cell r="AU210">
            <v>-1817.9578646441073</v>
          </cell>
          <cell r="AV210">
            <v>-2155.8560326721117</v>
          </cell>
          <cell r="AW210">
            <v>-2486.5336444963045</v>
          </cell>
          <cell r="AX210">
            <v>-2789.6283663943987</v>
          </cell>
          <cell r="AY210">
            <v>-3148.2059082069231</v>
          </cell>
          <cell r="AZ210">
            <v>-3478.8835200311159</v>
          </cell>
          <cell r="BA210">
            <v>-3837.4610618436404</v>
          </cell>
          <cell r="BB210">
            <v>-3837.4610618436404</v>
          </cell>
        </row>
        <row r="211">
          <cell r="B211" t="str">
            <v>008-Dscto Logistica</v>
          </cell>
          <cell r="C211">
            <v>-119148</v>
          </cell>
          <cell r="D211">
            <v>-109878</v>
          </cell>
          <cell r="E211">
            <v>-109878</v>
          </cell>
          <cell r="F211">
            <v>-100713</v>
          </cell>
          <cell r="G211">
            <v>-109878</v>
          </cell>
          <cell r="H211">
            <v>-91547</v>
          </cell>
          <cell r="I211">
            <v>-119148</v>
          </cell>
          <cell r="J211">
            <v>-116603</v>
          </cell>
          <cell r="K211">
            <v>-106876</v>
          </cell>
          <cell r="L211">
            <v>-126440</v>
          </cell>
          <cell r="M211">
            <v>-116603</v>
          </cell>
          <cell r="N211">
            <v>-126440</v>
          </cell>
          <cell r="O211">
            <v>-1353152</v>
          </cell>
          <cell r="P211">
            <v>-119148</v>
          </cell>
          <cell r="Q211">
            <v>-229026</v>
          </cell>
          <cell r="R211">
            <v>-338904</v>
          </cell>
          <cell r="S211">
            <v>-439617</v>
          </cell>
          <cell r="T211">
            <v>-549495</v>
          </cell>
          <cell r="U211">
            <v>-641042</v>
          </cell>
          <cell r="V211">
            <v>-760190</v>
          </cell>
          <cell r="W211">
            <v>-876793</v>
          </cell>
          <cell r="X211">
            <v>-983669</v>
          </cell>
          <cell r="Y211">
            <v>-1110109</v>
          </cell>
          <cell r="Z211">
            <v>-1226712</v>
          </cell>
          <cell r="AA211">
            <v>-1353152</v>
          </cell>
          <cell r="AB211">
            <v>-1353152</v>
          </cell>
          <cell r="AC211">
            <v>-46.343057176196034</v>
          </cell>
          <cell r="AD211">
            <v>-42.737456242707118</v>
          </cell>
          <cell r="AE211">
            <v>-42.737456242707118</v>
          </cell>
          <cell r="AF211">
            <v>-39.172695449241537</v>
          </cell>
          <cell r="AG211">
            <v>-42.737456242707118</v>
          </cell>
          <cell r="AH211">
            <v>-35.607545702061458</v>
          </cell>
          <cell r="AI211">
            <v>-46.343057176196034</v>
          </cell>
          <cell r="AJ211">
            <v>-45.353169972773237</v>
          </cell>
          <cell r="AK211">
            <v>-41.569817191754183</v>
          </cell>
          <cell r="AL211">
            <v>-49.179307662388176</v>
          </cell>
          <cell r="AM211">
            <v>-45.353169972773237</v>
          </cell>
          <cell r="AN211">
            <v>-49.179307662388176</v>
          </cell>
          <cell r="AO211">
            <v>-526.3134966938934</v>
          </cell>
          <cell r="AP211">
            <v>-46.343057176196034</v>
          </cell>
          <cell r="AQ211">
            <v>-89.080513418903152</v>
          </cell>
          <cell r="AR211">
            <v>-131.81796966161028</v>
          </cell>
          <cell r="AS211">
            <v>-170.99066511085181</v>
          </cell>
          <cell r="AT211">
            <v>-213.72812135355892</v>
          </cell>
          <cell r="AU211">
            <v>-249.33566705562038</v>
          </cell>
          <cell r="AV211">
            <v>-295.67872423181643</v>
          </cell>
          <cell r="AW211">
            <v>-341.03189420458966</v>
          </cell>
          <cell r="AX211">
            <v>-382.60171139634383</v>
          </cell>
          <cell r="AY211">
            <v>-431.781019058732</v>
          </cell>
          <cell r="AZ211">
            <v>-477.13418903150523</v>
          </cell>
          <cell r="BA211">
            <v>-526.3134966938934</v>
          </cell>
          <cell r="BB211">
            <v>-526.3134966938934</v>
          </cell>
        </row>
        <row r="212">
          <cell r="B212" t="str">
            <v>007+008-Supply Chain Discount</v>
          </cell>
          <cell r="C212">
            <v>-987884.19</v>
          </cell>
          <cell r="D212">
            <v>-911020.21</v>
          </cell>
          <cell r="E212">
            <v>-911020.21</v>
          </cell>
          <cell r="F212">
            <v>-835029.35</v>
          </cell>
          <cell r="G212">
            <v>-911020.21</v>
          </cell>
          <cell r="H212">
            <v>-759037.5</v>
          </cell>
          <cell r="I212">
            <v>-987884.19</v>
          </cell>
          <cell r="J212">
            <v>-966775.14</v>
          </cell>
          <cell r="K212">
            <v>-886132.53</v>
          </cell>
          <cell r="L212">
            <v>-1048342.86</v>
          </cell>
          <cell r="M212">
            <v>-966775.14</v>
          </cell>
          <cell r="N212">
            <v>-1048342.86</v>
          </cell>
          <cell r="O212">
            <v>-11219264.389999999</v>
          </cell>
          <cell r="P212">
            <v>-987884.19</v>
          </cell>
          <cell r="Q212">
            <v>-1898904.4</v>
          </cell>
          <cell r="R212">
            <v>-2809924.61</v>
          </cell>
          <cell r="S212">
            <v>-3644953.96</v>
          </cell>
          <cell r="T212">
            <v>-4555974.17</v>
          </cell>
          <cell r="U212">
            <v>-5315011.67</v>
          </cell>
          <cell r="V212">
            <v>-6302895.8599999994</v>
          </cell>
          <cell r="W212">
            <v>-7269670.9999999991</v>
          </cell>
          <cell r="X212">
            <v>-8155803.5299999993</v>
          </cell>
          <cell r="Y212">
            <v>-9204146.3899999987</v>
          </cell>
          <cell r="Z212">
            <v>-10170921.529999999</v>
          </cell>
          <cell r="AA212">
            <v>-11219264.389999999</v>
          </cell>
          <cell r="AB212">
            <v>-11219264.389999999</v>
          </cell>
          <cell r="AC212">
            <v>-384.2412252042007</v>
          </cell>
          <cell r="AD212">
            <v>-354.34469467133408</v>
          </cell>
          <cell r="AE212">
            <v>-354.34469467133408</v>
          </cell>
          <cell r="AF212">
            <v>-324.78776740567872</v>
          </cell>
          <cell r="AG212">
            <v>-354.34469467133408</v>
          </cell>
          <cell r="AH212">
            <v>-295.23045507584595</v>
          </cell>
          <cell r="AI212">
            <v>-384.2412252042007</v>
          </cell>
          <cell r="AJ212">
            <v>-376.03078179696615</v>
          </cell>
          <cell r="AK212">
            <v>-344.66453908984835</v>
          </cell>
          <cell r="AL212">
            <v>-407.75684947491249</v>
          </cell>
          <cell r="AM212">
            <v>-376.03078179696615</v>
          </cell>
          <cell r="AN212">
            <v>-407.75684947491249</v>
          </cell>
          <cell r="AO212">
            <v>-4363.7745585375342</v>
          </cell>
          <cell r="AP212">
            <v>-384.2412252042007</v>
          </cell>
          <cell r="AQ212">
            <v>-738.58591987553473</v>
          </cell>
          <cell r="AR212">
            <v>-1092.9306145468688</v>
          </cell>
          <cell r="AS212">
            <v>-1417.7183819525476</v>
          </cell>
          <cell r="AT212">
            <v>-1772.0630766238817</v>
          </cell>
          <cell r="AU212">
            <v>-2067.2935316997277</v>
          </cell>
          <cell r="AV212">
            <v>-2451.5347569039286</v>
          </cell>
          <cell r="AW212">
            <v>-2827.5655387008946</v>
          </cell>
          <cell r="AX212">
            <v>-3172.2300777907431</v>
          </cell>
          <cell r="AY212">
            <v>-3579.9869272656556</v>
          </cell>
          <cell r="AZ212">
            <v>-3956.0177090626216</v>
          </cell>
          <cell r="BA212">
            <v>-4363.7745585375342</v>
          </cell>
          <cell r="BB212">
            <v>-4363.7745585375342</v>
          </cell>
        </row>
        <row r="213">
          <cell r="B213" t="str">
            <v>009-Returns</v>
          </cell>
          <cell r="C213">
            <v>-476594.35</v>
          </cell>
          <cell r="D213">
            <v>-439511.86</v>
          </cell>
          <cell r="E213">
            <v>-439511.86</v>
          </cell>
          <cell r="F213">
            <v>-402850.75</v>
          </cell>
          <cell r="G213">
            <v>-439511.86</v>
          </cell>
          <cell r="H213">
            <v>-366189.65</v>
          </cell>
          <cell r="I213">
            <v>-476594.35</v>
          </cell>
          <cell r="J213">
            <v>-466410</v>
          </cell>
          <cell r="K213">
            <v>-427505.23</v>
          </cell>
          <cell r="L213">
            <v>-505761.94</v>
          </cell>
          <cell r="M213">
            <v>-466410</v>
          </cell>
          <cell r="N213">
            <v>-505761.94</v>
          </cell>
          <cell r="O213">
            <v>-5412613.79</v>
          </cell>
          <cell r="P213">
            <v>-476594.35</v>
          </cell>
          <cell r="Q213">
            <v>-916106.21</v>
          </cell>
          <cell r="R213">
            <v>-1355618.0699999998</v>
          </cell>
          <cell r="S213">
            <v>-1758468.8199999998</v>
          </cell>
          <cell r="T213">
            <v>-2197980.6799999997</v>
          </cell>
          <cell r="U213">
            <v>-2564170.3299999996</v>
          </cell>
          <cell r="V213">
            <v>-3040764.6799999997</v>
          </cell>
          <cell r="W213">
            <v>-3507174.6799999997</v>
          </cell>
          <cell r="X213">
            <v>-3934679.9099999997</v>
          </cell>
          <cell r="Y213">
            <v>-4440441.8499999996</v>
          </cell>
          <cell r="Z213">
            <v>-4906851.8499999996</v>
          </cell>
          <cell r="AA213">
            <v>-5412613.79</v>
          </cell>
          <cell r="AB213">
            <v>-5412613.79</v>
          </cell>
          <cell r="AC213">
            <v>-185.37314274601323</v>
          </cell>
          <cell r="AD213">
            <v>-170.94977051730842</v>
          </cell>
          <cell r="AE213">
            <v>-170.94977051730842</v>
          </cell>
          <cell r="AF213">
            <v>-156.69029560482304</v>
          </cell>
          <cell r="AG213">
            <v>-170.94977051730842</v>
          </cell>
          <cell r="AH213">
            <v>-142.43082458187476</v>
          </cell>
          <cell r="AI213">
            <v>-185.37314274601323</v>
          </cell>
          <cell r="AJ213">
            <v>-181.41190198366394</v>
          </cell>
          <cell r="AK213">
            <v>-166.27974718008556</v>
          </cell>
          <cell r="AL213">
            <v>-196.71798521975884</v>
          </cell>
          <cell r="AM213">
            <v>-181.41190198366394</v>
          </cell>
          <cell r="AN213">
            <v>-196.71798521975884</v>
          </cell>
          <cell r="AO213">
            <v>-2105.2562388175807</v>
          </cell>
          <cell r="AP213">
            <v>-185.37314274601323</v>
          </cell>
          <cell r="AQ213">
            <v>-356.32291326332165</v>
          </cell>
          <cell r="AR213">
            <v>-527.27268378063013</v>
          </cell>
          <cell r="AS213">
            <v>-683.9629793854532</v>
          </cell>
          <cell r="AT213">
            <v>-854.91274990276156</v>
          </cell>
          <cell r="AU213">
            <v>-997.34357448463629</v>
          </cell>
          <cell r="AV213">
            <v>-1182.7167172306495</v>
          </cell>
          <cell r="AW213">
            <v>-1364.1286192143134</v>
          </cell>
          <cell r="AX213">
            <v>-1530.4083663943989</v>
          </cell>
          <cell r="AY213">
            <v>-1727.1263516141578</v>
          </cell>
          <cell r="AZ213">
            <v>-1908.5382535978217</v>
          </cell>
          <cell r="BA213">
            <v>-2105.2562388175807</v>
          </cell>
          <cell r="BB213">
            <v>-2105.2562388175807</v>
          </cell>
        </row>
        <row r="214">
          <cell r="B214" t="str">
            <v>010-Remnats</v>
          </cell>
          <cell r="C214">
            <v>-261472.69</v>
          </cell>
          <cell r="D214">
            <v>-241128.21</v>
          </cell>
          <cell r="E214">
            <v>-241128.21</v>
          </cell>
          <cell r="F214">
            <v>-221014.93</v>
          </cell>
          <cell r="G214">
            <v>-241128.21</v>
          </cell>
          <cell r="H214">
            <v>-200901.65</v>
          </cell>
          <cell r="I214">
            <v>-261472.69</v>
          </cell>
          <cell r="J214">
            <v>-255885.07</v>
          </cell>
          <cell r="K214">
            <v>-234540.87</v>
          </cell>
          <cell r="L214">
            <v>-277474.61</v>
          </cell>
          <cell r="M214">
            <v>-255885.07</v>
          </cell>
          <cell r="N214">
            <v>-277474.61</v>
          </cell>
          <cell r="O214">
            <v>-2969506.8199999994</v>
          </cell>
          <cell r="P214">
            <v>-261472.69</v>
          </cell>
          <cell r="Q214">
            <v>-502600.9</v>
          </cell>
          <cell r="R214">
            <v>-743729.11</v>
          </cell>
          <cell r="S214">
            <v>-964744.04</v>
          </cell>
          <cell r="T214">
            <v>-1205872.25</v>
          </cell>
          <cell r="U214">
            <v>-1406773.9</v>
          </cell>
          <cell r="V214">
            <v>-1668246.5899999999</v>
          </cell>
          <cell r="W214">
            <v>-1924131.66</v>
          </cell>
          <cell r="X214">
            <v>-2158672.5299999998</v>
          </cell>
          <cell r="Y214">
            <v>-2436147.1399999997</v>
          </cell>
          <cell r="Z214">
            <v>-2692032.2099999995</v>
          </cell>
          <cell r="AA214">
            <v>-2969506.8199999994</v>
          </cell>
          <cell r="AB214">
            <v>-2969506.8199999994</v>
          </cell>
          <cell r="AC214">
            <v>-101.70077401789187</v>
          </cell>
          <cell r="AD214">
            <v>-93.787712952158685</v>
          </cell>
          <cell r="AE214">
            <v>-93.787712952158685</v>
          </cell>
          <cell r="AF214">
            <v>-85.964577985219762</v>
          </cell>
          <cell r="AG214">
            <v>-93.787712952158685</v>
          </cell>
          <cell r="AH214">
            <v>-78.141443018280825</v>
          </cell>
          <cell r="AI214">
            <v>-101.70077401789187</v>
          </cell>
          <cell r="AJ214">
            <v>-99.527448463632837</v>
          </cell>
          <cell r="AK214">
            <v>-91.225542590431743</v>
          </cell>
          <cell r="AL214">
            <v>-107.9247802411513</v>
          </cell>
          <cell r="AM214">
            <v>-99.527448463632837</v>
          </cell>
          <cell r="AN214">
            <v>-107.9247802411513</v>
          </cell>
          <cell r="AO214">
            <v>-1155.0007078957603</v>
          </cell>
          <cell r="AP214">
            <v>-101.70077401789187</v>
          </cell>
          <cell r="AQ214">
            <v>-195.48848697005056</v>
          </cell>
          <cell r="AR214">
            <v>-289.27619992220923</v>
          </cell>
          <cell r="AS214">
            <v>-375.24077790742899</v>
          </cell>
          <cell r="AT214">
            <v>-469.02849085958769</v>
          </cell>
          <cell r="AU214">
            <v>-547.16993387786852</v>
          </cell>
          <cell r="AV214">
            <v>-648.87070789576035</v>
          </cell>
          <cell r="AW214">
            <v>-748.39815635939317</v>
          </cell>
          <cell r="AX214">
            <v>-839.62369894982487</v>
          </cell>
          <cell r="AY214">
            <v>-947.5484791909762</v>
          </cell>
          <cell r="AZ214">
            <v>-1047.0759276546091</v>
          </cell>
          <cell r="BA214">
            <v>-1155.0007078957603</v>
          </cell>
          <cell r="BB214">
            <v>-1155.0007078957603</v>
          </cell>
        </row>
        <row r="215">
          <cell r="B215" t="str">
            <v>011-Cash Discount</v>
          </cell>
          <cell r="C215">
            <v>-1407929.88</v>
          </cell>
          <cell r="D215">
            <v>-1298382.71</v>
          </cell>
          <cell r="E215">
            <v>-1298382.71</v>
          </cell>
          <cell r="F215">
            <v>-1190080.42</v>
          </cell>
          <cell r="G215">
            <v>-1298382.71</v>
          </cell>
          <cell r="H215">
            <v>-1081778.1299999999</v>
          </cell>
          <cell r="I215">
            <v>-1407929.88</v>
          </cell>
          <cell r="J215">
            <v>-1377842.68</v>
          </cell>
          <cell r="K215">
            <v>-1262912.3999999999</v>
          </cell>
          <cell r="L215">
            <v>-1494094.06</v>
          </cell>
          <cell r="M215">
            <v>-1377842.68</v>
          </cell>
          <cell r="N215">
            <v>-1494094.06</v>
          </cell>
          <cell r="O215">
            <v>-15989652.32</v>
          </cell>
          <cell r="P215">
            <v>-1407929.88</v>
          </cell>
          <cell r="Q215">
            <v>-2706312.59</v>
          </cell>
          <cell r="R215">
            <v>-4004695.3</v>
          </cell>
          <cell r="S215">
            <v>-5194775.72</v>
          </cell>
          <cell r="T215">
            <v>-6493158.4299999997</v>
          </cell>
          <cell r="U215">
            <v>-7574936.5599999996</v>
          </cell>
          <cell r="V215">
            <v>-8982866.4399999995</v>
          </cell>
          <cell r="W215">
            <v>-10360709.119999999</v>
          </cell>
          <cell r="X215">
            <v>-11623621.52</v>
          </cell>
          <cell r="Y215">
            <v>-13117715.58</v>
          </cell>
          <cell r="Z215">
            <v>-14495558.26</v>
          </cell>
          <cell r="AA215">
            <v>-15989652.32</v>
          </cell>
          <cell r="AB215">
            <v>-15989652.32</v>
          </cell>
          <cell r="AC215">
            <v>-547.61955659276543</v>
          </cell>
          <cell r="AD215">
            <v>-505.01077790742897</v>
          </cell>
          <cell r="AE215">
            <v>-505.01077790742897</v>
          </cell>
          <cell r="AF215">
            <v>-462.88619992220924</v>
          </cell>
          <cell r="AG215">
            <v>-505.01077790742897</v>
          </cell>
          <cell r="AH215">
            <v>-420.76162193698946</v>
          </cell>
          <cell r="AI215">
            <v>-547.61955659276543</v>
          </cell>
          <cell r="AJ215">
            <v>-535.91702839362108</v>
          </cell>
          <cell r="AK215">
            <v>-491.21446907817966</v>
          </cell>
          <cell r="AL215">
            <v>-581.13343446129909</v>
          </cell>
          <cell r="AM215">
            <v>-535.91702839362108</v>
          </cell>
          <cell r="AN215">
            <v>-581.13343446129909</v>
          </cell>
          <cell r="AO215">
            <v>-6219.2346635550357</v>
          </cell>
          <cell r="AP215">
            <v>-547.61955659276543</v>
          </cell>
          <cell r="AQ215">
            <v>-1052.6303345001943</v>
          </cell>
          <cell r="AR215">
            <v>-1557.6411124076233</v>
          </cell>
          <cell r="AS215">
            <v>-2020.5273123298325</v>
          </cell>
          <cell r="AT215">
            <v>-2525.5380902372617</v>
          </cell>
          <cell r="AU215">
            <v>-2946.299712174251</v>
          </cell>
          <cell r="AV215">
            <v>-3493.9192687670165</v>
          </cell>
          <cell r="AW215">
            <v>-4029.8362971606375</v>
          </cell>
          <cell r="AX215">
            <v>-4521.0507662388172</v>
          </cell>
          <cell r="AY215">
            <v>-5102.184200700116</v>
          </cell>
          <cell r="AZ215">
            <v>-5638.1012290937369</v>
          </cell>
          <cell r="BA215">
            <v>-6219.2346635550357</v>
          </cell>
          <cell r="BB215">
            <v>-6219.2346635550357</v>
          </cell>
        </row>
        <row r="216">
          <cell r="B216" t="str">
            <v>012-Price Deals</v>
          </cell>
          <cell r="C216">
            <v>-3464623.34</v>
          </cell>
          <cell r="D216">
            <v>-3195050.51</v>
          </cell>
          <cell r="E216">
            <v>-3195050.51</v>
          </cell>
          <cell r="F216">
            <v>-2928541.02</v>
          </cell>
          <cell r="G216">
            <v>-3195050.51</v>
          </cell>
          <cell r="H216">
            <v>-2662031.5499999998</v>
          </cell>
          <cell r="I216">
            <v>-3464623.34</v>
          </cell>
          <cell r="J216">
            <v>-3390587.68</v>
          </cell>
          <cell r="K216">
            <v>-3107767.81</v>
          </cell>
          <cell r="L216">
            <v>-3676658.36</v>
          </cell>
          <cell r="M216">
            <v>-3390587.68</v>
          </cell>
          <cell r="N216">
            <v>-3676658.36</v>
          </cell>
          <cell r="O216">
            <v>-39347230.669999994</v>
          </cell>
          <cell r="P216">
            <v>-3464623.34</v>
          </cell>
          <cell r="Q216">
            <v>-6659673.8499999996</v>
          </cell>
          <cell r="R216">
            <v>-9854724.3599999994</v>
          </cell>
          <cell r="S216">
            <v>-12783265.379999999</v>
          </cell>
          <cell r="T216">
            <v>-15978315.889999999</v>
          </cell>
          <cell r="U216">
            <v>-18640347.439999998</v>
          </cell>
          <cell r="V216">
            <v>-22104970.779999997</v>
          </cell>
          <cell r="W216">
            <v>-25495558.459999997</v>
          </cell>
          <cell r="X216">
            <v>-28603326.269999996</v>
          </cell>
          <cell r="Y216">
            <v>-32279984.629999995</v>
          </cell>
          <cell r="Z216">
            <v>-35670572.309999995</v>
          </cell>
          <cell r="AA216">
            <v>-39347230.669999994</v>
          </cell>
          <cell r="AB216">
            <v>-39347230.669999994</v>
          </cell>
          <cell r="AC216">
            <v>-1347.5781174640217</v>
          </cell>
          <cell r="AD216">
            <v>-1242.7267639050951</v>
          </cell>
          <cell r="AE216">
            <v>-1242.7267639050951</v>
          </cell>
          <cell r="AF216">
            <v>-1139.0669078179696</v>
          </cell>
          <cell r="AG216">
            <v>-1242.7267639050951</v>
          </cell>
          <cell r="AH216">
            <v>-1035.4070595099183</v>
          </cell>
          <cell r="AI216">
            <v>-1347.5781174640217</v>
          </cell>
          <cell r="AJ216">
            <v>-1318.7816725009725</v>
          </cell>
          <cell r="AK216">
            <v>-1208.7778335278101</v>
          </cell>
          <cell r="AL216">
            <v>-1430.0499260987942</v>
          </cell>
          <cell r="AM216">
            <v>-1318.7816725009725</v>
          </cell>
          <cell r="AN216">
            <v>-1430.0499260987942</v>
          </cell>
          <cell r="AO216">
            <v>-15304.251524698562</v>
          </cell>
          <cell r="AP216">
            <v>-1347.5781174640217</v>
          </cell>
          <cell r="AQ216">
            <v>-2590.3048813691166</v>
          </cell>
          <cell r="AR216">
            <v>-3833.0316452742118</v>
          </cell>
          <cell r="AS216">
            <v>-4972.0985530921816</v>
          </cell>
          <cell r="AT216">
            <v>-6214.8253169972768</v>
          </cell>
          <cell r="AU216">
            <v>-7250.2323765071951</v>
          </cell>
          <cell r="AV216">
            <v>-8597.8104939712175</v>
          </cell>
          <cell r="AW216">
            <v>-9916.59216647219</v>
          </cell>
          <cell r="AX216">
            <v>-11125.37</v>
          </cell>
          <cell r="AY216">
            <v>-12555.419926098795</v>
          </cell>
          <cell r="AZ216">
            <v>-13874.201598599768</v>
          </cell>
          <cell r="BA216">
            <v>-15304.251524698562</v>
          </cell>
          <cell r="BB216">
            <v>-15304.251524698562</v>
          </cell>
        </row>
        <row r="217">
          <cell r="B217" t="str">
            <v>013- Deal From Allowances</v>
          </cell>
          <cell r="C217">
            <v>-946117.86</v>
          </cell>
          <cell r="D217">
            <v>-872503.03</v>
          </cell>
          <cell r="E217">
            <v>-872503.03</v>
          </cell>
          <cell r="F217">
            <v>-799724.74</v>
          </cell>
          <cell r="G217">
            <v>-872503.03</v>
          </cell>
          <cell r="H217">
            <v>-726946.44</v>
          </cell>
          <cell r="I217">
            <v>-946117.86</v>
          </cell>
          <cell r="J217">
            <v>-925900.24</v>
          </cell>
          <cell r="K217">
            <v>-848667.91</v>
          </cell>
          <cell r="L217">
            <v>-1004020.3</v>
          </cell>
          <cell r="M217">
            <v>-925900.24</v>
          </cell>
          <cell r="N217">
            <v>-1004020.3</v>
          </cell>
          <cell r="O217">
            <v>-10744924.980000002</v>
          </cell>
          <cell r="P217">
            <v>-946117.86</v>
          </cell>
          <cell r="Q217">
            <v>-1818620.8900000001</v>
          </cell>
          <cell r="R217">
            <v>-2691123.92</v>
          </cell>
          <cell r="S217">
            <v>-3490848.66</v>
          </cell>
          <cell r="T217">
            <v>-4363351.6900000004</v>
          </cell>
          <cell r="U217">
            <v>-5090298.1300000008</v>
          </cell>
          <cell r="V217">
            <v>-6036415.9900000012</v>
          </cell>
          <cell r="W217">
            <v>-6962316.2300000014</v>
          </cell>
          <cell r="X217">
            <v>-7810984.1400000015</v>
          </cell>
          <cell r="Y217">
            <v>-8815004.4400000013</v>
          </cell>
          <cell r="Z217">
            <v>-9740904.6800000016</v>
          </cell>
          <cell r="AA217">
            <v>-10744924.980000002</v>
          </cell>
          <cell r="AB217">
            <v>-10744924.980000002</v>
          </cell>
          <cell r="AC217">
            <v>-367.99605600933489</v>
          </cell>
          <cell r="AD217">
            <v>-339.36329443796188</v>
          </cell>
          <cell r="AE217">
            <v>-339.36329443796188</v>
          </cell>
          <cell r="AF217">
            <v>-311.05590820692339</v>
          </cell>
          <cell r="AG217">
            <v>-339.36329443796188</v>
          </cell>
          <cell r="AH217">
            <v>-282.7485180863477</v>
          </cell>
          <cell r="AI217">
            <v>-367.99605600933489</v>
          </cell>
          <cell r="AJ217">
            <v>-360.1323376118242</v>
          </cell>
          <cell r="AK217">
            <v>-330.09253597821862</v>
          </cell>
          <cell r="AL217">
            <v>-390.51742512640999</v>
          </cell>
          <cell r="AM217">
            <v>-360.1323376118242</v>
          </cell>
          <cell r="AN217">
            <v>-390.51742512640999</v>
          </cell>
          <cell r="AO217">
            <v>-4179.278483080514</v>
          </cell>
          <cell r="AP217">
            <v>-367.99605600933489</v>
          </cell>
          <cell r="AQ217">
            <v>-707.35935044729672</v>
          </cell>
          <cell r="AR217">
            <v>-1046.7226448852587</v>
          </cell>
          <cell r="AS217">
            <v>-1357.7785530921819</v>
          </cell>
          <cell r="AT217">
            <v>-1697.1418475301439</v>
          </cell>
          <cell r="AU217">
            <v>-1979.8903656164916</v>
          </cell>
          <cell r="AV217">
            <v>-2347.8864216258266</v>
          </cell>
          <cell r="AW217">
            <v>-2708.018759237651</v>
          </cell>
          <cell r="AX217">
            <v>-3038.1112952158696</v>
          </cell>
          <cell r="AY217">
            <v>-3428.6287203422798</v>
          </cell>
          <cell r="AZ217">
            <v>-3788.7610579541042</v>
          </cell>
          <cell r="BA217">
            <v>-4179.278483080514</v>
          </cell>
          <cell r="BB217">
            <v>-4179.278483080514</v>
          </cell>
        </row>
        <row r="218">
          <cell r="B218" t="str">
            <v>014- Deals From Promotion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  <cell r="AA218">
            <v>0</v>
          </cell>
          <cell r="AB218">
            <v>0</v>
          </cell>
          <cell r="AC218">
            <v>0</v>
          </cell>
          <cell r="AD218">
            <v>0</v>
          </cell>
          <cell r="AE218">
            <v>0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0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O218">
            <v>0</v>
          </cell>
          <cell r="AP218">
            <v>0</v>
          </cell>
          <cell r="AQ218">
            <v>0</v>
          </cell>
          <cell r="AR218">
            <v>0</v>
          </cell>
          <cell r="AS218">
            <v>0</v>
          </cell>
          <cell r="AT218">
            <v>0</v>
          </cell>
          <cell r="AU218">
            <v>0</v>
          </cell>
          <cell r="AV218">
            <v>0</v>
          </cell>
          <cell r="AW218">
            <v>0</v>
          </cell>
          <cell r="AX218">
            <v>0</v>
          </cell>
          <cell r="AY218">
            <v>0</v>
          </cell>
          <cell r="AZ218">
            <v>0</v>
          </cell>
          <cell r="BA218">
            <v>0</v>
          </cell>
          <cell r="BB218">
            <v>0</v>
          </cell>
        </row>
        <row r="219">
          <cell r="B219" t="str">
            <v>015- Deals Coop-Adv&amp;Gond-Rents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  <cell r="AA219">
            <v>0</v>
          </cell>
          <cell r="AB219">
            <v>0</v>
          </cell>
          <cell r="AC219">
            <v>0</v>
          </cell>
          <cell r="AD219">
            <v>0</v>
          </cell>
          <cell r="AE219">
            <v>0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0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O219">
            <v>0</v>
          </cell>
          <cell r="AP219">
            <v>0</v>
          </cell>
          <cell r="AQ219">
            <v>0</v>
          </cell>
          <cell r="AR219">
            <v>0</v>
          </cell>
          <cell r="AS219">
            <v>0</v>
          </cell>
          <cell r="AT219">
            <v>0</v>
          </cell>
          <cell r="AU219">
            <v>0</v>
          </cell>
          <cell r="AV219">
            <v>0</v>
          </cell>
          <cell r="AW219">
            <v>0</v>
          </cell>
          <cell r="AX219">
            <v>0</v>
          </cell>
          <cell r="AY219">
            <v>0</v>
          </cell>
          <cell r="AZ219">
            <v>0</v>
          </cell>
          <cell r="BA219">
            <v>0</v>
          </cell>
          <cell r="BB219">
            <v>0</v>
          </cell>
        </row>
        <row r="220">
          <cell r="B220" t="str">
            <v>016- Deals Current Account</v>
          </cell>
          <cell r="C220">
            <v>-1203967.92</v>
          </cell>
          <cell r="D220">
            <v>-1110290.48</v>
          </cell>
          <cell r="E220">
            <v>-1110290.48</v>
          </cell>
          <cell r="F220">
            <v>-1017677.56</v>
          </cell>
          <cell r="G220">
            <v>-1110290.48</v>
          </cell>
          <cell r="H220">
            <v>-925064.66</v>
          </cell>
          <cell r="I220">
            <v>-1203967.92</v>
          </cell>
          <cell r="J220">
            <v>-1178279.67</v>
          </cell>
          <cell r="K220">
            <v>-1079995.57</v>
          </cell>
          <cell r="L220">
            <v>-1277693.5</v>
          </cell>
          <cell r="M220">
            <v>-1178279.67</v>
          </cell>
          <cell r="N220">
            <v>-1277693.5</v>
          </cell>
          <cell r="O220">
            <v>-13673491.41</v>
          </cell>
          <cell r="P220">
            <v>-1203967.92</v>
          </cell>
          <cell r="Q220">
            <v>-2314258.4</v>
          </cell>
          <cell r="R220">
            <v>-3424548.88</v>
          </cell>
          <cell r="S220">
            <v>-4442226.4399999995</v>
          </cell>
          <cell r="T220">
            <v>-5552516.9199999999</v>
          </cell>
          <cell r="U220">
            <v>-6477581.5800000001</v>
          </cell>
          <cell r="V220">
            <v>-7681549.5</v>
          </cell>
          <cell r="W220">
            <v>-8859829.1699999999</v>
          </cell>
          <cell r="X220">
            <v>-9939824.7400000002</v>
          </cell>
          <cell r="Y220">
            <v>-11217518.24</v>
          </cell>
          <cell r="Z220">
            <v>-12395797.91</v>
          </cell>
          <cell r="AA220">
            <v>-13673491.41</v>
          </cell>
          <cell r="AB220">
            <v>-13673491.41</v>
          </cell>
          <cell r="AC220">
            <v>-468.2877946324387</v>
          </cell>
          <cell r="AD220">
            <v>-431.85160637884093</v>
          </cell>
          <cell r="AE220">
            <v>-431.85160637884093</v>
          </cell>
          <cell r="AF220">
            <v>-395.82946713341113</v>
          </cell>
          <cell r="AG220">
            <v>-431.85160637884093</v>
          </cell>
          <cell r="AH220">
            <v>-359.80733566705561</v>
          </cell>
          <cell r="AI220">
            <v>-468.2877946324387</v>
          </cell>
          <cell r="AJ220">
            <v>-458.29625437572923</v>
          </cell>
          <cell r="AK220">
            <v>-420.06828860365619</v>
          </cell>
          <cell r="AL220">
            <v>-496.96363282769352</v>
          </cell>
          <cell r="AM220">
            <v>-458.29625437572923</v>
          </cell>
          <cell r="AN220">
            <v>-496.96363282769352</v>
          </cell>
          <cell r="AO220">
            <v>-5318.3552742123693</v>
          </cell>
          <cell r="AP220">
            <v>-468.2877946324387</v>
          </cell>
          <cell r="AQ220">
            <v>-900.13940101127969</v>
          </cell>
          <cell r="AR220">
            <v>-1331.9910073901206</v>
          </cell>
          <cell r="AS220">
            <v>-1727.8204745235316</v>
          </cell>
          <cell r="AT220">
            <v>-2159.6720809023727</v>
          </cell>
          <cell r="AU220">
            <v>-2519.4794165694284</v>
          </cell>
          <cell r="AV220">
            <v>-2987.7672112018672</v>
          </cell>
          <cell r="AW220">
            <v>-3446.0634655775966</v>
          </cell>
          <cell r="AX220">
            <v>-3866.1317541812527</v>
          </cell>
          <cell r="AY220">
            <v>-4363.0953870089461</v>
          </cell>
          <cell r="AZ220">
            <v>-4821.3916413846755</v>
          </cell>
          <cell r="BA220">
            <v>-5318.3552742123693</v>
          </cell>
          <cell r="BB220">
            <v>-5318.3552742123693</v>
          </cell>
        </row>
        <row r="221">
          <cell r="B221" t="str">
            <v>015+016-Deals Current Account</v>
          </cell>
          <cell r="C221">
            <v>-4668591.26</v>
          </cell>
          <cell r="D221">
            <v>-4305340.99</v>
          </cell>
          <cell r="E221">
            <v>-4305340.99</v>
          </cell>
          <cell r="F221">
            <v>-3946218.58</v>
          </cell>
          <cell r="G221">
            <v>-4305340.99</v>
          </cell>
          <cell r="H221">
            <v>-3587096.21</v>
          </cell>
          <cell r="I221">
            <v>-4668591.26</v>
          </cell>
          <cell r="J221">
            <v>-4568867.3499999996</v>
          </cell>
          <cell r="K221">
            <v>-4187763.38</v>
          </cell>
          <cell r="L221">
            <v>-4954351.8599999994</v>
          </cell>
          <cell r="M221">
            <v>-4568867.3499999996</v>
          </cell>
          <cell r="N221">
            <v>-4954351.8599999994</v>
          </cell>
          <cell r="O221">
            <v>-53020722.080000006</v>
          </cell>
          <cell r="P221">
            <v>-4668591.26</v>
          </cell>
          <cell r="Q221">
            <v>-8973932.25</v>
          </cell>
          <cell r="R221">
            <v>-13279273.24</v>
          </cell>
          <cell r="S221">
            <v>-17225491.82</v>
          </cell>
          <cell r="T221">
            <v>-21530832.810000002</v>
          </cell>
          <cell r="U221">
            <v>-25117929.020000003</v>
          </cell>
          <cell r="V221">
            <v>-29786520.280000001</v>
          </cell>
          <cell r="W221">
            <v>-34355387.630000003</v>
          </cell>
          <cell r="X221">
            <v>-38543151.010000005</v>
          </cell>
          <cell r="Y221">
            <v>-43497502.870000005</v>
          </cell>
          <cell r="Z221">
            <v>-48066370.220000006</v>
          </cell>
          <cell r="AA221">
            <v>-53020722.080000006</v>
          </cell>
          <cell r="AB221">
            <v>-53020722.080000006</v>
          </cell>
          <cell r="AC221">
            <v>-1815.8659120964605</v>
          </cell>
          <cell r="AD221">
            <v>-1674.5783702839362</v>
          </cell>
          <cell r="AE221">
            <v>-1674.5783702839362</v>
          </cell>
          <cell r="AF221">
            <v>-1534.8963749513807</v>
          </cell>
          <cell r="AG221">
            <v>-1674.5783702839362</v>
          </cell>
          <cell r="AH221">
            <v>-1395.214395176974</v>
          </cell>
          <cell r="AI221">
            <v>-1815.8659120964605</v>
          </cell>
          <cell r="AJ221">
            <v>-1777.0779268767014</v>
          </cell>
          <cell r="AK221">
            <v>-1628.8461221314662</v>
          </cell>
          <cell r="AL221">
            <v>-1927.0135589264876</v>
          </cell>
          <cell r="AM221">
            <v>-1777.0779268767014</v>
          </cell>
          <cell r="AN221">
            <v>-1927.0135589264876</v>
          </cell>
          <cell r="AO221">
            <v>-20622.606798910925</v>
          </cell>
          <cell r="AP221">
            <v>-1815.8659120964605</v>
          </cell>
          <cell r="AQ221">
            <v>-3490.4442823803965</v>
          </cell>
          <cell r="AR221">
            <v>-5165.0226526643328</v>
          </cell>
          <cell r="AS221">
            <v>-6699.9190276157133</v>
          </cell>
          <cell r="AT221">
            <v>-8374.4973978996495</v>
          </cell>
          <cell r="AU221">
            <v>-9769.7117930766235</v>
          </cell>
          <cell r="AV221">
            <v>-11585.577705173084</v>
          </cell>
          <cell r="AW221">
            <v>-13362.655632049786</v>
          </cell>
          <cell r="AX221">
            <v>-14991.501754181252</v>
          </cell>
          <cell r="AY221">
            <v>-16918.515313107739</v>
          </cell>
          <cell r="AZ221">
            <v>-18695.593239984439</v>
          </cell>
          <cell r="BA221">
            <v>-20622.606798910925</v>
          </cell>
          <cell r="BB221">
            <v>-20622.606798910925</v>
          </cell>
        </row>
        <row r="222">
          <cell r="B222" t="str">
            <v>017-Account Revenue</v>
          </cell>
          <cell r="C222">
            <v>50283210</v>
          </cell>
          <cell r="D222">
            <v>46370811</v>
          </cell>
          <cell r="E222">
            <v>46370811</v>
          </cell>
          <cell r="F222">
            <v>42502872</v>
          </cell>
          <cell r="G222">
            <v>46370811</v>
          </cell>
          <cell r="H222">
            <v>38634933</v>
          </cell>
          <cell r="I222">
            <v>50283210</v>
          </cell>
          <cell r="J222">
            <v>49208667</v>
          </cell>
          <cell r="K222">
            <v>45104014</v>
          </cell>
          <cell r="L222">
            <v>53360502</v>
          </cell>
          <cell r="M222">
            <v>49208667</v>
          </cell>
          <cell r="N222">
            <v>53360502</v>
          </cell>
          <cell r="O222">
            <v>571059010</v>
          </cell>
          <cell r="P222">
            <v>50283210</v>
          </cell>
          <cell r="Q222">
            <v>96654021</v>
          </cell>
          <cell r="R222">
            <v>143024832</v>
          </cell>
          <cell r="S222">
            <v>185527704</v>
          </cell>
          <cell r="T222">
            <v>231898515</v>
          </cell>
          <cell r="U222">
            <v>270533448</v>
          </cell>
          <cell r="V222">
            <v>320816658</v>
          </cell>
          <cell r="W222">
            <v>370025325</v>
          </cell>
          <cell r="X222">
            <v>415129339</v>
          </cell>
          <cell r="Y222">
            <v>468489841</v>
          </cell>
          <cell r="Z222">
            <v>517698508</v>
          </cell>
          <cell r="AA222">
            <v>571059010</v>
          </cell>
          <cell r="AB222">
            <v>571059010</v>
          </cell>
          <cell r="AC222">
            <v>19557.841306884482</v>
          </cell>
          <cell r="AD222">
            <v>18036.099183197199</v>
          </cell>
          <cell r="AE222">
            <v>18036.099183197199</v>
          </cell>
          <cell r="AF222">
            <v>16531.649941656942</v>
          </cell>
          <cell r="AG222">
            <v>18036.099183197199</v>
          </cell>
          <cell r="AH222">
            <v>15027.200700116686</v>
          </cell>
          <cell r="AI222">
            <v>19557.841306884482</v>
          </cell>
          <cell r="AJ222">
            <v>19139.89381563594</v>
          </cell>
          <cell r="AK222">
            <v>17543.373784519641</v>
          </cell>
          <cell r="AL222">
            <v>20754.765460910152</v>
          </cell>
          <cell r="AM222">
            <v>19139.89381563594</v>
          </cell>
          <cell r="AN222">
            <v>20754.765460910152</v>
          </cell>
          <cell r="AO222">
            <v>222115.52314274604</v>
          </cell>
          <cell r="AP222">
            <v>19557.841306884482</v>
          </cell>
          <cell r="AQ222">
            <v>37593.940490081681</v>
          </cell>
          <cell r="AR222">
            <v>55630.039673278879</v>
          </cell>
          <cell r="AS222">
            <v>72161.689614935822</v>
          </cell>
          <cell r="AT222">
            <v>90197.788798133028</v>
          </cell>
          <cell r="AU222">
            <v>105224.98949824972</v>
          </cell>
          <cell r="AV222">
            <v>124782.8308051342</v>
          </cell>
          <cell r="AW222">
            <v>143922.72462077014</v>
          </cell>
          <cell r="AX222">
            <v>161466.09840528978</v>
          </cell>
          <cell r="AY222">
            <v>182220.86386619994</v>
          </cell>
          <cell r="AZ222">
            <v>201360.75768183588</v>
          </cell>
          <cell r="BA222">
            <v>222115.52314274604</v>
          </cell>
          <cell r="BB222">
            <v>222115.52314274604</v>
          </cell>
        </row>
        <row r="223">
          <cell r="B223" t="str">
            <v>018-Cost of Sales</v>
          </cell>
          <cell r="C223">
            <v>-15652526</v>
          </cell>
          <cell r="D223">
            <v>-14433483</v>
          </cell>
          <cell r="E223">
            <v>-14433483</v>
          </cell>
          <cell r="F223">
            <v>-13229636</v>
          </cell>
          <cell r="G223">
            <v>-14433483</v>
          </cell>
          <cell r="H223">
            <v>-12025789</v>
          </cell>
          <cell r="I223">
            <v>-16400775</v>
          </cell>
          <cell r="J223">
            <v>-15123455</v>
          </cell>
          <cell r="K223">
            <v>-13862060</v>
          </cell>
          <cell r="L223">
            <v>-16400775</v>
          </cell>
          <cell r="M223">
            <v>-15123455</v>
          </cell>
          <cell r="N223">
            <v>-16400775</v>
          </cell>
          <cell r="O223">
            <v>-177519695</v>
          </cell>
          <cell r="P223">
            <v>-15652526</v>
          </cell>
          <cell r="Q223">
            <v>-30086009</v>
          </cell>
          <cell r="R223">
            <v>-44519492</v>
          </cell>
          <cell r="S223">
            <v>-57749128</v>
          </cell>
          <cell r="T223">
            <v>-72182611</v>
          </cell>
          <cell r="U223">
            <v>-84208400</v>
          </cell>
          <cell r="V223">
            <v>-100609175</v>
          </cell>
          <cell r="W223">
            <v>-115732630</v>
          </cell>
          <cell r="X223">
            <v>-129594690</v>
          </cell>
          <cell r="Y223">
            <v>-145995465</v>
          </cell>
          <cell r="Z223">
            <v>-161118920</v>
          </cell>
          <cell r="AA223">
            <v>-177519695</v>
          </cell>
          <cell r="AB223">
            <v>-177519695</v>
          </cell>
          <cell r="AC223">
            <v>-6088.1081291326336</v>
          </cell>
          <cell r="AD223">
            <v>-5613.9568261376899</v>
          </cell>
          <cell r="AE223">
            <v>-5613.9568261376899</v>
          </cell>
          <cell r="AF223">
            <v>-5145.716063788409</v>
          </cell>
          <cell r="AG223">
            <v>-5613.9568261376899</v>
          </cell>
          <cell r="AH223">
            <v>-4677.475301439129</v>
          </cell>
          <cell r="AI223">
            <v>-6379.1423570595098</v>
          </cell>
          <cell r="AJ223">
            <v>-5882.3239984441852</v>
          </cell>
          <cell r="AK223">
            <v>-5391.6997277323999</v>
          </cell>
          <cell r="AL223">
            <v>-6379.1423570595098</v>
          </cell>
          <cell r="AM223">
            <v>-5882.3239984441852</v>
          </cell>
          <cell r="AN223">
            <v>-6379.1423570595098</v>
          </cell>
          <cell r="AO223">
            <v>-69046.944768572532</v>
          </cell>
          <cell r="AP223">
            <v>-6088.1081291326336</v>
          </cell>
          <cell r="AQ223">
            <v>-11702.064955270323</v>
          </cell>
          <cell r="AR223">
            <v>-17316.021781408013</v>
          </cell>
          <cell r="AS223">
            <v>-22461.737845196421</v>
          </cell>
          <cell r="AT223">
            <v>-28075.694671334109</v>
          </cell>
          <cell r="AU223">
            <v>-32753.169972773238</v>
          </cell>
          <cell r="AV223">
            <v>-39132.312329832748</v>
          </cell>
          <cell r="AW223">
            <v>-45014.636328276931</v>
          </cell>
          <cell r="AX223">
            <v>-50406.336056009328</v>
          </cell>
          <cell r="AY223">
            <v>-56785.478413068835</v>
          </cell>
          <cell r="AZ223">
            <v>-62667.802411513017</v>
          </cell>
          <cell r="BA223">
            <v>-69046.944768572532</v>
          </cell>
          <cell r="BB223">
            <v>-69046.944768572532</v>
          </cell>
        </row>
        <row r="224">
          <cell r="B224" t="str">
            <v>019-Excess Cost of Promot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  <cell r="AA224">
            <v>0</v>
          </cell>
          <cell r="AB224">
            <v>0</v>
          </cell>
          <cell r="AC224">
            <v>0</v>
          </cell>
          <cell r="AD224">
            <v>0</v>
          </cell>
          <cell r="AE224">
            <v>0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O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0</v>
          </cell>
          <cell r="AT224">
            <v>0</v>
          </cell>
          <cell r="AU224">
            <v>0</v>
          </cell>
          <cell r="AV224">
            <v>0</v>
          </cell>
          <cell r="AW224">
            <v>0</v>
          </cell>
          <cell r="AX224">
            <v>0</v>
          </cell>
          <cell r="AY224">
            <v>0</v>
          </cell>
          <cell r="AZ224">
            <v>0</v>
          </cell>
          <cell r="BA224">
            <v>0</v>
          </cell>
          <cell r="BB224">
            <v>0</v>
          </cell>
        </row>
        <row r="225">
          <cell r="B225" t="str">
            <v>020-Std.Variations</v>
          </cell>
          <cell r="C225">
            <v>-766973.77</v>
          </cell>
          <cell r="D225">
            <v>-707240.67</v>
          </cell>
          <cell r="E225">
            <v>-707240.67</v>
          </cell>
          <cell r="F225">
            <v>-648252.16000000003</v>
          </cell>
          <cell r="G225">
            <v>-707240.67</v>
          </cell>
          <cell r="H225">
            <v>-589263.66</v>
          </cell>
          <cell r="I225">
            <v>-803637.98</v>
          </cell>
          <cell r="J225">
            <v>-741049.3</v>
          </cell>
          <cell r="K225">
            <v>-679240.94</v>
          </cell>
          <cell r="L225">
            <v>-803637.98</v>
          </cell>
          <cell r="M225">
            <v>-741049.3</v>
          </cell>
          <cell r="N225">
            <v>-803637.98</v>
          </cell>
          <cell r="O225">
            <v>-8698465.0800000001</v>
          </cell>
          <cell r="P225">
            <v>-766973.77</v>
          </cell>
          <cell r="Q225">
            <v>-1474214.44</v>
          </cell>
          <cell r="R225">
            <v>-2181455.11</v>
          </cell>
          <cell r="S225">
            <v>-2829707.27</v>
          </cell>
          <cell r="T225">
            <v>-3536947.94</v>
          </cell>
          <cell r="U225">
            <v>-4126211.6</v>
          </cell>
          <cell r="V225">
            <v>-4929849.58</v>
          </cell>
          <cell r="W225">
            <v>-5670898.8799999999</v>
          </cell>
          <cell r="X225">
            <v>-6350139.8200000003</v>
          </cell>
          <cell r="Y225">
            <v>-7153777.8000000007</v>
          </cell>
          <cell r="Z225">
            <v>-7894827.1000000006</v>
          </cell>
          <cell r="AA225">
            <v>-8698465.0800000001</v>
          </cell>
          <cell r="AB225">
            <v>-8698465.0800000001</v>
          </cell>
          <cell r="AC225">
            <v>-298.3172967716842</v>
          </cell>
          <cell r="AD225">
            <v>-275.08388564760793</v>
          </cell>
          <cell r="AE225">
            <v>-275.08388564760793</v>
          </cell>
          <cell r="AF225">
            <v>-252.14008556981722</v>
          </cell>
          <cell r="AG225">
            <v>-275.08388564760793</v>
          </cell>
          <cell r="AH225">
            <v>-229.19628938156362</v>
          </cell>
          <cell r="AI225">
            <v>-312.57797744068455</v>
          </cell>
          <cell r="AJ225">
            <v>-288.23387786853368</v>
          </cell>
          <cell r="AK225">
            <v>-264.19328665888759</v>
          </cell>
          <cell r="AL225">
            <v>-312.57797744068455</v>
          </cell>
          <cell r="AM225">
            <v>-288.23387786853368</v>
          </cell>
          <cell r="AN225">
            <v>-312.57797744068455</v>
          </cell>
          <cell r="AO225">
            <v>-3383.3003033838977</v>
          </cell>
          <cell r="AP225">
            <v>-298.3172967716842</v>
          </cell>
          <cell r="AQ225">
            <v>-573.40118241929213</v>
          </cell>
          <cell r="AR225">
            <v>-848.48506806690011</v>
          </cell>
          <cell r="AS225">
            <v>-1100.6251536367174</v>
          </cell>
          <cell r="AT225">
            <v>-1375.7090392843254</v>
          </cell>
          <cell r="AU225">
            <v>-1604.9053286658891</v>
          </cell>
          <cell r="AV225">
            <v>-1917.4833061065738</v>
          </cell>
          <cell r="AW225">
            <v>-2205.7171839751072</v>
          </cell>
          <cell r="AX225">
            <v>-2469.9104706339949</v>
          </cell>
          <cell r="AY225">
            <v>-2782.4884480746796</v>
          </cell>
          <cell r="AZ225">
            <v>-3070.722325943213</v>
          </cell>
          <cell r="BA225">
            <v>-3383.3003033838977</v>
          </cell>
          <cell r="BB225">
            <v>-3383.3003033838977</v>
          </cell>
        </row>
        <row r="226">
          <cell r="B226" t="str">
            <v>021-Gross Profit</v>
          </cell>
          <cell r="C226">
            <v>33863710.200000003</v>
          </cell>
          <cell r="D226">
            <v>31230087.399999999</v>
          </cell>
          <cell r="E226">
            <v>31230087.399999999</v>
          </cell>
          <cell r="F226">
            <v>28624983.800000001</v>
          </cell>
          <cell r="G226">
            <v>31230087.399999999</v>
          </cell>
          <cell r="H226">
            <v>26019880.300000001</v>
          </cell>
          <cell r="I226">
            <v>33078797.100000001</v>
          </cell>
          <cell r="J226">
            <v>33344162.699999999</v>
          </cell>
          <cell r="K226">
            <v>30562713.100000001</v>
          </cell>
          <cell r="L226">
            <v>36156089.100000001</v>
          </cell>
          <cell r="M226">
            <v>33344162.699999999</v>
          </cell>
          <cell r="N226">
            <v>36156089.100000001</v>
          </cell>
          <cell r="O226">
            <v>384840850.30000001</v>
          </cell>
          <cell r="P226">
            <v>33863710.200000003</v>
          </cell>
          <cell r="Q226">
            <v>65093797.600000001</v>
          </cell>
          <cell r="R226">
            <v>96323885</v>
          </cell>
          <cell r="S226">
            <v>124948868.8</v>
          </cell>
          <cell r="T226">
            <v>156178956.19999999</v>
          </cell>
          <cell r="U226">
            <v>182198836.5</v>
          </cell>
          <cell r="V226">
            <v>215277633.59999999</v>
          </cell>
          <cell r="W226">
            <v>248621796.29999998</v>
          </cell>
          <cell r="X226">
            <v>279184509.39999998</v>
          </cell>
          <cell r="Y226">
            <v>315340598.5</v>
          </cell>
          <cell r="Z226">
            <v>348684761.19999999</v>
          </cell>
          <cell r="AA226">
            <v>384840850.30000001</v>
          </cell>
          <cell r="AB226">
            <v>384840850.30000001</v>
          </cell>
          <cell r="AC226">
            <v>13171.415869311553</v>
          </cell>
          <cell r="AD226">
            <v>12147.058498638662</v>
          </cell>
          <cell r="AE226">
            <v>12147.058498638662</v>
          </cell>
          <cell r="AF226">
            <v>11133.793776740567</v>
          </cell>
          <cell r="AG226">
            <v>12147.058498638662</v>
          </cell>
          <cell r="AH226">
            <v>10120.529093737845</v>
          </cell>
          <cell r="AI226">
            <v>12866.121003500584</v>
          </cell>
          <cell r="AJ226">
            <v>12969.33593932322</v>
          </cell>
          <cell r="AK226">
            <v>11887.480785686505</v>
          </cell>
          <cell r="AL226">
            <v>14063.045157526254</v>
          </cell>
          <cell r="AM226">
            <v>12969.33593932322</v>
          </cell>
          <cell r="AN226">
            <v>14063.045157526254</v>
          </cell>
          <cell r="AO226">
            <v>149685.27821859196</v>
          </cell>
          <cell r="AP226">
            <v>13171.415869311553</v>
          </cell>
          <cell r="AQ226">
            <v>25318.474367950213</v>
          </cell>
          <cell r="AR226">
            <v>37465.532866588874</v>
          </cell>
          <cell r="AS226">
            <v>48599.326643329441</v>
          </cell>
          <cell r="AT226">
            <v>60746.385141968101</v>
          </cell>
          <cell r="AU226">
            <v>70866.914235705946</v>
          </cell>
          <cell r="AV226">
            <v>83733.035239206525</v>
          </cell>
          <cell r="AW226">
            <v>96702.371178529749</v>
          </cell>
          <cell r="AX226">
            <v>108589.85196421626</v>
          </cell>
          <cell r="AY226">
            <v>122652.89712174251</v>
          </cell>
          <cell r="AZ226">
            <v>135622.23306106572</v>
          </cell>
          <cell r="BA226">
            <v>149685.27821859196</v>
          </cell>
          <cell r="BB226">
            <v>149685.27821859196</v>
          </cell>
        </row>
        <row r="227">
          <cell r="B227" t="str">
            <v>022.1 Sales Freight</v>
          </cell>
          <cell r="C227">
            <v>-1347529.49</v>
          </cell>
          <cell r="D227">
            <v>-1243687.3</v>
          </cell>
          <cell r="E227">
            <v>-1244040.8899999999</v>
          </cell>
          <cell r="F227">
            <v>-1139543.46</v>
          </cell>
          <cell r="G227">
            <v>-1243383.57</v>
          </cell>
          <cell r="H227">
            <v>-1035879.55</v>
          </cell>
          <cell r="I227">
            <v>-1349574.3</v>
          </cell>
          <cell r="J227">
            <v>-1319959.32</v>
          </cell>
          <cell r="K227">
            <v>-1208260.25</v>
          </cell>
          <cell r="L227">
            <v>-1428998.17</v>
          </cell>
          <cell r="M227">
            <v>-1319379.8</v>
          </cell>
          <cell r="N227">
            <v>-1428928.05</v>
          </cell>
          <cell r="O227">
            <v>-15309164.150000002</v>
          </cell>
          <cell r="P227">
            <v>-1347529.49</v>
          </cell>
          <cell r="Q227">
            <v>-2591216.79</v>
          </cell>
          <cell r="R227">
            <v>-3835257.6799999997</v>
          </cell>
          <cell r="S227">
            <v>-4974801.1399999997</v>
          </cell>
          <cell r="T227">
            <v>-6218184.71</v>
          </cell>
          <cell r="U227">
            <v>-7254064.2599999998</v>
          </cell>
          <cell r="V227">
            <v>-8603638.5600000005</v>
          </cell>
          <cell r="W227">
            <v>-9923597.8800000008</v>
          </cell>
          <cell r="X227">
            <v>-11131858.130000001</v>
          </cell>
          <cell r="Y227">
            <v>-12560856.300000001</v>
          </cell>
          <cell r="Z227">
            <v>-13880236.100000001</v>
          </cell>
          <cell r="AA227">
            <v>-15309164.150000002</v>
          </cell>
          <cell r="AB227">
            <v>-15309164.150000002</v>
          </cell>
          <cell r="AC227">
            <v>-524.12660054453522</v>
          </cell>
          <cell r="AD227">
            <v>-483.73679502139248</v>
          </cell>
          <cell r="AE227">
            <v>-483.87432516530527</v>
          </cell>
          <cell r="AF227">
            <v>-443.22966161026835</v>
          </cell>
          <cell r="AG227">
            <v>-483.61865810968499</v>
          </cell>
          <cell r="AH227">
            <v>-402.90919875534814</v>
          </cell>
          <cell r="AI227">
            <v>-524.92193698949825</v>
          </cell>
          <cell r="AJ227">
            <v>-513.4030805134189</v>
          </cell>
          <cell r="AK227">
            <v>-469.95731232983275</v>
          </cell>
          <cell r="AL227">
            <v>-555.81414624659658</v>
          </cell>
          <cell r="AM227">
            <v>-513.17767405678728</v>
          </cell>
          <cell r="AN227">
            <v>-555.78687281213536</v>
          </cell>
          <cell r="AO227">
            <v>-5954.5562621548033</v>
          </cell>
          <cell r="AP227">
            <v>-524.12660054453522</v>
          </cell>
          <cell r="AQ227">
            <v>-1007.8633955659277</v>
          </cell>
          <cell r="AR227">
            <v>-1491.7377207312329</v>
          </cell>
          <cell r="AS227">
            <v>-1934.9673823415012</v>
          </cell>
          <cell r="AT227">
            <v>-2418.5860404511864</v>
          </cell>
          <cell r="AU227">
            <v>-2821.4952392065343</v>
          </cell>
          <cell r="AV227">
            <v>-3346.4171761960324</v>
          </cell>
          <cell r="AW227">
            <v>-3859.8202567094513</v>
          </cell>
          <cell r="AX227">
            <v>-4329.7775690392837</v>
          </cell>
          <cell r="AY227">
            <v>-4885.5917152858801</v>
          </cell>
          <cell r="AZ227">
            <v>-5398.7693893426676</v>
          </cell>
          <cell r="BA227">
            <v>-5954.5562621548033</v>
          </cell>
          <cell r="BB227">
            <v>-5954.5562621548033</v>
          </cell>
        </row>
        <row r="228">
          <cell r="B228" t="str">
            <v>022.2 ODE</v>
          </cell>
          <cell r="C228">
            <v>-567114.61</v>
          </cell>
          <cell r="D228">
            <v>-700166.77</v>
          </cell>
          <cell r="E228">
            <v>-746214.75</v>
          </cell>
          <cell r="F228">
            <v>-588283.11</v>
          </cell>
          <cell r="G228">
            <v>-711183.48</v>
          </cell>
          <cell r="H228">
            <v>-986208.53</v>
          </cell>
          <cell r="I228">
            <v>-762445.79</v>
          </cell>
          <cell r="J228">
            <v>-784957.52</v>
          </cell>
          <cell r="K228">
            <v>-718742.62</v>
          </cell>
          <cell r="L228">
            <v>-701235.22</v>
          </cell>
          <cell r="M228">
            <v>-814734.71</v>
          </cell>
          <cell r="N228">
            <v>-1068782.32</v>
          </cell>
          <cell r="O228">
            <v>-9150069.4299999997</v>
          </cell>
          <cell r="P228">
            <v>-567114.61</v>
          </cell>
          <cell r="Q228">
            <v>-1267281.3799999999</v>
          </cell>
          <cell r="R228">
            <v>-2013496.13</v>
          </cell>
          <cell r="S228">
            <v>-2601779.2399999998</v>
          </cell>
          <cell r="T228">
            <v>-3312962.7199999997</v>
          </cell>
          <cell r="U228">
            <v>-4299171.25</v>
          </cell>
          <cell r="V228">
            <v>-5061617.04</v>
          </cell>
          <cell r="W228">
            <v>-5846574.5600000005</v>
          </cell>
          <cell r="X228">
            <v>-6565317.1800000006</v>
          </cell>
          <cell r="Y228">
            <v>-7266552.4000000004</v>
          </cell>
          <cell r="Z228">
            <v>-8081287.1100000003</v>
          </cell>
          <cell r="AA228">
            <v>-9150069.4299999997</v>
          </cell>
          <cell r="AB228">
            <v>-9150069.4299999997</v>
          </cell>
          <cell r="AC228">
            <v>-220.58133411124075</v>
          </cell>
          <cell r="AD228">
            <v>-272.33246596654999</v>
          </cell>
          <cell r="AE228">
            <v>-290.24299883313887</v>
          </cell>
          <cell r="AF228">
            <v>-228.8149008168028</v>
          </cell>
          <cell r="AG228">
            <v>-276.61745624270714</v>
          </cell>
          <cell r="AH228">
            <v>-383.58947102294826</v>
          </cell>
          <cell r="AI228">
            <v>-296.5561221314664</v>
          </cell>
          <cell r="AJ228">
            <v>-305.31214313496696</v>
          </cell>
          <cell r="AK228">
            <v>-279.55761182419292</v>
          </cell>
          <cell r="AL228">
            <v>-272.74804356281601</v>
          </cell>
          <cell r="AM228">
            <v>-316.8940917930766</v>
          </cell>
          <cell r="AN228">
            <v>-415.70685336444967</v>
          </cell>
          <cell r="AO228">
            <v>-3558.9534928043563</v>
          </cell>
          <cell r="AP228">
            <v>-220.58133411124075</v>
          </cell>
          <cell r="AQ228">
            <v>-492.91380007779071</v>
          </cell>
          <cell r="AR228">
            <v>-783.15679891092964</v>
          </cell>
          <cell r="AS228">
            <v>-1011.9716997277325</v>
          </cell>
          <cell r="AT228">
            <v>-1288.5891559704396</v>
          </cell>
          <cell r="AU228">
            <v>-1672.1786269933878</v>
          </cell>
          <cell r="AV228">
            <v>-1968.7347491248543</v>
          </cell>
          <cell r="AW228">
            <v>-2274.0468922598211</v>
          </cell>
          <cell r="AX228">
            <v>-2553.604504084014</v>
          </cell>
          <cell r="AY228">
            <v>-2826.3525476468299</v>
          </cell>
          <cell r="AZ228">
            <v>-3143.2466394399066</v>
          </cell>
          <cell r="BA228">
            <v>-3558.9534928043563</v>
          </cell>
          <cell r="BB228">
            <v>-3558.9534928043563</v>
          </cell>
        </row>
        <row r="229">
          <cell r="B229" t="str">
            <v>022-Delivered Profit</v>
          </cell>
          <cell r="C229">
            <v>31949066.100000005</v>
          </cell>
          <cell r="D229">
            <v>29286233.329999998</v>
          </cell>
          <cell r="E229">
            <v>29239831.759999998</v>
          </cell>
          <cell r="F229">
            <v>26897157.23</v>
          </cell>
          <cell r="G229">
            <v>29275520.349999998</v>
          </cell>
          <cell r="H229">
            <v>23997792.219999999</v>
          </cell>
          <cell r="I229">
            <v>30966777.010000002</v>
          </cell>
          <cell r="J229">
            <v>31239245.859999999</v>
          </cell>
          <cell r="K229">
            <v>28635710.23</v>
          </cell>
          <cell r="L229">
            <v>34025855.710000001</v>
          </cell>
          <cell r="M229">
            <v>31210048.189999998</v>
          </cell>
          <cell r="N229">
            <v>33658378.730000004</v>
          </cell>
          <cell r="O229">
            <v>360381616.72000003</v>
          </cell>
          <cell r="P229">
            <v>31949066.100000005</v>
          </cell>
          <cell r="Q229">
            <v>61235299.430000007</v>
          </cell>
          <cell r="R229">
            <v>90475131.189999998</v>
          </cell>
          <cell r="S229">
            <v>117372288.42</v>
          </cell>
          <cell r="T229">
            <v>146647808.77000001</v>
          </cell>
          <cell r="U229">
            <v>170645600.99000001</v>
          </cell>
          <cell r="V229">
            <v>201612378</v>
          </cell>
          <cell r="W229">
            <v>232851623.86000001</v>
          </cell>
          <cell r="X229">
            <v>261487334.09</v>
          </cell>
          <cell r="Y229">
            <v>295513189.80000001</v>
          </cell>
          <cell r="Z229">
            <v>326723237.99000001</v>
          </cell>
          <cell r="AA229">
            <v>360381616.72000003</v>
          </cell>
          <cell r="AB229">
            <v>360381616.72000003</v>
          </cell>
          <cell r="AC229">
            <v>12426.707934655778</v>
          </cell>
          <cell r="AD229">
            <v>11390.98923765072</v>
          </cell>
          <cell r="AE229">
            <v>11372.941174640217</v>
          </cell>
          <cell r="AF229">
            <v>10461.749214313497</v>
          </cell>
          <cell r="AG229">
            <v>11386.82238428627</v>
          </cell>
          <cell r="AH229">
            <v>9334.030423959548</v>
          </cell>
          <cell r="AI229">
            <v>12044.642944379619</v>
          </cell>
          <cell r="AJ229">
            <v>12150.620715674835</v>
          </cell>
          <cell r="AK229">
            <v>11137.965861532477</v>
          </cell>
          <cell r="AL229">
            <v>13234.482967716842</v>
          </cell>
          <cell r="AM229">
            <v>12139.264173473355</v>
          </cell>
          <cell r="AN229">
            <v>13091.551431349671</v>
          </cell>
          <cell r="AO229">
            <v>140171.76846363285</v>
          </cell>
          <cell r="AP229">
            <v>12426.707934655778</v>
          </cell>
          <cell r="AQ229">
            <v>23817.6971723065</v>
          </cell>
          <cell r="AR229">
            <v>35190.638346946718</v>
          </cell>
          <cell r="AS229">
            <v>45652.387561260213</v>
          </cell>
          <cell r="AT229">
            <v>57039.209945546485</v>
          </cell>
          <cell r="AU229">
            <v>66373.240369506035</v>
          </cell>
          <cell r="AV229">
            <v>78417.883313885657</v>
          </cell>
          <cell r="AW229">
            <v>90568.504029560485</v>
          </cell>
          <cell r="AX229">
            <v>101706.46989109296</v>
          </cell>
          <cell r="AY229">
            <v>114940.9528588098</v>
          </cell>
          <cell r="AZ229">
            <v>127080.21703228317</v>
          </cell>
          <cell r="BA229">
            <v>140171.76846363285</v>
          </cell>
          <cell r="BB229">
            <v>140171.76846363285</v>
          </cell>
        </row>
        <row r="230">
          <cell r="B230" t="str">
            <v>023-Advertising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  <cell r="AA230">
            <v>0</v>
          </cell>
          <cell r="AB230">
            <v>0</v>
          </cell>
          <cell r="AC230">
            <v>0</v>
          </cell>
          <cell r="AD230">
            <v>0</v>
          </cell>
          <cell r="AE230">
            <v>0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O230">
            <v>0</v>
          </cell>
          <cell r="AP230">
            <v>0</v>
          </cell>
          <cell r="AQ230">
            <v>0</v>
          </cell>
          <cell r="AR230">
            <v>0</v>
          </cell>
          <cell r="AS230">
            <v>0</v>
          </cell>
          <cell r="AT230">
            <v>0</v>
          </cell>
          <cell r="AU230">
            <v>0</v>
          </cell>
          <cell r="AV230">
            <v>0</v>
          </cell>
          <cell r="AW230">
            <v>0</v>
          </cell>
          <cell r="AX230">
            <v>0</v>
          </cell>
          <cell r="AY230">
            <v>0</v>
          </cell>
          <cell r="AZ230">
            <v>0</v>
          </cell>
          <cell r="BA230">
            <v>0</v>
          </cell>
          <cell r="BB230">
            <v>0</v>
          </cell>
        </row>
        <row r="231">
          <cell r="B231" t="str">
            <v>024-Promotions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  <cell r="AA231">
            <v>0</v>
          </cell>
          <cell r="AB231">
            <v>0</v>
          </cell>
          <cell r="AC231">
            <v>0</v>
          </cell>
          <cell r="AD231">
            <v>0</v>
          </cell>
          <cell r="AE231">
            <v>0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0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O231">
            <v>0</v>
          </cell>
          <cell r="AP231">
            <v>0</v>
          </cell>
          <cell r="AQ231">
            <v>0</v>
          </cell>
          <cell r="AR231">
            <v>0</v>
          </cell>
          <cell r="AS231">
            <v>0</v>
          </cell>
          <cell r="AT231">
            <v>0</v>
          </cell>
          <cell r="AU231">
            <v>0</v>
          </cell>
          <cell r="AV231">
            <v>0</v>
          </cell>
          <cell r="AW231">
            <v>0</v>
          </cell>
          <cell r="AX231">
            <v>0</v>
          </cell>
          <cell r="AY231">
            <v>0</v>
          </cell>
          <cell r="AZ231">
            <v>0</v>
          </cell>
          <cell r="BA231">
            <v>0</v>
          </cell>
          <cell r="BB231">
            <v>0</v>
          </cell>
        </row>
        <row r="232">
          <cell r="B232" t="str">
            <v>025-EMS</v>
          </cell>
          <cell r="C232">
            <v>-728512.08</v>
          </cell>
          <cell r="D232">
            <v>-671828.47999999998</v>
          </cell>
          <cell r="E232">
            <v>-671828.6</v>
          </cell>
          <cell r="F232">
            <v>-615789.19999999995</v>
          </cell>
          <cell r="G232">
            <v>-671828.6</v>
          </cell>
          <cell r="H232">
            <v>-559749.81999999995</v>
          </cell>
          <cell r="I232">
            <v>-728512.13</v>
          </cell>
          <cell r="J232">
            <v>-732293.06</v>
          </cell>
          <cell r="K232">
            <v>-671210.12</v>
          </cell>
          <cell r="L232">
            <v>-794078.08</v>
          </cell>
          <cell r="M232">
            <v>-732293.06</v>
          </cell>
          <cell r="N232">
            <v>-794078.08</v>
          </cell>
          <cell r="O232">
            <v>-8372001.3100000005</v>
          </cell>
          <cell r="P232">
            <v>-728512.08</v>
          </cell>
          <cell r="Q232">
            <v>-1400340.56</v>
          </cell>
          <cell r="R232">
            <v>-2072169.1600000001</v>
          </cell>
          <cell r="S232">
            <v>-2687958.3600000003</v>
          </cell>
          <cell r="T232">
            <v>-3359786.9600000004</v>
          </cell>
          <cell r="U232">
            <v>-3919536.7800000003</v>
          </cell>
          <cell r="V232">
            <v>-4648048.91</v>
          </cell>
          <cell r="W232">
            <v>-5380341.9700000007</v>
          </cell>
          <cell r="X232">
            <v>-6051552.0900000008</v>
          </cell>
          <cell r="Y232">
            <v>-6845630.1700000009</v>
          </cell>
          <cell r="Z232">
            <v>-7577923.2300000004</v>
          </cell>
          <cell r="AA232">
            <v>-8372001.3100000005</v>
          </cell>
          <cell r="AB232">
            <v>-8372001.3100000005</v>
          </cell>
          <cell r="AC232">
            <v>-283.35747957992999</v>
          </cell>
          <cell r="AD232">
            <v>-261.31018280824583</v>
          </cell>
          <cell r="AE232">
            <v>-261.31022948269157</v>
          </cell>
          <cell r="AF232">
            <v>-239.51349669389342</v>
          </cell>
          <cell r="AG232">
            <v>-261.31022948269157</v>
          </cell>
          <cell r="AH232">
            <v>-217.71677168416957</v>
          </cell>
          <cell r="AI232">
            <v>-283.35749902761569</v>
          </cell>
          <cell r="AJ232">
            <v>-284.82810579541035</v>
          </cell>
          <cell r="AK232">
            <v>-261.06966938934266</v>
          </cell>
          <cell r="AL232">
            <v>-308.85961882535975</v>
          </cell>
          <cell r="AM232">
            <v>-284.82810579541035</v>
          </cell>
          <cell r="AN232">
            <v>-308.85961882535975</v>
          </cell>
          <cell r="AO232">
            <v>-3256.32100739012</v>
          </cell>
          <cell r="AP232">
            <v>-283.35747957992999</v>
          </cell>
          <cell r="AQ232">
            <v>-544.66766238817581</v>
          </cell>
          <cell r="AR232">
            <v>-805.97789187086732</v>
          </cell>
          <cell r="AS232">
            <v>-1045.4913885647607</v>
          </cell>
          <cell r="AT232">
            <v>-1306.8016180474522</v>
          </cell>
          <cell r="AU232">
            <v>-1524.5183897316217</v>
          </cell>
          <cell r="AV232">
            <v>-1807.8758887592373</v>
          </cell>
          <cell r="AW232">
            <v>-2092.7039945546476</v>
          </cell>
          <cell r="AX232">
            <v>-2353.7736639439904</v>
          </cell>
          <cell r="AY232">
            <v>-2662.63328276935</v>
          </cell>
          <cell r="AZ232">
            <v>-2947.4613885647605</v>
          </cell>
          <cell r="BA232">
            <v>-3256.32100739012</v>
          </cell>
          <cell r="BB232">
            <v>-3256.32100739012</v>
          </cell>
        </row>
        <row r="233">
          <cell r="B233" t="str">
            <v>026-Total Direct Expenses</v>
          </cell>
          <cell r="C233">
            <v>-728512.08</v>
          </cell>
          <cell r="D233">
            <v>-671828.47999999998</v>
          </cell>
          <cell r="E233">
            <v>-671828.6</v>
          </cell>
          <cell r="F233">
            <v>-615789.19999999995</v>
          </cell>
          <cell r="G233">
            <v>-671828.6</v>
          </cell>
          <cell r="H233">
            <v>-559749.81999999995</v>
          </cell>
          <cell r="I233">
            <v>-728512.13</v>
          </cell>
          <cell r="J233">
            <v>-732293.06</v>
          </cell>
          <cell r="K233">
            <v>-671210.12</v>
          </cell>
          <cell r="L233">
            <v>-794078.08</v>
          </cell>
          <cell r="M233">
            <v>-732293.06</v>
          </cell>
          <cell r="N233">
            <v>-794078.08</v>
          </cell>
          <cell r="O233">
            <v>-8372001.3100000005</v>
          </cell>
          <cell r="P233">
            <v>-728512.08</v>
          </cell>
          <cell r="Q233">
            <v>-1400340.56</v>
          </cell>
          <cell r="R233">
            <v>-2072169.1600000001</v>
          </cell>
          <cell r="S233">
            <v>-2687958.3600000003</v>
          </cell>
          <cell r="T233">
            <v>-3359786.9600000004</v>
          </cell>
          <cell r="U233">
            <v>-3919536.7800000003</v>
          </cell>
          <cell r="V233">
            <v>-4648048.91</v>
          </cell>
          <cell r="W233">
            <v>-5380341.9700000007</v>
          </cell>
          <cell r="X233">
            <v>-6051552.0900000008</v>
          </cell>
          <cell r="Y233">
            <v>-6845630.1700000009</v>
          </cell>
          <cell r="Z233">
            <v>-7577923.2300000004</v>
          </cell>
          <cell r="AA233">
            <v>-8372001.3100000005</v>
          </cell>
          <cell r="AB233">
            <v>-8372001.3100000005</v>
          </cell>
          <cell r="AC233">
            <v>-283.35747957992999</v>
          </cell>
          <cell r="AD233">
            <v>-261.31018280824583</v>
          </cell>
          <cell r="AE233">
            <v>-261.31022948269157</v>
          </cell>
          <cell r="AF233">
            <v>-239.51349669389342</v>
          </cell>
          <cell r="AG233">
            <v>-261.31022948269157</v>
          </cell>
          <cell r="AH233">
            <v>-217.71677168416957</v>
          </cell>
          <cell r="AI233">
            <v>-283.35749902761569</v>
          </cell>
          <cell r="AJ233">
            <v>-284.82810579541035</v>
          </cell>
          <cell r="AK233">
            <v>-261.06966938934266</v>
          </cell>
          <cell r="AL233">
            <v>-308.85961882535975</v>
          </cell>
          <cell r="AM233">
            <v>-284.82810579541035</v>
          </cell>
          <cell r="AN233">
            <v>-308.85961882535975</v>
          </cell>
          <cell r="AO233">
            <v>-3256.32100739012</v>
          </cell>
          <cell r="AP233">
            <v>-283.35747957992999</v>
          </cell>
          <cell r="AQ233">
            <v>-544.66766238817581</v>
          </cell>
          <cell r="AR233">
            <v>-805.97789187086732</v>
          </cell>
          <cell r="AS233">
            <v>-1045.4913885647607</v>
          </cell>
          <cell r="AT233">
            <v>-1306.8016180474522</v>
          </cell>
          <cell r="AU233">
            <v>-1524.5183897316217</v>
          </cell>
          <cell r="AV233">
            <v>-1807.8758887592373</v>
          </cell>
          <cell r="AW233">
            <v>-2092.7039945546476</v>
          </cell>
          <cell r="AX233">
            <v>-2353.7736639439904</v>
          </cell>
          <cell r="AY233">
            <v>-2662.63328276935</v>
          </cell>
          <cell r="AZ233">
            <v>-2947.4613885647605</v>
          </cell>
          <cell r="BA233">
            <v>-3256.32100739012</v>
          </cell>
          <cell r="BB233">
            <v>-3256.32100739012</v>
          </cell>
        </row>
        <row r="234">
          <cell r="B234" t="str">
            <v>027-Product Contribution</v>
          </cell>
          <cell r="C234">
            <v>31220554</v>
          </cell>
          <cell r="D234">
            <v>28614404.800000001</v>
          </cell>
          <cell r="E234">
            <v>28568003.100000001</v>
          </cell>
          <cell r="F234">
            <v>26281368</v>
          </cell>
          <cell r="G234">
            <v>28603691.800000001</v>
          </cell>
          <cell r="H234">
            <v>23438042.399999999</v>
          </cell>
          <cell r="I234">
            <v>30238264.899999999</v>
          </cell>
          <cell r="J234">
            <v>30506952.800000001</v>
          </cell>
          <cell r="K234">
            <v>27964500.199999999</v>
          </cell>
          <cell r="L234">
            <v>33231777.600000001</v>
          </cell>
          <cell r="M234">
            <v>30477755.100000001</v>
          </cell>
          <cell r="N234">
            <v>32864300.600000001</v>
          </cell>
          <cell r="O234">
            <v>352009615.30000007</v>
          </cell>
          <cell r="P234">
            <v>31220554</v>
          </cell>
          <cell r="Q234">
            <v>59834958.799999997</v>
          </cell>
          <cell r="R234">
            <v>88402961.900000006</v>
          </cell>
          <cell r="S234">
            <v>114684329.90000001</v>
          </cell>
          <cell r="T234">
            <v>143288021.70000002</v>
          </cell>
          <cell r="U234">
            <v>166726064.10000002</v>
          </cell>
          <cell r="V234">
            <v>196964329.00000003</v>
          </cell>
          <cell r="W234">
            <v>227471281.80000004</v>
          </cell>
          <cell r="X234">
            <v>255435782.00000003</v>
          </cell>
          <cell r="Y234">
            <v>288667559.60000002</v>
          </cell>
          <cell r="Z234">
            <v>319145314.70000005</v>
          </cell>
          <cell r="AA234">
            <v>352009615.30000007</v>
          </cell>
          <cell r="AB234">
            <v>352009615.30000007</v>
          </cell>
          <cell r="AC234">
            <v>12143.350447296772</v>
          </cell>
          <cell r="AD234">
            <v>11129.679035394789</v>
          </cell>
          <cell r="AE234">
            <v>11111.630921820304</v>
          </cell>
          <cell r="AF234">
            <v>10222.235705950992</v>
          </cell>
          <cell r="AG234">
            <v>11125.512174251264</v>
          </cell>
          <cell r="AH234">
            <v>9116.3136522753794</v>
          </cell>
          <cell r="AI234">
            <v>11761.285453131077</v>
          </cell>
          <cell r="AJ234">
            <v>11865.792609879425</v>
          </cell>
          <cell r="AK234">
            <v>10876.896227148969</v>
          </cell>
          <cell r="AL234">
            <v>12925.623337222871</v>
          </cell>
          <cell r="AM234">
            <v>11854.436056009336</v>
          </cell>
          <cell r="AN234">
            <v>12782.691793076625</v>
          </cell>
          <cell r="AO234">
            <v>136915.44741345782</v>
          </cell>
          <cell r="AP234">
            <v>12143.350447296772</v>
          </cell>
          <cell r="AQ234">
            <v>23273.029482691563</v>
          </cell>
          <cell r="AR234">
            <v>34384.660404511866</v>
          </cell>
          <cell r="AS234">
            <v>44606.896110462854</v>
          </cell>
          <cell r="AT234">
            <v>55732.408284714118</v>
          </cell>
          <cell r="AU234">
            <v>64848.721936989496</v>
          </cell>
          <cell r="AV234">
            <v>76610.007390120576</v>
          </cell>
          <cell r="AW234">
            <v>88475.8</v>
          </cell>
          <cell r="AX234">
            <v>99352.696227148976</v>
          </cell>
          <cell r="AY234">
            <v>112278.31956437185</v>
          </cell>
          <cell r="AZ234">
            <v>124132.75562038118</v>
          </cell>
          <cell r="BA234">
            <v>136915.44741345782</v>
          </cell>
          <cell r="BB234">
            <v>136915.44741345782</v>
          </cell>
        </row>
        <row r="235">
          <cell r="C235">
            <v>237484743.19</v>
          </cell>
          <cell r="D235">
            <v>218477035.94</v>
          </cell>
          <cell r="E235">
            <v>218337830.83000001</v>
          </cell>
          <cell r="F235">
            <v>200414408.59999999</v>
          </cell>
          <cell r="G235">
            <v>218444896.81999999</v>
          </cell>
          <cell r="H235">
            <v>180820915.78999999</v>
          </cell>
          <cell r="I235">
            <v>233752962.59</v>
          </cell>
          <cell r="J235">
            <v>232474554.21000001</v>
          </cell>
          <cell r="K235">
            <v>213089688.33000001</v>
          </cell>
          <cell r="L235">
            <v>252540187.88999999</v>
          </cell>
          <cell r="M235">
            <v>232386961.13999999</v>
          </cell>
          <cell r="N235">
            <v>251437756.91</v>
          </cell>
          <cell r="O235">
            <v>2689661942.2399998</v>
          </cell>
          <cell r="P235">
            <v>237484743.19</v>
          </cell>
          <cell r="Q235">
            <v>455961779.13</v>
          </cell>
          <cell r="R235">
            <v>674299609.96000004</v>
          </cell>
          <cell r="S235">
            <v>874714018.56000006</v>
          </cell>
          <cell r="T235">
            <v>1093158915.3800001</v>
          </cell>
          <cell r="U235">
            <v>1273979831.1700001</v>
          </cell>
          <cell r="V235">
            <v>1507732793.76</v>
          </cell>
          <cell r="W235">
            <v>1740207347.97</v>
          </cell>
          <cell r="X235">
            <v>1953297036.3</v>
          </cell>
          <cell r="Y235">
            <v>2205837224.1900001</v>
          </cell>
          <cell r="Z235">
            <v>2438224185.3299999</v>
          </cell>
          <cell r="AA235">
            <v>2689661942.2399998</v>
          </cell>
          <cell r="AB235">
            <v>2689661942.2399998</v>
          </cell>
          <cell r="AC235">
            <v>92370.573002722682</v>
          </cell>
          <cell r="AD235">
            <v>84977.454663555036</v>
          </cell>
          <cell r="AE235">
            <v>84923.310318942051</v>
          </cell>
          <cell r="AF235">
            <v>77951.928665888758</v>
          </cell>
          <cell r="AG235">
            <v>84964.95403345002</v>
          </cell>
          <cell r="AH235">
            <v>70330.966857253981</v>
          </cell>
          <cell r="AI235">
            <v>90919.08307662388</v>
          </cell>
          <cell r="AJ235">
            <v>90421.841388564761</v>
          </cell>
          <cell r="AK235">
            <v>82882.025799299881</v>
          </cell>
          <cell r="AL235">
            <v>98226.444142357053</v>
          </cell>
          <cell r="AM235">
            <v>90387.771738623094</v>
          </cell>
          <cell r="AN235">
            <v>97797.649517697399</v>
          </cell>
          <cell r="AO235">
            <v>1046154.0032049787</v>
          </cell>
          <cell r="AP235">
            <v>92370.573002722682</v>
          </cell>
          <cell r="AQ235">
            <v>177348.02766627772</v>
          </cell>
          <cell r="AR235">
            <v>262271.33798521978</v>
          </cell>
          <cell r="AS235">
            <v>340223.26665110851</v>
          </cell>
          <cell r="AT235">
            <v>425188.2206845585</v>
          </cell>
          <cell r="AU235">
            <v>495519.18754181248</v>
          </cell>
          <cell r="AV235">
            <v>586438.27061843639</v>
          </cell>
          <cell r="AW235">
            <v>676860.11200700118</v>
          </cell>
          <cell r="AX235">
            <v>759742.13780630101</v>
          </cell>
          <cell r="AY235">
            <v>857968.5819486581</v>
          </cell>
          <cell r="AZ235">
            <v>948356.35368728125</v>
          </cell>
          <cell r="BA235">
            <v>1046154.0032049787</v>
          </cell>
          <cell r="BB235">
            <v>1046154.0032049787</v>
          </cell>
        </row>
        <row r="294">
          <cell r="B294" t="str">
            <v>001-Net Volume St.Cs.</v>
          </cell>
          <cell r="C294">
            <v>1274.7</v>
          </cell>
          <cell r="D294">
            <v>1077.9000000000001</v>
          </cell>
          <cell r="E294">
            <v>1373.1</v>
          </cell>
          <cell r="F294">
            <v>1077.9000000000001</v>
          </cell>
          <cell r="G294">
            <v>1274.7</v>
          </cell>
          <cell r="H294">
            <v>687.9</v>
          </cell>
          <cell r="I294">
            <v>1176.3</v>
          </cell>
          <cell r="J294">
            <v>1274.7</v>
          </cell>
          <cell r="K294">
            <v>882.3</v>
          </cell>
          <cell r="L294">
            <v>1077.9000000000001</v>
          </cell>
          <cell r="M294">
            <v>882.3</v>
          </cell>
          <cell r="N294">
            <v>687.9</v>
          </cell>
          <cell r="O294">
            <v>12747.599999999999</v>
          </cell>
          <cell r="P294">
            <v>1274.7</v>
          </cell>
          <cell r="Q294">
            <v>2352.6000000000004</v>
          </cell>
          <cell r="R294">
            <v>3725.7000000000003</v>
          </cell>
          <cell r="S294">
            <v>4803.6000000000004</v>
          </cell>
          <cell r="T294">
            <v>6078.3</v>
          </cell>
          <cell r="U294">
            <v>6766.2</v>
          </cell>
          <cell r="V294">
            <v>7942.5</v>
          </cell>
          <cell r="W294">
            <v>9217.2000000000007</v>
          </cell>
          <cell r="X294">
            <v>10099.5</v>
          </cell>
          <cell r="Y294">
            <v>11177.4</v>
          </cell>
          <cell r="Z294">
            <v>12059.699999999999</v>
          </cell>
          <cell r="AA294">
            <v>12747.599999999999</v>
          </cell>
          <cell r="AB294">
            <v>12747.599999999999</v>
          </cell>
          <cell r="AC294">
            <v>1274.7</v>
          </cell>
          <cell r="AD294">
            <v>1077.9000000000001</v>
          </cell>
          <cell r="AE294">
            <v>1373.1</v>
          </cell>
          <cell r="AF294">
            <v>1077.9000000000001</v>
          </cell>
          <cell r="AG294">
            <v>1274.7</v>
          </cell>
          <cell r="AH294">
            <v>687.9</v>
          </cell>
          <cell r="AI294">
            <v>1176.3</v>
          </cell>
          <cell r="AJ294">
            <v>1274.7</v>
          </cell>
          <cell r="AK294">
            <v>882.3</v>
          </cell>
          <cell r="AL294">
            <v>1077.9000000000001</v>
          </cell>
          <cell r="AM294">
            <v>882.3</v>
          </cell>
          <cell r="AN294">
            <v>687.9</v>
          </cell>
          <cell r="AO294">
            <v>12747.599999999999</v>
          </cell>
          <cell r="AP294">
            <v>1274.7</v>
          </cell>
          <cell r="AQ294">
            <v>2352.6000000000004</v>
          </cell>
          <cell r="AR294">
            <v>3725.7000000000003</v>
          </cell>
          <cell r="AS294">
            <v>4803.6000000000004</v>
          </cell>
          <cell r="AT294">
            <v>6078.3</v>
          </cell>
          <cell r="AU294">
            <v>6766.2</v>
          </cell>
          <cell r="AV294">
            <v>7942.5</v>
          </cell>
          <cell r="AW294">
            <v>9217.2000000000007</v>
          </cell>
          <cell r="AX294">
            <v>10099.5</v>
          </cell>
          <cell r="AY294">
            <v>11177.4</v>
          </cell>
          <cell r="AZ294">
            <v>12059.699999999999</v>
          </cell>
          <cell r="BA294">
            <v>12747.599999999999</v>
          </cell>
          <cell r="BB294">
            <v>12747.599999999999</v>
          </cell>
        </row>
        <row r="295">
          <cell r="B295" t="str">
            <v>005-Gross Sales at List</v>
          </cell>
          <cell r="C295">
            <v>64638828</v>
          </cell>
          <cell r="D295">
            <v>54658011</v>
          </cell>
          <cell r="E295">
            <v>69632802</v>
          </cell>
          <cell r="F295">
            <v>54658011</v>
          </cell>
          <cell r="G295">
            <v>64638828</v>
          </cell>
          <cell r="H295">
            <v>34881267</v>
          </cell>
          <cell r="I295">
            <v>59651985</v>
          </cell>
          <cell r="J295">
            <v>68594721.400000006</v>
          </cell>
          <cell r="K295">
            <v>47474315.490000002</v>
          </cell>
          <cell r="L295">
            <v>58003078.729999997</v>
          </cell>
          <cell r="M295">
            <v>47474315.490000002</v>
          </cell>
          <cell r="N295">
            <v>37015998.93</v>
          </cell>
          <cell r="O295">
            <v>661322162.03999996</v>
          </cell>
          <cell r="P295">
            <v>64638828</v>
          </cell>
          <cell r="Q295">
            <v>119296839</v>
          </cell>
          <cell r="R295">
            <v>188929641</v>
          </cell>
          <cell r="S295">
            <v>243587652</v>
          </cell>
          <cell r="T295">
            <v>308226480</v>
          </cell>
          <cell r="U295">
            <v>343107747</v>
          </cell>
          <cell r="V295">
            <v>402759732</v>
          </cell>
          <cell r="W295">
            <v>471354453.39999998</v>
          </cell>
          <cell r="X295">
            <v>518828768.88999999</v>
          </cell>
          <cell r="Y295">
            <v>576831847.62</v>
          </cell>
          <cell r="Z295">
            <v>624306163.11000001</v>
          </cell>
          <cell r="AA295">
            <v>661322162.03999996</v>
          </cell>
          <cell r="AB295">
            <v>661322162.03999996</v>
          </cell>
          <cell r="AC295">
            <v>25141.512252042008</v>
          </cell>
          <cell r="AD295">
            <v>21259.436406067678</v>
          </cell>
          <cell r="AE295">
            <v>27083.936989498248</v>
          </cell>
          <cell r="AF295">
            <v>21259.436406067678</v>
          </cell>
          <cell r="AG295">
            <v>25141.512252042008</v>
          </cell>
          <cell r="AH295">
            <v>13567.198366394399</v>
          </cell>
          <cell r="AI295">
            <v>23201.861143523922</v>
          </cell>
          <cell r="AJ295">
            <v>26680.171684169585</v>
          </cell>
          <cell r="AK295">
            <v>18465.311353558929</v>
          </cell>
          <cell r="AL295">
            <v>22560.512924931933</v>
          </cell>
          <cell r="AM295">
            <v>18465.311353558929</v>
          </cell>
          <cell r="AN295">
            <v>14397.510280046674</v>
          </cell>
          <cell r="AO295">
            <v>257223.71141190201</v>
          </cell>
          <cell r="AP295">
            <v>25141.512252042008</v>
          </cell>
          <cell r="AQ295">
            <v>46400.948658109686</v>
          </cell>
          <cell r="AR295">
            <v>73484.885647607938</v>
          </cell>
          <cell r="AS295">
            <v>94744.322053675613</v>
          </cell>
          <cell r="AT295">
            <v>119885.83430571762</v>
          </cell>
          <cell r="AU295">
            <v>133453.03267211202</v>
          </cell>
          <cell r="AV295">
            <v>156654.89381563594</v>
          </cell>
          <cell r="AW295">
            <v>183335.06549980553</v>
          </cell>
          <cell r="AX295">
            <v>201800.37685336446</v>
          </cell>
          <cell r="AY295">
            <v>224360.8897782964</v>
          </cell>
          <cell r="AZ295">
            <v>242826.20113185534</v>
          </cell>
          <cell r="BA295">
            <v>257223.71141190201</v>
          </cell>
          <cell r="BB295">
            <v>257223.71141190201</v>
          </cell>
        </row>
        <row r="296">
          <cell r="B296" t="str">
            <v>006-Gross Sales at List +tax</v>
          </cell>
          <cell r="C296">
            <v>64159331.299999997</v>
          </cell>
          <cell r="D296">
            <v>54252553</v>
          </cell>
          <cell r="E296">
            <v>69116259.700000003</v>
          </cell>
          <cell r="F296">
            <v>54252553</v>
          </cell>
          <cell r="G296">
            <v>64159331.299999997</v>
          </cell>
          <cell r="H296">
            <v>34622514.590000004</v>
          </cell>
          <cell r="I296">
            <v>59209481.299999997</v>
          </cell>
          <cell r="J296">
            <v>68085879.700000003</v>
          </cell>
          <cell r="K296">
            <v>47122146.740000002</v>
          </cell>
          <cell r="L296">
            <v>57572806.689999998</v>
          </cell>
          <cell r="M296">
            <v>47122146.740000002</v>
          </cell>
          <cell r="N296">
            <v>36741410.890000001</v>
          </cell>
          <cell r="O296">
            <v>656416414.94999993</v>
          </cell>
          <cell r="P296">
            <v>64159331.299999997</v>
          </cell>
          <cell r="Q296">
            <v>118411884.3</v>
          </cell>
          <cell r="R296">
            <v>187528144</v>
          </cell>
          <cell r="S296">
            <v>241780697</v>
          </cell>
          <cell r="T296">
            <v>305940028.30000001</v>
          </cell>
          <cell r="U296">
            <v>340562542.88999999</v>
          </cell>
          <cell r="V296">
            <v>399772024.19</v>
          </cell>
          <cell r="W296">
            <v>467857903.88999999</v>
          </cell>
          <cell r="X296">
            <v>514980050.63</v>
          </cell>
          <cell r="Y296">
            <v>572552857.31999993</v>
          </cell>
          <cell r="Z296">
            <v>619675004.05999994</v>
          </cell>
          <cell r="AA296">
            <v>656416414.94999993</v>
          </cell>
          <cell r="AB296">
            <v>656416414.94999993</v>
          </cell>
          <cell r="AC296">
            <v>24955.01022948269</v>
          </cell>
          <cell r="AD296">
            <v>21101.732010890704</v>
          </cell>
          <cell r="AE296">
            <v>26883.02594321276</v>
          </cell>
          <cell r="AF296">
            <v>21101.732010890704</v>
          </cell>
          <cell r="AG296">
            <v>24955.01022948269</v>
          </cell>
          <cell r="AH296">
            <v>13466.55565538701</v>
          </cell>
          <cell r="AI296">
            <v>23029.747685725397</v>
          </cell>
          <cell r="AJ296">
            <v>26482.255814858032</v>
          </cell>
          <cell r="AK296">
            <v>18328.334010112798</v>
          </cell>
          <cell r="AL296">
            <v>22393.15701672501</v>
          </cell>
          <cell r="AM296">
            <v>18328.334010112798</v>
          </cell>
          <cell r="AN296">
            <v>14290.708241929211</v>
          </cell>
          <cell r="AO296">
            <v>255315.60285880981</v>
          </cell>
          <cell r="AP296">
            <v>24955.01022948269</v>
          </cell>
          <cell r="AQ296">
            <v>46056.742240373394</v>
          </cell>
          <cell r="AR296">
            <v>72939.768183586159</v>
          </cell>
          <cell r="AS296">
            <v>94041.500194476859</v>
          </cell>
          <cell r="AT296">
            <v>118996.51042395955</v>
          </cell>
          <cell r="AU296">
            <v>132463.06607934655</v>
          </cell>
          <cell r="AV296">
            <v>155492.81376507194</v>
          </cell>
          <cell r="AW296">
            <v>181975.06957992999</v>
          </cell>
          <cell r="AX296">
            <v>200303.40359004278</v>
          </cell>
          <cell r="AY296">
            <v>222696.5606067678</v>
          </cell>
          <cell r="AZ296">
            <v>241024.8946168806</v>
          </cell>
          <cell r="BA296">
            <v>255315.60285880981</v>
          </cell>
          <cell r="BB296">
            <v>255315.60285880981</v>
          </cell>
        </row>
        <row r="297">
          <cell r="B297" t="str">
            <v>007- Dscto Canal</v>
          </cell>
          <cell r="C297">
            <v>-942589.25</v>
          </cell>
          <cell r="D297">
            <v>-797044.99</v>
          </cell>
          <cell r="E297">
            <v>-1015413.37</v>
          </cell>
          <cell r="F297">
            <v>-797044.99</v>
          </cell>
          <cell r="G297">
            <v>-942589.25</v>
          </cell>
          <cell r="H297">
            <v>-508652.59</v>
          </cell>
          <cell r="I297">
            <v>-869869.11</v>
          </cell>
          <cell r="J297">
            <v>-1000275.67</v>
          </cell>
          <cell r="K297">
            <v>-692289.46</v>
          </cell>
          <cell r="L297">
            <v>-845824.1</v>
          </cell>
          <cell r="M297">
            <v>-692289.46</v>
          </cell>
          <cell r="N297">
            <v>-539782.11</v>
          </cell>
          <cell r="O297">
            <v>-9643664.3499999978</v>
          </cell>
          <cell r="P297">
            <v>-942589.25</v>
          </cell>
          <cell r="Q297">
            <v>-1739634.24</v>
          </cell>
          <cell r="R297">
            <v>-2755047.61</v>
          </cell>
          <cell r="S297">
            <v>-3552092.5999999996</v>
          </cell>
          <cell r="T297">
            <v>-4494681.8499999996</v>
          </cell>
          <cell r="U297">
            <v>-5003334.4399999995</v>
          </cell>
          <cell r="V297">
            <v>-5873203.5499999998</v>
          </cell>
          <cell r="W297">
            <v>-6873479.2199999997</v>
          </cell>
          <cell r="X297">
            <v>-7565768.6799999997</v>
          </cell>
          <cell r="Y297">
            <v>-8411592.7799999993</v>
          </cell>
          <cell r="Z297">
            <v>-9103882.2399999984</v>
          </cell>
          <cell r="AA297">
            <v>-9643664.3499999978</v>
          </cell>
          <cell r="AB297">
            <v>-9643664.3499999978</v>
          </cell>
          <cell r="AC297">
            <v>-366.62359004278488</v>
          </cell>
          <cell r="AD297">
            <v>-310.01360949047063</v>
          </cell>
          <cell r="AE297">
            <v>-394.94880202255933</v>
          </cell>
          <cell r="AF297">
            <v>-310.01360949047063</v>
          </cell>
          <cell r="AG297">
            <v>-366.62359004278488</v>
          </cell>
          <cell r="AH297">
            <v>-197.84231427460134</v>
          </cell>
          <cell r="AI297">
            <v>-338.33882147024502</v>
          </cell>
          <cell r="AJ297">
            <v>-389.06093737845197</v>
          </cell>
          <cell r="AK297">
            <v>-269.26855698171914</v>
          </cell>
          <cell r="AL297">
            <v>-328.98642551536363</v>
          </cell>
          <cell r="AM297">
            <v>-269.26855698171914</v>
          </cell>
          <cell r="AN297">
            <v>-209.95025670945157</v>
          </cell>
          <cell r="AO297">
            <v>-3750.9390704006214</v>
          </cell>
          <cell r="AP297">
            <v>-366.62359004278488</v>
          </cell>
          <cell r="AQ297">
            <v>-676.63719953325551</v>
          </cell>
          <cell r="AR297">
            <v>-1071.5860015558148</v>
          </cell>
          <cell r="AS297">
            <v>-1381.5996110462854</v>
          </cell>
          <cell r="AT297">
            <v>-1748.2232010890702</v>
          </cell>
          <cell r="AU297">
            <v>-1946.0655153636717</v>
          </cell>
          <cell r="AV297">
            <v>-2284.4043368339167</v>
          </cell>
          <cell r="AW297">
            <v>-2673.4652742123685</v>
          </cell>
          <cell r="AX297">
            <v>-2942.7338311940875</v>
          </cell>
          <cell r="AY297">
            <v>-3271.720256709451</v>
          </cell>
          <cell r="AZ297">
            <v>-3540.98881369117</v>
          </cell>
          <cell r="BA297">
            <v>-3750.9390704006214</v>
          </cell>
          <cell r="BB297">
            <v>-3750.9390704006214</v>
          </cell>
        </row>
        <row r="298">
          <cell r="B298" t="str">
            <v>008-Dscto Logistica</v>
          </cell>
          <cell r="C298">
            <v>-129277</v>
          </cell>
          <cell r="D298">
            <v>-109315</v>
          </cell>
          <cell r="E298">
            <v>-139266</v>
          </cell>
          <cell r="F298">
            <v>-109315</v>
          </cell>
          <cell r="G298">
            <v>-129277</v>
          </cell>
          <cell r="H298">
            <v>-69761</v>
          </cell>
          <cell r="I298">
            <v>-119304</v>
          </cell>
          <cell r="J298">
            <v>-137189</v>
          </cell>
          <cell r="K298">
            <v>-94950</v>
          </cell>
          <cell r="L298">
            <v>-116006</v>
          </cell>
          <cell r="M298">
            <v>-94950</v>
          </cell>
          <cell r="N298">
            <v>-74033</v>
          </cell>
          <cell r="O298">
            <v>-1322643</v>
          </cell>
          <cell r="P298">
            <v>-129277</v>
          </cell>
          <cell r="Q298">
            <v>-238592</v>
          </cell>
          <cell r="R298">
            <v>-377858</v>
          </cell>
          <cell r="S298">
            <v>-487173</v>
          </cell>
          <cell r="T298">
            <v>-616450</v>
          </cell>
          <cell r="U298">
            <v>-686211</v>
          </cell>
          <cell r="V298">
            <v>-805515</v>
          </cell>
          <cell r="W298">
            <v>-942704</v>
          </cell>
          <cell r="X298">
            <v>-1037654</v>
          </cell>
          <cell r="Y298">
            <v>-1153660</v>
          </cell>
          <cell r="Z298">
            <v>-1248610</v>
          </cell>
          <cell r="AA298">
            <v>-1322643</v>
          </cell>
          <cell r="AB298">
            <v>-1322643</v>
          </cell>
          <cell r="AC298">
            <v>-50.282769350447296</v>
          </cell>
          <cell r="AD298">
            <v>-42.518475301439132</v>
          </cell>
          <cell r="AE298">
            <v>-54.168028004667441</v>
          </cell>
          <cell r="AF298">
            <v>-42.518475301439132</v>
          </cell>
          <cell r="AG298">
            <v>-50.282769350447296</v>
          </cell>
          <cell r="AH298">
            <v>-27.133800077790742</v>
          </cell>
          <cell r="AI298">
            <v>-46.403733955659277</v>
          </cell>
          <cell r="AJ298">
            <v>-53.360171139634382</v>
          </cell>
          <cell r="AK298">
            <v>-36.931155192532088</v>
          </cell>
          <cell r="AL298">
            <v>-45.120964605211981</v>
          </cell>
          <cell r="AM298">
            <v>-36.931155192532088</v>
          </cell>
          <cell r="AN298">
            <v>-28.795410346168804</v>
          </cell>
          <cell r="AO298">
            <v>-514.44690781796953</v>
          </cell>
          <cell r="AP298">
            <v>-50.282769350447296</v>
          </cell>
          <cell r="AQ298">
            <v>-92.801244651886435</v>
          </cell>
          <cell r="AR298">
            <v>-146.96927265655387</v>
          </cell>
          <cell r="AS298">
            <v>-189.48774795799301</v>
          </cell>
          <cell r="AT298">
            <v>-239.7705173084403</v>
          </cell>
          <cell r="AU298">
            <v>-266.90431738623107</v>
          </cell>
          <cell r="AV298">
            <v>-313.30805134189035</v>
          </cell>
          <cell r="AW298">
            <v>-366.66822248152471</v>
          </cell>
          <cell r="AX298">
            <v>-403.59937767405677</v>
          </cell>
          <cell r="AY298">
            <v>-448.72034227926872</v>
          </cell>
          <cell r="AZ298">
            <v>-485.65149747180078</v>
          </cell>
          <cell r="BA298">
            <v>-514.44690781796953</v>
          </cell>
          <cell r="BB298">
            <v>-514.44690781796953</v>
          </cell>
        </row>
        <row r="299">
          <cell r="B299" t="str">
            <v>007+008-Supply Chain Discount</v>
          </cell>
          <cell r="C299">
            <v>-1071866.25</v>
          </cell>
          <cell r="D299">
            <v>-906359.99</v>
          </cell>
          <cell r="E299">
            <v>-1154679.3700000001</v>
          </cell>
          <cell r="F299">
            <v>-906359.99</v>
          </cell>
          <cell r="G299">
            <v>-1071866.25</v>
          </cell>
          <cell r="H299">
            <v>-578413.59000000008</v>
          </cell>
          <cell r="I299">
            <v>-989173.11</v>
          </cell>
          <cell r="J299">
            <v>-1137464.67</v>
          </cell>
          <cell r="K299">
            <v>-787239.46</v>
          </cell>
          <cell r="L299">
            <v>-961830.1</v>
          </cell>
          <cell r="M299">
            <v>-787239.46</v>
          </cell>
          <cell r="N299">
            <v>-613815.11</v>
          </cell>
          <cell r="O299">
            <v>-10966307.349999998</v>
          </cell>
          <cell r="P299">
            <v>-1071866.25</v>
          </cell>
          <cell r="Q299">
            <v>-1978226.24</v>
          </cell>
          <cell r="R299">
            <v>-3132905.6100000003</v>
          </cell>
          <cell r="S299">
            <v>-4039265.6000000006</v>
          </cell>
          <cell r="T299">
            <v>-5111131.8500000006</v>
          </cell>
          <cell r="U299">
            <v>-5689545.4400000004</v>
          </cell>
          <cell r="V299">
            <v>-6678718.5500000007</v>
          </cell>
          <cell r="W299">
            <v>-7816183.2200000007</v>
          </cell>
          <cell r="X299">
            <v>-8603422.6799999997</v>
          </cell>
          <cell r="Y299">
            <v>-9565252.7799999993</v>
          </cell>
          <cell r="Z299">
            <v>-10352492.239999998</v>
          </cell>
          <cell r="AA299">
            <v>-10966307.349999998</v>
          </cell>
          <cell r="AB299">
            <v>-10966307.349999998</v>
          </cell>
          <cell r="AC299">
            <v>-416.90635939323221</v>
          </cell>
          <cell r="AD299">
            <v>-352.53208479190977</v>
          </cell>
          <cell r="AE299">
            <v>-449.1168300272268</v>
          </cell>
          <cell r="AF299">
            <v>-352.53208479190977</v>
          </cell>
          <cell r="AG299">
            <v>-416.90635939323221</v>
          </cell>
          <cell r="AH299">
            <v>-224.9761143523921</v>
          </cell>
          <cell r="AI299">
            <v>-384.7425554259043</v>
          </cell>
          <cell r="AJ299">
            <v>-442.42110851808633</v>
          </cell>
          <cell r="AK299">
            <v>-306.19971217425126</v>
          </cell>
          <cell r="AL299">
            <v>-374.10739012057564</v>
          </cell>
          <cell r="AM299">
            <v>-306.19971217425126</v>
          </cell>
          <cell r="AN299">
            <v>-238.74566705562037</v>
          </cell>
          <cell r="AO299">
            <v>-4265.3859782185918</v>
          </cell>
          <cell r="AP299">
            <v>-416.90635939323221</v>
          </cell>
          <cell r="AQ299">
            <v>-769.43844418514198</v>
          </cell>
          <cell r="AR299">
            <v>-1218.5552742123687</v>
          </cell>
          <cell r="AS299">
            <v>-1571.0873590042784</v>
          </cell>
          <cell r="AT299">
            <v>-1987.9937183975105</v>
          </cell>
          <cell r="AU299">
            <v>-2212.9698327499027</v>
          </cell>
          <cell r="AV299">
            <v>-2597.7123881758071</v>
          </cell>
          <cell r="AW299">
            <v>-3040.1334966938934</v>
          </cell>
          <cell r="AX299">
            <v>-3346.3332088681445</v>
          </cell>
          <cell r="AY299">
            <v>-3720.44059898872</v>
          </cell>
          <cell r="AZ299">
            <v>-4026.6403111629711</v>
          </cell>
          <cell r="BA299">
            <v>-4265.3859782185918</v>
          </cell>
          <cell r="BB299">
            <v>-4265.3859782185918</v>
          </cell>
        </row>
        <row r="300">
          <cell r="B300" t="str">
            <v>009-Returns</v>
          </cell>
          <cell r="C300">
            <v>-517110.62</v>
          </cell>
          <cell r="D300">
            <v>-437264.1</v>
          </cell>
          <cell r="E300">
            <v>-557062.41</v>
          </cell>
          <cell r="F300">
            <v>-437264.1</v>
          </cell>
          <cell r="G300">
            <v>-517110.62</v>
          </cell>
          <cell r="H300">
            <v>-279050.14</v>
          </cell>
          <cell r="I300">
            <v>-477215.88</v>
          </cell>
          <cell r="J300">
            <v>-548757.77</v>
          </cell>
          <cell r="K300">
            <v>-379794.52</v>
          </cell>
          <cell r="L300">
            <v>-464024.64</v>
          </cell>
          <cell r="M300">
            <v>-379794.52</v>
          </cell>
          <cell r="N300">
            <v>-296127.99</v>
          </cell>
          <cell r="O300">
            <v>-5290577.3100000005</v>
          </cell>
          <cell r="P300">
            <v>-517110.62</v>
          </cell>
          <cell r="Q300">
            <v>-954374.72</v>
          </cell>
          <cell r="R300">
            <v>-1511437.13</v>
          </cell>
          <cell r="S300">
            <v>-1948701.23</v>
          </cell>
          <cell r="T300">
            <v>-2465811.85</v>
          </cell>
          <cell r="U300">
            <v>-2744861.99</v>
          </cell>
          <cell r="V300">
            <v>-3222077.87</v>
          </cell>
          <cell r="W300">
            <v>-3770835.64</v>
          </cell>
          <cell r="X300">
            <v>-4150630.16</v>
          </cell>
          <cell r="Y300">
            <v>-4614654.8</v>
          </cell>
          <cell r="Z300">
            <v>-4994449.32</v>
          </cell>
          <cell r="AA300">
            <v>-5290577.3100000005</v>
          </cell>
          <cell r="AB300">
            <v>-5290577.3100000005</v>
          </cell>
          <cell r="AC300">
            <v>-201.13209646052118</v>
          </cell>
          <cell r="AD300">
            <v>-170.07549591598598</v>
          </cell>
          <cell r="AE300">
            <v>-216.67149358226374</v>
          </cell>
          <cell r="AF300">
            <v>-170.07549591598598</v>
          </cell>
          <cell r="AG300">
            <v>-201.13209646052118</v>
          </cell>
          <cell r="AH300">
            <v>-108.53758848697005</v>
          </cell>
          <cell r="AI300">
            <v>-185.61488914819137</v>
          </cell>
          <cell r="AJ300">
            <v>-213.44137300661222</v>
          </cell>
          <cell r="AK300">
            <v>-147.72248930377285</v>
          </cell>
          <cell r="AL300">
            <v>-180.48410735122522</v>
          </cell>
          <cell r="AM300">
            <v>-147.72248930377285</v>
          </cell>
          <cell r="AN300">
            <v>-115.18008168028004</v>
          </cell>
          <cell r="AO300">
            <v>-2057.7896966161029</v>
          </cell>
          <cell r="AP300">
            <v>-201.13209646052118</v>
          </cell>
          <cell r="AQ300">
            <v>-371.20759237650714</v>
          </cell>
          <cell r="AR300">
            <v>-587.87908595877093</v>
          </cell>
          <cell r="AS300">
            <v>-757.95458187475697</v>
          </cell>
          <cell r="AT300">
            <v>-959.08667833527818</v>
          </cell>
          <cell r="AU300">
            <v>-1067.6242668222483</v>
          </cell>
          <cell r="AV300">
            <v>-1253.2391559704397</v>
          </cell>
          <cell r="AW300">
            <v>-1466.6805289770518</v>
          </cell>
          <cell r="AX300">
            <v>-1614.4030182808247</v>
          </cell>
          <cell r="AY300">
            <v>-1794.8871256320499</v>
          </cell>
          <cell r="AZ300">
            <v>-1942.6096149358227</v>
          </cell>
          <cell r="BA300">
            <v>-2057.7896966161029</v>
          </cell>
          <cell r="BB300">
            <v>-2057.7896966161029</v>
          </cell>
        </row>
        <row r="301">
          <cell r="B301" t="str">
            <v>010-Remnats</v>
          </cell>
          <cell r="C301">
            <v>-274009.53000000003</v>
          </cell>
          <cell r="D301">
            <v>-231700</v>
          </cell>
          <cell r="E301">
            <v>-295179.42</v>
          </cell>
          <cell r="F301">
            <v>-231700</v>
          </cell>
          <cell r="G301">
            <v>-274009.53000000003</v>
          </cell>
          <cell r="H301">
            <v>-147864.69</v>
          </cell>
          <cell r="I301">
            <v>-252869.88</v>
          </cell>
          <cell r="J301">
            <v>-290777.87</v>
          </cell>
          <cell r="K301">
            <v>-201246.97</v>
          </cell>
          <cell r="L301">
            <v>-245879.14</v>
          </cell>
          <cell r="M301">
            <v>-201246.97</v>
          </cell>
          <cell r="N301">
            <v>-156913.42000000001</v>
          </cell>
          <cell r="O301">
            <v>-2803397.4200000004</v>
          </cell>
          <cell r="P301">
            <v>-274009.53000000003</v>
          </cell>
          <cell r="Q301">
            <v>-505709.53</v>
          </cell>
          <cell r="R301">
            <v>-800888.95</v>
          </cell>
          <cell r="S301">
            <v>-1032588.95</v>
          </cell>
          <cell r="T301">
            <v>-1306598.48</v>
          </cell>
          <cell r="U301">
            <v>-1454463.17</v>
          </cell>
          <cell r="V301">
            <v>-1707333.0499999998</v>
          </cell>
          <cell r="W301">
            <v>-1998110.92</v>
          </cell>
          <cell r="X301">
            <v>-2199357.89</v>
          </cell>
          <cell r="Y301">
            <v>-2445237.0300000003</v>
          </cell>
          <cell r="Z301">
            <v>-2646484.0000000005</v>
          </cell>
          <cell r="AA301">
            <v>-2803397.4200000004</v>
          </cell>
          <cell r="AB301">
            <v>-2803397.4200000004</v>
          </cell>
          <cell r="AC301">
            <v>-106.57702450408402</v>
          </cell>
          <cell r="AD301">
            <v>-90.120575651497475</v>
          </cell>
          <cell r="AE301">
            <v>-114.81113185530921</v>
          </cell>
          <cell r="AF301">
            <v>-90.120575651497475</v>
          </cell>
          <cell r="AG301">
            <v>-106.57702450408402</v>
          </cell>
          <cell r="AH301">
            <v>-57.512520420070011</v>
          </cell>
          <cell r="AI301">
            <v>-98.354679113185526</v>
          </cell>
          <cell r="AJ301">
            <v>-113.09913263321664</v>
          </cell>
          <cell r="AK301">
            <v>-78.275756514974717</v>
          </cell>
          <cell r="AL301">
            <v>-95.635604823026071</v>
          </cell>
          <cell r="AM301">
            <v>-78.275756514974717</v>
          </cell>
          <cell r="AN301">
            <v>-61.032057565149749</v>
          </cell>
          <cell r="AO301">
            <v>-1090.3918397510695</v>
          </cell>
          <cell r="AP301">
            <v>-106.57702450408402</v>
          </cell>
          <cell r="AQ301">
            <v>-196.69760015558148</v>
          </cell>
          <cell r="AR301">
            <v>-311.5087320108907</v>
          </cell>
          <cell r="AS301">
            <v>-401.62930766238816</v>
          </cell>
          <cell r="AT301">
            <v>-508.20633216647218</v>
          </cell>
          <cell r="AU301">
            <v>-565.7188525865422</v>
          </cell>
          <cell r="AV301">
            <v>-664.07353169972771</v>
          </cell>
          <cell r="AW301">
            <v>-777.17266433294435</v>
          </cell>
          <cell r="AX301">
            <v>-855.44842084791912</v>
          </cell>
          <cell r="AY301">
            <v>-951.08402567094515</v>
          </cell>
          <cell r="AZ301">
            <v>-1029.3597821859198</v>
          </cell>
          <cell r="BA301">
            <v>-1090.3918397510695</v>
          </cell>
          <cell r="BB301">
            <v>-1090.3918397510695</v>
          </cell>
        </row>
        <row r="302">
          <cell r="B302" t="str">
            <v>011-Cash Discount</v>
          </cell>
          <cell r="C302">
            <v>-1475435.97</v>
          </cell>
          <cell r="D302">
            <v>-1247615.3999999999</v>
          </cell>
          <cell r="E302">
            <v>-1589427.64</v>
          </cell>
          <cell r="F302">
            <v>-1247615.3999999999</v>
          </cell>
          <cell r="G302">
            <v>-1475435.97</v>
          </cell>
          <cell r="H302">
            <v>-796194.5</v>
          </cell>
          <cell r="I302">
            <v>-1361607.07</v>
          </cell>
          <cell r="J302">
            <v>-1565726.95</v>
          </cell>
          <cell r="K302">
            <v>-1083637.5</v>
          </cell>
          <cell r="L302">
            <v>-1323964.58</v>
          </cell>
          <cell r="M302">
            <v>-1083637.5</v>
          </cell>
          <cell r="N302">
            <v>-844918.45</v>
          </cell>
          <cell r="O302">
            <v>-15095216.929999998</v>
          </cell>
          <cell r="P302">
            <v>-1475435.97</v>
          </cell>
          <cell r="Q302">
            <v>-2723051.37</v>
          </cell>
          <cell r="R302">
            <v>-4312479.01</v>
          </cell>
          <cell r="S302">
            <v>-5560094.4100000001</v>
          </cell>
          <cell r="T302">
            <v>-7035530.3799999999</v>
          </cell>
          <cell r="U302">
            <v>-7831724.8799999999</v>
          </cell>
          <cell r="V302">
            <v>-9193331.9499999993</v>
          </cell>
          <cell r="W302">
            <v>-10759058.899999999</v>
          </cell>
          <cell r="X302">
            <v>-11842696.399999999</v>
          </cell>
          <cell r="Y302">
            <v>-13166660.979999999</v>
          </cell>
          <cell r="Z302">
            <v>-14250298.479999999</v>
          </cell>
          <cell r="AA302">
            <v>-15095216.929999998</v>
          </cell>
          <cell r="AB302">
            <v>-15095216.929999998</v>
          </cell>
          <cell r="AC302">
            <v>-573.87630105017502</v>
          </cell>
          <cell r="AD302">
            <v>-485.26464410735122</v>
          </cell>
          <cell r="AE302">
            <v>-618.2137845196421</v>
          </cell>
          <cell r="AF302">
            <v>-485.26464410735122</v>
          </cell>
          <cell r="AG302">
            <v>-573.87630105017502</v>
          </cell>
          <cell r="AH302">
            <v>-309.68280824581876</v>
          </cell>
          <cell r="AI302">
            <v>-529.60212757681836</v>
          </cell>
          <cell r="AJ302">
            <v>-608.99531310774012</v>
          </cell>
          <cell r="AK302">
            <v>-421.48483080513421</v>
          </cell>
          <cell r="AL302">
            <v>-514.96094126798914</v>
          </cell>
          <cell r="AM302">
            <v>-421.48483080513421</v>
          </cell>
          <cell r="AN302">
            <v>-328.63416958381953</v>
          </cell>
          <cell r="AO302">
            <v>-5871.3406962271492</v>
          </cell>
          <cell r="AP302">
            <v>-573.87630105017502</v>
          </cell>
          <cell r="AQ302">
            <v>-1059.1409451575262</v>
          </cell>
          <cell r="AR302">
            <v>-1677.3547296771683</v>
          </cell>
          <cell r="AS302">
            <v>-2162.6193737845197</v>
          </cell>
          <cell r="AT302">
            <v>-2736.4956748346949</v>
          </cell>
          <cell r="AU302">
            <v>-3046.1784830805136</v>
          </cell>
          <cell r="AV302">
            <v>-3575.7806106573321</v>
          </cell>
          <cell r="AW302">
            <v>-4184.7759237650725</v>
          </cell>
          <cell r="AX302">
            <v>-4606.2607545702067</v>
          </cell>
          <cell r="AY302">
            <v>-5121.221695838196</v>
          </cell>
          <cell r="AZ302">
            <v>-5542.7065266433301</v>
          </cell>
          <cell r="BA302">
            <v>-5871.3406962271492</v>
          </cell>
          <cell r="BB302">
            <v>-5871.3406962271492</v>
          </cell>
        </row>
        <row r="303">
          <cell r="B303" t="str">
            <v>012-Price Deals</v>
          </cell>
          <cell r="C303">
            <v>-3759158.13</v>
          </cell>
          <cell r="D303">
            <v>-3178710.26</v>
          </cell>
          <cell r="E303">
            <v>-4049589.43</v>
          </cell>
          <cell r="F303">
            <v>-3178710.26</v>
          </cell>
          <cell r="G303">
            <v>-3759158.13</v>
          </cell>
          <cell r="H303">
            <v>-2028567.07</v>
          </cell>
          <cell r="I303">
            <v>-3469141.56</v>
          </cell>
          <cell r="J303">
            <v>-3989218.44</v>
          </cell>
          <cell r="K303">
            <v>-2760932.79</v>
          </cell>
          <cell r="L303">
            <v>-3373247.17</v>
          </cell>
          <cell r="M303">
            <v>-2760932.79</v>
          </cell>
          <cell r="N303">
            <v>-2152715.29</v>
          </cell>
          <cell r="O303">
            <v>-38460081.32</v>
          </cell>
          <cell r="P303">
            <v>-3759158.13</v>
          </cell>
          <cell r="Q303">
            <v>-6937868.3899999997</v>
          </cell>
          <cell r="R303">
            <v>-10987457.82</v>
          </cell>
          <cell r="S303">
            <v>-14166168.08</v>
          </cell>
          <cell r="T303">
            <v>-17925326.210000001</v>
          </cell>
          <cell r="U303">
            <v>-19953893.280000001</v>
          </cell>
          <cell r="V303">
            <v>-23423034.84</v>
          </cell>
          <cell r="W303">
            <v>-27412253.280000001</v>
          </cell>
          <cell r="X303">
            <v>-30173186.07</v>
          </cell>
          <cell r="Y303">
            <v>-33546433.240000002</v>
          </cell>
          <cell r="Z303">
            <v>-36307366.030000001</v>
          </cell>
          <cell r="AA303">
            <v>-38460081.32</v>
          </cell>
          <cell r="AB303">
            <v>-38460081.32</v>
          </cell>
          <cell r="AC303">
            <v>-1462.1385180863476</v>
          </cell>
          <cell r="AD303">
            <v>-1236.3711629716063</v>
          </cell>
          <cell r="AE303">
            <v>-1575.1028510307274</v>
          </cell>
          <cell r="AF303">
            <v>-1236.3711629716063</v>
          </cell>
          <cell r="AG303">
            <v>-1462.1385180863476</v>
          </cell>
          <cell r="AH303">
            <v>-789.01869700505642</v>
          </cell>
          <cell r="AI303">
            <v>-1349.335495915986</v>
          </cell>
          <cell r="AJ303">
            <v>-1551.6213302217036</v>
          </cell>
          <cell r="AK303">
            <v>-1073.8750641773629</v>
          </cell>
          <cell r="AL303">
            <v>-1312.0370167250096</v>
          </cell>
          <cell r="AM303">
            <v>-1073.8750641773629</v>
          </cell>
          <cell r="AN303">
            <v>-837.30660832360945</v>
          </cell>
          <cell r="AO303">
            <v>-14959.191489692725</v>
          </cell>
          <cell r="AP303">
            <v>-1462.1385180863476</v>
          </cell>
          <cell r="AQ303">
            <v>-2698.5096810579539</v>
          </cell>
          <cell r="AR303">
            <v>-4273.6125320886813</v>
          </cell>
          <cell r="AS303">
            <v>-5509.9836950602876</v>
          </cell>
          <cell r="AT303">
            <v>-6972.1222131466347</v>
          </cell>
          <cell r="AU303">
            <v>-7761.1409101516911</v>
          </cell>
          <cell r="AV303">
            <v>-9110.4764060676771</v>
          </cell>
          <cell r="AW303">
            <v>-10662.097736289381</v>
          </cell>
          <cell r="AX303">
            <v>-11735.972800466743</v>
          </cell>
          <cell r="AY303">
            <v>-13048.009817191753</v>
          </cell>
          <cell r="AZ303">
            <v>-14121.884881369115</v>
          </cell>
          <cell r="BA303">
            <v>-14959.191489692725</v>
          </cell>
          <cell r="BB303">
            <v>-14959.191489692725</v>
          </cell>
        </row>
        <row r="304">
          <cell r="B304" t="str">
            <v>013- Deal From Allowances</v>
          </cell>
          <cell r="C304">
            <v>-1026549.31</v>
          </cell>
          <cell r="D304">
            <v>-868040.85</v>
          </cell>
          <cell r="E304">
            <v>-1105860.1499999999</v>
          </cell>
          <cell r="F304">
            <v>-868040.85</v>
          </cell>
          <cell r="G304">
            <v>-1026549.31</v>
          </cell>
          <cell r="H304">
            <v>-553960.24</v>
          </cell>
          <cell r="I304">
            <v>-947351.7</v>
          </cell>
          <cell r="J304">
            <v>-1089374.08</v>
          </cell>
          <cell r="K304">
            <v>-753954.35</v>
          </cell>
          <cell r="L304">
            <v>-921164.92</v>
          </cell>
          <cell r="M304">
            <v>-753954.35</v>
          </cell>
          <cell r="N304">
            <v>-587862.56999999995</v>
          </cell>
          <cell r="O304">
            <v>-10502662.680000002</v>
          </cell>
          <cell r="P304">
            <v>-1026549.31</v>
          </cell>
          <cell r="Q304">
            <v>-1894590.1600000001</v>
          </cell>
          <cell r="R304">
            <v>-3000450.31</v>
          </cell>
          <cell r="S304">
            <v>-3868491.16</v>
          </cell>
          <cell r="T304">
            <v>-4895040.4700000007</v>
          </cell>
          <cell r="U304">
            <v>-5449000.7100000009</v>
          </cell>
          <cell r="V304">
            <v>-6396352.4100000011</v>
          </cell>
          <cell r="W304">
            <v>-7485726.4900000012</v>
          </cell>
          <cell r="X304">
            <v>-8239680.8400000008</v>
          </cell>
          <cell r="Y304">
            <v>-9160845.7600000016</v>
          </cell>
          <cell r="Z304">
            <v>-9914800.1100000013</v>
          </cell>
          <cell r="AA304">
            <v>-10502662.680000002</v>
          </cell>
          <cell r="AB304">
            <v>-10502662.680000002</v>
          </cell>
          <cell r="AC304">
            <v>-399.28016725009724</v>
          </cell>
          <cell r="AD304">
            <v>-337.62771295215867</v>
          </cell>
          <cell r="AE304">
            <v>-430.12841306884479</v>
          </cell>
          <cell r="AF304">
            <v>-337.62771295215867</v>
          </cell>
          <cell r="AG304">
            <v>-399.28016725009724</v>
          </cell>
          <cell r="AH304">
            <v>-215.4648930377285</v>
          </cell>
          <cell r="AI304">
            <v>-368.47596266044337</v>
          </cell>
          <cell r="AJ304">
            <v>-423.71609490470638</v>
          </cell>
          <cell r="AK304">
            <v>-293.25334500194475</v>
          </cell>
          <cell r="AL304">
            <v>-358.29051730844031</v>
          </cell>
          <cell r="AM304">
            <v>-293.25334500194475</v>
          </cell>
          <cell r="AN304">
            <v>-228.6513302217036</v>
          </cell>
          <cell r="AO304">
            <v>-4085.0496616102682</v>
          </cell>
          <cell r="AP304">
            <v>-399.28016725009724</v>
          </cell>
          <cell r="AQ304">
            <v>-736.90788020225591</v>
          </cell>
          <cell r="AR304">
            <v>-1167.0362932711007</v>
          </cell>
          <cell r="AS304">
            <v>-1504.6640062232593</v>
          </cell>
          <cell r="AT304">
            <v>-1903.9441734733566</v>
          </cell>
          <cell r="AU304">
            <v>-2119.4090665110853</v>
          </cell>
          <cell r="AV304">
            <v>-2487.8850291715285</v>
          </cell>
          <cell r="AW304">
            <v>-2911.601124076235</v>
          </cell>
          <cell r="AX304">
            <v>-3204.8544690781796</v>
          </cell>
          <cell r="AY304">
            <v>-3563.1449863866201</v>
          </cell>
          <cell r="AZ304">
            <v>-3856.3983313885647</v>
          </cell>
          <cell r="BA304">
            <v>-4085.0496616102682</v>
          </cell>
          <cell r="BB304">
            <v>-4085.0496616102682</v>
          </cell>
        </row>
        <row r="305">
          <cell r="B305" t="str">
            <v>014- Deals From Promotion</v>
          </cell>
          <cell r="C305">
            <v>-103395.49</v>
          </cell>
          <cell r="D305">
            <v>-87430.29</v>
          </cell>
          <cell r="E305">
            <v>-111383.78</v>
          </cell>
          <cell r="F305">
            <v>-87430.29</v>
          </cell>
          <cell r="G305">
            <v>-103395.49</v>
          </cell>
          <cell r="H305">
            <v>-55795.65</v>
          </cell>
          <cell r="I305">
            <v>-95418.59</v>
          </cell>
          <cell r="J305">
            <v>-109729.98</v>
          </cell>
          <cell r="K305">
            <v>-75943.97</v>
          </cell>
          <cell r="L305">
            <v>-92786.68</v>
          </cell>
          <cell r="M305">
            <v>-75943.97</v>
          </cell>
          <cell r="N305">
            <v>-59213.95</v>
          </cell>
          <cell r="O305">
            <v>-1057868.1299999999</v>
          </cell>
          <cell r="P305">
            <v>-103395.49</v>
          </cell>
          <cell r="Q305">
            <v>-190825.78</v>
          </cell>
          <cell r="R305">
            <v>-302209.56</v>
          </cell>
          <cell r="S305">
            <v>-389639.85</v>
          </cell>
          <cell r="T305">
            <v>-493035.33999999997</v>
          </cell>
          <cell r="U305">
            <v>-548830.99</v>
          </cell>
          <cell r="V305">
            <v>-644249.57999999996</v>
          </cell>
          <cell r="W305">
            <v>-753979.55999999994</v>
          </cell>
          <cell r="X305">
            <v>-829923.52999999991</v>
          </cell>
          <cell r="Y305">
            <v>-922710.21</v>
          </cell>
          <cell r="Z305">
            <v>-998654.17999999993</v>
          </cell>
          <cell r="AA305">
            <v>-1057868.1299999999</v>
          </cell>
          <cell r="AB305">
            <v>-1057868.1299999999</v>
          </cell>
          <cell r="AC305">
            <v>-40.216059898872039</v>
          </cell>
          <cell r="AD305">
            <v>-34.006336056009332</v>
          </cell>
          <cell r="AE305">
            <v>-43.32313496693893</v>
          </cell>
          <cell r="AF305">
            <v>-34.006336056009332</v>
          </cell>
          <cell r="AG305">
            <v>-40.216059898872039</v>
          </cell>
          <cell r="AH305">
            <v>-21.701925320886815</v>
          </cell>
          <cell r="AI305">
            <v>-37.113415013613377</v>
          </cell>
          <cell r="AJ305">
            <v>-42.679883313885647</v>
          </cell>
          <cell r="AK305">
            <v>-29.538689225982107</v>
          </cell>
          <cell r="AL305">
            <v>-36.089723842862696</v>
          </cell>
          <cell r="AM305">
            <v>-29.538689225982107</v>
          </cell>
          <cell r="AN305">
            <v>-23.031485803189419</v>
          </cell>
          <cell r="AO305">
            <v>-411.46173862310388</v>
          </cell>
          <cell r="AP305">
            <v>-40.216059898872039</v>
          </cell>
          <cell r="AQ305">
            <v>-74.222395954881364</v>
          </cell>
          <cell r="AR305">
            <v>-117.5455309218203</v>
          </cell>
          <cell r="AS305">
            <v>-151.55186697782963</v>
          </cell>
          <cell r="AT305">
            <v>-191.76792687670167</v>
          </cell>
          <cell r="AU305">
            <v>-213.46985219758847</v>
          </cell>
          <cell r="AV305">
            <v>-250.58326721120184</v>
          </cell>
          <cell r="AW305">
            <v>-293.2631505250875</v>
          </cell>
          <cell r="AX305">
            <v>-322.80183975106962</v>
          </cell>
          <cell r="AY305">
            <v>-358.89156359393235</v>
          </cell>
          <cell r="AZ305">
            <v>-388.43025281991447</v>
          </cell>
          <cell r="BA305">
            <v>-411.46173862310388</v>
          </cell>
          <cell r="BB305">
            <v>-411.46173862310388</v>
          </cell>
        </row>
        <row r="306">
          <cell r="B306" t="str">
            <v>015- Deals Coop-Adv&amp;Gond-Rents</v>
          </cell>
          <cell r="C306">
            <v>-1581342.71</v>
          </cell>
          <cell r="D306">
            <v>-1337169.17</v>
          </cell>
          <cell r="E306">
            <v>-1703516.69</v>
          </cell>
          <cell r="F306">
            <v>-1337169.17</v>
          </cell>
          <cell r="G306">
            <v>-1581342.71</v>
          </cell>
          <cell r="H306">
            <v>-853345.3</v>
          </cell>
          <cell r="I306">
            <v>-1459343.15</v>
          </cell>
          <cell r="J306">
            <v>-1678223.14</v>
          </cell>
          <cell r="K306">
            <v>-1161495.97</v>
          </cell>
          <cell r="L306">
            <v>-1419090.37</v>
          </cell>
          <cell r="M306">
            <v>-1161495.97</v>
          </cell>
          <cell r="N306">
            <v>-905625.14</v>
          </cell>
          <cell r="O306">
            <v>-16179159.490000004</v>
          </cell>
          <cell r="P306">
            <v>-1581342.71</v>
          </cell>
          <cell r="Q306">
            <v>-2918511.88</v>
          </cell>
          <cell r="R306">
            <v>-4622028.57</v>
          </cell>
          <cell r="S306">
            <v>-5959197.7400000002</v>
          </cell>
          <cell r="T306">
            <v>-7540540.4500000002</v>
          </cell>
          <cell r="U306">
            <v>-8393885.75</v>
          </cell>
          <cell r="V306">
            <v>-9853228.9000000004</v>
          </cell>
          <cell r="W306">
            <v>-11531452.040000001</v>
          </cell>
          <cell r="X306">
            <v>-12692948.010000002</v>
          </cell>
          <cell r="Y306">
            <v>-14112038.380000003</v>
          </cell>
          <cell r="Z306">
            <v>-15273534.350000003</v>
          </cell>
          <cell r="AA306">
            <v>-16179159.490000004</v>
          </cell>
          <cell r="AB306">
            <v>-16179159.490000004</v>
          </cell>
          <cell r="AC306">
            <v>-615.06912096460519</v>
          </cell>
          <cell r="AD306">
            <v>-520.0969155970439</v>
          </cell>
          <cell r="AE306">
            <v>-662.58914430182801</v>
          </cell>
          <cell r="AF306">
            <v>-520.0969155970439</v>
          </cell>
          <cell r="AG306">
            <v>-615.06912096460519</v>
          </cell>
          <cell r="AH306">
            <v>-331.91182419292107</v>
          </cell>
          <cell r="AI306">
            <v>-567.61693893426684</v>
          </cell>
          <cell r="AJ306">
            <v>-652.75112407623487</v>
          </cell>
          <cell r="AK306">
            <v>-451.76817191754179</v>
          </cell>
          <cell r="AL306">
            <v>-551.96047063399465</v>
          </cell>
          <cell r="AM306">
            <v>-451.76817191754179</v>
          </cell>
          <cell r="AN306">
            <v>-352.24626215480356</v>
          </cell>
          <cell r="AO306">
            <v>-6292.944181252431</v>
          </cell>
          <cell r="AP306">
            <v>-615.06912096460519</v>
          </cell>
          <cell r="AQ306">
            <v>-1135.166036561649</v>
          </cell>
          <cell r="AR306">
            <v>-1797.7551808634771</v>
          </cell>
          <cell r="AS306">
            <v>-2317.8520964605209</v>
          </cell>
          <cell r="AT306">
            <v>-2932.9212174251261</v>
          </cell>
          <cell r="AU306">
            <v>-3264.833041618047</v>
          </cell>
          <cell r="AV306">
            <v>-3832.4499805523137</v>
          </cell>
          <cell r="AW306">
            <v>-4485.2011046285488</v>
          </cell>
          <cell r="AX306">
            <v>-4936.9692765460904</v>
          </cell>
          <cell r="AY306">
            <v>-5488.9297471800855</v>
          </cell>
          <cell r="AZ306">
            <v>-5940.6979190976272</v>
          </cell>
          <cell r="BA306">
            <v>-6292.944181252431</v>
          </cell>
          <cell r="BB306">
            <v>-6292.944181252431</v>
          </cell>
        </row>
        <row r="307">
          <cell r="B307" t="str">
            <v>016- Deals Current Account</v>
          </cell>
          <cell r="C307">
            <v>-1550932.27</v>
          </cell>
          <cell r="D307">
            <v>-1311454.3799999999</v>
          </cell>
          <cell r="E307">
            <v>-1670756.75</v>
          </cell>
          <cell r="F307">
            <v>-1311454.3799999999</v>
          </cell>
          <cell r="G307">
            <v>-1550932.27</v>
          </cell>
          <cell r="H307">
            <v>-836934.82</v>
          </cell>
          <cell r="I307">
            <v>-1431278.85</v>
          </cell>
          <cell r="J307">
            <v>-1645949.63</v>
          </cell>
          <cell r="K307">
            <v>-1139159.52</v>
          </cell>
          <cell r="L307">
            <v>-1391800.18</v>
          </cell>
          <cell r="M307">
            <v>-1139159.52</v>
          </cell>
          <cell r="N307">
            <v>-888209.26</v>
          </cell>
          <cell r="O307">
            <v>-15868021.83</v>
          </cell>
          <cell r="P307">
            <v>-1550932.27</v>
          </cell>
          <cell r="Q307">
            <v>-2862386.65</v>
          </cell>
          <cell r="R307">
            <v>-4533143.4000000004</v>
          </cell>
          <cell r="S307">
            <v>-5844597.7800000003</v>
          </cell>
          <cell r="T307">
            <v>-7395530.0500000007</v>
          </cell>
          <cell r="U307">
            <v>-8232464.870000001</v>
          </cell>
          <cell r="V307">
            <v>-9663743.7200000007</v>
          </cell>
          <cell r="W307">
            <v>-11309693.350000001</v>
          </cell>
          <cell r="X307">
            <v>-12448852.870000001</v>
          </cell>
          <cell r="Y307">
            <v>-13840653.050000001</v>
          </cell>
          <cell r="Z307">
            <v>-14979812.57</v>
          </cell>
          <cell r="AA307">
            <v>-15868021.83</v>
          </cell>
          <cell r="AB307">
            <v>-15868021.83</v>
          </cell>
          <cell r="AC307">
            <v>-603.24086736678339</v>
          </cell>
          <cell r="AD307">
            <v>-510.09505250875139</v>
          </cell>
          <cell r="AE307">
            <v>-649.84704395176971</v>
          </cell>
          <cell r="AF307">
            <v>-510.09505250875139</v>
          </cell>
          <cell r="AG307">
            <v>-603.24086736678339</v>
          </cell>
          <cell r="AH307">
            <v>-325.52890704006222</v>
          </cell>
          <cell r="AI307">
            <v>-556.70122520420068</v>
          </cell>
          <cell r="AJ307">
            <v>-640.19822248152468</v>
          </cell>
          <cell r="AK307">
            <v>-443.08032672112017</v>
          </cell>
          <cell r="AL307">
            <v>-541.34584986386619</v>
          </cell>
          <cell r="AM307">
            <v>-443.08032672112017</v>
          </cell>
          <cell r="AN307">
            <v>-345.47229093737843</v>
          </cell>
          <cell r="AO307">
            <v>-6171.9260326721123</v>
          </cell>
          <cell r="AP307">
            <v>-603.24086736678339</v>
          </cell>
          <cell r="AQ307">
            <v>-1113.3359198755347</v>
          </cell>
          <cell r="AR307">
            <v>-1763.1829638273043</v>
          </cell>
          <cell r="AS307">
            <v>-2273.2780163360558</v>
          </cell>
          <cell r="AT307">
            <v>-2876.518883702839</v>
          </cell>
          <cell r="AU307">
            <v>-3202.0477907429013</v>
          </cell>
          <cell r="AV307">
            <v>-3758.7490159471017</v>
          </cell>
          <cell r="AW307">
            <v>-4398.9472384286264</v>
          </cell>
          <cell r="AX307">
            <v>-4842.0275651497468</v>
          </cell>
          <cell r="AY307">
            <v>-5383.3734150136133</v>
          </cell>
          <cell r="AZ307">
            <v>-5826.4537417347337</v>
          </cell>
          <cell r="BA307">
            <v>-6171.9260326721123</v>
          </cell>
          <cell r="BB307">
            <v>-6171.9260326721123</v>
          </cell>
        </row>
        <row r="308">
          <cell r="B308" t="str">
            <v>015+016-Deals Current Account</v>
          </cell>
          <cell r="C308">
            <v>-5310090.4000000004</v>
          </cell>
          <cell r="D308">
            <v>-4490164.6399999997</v>
          </cell>
          <cell r="E308">
            <v>-5720346.1799999997</v>
          </cell>
          <cell r="F308">
            <v>-4490164.6399999997</v>
          </cell>
          <cell r="G308">
            <v>-5310090.4000000004</v>
          </cell>
          <cell r="H308">
            <v>-2865501.89</v>
          </cell>
          <cell r="I308">
            <v>-4900420.41</v>
          </cell>
          <cell r="J308">
            <v>-5635168.0700000003</v>
          </cell>
          <cell r="K308">
            <v>-3900092.31</v>
          </cell>
          <cell r="L308">
            <v>-4765047.3499999996</v>
          </cell>
          <cell r="M308">
            <v>-3900092.31</v>
          </cell>
          <cell r="N308">
            <v>-3040924.55</v>
          </cell>
          <cell r="O308">
            <v>-54328103.149999999</v>
          </cell>
          <cell r="P308">
            <v>-5310090.4000000004</v>
          </cell>
          <cell r="Q308">
            <v>-9800255.0399999991</v>
          </cell>
          <cell r="R308">
            <v>-15520601.219999999</v>
          </cell>
          <cell r="S308">
            <v>-20010765.859999999</v>
          </cell>
          <cell r="T308">
            <v>-25320856.259999998</v>
          </cell>
          <cell r="U308">
            <v>-28186358.149999999</v>
          </cell>
          <cell r="V308">
            <v>-33086778.559999999</v>
          </cell>
          <cell r="W308">
            <v>-38721946.629999995</v>
          </cell>
          <cell r="X308">
            <v>-42622038.939999998</v>
          </cell>
          <cell r="Y308">
            <v>-47387086.289999999</v>
          </cell>
          <cell r="Z308">
            <v>-51287178.600000001</v>
          </cell>
          <cell r="AA308">
            <v>-54328103.149999999</v>
          </cell>
          <cell r="AB308">
            <v>-54328103.149999999</v>
          </cell>
          <cell r="AC308">
            <v>-2065.3793854531314</v>
          </cell>
          <cell r="AD308">
            <v>-1746.4662154803577</v>
          </cell>
          <cell r="AE308">
            <v>-2224.949894982497</v>
          </cell>
          <cell r="AF308">
            <v>-1746.4662154803577</v>
          </cell>
          <cell r="AG308">
            <v>-2065.3793854531314</v>
          </cell>
          <cell r="AH308">
            <v>-1114.5476040451188</v>
          </cell>
          <cell r="AI308">
            <v>-1906.0367211201867</v>
          </cell>
          <cell r="AJ308">
            <v>-2191.8195527032285</v>
          </cell>
          <cell r="AK308">
            <v>-1516.9553908984831</v>
          </cell>
          <cell r="AL308">
            <v>-1853.3828665888757</v>
          </cell>
          <cell r="AM308">
            <v>-1516.9553908984831</v>
          </cell>
          <cell r="AN308">
            <v>-1182.7788992609878</v>
          </cell>
          <cell r="AO308">
            <v>-21131.117522364839</v>
          </cell>
          <cell r="AP308">
            <v>-2065.3793854531314</v>
          </cell>
          <cell r="AQ308">
            <v>-3811.8456009334891</v>
          </cell>
          <cell r="AR308">
            <v>-6036.7954959159861</v>
          </cell>
          <cell r="AS308">
            <v>-7783.2617113963443</v>
          </cell>
          <cell r="AT308">
            <v>-9848.6410968494747</v>
          </cell>
          <cell r="AU308">
            <v>-10963.188700894594</v>
          </cell>
          <cell r="AV308">
            <v>-12869.225422014781</v>
          </cell>
          <cell r="AW308">
            <v>-15061.04497471801</v>
          </cell>
          <cell r="AX308">
            <v>-16578.000365616492</v>
          </cell>
          <cell r="AY308">
            <v>-18431.383232205368</v>
          </cell>
          <cell r="AZ308">
            <v>-19948.338623103849</v>
          </cell>
          <cell r="BA308">
            <v>-21131.117522364839</v>
          </cell>
          <cell r="BB308">
            <v>-21131.117522364839</v>
          </cell>
        </row>
        <row r="309">
          <cell r="B309" t="str">
            <v>017-Account Revenue</v>
          </cell>
          <cell r="C309">
            <v>52694142</v>
          </cell>
          <cell r="D309">
            <v>44557693</v>
          </cell>
          <cell r="E309">
            <v>56765273</v>
          </cell>
          <cell r="F309">
            <v>44557693</v>
          </cell>
          <cell r="G309">
            <v>52694142</v>
          </cell>
          <cell r="H309">
            <v>28435518</v>
          </cell>
          <cell r="I309">
            <v>48628824</v>
          </cell>
          <cell r="J309">
            <v>55918820</v>
          </cell>
          <cell r="K309">
            <v>38701339</v>
          </cell>
          <cell r="L309">
            <v>47284449</v>
          </cell>
          <cell r="M309">
            <v>38701339</v>
          </cell>
          <cell r="N309">
            <v>30175659</v>
          </cell>
          <cell r="O309">
            <v>539114891</v>
          </cell>
          <cell r="P309">
            <v>52694142</v>
          </cell>
          <cell r="Q309">
            <v>97251835</v>
          </cell>
          <cell r="R309">
            <v>154017108</v>
          </cell>
          <cell r="S309">
            <v>198574801</v>
          </cell>
          <cell r="T309">
            <v>251268943</v>
          </cell>
          <cell r="U309">
            <v>279704461</v>
          </cell>
          <cell r="V309">
            <v>328333285</v>
          </cell>
          <cell r="W309">
            <v>384252105</v>
          </cell>
          <cell r="X309">
            <v>422953444</v>
          </cell>
          <cell r="Y309">
            <v>470237893</v>
          </cell>
          <cell r="Z309">
            <v>508939232</v>
          </cell>
          <cell r="AA309">
            <v>539114891</v>
          </cell>
          <cell r="AB309">
            <v>539114891</v>
          </cell>
          <cell r="AC309">
            <v>20495.582263710618</v>
          </cell>
          <cell r="AD309">
            <v>17330.880202255932</v>
          </cell>
          <cell r="AE309">
            <v>22079.063788409178</v>
          </cell>
          <cell r="AF309">
            <v>17330.880202255932</v>
          </cell>
          <cell r="AG309">
            <v>20495.582263710618</v>
          </cell>
          <cell r="AH309">
            <v>11060.100350058343</v>
          </cell>
          <cell r="AI309">
            <v>18914.361726954492</v>
          </cell>
          <cell r="AJ309">
            <v>21749.832749902762</v>
          </cell>
          <cell r="AK309">
            <v>15053.029560482302</v>
          </cell>
          <cell r="AL309">
            <v>18391.462077012835</v>
          </cell>
          <cell r="AM309">
            <v>15053.029560482302</v>
          </cell>
          <cell r="AN309">
            <v>11736.934655775962</v>
          </cell>
          <cell r="AO309">
            <v>209690.73940101129</v>
          </cell>
          <cell r="AP309">
            <v>20495.582263710618</v>
          </cell>
          <cell r="AQ309">
            <v>37826.46246596655</v>
          </cell>
          <cell r="AR309">
            <v>59905.526254375727</v>
          </cell>
          <cell r="AS309">
            <v>77236.406456631667</v>
          </cell>
          <cell r="AT309">
            <v>97731.988720342284</v>
          </cell>
          <cell r="AU309">
            <v>108792.08907040063</v>
          </cell>
          <cell r="AV309">
            <v>127706.45079735512</v>
          </cell>
          <cell r="AW309">
            <v>149456.28354725789</v>
          </cell>
          <cell r="AX309">
            <v>164509.31310774019</v>
          </cell>
          <cell r="AY309">
            <v>182900.77518475303</v>
          </cell>
          <cell r="AZ309">
            <v>197953.80474523533</v>
          </cell>
          <cell r="BA309">
            <v>209690.73940101129</v>
          </cell>
          <cell r="BB309">
            <v>209690.73940101129</v>
          </cell>
        </row>
        <row r="310">
          <cell r="B310" t="str">
            <v>018-Cost of Sales</v>
          </cell>
          <cell r="C310">
            <v>-34625480</v>
          </cell>
          <cell r="D310">
            <v>-29280200</v>
          </cell>
          <cell r="E310">
            <v>-37302718</v>
          </cell>
          <cell r="F310">
            <v>-29280200</v>
          </cell>
          <cell r="G310">
            <v>-34625480</v>
          </cell>
          <cell r="H310">
            <v>-18686166</v>
          </cell>
          <cell r="I310">
            <v>-33526894</v>
          </cell>
          <cell r="J310">
            <v>-36325960</v>
          </cell>
          <cell r="K310">
            <v>-25141329</v>
          </cell>
          <cell r="L310">
            <v>-30718172</v>
          </cell>
          <cell r="M310">
            <v>-25141329</v>
          </cell>
          <cell r="N310">
            <v>-19603858</v>
          </cell>
          <cell r="O310">
            <v>-354257786</v>
          </cell>
          <cell r="P310">
            <v>-34625480</v>
          </cell>
          <cell r="Q310">
            <v>-63905680</v>
          </cell>
          <cell r="R310">
            <v>-101208398</v>
          </cell>
          <cell r="S310">
            <v>-130488598</v>
          </cell>
          <cell r="T310">
            <v>-165114078</v>
          </cell>
          <cell r="U310">
            <v>-183800244</v>
          </cell>
          <cell r="V310">
            <v>-217327138</v>
          </cell>
          <cell r="W310">
            <v>-253653098</v>
          </cell>
          <cell r="X310">
            <v>-278794427</v>
          </cell>
          <cell r="Y310">
            <v>-309512599</v>
          </cell>
          <cell r="Z310">
            <v>-334653928</v>
          </cell>
          <cell r="AA310">
            <v>-354257786</v>
          </cell>
          <cell r="AB310">
            <v>-354257786</v>
          </cell>
          <cell r="AC310">
            <v>-13467.709062621549</v>
          </cell>
          <cell r="AD310">
            <v>-11388.642551536368</v>
          </cell>
          <cell r="AE310">
            <v>-14509.030727343446</v>
          </cell>
          <cell r="AF310">
            <v>-11388.642551536368</v>
          </cell>
          <cell r="AG310">
            <v>-13467.709062621549</v>
          </cell>
          <cell r="AH310">
            <v>-7268.0536756126021</v>
          </cell>
          <cell r="AI310">
            <v>-13040.409957215092</v>
          </cell>
          <cell r="AJ310">
            <v>-14129.117075068067</v>
          </cell>
          <cell r="AK310">
            <v>-9778.8133022170368</v>
          </cell>
          <cell r="AL310">
            <v>-11947.947102294827</v>
          </cell>
          <cell r="AM310">
            <v>-9778.8133022170368</v>
          </cell>
          <cell r="AN310">
            <v>-7624.9933877868534</v>
          </cell>
          <cell r="AO310">
            <v>-137789.88175807078</v>
          </cell>
          <cell r="AP310">
            <v>-13467.709062621549</v>
          </cell>
          <cell r="AQ310">
            <v>-24856.351614157917</v>
          </cell>
          <cell r="AR310">
            <v>-39365.382341501361</v>
          </cell>
          <cell r="AS310">
            <v>-50754.024893037727</v>
          </cell>
          <cell r="AT310">
            <v>-64221.733955659278</v>
          </cell>
          <cell r="AU310">
            <v>-71489.787631271873</v>
          </cell>
          <cell r="AV310">
            <v>-84530.197588486961</v>
          </cell>
          <cell r="AW310">
            <v>-98659.314663555022</v>
          </cell>
          <cell r="AX310">
            <v>-108438.12796577206</v>
          </cell>
          <cell r="AY310">
            <v>-120386.07506806689</v>
          </cell>
          <cell r="AZ310">
            <v>-130164.88837028392</v>
          </cell>
          <cell r="BA310">
            <v>-137789.88175807078</v>
          </cell>
          <cell r="BB310">
            <v>-137789.88175807078</v>
          </cell>
        </row>
        <row r="311">
          <cell r="B311" t="str">
            <v>019-Excess Cost of Promot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  <cell r="T311">
            <v>0</v>
          </cell>
          <cell r="U311">
            <v>0</v>
          </cell>
          <cell r="V311">
            <v>0</v>
          </cell>
          <cell r="W311">
            <v>0</v>
          </cell>
          <cell r="X311">
            <v>0</v>
          </cell>
          <cell r="Y311">
            <v>0</v>
          </cell>
          <cell r="Z311">
            <v>0</v>
          </cell>
          <cell r="AA311">
            <v>0</v>
          </cell>
          <cell r="AB311">
            <v>0</v>
          </cell>
          <cell r="AC311">
            <v>0</v>
          </cell>
          <cell r="AD311">
            <v>0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O311">
            <v>0</v>
          </cell>
          <cell r="AP311">
            <v>0</v>
          </cell>
          <cell r="AQ311">
            <v>0</v>
          </cell>
          <cell r="AR311">
            <v>0</v>
          </cell>
          <cell r="AS311">
            <v>0</v>
          </cell>
          <cell r="AT311">
            <v>0</v>
          </cell>
          <cell r="AU311">
            <v>0</v>
          </cell>
          <cell r="AV311">
            <v>0</v>
          </cell>
          <cell r="AW311">
            <v>0</v>
          </cell>
          <cell r="AX311">
            <v>0</v>
          </cell>
          <cell r="AY311">
            <v>0</v>
          </cell>
          <cell r="AZ311">
            <v>0</v>
          </cell>
          <cell r="BA311">
            <v>0</v>
          </cell>
          <cell r="BB311">
            <v>0</v>
          </cell>
        </row>
        <row r="312">
          <cell r="B312" t="str">
            <v>020-Std.Variations</v>
          </cell>
          <cell r="C312">
            <v>-1696648.52</v>
          </cell>
          <cell r="D312">
            <v>-1434729.8</v>
          </cell>
          <cell r="E312">
            <v>-1827833.18</v>
          </cell>
          <cell r="F312">
            <v>-1434729.8</v>
          </cell>
          <cell r="G312">
            <v>-1696648.52</v>
          </cell>
          <cell r="H312">
            <v>-915622.13</v>
          </cell>
          <cell r="I312">
            <v>-1642817.81</v>
          </cell>
          <cell r="J312">
            <v>-1779972.04</v>
          </cell>
          <cell r="K312">
            <v>-1231925.1200000001</v>
          </cell>
          <cell r="L312">
            <v>-1505190.43</v>
          </cell>
          <cell r="M312">
            <v>-1231925.1200000001</v>
          </cell>
          <cell r="N312">
            <v>-960589.05</v>
          </cell>
          <cell r="O312">
            <v>-17358631.520000003</v>
          </cell>
          <cell r="P312">
            <v>-1696648.52</v>
          </cell>
          <cell r="Q312">
            <v>-3131378.3200000003</v>
          </cell>
          <cell r="R312">
            <v>-4959211.5</v>
          </cell>
          <cell r="S312">
            <v>-6393941.2999999998</v>
          </cell>
          <cell r="T312">
            <v>-8090589.8200000003</v>
          </cell>
          <cell r="U312">
            <v>-9006211.9500000011</v>
          </cell>
          <cell r="V312">
            <v>-10649029.760000002</v>
          </cell>
          <cell r="W312">
            <v>-12429001.800000001</v>
          </cell>
          <cell r="X312">
            <v>-13660926.920000002</v>
          </cell>
          <cell r="Y312">
            <v>-15166117.350000001</v>
          </cell>
          <cell r="Z312">
            <v>-16398042.470000003</v>
          </cell>
          <cell r="AA312">
            <v>-17358631.520000003</v>
          </cell>
          <cell r="AB312">
            <v>-17358631.520000003</v>
          </cell>
          <cell r="AC312">
            <v>-659.91774406845582</v>
          </cell>
          <cell r="AD312">
            <v>-558.04348502528205</v>
          </cell>
          <cell r="AE312">
            <v>-710.94250486192141</v>
          </cell>
          <cell r="AF312">
            <v>-558.04348502528205</v>
          </cell>
          <cell r="AG312">
            <v>-659.91774406845582</v>
          </cell>
          <cell r="AH312">
            <v>-356.13462854920266</v>
          </cell>
          <cell r="AI312">
            <v>-638.9800894593543</v>
          </cell>
          <cell r="AJ312">
            <v>-692.32673667833524</v>
          </cell>
          <cell r="AK312">
            <v>-479.16185141968111</v>
          </cell>
          <cell r="AL312">
            <v>-585.44940879035391</v>
          </cell>
          <cell r="AM312">
            <v>-479.16185141968111</v>
          </cell>
          <cell r="AN312">
            <v>-373.62467911318555</v>
          </cell>
          <cell r="AO312">
            <v>-6751.7042084791892</v>
          </cell>
          <cell r="AP312">
            <v>-659.91774406845582</v>
          </cell>
          <cell r="AQ312">
            <v>-1217.961229093738</v>
          </cell>
          <cell r="AR312">
            <v>-1928.9037339556594</v>
          </cell>
          <cell r="AS312">
            <v>-2486.9472189809412</v>
          </cell>
          <cell r="AT312">
            <v>-3146.8649630493969</v>
          </cell>
          <cell r="AU312">
            <v>-3502.9995915985996</v>
          </cell>
          <cell r="AV312">
            <v>-4141.9796810579537</v>
          </cell>
          <cell r="AW312">
            <v>-4834.3064177362885</v>
          </cell>
          <cell r="AX312">
            <v>-5313.4682691559692</v>
          </cell>
          <cell r="AY312">
            <v>-5898.9176779463232</v>
          </cell>
          <cell r="AZ312">
            <v>-6378.079529366004</v>
          </cell>
          <cell r="BA312">
            <v>-6751.7042084791892</v>
          </cell>
          <cell r="BB312">
            <v>-6751.7042084791892</v>
          </cell>
        </row>
        <row r="313">
          <cell r="B313" t="str">
            <v>021-Gross Profit</v>
          </cell>
          <cell r="C313">
            <v>16372013.449999999</v>
          </cell>
          <cell r="D313">
            <v>13842763.17</v>
          </cell>
          <cell r="E313">
            <v>17634721.789999999</v>
          </cell>
          <cell r="F313">
            <v>13842763.17</v>
          </cell>
          <cell r="G313">
            <v>16372013.449999999</v>
          </cell>
          <cell r="H313">
            <v>8833729.8699999992</v>
          </cell>
          <cell r="I313">
            <v>13459112.15</v>
          </cell>
          <cell r="J313">
            <v>17812887.989999998</v>
          </cell>
          <cell r="K313">
            <v>12328084.880000001</v>
          </cell>
          <cell r="L313">
            <v>15061086.6</v>
          </cell>
          <cell r="M313">
            <v>12328084.880000001</v>
          </cell>
          <cell r="N313">
            <v>9611211.9499999993</v>
          </cell>
          <cell r="O313">
            <v>167498473.34999999</v>
          </cell>
          <cell r="P313">
            <v>16372013.449999999</v>
          </cell>
          <cell r="Q313">
            <v>30214776.619999997</v>
          </cell>
          <cell r="R313">
            <v>47849498.409999996</v>
          </cell>
          <cell r="S313">
            <v>61692261.579999998</v>
          </cell>
          <cell r="T313">
            <v>78064275.030000001</v>
          </cell>
          <cell r="U313">
            <v>86898004.900000006</v>
          </cell>
          <cell r="V313">
            <v>100357117.05000001</v>
          </cell>
          <cell r="W313">
            <v>118170005.04000001</v>
          </cell>
          <cell r="X313">
            <v>130498089.92</v>
          </cell>
          <cell r="Y313">
            <v>145559176.52000001</v>
          </cell>
          <cell r="Z313">
            <v>157887261.40000001</v>
          </cell>
          <cell r="AA313">
            <v>167498473.34999999</v>
          </cell>
          <cell r="AB313">
            <v>167498473.34999999</v>
          </cell>
          <cell r="AC313">
            <v>6367.9554453520032</v>
          </cell>
          <cell r="AD313">
            <v>5384.1941540256712</v>
          </cell>
          <cell r="AE313">
            <v>6859.0905445352</v>
          </cell>
          <cell r="AF313">
            <v>5384.1941540256712</v>
          </cell>
          <cell r="AG313">
            <v>6367.9554453520032</v>
          </cell>
          <cell r="AH313">
            <v>3435.9120458965381</v>
          </cell>
          <cell r="AI313">
            <v>5234.9716647218984</v>
          </cell>
          <cell r="AJ313">
            <v>6928.38894982497</v>
          </cell>
          <cell r="AK313">
            <v>4795.0544068455856</v>
          </cell>
          <cell r="AL313">
            <v>5858.0655775962659</v>
          </cell>
          <cell r="AM313">
            <v>4795.0544068455856</v>
          </cell>
          <cell r="AN313">
            <v>3738.3165888759236</v>
          </cell>
          <cell r="AO313">
            <v>65149.153383897312</v>
          </cell>
          <cell r="AP313">
            <v>6367.9554453520032</v>
          </cell>
          <cell r="AQ313">
            <v>11752.149599377673</v>
          </cell>
          <cell r="AR313">
            <v>18611.240143912873</v>
          </cell>
          <cell r="AS313">
            <v>23995.434297938544</v>
          </cell>
          <cell r="AT313">
            <v>30363.389743290547</v>
          </cell>
          <cell r="AU313">
            <v>33799.301789187084</v>
          </cell>
          <cell r="AV313">
            <v>39034.27345390898</v>
          </cell>
          <cell r="AW313">
            <v>45962.66240373395</v>
          </cell>
          <cell r="AX313">
            <v>50757.716810579535</v>
          </cell>
          <cell r="AY313">
            <v>56615.782388175801</v>
          </cell>
          <cell r="AZ313">
            <v>61410.836795021387</v>
          </cell>
          <cell r="BA313">
            <v>65149.153383897312</v>
          </cell>
          <cell r="BB313">
            <v>65149.153383897312</v>
          </cell>
        </row>
        <row r="314">
          <cell r="B314" t="str">
            <v>022.1 Sales Freight</v>
          </cell>
          <cell r="C314">
            <v>-1461536.83</v>
          </cell>
          <cell r="D314">
            <v>-1237106.96</v>
          </cell>
          <cell r="E314">
            <v>-1576953.25</v>
          </cell>
          <cell r="F314">
            <v>-1237152.21</v>
          </cell>
          <cell r="G314">
            <v>-1462455.91</v>
          </cell>
          <cell r="H314">
            <v>-789115.88</v>
          </cell>
          <cell r="I314">
            <v>-1350339.79</v>
          </cell>
          <cell r="J314">
            <v>-1552938.25</v>
          </cell>
          <cell r="K314">
            <v>-1073139.92</v>
          </cell>
          <cell r="L314">
            <v>-1311594.27</v>
          </cell>
          <cell r="M314">
            <v>-1074300.48</v>
          </cell>
          <cell r="N314">
            <v>-836626.27</v>
          </cell>
          <cell r="O314">
            <v>-14963260.02</v>
          </cell>
          <cell r="P314">
            <v>-1461536.83</v>
          </cell>
          <cell r="Q314">
            <v>-2698643.79</v>
          </cell>
          <cell r="R314">
            <v>-4275597.04</v>
          </cell>
          <cell r="S314">
            <v>-5512749.25</v>
          </cell>
          <cell r="T314">
            <v>-6975205.1600000001</v>
          </cell>
          <cell r="U314">
            <v>-7764321.04</v>
          </cell>
          <cell r="V314">
            <v>-9114660.8300000001</v>
          </cell>
          <cell r="W314">
            <v>-10667599.08</v>
          </cell>
          <cell r="X314">
            <v>-11740739</v>
          </cell>
          <cell r="Y314">
            <v>-13052333.27</v>
          </cell>
          <cell r="Z314">
            <v>-14126633.75</v>
          </cell>
          <cell r="AA314">
            <v>-14963260.02</v>
          </cell>
          <cell r="AB314">
            <v>-14963260.02</v>
          </cell>
          <cell r="AC314">
            <v>-568.47017891870871</v>
          </cell>
          <cell r="AD314">
            <v>-481.17734733566704</v>
          </cell>
          <cell r="AE314">
            <v>-613.36182419292106</v>
          </cell>
          <cell r="AF314">
            <v>-481.19494749124851</v>
          </cell>
          <cell r="AG314">
            <v>-568.82765849863858</v>
          </cell>
          <cell r="AH314">
            <v>-306.9295527032283</v>
          </cell>
          <cell r="AI314">
            <v>-525.21967716841698</v>
          </cell>
          <cell r="AJ314">
            <v>-604.02110073901201</v>
          </cell>
          <cell r="AK314">
            <v>-417.40175807078953</v>
          </cell>
          <cell r="AL314">
            <v>-510.14946324387398</v>
          </cell>
          <cell r="AM314">
            <v>-417.85316219369895</v>
          </cell>
          <cell r="AN314">
            <v>-325.4088953714508</v>
          </cell>
          <cell r="AO314">
            <v>-5820.0155659276552</v>
          </cell>
          <cell r="AP314">
            <v>-568.47017891870871</v>
          </cell>
          <cell r="AQ314">
            <v>-1049.6475262543759</v>
          </cell>
          <cell r="AR314">
            <v>-1663.009350447297</v>
          </cell>
          <cell r="AS314">
            <v>-2144.2042979385456</v>
          </cell>
          <cell r="AT314">
            <v>-2713.0319564371839</v>
          </cell>
          <cell r="AU314">
            <v>-3019.9615091404121</v>
          </cell>
          <cell r="AV314">
            <v>-3545.1811863088292</v>
          </cell>
          <cell r="AW314">
            <v>-4149.2022870478413</v>
          </cell>
          <cell r="AX314">
            <v>-4566.6040451186309</v>
          </cell>
          <cell r="AY314">
            <v>-5076.7535083625053</v>
          </cell>
          <cell r="AZ314">
            <v>-5494.6066705562043</v>
          </cell>
          <cell r="BA314">
            <v>-5820.0155659276552</v>
          </cell>
          <cell r="BB314">
            <v>-5820.0155659276552</v>
          </cell>
        </row>
        <row r="315">
          <cell r="B315" t="str">
            <v>022.2 ODE</v>
          </cell>
          <cell r="C315">
            <v>-615095.18000000005</v>
          </cell>
          <cell r="D315">
            <v>-696462.18</v>
          </cell>
          <cell r="E315">
            <v>-945906.02</v>
          </cell>
          <cell r="F315">
            <v>-638673.1</v>
          </cell>
          <cell r="G315">
            <v>-836487.24</v>
          </cell>
          <cell r="H315">
            <v>-751277.33</v>
          </cell>
          <cell r="I315">
            <v>-762878.26</v>
          </cell>
          <cell r="J315">
            <v>-923506.16</v>
          </cell>
          <cell r="K315">
            <v>-638365.27</v>
          </cell>
          <cell r="L315">
            <v>-643623.01</v>
          </cell>
          <cell r="M315">
            <v>-663394.93999999994</v>
          </cell>
          <cell r="N315">
            <v>-625763.74</v>
          </cell>
          <cell r="O315">
            <v>-8741432.4299999997</v>
          </cell>
          <cell r="P315">
            <v>-615095.18000000005</v>
          </cell>
          <cell r="Q315">
            <v>-1311557.3600000001</v>
          </cell>
          <cell r="R315">
            <v>-2257463.38</v>
          </cell>
          <cell r="S315">
            <v>-2896136.48</v>
          </cell>
          <cell r="T315">
            <v>-3732623.7199999997</v>
          </cell>
          <cell r="U315">
            <v>-4483901.05</v>
          </cell>
          <cell r="V315">
            <v>-5246779.3099999996</v>
          </cell>
          <cell r="W315">
            <v>-6170285.4699999997</v>
          </cell>
          <cell r="X315">
            <v>-6808650.7400000002</v>
          </cell>
          <cell r="Y315">
            <v>-7452273.75</v>
          </cell>
          <cell r="Z315">
            <v>-8115668.6899999995</v>
          </cell>
          <cell r="AA315">
            <v>-8741432.4299999997</v>
          </cell>
          <cell r="AB315">
            <v>-8741432.4299999997</v>
          </cell>
          <cell r="AC315">
            <v>-239.24355503695062</v>
          </cell>
          <cell r="AD315">
            <v>-270.89155192532093</v>
          </cell>
          <cell r="AE315">
            <v>-367.91366005445354</v>
          </cell>
          <cell r="AF315">
            <v>-248.41427460132243</v>
          </cell>
          <cell r="AG315">
            <v>-325.35481913652274</v>
          </cell>
          <cell r="AH315">
            <v>-292.21210812913262</v>
          </cell>
          <cell r="AI315">
            <v>-296.72433294437963</v>
          </cell>
          <cell r="AJ315">
            <v>-359.20115130299496</v>
          </cell>
          <cell r="AK315">
            <v>-248.29454297938545</v>
          </cell>
          <cell r="AL315">
            <v>-250.3395604823026</v>
          </cell>
          <cell r="AM315">
            <v>-258.02992609879425</v>
          </cell>
          <cell r="AN315">
            <v>-243.39313107740179</v>
          </cell>
          <cell r="AO315">
            <v>-3400.0126137689617</v>
          </cell>
          <cell r="AP315">
            <v>-239.24355503695062</v>
          </cell>
          <cell r="AQ315">
            <v>-510.13510696227155</v>
          </cell>
          <cell r="AR315">
            <v>-878.04876701672515</v>
          </cell>
          <cell r="AS315">
            <v>-1126.4630416180476</v>
          </cell>
          <cell r="AT315">
            <v>-1451.8178607545703</v>
          </cell>
          <cell r="AU315">
            <v>-1744.0299688837031</v>
          </cell>
          <cell r="AV315">
            <v>-2040.7543018280826</v>
          </cell>
          <cell r="AW315">
            <v>-2399.9554531310778</v>
          </cell>
          <cell r="AX315">
            <v>-2648.2499961104631</v>
          </cell>
          <cell r="AY315">
            <v>-2898.5895565927658</v>
          </cell>
          <cell r="AZ315">
            <v>-3156.6194826915598</v>
          </cell>
          <cell r="BA315">
            <v>-3400.0126137689617</v>
          </cell>
          <cell r="BB315">
            <v>-3400.0126137689617</v>
          </cell>
        </row>
        <row r="316">
          <cell r="B316" t="str">
            <v>022-Delivered Profit</v>
          </cell>
          <cell r="C316">
            <v>14295381.439999999</v>
          </cell>
          <cell r="D316">
            <v>11909194.030000001</v>
          </cell>
          <cell r="E316">
            <v>15111862.52</v>
          </cell>
          <cell r="F316">
            <v>11966937.860000001</v>
          </cell>
          <cell r="G316">
            <v>14073070.299999999</v>
          </cell>
          <cell r="H316">
            <v>7293336.6599999992</v>
          </cell>
          <cell r="I316">
            <v>11345894.1</v>
          </cell>
          <cell r="J316">
            <v>15336443.579999998</v>
          </cell>
          <cell r="K316">
            <v>10616579.690000001</v>
          </cell>
          <cell r="L316">
            <v>13105869.32</v>
          </cell>
          <cell r="M316">
            <v>10590389.460000001</v>
          </cell>
          <cell r="N316">
            <v>8148821.9399999995</v>
          </cell>
          <cell r="O316">
            <v>143793780.89999998</v>
          </cell>
          <cell r="P316">
            <v>14295381.439999999</v>
          </cell>
          <cell r="Q316">
            <v>26204575.469999999</v>
          </cell>
          <cell r="R316">
            <v>41316437.989999995</v>
          </cell>
          <cell r="S316">
            <v>53283375.849999994</v>
          </cell>
          <cell r="T316">
            <v>67356446.149999991</v>
          </cell>
          <cell r="U316">
            <v>74649782.809999987</v>
          </cell>
          <cell r="V316">
            <v>85995676.909999982</v>
          </cell>
          <cell r="W316">
            <v>101332120.48999998</v>
          </cell>
          <cell r="X316">
            <v>111948700.17999998</v>
          </cell>
          <cell r="Y316">
            <v>125054569.49999997</v>
          </cell>
          <cell r="Z316">
            <v>135644958.95999998</v>
          </cell>
          <cell r="AA316">
            <v>143793780.89999998</v>
          </cell>
          <cell r="AB316">
            <v>143793780.89999998</v>
          </cell>
          <cell r="AC316">
            <v>5560.2417113963438</v>
          </cell>
          <cell r="AD316">
            <v>4632.1252547646836</v>
          </cell>
          <cell r="AE316">
            <v>5877.8150602878259</v>
          </cell>
          <cell r="AF316">
            <v>4654.5849319331001</v>
          </cell>
          <cell r="AG316">
            <v>5473.7729677168409</v>
          </cell>
          <cell r="AH316">
            <v>2836.7703850641769</v>
          </cell>
          <cell r="AI316">
            <v>4413.0276546091018</v>
          </cell>
          <cell r="AJ316">
            <v>5965.1666977829627</v>
          </cell>
          <cell r="AK316">
            <v>4129.3581057954107</v>
          </cell>
          <cell r="AL316">
            <v>5097.5765538700898</v>
          </cell>
          <cell r="AM316">
            <v>4119.1713185530925</v>
          </cell>
          <cell r="AN316">
            <v>3169.5145624270708</v>
          </cell>
          <cell r="AO316">
            <v>55929.125204200704</v>
          </cell>
          <cell r="AP316">
            <v>5560.2417113963438</v>
          </cell>
          <cell r="AQ316">
            <v>10192.366966161027</v>
          </cell>
          <cell r="AR316">
            <v>16070.182026448852</v>
          </cell>
          <cell r="AS316">
            <v>20724.766958381952</v>
          </cell>
          <cell r="AT316">
            <v>26198.539926098791</v>
          </cell>
          <cell r="AU316">
            <v>29035.310311162968</v>
          </cell>
          <cell r="AV316">
            <v>33448.337965772072</v>
          </cell>
          <cell r="AW316">
            <v>39413.504663555039</v>
          </cell>
          <cell r="AX316">
            <v>43542.862769350453</v>
          </cell>
          <cell r="AY316">
            <v>48640.43932322054</v>
          </cell>
          <cell r="AZ316">
            <v>52759.61064177363</v>
          </cell>
          <cell r="BA316">
            <v>55929.125204200704</v>
          </cell>
          <cell r="BB316">
            <v>55929.125204200704</v>
          </cell>
        </row>
        <row r="317">
          <cell r="B317" t="str">
            <v>023-Advertising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  <cell r="T317">
            <v>0</v>
          </cell>
          <cell r="U317">
            <v>0</v>
          </cell>
          <cell r="V317">
            <v>0</v>
          </cell>
          <cell r="W317">
            <v>0</v>
          </cell>
          <cell r="X317">
            <v>0</v>
          </cell>
          <cell r="Y317">
            <v>0</v>
          </cell>
          <cell r="Z317">
            <v>0</v>
          </cell>
          <cell r="AA317">
            <v>0</v>
          </cell>
          <cell r="AB317">
            <v>0</v>
          </cell>
          <cell r="AC317">
            <v>0</v>
          </cell>
          <cell r="AD317">
            <v>0</v>
          </cell>
          <cell r="AE317">
            <v>0</v>
          </cell>
          <cell r="AF317">
            <v>0</v>
          </cell>
          <cell r="AG317">
            <v>0</v>
          </cell>
          <cell r="AH317">
            <v>0</v>
          </cell>
          <cell r="AI317">
            <v>0</v>
          </cell>
          <cell r="AJ317">
            <v>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O317">
            <v>0</v>
          </cell>
          <cell r="AP317">
            <v>0</v>
          </cell>
          <cell r="AQ317">
            <v>0</v>
          </cell>
          <cell r="AR317">
            <v>0</v>
          </cell>
          <cell r="AS317">
            <v>0</v>
          </cell>
          <cell r="AT317">
            <v>0</v>
          </cell>
          <cell r="AU317">
            <v>0</v>
          </cell>
          <cell r="AV317">
            <v>0</v>
          </cell>
          <cell r="AW317">
            <v>0</v>
          </cell>
          <cell r="AX317">
            <v>0</v>
          </cell>
          <cell r="AY317">
            <v>0</v>
          </cell>
          <cell r="AZ317">
            <v>0</v>
          </cell>
          <cell r="BA317">
            <v>0</v>
          </cell>
          <cell r="BB317">
            <v>0</v>
          </cell>
        </row>
        <row r="318">
          <cell r="B318" t="str">
            <v>024-Promotions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-20568000</v>
          </cell>
          <cell r="L318">
            <v>0</v>
          </cell>
          <cell r="M318">
            <v>0</v>
          </cell>
          <cell r="N318">
            <v>0</v>
          </cell>
          <cell r="O318">
            <v>-20568000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  <cell r="T318">
            <v>0</v>
          </cell>
          <cell r="U318">
            <v>0</v>
          </cell>
          <cell r="V318">
            <v>0</v>
          </cell>
          <cell r="W318">
            <v>0</v>
          </cell>
          <cell r="X318">
            <v>-20568000</v>
          </cell>
          <cell r="Y318">
            <v>-20568000</v>
          </cell>
          <cell r="Z318">
            <v>-20568000</v>
          </cell>
          <cell r="AA318">
            <v>-20568000</v>
          </cell>
          <cell r="AB318">
            <v>-20568000</v>
          </cell>
          <cell r="AC318">
            <v>0</v>
          </cell>
          <cell r="AD318">
            <v>0</v>
          </cell>
          <cell r="AE318">
            <v>0</v>
          </cell>
          <cell r="AF318">
            <v>0</v>
          </cell>
          <cell r="AG318">
            <v>0</v>
          </cell>
          <cell r="AH318">
            <v>0</v>
          </cell>
          <cell r="AI318">
            <v>0</v>
          </cell>
          <cell r="AJ318">
            <v>0</v>
          </cell>
          <cell r="AK318">
            <v>-8000</v>
          </cell>
          <cell r="AL318">
            <v>0</v>
          </cell>
          <cell r="AM318">
            <v>0</v>
          </cell>
          <cell r="AN318">
            <v>0</v>
          </cell>
          <cell r="AO318">
            <v>-8000</v>
          </cell>
          <cell r="AP318">
            <v>0</v>
          </cell>
          <cell r="AQ318">
            <v>0</v>
          </cell>
          <cell r="AR318">
            <v>0</v>
          </cell>
          <cell r="AS318">
            <v>0</v>
          </cell>
          <cell r="AT318">
            <v>0</v>
          </cell>
          <cell r="AU318">
            <v>0</v>
          </cell>
          <cell r="AV318">
            <v>0</v>
          </cell>
          <cell r="AW318">
            <v>0</v>
          </cell>
          <cell r="AX318">
            <v>-8000</v>
          </cell>
          <cell r="AY318">
            <v>-8000</v>
          </cell>
          <cell r="AZ318">
            <v>-8000</v>
          </cell>
          <cell r="BA318">
            <v>-8000</v>
          </cell>
          <cell r="BB318">
            <v>-8000</v>
          </cell>
        </row>
        <row r="319">
          <cell r="B319" t="str">
            <v>025-EMS</v>
          </cell>
          <cell r="C319">
            <v>-790447.48</v>
          </cell>
          <cell r="D319">
            <v>-668395.66</v>
          </cell>
          <cell r="E319">
            <v>-851516.97</v>
          </cell>
          <cell r="F319">
            <v>-668395.64</v>
          </cell>
          <cell r="G319">
            <v>-790447.48</v>
          </cell>
          <cell r="H319">
            <v>-426552.94</v>
          </cell>
          <cell r="I319">
            <v>-729465.14</v>
          </cell>
          <cell r="J319">
            <v>-861587.34</v>
          </cell>
          <cell r="K319">
            <v>-596304.19999999995</v>
          </cell>
          <cell r="L319">
            <v>-728550.88</v>
          </cell>
          <cell r="M319">
            <v>-596304.21</v>
          </cell>
          <cell r="N319">
            <v>-464942.36</v>
          </cell>
          <cell r="O319">
            <v>-8172910.3000000007</v>
          </cell>
          <cell r="P319">
            <v>-790447.48</v>
          </cell>
          <cell r="Q319">
            <v>-1458843.1400000001</v>
          </cell>
          <cell r="R319">
            <v>-2310360.1100000003</v>
          </cell>
          <cell r="S319">
            <v>-2978755.7500000005</v>
          </cell>
          <cell r="T319">
            <v>-3769203.2300000004</v>
          </cell>
          <cell r="U319">
            <v>-4195756.1700000009</v>
          </cell>
          <cell r="V319">
            <v>-4925221.3100000005</v>
          </cell>
          <cell r="W319">
            <v>-5786808.6500000004</v>
          </cell>
          <cell r="X319">
            <v>-6383112.8500000006</v>
          </cell>
          <cell r="Y319">
            <v>-7111663.7300000004</v>
          </cell>
          <cell r="Z319">
            <v>-7707967.9400000004</v>
          </cell>
          <cell r="AA319">
            <v>-8172910.3000000007</v>
          </cell>
          <cell r="AB319">
            <v>-8172910.3000000007</v>
          </cell>
          <cell r="AC319">
            <v>-307.4474834694671</v>
          </cell>
          <cell r="AD319">
            <v>-259.97497471800858</v>
          </cell>
          <cell r="AE319">
            <v>-331.20068844807469</v>
          </cell>
          <cell r="AF319">
            <v>-259.97496693893424</v>
          </cell>
          <cell r="AG319">
            <v>-307.4474834694671</v>
          </cell>
          <cell r="AH319">
            <v>-165.90935044729676</v>
          </cell>
          <cell r="AI319">
            <v>-283.72817580707897</v>
          </cell>
          <cell r="AJ319">
            <v>-335.1175962660443</v>
          </cell>
          <cell r="AK319">
            <v>-231.93473356670555</v>
          </cell>
          <cell r="AL319">
            <v>-283.37257098405291</v>
          </cell>
          <cell r="AM319">
            <v>-231.93473745624269</v>
          </cell>
          <cell r="AN319">
            <v>-180.84105795410346</v>
          </cell>
          <cell r="AO319">
            <v>-3178.8838195254757</v>
          </cell>
          <cell r="AP319">
            <v>-307.4474834694671</v>
          </cell>
          <cell r="AQ319">
            <v>-567.42245818747574</v>
          </cell>
          <cell r="AR319">
            <v>-898.62314663555048</v>
          </cell>
          <cell r="AS319">
            <v>-1158.5981135744846</v>
          </cell>
          <cell r="AT319">
            <v>-1466.0455970439516</v>
          </cell>
          <cell r="AU319">
            <v>-1631.9549474912483</v>
          </cell>
          <cell r="AV319">
            <v>-1915.6831232983272</v>
          </cell>
          <cell r="AW319">
            <v>-2250.8007195643713</v>
          </cell>
          <cell r="AX319">
            <v>-2482.7354531310771</v>
          </cell>
          <cell r="AY319">
            <v>-2766.1080241151299</v>
          </cell>
          <cell r="AZ319">
            <v>-2998.0427615713725</v>
          </cell>
          <cell r="BA319">
            <v>-3178.8838195254757</v>
          </cell>
          <cell r="BB319">
            <v>-3178.8838195254757</v>
          </cell>
        </row>
        <row r="320">
          <cell r="B320" t="str">
            <v>026-Total Direct Expenses</v>
          </cell>
          <cell r="C320">
            <v>-790447.48</v>
          </cell>
          <cell r="D320">
            <v>-668395.66</v>
          </cell>
          <cell r="E320">
            <v>-851516.97</v>
          </cell>
          <cell r="F320">
            <v>-668395.64</v>
          </cell>
          <cell r="G320">
            <v>-790447.48</v>
          </cell>
          <cell r="H320">
            <v>-426552.94</v>
          </cell>
          <cell r="I320">
            <v>-729465.14</v>
          </cell>
          <cell r="J320">
            <v>-861587.34</v>
          </cell>
          <cell r="K320">
            <v>-21164304.199999999</v>
          </cell>
          <cell r="L320">
            <v>-728550.88</v>
          </cell>
          <cell r="M320">
            <v>-596304.21</v>
          </cell>
          <cell r="N320">
            <v>-464942.36</v>
          </cell>
          <cell r="O320">
            <v>-28740910.300000001</v>
          </cell>
          <cell r="P320">
            <v>-790447.48</v>
          </cell>
          <cell r="Q320">
            <v>-1458843.1400000001</v>
          </cell>
          <cell r="R320">
            <v>-2310360.1100000003</v>
          </cell>
          <cell r="S320">
            <v>-2978755.7500000005</v>
          </cell>
          <cell r="T320">
            <v>-3769203.2300000004</v>
          </cell>
          <cell r="U320">
            <v>-4195756.1700000009</v>
          </cell>
          <cell r="V320">
            <v>-4925221.3100000005</v>
          </cell>
          <cell r="W320">
            <v>-5786808.6500000004</v>
          </cell>
          <cell r="X320">
            <v>-26951112.850000001</v>
          </cell>
          <cell r="Y320">
            <v>-27679663.73</v>
          </cell>
          <cell r="Z320">
            <v>-28275967.940000001</v>
          </cell>
          <cell r="AA320">
            <v>-28740910.300000001</v>
          </cell>
          <cell r="AB320">
            <v>-28740910.300000001</v>
          </cell>
          <cell r="AC320">
            <v>-307.4474834694671</v>
          </cell>
          <cell r="AD320">
            <v>-259.97497471800858</v>
          </cell>
          <cell r="AE320">
            <v>-331.20068844807469</v>
          </cell>
          <cell r="AF320">
            <v>-259.97496693893424</v>
          </cell>
          <cell r="AG320">
            <v>-307.4474834694671</v>
          </cell>
          <cell r="AH320">
            <v>-165.90935044729676</v>
          </cell>
          <cell r="AI320">
            <v>-283.72817580707897</v>
          </cell>
          <cell r="AJ320">
            <v>-335.1175962660443</v>
          </cell>
          <cell r="AK320">
            <v>-8231.9347335667044</v>
          </cell>
          <cell r="AL320">
            <v>-283.37257098405291</v>
          </cell>
          <cell r="AM320">
            <v>-231.93473745624269</v>
          </cell>
          <cell r="AN320">
            <v>-180.84105795410346</v>
          </cell>
          <cell r="AO320">
            <v>-11178.883819525474</v>
          </cell>
          <cell r="AP320">
            <v>-307.4474834694671</v>
          </cell>
          <cell r="AQ320">
            <v>-567.42245818747574</v>
          </cell>
          <cell r="AR320">
            <v>-898.62314663555048</v>
          </cell>
          <cell r="AS320">
            <v>-1158.5981135744846</v>
          </cell>
          <cell r="AT320">
            <v>-1466.0455970439516</v>
          </cell>
          <cell r="AU320">
            <v>-1631.9549474912483</v>
          </cell>
          <cell r="AV320">
            <v>-1915.6831232983272</v>
          </cell>
          <cell r="AW320">
            <v>-2250.8007195643713</v>
          </cell>
          <cell r="AX320">
            <v>-10482.735453131076</v>
          </cell>
          <cell r="AY320">
            <v>-10766.108024115129</v>
          </cell>
          <cell r="AZ320">
            <v>-10998.042761571371</v>
          </cell>
          <cell r="BA320">
            <v>-11178.883819525474</v>
          </cell>
          <cell r="BB320">
            <v>-11178.883819525474</v>
          </cell>
        </row>
        <row r="321">
          <cell r="B321" t="str">
            <v>027-Product Contribution</v>
          </cell>
          <cell r="C321">
            <v>13504933.960000001</v>
          </cell>
          <cell r="D321">
            <v>11240798.369999999</v>
          </cell>
          <cell r="E321">
            <v>14260345.550000001</v>
          </cell>
          <cell r="F321">
            <v>11298542.220000001</v>
          </cell>
          <cell r="G321">
            <v>13282622.82</v>
          </cell>
          <cell r="H321">
            <v>6866783.7199999997</v>
          </cell>
          <cell r="I321">
            <v>10616428.960000001</v>
          </cell>
          <cell r="J321">
            <v>14474856.24</v>
          </cell>
          <cell r="K321">
            <v>-10547724.52</v>
          </cell>
          <cell r="L321">
            <v>12377318.439999999</v>
          </cell>
          <cell r="M321">
            <v>9994085.25</v>
          </cell>
          <cell r="N321">
            <v>7683879.5800000001</v>
          </cell>
          <cell r="O321">
            <v>115052870.58999999</v>
          </cell>
          <cell r="P321">
            <v>13504933.960000001</v>
          </cell>
          <cell r="Q321">
            <v>24745732.329999998</v>
          </cell>
          <cell r="R321">
            <v>39006077.879999995</v>
          </cell>
          <cell r="S321">
            <v>50304620.099999994</v>
          </cell>
          <cell r="T321">
            <v>63587242.919999994</v>
          </cell>
          <cell r="U321">
            <v>70454026.640000001</v>
          </cell>
          <cell r="V321">
            <v>81070455.599999994</v>
          </cell>
          <cell r="W321">
            <v>95545311.839999989</v>
          </cell>
          <cell r="X321">
            <v>84997587.319999993</v>
          </cell>
          <cell r="Y321">
            <v>97374905.75999999</v>
          </cell>
          <cell r="Z321">
            <v>107368991.00999999</v>
          </cell>
          <cell r="AA321">
            <v>115052870.58999999</v>
          </cell>
          <cell r="AB321">
            <v>115052870.58999999</v>
          </cell>
          <cell r="AC321">
            <v>5252.7942279268773</v>
          </cell>
          <cell r="AD321">
            <v>4372.1502800466742</v>
          </cell>
          <cell r="AE321">
            <v>5546.6143718397516</v>
          </cell>
          <cell r="AF321">
            <v>4394.6099649941661</v>
          </cell>
          <cell r="AG321">
            <v>5166.3254842473743</v>
          </cell>
          <cell r="AH321">
            <v>2670.8610346168807</v>
          </cell>
          <cell r="AI321">
            <v>4129.2994788020233</v>
          </cell>
          <cell r="AJ321">
            <v>5630.04910151692</v>
          </cell>
          <cell r="AK321">
            <v>-4102.5766316608324</v>
          </cell>
          <cell r="AL321">
            <v>4814.2039828860361</v>
          </cell>
          <cell r="AM321">
            <v>3887.2365810968495</v>
          </cell>
          <cell r="AN321">
            <v>2988.6735044729676</v>
          </cell>
          <cell r="AO321">
            <v>44750.241380785679</v>
          </cell>
          <cell r="AP321">
            <v>5252.7942279268773</v>
          </cell>
          <cell r="AQ321">
            <v>9624.9445079735524</v>
          </cell>
          <cell r="AR321">
            <v>15171.558879813303</v>
          </cell>
          <cell r="AS321">
            <v>19566.168844807471</v>
          </cell>
          <cell r="AT321">
            <v>24732.494329054847</v>
          </cell>
          <cell r="AU321">
            <v>27403.355363671726</v>
          </cell>
          <cell r="AV321">
            <v>31532.654842473748</v>
          </cell>
          <cell r="AW321">
            <v>37162.703943990666</v>
          </cell>
          <cell r="AX321">
            <v>33060.127312329831</v>
          </cell>
          <cell r="AY321">
            <v>37874.331295215867</v>
          </cell>
          <cell r="AZ321">
            <v>41761.567876312714</v>
          </cell>
          <cell r="BA321">
            <v>44750.241380785679</v>
          </cell>
          <cell r="BB321">
            <v>44750.241380785679</v>
          </cell>
        </row>
        <row r="322">
          <cell r="C322">
            <v>174326449.08000001</v>
          </cell>
          <cell r="D322">
            <v>146871055.77000001</v>
          </cell>
          <cell r="E322">
            <v>186928737.63</v>
          </cell>
          <cell r="F322">
            <v>147044287.31999999</v>
          </cell>
          <cell r="G322">
            <v>173659515.66</v>
          </cell>
          <cell r="H322">
            <v>92808424.519999996</v>
          </cell>
          <cell r="I322">
            <v>153687641.88</v>
          </cell>
          <cell r="J322">
            <v>185864109.94999999</v>
          </cell>
          <cell r="K322">
            <v>66938850.82</v>
          </cell>
          <cell r="L322">
            <v>157576217.43000001</v>
          </cell>
          <cell r="M322">
            <v>128564280.11</v>
          </cell>
          <cell r="N322">
            <v>99915547.230000004</v>
          </cell>
          <cell r="O322">
            <v>1714185117.3999999</v>
          </cell>
          <cell r="P322">
            <v>174326449.08000001</v>
          </cell>
          <cell r="Q322">
            <v>321197504.85000002</v>
          </cell>
          <cell r="R322">
            <v>508126242.48000002</v>
          </cell>
          <cell r="S322">
            <v>655170529.79999995</v>
          </cell>
          <cell r="T322">
            <v>828830045.45999992</v>
          </cell>
          <cell r="U322">
            <v>921638469.9799999</v>
          </cell>
          <cell r="V322">
            <v>1075326111.8599999</v>
          </cell>
          <cell r="W322">
            <v>1261190221.8099999</v>
          </cell>
          <cell r="X322">
            <v>1328129072.6299999</v>
          </cell>
          <cell r="Y322">
            <v>1485705290.0599999</v>
          </cell>
          <cell r="Z322">
            <v>1614269570.1699998</v>
          </cell>
          <cell r="AA322">
            <v>1714185117.3999999</v>
          </cell>
          <cell r="AB322">
            <v>1714185117.3999999</v>
          </cell>
          <cell r="AC322">
            <v>67804.919906651106</v>
          </cell>
          <cell r="AD322">
            <v>57126.042695449243</v>
          </cell>
          <cell r="AE322">
            <v>72706.626849474909</v>
          </cell>
          <cell r="AF322">
            <v>57193.421750291709</v>
          </cell>
          <cell r="AG322">
            <v>67545.513675612601</v>
          </cell>
          <cell r="AH322">
            <v>36098.181454686892</v>
          </cell>
          <cell r="AI322">
            <v>59777.379183197198</v>
          </cell>
          <cell r="AJ322">
            <v>72292.535958770895</v>
          </cell>
          <cell r="AK322">
            <v>26036.114671334111</v>
          </cell>
          <cell r="AL322">
            <v>61289.855087514588</v>
          </cell>
          <cell r="AM322">
            <v>50005.55430182808</v>
          </cell>
          <cell r="AN322">
            <v>38862.523232205371</v>
          </cell>
          <cell r="AO322">
            <v>666738.66876701673</v>
          </cell>
          <cell r="AP322">
            <v>67804.919906651106</v>
          </cell>
          <cell r="AQ322">
            <v>124930.96260210035</v>
          </cell>
          <cell r="AR322">
            <v>197637.58945157524</v>
          </cell>
          <cell r="AS322">
            <v>254831.01120186696</v>
          </cell>
          <cell r="AT322">
            <v>322376.52487747953</v>
          </cell>
          <cell r="AU322">
            <v>358474.70633216645</v>
          </cell>
          <cell r="AV322">
            <v>418252.08551536367</v>
          </cell>
          <cell r="AW322">
            <v>490544.62147413456</v>
          </cell>
          <cell r="AX322">
            <v>516580.73614546866</v>
          </cell>
          <cell r="AY322">
            <v>577870.59123298328</v>
          </cell>
          <cell r="AZ322">
            <v>627876.14553481131</v>
          </cell>
          <cell r="BA322">
            <v>666738.66876701673</v>
          </cell>
          <cell r="BB322">
            <v>666738.66876701673</v>
          </cell>
        </row>
        <row r="323">
          <cell r="B323" t="str">
            <v>001-Net Volume St.Cs.</v>
          </cell>
          <cell r="C323">
            <v>10434</v>
          </cell>
          <cell r="D323">
            <v>8826</v>
          </cell>
          <cell r="E323">
            <v>11235</v>
          </cell>
          <cell r="F323">
            <v>8823</v>
          </cell>
          <cell r="G323">
            <v>10434</v>
          </cell>
          <cell r="H323">
            <v>5613</v>
          </cell>
          <cell r="I323">
            <v>9630</v>
          </cell>
          <cell r="J323">
            <v>10434</v>
          </cell>
          <cell r="K323">
            <v>7215</v>
          </cell>
          <cell r="L323">
            <v>8823</v>
          </cell>
          <cell r="M323">
            <v>7215</v>
          </cell>
          <cell r="N323">
            <v>5613</v>
          </cell>
          <cell r="O323">
            <v>104295</v>
          </cell>
          <cell r="P323">
            <v>10434</v>
          </cell>
          <cell r="Q323">
            <v>19260</v>
          </cell>
          <cell r="R323">
            <v>30495</v>
          </cell>
          <cell r="S323">
            <v>39318</v>
          </cell>
          <cell r="T323">
            <v>49752</v>
          </cell>
          <cell r="U323">
            <v>55365</v>
          </cell>
          <cell r="V323">
            <v>64995</v>
          </cell>
          <cell r="W323">
            <v>75429</v>
          </cell>
          <cell r="X323">
            <v>82644</v>
          </cell>
          <cell r="Y323">
            <v>91467</v>
          </cell>
          <cell r="Z323">
            <v>98682</v>
          </cell>
          <cell r="AA323">
            <v>104295</v>
          </cell>
          <cell r="AB323">
            <v>104295</v>
          </cell>
          <cell r="AC323">
            <v>10434</v>
          </cell>
          <cell r="AD323">
            <v>8826</v>
          </cell>
          <cell r="AE323">
            <v>11235</v>
          </cell>
          <cell r="AF323">
            <v>8823</v>
          </cell>
          <cell r="AG323">
            <v>10434</v>
          </cell>
          <cell r="AH323">
            <v>5613</v>
          </cell>
          <cell r="AI323">
            <v>9630</v>
          </cell>
          <cell r="AJ323">
            <v>10434</v>
          </cell>
          <cell r="AK323">
            <v>7215</v>
          </cell>
          <cell r="AL323">
            <v>8823</v>
          </cell>
          <cell r="AM323">
            <v>7215</v>
          </cell>
          <cell r="AN323">
            <v>5613</v>
          </cell>
          <cell r="AO323">
            <v>104295</v>
          </cell>
          <cell r="AP323">
            <v>10434</v>
          </cell>
          <cell r="AQ323">
            <v>19260</v>
          </cell>
          <cell r="AR323">
            <v>30495</v>
          </cell>
          <cell r="AS323">
            <v>39318</v>
          </cell>
          <cell r="AT323">
            <v>49752</v>
          </cell>
          <cell r="AU323">
            <v>55365</v>
          </cell>
          <cell r="AV323">
            <v>64995</v>
          </cell>
          <cell r="AW323">
            <v>75429</v>
          </cell>
          <cell r="AX323">
            <v>82644</v>
          </cell>
          <cell r="AY323">
            <v>91467</v>
          </cell>
          <cell r="AZ323">
            <v>98682</v>
          </cell>
          <cell r="BA323">
            <v>104295</v>
          </cell>
          <cell r="BB323">
            <v>104295</v>
          </cell>
        </row>
        <row r="324">
          <cell r="B324" t="str">
            <v>005-Gross Sales at List</v>
          </cell>
          <cell r="C324">
            <v>181700980</v>
          </cell>
          <cell r="D324">
            <v>153686558</v>
          </cell>
          <cell r="E324">
            <v>195645827</v>
          </cell>
          <cell r="F324">
            <v>153630387</v>
          </cell>
          <cell r="G324">
            <v>181700980</v>
          </cell>
          <cell r="H324">
            <v>97738657</v>
          </cell>
          <cell r="I324">
            <v>167687576</v>
          </cell>
          <cell r="J324">
            <v>192821089.16</v>
          </cell>
          <cell r="K324">
            <v>133329956.5</v>
          </cell>
          <cell r="L324">
            <v>163032574.59999999</v>
          </cell>
          <cell r="M324">
            <v>133329956.5</v>
          </cell>
          <cell r="N324">
            <v>103720267.72</v>
          </cell>
          <cell r="O324">
            <v>1858024809.48</v>
          </cell>
          <cell r="P324">
            <v>181700980</v>
          </cell>
          <cell r="Q324">
            <v>335387538</v>
          </cell>
          <cell r="R324">
            <v>531033365</v>
          </cell>
          <cell r="S324">
            <v>684663752</v>
          </cell>
          <cell r="T324">
            <v>866364732</v>
          </cell>
          <cell r="U324">
            <v>964103389</v>
          </cell>
          <cell r="V324">
            <v>1131790965</v>
          </cell>
          <cell r="W324">
            <v>1324612054.1600001</v>
          </cell>
          <cell r="X324">
            <v>1457942010.6600001</v>
          </cell>
          <cell r="Y324">
            <v>1620974585.26</v>
          </cell>
          <cell r="Z324">
            <v>1754304541.76</v>
          </cell>
          <cell r="AA324">
            <v>1858024809.48</v>
          </cell>
          <cell r="AB324">
            <v>1858024809.48</v>
          </cell>
          <cell r="AC324">
            <v>70673.271100739017</v>
          </cell>
          <cell r="AD324">
            <v>59776.957604045121</v>
          </cell>
          <cell r="AE324">
            <v>76097.171139634389</v>
          </cell>
          <cell r="AF324">
            <v>59755.109684947492</v>
          </cell>
          <cell r="AG324">
            <v>70673.271100739017</v>
          </cell>
          <cell r="AH324">
            <v>38015.813691170748</v>
          </cell>
          <cell r="AI324">
            <v>65222.705562038114</v>
          </cell>
          <cell r="AJ324">
            <v>74998.478864255158</v>
          </cell>
          <cell r="AK324">
            <v>51859.181835861535</v>
          </cell>
          <cell r="AL324">
            <v>63412.125476468296</v>
          </cell>
          <cell r="AM324">
            <v>51859.181835861535</v>
          </cell>
          <cell r="AN324">
            <v>40342.383399455466</v>
          </cell>
          <cell r="AO324">
            <v>722685.65129521582</v>
          </cell>
          <cell r="AP324">
            <v>70673.271100739017</v>
          </cell>
          <cell r="AQ324">
            <v>130450.22870478414</v>
          </cell>
          <cell r="AR324">
            <v>206547.39984441851</v>
          </cell>
          <cell r="AS324">
            <v>266302.50952936598</v>
          </cell>
          <cell r="AT324">
            <v>336975.780630105</v>
          </cell>
          <cell r="AU324">
            <v>374991.59432127577</v>
          </cell>
          <cell r="AV324">
            <v>440214.29988331388</v>
          </cell>
          <cell r="AW324">
            <v>515212.77874756907</v>
          </cell>
          <cell r="AX324">
            <v>567071.9605834306</v>
          </cell>
          <cell r="AY324">
            <v>630484.08605989884</v>
          </cell>
          <cell r="AZ324">
            <v>682343.26789576036</v>
          </cell>
          <cell r="BA324">
            <v>722685.65129521582</v>
          </cell>
          <cell r="BB324">
            <v>722685.65129521582</v>
          </cell>
        </row>
        <row r="325">
          <cell r="B325" t="str">
            <v>006-Gross Sales at List +tax</v>
          </cell>
          <cell r="C325">
            <v>180353105.83000001</v>
          </cell>
          <cell r="D325">
            <v>152546497.12</v>
          </cell>
          <cell r="E325">
            <v>194194508.81999999</v>
          </cell>
          <cell r="F325">
            <v>152490742.81999999</v>
          </cell>
          <cell r="G325">
            <v>180353105.83000001</v>
          </cell>
          <cell r="H325">
            <v>97013622.769999996</v>
          </cell>
          <cell r="I325">
            <v>166443654.24000001</v>
          </cell>
          <cell r="J325">
            <v>191390725.02000001</v>
          </cell>
          <cell r="K325">
            <v>132340903.04000001</v>
          </cell>
          <cell r="L325">
            <v>161823184.55000001</v>
          </cell>
          <cell r="M325">
            <v>132340903.04000001</v>
          </cell>
          <cell r="N325">
            <v>102950861.47</v>
          </cell>
          <cell r="O325">
            <v>1844241814.55</v>
          </cell>
          <cell r="P325">
            <v>180353105.83000001</v>
          </cell>
          <cell r="Q325">
            <v>332899602.95000005</v>
          </cell>
          <cell r="R325">
            <v>527094111.77000004</v>
          </cell>
          <cell r="S325">
            <v>679584854.59000003</v>
          </cell>
          <cell r="T325">
            <v>859937960.42000008</v>
          </cell>
          <cell r="U325">
            <v>956951583.19000006</v>
          </cell>
          <cell r="V325">
            <v>1123395237.4300001</v>
          </cell>
          <cell r="W325">
            <v>1314785962.45</v>
          </cell>
          <cell r="X325">
            <v>1447126865.49</v>
          </cell>
          <cell r="Y325">
            <v>1608950050.04</v>
          </cell>
          <cell r="Z325">
            <v>1741290953.0799999</v>
          </cell>
          <cell r="AA325">
            <v>1844241814.55</v>
          </cell>
          <cell r="AB325">
            <v>1844241814.55</v>
          </cell>
          <cell r="AC325">
            <v>70149.010435628166</v>
          </cell>
          <cell r="AD325">
            <v>59333.526690003891</v>
          </cell>
          <cell r="AE325">
            <v>75532.675542590427</v>
          </cell>
          <cell r="AF325">
            <v>59311.840847919098</v>
          </cell>
          <cell r="AG325">
            <v>70149.010435628166</v>
          </cell>
          <cell r="AH325">
            <v>37733.808934266817</v>
          </cell>
          <cell r="AI325">
            <v>64738.877572928825</v>
          </cell>
          <cell r="AJ325">
            <v>74442.133418903148</v>
          </cell>
          <cell r="AK325">
            <v>51474.485818747569</v>
          </cell>
          <cell r="AL325">
            <v>62941.72872423182</v>
          </cell>
          <cell r="AM325">
            <v>51474.485818747569</v>
          </cell>
          <cell r="AN325">
            <v>40043.119980552314</v>
          </cell>
          <cell r="AO325">
            <v>717324.70422014792</v>
          </cell>
          <cell r="AP325">
            <v>70149.010435628166</v>
          </cell>
          <cell r="AQ325">
            <v>129482.53712563205</v>
          </cell>
          <cell r="AR325">
            <v>205015.21266822249</v>
          </cell>
          <cell r="AS325">
            <v>264327.0535161416</v>
          </cell>
          <cell r="AT325">
            <v>334476.06395176979</v>
          </cell>
          <cell r="AU325">
            <v>372209.87288603658</v>
          </cell>
          <cell r="AV325">
            <v>436948.75045896543</v>
          </cell>
          <cell r="AW325">
            <v>511390.88387786859</v>
          </cell>
          <cell r="AX325">
            <v>562865.3696966162</v>
          </cell>
          <cell r="AY325">
            <v>625807.09842084802</v>
          </cell>
          <cell r="AZ325">
            <v>677281.58423959557</v>
          </cell>
          <cell r="BA325">
            <v>717324.70422014792</v>
          </cell>
          <cell r="BB325">
            <v>717324.70422014792</v>
          </cell>
        </row>
        <row r="326">
          <cell r="B326" t="str">
            <v>007- Dscto Canal</v>
          </cell>
          <cell r="C326">
            <v>-2649636.36</v>
          </cell>
          <cell r="D326">
            <v>-2241118.86</v>
          </cell>
          <cell r="E326">
            <v>-2852985.73</v>
          </cell>
          <cell r="F326">
            <v>-2240299.75</v>
          </cell>
          <cell r="G326">
            <v>-2649636.36</v>
          </cell>
          <cell r="H326">
            <v>-1425264.19</v>
          </cell>
          <cell r="I326">
            <v>-2445287.31</v>
          </cell>
          <cell r="J326">
            <v>-2811794.25</v>
          </cell>
          <cell r="K326">
            <v>-1944270.75</v>
          </cell>
          <cell r="L326">
            <v>-2377406.2200000002</v>
          </cell>
          <cell r="M326">
            <v>-1944270.75</v>
          </cell>
          <cell r="N326">
            <v>-1512490.44</v>
          </cell>
          <cell r="O326">
            <v>-27094460.969999999</v>
          </cell>
          <cell r="P326">
            <v>-2649636.36</v>
          </cell>
          <cell r="Q326">
            <v>-4890755.22</v>
          </cell>
          <cell r="R326">
            <v>-7743740.9499999993</v>
          </cell>
          <cell r="S326">
            <v>-9984040.6999999993</v>
          </cell>
          <cell r="T326">
            <v>-12633677.059999999</v>
          </cell>
          <cell r="U326">
            <v>-14058941.249999998</v>
          </cell>
          <cell r="V326">
            <v>-16504228.559999999</v>
          </cell>
          <cell r="W326">
            <v>-19316022.809999999</v>
          </cell>
          <cell r="X326">
            <v>-21260293.559999999</v>
          </cell>
          <cell r="Y326">
            <v>-23637699.779999997</v>
          </cell>
          <cell r="Z326">
            <v>-25581970.529999997</v>
          </cell>
          <cell r="AA326">
            <v>-27094460.969999999</v>
          </cell>
          <cell r="AB326">
            <v>-27094460.969999999</v>
          </cell>
          <cell r="AC326">
            <v>-1030.5859043173862</v>
          </cell>
          <cell r="AD326">
            <v>-871.69150525087514</v>
          </cell>
          <cell r="AE326">
            <v>-1109.6793971217426</v>
          </cell>
          <cell r="AF326">
            <v>-871.37290937378452</v>
          </cell>
          <cell r="AG326">
            <v>-1030.5859043173862</v>
          </cell>
          <cell r="AH326">
            <v>-554.36180085569811</v>
          </cell>
          <cell r="AI326">
            <v>-951.10358226371068</v>
          </cell>
          <cell r="AJ326">
            <v>-1093.6578179696617</v>
          </cell>
          <cell r="AK326">
            <v>-756.23133022170362</v>
          </cell>
          <cell r="AL326">
            <v>-924.70098016336067</v>
          </cell>
          <cell r="AM326">
            <v>-756.23133022170362</v>
          </cell>
          <cell r="AN326">
            <v>-588.28877479579933</v>
          </cell>
          <cell r="AO326">
            <v>-10538.491236872813</v>
          </cell>
          <cell r="AP326">
            <v>-1030.5859043173862</v>
          </cell>
          <cell r="AQ326">
            <v>-1902.2774095682612</v>
          </cell>
          <cell r="AR326">
            <v>-3011.9568066900038</v>
          </cell>
          <cell r="AS326">
            <v>-3883.3297160637885</v>
          </cell>
          <cell r="AT326">
            <v>-4913.9156203811744</v>
          </cell>
          <cell r="AU326">
            <v>-5468.2774212368722</v>
          </cell>
          <cell r="AV326">
            <v>-6419.3810035005827</v>
          </cell>
          <cell r="AW326">
            <v>-7513.0388214702443</v>
          </cell>
          <cell r="AX326">
            <v>-8269.2701516919478</v>
          </cell>
          <cell r="AY326">
            <v>-9193.9711318553091</v>
          </cell>
          <cell r="AZ326">
            <v>-9950.2024620770135</v>
          </cell>
          <cell r="BA326">
            <v>-10538.491236872813</v>
          </cell>
          <cell r="BB326">
            <v>-10538.491236872813</v>
          </cell>
        </row>
        <row r="327">
          <cell r="B327" t="str">
            <v>008-Dscto Logistica</v>
          </cell>
          <cell r="C327">
            <v>-363403</v>
          </cell>
          <cell r="D327">
            <v>-307372</v>
          </cell>
          <cell r="E327">
            <v>-391291</v>
          </cell>
          <cell r="F327">
            <v>-307259</v>
          </cell>
          <cell r="G327">
            <v>-363403</v>
          </cell>
          <cell r="H327">
            <v>-195478</v>
          </cell>
          <cell r="I327">
            <v>-335376</v>
          </cell>
          <cell r="J327">
            <v>-385643</v>
          </cell>
          <cell r="K327">
            <v>-266659</v>
          </cell>
          <cell r="L327">
            <v>-326065</v>
          </cell>
          <cell r="M327">
            <v>-266659</v>
          </cell>
          <cell r="N327">
            <v>-207441</v>
          </cell>
          <cell r="O327">
            <v>-3716049</v>
          </cell>
          <cell r="P327">
            <v>-363403</v>
          </cell>
          <cell r="Q327">
            <v>-670775</v>
          </cell>
          <cell r="R327">
            <v>-1062066</v>
          </cell>
          <cell r="S327">
            <v>-1369325</v>
          </cell>
          <cell r="T327">
            <v>-1732728</v>
          </cell>
          <cell r="U327">
            <v>-1928206</v>
          </cell>
          <cell r="V327">
            <v>-2263582</v>
          </cell>
          <cell r="W327">
            <v>-2649225</v>
          </cell>
          <cell r="X327">
            <v>-2915884</v>
          </cell>
          <cell r="Y327">
            <v>-3241949</v>
          </cell>
          <cell r="Z327">
            <v>-3508608</v>
          </cell>
          <cell r="AA327">
            <v>-3716049</v>
          </cell>
          <cell r="AB327">
            <v>-3716049</v>
          </cell>
          <cell r="AC327">
            <v>-141.34694671334111</v>
          </cell>
          <cell r="AD327">
            <v>-119.55348113574485</v>
          </cell>
          <cell r="AE327">
            <v>-152.19408790353947</v>
          </cell>
          <cell r="AF327">
            <v>-119.50952936600545</v>
          </cell>
          <cell r="AG327">
            <v>-141.34694671334111</v>
          </cell>
          <cell r="AH327">
            <v>-76.031894204589648</v>
          </cell>
          <cell r="AI327">
            <v>-130.44574095682614</v>
          </cell>
          <cell r="AJ327">
            <v>-149.99727732399845</v>
          </cell>
          <cell r="AK327">
            <v>-103.71800855698172</v>
          </cell>
          <cell r="AL327">
            <v>-126.8241929210424</v>
          </cell>
          <cell r="AM327">
            <v>-103.71800855698172</v>
          </cell>
          <cell r="AN327">
            <v>-80.684947491248536</v>
          </cell>
          <cell r="AO327">
            <v>-1445.3710618436405</v>
          </cell>
          <cell r="AP327">
            <v>-141.34694671334111</v>
          </cell>
          <cell r="AQ327">
            <v>-260.90042784908599</v>
          </cell>
          <cell r="AR327">
            <v>-413.09451575262545</v>
          </cell>
          <cell r="AS327">
            <v>-532.60404511863089</v>
          </cell>
          <cell r="AT327">
            <v>-673.95099183197203</v>
          </cell>
          <cell r="AU327">
            <v>-749.98288603656169</v>
          </cell>
          <cell r="AV327">
            <v>-880.42862699338787</v>
          </cell>
          <cell r="AW327">
            <v>-1030.4259043173863</v>
          </cell>
          <cell r="AX327">
            <v>-1134.143912874368</v>
          </cell>
          <cell r="AY327">
            <v>-1260.9681057954103</v>
          </cell>
          <cell r="AZ327">
            <v>-1364.686114352392</v>
          </cell>
          <cell r="BA327">
            <v>-1445.3710618436405</v>
          </cell>
          <cell r="BB327">
            <v>-1445.3710618436405</v>
          </cell>
        </row>
        <row r="328">
          <cell r="B328" t="str">
            <v>007+008-Supply Chain Discount</v>
          </cell>
          <cell r="C328">
            <v>-3013039.36</v>
          </cell>
          <cell r="D328">
            <v>-2548490.86</v>
          </cell>
          <cell r="E328">
            <v>-3244276.73</v>
          </cell>
          <cell r="F328">
            <v>-2547558.75</v>
          </cell>
          <cell r="G328">
            <v>-3013039.36</v>
          </cell>
          <cell r="H328">
            <v>-1620742.19</v>
          </cell>
          <cell r="I328">
            <v>-2780663.31</v>
          </cell>
          <cell r="J328">
            <v>-3197437.25</v>
          </cell>
          <cell r="K328">
            <v>-2210929.75</v>
          </cell>
          <cell r="L328">
            <v>-2703471.22</v>
          </cell>
          <cell r="M328">
            <v>-2210929.75</v>
          </cell>
          <cell r="N328">
            <v>-1719931.44</v>
          </cell>
          <cell r="O328">
            <v>-30810509.969999999</v>
          </cell>
          <cell r="P328">
            <v>-3013039.36</v>
          </cell>
          <cell r="Q328">
            <v>-5561530.2199999997</v>
          </cell>
          <cell r="R328">
            <v>-8805806.9499999993</v>
          </cell>
          <cell r="S328">
            <v>-11353365.699999999</v>
          </cell>
          <cell r="T328">
            <v>-14366405.059999999</v>
          </cell>
          <cell r="U328">
            <v>-15987147.249999998</v>
          </cell>
          <cell r="V328">
            <v>-18767810.559999999</v>
          </cell>
          <cell r="W328">
            <v>-21965247.809999999</v>
          </cell>
          <cell r="X328">
            <v>-24176177.559999999</v>
          </cell>
          <cell r="Y328">
            <v>-26879648.779999997</v>
          </cell>
          <cell r="Z328">
            <v>-29090578.529999997</v>
          </cell>
          <cell r="AA328">
            <v>-30810509.969999999</v>
          </cell>
          <cell r="AB328">
            <v>-30810509.969999999</v>
          </cell>
          <cell r="AC328">
            <v>-1171.9328510307273</v>
          </cell>
          <cell r="AD328">
            <v>-991.24498638661998</v>
          </cell>
          <cell r="AE328">
            <v>-1261.873485025282</v>
          </cell>
          <cell r="AF328">
            <v>-990.88243873979002</v>
          </cell>
          <cell r="AG328">
            <v>-1171.9328510307273</v>
          </cell>
          <cell r="AH328">
            <v>-630.39369506028777</v>
          </cell>
          <cell r="AI328">
            <v>-1081.5493232205367</v>
          </cell>
          <cell r="AJ328">
            <v>-1243.65509529366</v>
          </cell>
          <cell r="AK328">
            <v>-859.94933877868539</v>
          </cell>
          <cell r="AL328">
            <v>-1051.5251730844029</v>
          </cell>
          <cell r="AM328">
            <v>-859.94933877868539</v>
          </cell>
          <cell r="AN328">
            <v>-668.97372228704785</v>
          </cell>
          <cell r="AO328">
            <v>-11983.862298716454</v>
          </cell>
          <cell r="AP328">
            <v>-1171.9328510307273</v>
          </cell>
          <cell r="AQ328">
            <v>-2163.1778374173473</v>
          </cell>
          <cell r="AR328">
            <v>-3425.0513224426295</v>
          </cell>
          <cell r="AS328">
            <v>-4415.9337611824194</v>
          </cell>
          <cell r="AT328">
            <v>-5587.8666122131472</v>
          </cell>
          <cell r="AU328">
            <v>-6218.2603072734346</v>
          </cell>
          <cell r="AV328">
            <v>-7299.8096304939718</v>
          </cell>
          <cell r="AW328">
            <v>-8543.4647257876313</v>
          </cell>
          <cell r="AX328">
            <v>-9403.4140645663174</v>
          </cell>
          <cell r="AY328">
            <v>-10454.93923765072</v>
          </cell>
          <cell r="AZ328">
            <v>-11314.888576429406</v>
          </cell>
          <cell r="BA328">
            <v>-11983.862298716454</v>
          </cell>
          <cell r="BB328">
            <v>-11983.862298716454</v>
          </cell>
        </row>
        <row r="329">
          <cell r="B329" t="str">
            <v>009-Returns</v>
          </cell>
          <cell r="C329">
            <v>-1453607.85</v>
          </cell>
          <cell r="D329">
            <v>-1229492.45</v>
          </cell>
          <cell r="E329">
            <v>-1565166.61</v>
          </cell>
          <cell r="F329">
            <v>-1229043.0900000001</v>
          </cell>
          <cell r="G329">
            <v>-1453607.85</v>
          </cell>
          <cell r="H329">
            <v>-781909.25</v>
          </cell>
          <cell r="I329">
            <v>-1341500.6200000001</v>
          </cell>
          <cell r="J329">
            <v>-1542568.72</v>
          </cell>
          <cell r="K329">
            <v>-1066639.6499999999</v>
          </cell>
          <cell r="L329">
            <v>-1304260.5900000001</v>
          </cell>
          <cell r="M329">
            <v>-1066639.6499999999</v>
          </cell>
          <cell r="N329">
            <v>-829762.16</v>
          </cell>
          <cell r="O329">
            <v>-14864198.49</v>
          </cell>
          <cell r="P329">
            <v>-1453607.85</v>
          </cell>
          <cell r="Q329">
            <v>-2683100.2999999998</v>
          </cell>
          <cell r="R329">
            <v>-4248266.91</v>
          </cell>
          <cell r="S329">
            <v>-5477310</v>
          </cell>
          <cell r="T329">
            <v>-6930917.8499999996</v>
          </cell>
          <cell r="U329">
            <v>-7712827.0999999996</v>
          </cell>
          <cell r="V329">
            <v>-9054327.7199999988</v>
          </cell>
          <cell r="W329">
            <v>-10596896.439999999</v>
          </cell>
          <cell r="X329">
            <v>-11663536.09</v>
          </cell>
          <cell r="Y329">
            <v>-12967796.68</v>
          </cell>
          <cell r="Z329">
            <v>-14034436.33</v>
          </cell>
          <cell r="AA329">
            <v>-14864198.49</v>
          </cell>
          <cell r="AB329">
            <v>-14864198.49</v>
          </cell>
          <cell r="AC329">
            <v>-565.38617269544932</v>
          </cell>
          <cell r="AD329">
            <v>-478.21565538700895</v>
          </cell>
          <cell r="AE329">
            <v>-608.77736678335282</v>
          </cell>
          <cell r="AF329">
            <v>-478.04087514585768</v>
          </cell>
          <cell r="AG329">
            <v>-565.38617269544932</v>
          </cell>
          <cell r="AH329">
            <v>-304.12650719564374</v>
          </cell>
          <cell r="AI329">
            <v>-521.78164916374953</v>
          </cell>
          <cell r="AJ329">
            <v>-599.98783352781015</v>
          </cell>
          <cell r="AK329">
            <v>-414.8734539089848</v>
          </cell>
          <cell r="AL329">
            <v>-507.29700116686115</v>
          </cell>
          <cell r="AM329">
            <v>-414.8734539089848</v>
          </cell>
          <cell r="AN329">
            <v>-322.73907429015946</v>
          </cell>
          <cell r="AO329">
            <v>-5781.485215869312</v>
          </cell>
          <cell r="AP329">
            <v>-565.38617269544932</v>
          </cell>
          <cell r="AQ329">
            <v>-1043.6018280824583</v>
          </cell>
          <cell r="AR329">
            <v>-1652.3791948658111</v>
          </cell>
          <cell r="AS329">
            <v>-2130.4200700116689</v>
          </cell>
          <cell r="AT329">
            <v>-2695.8062427071181</v>
          </cell>
          <cell r="AU329">
            <v>-2999.9327499027618</v>
          </cell>
          <cell r="AV329">
            <v>-3521.7143990665113</v>
          </cell>
          <cell r="AW329">
            <v>-4121.7022325943217</v>
          </cell>
          <cell r="AX329">
            <v>-4536.5756865033063</v>
          </cell>
          <cell r="AY329">
            <v>-5043.8726876701676</v>
          </cell>
          <cell r="AZ329">
            <v>-5458.7461415791522</v>
          </cell>
          <cell r="BA329">
            <v>-5781.485215869312</v>
          </cell>
          <cell r="BB329">
            <v>-5781.485215869312</v>
          </cell>
        </row>
        <row r="330">
          <cell r="B330" t="str">
            <v>010-Remnats</v>
          </cell>
          <cell r="C330">
            <v>-770246.04</v>
          </cell>
          <cell r="D330">
            <v>-651490.53</v>
          </cell>
          <cell r="E330">
            <v>-829359.45</v>
          </cell>
          <cell r="F330">
            <v>-651252.41</v>
          </cell>
          <cell r="G330">
            <v>-770246.04</v>
          </cell>
          <cell r="H330">
            <v>-414322.53</v>
          </cell>
          <cell r="I330">
            <v>-710841.99</v>
          </cell>
          <cell r="J330">
            <v>-817382.19</v>
          </cell>
          <cell r="K330">
            <v>-565195.09</v>
          </cell>
          <cell r="L330">
            <v>-691106.59</v>
          </cell>
          <cell r="M330">
            <v>-565195.09</v>
          </cell>
          <cell r="N330">
            <v>-439677.52</v>
          </cell>
          <cell r="O330">
            <v>-7876315.4699999988</v>
          </cell>
          <cell r="P330">
            <v>-770246.04</v>
          </cell>
          <cell r="Q330">
            <v>-1421736.57</v>
          </cell>
          <cell r="R330">
            <v>-2251096.02</v>
          </cell>
          <cell r="S330">
            <v>-2902348.43</v>
          </cell>
          <cell r="T330">
            <v>-3672594.47</v>
          </cell>
          <cell r="U330">
            <v>-4086917</v>
          </cell>
          <cell r="V330">
            <v>-4797758.99</v>
          </cell>
          <cell r="W330">
            <v>-5615141.1799999997</v>
          </cell>
          <cell r="X330">
            <v>-6180336.2699999996</v>
          </cell>
          <cell r="Y330">
            <v>-6871442.8599999994</v>
          </cell>
          <cell r="Z330">
            <v>-7436637.9499999993</v>
          </cell>
          <cell r="AA330">
            <v>-7876315.4699999988</v>
          </cell>
          <cell r="AB330">
            <v>-7876315.4699999988</v>
          </cell>
          <cell r="AC330">
            <v>-299.59005834305719</v>
          </cell>
          <cell r="AD330">
            <v>-253.3996616102684</v>
          </cell>
          <cell r="AE330">
            <v>-322.58243873978995</v>
          </cell>
          <cell r="AF330">
            <v>-253.30704395176974</v>
          </cell>
          <cell r="AG330">
            <v>-299.59005834305719</v>
          </cell>
          <cell r="AH330">
            <v>-161.15228704784133</v>
          </cell>
          <cell r="AI330">
            <v>-276.48463243873977</v>
          </cell>
          <cell r="AJ330">
            <v>-317.92383897316216</v>
          </cell>
          <cell r="AK330">
            <v>-219.83472967716841</v>
          </cell>
          <cell r="AL330">
            <v>-268.8084753014391</v>
          </cell>
          <cell r="AM330">
            <v>-219.83472967716841</v>
          </cell>
          <cell r="AN330">
            <v>-171.01420458965384</v>
          </cell>
          <cell r="AO330">
            <v>-3063.5221586931157</v>
          </cell>
          <cell r="AP330">
            <v>-299.59005834305719</v>
          </cell>
          <cell r="AQ330">
            <v>-552.98971995332556</v>
          </cell>
          <cell r="AR330">
            <v>-875.57215869311551</v>
          </cell>
          <cell r="AS330">
            <v>-1128.8792026448853</v>
          </cell>
          <cell r="AT330">
            <v>-1428.4692609879426</v>
          </cell>
          <cell r="AU330">
            <v>-1589.6215480357839</v>
          </cell>
          <cell r="AV330">
            <v>-1866.1061804745236</v>
          </cell>
          <cell r="AW330">
            <v>-2184.0300194476858</v>
          </cell>
          <cell r="AX330">
            <v>-2403.8647491248544</v>
          </cell>
          <cell r="AY330">
            <v>-2672.6732244262935</v>
          </cell>
          <cell r="AZ330">
            <v>-2892.507954103462</v>
          </cell>
          <cell r="BA330">
            <v>-3063.5221586931157</v>
          </cell>
          <cell r="BB330">
            <v>-3063.5221586931157</v>
          </cell>
        </row>
        <row r="331">
          <cell r="B331" t="str">
            <v>011-Cash Discount</v>
          </cell>
          <cell r="C331">
            <v>-4147478.67</v>
          </cell>
          <cell r="D331">
            <v>-3508025.81</v>
          </cell>
          <cell r="E331">
            <v>-4465781.6900000004</v>
          </cell>
          <cell r="F331">
            <v>-3506743.68</v>
          </cell>
          <cell r="G331">
            <v>-4147478.67</v>
          </cell>
          <cell r="H331">
            <v>-2230967.5699999998</v>
          </cell>
          <cell r="I331">
            <v>-3827610.84</v>
          </cell>
          <cell r="J331">
            <v>-4401288.6399999997</v>
          </cell>
          <cell r="K331">
            <v>-3043358.19</v>
          </cell>
          <cell r="L331">
            <v>-3721343.15</v>
          </cell>
          <cell r="M331">
            <v>-3043358.19</v>
          </cell>
          <cell r="N331">
            <v>-2367494.36</v>
          </cell>
          <cell r="O331">
            <v>-42410929.460000001</v>
          </cell>
          <cell r="P331">
            <v>-4147478.67</v>
          </cell>
          <cell r="Q331">
            <v>-7655504.4800000004</v>
          </cell>
          <cell r="R331">
            <v>-12121286.170000002</v>
          </cell>
          <cell r="S331">
            <v>-15628029.850000001</v>
          </cell>
          <cell r="T331">
            <v>-19775508.520000003</v>
          </cell>
          <cell r="U331">
            <v>-22006476.090000004</v>
          </cell>
          <cell r="V331">
            <v>-25834086.930000003</v>
          </cell>
          <cell r="W331">
            <v>-30235375.570000004</v>
          </cell>
          <cell r="X331">
            <v>-33278733.760000005</v>
          </cell>
          <cell r="Y331">
            <v>-37000076.910000004</v>
          </cell>
          <cell r="Z331">
            <v>-40043435.100000001</v>
          </cell>
          <cell r="AA331">
            <v>-42410929.460000001</v>
          </cell>
          <cell r="AB331">
            <v>-42410929.460000001</v>
          </cell>
          <cell r="AC331">
            <v>-1613.1772345390898</v>
          </cell>
          <cell r="AD331">
            <v>-1364.4596693893427</v>
          </cell>
          <cell r="AE331">
            <v>-1736.9823765071958</v>
          </cell>
          <cell r="AF331">
            <v>-1363.9609801633605</v>
          </cell>
          <cell r="AG331">
            <v>-1613.1772345390898</v>
          </cell>
          <cell r="AH331">
            <v>-867.74312329832742</v>
          </cell>
          <cell r="AI331">
            <v>-1488.7634539089847</v>
          </cell>
          <cell r="AJ331">
            <v>-1711.8975651497472</v>
          </cell>
          <cell r="AK331">
            <v>-1183.7254725787632</v>
          </cell>
          <cell r="AL331">
            <v>-1447.4302411513029</v>
          </cell>
          <cell r="AM331">
            <v>-1183.7254725787632</v>
          </cell>
          <cell r="AN331">
            <v>-920.84572539867747</v>
          </cell>
          <cell r="AO331">
            <v>-16495.888549202646</v>
          </cell>
          <cell r="AP331">
            <v>-1613.1772345390898</v>
          </cell>
          <cell r="AQ331">
            <v>-2977.6369039284327</v>
          </cell>
          <cell r="AR331">
            <v>-4714.6192804356288</v>
          </cell>
          <cell r="AS331">
            <v>-6078.5802605989893</v>
          </cell>
          <cell r="AT331">
            <v>-7691.7574951380793</v>
          </cell>
          <cell r="AU331">
            <v>-8559.5006184364065</v>
          </cell>
          <cell r="AV331">
            <v>-10048.264072345391</v>
          </cell>
          <cell r="AW331">
            <v>-11760.161637495139</v>
          </cell>
          <cell r="AX331">
            <v>-12943.887110073902</v>
          </cell>
          <cell r="AY331">
            <v>-14391.317351225205</v>
          </cell>
          <cell r="AZ331">
            <v>-15575.042823803968</v>
          </cell>
          <cell r="BA331">
            <v>-16495.888549202646</v>
          </cell>
          <cell r="BB331">
            <v>-16495.888549202646</v>
          </cell>
        </row>
        <row r="332">
          <cell r="B332" t="str">
            <v>012-Price Deals</v>
          </cell>
          <cell r="C332">
            <v>-10567065.279999999</v>
          </cell>
          <cell r="D332">
            <v>-8937848.8499999996</v>
          </cell>
          <cell r="E332">
            <v>-11378046.66</v>
          </cell>
          <cell r="F332">
            <v>-8934582.1500000004</v>
          </cell>
          <cell r="G332">
            <v>-10567065.279999999</v>
          </cell>
          <cell r="H332">
            <v>-5684123.2699999996</v>
          </cell>
          <cell r="I332">
            <v>-9752096.8800000008</v>
          </cell>
          <cell r="J332">
            <v>-11213770.220000001</v>
          </cell>
          <cell r="K332">
            <v>-7753983.2599999998</v>
          </cell>
          <cell r="L332">
            <v>-9481379.0199999996</v>
          </cell>
          <cell r="M332">
            <v>-7753983.2599999998</v>
          </cell>
          <cell r="N332">
            <v>-6031991.8899999997</v>
          </cell>
          <cell r="O332">
            <v>-108055936.02000001</v>
          </cell>
          <cell r="P332">
            <v>-10567065.279999999</v>
          </cell>
          <cell r="Q332">
            <v>-19504914.129999999</v>
          </cell>
          <cell r="R332">
            <v>-30882960.789999999</v>
          </cell>
          <cell r="S332">
            <v>-39817542.939999998</v>
          </cell>
          <cell r="T332">
            <v>-50384608.219999999</v>
          </cell>
          <cell r="U332">
            <v>-56068731.489999995</v>
          </cell>
          <cell r="V332">
            <v>-65820828.369999997</v>
          </cell>
          <cell r="W332">
            <v>-77034598.590000004</v>
          </cell>
          <cell r="X332">
            <v>-84788581.850000009</v>
          </cell>
          <cell r="Y332">
            <v>-94269960.870000005</v>
          </cell>
          <cell r="Z332">
            <v>-102023944.13000001</v>
          </cell>
          <cell r="AA332">
            <v>-108055936.02000001</v>
          </cell>
          <cell r="AB332">
            <v>-108055936.02000001</v>
          </cell>
          <cell r="AC332">
            <v>-4110.0992921042389</v>
          </cell>
          <cell r="AD332">
            <v>-3476.4095099183196</v>
          </cell>
          <cell r="AE332">
            <v>-4425.5335122520419</v>
          </cell>
          <cell r="AF332">
            <v>-3475.1389148191365</v>
          </cell>
          <cell r="AG332">
            <v>-4110.0992921042389</v>
          </cell>
          <cell r="AH332">
            <v>-2210.860859587709</v>
          </cell>
          <cell r="AI332">
            <v>-3793.11430571762</v>
          </cell>
          <cell r="AJ332">
            <v>-4361.6375807078957</v>
          </cell>
          <cell r="AK332">
            <v>-3015.9405912096458</v>
          </cell>
          <cell r="AL332">
            <v>-3687.8175884869697</v>
          </cell>
          <cell r="AM332">
            <v>-3015.9405912096458</v>
          </cell>
          <cell r="AN332">
            <v>-2346.1656514974716</v>
          </cell>
          <cell r="AO332">
            <v>-42028.75768961494</v>
          </cell>
          <cell r="AP332">
            <v>-4110.0992921042389</v>
          </cell>
          <cell r="AQ332">
            <v>-7586.5088020225585</v>
          </cell>
          <cell r="AR332">
            <v>-12012.0423142746</v>
          </cell>
          <cell r="AS332">
            <v>-15487.181229093738</v>
          </cell>
          <cell r="AT332">
            <v>-19597.280521197976</v>
          </cell>
          <cell r="AU332">
            <v>-21808.141380785684</v>
          </cell>
          <cell r="AV332">
            <v>-25601.255686503304</v>
          </cell>
          <cell r="AW332">
            <v>-29962.893267211199</v>
          </cell>
          <cell r="AX332">
            <v>-32978.833858420847</v>
          </cell>
          <cell r="AY332">
            <v>-36666.651446907817</v>
          </cell>
          <cell r="AZ332">
            <v>-39682.592038117466</v>
          </cell>
          <cell r="BA332">
            <v>-42028.75768961494</v>
          </cell>
          <cell r="BB332">
            <v>-42028.75768961494</v>
          </cell>
        </row>
        <row r="333">
          <cell r="B333" t="str">
            <v>013- Deal From Allowances</v>
          </cell>
          <cell r="C333">
            <v>-2885649.7</v>
          </cell>
          <cell r="D333">
            <v>-2440743.96</v>
          </cell>
          <cell r="E333">
            <v>-3107112.14</v>
          </cell>
          <cell r="F333">
            <v>-2439851.89</v>
          </cell>
          <cell r="G333">
            <v>-2885649.7</v>
          </cell>
          <cell r="H333">
            <v>-1552217.98</v>
          </cell>
          <cell r="I333">
            <v>-2663098.4700000002</v>
          </cell>
          <cell r="J333">
            <v>-3062251.6</v>
          </cell>
          <cell r="K333">
            <v>-2117454.46</v>
          </cell>
          <cell r="L333">
            <v>-2589170.96</v>
          </cell>
          <cell r="M333">
            <v>-2117454.46</v>
          </cell>
          <cell r="N333">
            <v>-1647213.81</v>
          </cell>
          <cell r="O333">
            <v>-29507869.130000003</v>
          </cell>
          <cell r="P333">
            <v>-2885649.7</v>
          </cell>
          <cell r="Q333">
            <v>-5326393.66</v>
          </cell>
          <cell r="R333">
            <v>-8433505.8000000007</v>
          </cell>
          <cell r="S333">
            <v>-10873357.690000001</v>
          </cell>
          <cell r="T333">
            <v>-13759007.390000001</v>
          </cell>
          <cell r="U333">
            <v>-15311225.370000001</v>
          </cell>
          <cell r="V333">
            <v>-17974323.84</v>
          </cell>
          <cell r="W333">
            <v>-21036575.440000001</v>
          </cell>
          <cell r="X333">
            <v>-23154029.900000002</v>
          </cell>
          <cell r="Y333">
            <v>-25743200.860000003</v>
          </cell>
          <cell r="Z333">
            <v>-27860655.320000004</v>
          </cell>
          <cell r="AA333">
            <v>-29507869.130000003</v>
          </cell>
          <cell r="AB333">
            <v>-29507869.130000003</v>
          </cell>
          <cell r="AC333">
            <v>-1122.3841695838196</v>
          </cell>
          <cell r="AD333">
            <v>-949.33642940490085</v>
          </cell>
          <cell r="AE333">
            <v>-1208.5228082458189</v>
          </cell>
          <cell r="AF333">
            <v>-948.98945546479979</v>
          </cell>
          <cell r="AG333">
            <v>-1122.3841695838196</v>
          </cell>
          <cell r="AH333">
            <v>-603.7409490470634</v>
          </cell>
          <cell r="AI333">
            <v>-1035.8220420070013</v>
          </cell>
          <cell r="AJ333">
            <v>-1191.0741345779852</v>
          </cell>
          <cell r="AK333">
            <v>-823.59177751847528</v>
          </cell>
          <cell r="AL333">
            <v>-1007.0676623881758</v>
          </cell>
          <cell r="AM333">
            <v>-823.59177751847528</v>
          </cell>
          <cell r="AN333">
            <v>-640.68992998833141</v>
          </cell>
          <cell r="AO333">
            <v>-11477.195305328667</v>
          </cell>
          <cell r="AP333">
            <v>-1122.3841695838196</v>
          </cell>
          <cell r="AQ333">
            <v>-2071.7205989887207</v>
          </cell>
          <cell r="AR333">
            <v>-3280.2434072345395</v>
          </cell>
          <cell r="AS333">
            <v>-4229.2328626993394</v>
          </cell>
          <cell r="AT333">
            <v>-5351.6170322831586</v>
          </cell>
          <cell r="AU333">
            <v>-5955.3579813302222</v>
          </cell>
          <cell r="AV333">
            <v>-6991.1800233372232</v>
          </cell>
          <cell r="AW333">
            <v>-8182.2541579152085</v>
          </cell>
          <cell r="AX333">
            <v>-9005.8459354336846</v>
          </cell>
          <cell r="AY333">
            <v>-10012.91359782186</v>
          </cell>
          <cell r="AZ333">
            <v>-10836.505375340335</v>
          </cell>
          <cell r="BA333">
            <v>-11477.195305328667</v>
          </cell>
          <cell r="BB333">
            <v>-11477.195305328667</v>
          </cell>
        </row>
        <row r="334">
          <cell r="B334" t="str">
            <v>014- Deals From Promotion</v>
          </cell>
          <cell r="C334">
            <v>-290646.68</v>
          </cell>
          <cell r="D334">
            <v>-245835.15</v>
          </cell>
          <cell r="E334">
            <v>-312952.69</v>
          </cell>
          <cell r="F334">
            <v>-245745.3</v>
          </cell>
          <cell r="G334">
            <v>-290646.68</v>
          </cell>
          <cell r="H334">
            <v>-156341.57</v>
          </cell>
          <cell r="I334">
            <v>-268231.01</v>
          </cell>
          <cell r="J334">
            <v>-308453.08</v>
          </cell>
          <cell r="K334">
            <v>-213285.98</v>
          </cell>
          <cell r="L334">
            <v>-260800.83</v>
          </cell>
          <cell r="M334">
            <v>-213285.98</v>
          </cell>
          <cell r="N334">
            <v>-165919.79999999999</v>
          </cell>
          <cell r="O334">
            <v>-2972144.75</v>
          </cell>
          <cell r="P334">
            <v>-290646.68</v>
          </cell>
          <cell r="Q334">
            <v>-536481.82999999996</v>
          </cell>
          <cell r="R334">
            <v>-849434.52</v>
          </cell>
          <cell r="S334">
            <v>-1095179.82</v>
          </cell>
          <cell r="T334">
            <v>-1385826.5</v>
          </cell>
          <cell r="U334">
            <v>-1542168.07</v>
          </cell>
          <cell r="V334">
            <v>-1810399.08</v>
          </cell>
          <cell r="W334">
            <v>-2118852.16</v>
          </cell>
          <cell r="X334">
            <v>-2332138.14</v>
          </cell>
          <cell r="Y334">
            <v>-2592938.9700000002</v>
          </cell>
          <cell r="Z334">
            <v>-2806224.95</v>
          </cell>
          <cell r="AA334">
            <v>-2972144.75</v>
          </cell>
          <cell r="AB334">
            <v>-2972144.75</v>
          </cell>
          <cell r="AC334">
            <v>-113.04810579541035</v>
          </cell>
          <cell r="AD334">
            <v>-95.618494749124849</v>
          </cell>
          <cell r="AE334">
            <v>-121.72411124076235</v>
          </cell>
          <cell r="AF334">
            <v>-95.583547257876305</v>
          </cell>
          <cell r="AG334">
            <v>-113.04810579541035</v>
          </cell>
          <cell r="AH334">
            <v>-60.809634383508367</v>
          </cell>
          <cell r="AI334">
            <v>-104.3294476857254</v>
          </cell>
          <cell r="AJ334">
            <v>-119.97397121742513</v>
          </cell>
          <cell r="AK334">
            <v>-82.958374173473359</v>
          </cell>
          <cell r="AL334">
            <v>-101.43945157526254</v>
          </cell>
          <cell r="AM334">
            <v>-82.958374173473359</v>
          </cell>
          <cell r="AN334">
            <v>-64.53512252042006</v>
          </cell>
          <cell r="AO334">
            <v>-1156.0267405678726</v>
          </cell>
          <cell r="AP334">
            <v>-113.04810579541035</v>
          </cell>
          <cell r="AQ334">
            <v>-208.66660054453519</v>
          </cell>
          <cell r="AR334">
            <v>-330.39071178529753</v>
          </cell>
          <cell r="AS334">
            <v>-425.97425904317384</v>
          </cell>
          <cell r="AT334">
            <v>-539.02236483858417</v>
          </cell>
          <cell r="AU334">
            <v>-599.83199922209258</v>
          </cell>
          <cell r="AV334">
            <v>-704.161446907818</v>
          </cell>
          <cell r="AW334">
            <v>-824.13541812524318</v>
          </cell>
          <cell r="AX334">
            <v>-907.09379229871649</v>
          </cell>
          <cell r="AY334">
            <v>-1008.533243873979</v>
          </cell>
          <cell r="AZ334">
            <v>-1091.4916180474524</v>
          </cell>
          <cell r="BA334">
            <v>-1156.0267405678726</v>
          </cell>
          <cell r="BB334">
            <v>-1156.0267405678726</v>
          </cell>
        </row>
        <row r="335">
          <cell r="B335" t="str">
            <v>015- Deals Coop-Adv&amp;Gond-Rents</v>
          </cell>
          <cell r="C335">
            <v>-4445184.47</v>
          </cell>
          <cell r="D335">
            <v>-3759831.72</v>
          </cell>
          <cell r="E335">
            <v>-4786335.22</v>
          </cell>
          <cell r="F335">
            <v>-3758457.56</v>
          </cell>
          <cell r="G335">
            <v>-4445184.47</v>
          </cell>
          <cell r="H335">
            <v>-2391106.2999999998</v>
          </cell>
          <cell r="I335">
            <v>-4102356.57</v>
          </cell>
          <cell r="J335">
            <v>-4717517.6399999997</v>
          </cell>
          <cell r="K335">
            <v>-3262020.93</v>
          </cell>
          <cell r="L335">
            <v>-3988718.53</v>
          </cell>
          <cell r="M335">
            <v>-3262020.93</v>
          </cell>
          <cell r="N335">
            <v>-2537596.87</v>
          </cell>
          <cell r="O335">
            <v>-45456331.210000001</v>
          </cell>
          <cell r="P335">
            <v>-4445184.47</v>
          </cell>
          <cell r="Q335">
            <v>-8205016.1899999995</v>
          </cell>
          <cell r="R335">
            <v>-12991351.41</v>
          </cell>
          <cell r="S335">
            <v>-16749808.970000001</v>
          </cell>
          <cell r="T335">
            <v>-21194993.440000001</v>
          </cell>
          <cell r="U335">
            <v>-23586099.740000002</v>
          </cell>
          <cell r="V335">
            <v>-27688456.310000002</v>
          </cell>
          <cell r="W335">
            <v>-32405973.950000003</v>
          </cell>
          <cell r="X335">
            <v>-35667994.880000003</v>
          </cell>
          <cell r="Y335">
            <v>-39656713.410000004</v>
          </cell>
          <cell r="Z335">
            <v>-42918734.340000004</v>
          </cell>
          <cell r="AA335">
            <v>-45456331.210000001</v>
          </cell>
          <cell r="AB335">
            <v>-45456331.210000001</v>
          </cell>
          <cell r="AC335">
            <v>-1728.9710112796577</v>
          </cell>
          <cell r="AD335">
            <v>-1462.4005134189033</v>
          </cell>
          <cell r="AE335">
            <v>-1861.6628626993386</v>
          </cell>
          <cell r="AF335">
            <v>-1461.8660287825749</v>
          </cell>
          <cell r="AG335">
            <v>-1728.9710112796577</v>
          </cell>
          <cell r="AH335">
            <v>-930.02967716841692</v>
          </cell>
          <cell r="AI335">
            <v>-1595.6268261376895</v>
          </cell>
          <cell r="AJ335">
            <v>-1834.896009334889</v>
          </cell>
          <cell r="AK335">
            <v>-1268.7751575262544</v>
          </cell>
          <cell r="AL335">
            <v>-1551.4268883702839</v>
          </cell>
          <cell r="AM335">
            <v>-1268.7751575262544</v>
          </cell>
          <cell r="AN335">
            <v>-987.00772851030729</v>
          </cell>
          <cell r="AO335">
            <v>-17680.40887203423</v>
          </cell>
          <cell r="AP335">
            <v>-1728.9710112796577</v>
          </cell>
          <cell r="AQ335">
            <v>-3191.3715246985612</v>
          </cell>
          <cell r="AR335">
            <v>-5053.0343873979</v>
          </cell>
          <cell r="AS335">
            <v>-6514.9004161804751</v>
          </cell>
          <cell r="AT335">
            <v>-8243.8714274601334</v>
          </cell>
          <cell r="AU335">
            <v>-9173.9011046285505</v>
          </cell>
          <cell r="AV335">
            <v>-10769.52793076624</v>
          </cell>
          <cell r="AW335">
            <v>-12604.423940101129</v>
          </cell>
          <cell r="AX335">
            <v>-13873.199097627383</v>
          </cell>
          <cell r="AY335">
            <v>-15424.625985997667</v>
          </cell>
          <cell r="AZ335">
            <v>-16693.401143523923</v>
          </cell>
          <cell r="BA335">
            <v>-17680.40887203423</v>
          </cell>
          <cell r="BB335">
            <v>-17680.40887203423</v>
          </cell>
        </row>
        <row r="336">
          <cell r="B336" t="str">
            <v>016- Deals Current Account</v>
          </cell>
          <cell r="C336">
            <v>-4359700.1500000004</v>
          </cell>
          <cell r="D336">
            <v>-3687527.26</v>
          </cell>
          <cell r="E336">
            <v>-4694290.33</v>
          </cell>
          <cell r="F336">
            <v>-3686179.53</v>
          </cell>
          <cell r="G336">
            <v>-4359700.1500000004</v>
          </cell>
          <cell r="H336">
            <v>-2345123.5099999998</v>
          </cell>
          <cell r="I336">
            <v>-4023465.09</v>
          </cell>
          <cell r="J336">
            <v>-4626796.1500000004</v>
          </cell>
          <cell r="K336">
            <v>-3199289.75</v>
          </cell>
          <cell r="L336">
            <v>-3912012.4</v>
          </cell>
          <cell r="M336">
            <v>-3199289.75</v>
          </cell>
          <cell r="N336">
            <v>-2488796.94</v>
          </cell>
          <cell r="O336">
            <v>-44582171.009999998</v>
          </cell>
          <cell r="P336">
            <v>-4359700.1500000004</v>
          </cell>
          <cell r="Q336">
            <v>-8047227.4100000001</v>
          </cell>
          <cell r="R336">
            <v>-12741517.74</v>
          </cell>
          <cell r="S336">
            <v>-16427697.27</v>
          </cell>
          <cell r="T336">
            <v>-20787397.420000002</v>
          </cell>
          <cell r="U336">
            <v>-23132520.93</v>
          </cell>
          <cell r="V336">
            <v>-27155986.02</v>
          </cell>
          <cell r="W336">
            <v>-31782782.170000002</v>
          </cell>
          <cell r="X336">
            <v>-34982071.920000002</v>
          </cell>
          <cell r="Y336">
            <v>-38894084.32</v>
          </cell>
          <cell r="Z336">
            <v>-42093374.07</v>
          </cell>
          <cell r="AA336">
            <v>-44582171.009999998</v>
          </cell>
          <cell r="AB336">
            <v>-44582171.009999998</v>
          </cell>
          <cell r="AC336">
            <v>-1695.7215674834697</v>
          </cell>
          <cell r="AD336">
            <v>-1434.27742512641</v>
          </cell>
          <cell r="AE336">
            <v>-1825.8616608323609</v>
          </cell>
          <cell r="AF336">
            <v>-1433.7532205367561</v>
          </cell>
          <cell r="AG336">
            <v>-1695.7215674834697</v>
          </cell>
          <cell r="AH336">
            <v>-912.14450019447679</v>
          </cell>
          <cell r="AI336">
            <v>-1564.941691948658</v>
          </cell>
          <cell r="AJ336">
            <v>-1799.6095488136914</v>
          </cell>
          <cell r="AK336">
            <v>-1244.375632049786</v>
          </cell>
          <cell r="AL336">
            <v>-1521.5917541812523</v>
          </cell>
          <cell r="AM336">
            <v>-1244.375632049786</v>
          </cell>
          <cell r="AN336">
            <v>-968.0268144690782</v>
          </cell>
          <cell r="AO336">
            <v>-17340.401015169195</v>
          </cell>
          <cell r="AP336">
            <v>-1695.7215674834697</v>
          </cell>
          <cell r="AQ336">
            <v>-3129.9989926098797</v>
          </cell>
          <cell r="AR336">
            <v>-4955.8606534422406</v>
          </cell>
          <cell r="AS336">
            <v>-6389.6138739789967</v>
          </cell>
          <cell r="AT336">
            <v>-8085.3354414624664</v>
          </cell>
          <cell r="AU336">
            <v>-8997.479941656944</v>
          </cell>
          <cell r="AV336">
            <v>-10562.421633605602</v>
          </cell>
          <cell r="AW336">
            <v>-12362.031182419292</v>
          </cell>
          <cell r="AX336">
            <v>-13606.406814469079</v>
          </cell>
          <cell r="AY336">
            <v>-15127.998568650331</v>
          </cell>
          <cell r="AZ336">
            <v>-16372.374200700116</v>
          </cell>
          <cell r="BA336">
            <v>-17340.401015169195</v>
          </cell>
          <cell r="BB336">
            <v>-17340.401015169195</v>
          </cell>
        </row>
        <row r="337">
          <cell r="B337" t="str">
            <v>015+016-Deals Current Account</v>
          </cell>
          <cell r="C337">
            <v>-14926765.43</v>
          </cell>
          <cell r="D337">
            <v>-12625376.109999999</v>
          </cell>
          <cell r="E337">
            <v>-16072336.99</v>
          </cell>
          <cell r="F337">
            <v>-12620761.68</v>
          </cell>
          <cell r="G337">
            <v>-14926765.43</v>
          </cell>
          <cell r="H337">
            <v>-8029246.7799999993</v>
          </cell>
          <cell r="I337">
            <v>-13775561.970000001</v>
          </cell>
          <cell r="J337">
            <v>-15840566.370000001</v>
          </cell>
          <cell r="K337">
            <v>-10953273.01</v>
          </cell>
          <cell r="L337">
            <v>-13393391.42</v>
          </cell>
          <cell r="M337">
            <v>-10953273.01</v>
          </cell>
          <cell r="N337">
            <v>-8520788.8300000001</v>
          </cell>
          <cell r="O337">
            <v>-152638107.03000003</v>
          </cell>
          <cell r="P337">
            <v>-14926765.43</v>
          </cell>
          <cell r="Q337">
            <v>-27552141.539999999</v>
          </cell>
          <cell r="R337">
            <v>-43624478.530000001</v>
          </cell>
          <cell r="S337">
            <v>-56245240.210000001</v>
          </cell>
          <cell r="T337">
            <v>-71172005.640000001</v>
          </cell>
          <cell r="U337">
            <v>-79201252.420000002</v>
          </cell>
          <cell r="V337">
            <v>-92976814.390000001</v>
          </cell>
          <cell r="W337">
            <v>-108817380.76000001</v>
          </cell>
          <cell r="X337">
            <v>-119770653.77000001</v>
          </cell>
          <cell r="Y337">
            <v>-133164045.19000001</v>
          </cell>
          <cell r="Z337">
            <v>-144117318.20000002</v>
          </cell>
          <cell r="AA337">
            <v>-152638107.03000003</v>
          </cell>
          <cell r="AB337">
            <v>-152638107.03000003</v>
          </cell>
          <cell r="AC337">
            <v>-5805.8208595877086</v>
          </cell>
          <cell r="AD337">
            <v>-4910.6869350447296</v>
          </cell>
          <cell r="AE337">
            <v>-6251.3951730844028</v>
          </cell>
          <cell r="AF337">
            <v>-4908.8921353558926</v>
          </cell>
          <cell r="AG337">
            <v>-5805.8208595877086</v>
          </cell>
          <cell r="AH337">
            <v>-3123.0053597821857</v>
          </cell>
          <cell r="AI337">
            <v>-5358.055997666278</v>
          </cell>
          <cell r="AJ337">
            <v>-6161.2471295215873</v>
          </cell>
          <cell r="AK337">
            <v>-4260.3162232594323</v>
          </cell>
          <cell r="AL337">
            <v>-5209.4093426682221</v>
          </cell>
          <cell r="AM337">
            <v>-4260.3162232594323</v>
          </cell>
          <cell r="AN337">
            <v>-3314.1924659665501</v>
          </cell>
          <cell r="AO337">
            <v>-59369.158704784139</v>
          </cell>
          <cell r="AP337">
            <v>-5805.8208595877086</v>
          </cell>
          <cell r="AQ337">
            <v>-10716.507794632438</v>
          </cell>
          <cell r="AR337">
            <v>-16967.90296771684</v>
          </cell>
          <cell r="AS337">
            <v>-21876.795103072734</v>
          </cell>
          <cell r="AT337">
            <v>-27682.615962660442</v>
          </cell>
          <cell r="AU337">
            <v>-30805.621322442628</v>
          </cell>
          <cell r="AV337">
            <v>-36163.677320108909</v>
          </cell>
          <cell r="AW337">
            <v>-42324.924449630496</v>
          </cell>
          <cell r="AX337">
            <v>-46585.24067288993</v>
          </cell>
          <cell r="AY337">
            <v>-51794.650015558153</v>
          </cell>
          <cell r="AZ337">
            <v>-56054.966238817586</v>
          </cell>
          <cell r="BA337">
            <v>-59369.158704784139</v>
          </cell>
          <cell r="BB337">
            <v>-59369.158704784139</v>
          </cell>
        </row>
        <row r="338">
          <cell r="B338" t="str">
            <v>017-Account Revenue</v>
          </cell>
          <cell r="C338">
            <v>148124238</v>
          </cell>
          <cell r="D338">
            <v>125286636</v>
          </cell>
          <cell r="E338">
            <v>159492203</v>
          </cell>
          <cell r="F338">
            <v>125240846</v>
          </cell>
          <cell r="G338">
            <v>148124238</v>
          </cell>
          <cell r="H338">
            <v>79677413</v>
          </cell>
          <cell r="I338">
            <v>136700387</v>
          </cell>
          <cell r="J338">
            <v>157188881</v>
          </cell>
          <cell r="K338">
            <v>108691364</v>
          </cell>
          <cell r="L338">
            <v>132905112</v>
          </cell>
          <cell r="M338">
            <v>108691364</v>
          </cell>
          <cell r="N338">
            <v>84553370</v>
          </cell>
          <cell r="O338">
            <v>1514676052</v>
          </cell>
          <cell r="P338">
            <v>148124238</v>
          </cell>
          <cell r="Q338">
            <v>273410874</v>
          </cell>
          <cell r="R338">
            <v>432903077</v>
          </cell>
          <cell r="S338">
            <v>558143923</v>
          </cell>
          <cell r="T338">
            <v>706268161</v>
          </cell>
          <cell r="U338">
            <v>785945574</v>
          </cell>
          <cell r="V338">
            <v>922645961</v>
          </cell>
          <cell r="W338">
            <v>1079834842</v>
          </cell>
          <cell r="X338">
            <v>1188526206</v>
          </cell>
          <cell r="Y338">
            <v>1321431318</v>
          </cell>
          <cell r="Z338">
            <v>1430122682</v>
          </cell>
          <cell r="AA338">
            <v>1514676052</v>
          </cell>
          <cell r="AB338">
            <v>1514676052</v>
          </cell>
          <cell r="AC338">
            <v>57613.472578763125</v>
          </cell>
          <cell r="AD338">
            <v>48730.702450408404</v>
          </cell>
          <cell r="AE338">
            <v>62035.084791909765</v>
          </cell>
          <cell r="AF338">
            <v>48712.892259821085</v>
          </cell>
          <cell r="AG338">
            <v>57613.472578763125</v>
          </cell>
          <cell r="AH338">
            <v>30990.825748735901</v>
          </cell>
          <cell r="AI338">
            <v>53170.123298327497</v>
          </cell>
          <cell r="AJ338">
            <v>61139.199144301827</v>
          </cell>
          <cell r="AK338">
            <v>42275.909762738236</v>
          </cell>
          <cell r="AL338">
            <v>51693.936989498252</v>
          </cell>
          <cell r="AM338">
            <v>42275.909762738236</v>
          </cell>
          <cell r="AN338">
            <v>32887.347335667058</v>
          </cell>
          <cell r="AO338">
            <v>589138.87670167256</v>
          </cell>
          <cell r="AP338">
            <v>57613.472578763125</v>
          </cell>
          <cell r="AQ338">
            <v>106344.17502917153</v>
          </cell>
          <cell r="AR338">
            <v>168379.2598210813</v>
          </cell>
          <cell r="AS338">
            <v>217092.15208090239</v>
          </cell>
          <cell r="AT338">
            <v>274705.62465966551</v>
          </cell>
          <cell r="AU338">
            <v>305696.45040840143</v>
          </cell>
          <cell r="AV338">
            <v>358866.57370672893</v>
          </cell>
          <cell r="AW338">
            <v>420005.77285103075</v>
          </cell>
          <cell r="AX338">
            <v>462281.68261376896</v>
          </cell>
          <cell r="AY338">
            <v>513975.61960326723</v>
          </cell>
          <cell r="AZ338">
            <v>556251.52936600544</v>
          </cell>
          <cell r="BA338">
            <v>589138.87670167256</v>
          </cell>
          <cell r="BB338">
            <v>589138.87670167256</v>
          </cell>
        </row>
        <row r="339">
          <cell r="B339" t="str">
            <v>018-Cost of Sales</v>
          </cell>
          <cell r="C339">
            <v>-88124312</v>
          </cell>
          <cell r="D339">
            <v>-74543600</v>
          </cell>
          <cell r="E339">
            <v>-94889992</v>
          </cell>
          <cell r="F339">
            <v>-74516541</v>
          </cell>
          <cell r="G339">
            <v>-88124312</v>
          </cell>
          <cell r="H339">
            <v>-47406523</v>
          </cell>
          <cell r="I339">
            <v>-85301832</v>
          </cell>
          <cell r="J339">
            <v>-92426351</v>
          </cell>
          <cell r="K339">
            <v>-63913433</v>
          </cell>
          <cell r="L339">
            <v>-78154276</v>
          </cell>
          <cell r="M339">
            <v>-63913433</v>
          </cell>
          <cell r="N339">
            <v>-49720807</v>
          </cell>
          <cell r="O339">
            <v>-901035412</v>
          </cell>
          <cell r="P339">
            <v>-88124312</v>
          </cell>
          <cell r="Q339">
            <v>-162667912</v>
          </cell>
          <cell r="R339">
            <v>-257557904</v>
          </cell>
          <cell r="S339">
            <v>-332074445</v>
          </cell>
          <cell r="T339">
            <v>-420198757</v>
          </cell>
          <cell r="U339">
            <v>-467605280</v>
          </cell>
          <cell r="V339">
            <v>-552907112</v>
          </cell>
          <cell r="W339">
            <v>-645333463</v>
          </cell>
          <cell r="X339">
            <v>-709246896</v>
          </cell>
          <cell r="Y339">
            <v>-787401172</v>
          </cell>
          <cell r="Z339">
            <v>-851314605</v>
          </cell>
          <cell r="AA339">
            <v>-901035412</v>
          </cell>
          <cell r="AB339">
            <v>-901035412</v>
          </cell>
          <cell r="AC339">
            <v>-34276.278490859586</v>
          </cell>
          <cell r="AD339">
            <v>-28994.010112796575</v>
          </cell>
          <cell r="AE339">
            <v>-36907.814858031896</v>
          </cell>
          <cell r="AF339">
            <v>-28983.485414235707</v>
          </cell>
          <cell r="AG339">
            <v>-34276.278490859586</v>
          </cell>
          <cell r="AH339">
            <v>-18438.94321275768</v>
          </cell>
          <cell r="AI339">
            <v>-33178.46441073512</v>
          </cell>
          <cell r="AJ339">
            <v>-35949.572539867753</v>
          </cell>
          <cell r="AK339">
            <v>-24859.367172306494</v>
          </cell>
          <cell r="AL339">
            <v>-30398.395954881369</v>
          </cell>
          <cell r="AM339">
            <v>-24859.367172306494</v>
          </cell>
          <cell r="AN339">
            <v>-19339.092570984052</v>
          </cell>
          <cell r="AO339">
            <v>-350461.07040062232</v>
          </cell>
          <cell r="AP339">
            <v>-34276.278490859586</v>
          </cell>
          <cell r="AQ339">
            <v>-63270.288603656161</v>
          </cell>
          <cell r="AR339">
            <v>-100178.10346168806</v>
          </cell>
          <cell r="AS339">
            <v>-129161.58887592377</v>
          </cell>
          <cell r="AT339">
            <v>-163437.86736678335</v>
          </cell>
          <cell r="AU339">
            <v>-181876.81057954102</v>
          </cell>
          <cell r="AV339">
            <v>-215055.27499027614</v>
          </cell>
          <cell r="AW339">
            <v>-251004.84753014389</v>
          </cell>
          <cell r="AX339">
            <v>-275864.21470245038</v>
          </cell>
          <cell r="AY339">
            <v>-306262.61065733177</v>
          </cell>
          <cell r="AZ339">
            <v>-331121.97782963829</v>
          </cell>
          <cell r="BA339">
            <v>-350461.07040062232</v>
          </cell>
          <cell r="BB339">
            <v>-350461.07040062232</v>
          </cell>
        </row>
        <row r="340">
          <cell r="B340" t="str">
            <v>019-Excess Cost of Promot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  <cell r="T340">
            <v>0</v>
          </cell>
          <cell r="U340">
            <v>0</v>
          </cell>
          <cell r="V340">
            <v>0</v>
          </cell>
          <cell r="W340">
            <v>0</v>
          </cell>
          <cell r="X340">
            <v>0</v>
          </cell>
          <cell r="Y340">
            <v>0</v>
          </cell>
          <cell r="Z340">
            <v>0</v>
          </cell>
          <cell r="AA340">
            <v>0</v>
          </cell>
          <cell r="AB340">
            <v>0</v>
          </cell>
          <cell r="AC340">
            <v>0</v>
          </cell>
          <cell r="AD340">
            <v>0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O340">
            <v>0</v>
          </cell>
          <cell r="AP340">
            <v>0</v>
          </cell>
          <cell r="AQ340">
            <v>0</v>
          </cell>
          <cell r="AR340">
            <v>0</v>
          </cell>
          <cell r="AS340">
            <v>0</v>
          </cell>
          <cell r="AT340">
            <v>0</v>
          </cell>
          <cell r="AU340">
            <v>0</v>
          </cell>
          <cell r="AV340">
            <v>0</v>
          </cell>
          <cell r="AW340">
            <v>0</v>
          </cell>
          <cell r="AX340">
            <v>0</v>
          </cell>
          <cell r="AY340">
            <v>0</v>
          </cell>
          <cell r="AZ340">
            <v>0</v>
          </cell>
          <cell r="BA340">
            <v>0</v>
          </cell>
          <cell r="BB340">
            <v>0</v>
          </cell>
        </row>
        <row r="341">
          <cell r="B341" t="str">
            <v>020-Std.Variations</v>
          </cell>
          <cell r="C341">
            <v>-4318091.3</v>
          </cell>
          <cell r="D341">
            <v>-3652636.41</v>
          </cell>
          <cell r="E341">
            <v>-4649609.6100000003</v>
          </cell>
          <cell r="F341">
            <v>-3651310.52</v>
          </cell>
          <cell r="G341">
            <v>-4318091.3</v>
          </cell>
          <cell r="H341">
            <v>-2322919.63</v>
          </cell>
          <cell r="I341">
            <v>-4179789.78</v>
          </cell>
          <cell r="J341">
            <v>-4528891.21</v>
          </cell>
          <cell r="K341">
            <v>-3131758.21</v>
          </cell>
          <cell r="L341">
            <v>-3829559.52</v>
          </cell>
          <cell r="M341">
            <v>-3131758.21</v>
          </cell>
          <cell r="N341">
            <v>-2436319.54</v>
          </cell>
          <cell r="O341">
            <v>-44150735.240000002</v>
          </cell>
          <cell r="P341">
            <v>-4318091.3</v>
          </cell>
          <cell r="Q341">
            <v>-7970727.71</v>
          </cell>
          <cell r="R341">
            <v>-12620337.32</v>
          </cell>
          <cell r="S341">
            <v>-16271647.84</v>
          </cell>
          <cell r="T341">
            <v>-20589739.140000001</v>
          </cell>
          <cell r="U341">
            <v>-22912658.77</v>
          </cell>
          <cell r="V341">
            <v>-27092448.550000001</v>
          </cell>
          <cell r="W341">
            <v>-31621339.760000002</v>
          </cell>
          <cell r="X341">
            <v>-34753097.969999999</v>
          </cell>
          <cell r="Y341">
            <v>-38582657.490000002</v>
          </cell>
          <cell r="Z341">
            <v>-41714415.700000003</v>
          </cell>
          <cell r="AA341">
            <v>-44150735.240000002</v>
          </cell>
          <cell r="AB341">
            <v>-44150735.240000002</v>
          </cell>
          <cell r="AC341">
            <v>-1679.5376507195642</v>
          </cell>
          <cell r="AD341">
            <v>-1420.7064994165694</v>
          </cell>
          <cell r="AE341">
            <v>-1808.4829288214703</v>
          </cell>
          <cell r="AF341">
            <v>-1420.1907895760405</v>
          </cell>
          <cell r="AG341">
            <v>-1679.5376507195642</v>
          </cell>
          <cell r="AH341">
            <v>-903.50821859198754</v>
          </cell>
          <cell r="AI341">
            <v>-1625.7447607934655</v>
          </cell>
          <cell r="AJ341">
            <v>-1761.529058732011</v>
          </cell>
          <cell r="AK341">
            <v>-1218.1089887203423</v>
          </cell>
          <cell r="AL341">
            <v>-1489.5214002333723</v>
          </cell>
          <cell r="AM341">
            <v>-1218.1089887203423</v>
          </cell>
          <cell r="AN341">
            <v>-947.61553481135741</v>
          </cell>
          <cell r="AO341">
            <v>-17172.592469856085</v>
          </cell>
          <cell r="AP341">
            <v>-1679.5376507195642</v>
          </cell>
          <cell r="AQ341">
            <v>-3100.2441501361336</v>
          </cell>
          <cell r="AR341">
            <v>-4908.7270789576041</v>
          </cell>
          <cell r="AS341">
            <v>-6328.9178685336447</v>
          </cell>
          <cell r="AT341">
            <v>-8008.4555192532089</v>
          </cell>
          <cell r="AU341">
            <v>-8911.9637378451971</v>
          </cell>
          <cell r="AV341">
            <v>-10537.708498638662</v>
          </cell>
          <cell r="AW341">
            <v>-12299.237557370672</v>
          </cell>
          <cell r="AX341">
            <v>-13517.346546091014</v>
          </cell>
          <cell r="AY341">
            <v>-15006.867946324386</v>
          </cell>
          <cell r="AZ341">
            <v>-16224.976935044728</v>
          </cell>
          <cell r="BA341">
            <v>-17172.592469856085</v>
          </cell>
          <cell r="BB341">
            <v>-17172.592469856085</v>
          </cell>
        </row>
        <row r="342">
          <cell r="B342" t="str">
            <v>021-Gross Profit</v>
          </cell>
          <cell r="C342">
            <v>55681834.600000001</v>
          </cell>
          <cell r="D342">
            <v>47090399.600000001</v>
          </cell>
          <cell r="E342">
            <v>59952601.399999999</v>
          </cell>
          <cell r="F342">
            <v>47072994.5</v>
          </cell>
          <cell r="G342">
            <v>55681834.600000001</v>
          </cell>
          <cell r="H342">
            <v>29947970.350000001</v>
          </cell>
          <cell r="I342">
            <v>47218765.229999997</v>
          </cell>
          <cell r="J342">
            <v>60233638.82</v>
          </cell>
          <cell r="K342">
            <v>41646172.759999998</v>
          </cell>
          <cell r="L342">
            <v>50921276.420000002</v>
          </cell>
          <cell r="M342">
            <v>41646172.759999998</v>
          </cell>
          <cell r="N342">
            <v>32396243.5</v>
          </cell>
          <cell r="O342">
            <v>569489904.54000008</v>
          </cell>
          <cell r="P342">
            <v>55681834.600000001</v>
          </cell>
          <cell r="Q342">
            <v>102772234.2</v>
          </cell>
          <cell r="R342">
            <v>162724835.59999999</v>
          </cell>
          <cell r="S342">
            <v>209797830.09999999</v>
          </cell>
          <cell r="T342">
            <v>265479664.69999999</v>
          </cell>
          <cell r="U342">
            <v>295427635.05000001</v>
          </cell>
          <cell r="V342">
            <v>342646400.28000003</v>
          </cell>
          <cell r="W342">
            <v>402880039.10000002</v>
          </cell>
          <cell r="X342">
            <v>444526211.86000001</v>
          </cell>
          <cell r="Y342">
            <v>495447488.28000003</v>
          </cell>
          <cell r="Z342">
            <v>537093661.04000008</v>
          </cell>
          <cell r="AA342">
            <v>569489904.54000008</v>
          </cell>
          <cell r="AB342">
            <v>569489904.54000008</v>
          </cell>
          <cell r="AC342">
            <v>21657.656398288604</v>
          </cell>
          <cell r="AD342">
            <v>18315.985842084792</v>
          </cell>
          <cell r="AE342">
            <v>23318.787008945936</v>
          </cell>
          <cell r="AF342">
            <v>18309.216063788408</v>
          </cell>
          <cell r="AG342">
            <v>21657.656398288604</v>
          </cell>
          <cell r="AH342">
            <v>11648.374309607158</v>
          </cell>
          <cell r="AI342">
            <v>18365.914130688448</v>
          </cell>
          <cell r="AJ342">
            <v>23428.097557370675</v>
          </cell>
          <cell r="AK342">
            <v>16198.433590042785</v>
          </cell>
          <cell r="AL342">
            <v>19806.019611046286</v>
          </cell>
          <cell r="AM342">
            <v>16198.433590042785</v>
          </cell>
          <cell r="AN342">
            <v>12600.639245429795</v>
          </cell>
          <cell r="AO342">
            <v>221505.21374562429</v>
          </cell>
          <cell r="AP342">
            <v>21657.656398288604</v>
          </cell>
          <cell r="AQ342">
            <v>39973.642240373396</v>
          </cell>
          <cell r="AR342">
            <v>63292.429249319335</v>
          </cell>
          <cell r="AS342">
            <v>81601.645313107743</v>
          </cell>
          <cell r="AT342">
            <v>103259.30171139634</v>
          </cell>
          <cell r="AU342">
            <v>114907.6760210035</v>
          </cell>
          <cell r="AV342">
            <v>133273.59015169195</v>
          </cell>
          <cell r="AW342">
            <v>156701.68770906262</v>
          </cell>
          <cell r="AX342">
            <v>172900.12129910541</v>
          </cell>
          <cell r="AY342">
            <v>192706.14091015171</v>
          </cell>
          <cell r="AZ342">
            <v>208904.57450019449</v>
          </cell>
          <cell r="BA342">
            <v>221505.21374562429</v>
          </cell>
          <cell r="BB342">
            <v>221505.21374562429</v>
          </cell>
        </row>
        <row r="343">
          <cell r="B343" t="str">
            <v>022.1 Sales Freight</v>
          </cell>
          <cell r="C343">
            <v>-4108937.03</v>
          </cell>
          <cell r="D343">
            <v>-3478083.79</v>
          </cell>
          <cell r="E343">
            <v>-4431692.9000000004</v>
          </cell>
          <cell r="F343">
            <v>-3476730.82</v>
          </cell>
          <cell r="G343">
            <v>-4110566.87</v>
          </cell>
          <cell r="H343">
            <v>-2212075.6800000002</v>
          </cell>
          <cell r="I343">
            <v>-3797639.31</v>
          </cell>
          <cell r="J343">
            <v>-4365490.4800000004</v>
          </cell>
          <cell r="K343">
            <v>-3014605.77</v>
          </cell>
          <cell r="L343">
            <v>-3685956.64</v>
          </cell>
          <cell r="M343">
            <v>-3016138.36</v>
          </cell>
          <cell r="N343">
            <v>-2344148.21</v>
          </cell>
          <cell r="O343">
            <v>-42042065.859999999</v>
          </cell>
          <cell r="P343">
            <v>-4108937.03</v>
          </cell>
          <cell r="Q343">
            <v>-7587020.8200000003</v>
          </cell>
          <cell r="R343">
            <v>-12018713.720000001</v>
          </cell>
          <cell r="S343">
            <v>-15495444.540000001</v>
          </cell>
          <cell r="T343">
            <v>-19606011.41</v>
          </cell>
          <cell r="U343">
            <v>-21818087.09</v>
          </cell>
          <cell r="V343">
            <v>-25615726.399999999</v>
          </cell>
          <cell r="W343">
            <v>-29981216.879999999</v>
          </cell>
          <cell r="X343">
            <v>-32995822.649999999</v>
          </cell>
          <cell r="Y343">
            <v>-36681779.289999999</v>
          </cell>
          <cell r="Z343">
            <v>-39697917.649999999</v>
          </cell>
          <cell r="AA343">
            <v>-42042065.859999999</v>
          </cell>
          <cell r="AB343">
            <v>-42042065.859999999</v>
          </cell>
          <cell r="AC343">
            <v>-1598.1863204978606</v>
          </cell>
          <cell r="AD343">
            <v>-1352.8136094904708</v>
          </cell>
          <cell r="AE343">
            <v>-1723.7234150136135</v>
          </cell>
          <cell r="AF343">
            <v>-1352.2873667833528</v>
          </cell>
          <cell r="AG343">
            <v>-1598.8202528199145</v>
          </cell>
          <cell r="AH343">
            <v>-860.39505250875152</v>
          </cell>
          <cell r="AI343">
            <v>-1477.1059159859976</v>
          </cell>
          <cell r="AJ343">
            <v>-1697.9737378451966</v>
          </cell>
          <cell r="AK343">
            <v>-1172.5421120186697</v>
          </cell>
          <cell r="AL343">
            <v>-1433.6665266433295</v>
          </cell>
          <cell r="AM343">
            <v>-1173.1382185919874</v>
          </cell>
          <cell r="AN343">
            <v>-911.76515363671717</v>
          </cell>
          <cell r="AO343">
            <v>-16352.417681835863</v>
          </cell>
          <cell r="AP343">
            <v>-1598.1863204978606</v>
          </cell>
          <cell r="AQ343">
            <v>-2950.9999299883311</v>
          </cell>
          <cell r="AR343">
            <v>-4674.7233450019448</v>
          </cell>
          <cell r="AS343">
            <v>-6027.0107117852976</v>
          </cell>
          <cell r="AT343">
            <v>-7625.8309646052121</v>
          </cell>
          <cell r="AU343">
            <v>-8486.2260171139642</v>
          </cell>
          <cell r="AV343">
            <v>-9963.331933099962</v>
          </cell>
          <cell r="AW343">
            <v>-11661.305670945159</v>
          </cell>
          <cell r="AX343">
            <v>-12833.847782963829</v>
          </cell>
          <cell r="AY343">
            <v>-14267.514309607159</v>
          </cell>
          <cell r="AZ343">
            <v>-15440.652528199145</v>
          </cell>
          <cell r="BA343">
            <v>-16352.417681835863</v>
          </cell>
          <cell r="BB343">
            <v>-16352.417681835863</v>
          </cell>
        </row>
        <row r="344">
          <cell r="B344" t="str">
            <v>022.2 ODE</v>
          </cell>
          <cell r="C344">
            <v>-1729266.97</v>
          </cell>
          <cell r="D344">
            <v>-1958079.54</v>
          </cell>
          <cell r="E344">
            <v>-2658268.39</v>
          </cell>
          <cell r="F344">
            <v>-1794843.36</v>
          </cell>
          <cell r="G344">
            <v>-2351138.7200000002</v>
          </cell>
          <cell r="H344">
            <v>-2106005.39</v>
          </cell>
          <cell r="I344">
            <v>-2145487</v>
          </cell>
          <cell r="J344">
            <v>-2596083.46</v>
          </cell>
          <cell r="K344">
            <v>-1793260.71</v>
          </cell>
          <cell r="L344">
            <v>-1808765.53</v>
          </cell>
          <cell r="M344">
            <v>-1862505.85</v>
          </cell>
          <cell r="N344">
            <v>-1753331.21</v>
          </cell>
          <cell r="O344">
            <v>-24557036.130000006</v>
          </cell>
          <cell r="P344">
            <v>-1729266.97</v>
          </cell>
          <cell r="Q344">
            <v>-3687346.51</v>
          </cell>
          <cell r="R344">
            <v>-6345614.9000000004</v>
          </cell>
          <cell r="S344">
            <v>-8140458.2600000007</v>
          </cell>
          <cell r="T344">
            <v>-10491596.98</v>
          </cell>
          <cell r="U344">
            <v>-12597602.370000001</v>
          </cell>
          <cell r="V344">
            <v>-14743089.370000001</v>
          </cell>
          <cell r="W344">
            <v>-17339172.830000002</v>
          </cell>
          <cell r="X344">
            <v>-19132433.540000003</v>
          </cell>
          <cell r="Y344">
            <v>-20941199.070000004</v>
          </cell>
          <cell r="Z344">
            <v>-22803704.920000006</v>
          </cell>
          <cell r="AA344">
            <v>-24557036.130000006</v>
          </cell>
          <cell r="AB344">
            <v>-24557036.130000006</v>
          </cell>
          <cell r="AC344">
            <v>-672.6048113574484</v>
          </cell>
          <cell r="AD344">
            <v>-761.60231038506424</v>
          </cell>
          <cell r="AE344">
            <v>-1033.9433644496305</v>
          </cell>
          <cell r="AF344">
            <v>-698.110991831972</v>
          </cell>
          <cell r="AG344">
            <v>-914.48413846752248</v>
          </cell>
          <cell r="AH344">
            <v>-819.13861921431351</v>
          </cell>
          <cell r="AI344">
            <v>-834.49513807856863</v>
          </cell>
          <cell r="AJ344">
            <v>-1009.7563049397122</v>
          </cell>
          <cell r="AK344">
            <v>-697.49541423570588</v>
          </cell>
          <cell r="AL344">
            <v>-703.52607156748343</v>
          </cell>
          <cell r="AM344">
            <v>-724.4285686503307</v>
          </cell>
          <cell r="AN344">
            <v>-681.96468689225981</v>
          </cell>
          <cell r="AO344">
            <v>-9551.5504200700107</v>
          </cell>
          <cell r="AP344">
            <v>-672.6048113574484</v>
          </cell>
          <cell r="AQ344">
            <v>-1434.2071217425128</v>
          </cell>
          <cell r="AR344">
            <v>-2468.150486192143</v>
          </cell>
          <cell r="AS344">
            <v>-3166.2614780241151</v>
          </cell>
          <cell r="AT344">
            <v>-4080.7456164916375</v>
          </cell>
          <cell r="AU344">
            <v>-4899.8842357059511</v>
          </cell>
          <cell r="AV344">
            <v>-5734.3793737845199</v>
          </cell>
          <cell r="AW344">
            <v>-6744.1356787242321</v>
          </cell>
          <cell r="AX344">
            <v>-7441.6310929599376</v>
          </cell>
          <cell r="AY344">
            <v>-8145.1571645274207</v>
          </cell>
          <cell r="AZ344">
            <v>-8869.5857331777515</v>
          </cell>
          <cell r="BA344">
            <v>-9551.5504200700107</v>
          </cell>
          <cell r="BB344">
            <v>-9551.5504200700107</v>
          </cell>
        </row>
        <row r="345">
          <cell r="B345" t="str">
            <v>022-Delivered Profit</v>
          </cell>
          <cell r="C345">
            <v>49843630.600000001</v>
          </cell>
          <cell r="D345">
            <v>41654236.270000003</v>
          </cell>
          <cell r="E345">
            <v>52862640.109999999</v>
          </cell>
          <cell r="F345">
            <v>41801420.32</v>
          </cell>
          <cell r="G345">
            <v>49220129.010000005</v>
          </cell>
          <cell r="H345">
            <v>25629889.280000001</v>
          </cell>
          <cell r="I345">
            <v>41275638.919999994</v>
          </cell>
          <cell r="J345">
            <v>53272064.880000003</v>
          </cell>
          <cell r="K345">
            <v>36838306.279999994</v>
          </cell>
          <cell r="L345">
            <v>45426554.25</v>
          </cell>
          <cell r="M345">
            <v>36767528.549999997</v>
          </cell>
          <cell r="N345">
            <v>28298764.079999998</v>
          </cell>
          <cell r="O345">
            <v>502890802.54999995</v>
          </cell>
          <cell r="P345">
            <v>49843630.600000001</v>
          </cell>
          <cell r="Q345">
            <v>91497866.870000005</v>
          </cell>
          <cell r="R345">
            <v>144360506.98000002</v>
          </cell>
          <cell r="S345">
            <v>186161927.30000001</v>
          </cell>
          <cell r="T345">
            <v>235382056.31</v>
          </cell>
          <cell r="U345">
            <v>261011945.59</v>
          </cell>
          <cell r="V345">
            <v>302287584.50999999</v>
          </cell>
          <cell r="W345">
            <v>355559649.38999999</v>
          </cell>
          <cell r="X345">
            <v>392397955.66999996</v>
          </cell>
          <cell r="Y345">
            <v>437824509.91999996</v>
          </cell>
          <cell r="Z345">
            <v>474592038.46999997</v>
          </cell>
          <cell r="AA345">
            <v>502890802.54999995</v>
          </cell>
          <cell r="AB345">
            <v>502890802.54999995</v>
          </cell>
          <cell r="AC345">
            <v>19386.865266433295</v>
          </cell>
          <cell r="AD345">
            <v>16201.569922209259</v>
          </cell>
          <cell r="AE345">
            <v>20561.120229482691</v>
          </cell>
          <cell r="AF345">
            <v>16258.817705173085</v>
          </cell>
          <cell r="AG345">
            <v>19144.352007001169</v>
          </cell>
          <cell r="AH345">
            <v>9968.8406378840918</v>
          </cell>
          <cell r="AI345">
            <v>16054.313076623879</v>
          </cell>
          <cell r="AJ345">
            <v>20720.367514585767</v>
          </cell>
          <cell r="AK345">
            <v>14328.396063788407</v>
          </cell>
          <cell r="AL345">
            <v>17668.827012835474</v>
          </cell>
          <cell r="AM345">
            <v>14300.866802800465</v>
          </cell>
          <cell r="AN345">
            <v>11006.909404900816</v>
          </cell>
          <cell r="AO345">
            <v>195601.24564371843</v>
          </cell>
          <cell r="AP345">
            <v>19386.865266433295</v>
          </cell>
          <cell r="AQ345">
            <v>35588.435188642557</v>
          </cell>
          <cell r="AR345">
            <v>56149.555418125252</v>
          </cell>
          <cell r="AS345">
            <v>72408.373123298341</v>
          </cell>
          <cell r="AT345">
            <v>91552.725130299514</v>
          </cell>
          <cell r="AU345">
            <v>101521.5657681836</v>
          </cell>
          <cell r="AV345">
            <v>117575.87884480748</v>
          </cell>
          <cell r="AW345">
            <v>138296.24635939323</v>
          </cell>
          <cell r="AX345">
            <v>152624.64242318165</v>
          </cell>
          <cell r="AY345">
            <v>170293.46943601713</v>
          </cell>
          <cell r="AZ345">
            <v>184594.3362388176</v>
          </cell>
          <cell r="BA345">
            <v>195601.24564371843</v>
          </cell>
          <cell r="BB345">
            <v>195601.24564371843</v>
          </cell>
        </row>
        <row r="346">
          <cell r="B346" t="str">
            <v>023-Advertising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  <cell r="T346">
            <v>0</v>
          </cell>
          <cell r="U346">
            <v>0</v>
          </cell>
          <cell r="V346">
            <v>0</v>
          </cell>
          <cell r="W346">
            <v>0</v>
          </cell>
          <cell r="X346">
            <v>0</v>
          </cell>
          <cell r="Y346">
            <v>0</v>
          </cell>
          <cell r="Z346">
            <v>0</v>
          </cell>
          <cell r="AA346">
            <v>0</v>
          </cell>
          <cell r="AB346">
            <v>0</v>
          </cell>
          <cell r="AC346">
            <v>0</v>
          </cell>
          <cell r="AD346">
            <v>0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O346">
            <v>0</v>
          </cell>
          <cell r="AP346">
            <v>0</v>
          </cell>
          <cell r="AQ346">
            <v>0</v>
          </cell>
          <cell r="AR346">
            <v>0</v>
          </cell>
          <cell r="AS346">
            <v>0</v>
          </cell>
          <cell r="AT346">
            <v>0</v>
          </cell>
          <cell r="AU346">
            <v>0</v>
          </cell>
          <cell r="AV346">
            <v>0</v>
          </cell>
          <cell r="AW346">
            <v>0</v>
          </cell>
          <cell r="AX346">
            <v>0</v>
          </cell>
          <cell r="AY346">
            <v>0</v>
          </cell>
          <cell r="AZ346">
            <v>0</v>
          </cell>
          <cell r="BA346">
            <v>0</v>
          </cell>
          <cell r="BB346">
            <v>0</v>
          </cell>
        </row>
        <row r="347">
          <cell r="B347" t="str">
            <v>024-Promotions</v>
          </cell>
          <cell r="C347">
            <v>0</v>
          </cell>
          <cell r="D347">
            <v>0</v>
          </cell>
          <cell r="E347">
            <v>0</v>
          </cell>
          <cell r="F347">
            <v>-7713000</v>
          </cell>
          <cell r="G347">
            <v>0</v>
          </cell>
          <cell r="H347">
            <v>0</v>
          </cell>
          <cell r="I347">
            <v>0</v>
          </cell>
          <cell r="J347">
            <v>-7713000</v>
          </cell>
          <cell r="K347">
            <v>0</v>
          </cell>
          <cell r="L347">
            <v>0</v>
          </cell>
          <cell r="M347">
            <v>0</v>
          </cell>
          <cell r="N347">
            <v>0</v>
          </cell>
          <cell r="O347">
            <v>-15426000</v>
          </cell>
          <cell r="P347">
            <v>0</v>
          </cell>
          <cell r="Q347">
            <v>0</v>
          </cell>
          <cell r="R347">
            <v>0</v>
          </cell>
          <cell r="S347">
            <v>-7713000</v>
          </cell>
          <cell r="T347">
            <v>-7713000</v>
          </cell>
          <cell r="U347">
            <v>-7713000</v>
          </cell>
          <cell r="V347">
            <v>-7713000</v>
          </cell>
          <cell r="W347">
            <v>-15426000</v>
          </cell>
          <cell r="X347">
            <v>-15426000</v>
          </cell>
          <cell r="Y347">
            <v>-15426000</v>
          </cell>
          <cell r="Z347">
            <v>-15426000</v>
          </cell>
          <cell r="AA347">
            <v>-15426000</v>
          </cell>
          <cell r="AB347">
            <v>-15426000</v>
          </cell>
          <cell r="AC347">
            <v>0</v>
          </cell>
          <cell r="AD347">
            <v>0</v>
          </cell>
          <cell r="AE347">
            <v>0</v>
          </cell>
          <cell r="AF347">
            <v>-3000</v>
          </cell>
          <cell r="AG347">
            <v>0</v>
          </cell>
          <cell r="AH347">
            <v>0</v>
          </cell>
          <cell r="AI347">
            <v>0</v>
          </cell>
          <cell r="AJ347">
            <v>-3000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O347">
            <v>-6000</v>
          </cell>
          <cell r="AP347">
            <v>0</v>
          </cell>
          <cell r="AQ347">
            <v>0</v>
          </cell>
          <cell r="AR347">
            <v>0</v>
          </cell>
          <cell r="AS347">
            <v>-3000</v>
          </cell>
          <cell r="AT347">
            <v>-3000</v>
          </cell>
          <cell r="AU347">
            <v>-3000</v>
          </cell>
          <cell r="AV347">
            <v>-3000</v>
          </cell>
          <cell r="AW347">
            <v>-6000</v>
          </cell>
          <cell r="AX347">
            <v>-6000</v>
          </cell>
          <cell r="AY347">
            <v>-6000</v>
          </cell>
          <cell r="AZ347">
            <v>-6000</v>
          </cell>
          <cell r="BA347">
            <v>-6000</v>
          </cell>
          <cell r="BB347">
            <v>-6000</v>
          </cell>
        </row>
        <row r="348">
          <cell r="B348" t="str">
            <v>025-EMS</v>
          </cell>
          <cell r="C348">
            <v>-2221954.2200000002</v>
          </cell>
          <cell r="D348">
            <v>-1879376.22</v>
          </cell>
          <cell r="E348">
            <v>-2392480.63</v>
          </cell>
          <cell r="F348">
            <v>-1878689.35</v>
          </cell>
          <cell r="G348">
            <v>-2221954.2400000002</v>
          </cell>
          <cell r="H348">
            <v>-1195209.97</v>
          </cell>
          <cell r="I348">
            <v>-2050589.48</v>
          </cell>
          <cell r="J348">
            <v>-2421929.7200000002</v>
          </cell>
          <cell r="K348">
            <v>-1674691.22</v>
          </cell>
          <cell r="L348">
            <v>-2047771.02</v>
          </cell>
          <cell r="M348">
            <v>-1674691.23</v>
          </cell>
          <cell r="N348">
            <v>-1302778.6499999999</v>
          </cell>
          <cell r="O348">
            <v>-22962115.949999999</v>
          </cell>
          <cell r="P348">
            <v>-2221954.2200000002</v>
          </cell>
          <cell r="Q348">
            <v>-4101330.4400000004</v>
          </cell>
          <cell r="R348">
            <v>-6493811.0700000003</v>
          </cell>
          <cell r="S348">
            <v>-8372500.4199999999</v>
          </cell>
          <cell r="T348">
            <v>-10594454.66</v>
          </cell>
          <cell r="U348">
            <v>-11789664.630000001</v>
          </cell>
          <cell r="V348">
            <v>-13840254.110000001</v>
          </cell>
          <cell r="W348">
            <v>-16262183.830000002</v>
          </cell>
          <cell r="X348">
            <v>-17936875.050000001</v>
          </cell>
          <cell r="Y348">
            <v>-19984646.07</v>
          </cell>
          <cell r="Z348">
            <v>-21659337.300000001</v>
          </cell>
          <cell r="AA348">
            <v>-22962115.949999999</v>
          </cell>
          <cell r="AB348">
            <v>-22962115.949999999</v>
          </cell>
          <cell r="AC348">
            <v>-864.2373473356671</v>
          </cell>
          <cell r="AD348">
            <v>-730.99036172695446</v>
          </cell>
          <cell r="AE348">
            <v>-930.5642279268767</v>
          </cell>
          <cell r="AF348">
            <v>-730.72320108907047</v>
          </cell>
          <cell r="AG348">
            <v>-864.23735511474138</v>
          </cell>
          <cell r="AH348">
            <v>-464.88135744846363</v>
          </cell>
          <cell r="AI348">
            <v>-797.58439517697389</v>
          </cell>
          <cell r="AJ348">
            <v>-942.01856087125645</v>
          </cell>
          <cell r="AK348">
            <v>-651.37737067288992</v>
          </cell>
          <cell r="AL348">
            <v>-796.48814469078184</v>
          </cell>
          <cell r="AM348">
            <v>-651.37737456242701</v>
          </cell>
          <cell r="AN348">
            <v>-506.72059509918319</v>
          </cell>
          <cell r="AO348">
            <v>-8931.2002917152859</v>
          </cell>
          <cell r="AP348">
            <v>-864.2373473356671</v>
          </cell>
          <cell r="AQ348">
            <v>-1595.2277090626217</v>
          </cell>
          <cell r="AR348">
            <v>-2525.7919369894985</v>
          </cell>
          <cell r="AS348">
            <v>-3256.5151380785692</v>
          </cell>
          <cell r="AT348">
            <v>-4120.7524931933103</v>
          </cell>
          <cell r="AU348">
            <v>-4585.6338506417742</v>
          </cell>
          <cell r="AV348">
            <v>-5383.2182458187481</v>
          </cell>
          <cell r="AW348">
            <v>-6325.2368066900044</v>
          </cell>
          <cell r="AX348">
            <v>-6976.6141773628942</v>
          </cell>
          <cell r="AY348">
            <v>-7773.1023220536763</v>
          </cell>
          <cell r="AZ348">
            <v>-8424.479696616103</v>
          </cell>
          <cell r="BA348">
            <v>-8931.2002917152859</v>
          </cell>
          <cell r="BB348">
            <v>-8931.2002917152859</v>
          </cell>
        </row>
        <row r="349">
          <cell r="B349" t="str">
            <v>026-Total Direct Expenses</v>
          </cell>
          <cell r="C349">
            <v>-2221954.2200000002</v>
          </cell>
          <cell r="D349">
            <v>-1879376.22</v>
          </cell>
          <cell r="E349">
            <v>-2392480.63</v>
          </cell>
          <cell r="F349">
            <v>-9591689.3499999996</v>
          </cell>
          <cell r="G349">
            <v>-2221954.2400000002</v>
          </cell>
          <cell r="H349">
            <v>-1195209.97</v>
          </cell>
          <cell r="I349">
            <v>-2050589.48</v>
          </cell>
          <cell r="J349">
            <v>-10134929.699999999</v>
          </cell>
          <cell r="K349">
            <v>-1674691.22</v>
          </cell>
          <cell r="L349">
            <v>-2047771.02</v>
          </cell>
          <cell r="M349">
            <v>-1674691.23</v>
          </cell>
          <cell r="N349">
            <v>-1302778.6499999999</v>
          </cell>
          <cell r="O349">
            <v>-38388115.929999992</v>
          </cell>
          <cell r="P349">
            <v>-2221954.2200000002</v>
          </cell>
          <cell r="Q349">
            <v>-4101330.4400000004</v>
          </cell>
          <cell r="R349">
            <v>-6493811.0700000003</v>
          </cell>
          <cell r="S349">
            <v>-16085500.42</v>
          </cell>
          <cell r="T349">
            <v>-18307454.66</v>
          </cell>
          <cell r="U349">
            <v>-19502664.629999999</v>
          </cell>
          <cell r="V349">
            <v>-21553254.109999999</v>
          </cell>
          <cell r="W349">
            <v>-31688183.809999999</v>
          </cell>
          <cell r="X349">
            <v>-33362875.029999997</v>
          </cell>
          <cell r="Y349">
            <v>-35410646.049999997</v>
          </cell>
          <cell r="Z349">
            <v>-37085337.279999994</v>
          </cell>
          <cell r="AA349">
            <v>-38388115.929999992</v>
          </cell>
          <cell r="AB349">
            <v>-38388115.929999992</v>
          </cell>
          <cell r="AC349">
            <v>-864.2373473356671</v>
          </cell>
          <cell r="AD349">
            <v>-730.99036172695446</v>
          </cell>
          <cell r="AE349">
            <v>-930.5642279268767</v>
          </cell>
          <cell r="AF349">
            <v>-3730.7232010890702</v>
          </cell>
          <cell r="AG349">
            <v>-864.23735511474138</v>
          </cell>
          <cell r="AH349">
            <v>-464.88135744846363</v>
          </cell>
          <cell r="AI349">
            <v>-797.58439517697389</v>
          </cell>
          <cell r="AJ349">
            <v>-3942.0185530921817</v>
          </cell>
          <cell r="AK349">
            <v>-651.37737067288992</v>
          </cell>
          <cell r="AL349">
            <v>-796.48814469078184</v>
          </cell>
          <cell r="AM349">
            <v>-651.37737456242701</v>
          </cell>
          <cell r="AN349">
            <v>-506.72059509918319</v>
          </cell>
          <cell r="AO349">
            <v>-14931.200283936212</v>
          </cell>
          <cell r="AP349">
            <v>-864.2373473356671</v>
          </cell>
          <cell r="AQ349">
            <v>-1595.2277090626217</v>
          </cell>
          <cell r="AR349">
            <v>-2525.7919369894985</v>
          </cell>
          <cell r="AS349">
            <v>-6256.5151380785683</v>
          </cell>
          <cell r="AT349">
            <v>-7120.7524931933094</v>
          </cell>
          <cell r="AU349">
            <v>-7585.6338506417733</v>
          </cell>
          <cell r="AV349">
            <v>-8383.2182458187472</v>
          </cell>
          <cell r="AW349">
            <v>-12325.23679891093</v>
          </cell>
          <cell r="AX349">
            <v>-12976.61416958382</v>
          </cell>
          <cell r="AY349">
            <v>-13773.102314274602</v>
          </cell>
          <cell r="AZ349">
            <v>-14424.479688837029</v>
          </cell>
          <cell r="BA349">
            <v>-14931.200283936212</v>
          </cell>
          <cell r="BB349">
            <v>-14931.200283936212</v>
          </cell>
        </row>
        <row r="350">
          <cell r="B350" t="str">
            <v>027-Product Contribution</v>
          </cell>
          <cell r="C350">
            <v>47621676.439999998</v>
          </cell>
          <cell r="D350">
            <v>39774860.060000002</v>
          </cell>
          <cell r="E350">
            <v>50470159.590000004</v>
          </cell>
          <cell r="F350">
            <v>32209731.039999999</v>
          </cell>
          <cell r="G350">
            <v>46998174.880000003</v>
          </cell>
          <cell r="H350">
            <v>24434679.309999999</v>
          </cell>
          <cell r="I350">
            <v>39225049.390000001</v>
          </cell>
          <cell r="J350">
            <v>43137135.119999997</v>
          </cell>
          <cell r="K350">
            <v>35163615.060000002</v>
          </cell>
          <cell r="L350">
            <v>43378783.299999997</v>
          </cell>
          <cell r="M350">
            <v>35092837.32</v>
          </cell>
          <cell r="N350">
            <v>26995985.43</v>
          </cell>
          <cell r="O350">
            <v>464502686.94</v>
          </cell>
          <cell r="P350">
            <v>47621676.439999998</v>
          </cell>
          <cell r="Q350">
            <v>87396536.5</v>
          </cell>
          <cell r="R350">
            <v>137866696.09</v>
          </cell>
          <cell r="S350">
            <v>170076427.13</v>
          </cell>
          <cell r="T350">
            <v>217074602.00999999</v>
          </cell>
          <cell r="U350">
            <v>241509281.31999999</v>
          </cell>
          <cell r="V350">
            <v>280734330.70999998</v>
          </cell>
          <cell r="W350">
            <v>323871465.82999998</v>
          </cell>
          <cell r="X350">
            <v>359035080.88999999</v>
          </cell>
          <cell r="Y350">
            <v>402413864.19</v>
          </cell>
          <cell r="Z350">
            <v>437506701.50999999</v>
          </cell>
          <cell r="AA350">
            <v>464502686.94</v>
          </cell>
          <cell r="AB350">
            <v>464502686.94</v>
          </cell>
          <cell r="AC350">
            <v>18522.62794243485</v>
          </cell>
          <cell r="AD350">
            <v>15470.579564371841</v>
          </cell>
          <cell r="AE350">
            <v>19630.556044340727</v>
          </cell>
          <cell r="AF350">
            <v>12528.094531310773</v>
          </cell>
          <cell r="AG350">
            <v>18280.114694671334</v>
          </cell>
          <cell r="AH350">
            <v>9503.9592804356271</v>
          </cell>
          <cell r="AI350">
            <v>15256.728661999223</v>
          </cell>
          <cell r="AJ350">
            <v>16778.34893815636</v>
          </cell>
          <cell r="AK350">
            <v>13677.01869311552</v>
          </cell>
          <cell r="AL350">
            <v>16872.338895371449</v>
          </cell>
          <cell r="AM350">
            <v>13649.489428238039</v>
          </cell>
          <cell r="AN350">
            <v>10500.188809801633</v>
          </cell>
          <cell r="AO350">
            <v>180670.04548424736</v>
          </cell>
          <cell r="AP350">
            <v>18522.62794243485</v>
          </cell>
          <cell r="AQ350">
            <v>33993.207506806692</v>
          </cell>
          <cell r="AR350">
            <v>53623.763551147422</v>
          </cell>
          <cell r="AS350">
            <v>66151.858082458202</v>
          </cell>
          <cell r="AT350">
            <v>84431.972777129529</v>
          </cell>
          <cell r="AU350">
            <v>93935.932057565151</v>
          </cell>
          <cell r="AV350">
            <v>109192.66071956437</v>
          </cell>
          <cell r="AW350">
            <v>125971.00965772073</v>
          </cell>
          <cell r="AX350">
            <v>139648.02835083625</v>
          </cell>
          <cell r="AY350">
            <v>156520.36724620769</v>
          </cell>
          <cell r="AZ350">
            <v>170169.85667444573</v>
          </cell>
          <cell r="BA350">
            <v>180670.04548424736</v>
          </cell>
          <cell r="BB350">
            <v>180670.04548424736</v>
          </cell>
        </row>
        <row r="351">
          <cell r="C351">
            <v>528678765.58999997</v>
          </cell>
          <cell r="D351">
            <v>445647574.29000002</v>
          </cell>
          <cell r="E351">
            <v>566831329.35000002</v>
          </cell>
          <cell r="F351">
            <v>422832725.99000001</v>
          </cell>
          <cell r="G351">
            <v>526808260.86000001</v>
          </cell>
          <cell r="H351">
            <v>280833046.89999998</v>
          </cell>
          <cell r="I351">
            <v>469564908.89999998</v>
          </cell>
          <cell r="J351">
            <v>539979826.88</v>
          </cell>
          <cell r="K351">
            <v>389382935.44999999</v>
          </cell>
          <cell r="L351">
            <v>477269945.17000002</v>
          </cell>
          <cell r="M351">
            <v>389170602.23000002</v>
          </cell>
          <cell r="N351">
            <v>301832557.14999998</v>
          </cell>
          <cell r="O351">
            <v>5338832478.7600002</v>
          </cell>
          <cell r="P351">
            <v>528678765.58999997</v>
          </cell>
          <cell r="Q351">
            <v>974326339.88</v>
          </cell>
          <cell r="R351">
            <v>1541157669.23</v>
          </cell>
          <cell r="S351">
            <v>1963990395.22</v>
          </cell>
          <cell r="T351">
            <v>2490798656.0799999</v>
          </cell>
          <cell r="U351">
            <v>2771631702.98</v>
          </cell>
          <cell r="V351">
            <v>3241196611.8800001</v>
          </cell>
          <cell r="W351">
            <v>3781176438.7600002</v>
          </cell>
          <cell r="X351">
            <v>4170559374.21</v>
          </cell>
          <cell r="Y351">
            <v>4647829319.3800001</v>
          </cell>
          <cell r="Z351">
            <v>5036999921.6100006</v>
          </cell>
          <cell r="AA351">
            <v>5338832478.7600002</v>
          </cell>
          <cell r="AB351">
            <v>5338832478.7600002</v>
          </cell>
          <cell r="AC351">
            <v>205631.56965772071</v>
          </cell>
          <cell r="AD351">
            <v>173336.2793815636</v>
          </cell>
          <cell r="AE351">
            <v>220471.15105017505</v>
          </cell>
          <cell r="AF351">
            <v>164462.35938934266</v>
          </cell>
          <cell r="AG351">
            <v>204904.02989498249</v>
          </cell>
          <cell r="AH351">
            <v>109231.05674834693</v>
          </cell>
          <cell r="AI351">
            <v>182639.01551925321</v>
          </cell>
          <cell r="AJ351">
            <v>210027.1594243485</v>
          </cell>
          <cell r="AK351">
            <v>151451.93910929598</v>
          </cell>
          <cell r="AL351">
            <v>185635.91799688837</v>
          </cell>
          <cell r="AM351">
            <v>151369.35131466357</v>
          </cell>
          <cell r="AN351">
            <v>117398.89426293271</v>
          </cell>
          <cell r="AO351">
            <v>2076558.7237495137</v>
          </cell>
          <cell r="AP351">
            <v>205631.56965772071</v>
          </cell>
          <cell r="AQ351">
            <v>378967.84903928428</v>
          </cell>
          <cell r="AR351">
            <v>599439.00008945935</v>
          </cell>
          <cell r="AS351">
            <v>763901.35947880195</v>
          </cell>
          <cell r="AT351">
            <v>968805.38937378442</v>
          </cell>
          <cell r="AU351">
            <v>1078036.4461221313</v>
          </cell>
          <cell r="AV351">
            <v>1260675.4616413845</v>
          </cell>
          <cell r="AW351">
            <v>1470702.621065733</v>
          </cell>
          <cell r="AX351">
            <v>1622154.5601750291</v>
          </cell>
          <cell r="AY351">
            <v>1807790.4781719174</v>
          </cell>
          <cell r="AZ351">
            <v>1959159.829486581</v>
          </cell>
          <cell r="BA351">
            <v>2076558.7237495137</v>
          </cell>
          <cell r="BB351">
            <v>2076558.7237495137</v>
          </cell>
        </row>
        <row r="352">
          <cell r="B352" t="str">
            <v>001-Net Volume St.Cs.</v>
          </cell>
          <cell r="C352">
            <v>6520</v>
          </cell>
          <cell r="D352">
            <v>5392</v>
          </cell>
          <cell r="E352">
            <v>4288</v>
          </cell>
          <cell r="F352">
            <v>5860</v>
          </cell>
          <cell r="G352">
            <v>4378</v>
          </cell>
          <cell r="H352">
            <v>3236</v>
          </cell>
          <cell r="I352">
            <v>5346</v>
          </cell>
          <cell r="J352">
            <v>4890</v>
          </cell>
          <cell r="K352">
            <v>4838</v>
          </cell>
          <cell r="L352">
            <v>5904</v>
          </cell>
          <cell r="M352">
            <v>5014</v>
          </cell>
          <cell r="N352">
            <v>3620</v>
          </cell>
          <cell r="O352">
            <v>59286</v>
          </cell>
          <cell r="P352">
            <v>6520</v>
          </cell>
          <cell r="Q352">
            <v>11912</v>
          </cell>
          <cell r="R352">
            <v>16200</v>
          </cell>
          <cell r="S352">
            <v>22060</v>
          </cell>
          <cell r="T352">
            <v>26438</v>
          </cell>
          <cell r="U352">
            <v>29674</v>
          </cell>
          <cell r="V352">
            <v>35020</v>
          </cell>
          <cell r="W352">
            <v>39910</v>
          </cell>
          <cell r="X352">
            <v>44748</v>
          </cell>
          <cell r="Y352">
            <v>50652</v>
          </cell>
          <cell r="Z352">
            <v>55666</v>
          </cell>
          <cell r="AA352">
            <v>59286</v>
          </cell>
          <cell r="AB352">
            <v>59286</v>
          </cell>
          <cell r="AC352">
            <v>6520</v>
          </cell>
          <cell r="AD352">
            <v>5392</v>
          </cell>
          <cell r="AE352">
            <v>4288</v>
          </cell>
          <cell r="AF352">
            <v>5860</v>
          </cell>
          <cell r="AG352">
            <v>4378</v>
          </cell>
          <cell r="AH352">
            <v>3236</v>
          </cell>
          <cell r="AI352">
            <v>5346</v>
          </cell>
          <cell r="AJ352">
            <v>4890</v>
          </cell>
          <cell r="AK352">
            <v>4838</v>
          </cell>
          <cell r="AL352">
            <v>5904</v>
          </cell>
          <cell r="AM352">
            <v>5014</v>
          </cell>
          <cell r="AN352">
            <v>3620</v>
          </cell>
          <cell r="AO352">
            <v>59286</v>
          </cell>
          <cell r="AP352">
            <v>6520</v>
          </cell>
          <cell r="AQ352">
            <v>11912</v>
          </cell>
          <cell r="AR352">
            <v>16200</v>
          </cell>
          <cell r="AS352">
            <v>22060</v>
          </cell>
          <cell r="AT352">
            <v>26438</v>
          </cell>
          <cell r="AU352">
            <v>29674</v>
          </cell>
          <cell r="AV352">
            <v>35020</v>
          </cell>
          <cell r="AW352">
            <v>39910</v>
          </cell>
          <cell r="AX352">
            <v>44748</v>
          </cell>
          <cell r="AY352">
            <v>50652</v>
          </cell>
          <cell r="AZ352">
            <v>55666</v>
          </cell>
          <cell r="BA352">
            <v>59286</v>
          </cell>
          <cell r="BB352">
            <v>59286</v>
          </cell>
        </row>
        <row r="353">
          <cell r="B353" t="str">
            <v>005-Gross Sales at List</v>
          </cell>
          <cell r="C353">
            <v>173823200</v>
          </cell>
          <cell r="D353">
            <v>143750720</v>
          </cell>
          <cell r="E353">
            <v>114318080</v>
          </cell>
          <cell r="F353">
            <v>156227600</v>
          </cell>
          <cell r="G353">
            <v>116717480</v>
          </cell>
          <cell r="H353">
            <v>86271760</v>
          </cell>
          <cell r="I353">
            <v>142524360</v>
          </cell>
          <cell r="J353">
            <v>138345875.16</v>
          </cell>
          <cell r="K353">
            <v>136874712.47999999</v>
          </cell>
          <cell r="L353">
            <v>167033547.36000001</v>
          </cell>
          <cell r="M353">
            <v>141854032.38</v>
          </cell>
          <cell r="N353">
            <v>102415555.72</v>
          </cell>
          <cell r="O353">
            <v>1620156923.1000001</v>
          </cell>
          <cell r="P353">
            <v>173823200</v>
          </cell>
          <cell r="Q353">
            <v>317573920</v>
          </cell>
          <cell r="R353">
            <v>431892000</v>
          </cell>
          <cell r="S353">
            <v>588119600</v>
          </cell>
          <cell r="T353">
            <v>704837080</v>
          </cell>
          <cell r="U353">
            <v>791108840</v>
          </cell>
          <cell r="V353">
            <v>933633200</v>
          </cell>
          <cell r="W353">
            <v>1071979075.16</v>
          </cell>
          <cell r="X353">
            <v>1208853787.6399999</v>
          </cell>
          <cell r="Y353">
            <v>1375887335</v>
          </cell>
          <cell r="Z353">
            <v>1517741367.3800001</v>
          </cell>
          <cell r="AA353">
            <v>1620156923.1000001</v>
          </cell>
          <cell r="AB353">
            <v>1620156923.1000001</v>
          </cell>
          <cell r="AC353">
            <v>67609.179307662387</v>
          </cell>
          <cell r="AD353">
            <v>55912.376507195644</v>
          </cell>
          <cell r="AE353">
            <v>44464.44185141968</v>
          </cell>
          <cell r="AF353">
            <v>60765.305328665891</v>
          </cell>
          <cell r="AG353">
            <v>45397.697394010116</v>
          </cell>
          <cell r="AH353">
            <v>33555.721509140414</v>
          </cell>
          <cell r="AI353">
            <v>55435.379229871643</v>
          </cell>
          <cell r="AJ353">
            <v>53810.142030338386</v>
          </cell>
          <cell r="AK353">
            <v>53237.927841306882</v>
          </cell>
          <cell r="AL353">
            <v>64968.318693115521</v>
          </cell>
          <cell r="AM353">
            <v>55174.652812135355</v>
          </cell>
          <cell r="AN353">
            <v>39834.910820692334</v>
          </cell>
          <cell r="AO353">
            <v>630166.05332555424</v>
          </cell>
          <cell r="AP353">
            <v>67609.179307662387</v>
          </cell>
          <cell r="AQ353">
            <v>123521.55581485803</v>
          </cell>
          <cell r="AR353">
            <v>167985.99766627772</v>
          </cell>
          <cell r="AS353">
            <v>228751.3029949436</v>
          </cell>
          <cell r="AT353">
            <v>274149.00038895372</v>
          </cell>
          <cell r="AU353">
            <v>307704.72189809411</v>
          </cell>
          <cell r="AV353">
            <v>363140.10112796573</v>
          </cell>
          <cell r="AW353">
            <v>416950.24315830413</v>
          </cell>
          <cell r="AX353">
            <v>470188.17099961103</v>
          </cell>
          <cell r="AY353">
            <v>535156.48969272652</v>
          </cell>
          <cell r="AZ353">
            <v>590331.14250486193</v>
          </cell>
          <cell r="BA353">
            <v>630166.05332555424</v>
          </cell>
          <cell r="BB353">
            <v>630166.05332555424</v>
          </cell>
        </row>
        <row r="354">
          <cell r="B354" t="str">
            <v>006-Gross Sales at List +tax</v>
          </cell>
          <cell r="C354">
            <v>172533763.93000001</v>
          </cell>
          <cell r="D354">
            <v>142684364.27000001</v>
          </cell>
          <cell r="E354">
            <v>113470058.29000001</v>
          </cell>
          <cell r="F354">
            <v>155068689.52000001</v>
          </cell>
          <cell r="G354">
            <v>115851659.18000001</v>
          </cell>
          <cell r="H354">
            <v>85631788.310000002</v>
          </cell>
          <cell r="I354">
            <v>141467101.52000001</v>
          </cell>
          <cell r="J354">
            <v>137319612.94999999</v>
          </cell>
          <cell r="K354">
            <v>135859363.47999999</v>
          </cell>
          <cell r="L354">
            <v>165794477.53</v>
          </cell>
          <cell r="M354">
            <v>140801746.38</v>
          </cell>
          <cell r="N354">
            <v>101655827.98999999</v>
          </cell>
          <cell r="O354">
            <v>1608138453.3500001</v>
          </cell>
          <cell r="P354">
            <v>172533763.93000001</v>
          </cell>
          <cell r="Q354">
            <v>315218128.20000005</v>
          </cell>
          <cell r="R354">
            <v>428688186.49000007</v>
          </cell>
          <cell r="S354">
            <v>583756876.01000011</v>
          </cell>
          <cell r="T354">
            <v>699608535.19000006</v>
          </cell>
          <cell r="U354">
            <v>785240323.5</v>
          </cell>
          <cell r="V354">
            <v>926707425.01999998</v>
          </cell>
          <cell r="W354">
            <v>1064027037.97</v>
          </cell>
          <cell r="X354">
            <v>1199886401.45</v>
          </cell>
          <cell r="Y354">
            <v>1365680878.98</v>
          </cell>
          <cell r="Z354">
            <v>1506482625.3600001</v>
          </cell>
          <cell r="AA354">
            <v>1608138453.3500001</v>
          </cell>
          <cell r="AB354">
            <v>1608138453.3500001</v>
          </cell>
          <cell r="AC354">
            <v>67107.648358615334</v>
          </cell>
          <cell r="AD354">
            <v>55497.613485025286</v>
          </cell>
          <cell r="AE354">
            <v>44134.600657331779</v>
          </cell>
          <cell r="AF354">
            <v>60314.542792687673</v>
          </cell>
          <cell r="AG354">
            <v>45060.933169972777</v>
          </cell>
          <cell r="AH354">
            <v>33306.80214313497</v>
          </cell>
          <cell r="AI354">
            <v>55024.154616880594</v>
          </cell>
          <cell r="AJ354">
            <v>53410.973531699725</v>
          </cell>
          <cell r="AK354">
            <v>52843.004076234924</v>
          </cell>
          <cell r="AL354">
            <v>64486.377880202257</v>
          </cell>
          <cell r="AM354">
            <v>54765.362263710616</v>
          </cell>
          <cell r="AN354">
            <v>39539.411898094128</v>
          </cell>
          <cell r="AO354">
            <v>625491.42487359</v>
          </cell>
          <cell r="AP354">
            <v>67107.648358615334</v>
          </cell>
          <cell r="AQ354">
            <v>122605.26184364062</v>
          </cell>
          <cell r="AR354">
            <v>166739.86250097241</v>
          </cell>
          <cell r="AS354">
            <v>227054.40529366006</v>
          </cell>
          <cell r="AT354">
            <v>272115.33846363286</v>
          </cell>
          <cell r="AU354">
            <v>305422.14060676785</v>
          </cell>
          <cell r="AV354">
            <v>360446.29522364843</v>
          </cell>
          <cell r="AW354">
            <v>413857.26875534817</v>
          </cell>
          <cell r="AX354">
            <v>466700.2728315831</v>
          </cell>
          <cell r="AY354">
            <v>531186.6507117853</v>
          </cell>
          <cell r="AZ354">
            <v>585952.01297549589</v>
          </cell>
          <cell r="BA354">
            <v>625491.42487359</v>
          </cell>
          <cell r="BB354">
            <v>625491.42487359</v>
          </cell>
        </row>
        <row r="355">
          <cell r="B355" t="str">
            <v>007- Dscto Canal</v>
          </cell>
          <cell r="C355">
            <v>-2534759.4300000002</v>
          </cell>
          <cell r="D355">
            <v>-2096230.49</v>
          </cell>
          <cell r="E355">
            <v>-1667031.96</v>
          </cell>
          <cell r="F355">
            <v>-2278173.35</v>
          </cell>
          <cell r="G355">
            <v>-1702020.99</v>
          </cell>
          <cell r="H355">
            <v>-1258049.33</v>
          </cell>
          <cell r="I355">
            <v>-2078347.22</v>
          </cell>
          <cell r="J355">
            <v>-2017414.89</v>
          </cell>
          <cell r="K355">
            <v>-1995961.81</v>
          </cell>
          <cell r="L355">
            <v>-2435750.0099999998</v>
          </cell>
          <cell r="M355">
            <v>-2068572.25</v>
          </cell>
          <cell r="N355">
            <v>-1493464.59</v>
          </cell>
          <cell r="O355">
            <v>-23625776.320000004</v>
          </cell>
          <cell r="P355">
            <v>-2534759.4300000002</v>
          </cell>
          <cell r="Q355">
            <v>-4630989.92</v>
          </cell>
          <cell r="R355">
            <v>-6298021.8799999999</v>
          </cell>
          <cell r="S355">
            <v>-8576195.2300000004</v>
          </cell>
          <cell r="T355">
            <v>-10278216.220000001</v>
          </cell>
          <cell r="U355">
            <v>-11536265.550000001</v>
          </cell>
          <cell r="V355">
            <v>-13614612.770000001</v>
          </cell>
          <cell r="W355">
            <v>-15632027.660000002</v>
          </cell>
          <cell r="X355">
            <v>-17627989.470000003</v>
          </cell>
          <cell r="Y355">
            <v>-20063739.480000004</v>
          </cell>
          <cell r="Z355">
            <v>-22132311.730000004</v>
          </cell>
          <cell r="AA355">
            <v>-23625776.320000004</v>
          </cell>
          <cell r="AB355">
            <v>-23625776.320000004</v>
          </cell>
          <cell r="AC355">
            <v>-985.90409568261384</v>
          </cell>
          <cell r="AD355">
            <v>-815.33663555036946</v>
          </cell>
          <cell r="AE355">
            <v>-648.39827304550761</v>
          </cell>
          <cell r="AF355">
            <v>-886.10398677557373</v>
          </cell>
          <cell r="AG355">
            <v>-662.00738623103848</v>
          </cell>
          <cell r="AH355">
            <v>-489.32295993776745</v>
          </cell>
          <cell r="AI355">
            <v>-808.38087125632046</v>
          </cell>
          <cell r="AJ355">
            <v>-784.68101516919478</v>
          </cell>
          <cell r="AK355">
            <v>-776.33676001555818</v>
          </cell>
          <cell r="AL355">
            <v>-947.39401400233362</v>
          </cell>
          <cell r="AM355">
            <v>-804.57886036561649</v>
          </cell>
          <cell r="AN355">
            <v>-580.88859976662775</v>
          </cell>
          <cell r="AO355">
            <v>-9189.3334577985206</v>
          </cell>
          <cell r="AP355">
            <v>-985.90409568261384</v>
          </cell>
          <cell r="AQ355">
            <v>-1801.2407312329833</v>
          </cell>
          <cell r="AR355">
            <v>-2449.639004278491</v>
          </cell>
          <cell r="AS355">
            <v>-3335.742991054065</v>
          </cell>
          <cell r="AT355">
            <v>-3997.7503772851032</v>
          </cell>
          <cell r="AU355">
            <v>-4487.0733372228706</v>
          </cell>
          <cell r="AV355">
            <v>-5295.454208479191</v>
          </cell>
          <cell r="AW355">
            <v>-6080.1352236483854</v>
          </cell>
          <cell r="AX355">
            <v>-6856.4719836639433</v>
          </cell>
          <cell r="AY355">
            <v>-7803.8659976662766</v>
          </cell>
          <cell r="AZ355">
            <v>-8608.4448580318931</v>
          </cell>
          <cell r="BA355">
            <v>-9189.3334577985206</v>
          </cell>
          <cell r="BB355">
            <v>-9189.3334577985206</v>
          </cell>
        </row>
        <row r="356">
          <cell r="B356" t="str">
            <v>008-Dscto Logistica</v>
          </cell>
          <cell r="C356">
            <v>-347646</v>
          </cell>
          <cell r="D356">
            <v>-287502</v>
          </cell>
          <cell r="E356">
            <v>-228636</v>
          </cell>
          <cell r="F356">
            <v>-312455</v>
          </cell>
          <cell r="G356">
            <v>-233435</v>
          </cell>
          <cell r="H356">
            <v>-172543</v>
          </cell>
          <cell r="I356">
            <v>-285050</v>
          </cell>
          <cell r="J356">
            <v>-276692</v>
          </cell>
          <cell r="K356">
            <v>-273749</v>
          </cell>
          <cell r="L356">
            <v>-334067</v>
          </cell>
          <cell r="M356">
            <v>-283708</v>
          </cell>
          <cell r="N356">
            <v>-204832</v>
          </cell>
          <cell r="O356">
            <v>-3240315</v>
          </cell>
          <cell r="P356">
            <v>-347646</v>
          </cell>
          <cell r="Q356">
            <v>-635148</v>
          </cell>
          <cell r="R356">
            <v>-863784</v>
          </cell>
          <cell r="S356">
            <v>-1176239</v>
          </cell>
          <cell r="T356">
            <v>-1409674</v>
          </cell>
          <cell r="U356">
            <v>-1582217</v>
          </cell>
          <cell r="V356">
            <v>-1867267</v>
          </cell>
          <cell r="W356">
            <v>-2143959</v>
          </cell>
          <cell r="X356">
            <v>-2417708</v>
          </cell>
          <cell r="Y356">
            <v>-2751775</v>
          </cell>
          <cell r="Z356">
            <v>-3035483</v>
          </cell>
          <cell r="AA356">
            <v>-3240315</v>
          </cell>
          <cell r="AB356">
            <v>-3240315</v>
          </cell>
          <cell r="AC356">
            <v>-135.21820303383896</v>
          </cell>
          <cell r="AD356">
            <v>-111.82497082847141</v>
          </cell>
          <cell r="AE356">
            <v>-88.92882147024504</v>
          </cell>
          <cell r="AF356">
            <v>-121.53053286658887</v>
          </cell>
          <cell r="AG356">
            <v>-90.795410346168808</v>
          </cell>
          <cell r="AH356">
            <v>-67.111240762349283</v>
          </cell>
          <cell r="AI356">
            <v>-110.87125632049786</v>
          </cell>
          <cell r="AJ356">
            <v>-107.62038117464022</v>
          </cell>
          <cell r="AK356">
            <v>-106.47569039284325</v>
          </cell>
          <cell r="AL356">
            <v>-129.9366005445352</v>
          </cell>
          <cell r="AM356">
            <v>-110.34928043562816</v>
          </cell>
          <cell r="AN356">
            <v>-79.670167250097236</v>
          </cell>
          <cell r="AO356">
            <v>-1260.3325554259043</v>
          </cell>
          <cell r="AP356">
            <v>-135.21820303383896</v>
          </cell>
          <cell r="AQ356">
            <v>-247.04317386231037</v>
          </cell>
          <cell r="AR356">
            <v>-335.97199533255542</v>
          </cell>
          <cell r="AS356">
            <v>-457.50252819914431</v>
          </cell>
          <cell r="AT356">
            <v>-548.29793854531317</v>
          </cell>
          <cell r="AU356">
            <v>-615.4091793076625</v>
          </cell>
          <cell r="AV356">
            <v>-726.28043562816038</v>
          </cell>
          <cell r="AW356">
            <v>-833.90081680280059</v>
          </cell>
          <cell r="AX356">
            <v>-940.37650719564385</v>
          </cell>
          <cell r="AY356">
            <v>-1070.313107740179</v>
          </cell>
          <cell r="AZ356">
            <v>-1180.6623881758071</v>
          </cell>
          <cell r="BA356">
            <v>-1260.3325554259043</v>
          </cell>
          <cell r="BB356">
            <v>-1260.3325554259043</v>
          </cell>
        </row>
        <row r="357">
          <cell r="B357" t="str">
            <v>007+008-Supply Chain Discount</v>
          </cell>
          <cell r="C357">
            <v>-2882405.43</v>
          </cell>
          <cell r="D357">
            <v>-2383732.4900000002</v>
          </cell>
          <cell r="E357">
            <v>-1895667.96</v>
          </cell>
          <cell r="F357">
            <v>-2590628.35</v>
          </cell>
          <cell r="G357">
            <v>-1935455.99</v>
          </cell>
          <cell r="H357">
            <v>-1430592.33</v>
          </cell>
          <cell r="I357">
            <v>-2363397.2199999997</v>
          </cell>
          <cell r="J357">
            <v>-2294106.8899999997</v>
          </cell>
          <cell r="K357">
            <v>-2269710.81</v>
          </cell>
          <cell r="L357">
            <v>-2769817.01</v>
          </cell>
          <cell r="M357">
            <v>-2352280.25</v>
          </cell>
          <cell r="N357">
            <v>-1698296.59</v>
          </cell>
          <cell r="O357">
            <v>-26866091.319999997</v>
          </cell>
          <cell r="P357">
            <v>-2882405.43</v>
          </cell>
          <cell r="Q357">
            <v>-5266137.92</v>
          </cell>
          <cell r="R357">
            <v>-7161805.8799999999</v>
          </cell>
          <cell r="S357">
            <v>-9752434.2300000004</v>
          </cell>
          <cell r="T357">
            <v>-11687890.220000001</v>
          </cell>
          <cell r="U357">
            <v>-13118482.550000001</v>
          </cell>
          <cell r="V357">
            <v>-15481879.77</v>
          </cell>
          <cell r="W357">
            <v>-17775986.66</v>
          </cell>
          <cell r="X357">
            <v>-20045697.469999999</v>
          </cell>
          <cell r="Y357">
            <v>-22815514.479999997</v>
          </cell>
          <cell r="Z357">
            <v>-25167794.729999997</v>
          </cell>
          <cell r="AA357">
            <v>-26866091.319999997</v>
          </cell>
          <cell r="AB357">
            <v>-26866091.319999997</v>
          </cell>
          <cell r="AC357">
            <v>-1121.1222987164529</v>
          </cell>
          <cell r="AD357">
            <v>-927.16160637884104</v>
          </cell>
          <cell r="AE357">
            <v>-737.32709451575261</v>
          </cell>
          <cell r="AF357">
            <v>-1007.6345196421627</v>
          </cell>
          <cell r="AG357">
            <v>-752.80279657720735</v>
          </cell>
          <cell r="AH357">
            <v>-556.43420070011666</v>
          </cell>
          <cell r="AI357">
            <v>-919.25212757681822</v>
          </cell>
          <cell r="AJ357">
            <v>-892.30139634383499</v>
          </cell>
          <cell r="AK357">
            <v>-882.81245040840145</v>
          </cell>
          <cell r="AL357">
            <v>-1077.3306145468689</v>
          </cell>
          <cell r="AM357">
            <v>-914.92814080124469</v>
          </cell>
          <cell r="AN357">
            <v>-660.55876701672503</v>
          </cell>
          <cell r="AO357">
            <v>-10449.666013224427</v>
          </cell>
          <cell r="AP357">
            <v>-1121.1222987164529</v>
          </cell>
          <cell r="AQ357">
            <v>-2048.2839050952939</v>
          </cell>
          <cell r="AR357">
            <v>-2785.6109996110463</v>
          </cell>
          <cell r="AS357">
            <v>-3793.2455192532088</v>
          </cell>
          <cell r="AT357">
            <v>-4546.048315830416</v>
          </cell>
          <cell r="AU357">
            <v>-5102.4825165305328</v>
          </cell>
          <cell r="AV357">
            <v>-6021.7346441073514</v>
          </cell>
          <cell r="AW357">
            <v>-6914.0360404511866</v>
          </cell>
          <cell r="AX357">
            <v>-7796.8484908595883</v>
          </cell>
          <cell r="AY357">
            <v>-8874.1791054064579</v>
          </cell>
          <cell r="AZ357">
            <v>-9789.1072462077027</v>
          </cell>
          <cell r="BA357">
            <v>-10449.666013224427</v>
          </cell>
          <cell r="BB357">
            <v>-10449.666013224427</v>
          </cell>
        </row>
        <row r="358">
          <cell r="B358" t="str">
            <v>009-Returns</v>
          </cell>
          <cell r="C358">
            <v>-1390585.6</v>
          </cell>
          <cell r="D358">
            <v>-1150005.76</v>
          </cell>
          <cell r="E358">
            <v>-914544.64000000001</v>
          </cell>
          <cell r="F358">
            <v>-1249820.8</v>
          </cell>
          <cell r="G358">
            <v>-933739.84</v>
          </cell>
          <cell r="H358">
            <v>-690174.08</v>
          </cell>
          <cell r="I358">
            <v>-1140194.8799999999</v>
          </cell>
          <cell r="J358">
            <v>-1106767.01</v>
          </cell>
          <cell r="K358">
            <v>-1094997.71</v>
          </cell>
          <cell r="L358">
            <v>-1336268.3899999999</v>
          </cell>
          <cell r="M358">
            <v>-1134832.26</v>
          </cell>
          <cell r="N358">
            <v>-819324.45</v>
          </cell>
          <cell r="O358">
            <v>-12961255.42</v>
          </cell>
          <cell r="P358">
            <v>-1390585.6</v>
          </cell>
          <cell r="Q358">
            <v>-2540591.3600000003</v>
          </cell>
          <cell r="R358">
            <v>-3455136.0000000005</v>
          </cell>
          <cell r="S358">
            <v>-4704956.8000000007</v>
          </cell>
          <cell r="T358">
            <v>-5638696.6400000006</v>
          </cell>
          <cell r="U358">
            <v>-6328870.7200000007</v>
          </cell>
          <cell r="V358">
            <v>-7469065.6000000006</v>
          </cell>
          <cell r="W358">
            <v>-8575832.6100000013</v>
          </cell>
          <cell r="X358">
            <v>-9670830.3200000003</v>
          </cell>
          <cell r="Y358">
            <v>-11007098.710000001</v>
          </cell>
          <cell r="Z358">
            <v>-12141930.970000001</v>
          </cell>
          <cell r="AA358">
            <v>-12961255.42</v>
          </cell>
          <cell r="AB358">
            <v>-12961255.42</v>
          </cell>
          <cell r="AC358">
            <v>-540.8734344612991</v>
          </cell>
          <cell r="AD358">
            <v>-447.29901205756516</v>
          </cell>
          <cell r="AE358">
            <v>-355.71553481135743</v>
          </cell>
          <cell r="AF358">
            <v>-486.12244262932711</v>
          </cell>
          <cell r="AG358">
            <v>-363.18157915208087</v>
          </cell>
          <cell r="AH358">
            <v>-268.44577207312329</v>
          </cell>
          <cell r="AI358">
            <v>-443.48303383897314</v>
          </cell>
          <cell r="AJ358">
            <v>-430.48113963438351</v>
          </cell>
          <cell r="AK358">
            <v>-425.90342668222479</v>
          </cell>
          <cell r="AL358">
            <v>-519.74655387008943</v>
          </cell>
          <cell r="AM358">
            <v>-441.3972228704784</v>
          </cell>
          <cell r="AN358">
            <v>-318.67928821470241</v>
          </cell>
          <cell r="AO358">
            <v>-5041.3284402956051</v>
          </cell>
          <cell r="AP358">
            <v>-540.8734344612991</v>
          </cell>
          <cell r="AQ358">
            <v>-988.17244651886426</v>
          </cell>
          <cell r="AR358">
            <v>-1343.8879813302217</v>
          </cell>
          <cell r="AS358">
            <v>-1830.0104239595489</v>
          </cell>
          <cell r="AT358">
            <v>-2193.1920031116297</v>
          </cell>
          <cell r="AU358">
            <v>-2461.6377751847531</v>
          </cell>
          <cell r="AV358">
            <v>-2905.120809023726</v>
          </cell>
          <cell r="AW358">
            <v>-3335.6019486581094</v>
          </cell>
          <cell r="AX358">
            <v>-3761.5053753403345</v>
          </cell>
          <cell r="AY358">
            <v>-4281.2519292104244</v>
          </cell>
          <cell r="AZ358">
            <v>-4722.6491520809031</v>
          </cell>
          <cell r="BA358">
            <v>-5041.3284402956051</v>
          </cell>
          <cell r="BB358">
            <v>-5041.3284402956051</v>
          </cell>
        </row>
        <row r="359">
          <cell r="B359" t="str">
            <v>010-Remnats</v>
          </cell>
          <cell r="C359">
            <v>-735205.42</v>
          </cell>
          <cell r="D359">
            <v>-608010.37</v>
          </cell>
          <cell r="E359">
            <v>-483521.6</v>
          </cell>
          <cell r="F359">
            <v>-660782.78</v>
          </cell>
          <cell r="G359">
            <v>-493670.14</v>
          </cell>
          <cell r="H359">
            <v>-364896.44</v>
          </cell>
          <cell r="I359">
            <v>-602823.34</v>
          </cell>
          <cell r="J359">
            <v>-585147.68000000005</v>
          </cell>
          <cell r="K359">
            <v>-578925.26</v>
          </cell>
          <cell r="L359">
            <v>-706485.05</v>
          </cell>
          <cell r="M359">
            <v>-599985.79</v>
          </cell>
          <cell r="N359">
            <v>-433176.79</v>
          </cell>
          <cell r="O359">
            <v>-6852630.6599999992</v>
          </cell>
          <cell r="P359">
            <v>-735205.42</v>
          </cell>
          <cell r="Q359">
            <v>-1343215.79</v>
          </cell>
          <cell r="R359">
            <v>-1826737.3900000001</v>
          </cell>
          <cell r="S359">
            <v>-2487520.17</v>
          </cell>
          <cell r="T359">
            <v>-2981190.31</v>
          </cell>
          <cell r="U359">
            <v>-3346086.75</v>
          </cell>
          <cell r="V359">
            <v>-3948910.09</v>
          </cell>
          <cell r="W359">
            <v>-4534057.7699999996</v>
          </cell>
          <cell r="X359">
            <v>-5112983.0299999993</v>
          </cell>
          <cell r="Y359">
            <v>-5819468.0799999991</v>
          </cell>
          <cell r="Z359">
            <v>-6419453.8699999992</v>
          </cell>
          <cell r="AA359">
            <v>-6852630.6599999992</v>
          </cell>
          <cell r="AB359">
            <v>-6852630.6599999992</v>
          </cell>
          <cell r="AC359">
            <v>-285.96087903539478</v>
          </cell>
          <cell r="AD359">
            <v>-236.48789187086737</v>
          </cell>
          <cell r="AE359">
            <v>-188.06752236483857</v>
          </cell>
          <cell r="AF359">
            <v>-257.01391676390512</v>
          </cell>
          <cell r="AG359">
            <v>-192.01483469467135</v>
          </cell>
          <cell r="AH359">
            <v>-141.9278257487359</v>
          </cell>
          <cell r="AI359">
            <v>-234.47037728510307</v>
          </cell>
          <cell r="AJ359">
            <v>-227.59536367172308</v>
          </cell>
          <cell r="AK359">
            <v>-225.17513029949436</v>
          </cell>
          <cell r="AL359">
            <v>-274.78998444185146</v>
          </cell>
          <cell r="AM359">
            <v>-233.36670167250099</v>
          </cell>
          <cell r="AN359">
            <v>-168.4857215091404</v>
          </cell>
          <cell r="AO359">
            <v>-2665.3561493582265</v>
          </cell>
          <cell r="AP359">
            <v>-285.96087903539478</v>
          </cell>
          <cell r="AQ359">
            <v>-522.4487709062621</v>
          </cell>
          <cell r="AR359">
            <v>-710.51629327110072</v>
          </cell>
          <cell r="AS359">
            <v>-967.53021003500589</v>
          </cell>
          <cell r="AT359">
            <v>-1159.5450447296773</v>
          </cell>
          <cell r="AU359">
            <v>-1301.4728704784131</v>
          </cell>
          <cell r="AV359">
            <v>-1535.9432477635162</v>
          </cell>
          <cell r="AW359">
            <v>-1763.5386114352393</v>
          </cell>
          <cell r="AX359">
            <v>-1988.7137417347337</v>
          </cell>
          <cell r="AY359">
            <v>-2263.5037261765851</v>
          </cell>
          <cell r="AZ359">
            <v>-2496.8704278490859</v>
          </cell>
          <cell r="BA359">
            <v>-2665.3561493582265</v>
          </cell>
          <cell r="BB359">
            <v>-2665.3561493582265</v>
          </cell>
        </row>
        <row r="360">
          <cell r="B360" t="str">
            <v>011-Cash Discount</v>
          </cell>
          <cell r="C360">
            <v>-3958798.37</v>
          </cell>
          <cell r="D360">
            <v>-3273901.95</v>
          </cell>
          <cell r="E360">
            <v>-2603577.81</v>
          </cell>
          <cell r="F360">
            <v>-3558061.08</v>
          </cell>
          <cell r="G360">
            <v>-2658223.83</v>
          </cell>
          <cell r="H360">
            <v>-1964826.95</v>
          </cell>
          <cell r="I360">
            <v>-3245971.75</v>
          </cell>
          <cell r="J360">
            <v>-3150795.2</v>
          </cell>
          <cell r="K360">
            <v>-3117289.84</v>
          </cell>
          <cell r="L360">
            <v>-3804150.25</v>
          </cell>
          <cell r="M360">
            <v>-3230692.67</v>
          </cell>
          <cell r="N360">
            <v>-2332490.46</v>
          </cell>
          <cell r="O360">
            <v>-36898780.160000004</v>
          </cell>
          <cell r="P360">
            <v>-3958798.37</v>
          </cell>
          <cell r="Q360">
            <v>-7232700.3200000003</v>
          </cell>
          <cell r="R360">
            <v>-9836278.1300000008</v>
          </cell>
          <cell r="S360">
            <v>-13394339.210000001</v>
          </cell>
          <cell r="T360">
            <v>-16052563.040000001</v>
          </cell>
          <cell r="U360">
            <v>-18017389.990000002</v>
          </cell>
          <cell r="V360">
            <v>-21263361.740000002</v>
          </cell>
          <cell r="W360">
            <v>-24414156.940000001</v>
          </cell>
          <cell r="X360">
            <v>-27531446.780000001</v>
          </cell>
          <cell r="Y360">
            <v>-31335597.030000001</v>
          </cell>
          <cell r="Z360">
            <v>-34566289.700000003</v>
          </cell>
          <cell r="AA360">
            <v>-36898780.160000004</v>
          </cell>
          <cell r="AB360">
            <v>-36898780.160000004</v>
          </cell>
          <cell r="AC360">
            <v>-1539.7893309996111</v>
          </cell>
          <cell r="AD360">
            <v>-1273.396324387398</v>
          </cell>
          <cell r="AE360">
            <v>-1012.671260210035</v>
          </cell>
          <cell r="AF360">
            <v>-1383.9210735122522</v>
          </cell>
          <cell r="AG360">
            <v>-1033.9260326721121</v>
          </cell>
          <cell r="AH360">
            <v>-764.22674056787241</v>
          </cell>
          <cell r="AI360">
            <v>-1262.5327693504473</v>
          </cell>
          <cell r="AJ360">
            <v>-1225.5134966938936</v>
          </cell>
          <cell r="AK360">
            <v>-1212.4814624659664</v>
          </cell>
          <cell r="AL360">
            <v>-1479.6383702839362</v>
          </cell>
          <cell r="AM360">
            <v>-1256.5899144301827</v>
          </cell>
          <cell r="AN360">
            <v>-907.23082847141188</v>
          </cell>
          <cell r="AO360">
            <v>-14351.917604045118</v>
          </cell>
          <cell r="AP360">
            <v>-1539.7893309996111</v>
          </cell>
          <cell r="AQ360">
            <v>-2813.1856553870093</v>
          </cell>
          <cell r="AR360">
            <v>-3825.8569155970445</v>
          </cell>
          <cell r="AS360">
            <v>-5209.7779891092969</v>
          </cell>
          <cell r="AT360">
            <v>-6243.7040217814092</v>
          </cell>
          <cell r="AU360">
            <v>-7007.9307623492814</v>
          </cell>
          <cell r="AV360">
            <v>-8270.4635316997283</v>
          </cell>
          <cell r="AW360">
            <v>-9495.9770283936214</v>
          </cell>
          <cell r="AX360">
            <v>-10708.458490859588</v>
          </cell>
          <cell r="AY360">
            <v>-12188.096861143524</v>
          </cell>
          <cell r="AZ360">
            <v>-13444.686775573706</v>
          </cell>
          <cell r="BA360">
            <v>-14351.917604045118</v>
          </cell>
          <cell r="BB360">
            <v>-14351.917604045118</v>
          </cell>
        </row>
        <row r="361">
          <cell r="B361" t="str">
            <v>012-Price Deals</v>
          </cell>
          <cell r="C361">
            <v>-10108922.380000001</v>
          </cell>
          <cell r="D361">
            <v>-8360016.7800000003</v>
          </cell>
          <cell r="E361">
            <v>-6648321.9500000002</v>
          </cell>
          <cell r="F361">
            <v>-9085626.5399999991</v>
          </cell>
          <cell r="G361">
            <v>-6787862.29</v>
          </cell>
          <cell r="H361">
            <v>-5017250.42</v>
          </cell>
          <cell r="I361">
            <v>-8288696.1600000001</v>
          </cell>
          <cell r="J361">
            <v>-8045690.7400000002</v>
          </cell>
          <cell r="K361">
            <v>-7960133.29</v>
          </cell>
          <cell r="L361">
            <v>-9714060.9900000002</v>
          </cell>
          <cell r="M361">
            <v>-8249712.3600000003</v>
          </cell>
          <cell r="N361">
            <v>-5956114.6100000003</v>
          </cell>
          <cell r="O361">
            <v>-94222408.50999999</v>
          </cell>
          <cell r="P361">
            <v>-10108922.380000001</v>
          </cell>
          <cell r="Q361">
            <v>-18468939.16</v>
          </cell>
          <cell r="R361">
            <v>-25117261.109999999</v>
          </cell>
          <cell r="S361">
            <v>-34202887.649999999</v>
          </cell>
          <cell r="T361">
            <v>-40990749.939999998</v>
          </cell>
          <cell r="U361">
            <v>-46008000.359999999</v>
          </cell>
          <cell r="V361">
            <v>-54296696.519999996</v>
          </cell>
          <cell r="W361">
            <v>-62342387.259999998</v>
          </cell>
          <cell r="X361">
            <v>-70302520.549999997</v>
          </cell>
          <cell r="Y361">
            <v>-80016581.539999992</v>
          </cell>
          <cell r="Z361">
            <v>-88266293.899999991</v>
          </cell>
          <cell r="AA361">
            <v>-94222408.50999999</v>
          </cell>
          <cell r="AB361">
            <v>-94222408.50999999</v>
          </cell>
          <cell r="AC361">
            <v>-3931.902909373785</v>
          </cell>
          <cell r="AD361">
            <v>-3251.6595799299885</v>
          </cell>
          <cell r="AE361">
            <v>-2585.8895176973942</v>
          </cell>
          <cell r="AF361">
            <v>-3533.8881913652272</v>
          </cell>
          <cell r="AG361">
            <v>-2640.1642512640997</v>
          </cell>
          <cell r="AH361">
            <v>-1951.4781874756904</v>
          </cell>
          <cell r="AI361">
            <v>-3223.9191598599768</v>
          </cell>
          <cell r="AJ361">
            <v>-3129.4012991054065</v>
          </cell>
          <cell r="AK361">
            <v>-3096.123411124076</v>
          </cell>
          <cell r="AL361">
            <v>-3778.320105017503</v>
          </cell>
          <cell r="AM361">
            <v>-3208.7562660443409</v>
          </cell>
          <cell r="AN361">
            <v>-2316.6529015947103</v>
          </cell>
          <cell r="AO361">
            <v>-36648.155779852204</v>
          </cell>
          <cell r="AP361">
            <v>-3931.902909373785</v>
          </cell>
          <cell r="AQ361">
            <v>-7183.562489303773</v>
          </cell>
          <cell r="AR361">
            <v>-9769.4520070011677</v>
          </cell>
          <cell r="AS361">
            <v>-13303.340198366395</v>
          </cell>
          <cell r="AT361">
            <v>-15943.504449630494</v>
          </cell>
          <cell r="AU361">
            <v>-17894.982637106186</v>
          </cell>
          <cell r="AV361">
            <v>-21118.901796966162</v>
          </cell>
          <cell r="AW361">
            <v>-24248.30309607157</v>
          </cell>
          <cell r="AX361">
            <v>-27344.426507195647</v>
          </cell>
          <cell r="AY361">
            <v>-31122.746612213152</v>
          </cell>
          <cell r="AZ361">
            <v>-34331.502878257495</v>
          </cell>
          <cell r="BA361">
            <v>-36648.155779852204</v>
          </cell>
          <cell r="BB361">
            <v>-36648.155779852204</v>
          </cell>
        </row>
        <row r="362">
          <cell r="B362" t="str">
            <v>013- Deal From Allowances</v>
          </cell>
          <cell r="C362">
            <v>-2760540.22</v>
          </cell>
          <cell r="D362">
            <v>-2282949.8199999998</v>
          </cell>
          <cell r="E362">
            <v>-1815520.94</v>
          </cell>
          <cell r="F362">
            <v>-2481099.02</v>
          </cell>
          <cell r="G362">
            <v>-1853626.54</v>
          </cell>
          <cell r="H362">
            <v>-1370108.62</v>
          </cell>
          <cell r="I362">
            <v>-2263473.62</v>
          </cell>
          <cell r="J362">
            <v>-2197113.81</v>
          </cell>
          <cell r="K362">
            <v>-2173749.8199999998</v>
          </cell>
          <cell r="L362">
            <v>-2652711.63</v>
          </cell>
          <cell r="M362">
            <v>-2252827.9500000002</v>
          </cell>
          <cell r="N362">
            <v>-1626493.24</v>
          </cell>
          <cell r="O362">
            <v>-25730215.229999997</v>
          </cell>
          <cell r="P362">
            <v>-2760540.22</v>
          </cell>
          <cell r="Q362">
            <v>-5043490.04</v>
          </cell>
          <cell r="R362">
            <v>-6859010.9800000004</v>
          </cell>
          <cell r="S362">
            <v>-9340110</v>
          </cell>
          <cell r="T362">
            <v>-11193736.539999999</v>
          </cell>
          <cell r="U362">
            <v>-12563845.16</v>
          </cell>
          <cell r="V362">
            <v>-14827318.780000001</v>
          </cell>
          <cell r="W362">
            <v>-17024432.59</v>
          </cell>
          <cell r="X362">
            <v>-19198182.41</v>
          </cell>
          <cell r="Y362">
            <v>-21850894.039999999</v>
          </cell>
          <cell r="Z362">
            <v>-24103721.989999998</v>
          </cell>
          <cell r="AA362">
            <v>-25730215.229999997</v>
          </cell>
          <cell r="AB362">
            <v>-25730215.229999997</v>
          </cell>
          <cell r="AC362">
            <v>-1073.7223726176585</v>
          </cell>
          <cell r="AD362">
            <v>-887.96181252430949</v>
          </cell>
          <cell r="AE362">
            <v>-706.15361338000776</v>
          </cell>
          <cell r="AF362">
            <v>-965.03267989109293</v>
          </cell>
          <cell r="AG362">
            <v>-720.97492804356284</v>
          </cell>
          <cell r="AH362">
            <v>-532.90883702839369</v>
          </cell>
          <cell r="AI362">
            <v>-880.38647218980941</v>
          </cell>
          <cell r="AJ362">
            <v>-854.57557759626604</v>
          </cell>
          <cell r="AK362">
            <v>-845.4880669000388</v>
          </cell>
          <cell r="AL362">
            <v>-1031.7820420070011</v>
          </cell>
          <cell r="AM362">
            <v>-876.2457992998834</v>
          </cell>
          <cell r="AN362">
            <v>-632.63058732010893</v>
          </cell>
          <cell r="AO362">
            <v>-10007.862788798131</v>
          </cell>
          <cell r="AP362">
            <v>-1073.7223726176585</v>
          </cell>
          <cell r="AQ362">
            <v>-1961.6841851419681</v>
          </cell>
          <cell r="AR362">
            <v>-2667.8377985219759</v>
          </cell>
          <cell r="AS362">
            <v>-3632.8704784130687</v>
          </cell>
          <cell r="AT362">
            <v>-4353.8454064566313</v>
          </cell>
          <cell r="AU362">
            <v>-4886.7542434850247</v>
          </cell>
          <cell r="AV362">
            <v>-5767.1407156748337</v>
          </cell>
          <cell r="AW362">
            <v>-6621.7162932710999</v>
          </cell>
          <cell r="AX362">
            <v>-7467.2043601711384</v>
          </cell>
          <cell r="AY362">
            <v>-8498.9864021781395</v>
          </cell>
          <cell r="AZ362">
            <v>-9375.232201478022</v>
          </cell>
          <cell r="BA362">
            <v>-10007.862788798131</v>
          </cell>
          <cell r="BB362">
            <v>-10007.862788798131</v>
          </cell>
        </row>
        <row r="363">
          <cell r="B363" t="str">
            <v>014- Deals From Promotion</v>
          </cell>
          <cell r="C363">
            <v>-278063.31</v>
          </cell>
          <cell r="D363">
            <v>-229956.65</v>
          </cell>
          <cell r="E363">
            <v>-182873.54</v>
          </cell>
          <cell r="F363">
            <v>-249915.79</v>
          </cell>
          <cell r="G363">
            <v>-186711.83</v>
          </cell>
          <cell r="H363">
            <v>-138008.10999999999</v>
          </cell>
          <cell r="I363">
            <v>-227994.85</v>
          </cell>
          <cell r="J363">
            <v>-221324.45</v>
          </cell>
          <cell r="K363">
            <v>-218970.9</v>
          </cell>
          <cell r="L363">
            <v>-267218.71999999997</v>
          </cell>
          <cell r="M363">
            <v>-226936.77</v>
          </cell>
          <cell r="N363">
            <v>-163843.46</v>
          </cell>
          <cell r="O363">
            <v>-2591818.38</v>
          </cell>
          <cell r="P363">
            <v>-278063.31</v>
          </cell>
          <cell r="Q363">
            <v>-508019.95999999996</v>
          </cell>
          <cell r="R363">
            <v>-690893.5</v>
          </cell>
          <cell r="S363">
            <v>-940809.29</v>
          </cell>
          <cell r="T363">
            <v>-1127521.1200000001</v>
          </cell>
          <cell r="U363">
            <v>-1265529.23</v>
          </cell>
          <cell r="V363">
            <v>-1493524.08</v>
          </cell>
          <cell r="W363">
            <v>-1714848.53</v>
          </cell>
          <cell r="X363">
            <v>-1933819.43</v>
          </cell>
          <cell r="Y363">
            <v>-2201038.15</v>
          </cell>
          <cell r="Z363">
            <v>-2427974.92</v>
          </cell>
          <cell r="AA363">
            <v>-2591818.38</v>
          </cell>
          <cell r="AB363">
            <v>-2591818.38</v>
          </cell>
          <cell r="AC363">
            <v>-108.15375729288215</v>
          </cell>
          <cell r="AD363">
            <v>-89.44249319331</v>
          </cell>
          <cell r="AE363">
            <v>-71.129342668222478</v>
          </cell>
          <cell r="AF363">
            <v>-97.205674834694676</v>
          </cell>
          <cell r="AG363">
            <v>-72.622259821081286</v>
          </cell>
          <cell r="AH363">
            <v>-53.678767016725004</v>
          </cell>
          <cell r="AI363">
            <v>-88.679443796188252</v>
          </cell>
          <cell r="AJ363">
            <v>-86.084966938934272</v>
          </cell>
          <cell r="AK363">
            <v>-85.169544924154025</v>
          </cell>
          <cell r="AL363">
            <v>-103.93571373006611</v>
          </cell>
          <cell r="AM363">
            <v>-88.267899649941654</v>
          </cell>
          <cell r="AN363">
            <v>-63.727522364838578</v>
          </cell>
          <cell r="AO363">
            <v>-1008.0973862310385</v>
          </cell>
          <cell r="AP363">
            <v>-108.15375729288215</v>
          </cell>
          <cell r="AQ363">
            <v>-197.59625048619216</v>
          </cell>
          <cell r="AR363">
            <v>-268.72559315441464</v>
          </cell>
          <cell r="AS363">
            <v>-365.9312679891093</v>
          </cell>
          <cell r="AT363">
            <v>-438.55352781019059</v>
          </cell>
          <cell r="AU363">
            <v>-492.23229482691556</v>
          </cell>
          <cell r="AV363">
            <v>-580.91173862310382</v>
          </cell>
          <cell r="AW363">
            <v>-666.99670556203807</v>
          </cell>
          <cell r="AX363">
            <v>-752.1662504861921</v>
          </cell>
          <cell r="AY363">
            <v>-856.10196421625824</v>
          </cell>
          <cell r="AZ363">
            <v>-944.36986386619992</v>
          </cell>
          <cell r="BA363">
            <v>-1008.0973862310385</v>
          </cell>
          <cell r="BB363">
            <v>-1008.0973862310385</v>
          </cell>
        </row>
        <row r="364">
          <cell r="B364" t="str">
            <v>015- Deals Coop-Adv&amp;Gond-Rents</v>
          </cell>
          <cell r="C364">
            <v>-4252732.93</v>
          </cell>
          <cell r="D364">
            <v>-3516984.03</v>
          </cell>
          <cell r="E364">
            <v>-2796889.4</v>
          </cell>
          <cell r="F364">
            <v>-3822241.55</v>
          </cell>
          <cell r="G364">
            <v>-2855592.75</v>
          </cell>
          <cell r="H364">
            <v>-2110712.25</v>
          </cell>
          <cell r="I364">
            <v>-3486980.07</v>
          </cell>
          <cell r="J364">
            <v>-3384962.17</v>
          </cell>
          <cell r="K364">
            <v>-3348966.69</v>
          </cell>
          <cell r="L364">
            <v>-4086874.57</v>
          </cell>
          <cell r="M364">
            <v>-3470797.62</v>
          </cell>
          <cell r="N364">
            <v>-2505841.09</v>
          </cell>
          <cell r="O364">
            <v>-39639575.11999999</v>
          </cell>
          <cell r="P364">
            <v>-4252732.93</v>
          </cell>
          <cell r="Q364">
            <v>-7769716.959999999</v>
          </cell>
          <cell r="R364">
            <v>-10566606.359999999</v>
          </cell>
          <cell r="S364">
            <v>-14388847.91</v>
          </cell>
          <cell r="T364">
            <v>-17244440.66</v>
          </cell>
          <cell r="U364">
            <v>-19355152.91</v>
          </cell>
          <cell r="V364">
            <v>-22842132.98</v>
          </cell>
          <cell r="W364">
            <v>-26227095.149999999</v>
          </cell>
          <cell r="X364">
            <v>-29576061.84</v>
          </cell>
          <cell r="Y364">
            <v>-33662936.409999996</v>
          </cell>
          <cell r="Z364">
            <v>-37133734.029999994</v>
          </cell>
          <cell r="AA364">
            <v>-39639575.11999999</v>
          </cell>
          <cell r="AB364">
            <v>-39639575.11999999</v>
          </cell>
          <cell r="AC364">
            <v>-1654.1162699338777</v>
          </cell>
          <cell r="AD364">
            <v>-1367.9440023337222</v>
          </cell>
          <cell r="AE364">
            <v>-1087.8605211979775</v>
          </cell>
          <cell r="AF364">
            <v>-1486.6750486192143</v>
          </cell>
          <cell r="AG364">
            <v>-1110.6934072345391</v>
          </cell>
          <cell r="AH364">
            <v>-820.96936989498249</v>
          </cell>
          <cell r="AI364">
            <v>-1356.2738506417736</v>
          </cell>
          <cell r="AJ364">
            <v>-1316.5936094904705</v>
          </cell>
          <cell r="AK364">
            <v>-1302.593033838973</v>
          </cell>
          <cell r="AL364">
            <v>-1589.605044729677</v>
          </cell>
          <cell r="AM364">
            <v>-1349.9796266044341</v>
          </cell>
          <cell r="AN364">
            <v>-974.65619992220923</v>
          </cell>
          <cell r="AO364">
            <v>-15417.95998444185</v>
          </cell>
          <cell r="AP364">
            <v>-1654.1162699338777</v>
          </cell>
          <cell r="AQ364">
            <v>-3022.0602722675999</v>
          </cell>
          <cell r="AR364">
            <v>-4109.9207934655769</v>
          </cell>
          <cell r="AS364">
            <v>-5596.595842084791</v>
          </cell>
          <cell r="AT364">
            <v>-6707.2892493193303</v>
          </cell>
          <cell r="AU364">
            <v>-7528.2586192143126</v>
          </cell>
          <cell r="AV364">
            <v>-8884.5324698560871</v>
          </cell>
          <cell r="AW364">
            <v>-10201.126079346557</v>
          </cell>
          <cell r="AX364">
            <v>-11503.719113185531</v>
          </cell>
          <cell r="AY364">
            <v>-13093.324157915207</v>
          </cell>
          <cell r="AZ364">
            <v>-14443.303784519641</v>
          </cell>
          <cell r="BA364">
            <v>-15417.95998444185</v>
          </cell>
          <cell r="BB364">
            <v>-15417.95998444185</v>
          </cell>
        </row>
        <row r="365">
          <cell r="B365" t="str">
            <v>016- Deals Current Account</v>
          </cell>
          <cell r="C365">
            <v>-4498082.91</v>
          </cell>
          <cell r="D365">
            <v>-3719886.96</v>
          </cell>
          <cell r="E365">
            <v>-2958248.4</v>
          </cell>
          <cell r="F365">
            <v>-4042755.48</v>
          </cell>
          <cell r="G365">
            <v>-3020338.5</v>
          </cell>
          <cell r="H365">
            <v>-2232484.1</v>
          </cell>
          <cell r="I365">
            <v>-3688151.99</v>
          </cell>
          <cell r="J365">
            <v>-3580248.44</v>
          </cell>
          <cell r="K365">
            <v>-3542176.31</v>
          </cell>
          <cell r="L365">
            <v>-4322655.79</v>
          </cell>
          <cell r="M365">
            <v>-3671035.96</v>
          </cell>
          <cell r="N365">
            <v>-2650408.84</v>
          </cell>
          <cell r="O365">
            <v>-41926473.680000007</v>
          </cell>
          <cell r="P365">
            <v>-4498082.91</v>
          </cell>
          <cell r="Q365">
            <v>-8217969.8700000001</v>
          </cell>
          <cell r="R365">
            <v>-11176218.27</v>
          </cell>
          <cell r="S365">
            <v>-15218973.75</v>
          </cell>
          <cell r="T365">
            <v>-18239312.25</v>
          </cell>
          <cell r="U365">
            <v>-20471796.350000001</v>
          </cell>
          <cell r="V365">
            <v>-24159948.340000004</v>
          </cell>
          <cell r="W365">
            <v>-27740196.780000005</v>
          </cell>
          <cell r="X365">
            <v>-31282373.090000004</v>
          </cell>
          <cell r="Y365">
            <v>-35605028.880000003</v>
          </cell>
          <cell r="Z365">
            <v>-39276064.840000004</v>
          </cell>
          <cell r="AA365">
            <v>-41926473.680000007</v>
          </cell>
          <cell r="AB365">
            <v>-41926473.680000007</v>
          </cell>
          <cell r="AC365">
            <v>-1749.546056009335</v>
          </cell>
          <cell r="AD365">
            <v>-1446.8638506417735</v>
          </cell>
          <cell r="AE365">
            <v>-1150.6217036172695</v>
          </cell>
          <cell r="AF365">
            <v>-1572.4447607934655</v>
          </cell>
          <cell r="AG365">
            <v>-1174.7718786464411</v>
          </cell>
          <cell r="AH365">
            <v>-868.33298327499028</v>
          </cell>
          <cell r="AI365">
            <v>-1434.5204161804745</v>
          </cell>
          <cell r="AJ365">
            <v>-1392.5509295993777</v>
          </cell>
          <cell r="AK365">
            <v>-1377.7426332166472</v>
          </cell>
          <cell r="AL365">
            <v>-1681.3130260598989</v>
          </cell>
          <cell r="AM365">
            <v>-1427.8630727343445</v>
          </cell>
          <cell r="AN365">
            <v>-1030.8863632827693</v>
          </cell>
          <cell r="AO365">
            <v>-16307.457674056786</v>
          </cell>
          <cell r="AP365">
            <v>-1749.546056009335</v>
          </cell>
          <cell r="AQ365">
            <v>-3196.4099066511085</v>
          </cell>
          <cell r="AR365">
            <v>-4347.0316102683782</v>
          </cell>
          <cell r="AS365">
            <v>-5919.4763710618436</v>
          </cell>
          <cell r="AT365">
            <v>-7094.2482497082847</v>
          </cell>
          <cell r="AU365">
            <v>-7962.5812329832752</v>
          </cell>
          <cell r="AV365">
            <v>-9397.1016491637492</v>
          </cell>
          <cell r="AW365">
            <v>-10789.652578763127</v>
          </cell>
          <cell r="AX365">
            <v>-12167.395211979774</v>
          </cell>
          <cell r="AY365">
            <v>-13848.708238039673</v>
          </cell>
          <cell r="AZ365">
            <v>-15276.571310774018</v>
          </cell>
          <cell r="BA365">
            <v>-16307.457674056786</v>
          </cell>
          <cell r="BB365">
            <v>-16307.457674056786</v>
          </cell>
        </row>
        <row r="366">
          <cell r="B366" t="str">
            <v>015+016-Deals Current Account</v>
          </cell>
          <cell r="C366">
            <v>-14607005.290000001</v>
          </cell>
          <cell r="D366">
            <v>-12079903.74</v>
          </cell>
          <cell r="E366">
            <v>-9606570.3499999996</v>
          </cell>
          <cell r="F366">
            <v>-13128382.02</v>
          </cell>
          <cell r="G366">
            <v>-9808200.7899999991</v>
          </cell>
          <cell r="H366">
            <v>-7249734.5199999996</v>
          </cell>
          <cell r="I366">
            <v>-11976848.15</v>
          </cell>
          <cell r="J366">
            <v>-11625939.18</v>
          </cell>
          <cell r="K366">
            <v>-11502309.6</v>
          </cell>
          <cell r="L366">
            <v>-14036716.780000001</v>
          </cell>
          <cell r="M366">
            <v>-11920748.32</v>
          </cell>
          <cell r="N366">
            <v>-8606523.4499999993</v>
          </cell>
          <cell r="O366">
            <v>-136148882.19</v>
          </cell>
          <cell r="P366">
            <v>-14607005.290000001</v>
          </cell>
          <cell r="Q366">
            <v>-26686909.030000001</v>
          </cell>
          <cell r="R366">
            <v>-36293479.380000003</v>
          </cell>
          <cell r="S366">
            <v>-49421861.400000006</v>
          </cell>
          <cell r="T366">
            <v>-59230062.190000005</v>
          </cell>
          <cell r="U366">
            <v>-66479796.710000008</v>
          </cell>
          <cell r="V366">
            <v>-78456644.860000014</v>
          </cell>
          <cell r="W366">
            <v>-90082584.040000021</v>
          </cell>
          <cell r="X366">
            <v>-101584893.64000002</v>
          </cell>
          <cell r="Y366">
            <v>-115621610.42000002</v>
          </cell>
          <cell r="Z366">
            <v>-127542358.74000001</v>
          </cell>
          <cell r="AA366">
            <v>-136148882.19</v>
          </cell>
          <cell r="AB366">
            <v>-136148882.19</v>
          </cell>
          <cell r="AC366">
            <v>-5681.4489653831197</v>
          </cell>
          <cell r="AD366">
            <v>-4698.5234305717622</v>
          </cell>
          <cell r="AE366">
            <v>-3736.5112213146635</v>
          </cell>
          <cell r="AF366">
            <v>-5106.3329521586929</v>
          </cell>
          <cell r="AG366">
            <v>-3814.9361299105403</v>
          </cell>
          <cell r="AH366">
            <v>-2819.8111707506805</v>
          </cell>
          <cell r="AI366">
            <v>-4658.4395760404514</v>
          </cell>
          <cell r="AJ366">
            <v>-4521.9522287047839</v>
          </cell>
          <cell r="AK366">
            <v>-4473.8660443407234</v>
          </cell>
          <cell r="AL366">
            <v>-5459.6331310774021</v>
          </cell>
          <cell r="AM366">
            <v>-4636.6193387786852</v>
          </cell>
          <cell r="AN366">
            <v>-3347.5392648774791</v>
          </cell>
          <cell r="AO366">
            <v>-52955.613453908984</v>
          </cell>
          <cell r="AP366">
            <v>-5681.4489653831197</v>
          </cell>
          <cell r="AQ366">
            <v>-10379.972395954883</v>
          </cell>
          <cell r="AR366">
            <v>-14116.483617269547</v>
          </cell>
          <cell r="AS366">
            <v>-19222.81656942824</v>
          </cell>
          <cell r="AT366">
            <v>-23037.75269933878</v>
          </cell>
          <cell r="AU366">
            <v>-25857.56387008946</v>
          </cell>
          <cell r="AV366">
            <v>-30516.003446129911</v>
          </cell>
          <cell r="AW366">
            <v>-35037.955674834695</v>
          </cell>
          <cell r="AX366">
            <v>-39511.821719175416</v>
          </cell>
          <cell r="AY366">
            <v>-44971.45485025282</v>
          </cell>
          <cell r="AZ366">
            <v>-49608.074189031504</v>
          </cell>
          <cell r="BA366">
            <v>-52955.613453908984</v>
          </cell>
          <cell r="BB366">
            <v>-52955.613453908984</v>
          </cell>
        </row>
        <row r="367">
          <cell r="B367" t="str">
            <v>017-Account Revenue</v>
          </cell>
          <cell r="C367">
            <v>141385656</v>
          </cell>
          <cell r="D367">
            <v>116925070</v>
          </cell>
          <cell r="E367">
            <v>92984922</v>
          </cell>
          <cell r="F367">
            <v>127073610</v>
          </cell>
          <cell r="G367">
            <v>94936565</v>
          </cell>
          <cell r="H367">
            <v>70172391</v>
          </cell>
          <cell r="I367">
            <v>115927563</v>
          </cell>
          <cell r="J367">
            <v>112528400</v>
          </cell>
          <cell r="K367">
            <v>111331780</v>
          </cell>
          <cell r="L367">
            <v>135862509</v>
          </cell>
          <cell r="M367">
            <v>115381881</v>
          </cell>
          <cell r="N367">
            <v>83303231</v>
          </cell>
          <cell r="O367">
            <v>1317813578</v>
          </cell>
          <cell r="P367">
            <v>141385656</v>
          </cell>
          <cell r="Q367">
            <v>258310726</v>
          </cell>
          <cell r="R367">
            <v>351295648</v>
          </cell>
          <cell r="S367">
            <v>478369258</v>
          </cell>
          <cell r="T367">
            <v>573305823</v>
          </cell>
          <cell r="U367">
            <v>643478214</v>
          </cell>
          <cell r="V367">
            <v>759405777</v>
          </cell>
          <cell r="W367">
            <v>871934177</v>
          </cell>
          <cell r="X367">
            <v>983265957</v>
          </cell>
          <cell r="Y367">
            <v>1119128466</v>
          </cell>
          <cell r="Z367">
            <v>1234510347</v>
          </cell>
          <cell r="AA367">
            <v>1317813578</v>
          </cell>
          <cell r="AB367">
            <v>1317813578</v>
          </cell>
          <cell r="AC367">
            <v>54992.476079346561</v>
          </cell>
          <cell r="AD367">
            <v>45478.440295604822</v>
          </cell>
          <cell r="AE367">
            <v>36166.830805134188</v>
          </cell>
          <cell r="AF367">
            <v>49425.75262543757</v>
          </cell>
          <cell r="AG367">
            <v>36925.929599377676</v>
          </cell>
          <cell r="AH367">
            <v>27293.812135355893</v>
          </cell>
          <cell r="AI367">
            <v>45090.456242707121</v>
          </cell>
          <cell r="AJ367">
            <v>43768.339167639053</v>
          </cell>
          <cell r="AK367">
            <v>43302.909373784518</v>
          </cell>
          <cell r="AL367">
            <v>52844.22753792299</v>
          </cell>
          <cell r="AM367">
            <v>44878.21120186698</v>
          </cell>
          <cell r="AN367">
            <v>32401.101127965772</v>
          </cell>
          <cell r="AO367">
            <v>512568.48619214311</v>
          </cell>
          <cell r="AP367">
            <v>54992.476079346561</v>
          </cell>
          <cell r="AQ367">
            <v>100470.91637495138</v>
          </cell>
          <cell r="AR367">
            <v>136637.74718008557</v>
          </cell>
          <cell r="AS367">
            <v>186063.49980552314</v>
          </cell>
          <cell r="AT367">
            <v>222989.42940490082</v>
          </cell>
          <cell r="AU367">
            <v>250283.24154025671</v>
          </cell>
          <cell r="AV367">
            <v>295373.69778296386</v>
          </cell>
          <cell r="AW367">
            <v>339142.03695060289</v>
          </cell>
          <cell r="AX367">
            <v>382444.94632438739</v>
          </cell>
          <cell r="AY367">
            <v>435289.17386231036</v>
          </cell>
          <cell r="AZ367">
            <v>480167.38506417733</v>
          </cell>
          <cell r="BA367">
            <v>512568.48619214311</v>
          </cell>
          <cell r="BB367">
            <v>512568.48619214311</v>
          </cell>
        </row>
        <row r="368">
          <cell r="B368" t="str">
            <v>018-Cost of Sales</v>
          </cell>
          <cell r="C368">
            <v>-87687801</v>
          </cell>
          <cell r="D368">
            <v>-72537742</v>
          </cell>
          <cell r="E368">
            <v>-57681926</v>
          </cell>
          <cell r="F368">
            <v>-78805349</v>
          </cell>
          <cell r="G368">
            <v>-58885280</v>
          </cell>
          <cell r="H368">
            <v>-43529790</v>
          </cell>
          <cell r="I368">
            <v>-75820862</v>
          </cell>
          <cell r="J368">
            <v>-69355156</v>
          </cell>
          <cell r="K368">
            <v>-68613584</v>
          </cell>
          <cell r="L368">
            <v>-83732194</v>
          </cell>
          <cell r="M368">
            <v>-71109766</v>
          </cell>
          <cell r="N368">
            <v>-51338638</v>
          </cell>
          <cell r="O368">
            <v>-819098088</v>
          </cell>
          <cell r="P368">
            <v>-87687801</v>
          </cell>
          <cell r="Q368">
            <v>-160225543</v>
          </cell>
          <cell r="R368">
            <v>-217907469</v>
          </cell>
          <cell r="S368">
            <v>-296712818</v>
          </cell>
          <cell r="T368">
            <v>-355598098</v>
          </cell>
          <cell r="U368">
            <v>-399127888</v>
          </cell>
          <cell r="V368">
            <v>-474948750</v>
          </cell>
          <cell r="W368">
            <v>-544303906</v>
          </cell>
          <cell r="X368">
            <v>-612917490</v>
          </cell>
          <cell r="Y368">
            <v>-696649684</v>
          </cell>
          <cell r="Z368">
            <v>-767759450</v>
          </cell>
          <cell r="AA368">
            <v>-819098088</v>
          </cell>
          <cell r="AB368">
            <v>-819098088</v>
          </cell>
          <cell r="AC368">
            <v>-34106.495915986001</v>
          </cell>
          <cell r="AD368">
            <v>-28213.824192921042</v>
          </cell>
          <cell r="AE368">
            <v>-22435.599377674058</v>
          </cell>
          <cell r="AF368">
            <v>-30651.63321664722</v>
          </cell>
          <cell r="AG368">
            <v>-22903.648385842083</v>
          </cell>
          <cell r="AH368">
            <v>-16931.073512252042</v>
          </cell>
          <cell r="AI368">
            <v>-29490.805912096461</v>
          </cell>
          <cell r="AJ368">
            <v>-26975.945546479968</v>
          </cell>
          <cell r="AK368">
            <v>-26687.508362504861</v>
          </cell>
          <cell r="AL368">
            <v>-32567.947880202257</v>
          </cell>
          <cell r="AM368">
            <v>-27658.407623492803</v>
          </cell>
          <cell r="AN368">
            <v>-19968.353947880201</v>
          </cell>
          <cell r="AO368">
            <v>-318591.24387397902</v>
          </cell>
          <cell r="AP368">
            <v>-34106.495915986001</v>
          </cell>
          <cell r="AQ368">
            <v>-62320.320108907043</v>
          </cell>
          <cell r="AR368">
            <v>-84755.919486581101</v>
          </cell>
          <cell r="AS368">
            <v>-115407.55270322831</v>
          </cell>
          <cell r="AT368">
            <v>-138311.20108907041</v>
          </cell>
          <cell r="AU368">
            <v>-155242.27460132245</v>
          </cell>
          <cell r="AV368">
            <v>-184733.08051341891</v>
          </cell>
          <cell r="AW368">
            <v>-211709.0260598989</v>
          </cell>
          <cell r="AX368">
            <v>-238396.53442240375</v>
          </cell>
          <cell r="AY368">
            <v>-270964.48230260599</v>
          </cell>
          <cell r="AZ368">
            <v>-298622.88992609881</v>
          </cell>
          <cell r="BA368">
            <v>-318591.24387397902</v>
          </cell>
          <cell r="BB368">
            <v>-318591.24387397902</v>
          </cell>
        </row>
        <row r="369">
          <cell r="B369" t="str">
            <v>019-Excess Cost of Promot</v>
          </cell>
          <cell r="C369">
            <v>0</v>
          </cell>
          <cell r="D369">
            <v>0</v>
          </cell>
          <cell r="E369">
            <v>0</v>
          </cell>
          <cell r="F369">
            <v>-25710000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  <cell r="M369">
            <v>0</v>
          </cell>
          <cell r="N369">
            <v>0</v>
          </cell>
          <cell r="O369">
            <v>-25710000</v>
          </cell>
          <cell r="P369">
            <v>0</v>
          </cell>
          <cell r="Q369">
            <v>0</v>
          </cell>
          <cell r="R369">
            <v>0</v>
          </cell>
          <cell r="S369">
            <v>-25710000</v>
          </cell>
          <cell r="T369">
            <v>-25710000</v>
          </cell>
          <cell r="U369">
            <v>-25710000</v>
          </cell>
          <cell r="V369">
            <v>-25710000</v>
          </cell>
          <cell r="W369">
            <v>-25710000</v>
          </cell>
          <cell r="X369">
            <v>-25710000</v>
          </cell>
          <cell r="Y369">
            <v>-25710000</v>
          </cell>
          <cell r="Z369">
            <v>-25710000</v>
          </cell>
          <cell r="AA369">
            <v>-25710000</v>
          </cell>
          <cell r="AB369">
            <v>-25710000</v>
          </cell>
          <cell r="AC369">
            <v>0</v>
          </cell>
          <cell r="AD369">
            <v>0</v>
          </cell>
          <cell r="AE369">
            <v>0</v>
          </cell>
          <cell r="AF369">
            <v>-10000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O369">
            <v>-10000</v>
          </cell>
          <cell r="AP369">
            <v>0</v>
          </cell>
          <cell r="AQ369">
            <v>0</v>
          </cell>
          <cell r="AR369">
            <v>0</v>
          </cell>
          <cell r="AS369">
            <v>-10000</v>
          </cell>
          <cell r="AT369">
            <v>-10000</v>
          </cell>
          <cell r="AU369">
            <v>-10000</v>
          </cell>
          <cell r="AV369">
            <v>-10000</v>
          </cell>
          <cell r="AW369">
            <v>-10000</v>
          </cell>
          <cell r="AX369">
            <v>-10000</v>
          </cell>
          <cell r="AY369">
            <v>-10000</v>
          </cell>
          <cell r="AZ369">
            <v>-10000</v>
          </cell>
          <cell r="BA369">
            <v>-10000</v>
          </cell>
          <cell r="BB369">
            <v>-10000</v>
          </cell>
        </row>
        <row r="370">
          <cell r="B370" t="str">
            <v>020-Std.Variations</v>
          </cell>
          <cell r="C370">
            <v>-4296702.25</v>
          </cell>
          <cell r="D370">
            <v>-3554349.36</v>
          </cell>
          <cell r="E370">
            <v>-2826414.38</v>
          </cell>
          <cell r="F370">
            <v>-3861462.1</v>
          </cell>
          <cell r="G370">
            <v>-2885378.73</v>
          </cell>
          <cell r="H370">
            <v>-2132959.71</v>
          </cell>
          <cell r="I370">
            <v>-3715222.24</v>
          </cell>
          <cell r="J370">
            <v>-3398402.65</v>
          </cell>
          <cell r="K370">
            <v>-3362065.62</v>
          </cell>
          <cell r="L370">
            <v>-4102877.51</v>
          </cell>
          <cell r="M370">
            <v>-3484378.54</v>
          </cell>
          <cell r="N370">
            <v>-2515593.27</v>
          </cell>
          <cell r="O370">
            <v>-40135806.359999999</v>
          </cell>
          <cell r="P370">
            <v>-4296702.25</v>
          </cell>
          <cell r="Q370">
            <v>-7851051.6099999994</v>
          </cell>
          <cell r="R370">
            <v>-10677465.989999998</v>
          </cell>
          <cell r="S370">
            <v>-14538928.089999998</v>
          </cell>
          <cell r="T370">
            <v>-17424306.819999997</v>
          </cell>
          <cell r="U370">
            <v>-19557266.529999997</v>
          </cell>
          <cell r="V370">
            <v>-23272488.769999996</v>
          </cell>
          <cell r="W370">
            <v>-26670891.419999994</v>
          </cell>
          <cell r="X370">
            <v>-30032957.039999995</v>
          </cell>
          <cell r="Y370">
            <v>-34135834.549999997</v>
          </cell>
          <cell r="Z370">
            <v>-37620213.089999996</v>
          </cell>
          <cell r="AA370">
            <v>-40135806.359999999</v>
          </cell>
          <cell r="AB370">
            <v>-40135806.359999999</v>
          </cell>
          <cell r="AC370">
            <v>-1671.2183002722677</v>
          </cell>
          <cell r="AD370">
            <v>-1382.4773862310385</v>
          </cell>
          <cell r="AE370">
            <v>-1099.3443718397509</v>
          </cell>
          <cell r="AF370">
            <v>-1501.9300272267601</v>
          </cell>
          <cell r="AG370">
            <v>-1122.2787747957993</v>
          </cell>
          <cell r="AH370">
            <v>-829.62260210035004</v>
          </cell>
          <cell r="AI370">
            <v>-1445.0494904706341</v>
          </cell>
          <cell r="AJ370">
            <v>-1321.8213341112407</v>
          </cell>
          <cell r="AK370">
            <v>-1307.6879113185532</v>
          </cell>
          <cell r="AL370">
            <v>-1595.8294476857252</v>
          </cell>
          <cell r="AM370">
            <v>-1355.2619758848698</v>
          </cell>
          <cell r="AN370">
            <v>-978.44934655775967</v>
          </cell>
          <cell r="AO370">
            <v>-15610.97096849475</v>
          </cell>
          <cell r="AP370">
            <v>-1671.2183002722677</v>
          </cell>
          <cell r="AQ370">
            <v>-3053.6956865033062</v>
          </cell>
          <cell r="AR370">
            <v>-4153.0400583430574</v>
          </cell>
          <cell r="AS370">
            <v>-5654.9700855698175</v>
          </cell>
          <cell r="AT370">
            <v>-6777.2488603656166</v>
          </cell>
          <cell r="AU370">
            <v>-7606.8714624659669</v>
          </cell>
          <cell r="AV370">
            <v>-9051.9209529366017</v>
          </cell>
          <cell r="AW370">
            <v>-10373.742287047842</v>
          </cell>
          <cell r="AX370">
            <v>-11681.430198366395</v>
          </cell>
          <cell r="AY370">
            <v>-13277.25964605212</v>
          </cell>
          <cell r="AZ370">
            <v>-14632.52162193699</v>
          </cell>
          <cell r="BA370">
            <v>-15610.97096849475</v>
          </cell>
          <cell r="BB370">
            <v>-15610.97096849475</v>
          </cell>
        </row>
        <row r="371">
          <cell r="B371" t="str">
            <v>021-Gross Profit</v>
          </cell>
          <cell r="C371">
            <v>49401152.840000004</v>
          </cell>
          <cell r="D371">
            <v>40832978.630000003</v>
          </cell>
          <cell r="E371">
            <v>32476581.530000001</v>
          </cell>
          <cell r="F371">
            <v>18696798.989999998</v>
          </cell>
          <cell r="G371">
            <v>33165906.199999999</v>
          </cell>
          <cell r="H371">
            <v>24509641.27</v>
          </cell>
          <cell r="I371">
            <v>36391478.710000001</v>
          </cell>
          <cell r="J371">
            <v>39774841.289999999</v>
          </cell>
          <cell r="K371">
            <v>39356130.32</v>
          </cell>
          <cell r="L371">
            <v>48027437.460000001</v>
          </cell>
          <cell r="M371">
            <v>40787736.420000002</v>
          </cell>
          <cell r="N371">
            <v>29448999.649999999</v>
          </cell>
          <cell r="O371">
            <v>432869683.31</v>
          </cell>
          <cell r="P371">
            <v>49401152.840000004</v>
          </cell>
          <cell r="Q371">
            <v>90234131.469999999</v>
          </cell>
          <cell r="R371">
            <v>122710713</v>
          </cell>
          <cell r="S371">
            <v>141407511.99000001</v>
          </cell>
          <cell r="T371">
            <v>174573418.19</v>
          </cell>
          <cell r="U371">
            <v>199083059.46000001</v>
          </cell>
          <cell r="V371">
            <v>235474538.17000002</v>
          </cell>
          <cell r="W371">
            <v>275249379.46000004</v>
          </cell>
          <cell r="X371">
            <v>314605509.78000003</v>
          </cell>
          <cell r="Y371">
            <v>362632947.24000001</v>
          </cell>
          <cell r="Z371">
            <v>403420683.66000003</v>
          </cell>
          <cell r="AA371">
            <v>432869683.31</v>
          </cell>
          <cell r="AB371">
            <v>432869683.31</v>
          </cell>
          <cell r="AC371">
            <v>19214.76189809413</v>
          </cell>
          <cell r="AD371">
            <v>15882.138712563206</v>
          </cell>
          <cell r="AE371">
            <v>12631.887020614548</v>
          </cell>
          <cell r="AF371">
            <v>7272.1894165694275</v>
          </cell>
          <cell r="AG371">
            <v>12900.002411513029</v>
          </cell>
          <cell r="AH371">
            <v>9533.1160132244258</v>
          </cell>
          <cell r="AI371">
            <v>14154.600820692338</v>
          </cell>
          <cell r="AJ371">
            <v>15470.572263710617</v>
          </cell>
          <cell r="AK371">
            <v>15307.713076623882</v>
          </cell>
          <cell r="AL371">
            <v>18680.450198366394</v>
          </cell>
          <cell r="AM371">
            <v>15864.541586931156</v>
          </cell>
          <cell r="AN371">
            <v>11454.297802411513</v>
          </cell>
          <cell r="AO371">
            <v>168366.27122131467</v>
          </cell>
          <cell r="AP371">
            <v>19214.76189809413</v>
          </cell>
          <cell r="AQ371">
            <v>35096.900610657336</v>
          </cell>
          <cell r="AR371">
            <v>47728.787631271887</v>
          </cell>
          <cell r="AS371">
            <v>55000.977047841312</v>
          </cell>
          <cell r="AT371">
            <v>67900.979459354334</v>
          </cell>
          <cell r="AU371">
            <v>77434.09547257876</v>
          </cell>
          <cell r="AV371">
            <v>91588.696293271103</v>
          </cell>
          <cell r="AW371">
            <v>107059.26855698173</v>
          </cell>
          <cell r="AX371">
            <v>122366.98163360561</v>
          </cell>
          <cell r="AY371">
            <v>141047.431831972</v>
          </cell>
          <cell r="AZ371">
            <v>156911.97341890316</v>
          </cell>
          <cell r="BA371">
            <v>168366.27122131467</v>
          </cell>
          <cell r="BB371">
            <v>168366.27122131467</v>
          </cell>
        </row>
        <row r="372">
          <cell r="B372" t="str">
            <v>022.1 Sales Freight</v>
          </cell>
          <cell r="C372">
            <v>-3931384.59</v>
          </cell>
          <cell r="D372">
            <v>-3252158.24</v>
          </cell>
          <cell r="E372">
            <v>-2588669.36</v>
          </cell>
          <cell r="F372">
            <v>-3535605.94</v>
          </cell>
          <cell r="G372">
            <v>-2640709.87</v>
          </cell>
          <cell r="H372">
            <v>-1953435.69</v>
          </cell>
          <cell r="I372">
            <v>-3226577.25</v>
          </cell>
          <cell r="J372">
            <v>-3131847.93</v>
          </cell>
          <cell r="K372">
            <v>-3094255.65</v>
          </cell>
          <cell r="L372">
            <v>-3776199.94</v>
          </cell>
          <cell r="M372">
            <v>-3209165.43</v>
          </cell>
          <cell r="N372">
            <v>-2314533.12</v>
          </cell>
          <cell r="O372">
            <v>-36654543.009999998</v>
          </cell>
          <cell r="P372">
            <v>-3931384.59</v>
          </cell>
          <cell r="Q372">
            <v>-7183542.8300000001</v>
          </cell>
          <cell r="R372">
            <v>-9772212.1899999995</v>
          </cell>
          <cell r="S372">
            <v>-13307818.129999999</v>
          </cell>
          <cell r="T372">
            <v>-15948528</v>
          </cell>
          <cell r="U372">
            <v>-17901963.690000001</v>
          </cell>
          <cell r="V372">
            <v>-21128540.940000001</v>
          </cell>
          <cell r="W372">
            <v>-24260388.870000001</v>
          </cell>
          <cell r="X372">
            <v>-27354644.52</v>
          </cell>
          <cell r="Y372">
            <v>-31130844.460000001</v>
          </cell>
          <cell r="Z372">
            <v>-34340009.890000001</v>
          </cell>
          <cell r="AA372">
            <v>-36654543.009999998</v>
          </cell>
          <cell r="AB372">
            <v>-36654543.009999998</v>
          </cell>
          <cell r="AC372">
            <v>-1529.1266394399065</v>
          </cell>
          <cell r="AD372">
            <v>-1264.9390276157137</v>
          </cell>
          <cell r="AE372">
            <v>-1006.8725632049785</v>
          </cell>
          <cell r="AF372">
            <v>-1375.1870633994554</v>
          </cell>
          <cell r="AG372">
            <v>-1027.113912874368</v>
          </cell>
          <cell r="AH372">
            <v>-759.79606767794633</v>
          </cell>
          <cell r="AI372">
            <v>-1254.9892065344225</v>
          </cell>
          <cell r="AJ372">
            <v>-1218.1438856476079</v>
          </cell>
          <cell r="AK372">
            <v>-1203.5222287047841</v>
          </cell>
          <cell r="AL372">
            <v>-1468.7669933877869</v>
          </cell>
          <cell r="AM372">
            <v>-1248.2168144690781</v>
          </cell>
          <cell r="AN372">
            <v>-900.24625437572934</v>
          </cell>
          <cell r="AO372">
            <v>-14256.920657331779</v>
          </cell>
          <cell r="AP372">
            <v>-1529.1266394399065</v>
          </cell>
          <cell r="AQ372">
            <v>-2794.06566705562</v>
          </cell>
          <cell r="AR372">
            <v>-3800.9382302605986</v>
          </cell>
          <cell r="AS372">
            <v>-5176.125293660054</v>
          </cell>
          <cell r="AT372">
            <v>-6203.239206534422</v>
          </cell>
          <cell r="AU372">
            <v>-6963.0352742123687</v>
          </cell>
          <cell r="AV372">
            <v>-8218.0244807467916</v>
          </cell>
          <cell r="AW372">
            <v>-9436.1683663943986</v>
          </cell>
          <cell r="AX372">
            <v>-10639.690595099182</v>
          </cell>
          <cell r="AY372">
            <v>-12108.45758848697</v>
          </cell>
          <cell r="AZ372">
            <v>-13356.674402956049</v>
          </cell>
          <cell r="BA372">
            <v>-14256.920657331779</v>
          </cell>
          <cell r="BB372">
            <v>-14256.920657331779</v>
          </cell>
        </row>
        <row r="373">
          <cell r="B373" t="str">
            <v>022.2 ODE</v>
          </cell>
          <cell r="C373">
            <v>-1654543.11</v>
          </cell>
          <cell r="D373">
            <v>-1830888.76</v>
          </cell>
          <cell r="E373">
            <v>-1552765.07</v>
          </cell>
          <cell r="F373">
            <v>-1825237.32</v>
          </cell>
          <cell r="G373">
            <v>-1510418.24</v>
          </cell>
          <cell r="H373">
            <v>-1859767.33</v>
          </cell>
          <cell r="I373">
            <v>-1822863.87</v>
          </cell>
          <cell r="J373">
            <v>-1862457.08</v>
          </cell>
          <cell r="K373">
            <v>-1840641.04</v>
          </cell>
          <cell r="L373">
            <v>-1853049.53</v>
          </cell>
          <cell r="M373">
            <v>-1981702.67</v>
          </cell>
          <cell r="N373">
            <v>-1731180.28</v>
          </cell>
          <cell r="O373">
            <v>-21325514.300000004</v>
          </cell>
          <cell r="P373">
            <v>-1654543.11</v>
          </cell>
          <cell r="Q373">
            <v>-3485431.87</v>
          </cell>
          <cell r="R373">
            <v>-5038196.9400000004</v>
          </cell>
          <cell r="S373">
            <v>-6863434.2600000007</v>
          </cell>
          <cell r="T373">
            <v>-8373852.5000000009</v>
          </cell>
          <cell r="U373">
            <v>-10233619.830000002</v>
          </cell>
          <cell r="V373">
            <v>-12056483.700000003</v>
          </cell>
          <cell r="W373">
            <v>-13918940.780000003</v>
          </cell>
          <cell r="X373">
            <v>-15759581.820000004</v>
          </cell>
          <cell r="Y373">
            <v>-17612631.350000005</v>
          </cell>
          <cell r="Z373">
            <v>-19594334.020000003</v>
          </cell>
          <cell r="AA373">
            <v>-21325514.300000004</v>
          </cell>
          <cell r="AB373">
            <v>-21325514.300000004</v>
          </cell>
          <cell r="AC373">
            <v>-643.54068844807477</v>
          </cell>
          <cell r="AD373">
            <v>-712.1309840528977</v>
          </cell>
          <cell r="AE373">
            <v>-603.95374173473363</v>
          </cell>
          <cell r="AF373">
            <v>-709.93283547257874</v>
          </cell>
          <cell r="AG373">
            <v>-587.48278490859582</v>
          </cell>
          <cell r="AH373">
            <v>-723.36341112407626</v>
          </cell>
          <cell r="AI373">
            <v>-709.00967327887986</v>
          </cell>
          <cell r="AJ373">
            <v>-724.40959937767411</v>
          </cell>
          <cell r="AK373">
            <v>-715.92416958381955</v>
          </cell>
          <cell r="AL373">
            <v>-720.75049786075454</v>
          </cell>
          <cell r="AM373">
            <v>-770.79061454686894</v>
          </cell>
          <cell r="AN373">
            <v>-673.34900038895375</v>
          </cell>
          <cell r="AO373">
            <v>-8294.638000777908</v>
          </cell>
          <cell r="AP373">
            <v>-643.54068844807477</v>
          </cell>
          <cell r="AQ373">
            <v>-1355.6716725009724</v>
          </cell>
          <cell r="AR373">
            <v>-1959.6254142357061</v>
          </cell>
          <cell r="AS373">
            <v>-2669.5582497082851</v>
          </cell>
          <cell r="AT373">
            <v>-3257.041034616881</v>
          </cell>
          <cell r="AU373">
            <v>-3980.4044457409573</v>
          </cell>
          <cell r="AV373">
            <v>-4689.414119019837</v>
          </cell>
          <cell r="AW373">
            <v>-5413.8237183975107</v>
          </cell>
          <cell r="AX373">
            <v>-6129.7478879813298</v>
          </cell>
          <cell r="AY373">
            <v>-6850.4983858420846</v>
          </cell>
          <cell r="AZ373">
            <v>-7621.2890003889534</v>
          </cell>
          <cell r="BA373">
            <v>-8294.638000777908</v>
          </cell>
          <cell r="BB373">
            <v>-8294.638000777908</v>
          </cell>
        </row>
        <row r="374">
          <cell r="B374" t="str">
            <v>022-Delivered Profit</v>
          </cell>
          <cell r="C374">
            <v>43815225.140000001</v>
          </cell>
          <cell r="D374">
            <v>35749931.630000003</v>
          </cell>
          <cell r="E374">
            <v>28335147.100000001</v>
          </cell>
          <cell r="F374">
            <v>13335955.729999999</v>
          </cell>
          <cell r="G374">
            <v>29014778.09</v>
          </cell>
          <cell r="H374">
            <v>20696438.25</v>
          </cell>
          <cell r="I374">
            <v>31342037.59</v>
          </cell>
          <cell r="J374">
            <v>34780536.280000001</v>
          </cell>
          <cell r="K374">
            <v>34421233.630000003</v>
          </cell>
          <cell r="L374">
            <v>42398187.990000002</v>
          </cell>
          <cell r="M374">
            <v>35596868.32</v>
          </cell>
          <cell r="N374">
            <v>25403286.249999996</v>
          </cell>
          <cell r="O374">
            <v>374889626</v>
          </cell>
          <cell r="P374">
            <v>43815225.140000001</v>
          </cell>
          <cell r="Q374">
            <v>79565156.770000011</v>
          </cell>
          <cell r="R374">
            <v>107900303.87</v>
          </cell>
          <cell r="S374">
            <v>121236259.60000001</v>
          </cell>
          <cell r="T374">
            <v>150251037.69</v>
          </cell>
          <cell r="U374">
            <v>170947475.94</v>
          </cell>
          <cell r="V374">
            <v>202289513.53</v>
          </cell>
          <cell r="W374">
            <v>237070049.81</v>
          </cell>
          <cell r="X374">
            <v>271491283.44</v>
          </cell>
          <cell r="Y374">
            <v>313889471.43000001</v>
          </cell>
          <cell r="Z374">
            <v>349486339.75</v>
          </cell>
          <cell r="AA374">
            <v>374889626</v>
          </cell>
          <cell r="AB374">
            <v>374889626</v>
          </cell>
          <cell r="AC374">
            <v>17042.094570206147</v>
          </cell>
          <cell r="AD374">
            <v>13905.068700894595</v>
          </cell>
          <cell r="AE374">
            <v>11021.060715674836</v>
          </cell>
          <cell r="AF374">
            <v>5187.0695176973932</v>
          </cell>
          <cell r="AG374">
            <v>11285.405713730066</v>
          </cell>
          <cell r="AH374">
            <v>8049.9565344224038</v>
          </cell>
          <cell r="AI374">
            <v>12190.601940879036</v>
          </cell>
          <cell r="AJ374">
            <v>13528.018778685337</v>
          </cell>
          <cell r="AK374">
            <v>13388.26667833528</v>
          </cell>
          <cell r="AL374">
            <v>16490.932707117852</v>
          </cell>
          <cell r="AM374">
            <v>13845.534157915208</v>
          </cell>
          <cell r="AN374">
            <v>9880.702547646828</v>
          </cell>
          <cell r="AO374">
            <v>145814.71256320499</v>
          </cell>
          <cell r="AP374">
            <v>17042.094570206147</v>
          </cell>
          <cell r="AQ374">
            <v>30947.163271100741</v>
          </cell>
          <cell r="AR374">
            <v>41968.223986775578</v>
          </cell>
          <cell r="AS374">
            <v>47155.293504472967</v>
          </cell>
          <cell r="AT374">
            <v>58440.699218203037</v>
          </cell>
          <cell r="AU374">
            <v>66490.655752625447</v>
          </cell>
          <cell r="AV374">
            <v>78681.257693504478</v>
          </cell>
          <cell r="AW374">
            <v>92209.276472189813</v>
          </cell>
          <cell r="AX374">
            <v>105597.54315052509</v>
          </cell>
          <cell r="AY374">
            <v>122088.47585764294</v>
          </cell>
          <cell r="AZ374">
            <v>135934.01001555816</v>
          </cell>
          <cell r="BA374">
            <v>145814.71256320499</v>
          </cell>
          <cell r="BB374">
            <v>145814.71256320499</v>
          </cell>
        </row>
        <row r="375">
          <cell r="B375" t="str">
            <v>023-Advertising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  <cell r="T375">
            <v>0</v>
          </cell>
          <cell r="U375">
            <v>0</v>
          </cell>
          <cell r="V375">
            <v>0</v>
          </cell>
          <cell r="W375">
            <v>0</v>
          </cell>
          <cell r="X375">
            <v>0</v>
          </cell>
          <cell r="Y375">
            <v>0</v>
          </cell>
          <cell r="Z375">
            <v>0</v>
          </cell>
          <cell r="AA375">
            <v>0</v>
          </cell>
          <cell r="AB375">
            <v>0</v>
          </cell>
          <cell r="AC375">
            <v>0</v>
          </cell>
          <cell r="AD375">
            <v>0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O375">
            <v>0</v>
          </cell>
          <cell r="AP375">
            <v>0</v>
          </cell>
          <cell r="AQ375">
            <v>0</v>
          </cell>
          <cell r="AR375">
            <v>0</v>
          </cell>
          <cell r="AS375">
            <v>0</v>
          </cell>
          <cell r="AT375">
            <v>0</v>
          </cell>
          <cell r="AU375">
            <v>0</v>
          </cell>
          <cell r="AV375">
            <v>0</v>
          </cell>
          <cell r="AW375">
            <v>0</v>
          </cell>
          <cell r="AX375">
            <v>0</v>
          </cell>
          <cell r="AY375">
            <v>0</v>
          </cell>
          <cell r="AZ375">
            <v>0</v>
          </cell>
          <cell r="BA375">
            <v>0</v>
          </cell>
          <cell r="BB375">
            <v>0</v>
          </cell>
        </row>
        <row r="376">
          <cell r="B376" t="str">
            <v>024-Promotions</v>
          </cell>
          <cell r="C376">
            <v>0</v>
          </cell>
          <cell r="D376">
            <v>-25710000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-25710000</v>
          </cell>
          <cell r="K376">
            <v>0</v>
          </cell>
          <cell r="L376">
            <v>0</v>
          </cell>
          <cell r="M376">
            <v>0</v>
          </cell>
          <cell r="N376">
            <v>0</v>
          </cell>
          <cell r="O376">
            <v>-51420000</v>
          </cell>
          <cell r="P376">
            <v>0</v>
          </cell>
          <cell r="Q376">
            <v>-25710000</v>
          </cell>
          <cell r="R376">
            <v>-25710000</v>
          </cell>
          <cell r="S376">
            <v>-25710000</v>
          </cell>
          <cell r="T376">
            <v>-25710000</v>
          </cell>
          <cell r="U376">
            <v>-25710000</v>
          </cell>
          <cell r="V376">
            <v>-25710000</v>
          </cell>
          <cell r="W376">
            <v>-51420000</v>
          </cell>
          <cell r="X376">
            <v>-51420000</v>
          </cell>
          <cell r="Y376">
            <v>-51420000</v>
          </cell>
          <cell r="Z376">
            <v>-51420000</v>
          </cell>
          <cell r="AA376">
            <v>-51420000</v>
          </cell>
          <cell r="AB376">
            <v>-51420000</v>
          </cell>
          <cell r="AC376">
            <v>0</v>
          </cell>
          <cell r="AD376">
            <v>-10000</v>
          </cell>
          <cell r="AE376">
            <v>0</v>
          </cell>
          <cell r="AF376">
            <v>0</v>
          </cell>
          <cell r="AG376">
            <v>0</v>
          </cell>
          <cell r="AH376">
            <v>0</v>
          </cell>
          <cell r="AI376">
            <v>0</v>
          </cell>
          <cell r="AJ376">
            <v>-10000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O376">
            <v>-20000</v>
          </cell>
          <cell r="AP376">
            <v>0</v>
          </cell>
          <cell r="AQ376">
            <v>-10000</v>
          </cell>
          <cell r="AR376">
            <v>-10000</v>
          </cell>
          <cell r="AS376">
            <v>-10000</v>
          </cell>
          <cell r="AT376">
            <v>-10000</v>
          </cell>
          <cell r="AU376">
            <v>-10000</v>
          </cell>
          <cell r="AV376">
            <v>-10000</v>
          </cell>
          <cell r="AW376">
            <v>-20000</v>
          </cell>
          <cell r="AX376">
            <v>-20000</v>
          </cell>
          <cell r="AY376">
            <v>-20000</v>
          </cell>
          <cell r="AZ376">
            <v>-20000</v>
          </cell>
          <cell r="BA376">
            <v>-20000</v>
          </cell>
          <cell r="BB376">
            <v>-20000</v>
          </cell>
        </row>
        <row r="377">
          <cell r="B377" t="str">
            <v>025-EMS</v>
          </cell>
          <cell r="C377">
            <v>-2125617.7999999998</v>
          </cell>
          <cell r="D377">
            <v>-1757874.24</v>
          </cell>
          <cell r="E377">
            <v>-1397955.44</v>
          </cell>
          <cell r="F377">
            <v>-1910448.38</v>
          </cell>
          <cell r="G377">
            <v>-1427298.12</v>
          </cell>
          <cell r="H377">
            <v>-1054988.1299999999</v>
          </cell>
          <cell r="I377">
            <v>-1742877.29</v>
          </cell>
          <cell r="J377">
            <v>-1737694.7</v>
          </cell>
          <cell r="K377">
            <v>-1719216.87</v>
          </cell>
          <cell r="L377">
            <v>-2098026.63</v>
          </cell>
          <cell r="M377">
            <v>-1781760.24</v>
          </cell>
          <cell r="N377">
            <v>-1286392.48</v>
          </cell>
          <cell r="O377">
            <v>-20040150.319999997</v>
          </cell>
          <cell r="P377">
            <v>-2125617.7999999998</v>
          </cell>
          <cell r="Q377">
            <v>-3883492.04</v>
          </cell>
          <cell r="R377">
            <v>-5281447.4800000004</v>
          </cell>
          <cell r="S377">
            <v>-7191895.8600000003</v>
          </cell>
          <cell r="T377">
            <v>-8619193.9800000004</v>
          </cell>
          <cell r="U377">
            <v>-9674182.1099999994</v>
          </cell>
          <cell r="V377">
            <v>-11417059.399999999</v>
          </cell>
          <cell r="W377">
            <v>-13154754.099999998</v>
          </cell>
          <cell r="X377">
            <v>-14873970.969999999</v>
          </cell>
          <cell r="Y377">
            <v>-16971997.599999998</v>
          </cell>
          <cell r="Z377">
            <v>-18753757.839999996</v>
          </cell>
          <cell r="AA377">
            <v>-20040150.319999997</v>
          </cell>
          <cell r="AB377">
            <v>-20040150.319999997</v>
          </cell>
          <cell r="AC377">
            <v>-826.7669389342667</v>
          </cell>
          <cell r="AD377">
            <v>-683.73171528588102</v>
          </cell>
          <cell r="AE377">
            <v>-543.73996110462849</v>
          </cell>
          <cell r="AF377">
            <v>-743.07599377674057</v>
          </cell>
          <cell r="AG377">
            <v>-555.15290548424741</v>
          </cell>
          <cell r="AH377">
            <v>-410.34155192532086</v>
          </cell>
          <cell r="AI377">
            <v>-677.89859587709066</v>
          </cell>
          <cell r="AJ377">
            <v>-675.88280824581875</v>
          </cell>
          <cell r="AK377">
            <v>-668.69578763127197</v>
          </cell>
          <cell r="AL377">
            <v>-816.03525087514583</v>
          </cell>
          <cell r="AM377">
            <v>-693.0222637106184</v>
          </cell>
          <cell r="AN377">
            <v>-500.34713341112405</v>
          </cell>
          <cell r="AO377">
            <v>-7794.6909062621535</v>
          </cell>
          <cell r="AP377">
            <v>-826.7669389342667</v>
          </cell>
          <cell r="AQ377">
            <v>-1510.4986542201477</v>
          </cell>
          <cell r="AR377">
            <v>-2054.2386153247762</v>
          </cell>
          <cell r="AS377">
            <v>-2797.3146091015169</v>
          </cell>
          <cell r="AT377">
            <v>-3352.4675145857645</v>
          </cell>
          <cell r="AU377">
            <v>-3762.8090665110853</v>
          </cell>
          <cell r="AV377">
            <v>-4440.7076623881758</v>
          </cell>
          <cell r="AW377">
            <v>-5116.5904706339943</v>
          </cell>
          <cell r="AX377">
            <v>-5785.286258265266</v>
          </cell>
          <cell r="AY377">
            <v>-6601.3215091404118</v>
          </cell>
          <cell r="AZ377">
            <v>-7294.3437728510298</v>
          </cell>
          <cell r="BA377">
            <v>-7794.6909062621535</v>
          </cell>
          <cell r="BB377">
            <v>-7794.6909062621535</v>
          </cell>
        </row>
        <row r="378">
          <cell r="B378" t="str">
            <v>026-Total Direct Expenses</v>
          </cell>
          <cell r="C378">
            <v>-2125617.7999999998</v>
          </cell>
          <cell r="D378">
            <v>-27467874.199999999</v>
          </cell>
          <cell r="E378">
            <v>-1397955.44</v>
          </cell>
          <cell r="F378">
            <v>-1910448.38</v>
          </cell>
          <cell r="G378">
            <v>-1427298.12</v>
          </cell>
          <cell r="H378">
            <v>-1054988.1299999999</v>
          </cell>
          <cell r="I378">
            <v>-1742877.29</v>
          </cell>
          <cell r="J378">
            <v>-27447694.699999999</v>
          </cell>
          <cell r="K378">
            <v>-1719216.87</v>
          </cell>
          <cell r="L378">
            <v>-2098026.63</v>
          </cell>
          <cell r="M378">
            <v>-1781760.24</v>
          </cell>
          <cell r="N378">
            <v>-1286392.48</v>
          </cell>
          <cell r="O378">
            <v>-71460150.280000001</v>
          </cell>
          <cell r="P378">
            <v>-2125617.7999999998</v>
          </cell>
          <cell r="Q378">
            <v>-29593492</v>
          </cell>
          <cell r="R378">
            <v>-30991447.440000001</v>
          </cell>
          <cell r="S378">
            <v>-32901895.82</v>
          </cell>
          <cell r="T378">
            <v>-34329193.939999998</v>
          </cell>
          <cell r="U378">
            <v>-35384182.07</v>
          </cell>
          <cell r="V378">
            <v>-37127059.359999999</v>
          </cell>
          <cell r="W378">
            <v>-64574754.060000002</v>
          </cell>
          <cell r="X378">
            <v>-66293970.93</v>
          </cell>
          <cell r="Y378">
            <v>-68391997.560000002</v>
          </cell>
          <cell r="Z378">
            <v>-70173757.799999997</v>
          </cell>
          <cell r="AA378">
            <v>-71460150.280000001</v>
          </cell>
          <cell r="AB378">
            <v>-71460150.280000001</v>
          </cell>
          <cell r="AC378">
            <v>-826.7669389342667</v>
          </cell>
          <cell r="AD378">
            <v>-10683.731699727732</v>
          </cell>
          <cell r="AE378">
            <v>-543.73996110462849</v>
          </cell>
          <cell r="AF378">
            <v>-743.07599377674057</v>
          </cell>
          <cell r="AG378">
            <v>-555.15290548424741</v>
          </cell>
          <cell r="AH378">
            <v>-410.34155192532086</v>
          </cell>
          <cell r="AI378">
            <v>-677.89859587709066</v>
          </cell>
          <cell r="AJ378">
            <v>-10675.882808245819</v>
          </cell>
          <cell r="AK378">
            <v>-668.69578763127197</v>
          </cell>
          <cell r="AL378">
            <v>-816.03525087514583</v>
          </cell>
          <cell r="AM378">
            <v>-693.0222637106184</v>
          </cell>
          <cell r="AN378">
            <v>-500.34713341112405</v>
          </cell>
          <cell r="AO378">
            <v>-27794.690890704005</v>
          </cell>
          <cell r="AP378">
            <v>-826.7669389342667</v>
          </cell>
          <cell r="AQ378">
            <v>-11510.498638661998</v>
          </cell>
          <cell r="AR378">
            <v>-12054.238599766628</v>
          </cell>
          <cell r="AS378">
            <v>-12797.314593543368</v>
          </cell>
          <cell r="AT378">
            <v>-13352.467499027614</v>
          </cell>
          <cell r="AU378">
            <v>-13762.809050952936</v>
          </cell>
          <cell r="AV378">
            <v>-14440.707646830026</v>
          </cell>
          <cell r="AW378">
            <v>-25116.590455075842</v>
          </cell>
          <cell r="AX378">
            <v>-25785.286242707116</v>
          </cell>
          <cell r="AY378">
            <v>-26601.321493582262</v>
          </cell>
          <cell r="AZ378">
            <v>-27294.343757292881</v>
          </cell>
          <cell r="BA378">
            <v>-27794.690890704005</v>
          </cell>
          <cell r="BB378">
            <v>-27794.690890704005</v>
          </cell>
        </row>
        <row r="379">
          <cell r="B379" t="str">
            <v>027-Product Contribution</v>
          </cell>
          <cell r="C379">
            <v>41689607.390000001</v>
          </cell>
          <cell r="D379">
            <v>8282057.4400000004</v>
          </cell>
          <cell r="E379">
            <v>26937191.66</v>
          </cell>
          <cell r="F379">
            <v>11425507.310000001</v>
          </cell>
          <cell r="G379">
            <v>27587479.949999999</v>
          </cell>
          <cell r="H379">
            <v>19641450.120000001</v>
          </cell>
          <cell r="I379">
            <v>29599160.289999999</v>
          </cell>
          <cell r="J379">
            <v>7332841.5700000003</v>
          </cell>
          <cell r="K379">
            <v>32702016.760000002</v>
          </cell>
          <cell r="L379">
            <v>40300161.399999999</v>
          </cell>
          <cell r="M379">
            <v>33815108.119999997</v>
          </cell>
          <cell r="N379">
            <v>24116893.77</v>
          </cell>
          <cell r="O379">
            <v>303429475.77999997</v>
          </cell>
          <cell r="P379">
            <v>41689607.390000001</v>
          </cell>
          <cell r="Q379">
            <v>49971664.829999998</v>
          </cell>
          <cell r="R379">
            <v>76908856.489999995</v>
          </cell>
          <cell r="S379">
            <v>88334363.799999997</v>
          </cell>
          <cell r="T379">
            <v>115921843.75</v>
          </cell>
          <cell r="U379">
            <v>135563293.87</v>
          </cell>
          <cell r="V379">
            <v>165162454.16</v>
          </cell>
          <cell r="W379">
            <v>172495295.72999999</v>
          </cell>
          <cell r="X379">
            <v>205197312.48999998</v>
          </cell>
          <cell r="Y379">
            <v>245497473.88999999</v>
          </cell>
          <cell r="Z379">
            <v>279312582.00999999</v>
          </cell>
          <cell r="AA379">
            <v>303429475.77999997</v>
          </cell>
          <cell r="AB379">
            <v>303429475.77999997</v>
          </cell>
          <cell r="AC379">
            <v>16215.327650719564</v>
          </cell>
          <cell r="AD379">
            <v>3221.3370050563985</v>
          </cell>
          <cell r="AE379">
            <v>10477.320754570206</v>
          </cell>
          <cell r="AF379">
            <v>4443.9935083625051</v>
          </cell>
          <cell r="AG379">
            <v>10730.252800466744</v>
          </cell>
          <cell r="AH379">
            <v>7639.6149824970835</v>
          </cell>
          <cell r="AI379">
            <v>11512.703341112407</v>
          </cell>
          <cell r="AJ379">
            <v>2852.1359665499808</v>
          </cell>
          <cell r="AK379">
            <v>12719.570890704006</v>
          </cell>
          <cell r="AL379">
            <v>15674.897471800856</v>
          </cell>
          <cell r="AM379">
            <v>13152.511909762738</v>
          </cell>
          <cell r="AN379">
            <v>9380.3554142357061</v>
          </cell>
          <cell r="AO379">
            <v>118020.02169583818</v>
          </cell>
          <cell r="AP379">
            <v>16215.327650719564</v>
          </cell>
          <cell r="AQ379">
            <v>19436.664655775963</v>
          </cell>
          <cell r="AR379">
            <v>29913.985410346169</v>
          </cell>
          <cell r="AS379">
            <v>34357.978918708672</v>
          </cell>
          <cell r="AT379">
            <v>45088.231719175412</v>
          </cell>
          <cell r="AU379">
            <v>52727.846701672497</v>
          </cell>
          <cell r="AV379">
            <v>64240.550042784904</v>
          </cell>
          <cell r="AW379">
            <v>67092.686009334881</v>
          </cell>
          <cell r="AX379">
            <v>79812.25690003889</v>
          </cell>
          <cell r="AY379">
            <v>95487.154371839744</v>
          </cell>
          <cell r="AZ379">
            <v>108639.66628160248</v>
          </cell>
          <cell r="BA379">
            <v>118020.02169583818</v>
          </cell>
          <cell r="BB379">
            <v>118020.02169583818</v>
          </cell>
        </row>
        <row r="380">
          <cell r="C380">
            <v>489968122.23000002</v>
          </cell>
          <cell r="D380">
            <v>326594182.39999998</v>
          </cell>
          <cell r="E380">
            <v>320781416.64999998</v>
          </cell>
          <cell r="F380">
            <v>336534539</v>
          </cell>
          <cell r="G380">
            <v>327776641.61000001</v>
          </cell>
          <cell r="H380">
            <v>240021722.66</v>
          </cell>
          <cell r="I380">
            <v>383878083.27999997</v>
          </cell>
          <cell r="J380">
            <v>312877587.80000001</v>
          </cell>
          <cell r="K380">
            <v>385896173.99000001</v>
          </cell>
          <cell r="L380">
            <v>472101608.13999999</v>
          </cell>
          <cell r="M380">
            <v>399704751.91000003</v>
          </cell>
          <cell r="N380">
            <v>287688695.22000003</v>
          </cell>
          <cell r="O380">
            <v>4283823524.8899994</v>
          </cell>
          <cell r="P380">
            <v>489968122.23000002</v>
          </cell>
          <cell r="Q380">
            <v>816562304.63</v>
          </cell>
          <cell r="R380">
            <v>1137343721.28</v>
          </cell>
          <cell r="S380">
            <v>1473878260.28</v>
          </cell>
          <cell r="T380">
            <v>1801654901.8899999</v>
          </cell>
          <cell r="U380">
            <v>2041676624.55</v>
          </cell>
          <cell r="V380">
            <v>2425554707.8299999</v>
          </cell>
          <cell r="W380">
            <v>2738432295.6300001</v>
          </cell>
          <cell r="X380">
            <v>3124328469.6199999</v>
          </cell>
          <cell r="Y380">
            <v>3596430077.7599998</v>
          </cell>
          <cell r="Z380">
            <v>3996134829.6699996</v>
          </cell>
          <cell r="AA380">
            <v>4283823524.8899994</v>
          </cell>
          <cell r="AB380">
            <v>4283823524.8899994</v>
          </cell>
          <cell r="AC380">
            <v>190574.92113185531</v>
          </cell>
          <cell r="AD380">
            <v>127030.02038117463</v>
          </cell>
          <cell r="AE380">
            <v>124769.12355114741</v>
          </cell>
          <cell r="AF380">
            <v>130896.35900427849</v>
          </cell>
          <cell r="AG380">
            <v>127489.94228315831</v>
          </cell>
          <cell r="AH380">
            <v>93357.34059120965</v>
          </cell>
          <cell r="AI380">
            <v>149310.80640995721</v>
          </cell>
          <cell r="AJ380">
            <v>121694.89996110463</v>
          </cell>
          <cell r="AK380">
            <v>150095.75028782577</v>
          </cell>
          <cell r="AL380">
            <v>183625.67411124075</v>
          </cell>
          <cell r="AM380">
            <v>155466.64796188255</v>
          </cell>
          <cell r="AN380">
            <v>111897.58662777131</v>
          </cell>
          <cell r="AO380">
            <v>1666209.0723026062</v>
          </cell>
          <cell r="AP380">
            <v>190574.92113185531</v>
          </cell>
          <cell r="AQ380">
            <v>317604.94151302997</v>
          </cell>
          <cell r="AR380">
            <v>442374.06506417738</v>
          </cell>
          <cell r="AS380">
            <v>573270.42406845582</v>
          </cell>
          <cell r="AT380">
            <v>700760.36635161412</v>
          </cell>
          <cell r="AU380">
            <v>794117.70694282372</v>
          </cell>
          <cell r="AV380">
            <v>943428.51335278095</v>
          </cell>
          <cell r="AW380">
            <v>1065123.4133138857</v>
          </cell>
          <cell r="AX380">
            <v>1215219.1636017114</v>
          </cell>
          <cell r="AY380">
            <v>1398844.8377129522</v>
          </cell>
          <cell r="AZ380">
            <v>1554311.4856748348</v>
          </cell>
          <cell r="BA380">
            <v>1666209.0723026062</v>
          </cell>
          <cell r="BB380">
            <v>1666209.0723026062</v>
          </cell>
        </row>
        <row r="381">
          <cell r="B381" t="str">
            <v>001-Net Volume St.Cs.</v>
          </cell>
          <cell r="C381">
            <v>492</v>
          </cell>
          <cell r="D381">
            <v>578</v>
          </cell>
          <cell r="E381">
            <v>428</v>
          </cell>
          <cell r="F381">
            <v>382</v>
          </cell>
          <cell r="G381">
            <v>376</v>
          </cell>
          <cell r="H381">
            <v>314</v>
          </cell>
          <cell r="I381">
            <v>440</v>
          </cell>
          <cell r="J381">
            <v>462</v>
          </cell>
          <cell r="K381">
            <v>308</v>
          </cell>
          <cell r="L381">
            <v>370</v>
          </cell>
          <cell r="M381">
            <v>308</v>
          </cell>
          <cell r="N381">
            <v>206</v>
          </cell>
          <cell r="O381">
            <v>4664</v>
          </cell>
          <cell r="P381">
            <v>492</v>
          </cell>
          <cell r="Q381">
            <v>1070</v>
          </cell>
          <cell r="R381">
            <v>1498</v>
          </cell>
          <cell r="S381">
            <v>1880</v>
          </cell>
          <cell r="T381">
            <v>2256</v>
          </cell>
          <cell r="U381">
            <v>2570</v>
          </cell>
          <cell r="V381">
            <v>3010</v>
          </cell>
          <cell r="W381">
            <v>3472</v>
          </cell>
          <cell r="X381">
            <v>3780</v>
          </cell>
          <cell r="Y381">
            <v>4150</v>
          </cell>
          <cell r="Z381">
            <v>4458</v>
          </cell>
          <cell r="AA381">
            <v>4664</v>
          </cell>
          <cell r="AB381">
            <v>4664</v>
          </cell>
          <cell r="AC381">
            <v>492</v>
          </cell>
          <cell r="AD381">
            <v>578</v>
          </cell>
          <cell r="AE381">
            <v>428</v>
          </cell>
          <cell r="AF381">
            <v>382</v>
          </cell>
          <cell r="AG381">
            <v>376</v>
          </cell>
          <cell r="AH381">
            <v>314</v>
          </cell>
          <cell r="AI381">
            <v>440</v>
          </cell>
          <cell r="AJ381">
            <v>462</v>
          </cell>
          <cell r="AK381">
            <v>308</v>
          </cell>
          <cell r="AL381">
            <v>370</v>
          </cell>
          <cell r="AM381">
            <v>308</v>
          </cell>
          <cell r="AN381">
            <v>206</v>
          </cell>
          <cell r="AO381">
            <v>4664</v>
          </cell>
          <cell r="AP381">
            <v>492</v>
          </cell>
          <cell r="AQ381">
            <v>1070</v>
          </cell>
          <cell r="AR381">
            <v>1498</v>
          </cell>
          <cell r="AS381">
            <v>1880</v>
          </cell>
          <cell r="AT381">
            <v>2256</v>
          </cell>
          <cell r="AU381">
            <v>2570</v>
          </cell>
          <cell r="AV381">
            <v>3010</v>
          </cell>
          <cell r="AW381">
            <v>3472</v>
          </cell>
          <cell r="AX381">
            <v>3780</v>
          </cell>
          <cell r="AY381">
            <v>4150</v>
          </cell>
          <cell r="AZ381">
            <v>4458</v>
          </cell>
          <cell r="BA381">
            <v>4664</v>
          </cell>
          <cell r="BB381">
            <v>4664</v>
          </cell>
        </row>
        <row r="382">
          <cell r="B382" t="str">
            <v>005-Gross Sales at List</v>
          </cell>
          <cell r="C382">
            <v>13116720</v>
          </cell>
          <cell r="D382">
            <v>15409480</v>
          </cell>
          <cell r="E382">
            <v>11410480</v>
          </cell>
          <cell r="F382">
            <v>10184120</v>
          </cell>
          <cell r="G382">
            <v>10024160</v>
          </cell>
          <cell r="H382">
            <v>8371240</v>
          </cell>
          <cell r="I382">
            <v>11730400</v>
          </cell>
          <cell r="J382">
            <v>13070714.6</v>
          </cell>
          <cell r="K382">
            <v>8713809.7200000007</v>
          </cell>
          <cell r="L382">
            <v>10467888.300000001</v>
          </cell>
          <cell r="M382">
            <v>8713809.7200000007</v>
          </cell>
          <cell r="N382">
            <v>5828067.54</v>
          </cell>
          <cell r="O382">
            <v>127040889.88</v>
          </cell>
          <cell r="P382">
            <v>13116720</v>
          </cell>
          <cell r="Q382">
            <v>28526200</v>
          </cell>
          <cell r="R382">
            <v>39936680</v>
          </cell>
          <cell r="S382">
            <v>50120800</v>
          </cell>
          <cell r="T382">
            <v>60144960</v>
          </cell>
          <cell r="U382">
            <v>68516200</v>
          </cell>
          <cell r="V382">
            <v>80246600</v>
          </cell>
          <cell r="W382">
            <v>93317314.599999994</v>
          </cell>
          <cell r="X382">
            <v>102031124.31999999</v>
          </cell>
          <cell r="Y382">
            <v>112499012.61999999</v>
          </cell>
          <cell r="Z382">
            <v>121212822.33999999</v>
          </cell>
          <cell r="AA382">
            <v>127040889.88</v>
          </cell>
          <cell r="AB382">
            <v>127040889.88</v>
          </cell>
          <cell r="AC382">
            <v>5101.7969661610268</v>
          </cell>
          <cell r="AD382">
            <v>5993.5744846363286</v>
          </cell>
          <cell r="AE382">
            <v>4438.1485803189416</v>
          </cell>
          <cell r="AF382">
            <v>3961.1513029949438</v>
          </cell>
          <cell r="AG382">
            <v>3898.934266822248</v>
          </cell>
          <cell r="AH382">
            <v>3256.0248930377284</v>
          </cell>
          <cell r="AI382">
            <v>4562.5826526643332</v>
          </cell>
          <cell r="AJ382">
            <v>5083.9029949436017</v>
          </cell>
          <cell r="AK382">
            <v>3389.268658109685</v>
          </cell>
          <cell r="AL382">
            <v>4071.5240373395568</v>
          </cell>
          <cell r="AM382">
            <v>3389.268658109685</v>
          </cell>
          <cell r="AN382">
            <v>2266.8485180863477</v>
          </cell>
          <cell r="AO382">
            <v>49413.026013224429</v>
          </cell>
          <cell r="AP382">
            <v>5101.7969661610268</v>
          </cell>
          <cell r="AQ382">
            <v>11095.371450797356</v>
          </cell>
          <cell r="AR382">
            <v>15533.520031116299</v>
          </cell>
          <cell r="AS382">
            <v>19494.671334111241</v>
          </cell>
          <cell r="AT382">
            <v>23393.60560093349</v>
          </cell>
          <cell r="AU382">
            <v>26649.630493971217</v>
          </cell>
          <cell r="AV382">
            <v>31212.213146635549</v>
          </cell>
          <cell r="AW382">
            <v>36296.11614157915</v>
          </cell>
          <cell r="AX382">
            <v>39685.384799688836</v>
          </cell>
          <cell r="AY382">
            <v>43756.908837028393</v>
          </cell>
          <cell r="AZ382">
            <v>47146.177495138079</v>
          </cell>
          <cell r="BA382">
            <v>49413.026013224429</v>
          </cell>
          <cell r="BB382">
            <v>49413.026013224429</v>
          </cell>
        </row>
        <row r="383">
          <cell r="B383" t="str">
            <v>006-Gross Sales at List +tax</v>
          </cell>
          <cell r="C383">
            <v>13019419</v>
          </cell>
          <cell r="D383">
            <v>15295171.1</v>
          </cell>
          <cell r="E383">
            <v>11325836</v>
          </cell>
          <cell r="F383">
            <v>10108573.300000001</v>
          </cell>
          <cell r="G383">
            <v>9949799.8800000008</v>
          </cell>
          <cell r="H383">
            <v>8309141.3899999997</v>
          </cell>
          <cell r="I383">
            <v>11643382.800000001</v>
          </cell>
          <cell r="J383">
            <v>12973754.9</v>
          </cell>
          <cell r="K383">
            <v>8649169.8900000006</v>
          </cell>
          <cell r="L383">
            <v>10390236.6</v>
          </cell>
          <cell r="M383">
            <v>8649169.8900000006</v>
          </cell>
          <cell r="N383">
            <v>5784834.4100000001</v>
          </cell>
          <cell r="O383">
            <v>126098489.16</v>
          </cell>
          <cell r="P383">
            <v>13019419</v>
          </cell>
          <cell r="Q383">
            <v>28314590.100000001</v>
          </cell>
          <cell r="R383">
            <v>39640426.100000001</v>
          </cell>
          <cell r="S383">
            <v>49748999.400000006</v>
          </cell>
          <cell r="T383">
            <v>59698799.280000009</v>
          </cell>
          <cell r="U383">
            <v>68007940.670000002</v>
          </cell>
          <cell r="V383">
            <v>79651323.469999999</v>
          </cell>
          <cell r="W383">
            <v>92625078.370000005</v>
          </cell>
          <cell r="X383">
            <v>101274248.26000001</v>
          </cell>
          <cell r="Y383">
            <v>111664484.86</v>
          </cell>
          <cell r="Z383">
            <v>120313654.75</v>
          </cell>
          <cell r="AA383">
            <v>126098489.16</v>
          </cell>
          <cell r="AB383">
            <v>126098489.16</v>
          </cell>
          <cell r="AC383">
            <v>5063.9513807856865</v>
          </cell>
          <cell r="AD383">
            <v>5949.1136133800073</v>
          </cell>
          <cell r="AE383">
            <v>4405.2259821081288</v>
          </cell>
          <cell r="AF383">
            <v>3931.7671334111242</v>
          </cell>
          <cell r="AG383">
            <v>3870.0116219369897</v>
          </cell>
          <cell r="AH383">
            <v>3231.8714080124464</v>
          </cell>
          <cell r="AI383">
            <v>4528.7369894982503</v>
          </cell>
          <cell r="AJ383">
            <v>5046.1901594710234</v>
          </cell>
          <cell r="AK383">
            <v>3364.1267561260211</v>
          </cell>
          <cell r="AL383">
            <v>4041.3211201866975</v>
          </cell>
          <cell r="AM383">
            <v>3364.1267561260211</v>
          </cell>
          <cell r="AN383">
            <v>2250.0328315830416</v>
          </cell>
          <cell r="AO383">
            <v>49046.47575262544</v>
          </cell>
          <cell r="AP383">
            <v>5063.9513807856865</v>
          </cell>
          <cell r="AQ383">
            <v>11013.064994165694</v>
          </cell>
          <cell r="AR383">
            <v>15418.290976273824</v>
          </cell>
          <cell r="AS383">
            <v>19350.058109684949</v>
          </cell>
          <cell r="AT383">
            <v>23220.069731621938</v>
          </cell>
          <cell r="AU383">
            <v>26451.941139634386</v>
          </cell>
          <cell r="AV383">
            <v>30980.678129132637</v>
          </cell>
          <cell r="AW383">
            <v>36026.868288603662</v>
          </cell>
          <cell r="AX383">
            <v>39390.995044729687</v>
          </cell>
          <cell r="AY383">
            <v>43432.316164916381</v>
          </cell>
          <cell r="AZ383">
            <v>46796.442921042399</v>
          </cell>
          <cell r="BA383">
            <v>49046.47575262544</v>
          </cell>
          <cell r="BB383">
            <v>49046.47575262544</v>
          </cell>
        </row>
        <row r="384">
          <cell r="B384" t="str">
            <v>007- Dscto Canal</v>
          </cell>
          <cell r="C384">
            <v>-191273.26</v>
          </cell>
          <cell r="D384">
            <v>-224707.20000000001</v>
          </cell>
          <cell r="E384">
            <v>-166392.18</v>
          </cell>
          <cell r="F384">
            <v>-148508.91</v>
          </cell>
          <cell r="G384">
            <v>-146176.31</v>
          </cell>
          <cell r="H384">
            <v>-122072.77</v>
          </cell>
          <cell r="I384">
            <v>-171057.39</v>
          </cell>
          <cell r="J384">
            <v>-190602.39</v>
          </cell>
          <cell r="K384">
            <v>-127068.26</v>
          </cell>
          <cell r="L384">
            <v>-152646.93</v>
          </cell>
          <cell r="M384">
            <v>-127068.26</v>
          </cell>
          <cell r="N384">
            <v>-84987.21</v>
          </cell>
          <cell r="O384">
            <v>-1852561.07</v>
          </cell>
          <cell r="P384">
            <v>-191273.26</v>
          </cell>
          <cell r="Q384">
            <v>-415980.46</v>
          </cell>
          <cell r="R384">
            <v>-582372.64</v>
          </cell>
          <cell r="S384">
            <v>-730881.55</v>
          </cell>
          <cell r="T384">
            <v>-877057.8600000001</v>
          </cell>
          <cell r="U384">
            <v>-999130.63000000012</v>
          </cell>
          <cell r="V384">
            <v>-1170188.02</v>
          </cell>
          <cell r="W384">
            <v>-1360790.4100000001</v>
          </cell>
          <cell r="X384">
            <v>-1487858.6700000002</v>
          </cell>
          <cell r="Y384">
            <v>-1640505.6</v>
          </cell>
          <cell r="Z384">
            <v>-1767573.86</v>
          </cell>
          <cell r="AA384">
            <v>-1852561.07</v>
          </cell>
          <cell r="AB384">
            <v>-1852561.07</v>
          </cell>
          <cell r="AC384">
            <v>-74.396444963049404</v>
          </cell>
          <cell r="AD384">
            <v>-87.400700116686124</v>
          </cell>
          <cell r="AE384">
            <v>-64.718856476079338</v>
          </cell>
          <cell r="AF384">
            <v>-57.763092182030341</v>
          </cell>
          <cell r="AG384">
            <v>-56.855818747569039</v>
          </cell>
          <cell r="AH384">
            <v>-47.480657331777522</v>
          </cell>
          <cell r="AI384">
            <v>-66.533407234539098</v>
          </cell>
          <cell r="AJ384">
            <v>-74.135507584597434</v>
          </cell>
          <cell r="AK384">
            <v>-49.423671723064956</v>
          </cell>
          <cell r="AL384">
            <v>-59.372590431738622</v>
          </cell>
          <cell r="AM384">
            <v>-49.423671723064956</v>
          </cell>
          <cell r="AN384">
            <v>-33.056091015169194</v>
          </cell>
          <cell r="AO384">
            <v>-720.56050952936607</v>
          </cell>
          <cell r="AP384">
            <v>-74.396444963049404</v>
          </cell>
          <cell r="AQ384">
            <v>-161.79714507973551</v>
          </cell>
          <cell r="AR384">
            <v>-226.51600155581485</v>
          </cell>
          <cell r="AS384">
            <v>-284.27909373784519</v>
          </cell>
          <cell r="AT384">
            <v>-341.13491248541425</v>
          </cell>
          <cell r="AU384">
            <v>-388.61556981719178</v>
          </cell>
          <cell r="AV384">
            <v>-455.14897705173087</v>
          </cell>
          <cell r="AW384">
            <v>-529.28448463632833</v>
          </cell>
          <cell r="AX384">
            <v>-578.70815635939334</v>
          </cell>
          <cell r="AY384">
            <v>-638.08074679113201</v>
          </cell>
          <cell r="AZ384">
            <v>-687.50441851419691</v>
          </cell>
          <cell r="BA384">
            <v>-720.56050952936607</v>
          </cell>
          <cell r="BB384">
            <v>-720.56050952936607</v>
          </cell>
        </row>
        <row r="385">
          <cell r="B385" t="str">
            <v>008-Dscto Logistica</v>
          </cell>
          <cell r="C385">
            <v>-26233</v>
          </cell>
          <cell r="D385">
            <v>-30819</v>
          </cell>
          <cell r="E385">
            <v>-22821</v>
          </cell>
          <cell r="F385">
            <v>-20368</v>
          </cell>
          <cell r="G385">
            <v>-20048</v>
          </cell>
          <cell r="H385">
            <v>-16742</v>
          </cell>
          <cell r="I385">
            <v>-23461</v>
          </cell>
          <cell r="J385">
            <v>-26141</v>
          </cell>
          <cell r="K385">
            <v>-17428</v>
          </cell>
          <cell r="L385">
            <v>-20936</v>
          </cell>
          <cell r="M385">
            <v>-17428</v>
          </cell>
          <cell r="N385">
            <v>-11656</v>
          </cell>
          <cell r="O385">
            <v>-254081</v>
          </cell>
          <cell r="P385">
            <v>-26233</v>
          </cell>
          <cell r="Q385">
            <v>-57052</v>
          </cell>
          <cell r="R385">
            <v>-79873</v>
          </cell>
          <cell r="S385">
            <v>-100241</v>
          </cell>
          <cell r="T385">
            <v>-120289</v>
          </cell>
          <cell r="U385">
            <v>-137031</v>
          </cell>
          <cell r="V385">
            <v>-160492</v>
          </cell>
          <cell r="W385">
            <v>-186633</v>
          </cell>
          <cell r="X385">
            <v>-204061</v>
          </cell>
          <cell r="Y385">
            <v>-224997</v>
          </cell>
          <cell r="Z385">
            <v>-242425</v>
          </cell>
          <cell r="AA385">
            <v>-254081</v>
          </cell>
          <cell r="AB385">
            <v>-254081</v>
          </cell>
          <cell r="AC385">
            <v>-10.20342279268767</v>
          </cell>
          <cell r="AD385">
            <v>-11.987164527421237</v>
          </cell>
          <cell r="AE385">
            <v>-8.8763127187864637</v>
          </cell>
          <cell r="AF385">
            <v>-7.9222092570984053</v>
          </cell>
          <cell r="AG385">
            <v>-7.7977440684558541</v>
          </cell>
          <cell r="AH385">
            <v>-6.5118630882924933</v>
          </cell>
          <cell r="AI385">
            <v>-9.1252430960715678</v>
          </cell>
          <cell r="AJ385">
            <v>-10.167639050952937</v>
          </cell>
          <cell r="AK385">
            <v>-6.7786853364449629</v>
          </cell>
          <cell r="AL385">
            <v>-8.1431349669389341</v>
          </cell>
          <cell r="AM385">
            <v>-6.7786853364449629</v>
          </cell>
          <cell r="AN385">
            <v>-4.53364449630494</v>
          </cell>
          <cell r="AO385">
            <v>-98.825748735900433</v>
          </cell>
          <cell r="AP385">
            <v>-10.20342279268767</v>
          </cell>
          <cell r="AQ385">
            <v>-22.190587320108907</v>
          </cell>
          <cell r="AR385">
            <v>-31.066900038895369</v>
          </cell>
          <cell r="AS385">
            <v>-38.989109295993771</v>
          </cell>
          <cell r="AT385">
            <v>-46.786853364449627</v>
          </cell>
          <cell r="AU385">
            <v>-53.29871645274212</v>
          </cell>
          <cell r="AV385">
            <v>-62.423959548813684</v>
          </cell>
          <cell r="AW385">
            <v>-72.591598599766627</v>
          </cell>
          <cell r="AX385">
            <v>-79.370283936211592</v>
          </cell>
          <cell r="AY385">
            <v>-87.513418903150523</v>
          </cell>
          <cell r="AZ385">
            <v>-94.292104239595488</v>
          </cell>
          <cell r="BA385">
            <v>-98.825748735900433</v>
          </cell>
          <cell r="BB385">
            <v>-98.825748735900433</v>
          </cell>
        </row>
        <row r="386">
          <cell r="B386" t="str">
            <v>007+008-Supply Chain Discount</v>
          </cell>
          <cell r="C386">
            <v>-217506.26</v>
          </cell>
          <cell r="D386">
            <v>-255526.2</v>
          </cell>
          <cell r="E386">
            <v>-189213.18</v>
          </cell>
          <cell r="F386">
            <v>-168876.91</v>
          </cell>
          <cell r="G386">
            <v>-166224.31</v>
          </cell>
          <cell r="H386">
            <v>-138814.77000000002</v>
          </cell>
          <cell r="I386">
            <v>-194518.39</v>
          </cell>
          <cell r="J386">
            <v>-216743.39</v>
          </cell>
          <cell r="K386">
            <v>-144496.26</v>
          </cell>
          <cell r="L386">
            <v>-173582.93</v>
          </cell>
          <cell r="M386">
            <v>-144496.26</v>
          </cell>
          <cell r="N386">
            <v>-96643.21</v>
          </cell>
          <cell r="O386">
            <v>-2106642.0700000003</v>
          </cell>
          <cell r="P386">
            <v>-217506.26</v>
          </cell>
          <cell r="Q386">
            <v>-473032.46</v>
          </cell>
          <cell r="R386">
            <v>-662245.64</v>
          </cell>
          <cell r="S386">
            <v>-831122.55</v>
          </cell>
          <cell r="T386">
            <v>-997346.8600000001</v>
          </cell>
          <cell r="U386">
            <v>-1136161.6300000001</v>
          </cell>
          <cell r="V386">
            <v>-1330680.02</v>
          </cell>
          <cell r="W386">
            <v>-1547423.4100000001</v>
          </cell>
          <cell r="X386">
            <v>-1691919.6700000002</v>
          </cell>
          <cell r="Y386">
            <v>-1865502.6</v>
          </cell>
          <cell r="Z386">
            <v>-2009998.86</v>
          </cell>
          <cell r="AA386">
            <v>-2106642.0700000003</v>
          </cell>
          <cell r="AB386">
            <v>-2106642.0700000003</v>
          </cell>
          <cell r="AC386">
            <v>-84.599867755737066</v>
          </cell>
          <cell r="AD386">
            <v>-99.387864644107353</v>
          </cell>
          <cell r="AE386">
            <v>-73.595169194865804</v>
          </cell>
          <cell r="AF386">
            <v>-65.68530143912875</v>
          </cell>
          <cell r="AG386">
            <v>-64.653562816024888</v>
          </cell>
          <cell r="AH386">
            <v>-53.992520420070022</v>
          </cell>
          <cell r="AI386">
            <v>-75.658650330610669</v>
          </cell>
          <cell r="AJ386">
            <v>-84.303146635550377</v>
          </cell>
          <cell r="AK386">
            <v>-56.202357059509922</v>
          </cell>
          <cell r="AL386">
            <v>-67.51572539867756</v>
          </cell>
          <cell r="AM386">
            <v>-56.202357059509922</v>
          </cell>
          <cell r="AN386">
            <v>-37.589735511474139</v>
          </cell>
          <cell r="AO386">
            <v>-819.38625826526652</v>
          </cell>
          <cell r="AP386">
            <v>-84.599867755737066</v>
          </cell>
          <cell r="AQ386">
            <v>-183.98773239984442</v>
          </cell>
          <cell r="AR386">
            <v>-257.58290159471022</v>
          </cell>
          <cell r="AS386">
            <v>-323.26820303383897</v>
          </cell>
          <cell r="AT386">
            <v>-387.92176584986385</v>
          </cell>
          <cell r="AU386">
            <v>-441.91428626993388</v>
          </cell>
          <cell r="AV386">
            <v>-517.57293660054461</v>
          </cell>
          <cell r="AW386">
            <v>-601.87608323609493</v>
          </cell>
          <cell r="AX386">
            <v>-658.07844029560488</v>
          </cell>
          <cell r="AY386">
            <v>-725.59416569428242</v>
          </cell>
          <cell r="AZ386">
            <v>-781.79652275379237</v>
          </cell>
          <cell r="BA386">
            <v>-819.38625826526652</v>
          </cell>
          <cell r="BB386">
            <v>-819.38625826526652</v>
          </cell>
        </row>
        <row r="387">
          <cell r="B387" t="str">
            <v>009-Returns</v>
          </cell>
          <cell r="C387">
            <v>-104933.75999999999</v>
          </cell>
          <cell r="D387">
            <v>-123275.84</v>
          </cell>
          <cell r="E387">
            <v>-91283.839999999997</v>
          </cell>
          <cell r="F387">
            <v>-81472.960000000006</v>
          </cell>
          <cell r="G387">
            <v>-80193.279999999999</v>
          </cell>
          <cell r="H387">
            <v>-66969.919999999998</v>
          </cell>
          <cell r="I387">
            <v>-93843.199999999997</v>
          </cell>
          <cell r="J387">
            <v>-104565.72</v>
          </cell>
          <cell r="K387">
            <v>-69710.48</v>
          </cell>
          <cell r="L387">
            <v>-83743.11</v>
          </cell>
          <cell r="M387">
            <v>-69710.48</v>
          </cell>
          <cell r="N387">
            <v>-46624.54</v>
          </cell>
          <cell r="O387">
            <v>-1016327.1299999999</v>
          </cell>
          <cell r="P387">
            <v>-104933.75999999999</v>
          </cell>
          <cell r="Q387">
            <v>-228209.59999999998</v>
          </cell>
          <cell r="R387">
            <v>-319493.43999999994</v>
          </cell>
          <cell r="S387">
            <v>-400966.39999999997</v>
          </cell>
          <cell r="T387">
            <v>-481159.67999999993</v>
          </cell>
          <cell r="U387">
            <v>-548129.6</v>
          </cell>
          <cell r="V387">
            <v>-641972.79999999993</v>
          </cell>
          <cell r="W387">
            <v>-746538.5199999999</v>
          </cell>
          <cell r="X387">
            <v>-816248.99999999988</v>
          </cell>
          <cell r="Y387">
            <v>-899992.10999999987</v>
          </cell>
          <cell r="Z387">
            <v>-969702.58999999985</v>
          </cell>
          <cell r="AA387">
            <v>-1016327.1299999999</v>
          </cell>
          <cell r="AB387">
            <v>-1016327.1299999999</v>
          </cell>
          <cell r="AC387">
            <v>-40.814375729288216</v>
          </cell>
          <cell r="AD387">
            <v>-47.948595877090625</v>
          </cell>
          <cell r="AE387">
            <v>-35.505188642551538</v>
          </cell>
          <cell r="AF387">
            <v>-31.689210423959551</v>
          </cell>
          <cell r="AG387">
            <v>-31.191474134577984</v>
          </cell>
          <cell r="AH387">
            <v>-26.048199144301826</v>
          </cell>
          <cell r="AI387">
            <v>-36.500661221314665</v>
          </cell>
          <cell r="AJ387">
            <v>-40.671225204200702</v>
          </cell>
          <cell r="AK387">
            <v>-27.114150136133798</v>
          </cell>
          <cell r="AL387">
            <v>-32.572193698949825</v>
          </cell>
          <cell r="AM387">
            <v>-27.114150136133798</v>
          </cell>
          <cell r="AN387">
            <v>-18.134788020225592</v>
          </cell>
          <cell r="AO387">
            <v>-395.30421236872809</v>
          </cell>
          <cell r="AP387">
            <v>-40.814375729288216</v>
          </cell>
          <cell r="AQ387">
            <v>-88.762971606378841</v>
          </cell>
          <cell r="AR387">
            <v>-124.26816024893037</v>
          </cell>
          <cell r="AS387">
            <v>-155.95737067288991</v>
          </cell>
          <cell r="AT387">
            <v>-187.1488448074679</v>
          </cell>
          <cell r="AU387">
            <v>-213.19704395176973</v>
          </cell>
          <cell r="AV387">
            <v>-249.69770517308439</v>
          </cell>
          <cell r="AW387">
            <v>-290.3689303772851</v>
          </cell>
          <cell r="AX387">
            <v>-317.48308051341888</v>
          </cell>
          <cell r="AY387">
            <v>-350.05527421236872</v>
          </cell>
          <cell r="AZ387">
            <v>-377.1694243485025</v>
          </cell>
          <cell r="BA387">
            <v>-395.30421236872809</v>
          </cell>
          <cell r="BB387">
            <v>-395.30421236872809</v>
          </cell>
        </row>
        <row r="388">
          <cell r="B388" t="str">
            <v>010-Remnats</v>
          </cell>
          <cell r="C388">
            <v>-55851.28</v>
          </cell>
          <cell r="D388">
            <v>-65613.899999999994</v>
          </cell>
          <cell r="E388">
            <v>-48586.07</v>
          </cell>
          <cell r="F388">
            <v>-43364.2</v>
          </cell>
          <cell r="G388">
            <v>-42683.09</v>
          </cell>
          <cell r="H388">
            <v>-35644.92</v>
          </cell>
          <cell r="I388">
            <v>-49948.29</v>
          </cell>
          <cell r="J388">
            <v>-55655.21</v>
          </cell>
          <cell r="K388">
            <v>-37103.47</v>
          </cell>
          <cell r="L388">
            <v>-44572.35</v>
          </cell>
          <cell r="M388">
            <v>-37103.47</v>
          </cell>
          <cell r="N388">
            <v>-24815.96</v>
          </cell>
          <cell r="O388">
            <v>-540942.21</v>
          </cell>
          <cell r="P388">
            <v>-55851.28</v>
          </cell>
          <cell r="Q388">
            <v>-121465.18</v>
          </cell>
          <cell r="R388">
            <v>-170051.25</v>
          </cell>
          <cell r="S388">
            <v>-213415.45</v>
          </cell>
          <cell r="T388">
            <v>-256098.54</v>
          </cell>
          <cell r="U388">
            <v>-291743.46000000002</v>
          </cell>
          <cell r="V388">
            <v>-341691.75</v>
          </cell>
          <cell r="W388">
            <v>-397346.96</v>
          </cell>
          <cell r="X388">
            <v>-434450.43000000005</v>
          </cell>
          <cell r="Y388">
            <v>-479022.78</v>
          </cell>
          <cell r="Z388">
            <v>-516126.25</v>
          </cell>
          <cell r="AA388">
            <v>-540942.21</v>
          </cell>
          <cell r="AB388">
            <v>-540942.21</v>
          </cell>
          <cell r="AC388">
            <v>-21.723562816024891</v>
          </cell>
          <cell r="AD388">
            <v>-25.520770128354723</v>
          </cell>
          <cell r="AE388">
            <v>-18.897732399844418</v>
          </cell>
          <cell r="AF388">
            <v>-16.866666666666667</v>
          </cell>
          <cell r="AG388">
            <v>-16.60174640217814</v>
          </cell>
          <cell r="AH388">
            <v>-13.864224037339556</v>
          </cell>
          <cell r="AI388">
            <v>-19.427572928821469</v>
          </cell>
          <cell r="AJ388">
            <v>-21.647300661221315</v>
          </cell>
          <cell r="AK388">
            <v>-14.431532477635162</v>
          </cell>
          <cell r="AL388">
            <v>-17.336581096849475</v>
          </cell>
          <cell r="AM388">
            <v>-14.431532477635162</v>
          </cell>
          <cell r="AN388">
            <v>-9.6522598210812909</v>
          </cell>
          <cell r="AO388">
            <v>-210.40148191365225</v>
          </cell>
          <cell r="AP388">
            <v>-21.723562816024891</v>
          </cell>
          <cell r="AQ388">
            <v>-47.244332944379615</v>
          </cell>
          <cell r="AR388">
            <v>-66.142065344224036</v>
          </cell>
          <cell r="AS388">
            <v>-83.008732010890697</v>
          </cell>
          <cell r="AT388">
            <v>-99.610478413068833</v>
          </cell>
          <cell r="AU388">
            <v>-113.47470245040839</v>
          </cell>
          <cell r="AV388">
            <v>-132.90227537922985</v>
          </cell>
          <cell r="AW388">
            <v>-154.54957604045117</v>
          </cell>
          <cell r="AX388">
            <v>-168.98110851808633</v>
          </cell>
          <cell r="AY388">
            <v>-186.3176896149358</v>
          </cell>
          <cell r="AZ388">
            <v>-200.74922209257096</v>
          </cell>
          <cell r="BA388">
            <v>-210.40148191365225</v>
          </cell>
          <cell r="BB388">
            <v>-210.40148191365225</v>
          </cell>
        </row>
        <row r="389">
          <cell r="B389" t="str">
            <v>011-Cash Discount</v>
          </cell>
          <cell r="C389">
            <v>-300737.67</v>
          </cell>
          <cell r="D389">
            <v>-353305.59999999998</v>
          </cell>
          <cell r="E389">
            <v>-261617.3</v>
          </cell>
          <cell r="F389">
            <v>-233499.56</v>
          </cell>
          <cell r="G389">
            <v>-229832.04</v>
          </cell>
          <cell r="H389">
            <v>-191934.2</v>
          </cell>
          <cell r="I389">
            <v>-268952.34999999998</v>
          </cell>
          <cell r="J389">
            <v>-299681.90000000002</v>
          </cell>
          <cell r="K389">
            <v>-199787.92</v>
          </cell>
          <cell r="L389">
            <v>-240004.97</v>
          </cell>
          <cell r="M389">
            <v>-199787.92</v>
          </cell>
          <cell r="N389">
            <v>-133624.4</v>
          </cell>
          <cell r="O389">
            <v>-2912765.83</v>
          </cell>
          <cell r="P389">
            <v>-300737.67</v>
          </cell>
          <cell r="Q389">
            <v>-654043.27</v>
          </cell>
          <cell r="R389">
            <v>-915660.57000000007</v>
          </cell>
          <cell r="S389">
            <v>-1149160.1300000001</v>
          </cell>
          <cell r="T389">
            <v>-1378992.1700000002</v>
          </cell>
          <cell r="U389">
            <v>-1570926.37</v>
          </cell>
          <cell r="V389">
            <v>-1839878.7200000002</v>
          </cell>
          <cell r="W389">
            <v>-2139560.62</v>
          </cell>
          <cell r="X389">
            <v>-2339348.54</v>
          </cell>
          <cell r="Y389">
            <v>-2579353.5100000002</v>
          </cell>
          <cell r="Z389">
            <v>-2779141.43</v>
          </cell>
          <cell r="AA389">
            <v>-2912765.83</v>
          </cell>
          <cell r="AB389">
            <v>-2912765.83</v>
          </cell>
          <cell r="AC389">
            <v>-116.97303383897315</v>
          </cell>
          <cell r="AD389">
            <v>-137.41952547646829</v>
          </cell>
          <cell r="AE389">
            <v>-101.75702061454686</v>
          </cell>
          <cell r="AF389">
            <v>-90.820521197977442</v>
          </cell>
          <cell r="AG389">
            <v>-89.394025670945155</v>
          </cell>
          <cell r="AH389">
            <v>-74.653520031116301</v>
          </cell>
          <cell r="AI389">
            <v>-104.61001555814858</v>
          </cell>
          <cell r="AJ389">
            <v>-116.56238817580709</v>
          </cell>
          <cell r="AK389">
            <v>-77.708253597821866</v>
          </cell>
          <cell r="AL389">
            <v>-93.350824581874761</v>
          </cell>
          <cell r="AM389">
            <v>-77.708253597821866</v>
          </cell>
          <cell r="AN389">
            <v>-51.973706728899259</v>
          </cell>
          <cell r="AO389">
            <v>-1132.9310890704007</v>
          </cell>
          <cell r="AP389">
            <v>-116.97303383897315</v>
          </cell>
          <cell r="AQ389">
            <v>-254.39255931544145</v>
          </cell>
          <cell r="AR389">
            <v>-356.14957992998831</v>
          </cell>
          <cell r="AS389">
            <v>-446.97010112796573</v>
          </cell>
          <cell r="AT389">
            <v>-536.36412679891089</v>
          </cell>
          <cell r="AU389">
            <v>-611.01764683002716</v>
          </cell>
          <cell r="AV389">
            <v>-715.62766238817574</v>
          </cell>
          <cell r="AW389">
            <v>-832.19005056398282</v>
          </cell>
          <cell r="AX389">
            <v>-909.89830416180473</v>
          </cell>
          <cell r="AY389">
            <v>-1003.2491287436795</v>
          </cell>
          <cell r="AZ389">
            <v>-1080.9573823415014</v>
          </cell>
          <cell r="BA389">
            <v>-1132.9310890704007</v>
          </cell>
          <cell r="BB389">
            <v>-1132.9310890704007</v>
          </cell>
        </row>
        <row r="390">
          <cell r="B390" t="str">
            <v>012-Price Deals</v>
          </cell>
          <cell r="C390">
            <v>-762820.52</v>
          </cell>
          <cell r="D390">
            <v>-896159.07</v>
          </cell>
          <cell r="E390">
            <v>-663591.84</v>
          </cell>
          <cell r="F390">
            <v>-592271.22</v>
          </cell>
          <cell r="G390">
            <v>-582968.53</v>
          </cell>
          <cell r="H390">
            <v>-486840.74</v>
          </cell>
          <cell r="I390">
            <v>-682197.21</v>
          </cell>
          <cell r="J390">
            <v>-760145.02</v>
          </cell>
          <cell r="K390">
            <v>-506763.34</v>
          </cell>
          <cell r="L390">
            <v>-608774.15</v>
          </cell>
          <cell r="M390">
            <v>-506763.34</v>
          </cell>
          <cell r="N390">
            <v>-338939.12</v>
          </cell>
          <cell r="O390">
            <v>-7388234.1000000006</v>
          </cell>
          <cell r="P390">
            <v>-762820.52</v>
          </cell>
          <cell r="Q390">
            <v>-1658979.5899999999</v>
          </cell>
          <cell r="R390">
            <v>-2322571.4299999997</v>
          </cell>
          <cell r="S390">
            <v>-2914842.6499999994</v>
          </cell>
          <cell r="T390">
            <v>-3497811.1799999997</v>
          </cell>
          <cell r="U390">
            <v>-3984651.92</v>
          </cell>
          <cell r="V390">
            <v>-4666849.13</v>
          </cell>
          <cell r="W390">
            <v>-5426994.1500000004</v>
          </cell>
          <cell r="X390">
            <v>-5933757.4900000002</v>
          </cell>
          <cell r="Y390">
            <v>-6542531.6400000006</v>
          </cell>
          <cell r="Z390">
            <v>-7049294.9800000004</v>
          </cell>
          <cell r="AA390">
            <v>-7388234.1000000006</v>
          </cell>
          <cell r="AB390">
            <v>-7388234.1000000006</v>
          </cell>
          <cell r="AC390">
            <v>-296.70187475690392</v>
          </cell>
          <cell r="AD390">
            <v>-348.56439906651104</v>
          </cell>
          <cell r="AE390">
            <v>-258.10651108518084</v>
          </cell>
          <cell r="AF390">
            <v>-230.36609101516919</v>
          </cell>
          <cell r="AG390">
            <v>-226.74777518475304</v>
          </cell>
          <cell r="AH390">
            <v>-189.35851419681057</v>
          </cell>
          <cell r="AI390">
            <v>-265.34313885647606</v>
          </cell>
          <cell r="AJ390">
            <v>-295.66122909373786</v>
          </cell>
          <cell r="AK390">
            <v>-197.10748346946716</v>
          </cell>
          <cell r="AL390">
            <v>-236.78496693893428</v>
          </cell>
          <cell r="AM390">
            <v>-197.10748346946716</v>
          </cell>
          <cell r="AN390">
            <v>-131.83162971606379</v>
          </cell>
          <cell r="AO390">
            <v>-2873.6810968494751</v>
          </cell>
          <cell r="AP390">
            <v>-296.70187475690392</v>
          </cell>
          <cell r="AQ390">
            <v>-645.26627382341496</v>
          </cell>
          <cell r="AR390">
            <v>-903.3727849085958</v>
          </cell>
          <cell r="AS390">
            <v>-1133.7388759237649</v>
          </cell>
          <cell r="AT390">
            <v>-1360.4866511085179</v>
          </cell>
          <cell r="AU390">
            <v>-1549.8451653053285</v>
          </cell>
          <cell r="AV390">
            <v>-1815.1883041618046</v>
          </cell>
          <cell r="AW390">
            <v>-2110.8495332555426</v>
          </cell>
          <cell r="AX390">
            <v>-2307.9570167250099</v>
          </cell>
          <cell r="AY390">
            <v>-2544.7419836639442</v>
          </cell>
          <cell r="AZ390">
            <v>-2741.8494671334115</v>
          </cell>
          <cell r="BA390">
            <v>-2873.6810968494751</v>
          </cell>
          <cell r="BB390">
            <v>-2873.6810968494751</v>
          </cell>
        </row>
        <row r="391">
          <cell r="B391" t="str">
            <v>013- Deal From Allowances</v>
          </cell>
          <cell r="C391">
            <v>-208310.7</v>
          </cell>
          <cell r="D391">
            <v>-244722.74</v>
          </cell>
          <cell r="E391">
            <v>-181213.38</v>
          </cell>
          <cell r="F391">
            <v>-161737.17000000001</v>
          </cell>
          <cell r="G391">
            <v>-159196.79999999999</v>
          </cell>
          <cell r="H391">
            <v>-132946.26</v>
          </cell>
          <cell r="I391">
            <v>-186294.13</v>
          </cell>
          <cell r="J391">
            <v>-207580.08</v>
          </cell>
          <cell r="K391">
            <v>-138386.72</v>
          </cell>
          <cell r="L391">
            <v>-166243.79</v>
          </cell>
          <cell r="M391">
            <v>-138386.72</v>
          </cell>
          <cell r="N391">
            <v>-92557.35</v>
          </cell>
          <cell r="O391">
            <v>-2017575.8400000003</v>
          </cell>
          <cell r="P391">
            <v>-208310.7</v>
          </cell>
          <cell r="Q391">
            <v>-453033.44</v>
          </cell>
          <cell r="R391">
            <v>-634246.82000000007</v>
          </cell>
          <cell r="S391">
            <v>-795983.99000000011</v>
          </cell>
          <cell r="T391">
            <v>-955180.79</v>
          </cell>
          <cell r="U391">
            <v>-1088127.05</v>
          </cell>
          <cell r="V391">
            <v>-1274421.1800000002</v>
          </cell>
          <cell r="W391">
            <v>-1482001.2600000002</v>
          </cell>
          <cell r="X391">
            <v>-1620387.9800000002</v>
          </cell>
          <cell r="Y391">
            <v>-1786631.7700000003</v>
          </cell>
          <cell r="Z391">
            <v>-1925018.4900000002</v>
          </cell>
          <cell r="AA391">
            <v>-2017575.8400000003</v>
          </cell>
          <cell r="AB391">
            <v>-2017575.8400000003</v>
          </cell>
          <cell r="AC391">
            <v>-81.023220536756128</v>
          </cell>
          <cell r="AD391">
            <v>-95.18581874756903</v>
          </cell>
          <cell r="AE391">
            <v>-70.483617269544922</v>
          </cell>
          <cell r="AF391">
            <v>-62.908273045507592</v>
          </cell>
          <cell r="AG391">
            <v>-61.92018669778296</v>
          </cell>
          <cell r="AH391">
            <v>-51.709941656942824</v>
          </cell>
          <cell r="AI391">
            <v>-72.459793854531313</v>
          </cell>
          <cell r="AJ391">
            <v>-80.739043173862299</v>
          </cell>
          <cell r="AK391">
            <v>-53.826028782574873</v>
          </cell>
          <cell r="AL391">
            <v>-64.661139634383517</v>
          </cell>
          <cell r="AM391">
            <v>-53.826028782574873</v>
          </cell>
          <cell r="AN391">
            <v>-36.000525087514589</v>
          </cell>
          <cell r="AO391">
            <v>-784.74361726954498</v>
          </cell>
          <cell r="AP391">
            <v>-81.023220536756128</v>
          </cell>
          <cell r="AQ391">
            <v>-176.20903928432517</v>
          </cell>
          <cell r="AR391">
            <v>-246.69265655387011</v>
          </cell>
          <cell r="AS391">
            <v>-309.60092959937771</v>
          </cell>
          <cell r="AT391">
            <v>-371.52111629716069</v>
          </cell>
          <cell r="AU391">
            <v>-423.23105795410351</v>
          </cell>
          <cell r="AV391">
            <v>-495.69085180863482</v>
          </cell>
          <cell r="AW391">
            <v>-576.4298949824971</v>
          </cell>
          <cell r="AX391">
            <v>-630.255923765072</v>
          </cell>
          <cell r="AY391">
            <v>-694.91706339945551</v>
          </cell>
          <cell r="AZ391">
            <v>-748.74309218203041</v>
          </cell>
          <cell r="BA391">
            <v>-784.74361726954498</v>
          </cell>
          <cell r="BB391">
            <v>-784.74361726954498</v>
          </cell>
        </row>
        <row r="392">
          <cell r="B392" t="str">
            <v>014- Deals From Promotion</v>
          </cell>
          <cell r="C392">
            <v>-20978.66</v>
          </cell>
          <cell r="D392">
            <v>-24645.66</v>
          </cell>
          <cell r="E392">
            <v>-18249.72</v>
          </cell>
          <cell r="F392">
            <v>-16288.31</v>
          </cell>
          <cell r="G392">
            <v>-16032.47</v>
          </cell>
          <cell r="H392">
            <v>-13388.82</v>
          </cell>
          <cell r="I392">
            <v>-18761.400000000001</v>
          </cell>
          <cell r="J392">
            <v>-20906.28</v>
          </cell>
          <cell r="K392">
            <v>-13937.52</v>
          </cell>
          <cell r="L392">
            <v>-16743.12</v>
          </cell>
          <cell r="M392">
            <v>-13937.52</v>
          </cell>
          <cell r="N392">
            <v>-9321.85</v>
          </cell>
          <cell r="O392">
            <v>-203191.33</v>
          </cell>
          <cell r="P392">
            <v>-20978.66</v>
          </cell>
          <cell r="Q392">
            <v>-45624.32</v>
          </cell>
          <cell r="R392">
            <v>-63874.04</v>
          </cell>
          <cell r="S392">
            <v>-80162.350000000006</v>
          </cell>
          <cell r="T392">
            <v>-96194.82</v>
          </cell>
          <cell r="U392">
            <v>-109583.64000000001</v>
          </cell>
          <cell r="V392">
            <v>-128345.04000000001</v>
          </cell>
          <cell r="W392">
            <v>-149251.32</v>
          </cell>
          <cell r="X392">
            <v>-163188.84</v>
          </cell>
          <cell r="Y392">
            <v>-179931.96</v>
          </cell>
          <cell r="Z392">
            <v>-193869.47999999998</v>
          </cell>
          <cell r="AA392">
            <v>-203191.33</v>
          </cell>
          <cell r="AB392">
            <v>-203191.33</v>
          </cell>
          <cell r="AC392">
            <v>-8.1597277323998441</v>
          </cell>
          <cell r="AD392">
            <v>-9.5860210035005835</v>
          </cell>
          <cell r="AE392">
            <v>-7.0982963827304557</v>
          </cell>
          <cell r="AF392">
            <v>-6.3353986775573707</v>
          </cell>
          <cell r="AG392">
            <v>-6.2358887592376506</v>
          </cell>
          <cell r="AH392">
            <v>-5.2076312718786459</v>
          </cell>
          <cell r="AI392">
            <v>-7.2973162193698959</v>
          </cell>
          <cell r="AJ392">
            <v>-8.1315752625437572</v>
          </cell>
          <cell r="AK392">
            <v>-5.4210501750291717</v>
          </cell>
          <cell r="AL392">
            <v>-6.5122987164527419</v>
          </cell>
          <cell r="AM392">
            <v>-5.4210501750291717</v>
          </cell>
          <cell r="AN392">
            <v>-3.6257681835861533</v>
          </cell>
          <cell r="AO392">
            <v>-79.032022559315436</v>
          </cell>
          <cell r="AP392">
            <v>-8.1597277323998441</v>
          </cell>
          <cell r="AQ392">
            <v>-17.745748735900428</v>
          </cell>
          <cell r="AR392">
            <v>-24.844045118630884</v>
          </cell>
          <cell r="AS392">
            <v>-31.179443796188256</v>
          </cell>
          <cell r="AT392">
            <v>-37.415332555425906</v>
          </cell>
          <cell r="AU392">
            <v>-42.622963827304552</v>
          </cell>
          <cell r="AV392">
            <v>-49.920280046674449</v>
          </cell>
          <cell r="AW392">
            <v>-58.051855309218205</v>
          </cell>
          <cell r="AX392">
            <v>-63.472905484247377</v>
          </cell>
          <cell r="AY392">
            <v>-69.985204200700124</v>
          </cell>
          <cell r="AZ392">
            <v>-75.40625437572929</v>
          </cell>
          <cell r="BA392">
            <v>-79.032022559315436</v>
          </cell>
          <cell r="BB392">
            <v>-79.032022559315436</v>
          </cell>
        </row>
        <row r="393">
          <cell r="B393" t="str">
            <v>015- Deals Coop-Adv&amp;Gond-Rents</v>
          </cell>
          <cell r="C393">
            <v>-271488.49</v>
          </cell>
          <cell r="D393">
            <v>-318943.78000000003</v>
          </cell>
          <cell r="E393">
            <v>-236172.9</v>
          </cell>
          <cell r="F393">
            <v>-210789.84</v>
          </cell>
          <cell r="G393">
            <v>-207479.01</v>
          </cell>
          <cell r="H393">
            <v>-173267.04</v>
          </cell>
          <cell r="I393">
            <v>-242794.56</v>
          </cell>
          <cell r="J393">
            <v>-270551.83</v>
          </cell>
          <cell r="K393">
            <v>-180367.87</v>
          </cell>
          <cell r="L393">
            <v>-216675.7</v>
          </cell>
          <cell r="M393">
            <v>-180367.87</v>
          </cell>
          <cell r="N393">
            <v>-120635.67</v>
          </cell>
          <cell r="O393">
            <v>-2629534.5600000005</v>
          </cell>
          <cell r="P393">
            <v>-271488.49</v>
          </cell>
          <cell r="Q393">
            <v>-590432.27</v>
          </cell>
          <cell r="R393">
            <v>-826605.17</v>
          </cell>
          <cell r="S393">
            <v>-1037395.01</v>
          </cell>
          <cell r="T393">
            <v>-1244874.02</v>
          </cell>
          <cell r="U393">
            <v>-1418141.06</v>
          </cell>
          <cell r="V393">
            <v>-1660935.62</v>
          </cell>
          <cell r="W393">
            <v>-1931487.4500000002</v>
          </cell>
          <cell r="X393">
            <v>-2111855.3200000003</v>
          </cell>
          <cell r="Y393">
            <v>-2328531.0200000005</v>
          </cell>
          <cell r="Z393">
            <v>-2508898.8900000006</v>
          </cell>
          <cell r="AA393">
            <v>-2629534.5600000005</v>
          </cell>
          <cell r="AB393">
            <v>-2629534.5600000005</v>
          </cell>
          <cell r="AC393">
            <v>-105.59645663166083</v>
          </cell>
          <cell r="AD393">
            <v>-124.05436795021393</v>
          </cell>
          <cell r="AE393">
            <v>-91.860326721120188</v>
          </cell>
          <cell r="AF393">
            <v>-81.987491248541417</v>
          </cell>
          <cell r="AG393">
            <v>-80.699731621936991</v>
          </cell>
          <cell r="AH393">
            <v>-67.392858809801638</v>
          </cell>
          <cell r="AI393">
            <v>-94.435845974329055</v>
          </cell>
          <cell r="AJ393">
            <v>-105.23213924542981</v>
          </cell>
          <cell r="AK393">
            <v>-70.154753014391289</v>
          </cell>
          <cell r="AL393">
            <v>-84.27681835861533</v>
          </cell>
          <cell r="AM393">
            <v>-70.154753014391289</v>
          </cell>
          <cell r="AN393">
            <v>-46.921691948658108</v>
          </cell>
          <cell r="AO393">
            <v>-1022.7672345390898</v>
          </cell>
          <cell r="AP393">
            <v>-105.59645663166083</v>
          </cell>
          <cell r="AQ393">
            <v>-229.65082458187476</v>
          </cell>
          <cell r="AR393">
            <v>-321.51115130299496</v>
          </cell>
          <cell r="AS393">
            <v>-403.49864255153636</v>
          </cell>
          <cell r="AT393">
            <v>-484.19837417347333</v>
          </cell>
          <cell r="AU393">
            <v>-551.59123298327495</v>
          </cell>
          <cell r="AV393">
            <v>-646.02707895760398</v>
          </cell>
          <cell r="AW393">
            <v>-751.25921820303381</v>
          </cell>
          <cell r="AX393">
            <v>-821.41397121742511</v>
          </cell>
          <cell r="AY393">
            <v>-905.6907895760404</v>
          </cell>
          <cell r="AZ393">
            <v>-975.84554259043171</v>
          </cell>
          <cell r="BA393">
            <v>-1022.7672345390898</v>
          </cell>
          <cell r="BB393">
            <v>-1022.7672345390898</v>
          </cell>
        </row>
        <row r="394">
          <cell r="B394" t="str">
            <v>016- Deals Current Account</v>
          </cell>
          <cell r="C394">
            <v>-314679.83</v>
          </cell>
          <cell r="D394">
            <v>-369684.84</v>
          </cell>
          <cell r="E394">
            <v>-273745.87</v>
          </cell>
          <cell r="F394">
            <v>-244324.6</v>
          </cell>
          <cell r="G394">
            <v>-240487.02</v>
          </cell>
          <cell r="H394">
            <v>-200832.25</v>
          </cell>
          <cell r="I394">
            <v>-281420.98</v>
          </cell>
          <cell r="J394">
            <v>-313594.15999999997</v>
          </cell>
          <cell r="K394">
            <v>-209062.77</v>
          </cell>
          <cell r="L394">
            <v>-251146.83</v>
          </cell>
          <cell r="M394">
            <v>-209062.77</v>
          </cell>
          <cell r="N394">
            <v>-139827.70000000001</v>
          </cell>
          <cell r="O394">
            <v>-3047869.6200000006</v>
          </cell>
          <cell r="P394">
            <v>-314679.83</v>
          </cell>
          <cell r="Q394">
            <v>-684364.67</v>
          </cell>
          <cell r="R394">
            <v>-958110.54</v>
          </cell>
          <cell r="S394">
            <v>-1202435.1400000001</v>
          </cell>
          <cell r="T394">
            <v>-1442922.1600000001</v>
          </cell>
          <cell r="U394">
            <v>-1643754.4100000001</v>
          </cell>
          <cell r="V394">
            <v>-1925175.3900000001</v>
          </cell>
          <cell r="W394">
            <v>-2238769.5500000003</v>
          </cell>
          <cell r="X394">
            <v>-2447832.3200000003</v>
          </cell>
          <cell r="Y394">
            <v>-2698979.1500000004</v>
          </cell>
          <cell r="Z394">
            <v>-2908041.9200000004</v>
          </cell>
          <cell r="AA394">
            <v>-3047869.6200000006</v>
          </cell>
          <cell r="AB394">
            <v>-3047869.6200000006</v>
          </cell>
          <cell r="AC394">
            <v>-122.39588875923766</v>
          </cell>
          <cell r="AD394">
            <v>-143.79029171528589</v>
          </cell>
          <cell r="AE394">
            <v>-106.47447296771684</v>
          </cell>
          <cell r="AF394">
            <v>-95.030960715674837</v>
          </cell>
          <cell r="AG394">
            <v>-93.538319719953321</v>
          </cell>
          <cell r="AH394">
            <v>-78.114449630493965</v>
          </cell>
          <cell r="AI394">
            <v>-109.45973551147412</v>
          </cell>
          <cell r="AJ394">
            <v>-121.97361338000776</v>
          </cell>
          <cell r="AK394">
            <v>-81.315740956826133</v>
          </cell>
          <cell r="AL394">
            <v>-97.684492415402559</v>
          </cell>
          <cell r="AM394">
            <v>-81.315740956826133</v>
          </cell>
          <cell r="AN394">
            <v>-54.386503306106576</v>
          </cell>
          <cell r="AO394">
            <v>-1185.4802100350059</v>
          </cell>
          <cell r="AP394">
            <v>-122.39588875923766</v>
          </cell>
          <cell r="AQ394">
            <v>-266.18618047452355</v>
          </cell>
          <cell r="AR394">
            <v>-372.6606534422404</v>
          </cell>
          <cell r="AS394">
            <v>-467.69161415791524</v>
          </cell>
          <cell r="AT394">
            <v>-561.22993387786858</v>
          </cell>
          <cell r="AU394">
            <v>-639.34438350836251</v>
          </cell>
          <cell r="AV394">
            <v>-748.80411901983666</v>
          </cell>
          <cell r="AW394">
            <v>-870.77773239984447</v>
          </cell>
          <cell r="AX394">
            <v>-952.09347335667064</v>
          </cell>
          <cell r="AY394">
            <v>-1049.7779657720732</v>
          </cell>
          <cell r="AZ394">
            <v>-1131.0937067288994</v>
          </cell>
          <cell r="BA394">
            <v>-1185.4802100350059</v>
          </cell>
          <cell r="BB394">
            <v>-1185.4802100350059</v>
          </cell>
        </row>
        <row r="395">
          <cell r="B395" t="str">
            <v>015+016-Deals Current Account</v>
          </cell>
          <cell r="C395">
            <v>-1077500.3500000001</v>
          </cell>
          <cell r="D395">
            <v>-1265843.9099999999</v>
          </cell>
          <cell r="E395">
            <v>-937337.71</v>
          </cell>
          <cell r="F395">
            <v>-836595.82</v>
          </cell>
          <cell r="G395">
            <v>-823455.55</v>
          </cell>
          <cell r="H395">
            <v>-687672.99</v>
          </cell>
          <cell r="I395">
            <v>-963618.19</v>
          </cell>
          <cell r="J395">
            <v>-1073739.18</v>
          </cell>
          <cell r="K395">
            <v>-715826.11</v>
          </cell>
          <cell r="L395">
            <v>-859920.98</v>
          </cell>
          <cell r="M395">
            <v>-715826.11</v>
          </cell>
          <cell r="N395">
            <v>-478766.82</v>
          </cell>
          <cell r="O395">
            <v>-10436103.719999999</v>
          </cell>
          <cell r="P395">
            <v>-1077500.3500000001</v>
          </cell>
          <cell r="Q395">
            <v>-2343344.2599999998</v>
          </cell>
          <cell r="R395">
            <v>-3280681.9699999997</v>
          </cell>
          <cell r="S395">
            <v>-4117277.7899999996</v>
          </cell>
          <cell r="T395">
            <v>-4940733.34</v>
          </cell>
          <cell r="U395">
            <v>-5628406.3300000001</v>
          </cell>
          <cell r="V395">
            <v>-6592024.5199999996</v>
          </cell>
          <cell r="W395">
            <v>-7665763.6999999993</v>
          </cell>
          <cell r="X395">
            <v>-8381589.8099999996</v>
          </cell>
          <cell r="Y395">
            <v>-9241510.7899999991</v>
          </cell>
          <cell r="Z395">
            <v>-9957336.8999999985</v>
          </cell>
          <cell r="AA395">
            <v>-10436103.719999999</v>
          </cell>
          <cell r="AB395">
            <v>-10436103.719999999</v>
          </cell>
          <cell r="AC395">
            <v>-419.09776351614164</v>
          </cell>
          <cell r="AD395">
            <v>-492.35469078179693</v>
          </cell>
          <cell r="AE395">
            <v>-364.58098405289769</v>
          </cell>
          <cell r="AF395">
            <v>-325.397051730844</v>
          </cell>
          <cell r="AG395">
            <v>-320.28609490470637</v>
          </cell>
          <cell r="AH395">
            <v>-267.47296382730457</v>
          </cell>
          <cell r="AI395">
            <v>-374.80287436795021</v>
          </cell>
          <cell r="AJ395">
            <v>-417.63484247374561</v>
          </cell>
          <cell r="AK395">
            <v>-278.42322442629325</v>
          </cell>
          <cell r="AL395">
            <v>-334.46945935433683</v>
          </cell>
          <cell r="AM395">
            <v>-278.42322442629325</v>
          </cell>
          <cell r="AN395">
            <v>-186.21813302217038</v>
          </cell>
          <cell r="AO395">
            <v>-4059.1613068844808</v>
          </cell>
          <cell r="AP395">
            <v>-419.09776351614164</v>
          </cell>
          <cell r="AQ395">
            <v>-911.45245429793863</v>
          </cell>
          <cell r="AR395">
            <v>-1276.0334383508364</v>
          </cell>
          <cell r="AS395">
            <v>-1601.4304900816803</v>
          </cell>
          <cell r="AT395">
            <v>-1921.7165849863868</v>
          </cell>
          <cell r="AU395">
            <v>-2189.1895488136915</v>
          </cell>
          <cell r="AV395">
            <v>-2563.9924231816417</v>
          </cell>
          <cell r="AW395">
            <v>-2981.6272656553874</v>
          </cell>
          <cell r="AX395">
            <v>-3260.0504900816804</v>
          </cell>
          <cell r="AY395">
            <v>-3594.5199494360172</v>
          </cell>
          <cell r="AZ395">
            <v>-3872.9431738623107</v>
          </cell>
          <cell r="BA395">
            <v>-4059.1613068844808</v>
          </cell>
          <cell r="BB395">
            <v>-4059.1613068844808</v>
          </cell>
        </row>
        <row r="396">
          <cell r="B396" t="str">
            <v>017-Account Revenue</v>
          </cell>
          <cell r="C396">
            <v>10740631</v>
          </cell>
          <cell r="D396">
            <v>12618057</v>
          </cell>
          <cell r="E396">
            <v>9343475</v>
          </cell>
          <cell r="F396">
            <v>8339270</v>
          </cell>
          <cell r="G396">
            <v>8208287</v>
          </cell>
          <cell r="H396">
            <v>6854793</v>
          </cell>
          <cell r="I396">
            <v>9605441</v>
          </cell>
          <cell r="J396">
            <v>10702925</v>
          </cell>
          <cell r="K396">
            <v>7135283</v>
          </cell>
          <cell r="L396">
            <v>8571606</v>
          </cell>
          <cell r="M396">
            <v>7135283</v>
          </cell>
          <cell r="N396">
            <v>4772300</v>
          </cell>
          <cell r="O396">
            <v>104027351</v>
          </cell>
          <cell r="P396">
            <v>10740631</v>
          </cell>
          <cell r="Q396">
            <v>23358688</v>
          </cell>
          <cell r="R396">
            <v>32702163</v>
          </cell>
          <cell r="S396">
            <v>41041433</v>
          </cell>
          <cell r="T396">
            <v>49249720</v>
          </cell>
          <cell r="U396">
            <v>56104513</v>
          </cell>
          <cell r="V396">
            <v>65709954</v>
          </cell>
          <cell r="W396">
            <v>76412879</v>
          </cell>
          <cell r="X396">
            <v>83548162</v>
          </cell>
          <cell r="Y396">
            <v>92119768</v>
          </cell>
          <cell r="Z396">
            <v>99255051</v>
          </cell>
          <cell r="AA396">
            <v>104027351</v>
          </cell>
          <cell r="AB396">
            <v>104027351</v>
          </cell>
          <cell r="AC396">
            <v>4177.6083236094901</v>
          </cell>
          <cell r="AD396">
            <v>4907.840140023337</v>
          </cell>
          <cell r="AE396">
            <v>3634.1793076623881</v>
          </cell>
          <cell r="AF396">
            <v>3243.5900427849087</v>
          </cell>
          <cell r="AG396">
            <v>3192.6437183975108</v>
          </cell>
          <cell r="AH396">
            <v>2666.1971995332556</v>
          </cell>
          <cell r="AI396">
            <v>3736.0719564371839</v>
          </cell>
          <cell r="AJ396">
            <v>4162.9424348502525</v>
          </cell>
          <cell r="AK396">
            <v>2775.2948269155972</v>
          </cell>
          <cell r="AL396">
            <v>3333.9579929988331</v>
          </cell>
          <cell r="AM396">
            <v>2775.2948269155972</v>
          </cell>
          <cell r="AN396">
            <v>1856.2038117464022</v>
          </cell>
          <cell r="AO396">
            <v>40461.824581874753</v>
          </cell>
          <cell r="AP396">
            <v>4177.6083236094901</v>
          </cell>
          <cell r="AQ396">
            <v>9085.448463632827</v>
          </cell>
          <cell r="AR396">
            <v>12719.627771295214</v>
          </cell>
          <cell r="AS396">
            <v>15963.217814080122</v>
          </cell>
          <cell r="AT396">
            <v>19155.861532477633</v>
          </cell>
          <cell r="AU396">
            <v>21822.05873201089</v>
          </cell>
          <cell r="AV396">
            <v>25558.130688448073</v>
          </cell>
          <cell r="AW396">
            <v>29721.073123298323</v>
          </cell>
          <cell r="AX396">
            <v>32496.36795021392</v>
          </cell>
          <cell r="AY396">
            <v>35830.325943212752</v>
          </cell>
          <cell r="AZ396">
            <v>38605.620770128349</v>
          </cell>
          <cell r="BA396">
            <v>40461.824581874753</v>
          </cell>
          <cell r="BB396">
            <v>40461.824581874753</v>
          </cell>
        </row>
        <row r="397">
          <cell r="B397" t="str">
            <v>018-Cost of Sales</v>
          </cell>
          <cell r="C397">
            <v>-6022818</v>
          </cell>
          <cell r="D397">
            <v>-7075587</v>
          </cell>
          <cell r="E397">
            <v>-5239362</v>
          </cell>
          <cell r="F397">
            <v>-4676253</v>
          </cell>
          <cell r="G397">
            <v>-4602804</v>
          </cell>
          <cell r="H397">
            <v>-3843831</v>
          </cell>
          <cell r="I397">
            <v>-5578980</v>
          </cell>
          <cell r="J397">
            <v>-5857929</v>
          </cell>
          <cell r="K397">
            <v>-3905286</v>
          </cell>
          <cell r="L397">
            <v>-4691415</v>
          </cell>
          <cell r="M397">
            <v>-3905286</v>
          </cell>
          <cell r="N397">
            <v>-2611977</v>
          </cell>
          <cell r="O397">
            <v>-58011528</v>
          </cell>
          <cell r="P397">
            <v>-6022818</v>
          </cell>
          <cell r="Q397">
            <v>-13098405</v>
          </cell>
          <cell r="R397">
            <v>-18337767</v>
          </cell>
          <cell r="S397">
            <v>-23014020</v>
          </cell>
          <cell r="T397">
            <v>-27616824</v>
          </cell>
          <cell r="U397">
            <v>-31460655</v>
          </cell>
          <cell r="V397">
            <v>-37039635</v>
          </cell>
          <cell r="W397">
            <v>-42897564</v>
          </cell>
          <cell r="X397">
            <v>-46802850</v>
          </cell>
          <cell r="Y397">
            <v>-51494265</v>
          </cell>
          <cell r="Z397">
            <v>-55399551</v>
          </cell>
          <cell r="AA397">
            <v>-58011528</v>
          </cell>
          <cell r="AB397">
            <v>-58011528</v>
          </cell>
          <cell r="AC397">
            <v>-2342.5974329054843</v>
          </cell>
          <cell r="AD397">
            <v>-2752.0758459743292</v>
          </cell>
          <cell r="AE397">
            <v>-2037.8693115519254</v>
          </cell>
          <cell r="AF397">
            <v>-1818.8459743290548</v>
          </cell>
          <cell r="AG397">
            <v>-1790.2777129521587</v>
          </cell>
          <cell r="AH397">
            <v>-1495.0723453908986</v>
          </cell>
          <cell r="AI397">
            <v>-2169.9649941656944</v>
          </cell>
          <cell r="AJ397">
            <v>-2278.4632438739791</v>
          </cell>
          <cell r="AK397">
            <v>-1518.9754959159859</v>
          </cell>
          <cell r="AL397">
            <v>-1824.7432905484247</v>
          </cell>
          <cell r="AM397">
            <v>-1518.9754959159859</v>
          </cell>
          <cell r="AN397">
            <v>-1015.9381563593932</v>
          </cell>
          <cell r="AO397">
            <v>-22563.799299883314</v>
          </cell>
          <cell r="AP397">
            <v>-2342.5974329054843</v>
          </cell>
          <cell r="AQ397">
            <v>-5094.6732788798136</v>
          </cell>
          <cell r="AR397">
            <v>-7132.542590431739</v>
          </cell>
          <cell r="AS397">
            <v>-8951.3885647607931</v>
          </cell>
          <cell r="AT397">
            <v>-10741.666277712951</v>
          </cell>
          <cell r="AU397">
            <v>-12236.738623103851</v>
          </cell>
          <cell r="AV397">
            <v>-14406.703617269544</v>
          </cell>
          <cell r="AW397">
            <v>-16685.166861143523</v>
          </cell>
          <cell r="AX397">
            <v>-18204.142357059511</v>
          </cell>
          <cell r="AY397">
            <v>-20028.885647607935</v>
          </cell>
          <cell r="AZ397">
            <v>-21547.861143523922</v>
          </cell>
          <cell r="BA397">
            <v>-22563.799299883314</v>
          </cell>
          <cell r="BB397">
            <v>-22563.799299883314</v>
          </cell>
        </row>
        <row r="398">
          <cell r="B398" t="str">
            <v>019-Excess Cost of Promot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  <cell r="T398">
            <v>0</v>
          </cell>
          <cell r="U398">
            <v>0</v>
          </cell>
          <cell r="V398">
            <v>0</v>
          </cell>
          <cell r="W398">
            <v>0</v>
          </cell>
          <cell r="X398">
            <v>0</v>
          </cell>
          <cell r="Y398">
            <v>0</v>
          </cell>
          <cell r="Z398">
            <v>0</v>
          </cell>
          <cell r="AA398">
            <v>0</v>
          </cell>
          <cell r="AB398">
            <v>0</v>
          </cell>
          <cell r="AC398">
            <v>0</v>
          </cell>
          <cell r="AD398">
            <v>0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O398">
            <v>0</v>
          </cell>
          <cell r="AP398">
            <v>0</v>
          </cell>
          <cell r="AQ398">
            <v>0</v>
          </cell>
          <cell r="AR398">
            <v>0</v>
          </cell>
          <cell r="AS398">
            <v>0</v>
          </cell>
          <cell r="AT398">
            <v>0</v>
          </cell>
          <cell r="AU398">
            <v>0</v>
          </cell>
          <cell r="AV398">
            <v>0</v>
          </cell>
          <cell r="AW398">
            <v>0</v>
          </cell>
          <cell r="AX398">
            <v>0</v>
          </cell>
          <cell r="AY398">
            <v>0</v>
          </cell>
          <cell r="AZ398">
            <v>0</v>
          </cell>
          <cell r="BA398">
            <v>0</v>
          </cell>
          <cell r="BB398">
            <v>0</v>
          </cell>
        </row>
        <row r="399">
          <cell r="B399" t="str">
            <v>020-Std.Variations</v>
          </cell>
          <cell r="C399">
            <v>-295118.08000000002</v>
          </cell>
          <cell r="D399">
            <v>-346703.76</v>
          </cell>
          <cell r="E399">
            <v>-256728.74</v>
          </cell>
          <cell r="F399">
            <v>-229136.4</v>
          </cell>
          <cell r="G399">
            <v>-225537.4</v>
          </cell>
          <cell r="H399">
            <v>-188347.72</v>
          </cell>
          <cell r="I399">
            <v>-273370.02</v>
          </cell>
          <cell r="J399">
            <v>-287038.52</v>
          </cell>
          <cell r="K399">
            <v>-191359.01</v>
          </cell>
          <cell r="L399">
            <v>-229879.34</v>
          </cell>
          <cell r="M399">
            <v>-191359.01</v>
          </cell>
          <cell r="N399">
            <v>-127986.87</v>
          </cell>
          <cell r="O399">
            <v>-2842564.8699999992</v>
          </cell>
          <cell r="P399">
            <v>-295118.08000000002</v>
          </cell>
          <cell r="Q399">
            <v>-641821.84000000008</v>
          </cell>
          <cell r="R399">
            <v>-898550.58000000007</v>
          </cell>
          <cell r="S399">
            <v>-1127686.98</v>
          </cell>
          <cell r="T399">
            <v>-1353224.38</v>
          </cell>
          <cell r="U399">
            <v>-1541572.0999999999</v>
          </cell>
          <cell r="V399">
            <v>-1814942.1199999999</v>
          </cell>
          <cell r="W399">
            <v>-2101980.6399999997</v>
          </cell>
          <cell r="X399">
            <v>-2293339.6499999994</v>
          </cell>
          <cell r="Y399">
            <v>-2523218.9899999993</v>
          </cell>
          <cell r="Z399">
            <v>-2714577.9999999991</v>
          </cell>
          <cell r="AA399">
            <v>-2842564.8699999992</v>
          </cell>
          <cell r="AB399">
            <v>-2842564.8699999992</v>
          </cell>
          <cell r="AC399">
            <v>-114.78727343446131</v>
          </cell>
          <cell r="AD399">
            <v>-134.85171528588097</v>
          </cell>
          <cell r="AE399">
            <v>-99.855597043951761</v>
          </cell>
          <cell r="AF399">
            <v>-89.123453908984828</v>
          </cell>
          <cell r="AG399">
            <v>-87.723609490470636</v>
          </cell>
          <cell r="AH399">
            <v>-73.258545313107746</v>
          </cell>
          <cell r="AI399">
            <v>-106.32828471411902</v>
          </cell>
          <cell r="AJ399">
            <v>-111.64469856087126</v>
          </cell>
          <cell r="AK399">
            <v>-74.429797744068466</v>
          </cell>
          <cell r="AL399">
            <v>-89.412423181641387</v>
          </cell>
          <cell r="AM399">
            <v>-74.429797744068466</v>
          </cell>
          <cell r="AN399">
            <v>-49.780968494749125</v>
          </cell>
          <cell r="AO399">
            <v>-1105.626164916375</v>
          </cell>
          <cell r="AP399">
            <v>-114.78727343446131</v>
          </cell>
          <cell r="AQ399">
            <v>-249.6389887203423</v>
          </cell>
          <cell r="AR399">
            <v>-349.49458576429407</v>
          </cell>
          <cell r="AS399">
            <v>-438.61803967327887</v>
          </cell>
          <cell r="AT399">
            <v>-526.34164916374948</v>
          </cell>
          <cell r="AU399">
            <v>-599.60019447685727</v>
          </cell>
          <cell r="AV399">
            <v>-705.9284791909763</v>
          </cell>
          <cell r="AW399">
            <v>-817.57317775184754</v>
          </cell>
          <cell r="AX399">
            <v>-892.00297549591596</v>
          </cell>
          <cell r="AY399">
            <v>-981.41539867755739</v>
          </cell>
          <cell r="AZ399">
            <v>-1055.8451964216258</v>
          </cell>
          <cell r="BA399">
            <v>-1105.626164916375</v>
          </cell>
          <cell r="BB399">
            <v>-1105.626164916375</v>
          </cell>
        </row>
        <row r="400">
          <cell r="B400" t="str">
            <v>021-Gross Profit</v>
          </cell>
          <cell r="C400">
            <v>4422694.92</v>
          </cell>
          <cell r="D400">
            <v>5195766.24</v>
          </cell>
          <cell r="E400">
            <v>3847384.26</v>
          </cell>
          <cell r="F400">
            <v>3433880.6</v>
          </cell>
          <cell r="G400">
            <v>3379945.6</v>
          </cell>
          <cell r="H400">
            <v>2822614.28</v>
          </cell>
          <cell r="I400">
            <v>3753090.98</v>
          </cell>
          <cell r="J400">
            <v>4557957.4800000004</v>
          </cell>
          <cell r="K400">
            <v>3038637.99</v>
          </cell>
          <cell r="L400">
            <v>3650311.66</v>
          </cell>
          <cell r="M400">
            <v>3038637.99</v>
          </cell>
          <cell r="N400">
            <v>2032336.13</v>
          </cell>
          <cell r="O400">
            <v>43173258.13000001</v>
          </cell>
          <cell r="P400">
            <v>4422694.92</v>
          </cell>
          <cell r="Q400">
            <v>9618461.1600000001</v>
          </cell>
          <cell r="R400">
            <v>13465845.42</v>
          </cell>
          <cell r="S400">
            <v>16899726.02</v>
          </cell>
          <cell r="T400">
            <v>20279671.620000001</v>
          </cell>
          <cell r="U400">
            <v>23102285.900000002</v>
          </cell>
          <cell r="V400">
            <v>26855376.880000003</v>
          </cell>
          <cell r="W400">
            <v>31413334.360000003</v>
          </cell>
          <cell r="X400">
            <v>34451972.350000001</v>
          </cell>
          <cell r="Y400">
            <v>38102284.010000005</v>
          </cell>
          <cell r="Z400">
            <v>41140922.000000007</v>
          </cell>
          <cell r="AA400">
            <v>43173258.13000001</v>
          </cell>
          <cell r="AB400">
            <v>43173258.13000001</v>
          </cell>
          <cell r="AC400">
            <v>1720.223617269545</v>
          </cell>
          <cell r="AD400">
            <v>2020.9125787631274</v>
          </cell>
          <cell r="AE400">
            <v>1496.4543990665111</v>
          </cell>
          <cell r="AF400">
            <v>1335.6206145468689</v>
          </cell>
          <cell r="AG400">
            <v>1314.6423959548813</v>
          </cell>
          <cell r="AH400">
            <v>1097.8663088292492</v>
          </cell>
          <cell r="AI400">
            <v>1459.7786775573707</v>
          </cell>
          <cell r="AJ400">
            <v>1772.8344924154028</v>
          </cell>
          <cell r="AK400">
            <v>1181.8895332555426</v>
          </cell>
          <cell r="AL400">
            <v>1419.8022792687671</v>
          </cell>
          <cell r="AM400">
            <v>1181.8895332555426</v>
          </cell>
          <cell r="AN400">
            <v>790.48468689225979</v>
          </cell>
          <cell r="AO400">
            <v>16792.399117075067</v>
          </cell>
          <cell r="AP400">
            <v>1720.223617269545</v>
          </cell>
          <cell r="AQ400">
            <v>3741.1361960326722</v>
          </cell>
          <cell r="AR400">
            <v>5237.5905950991837</v>
          </cell>
          <cell r="AS400">
            <v>6573.2112096460523</v>
          </cell>
          <cell r="AT400">
            <v>7887.8536056009334</v>
          </cell>
          <cell r="AU400">
            <v>8985.7199144301831</v>
          </cell>
          <cell r="AV400">
            <v>10445.498591987554</v>
          </cell>
          <cell r="AW400">
            <v>12218.333084402957</v>
          </cell>
          <cell r="AX400">
            <v>13400.222617658499</v>
          </cell>
          <cell r="AY400">
            <v>14820.024896927265</v>
          </cell>
          <cell r="AZ400">
            <v>16001.914430182807</v>
          </cell>
          <cell r="BA400">
            <v>16792.399117075067</v>
          </cell>
          <cell r="BB400">
            <v>16792.399117075067</v>
          </cell>
        </row>
        <row r="401">
          <cell r="B401" t="str">
            <v>022.1 Sales Freight</v>
          </cell>
          <cell r="C401">
            <v>-296232.21000000002</v>
          </cell>
          <cell r="D401">
            <v>-348758.87</v>
          </cell>
          <cell r="E401">
            <v>-258282.88</v>
          </cell>
          <cell r="F401">
            <v>-230852.45</v>
          </cell>
          <cell r="G401">
            <v>-226473.44</v>
          </cell>
          <cell r="H401">
            <v>-189581.35</v>
          </cell>
          <cell r="I401">
            <v>-265628.07</v>
          </cell>
          <cell r="J401">
            <v>-295615.89</v>
          </cell>
          <cell r="K401">
            <v>-196991.22</v>
          </cell>
          <cell r="L401">
            <v>-236560.09</v>
          </cell>
          <cell r="M401">
            <v>-197364.76</v>
          </cell>
          <cell r="N401">
            <v>-131559.34</v>
          </cell>
          <cell r="O401">
            <v>-2873900.5700000003</v>
          </cell>
          <cell r="P401">
            <v>-296232.21000000002</v>
          </cell>
          <cell r="Q401">
            <v>-644991.08000000007</v>
          </cell>
          <cell r="R401">
            <v>-903273.96000000008</v>
          </cell>
          <cell r="S401">
            <v>-1134126.4100000001</v>
          </cell>
          <cell r="T401">
            <v>-1360599.85</v>
          </cell>
          <cell r="U401">
            <v>-1550181.2000000002</v>
          </cell>
          <cell r="V401">
            <v>-1815809.2700000003</v>
          </cell>
          <cell r="W401">
            <v>-2111425.16</v>
          </cell>
          <cell r="X401">
            <v>-2308416.3800000004</v>
          </cell>
          <cell r="Y401">
            <v>-2544976.4700000002</v>
          </cell>
          <cell r="Z401">
            <v>-2742341.2300000004</v>
          </cell>
          <cell r="AA401">
            <v>-2873900.5700000003</v>
          </cell>
          <cell r="AB401">
            <v>-2873900.5700000003</v>
          </cell>
          <cell r="AC401">
            <v>-115.22061843640607</v>
          </cell>
          <cell r="AD401">
            <v>-135.65105795410346</v>
          </cell>
          <cell r="AE401">
            <v>-100.4600855698172</v>
          </cell>
          <cell r="AF401">
            <v>-89.790917930766241</v>
          </cell>
          <cell r="AG401">
            <v>-88.087685725398671</v>
          </cell>
          <cell r="AH401">
            <v>-73.73837028393622</v>
          </cell>
          <cell r="AI401">
            <v>-103.31702450408402</v>
          </cell>
          <cell r="AJ401">
            <v>-114.98089848308052</v>
          </cell>
          <cell r="AK401">
            <v>-76.620466744457417</v>
          </cell>
          <cell r="AL401">
            <v>-92.010925709840521</v>
          </cell>
          <cell r="AM401">
            <v>-76.765756514974726</v>
          </cell>
          <cell r="AN401">
            <v>-51.170493971217425</v>
          </cell>
          <cell r="AO401">
            <v>-1117.8143018280823</v>
          </cell>
          <cell r="AP401">
            <v>-115.22061843640607</v>
          </cell>
          <cell r="AQ401">
            <v>-250.87167639050955</v>
          </cell>
          <cell r="AR401">
            <v>-351.33176196032673</v>
          </cell>
          <cell r="AS401">
            <v>-441.12267989109296</v>
          </cell>
          <cell r="AT401">
            <v>-529.21036561649157</v>
          </cell>
          <cell r="AU401">
            <v>-602.94873590042778</v>
          </cell>
          <cell r="AV401">
            <v>-706.26576040451175</v>
          </cell>
          <cell r="AW401">
            <v>-821.24665888759228</v>
          </cell>
          <cell r="AX401">
            <v>-897.86712563204969</v>
          </cell>
          <cell r="AY401">
            <v>-989.87805134189023</v>
          </cell>
          <cell r="AZ401">
            <v>-1066.6438078568649</v>
          </cell>
          <cell r="BA401">
            <v>-1117.8143018280823</v>
          </cell>
          <cell r="BB401">
            <v>-1117.8143018280823</v>
          </cell>
        </row>
        <row r="402">
          <cell r="B402" t="str">
            <v>022.2 ODE</v>
          </cell>
          <cell r="C402">
            <v>-124670.83</v>
          </cell>
          <cell r="D402">
            <v>-196343.06</v>
          </cell>
          <cell r="E402">
            <v>-154926.17000000001</v>
          </cell>
          <cell r="F402">
            <v>-119176.32000000001</v>
          </cell>
          <cell r="G402">
            <v>-129536.99</v>
          </cell>
          <cell r="H402">
            <v>-180490.82</v>
          </cell>
          <cell r="I402">
            <v>-150067.32</v>
          </cell>
          <cell r="J402">
            <v>-175797.78</v>
          </cell>
          <cell r="K402">
            <v>-117181.7</v>
          </cell>
          <cell r="L402">
            <v>-116084.31</v>
          </cell>
          <cell r="M402">
            <v>-121875.38</v>
          </cell>
          <cell r="N402">
            <v>-98401.24</v>
          </cell>
          <cell r="O402">
            <v>-1684551.9200000002</v>
          </cell>
          <cell r="P402">
            <v>-124670.83</v>
          </cell>
          <cell r="Q402">
            <v>-321013.89</v>
          </cell>
          <cell r="R402">
            <v>-475940.06000000006</v>
          </cell>
          <cell r="S402">
            <v>-595116.38000000012</v>
          </cell>
          <cell r="T402">
            <v>-724653.37000000011</v>
          </cell>
          <cell r="U402">
            <v>-905144.19000000018</v>
          </cell>
          <cell r="V402">
            <v>-1055211.5100000002</v>
          </cell>
          <cell r="W402">
            <v>-1231009.2900000003</v>
          </cell>
          <cell r="X402">
            <v>-1348190.9900000002</v>
          </cell>
          <cell r="Y402">
            <v>-1464275.3000000003</v>
          </cell>
          <cell r="Z402">
            <v>-1586150.6800000002</v>
          </cell>
          <cell r="AA402">
            <v>-1684551.9200000002</v>
          </cell>
          <cell r="AB402">
            <v>-1684551.9200000002</v>
          </cell>
          <cell r="AC402">
            <v>-48.491182419292102</v>
          </cell>
          <cell r="AD402">
            <v>-76.368362504861921</v>
          </cell>
          <cell r="AE402">
            <v>-60.259109295993781</v>
          </cell>
          <cell r="AF402">
            <v>-46.354072345390904</v>
          </cell>
          <cell r="AG402">
            <v>-50.383893426682228</v>
          </cell>
          <cell r="AH402">
            <v>-70.202574873590052</v>
          </cell>
          <cell r="AI402">
            <v>-58.369241540256709</v>
          </cell>
          <cell r="AJ402">
            <v>-68.377199533255549</v>
          </cell>
          <cell r="AK402">
            <v>-45.578257487359004</v>
          </cell>
          <cell r="AL402">
            <v>-45.151423570595099</v>
          </cell>
          <cell r="AM402">
            <v>-47.403881758070789</v>
          </cell>
          <cell r="AN402">
            <v>-38.273527810190586</v>
          </cell>
          <cell r="AO402">
            <v>-655.21272656553867</v>
          </cell>
          <cell r="AP402">
            <v>-48.491182419292102</v>
          </cell>
          <cell r="AQ402">
            <v>-124.85954492415402</v>
          </cell>
          <cell r="AR402">
            <v>-185.11865422014779</v>
          </cell>
          <cell r="AS402">
            <v>-231.47272656553869</v>
          </cell>
          <cell r="AT402">
            <v>-281.85661999222094</v>
          </cell>
          <cell r="AU402">
            <v>-352.05919486581098</v>
          </cell>
          <cell r="AV402">
            <v>-410.4284364060677</v>
          </cell>
          <cell r="AW402">
            <v>-478.80563593932322</v>
          </cell>
          <cell r="AX402">
            <v>-524.38389342668222</v>
          </cell>
          <cell r="AY402">
            <v>-569.53531699727728</v>
          </cell>
          <cell r="AZ402">
            <v>-616.93919875534812</v>
          </cell>
          <cell r="BA402">
            <v>-655.21272656553867</v>
          </cell>
          <cell r="BB402">
            <v>-655.21272656553867</v>
          </cell>
        </row>
        <row r="403">
          <cell r="B403" t="str">
            <v>022-Delivered Profit</v>
          </cell>
          <cell r="C403">
            <v>4001791.88</v>
          </cell>
          <cell r="D403">
            <v>4650664.3100000005</v>
          </cell>
          <cell r="E403">
            <v>3434175.21</v>
          </cell>
          <cell r="F403">
            <v>3083851.83</v>
          </cell>
          <cell r="G403">
            <v>3023935.17</v>
          </cell>
          <cell r="H403">
            <v>2452542.11</v>
          </cell>
          <cell r="I403">
            <v>3337395.5900000003</v>
          </cell>
          <cell r="J403">
            <v>4086543.810000001</v>
          </cell>
          <cell r="K403">
            <v>2724465.07</v>
          </cell>
          <cell r="L403">
            <v>3297667.2600000002</v>
          </cell>
          <cell r="M403">
            <v>2719397.8500000006</v>
          </cell>
          <cell r="N403">
            <v>1802375.5499999998</v>
          </cell>
          <cell r="O403">
            <v>38614805.640000001</v>
          </cell>
          <cell r="P403">
            <v>4001791.88</v>
          </cell>
          <cell r="Q403">
            <v>8652456.1900000013</v>
          </cell>
          <cell r="R403">
            <v>12086631.400000002</v>
          </cell>
          <cell r="S403">
            <v>15170483.230000002</v>
          </cell>
          <cell r="T403">
            <v>18194418.400000002</v>
          </cell>
          <cell r="U403">
            <v>20646960.510000002</v>
          </cell>
          <cell r="V403">
            <v>23984356.100000001</v>
          </cell>
          <cell r="W403">
            <v>28070899.910000004</v>
          </cell>
          <cell r="X403">
            <v>30795364.980000004</v>
          </cell>
          <cell r="Y403">
            <v>34093032.240000002</v>
          </cell>
          <cell r="Z403">
            <v>36812430.090000004</v>
          </cell>
          <cell r="AA403">
            <v>38614805.640000001</v>
          </cell>
          <cell r="AB403">
            <v>38614805.640000001</v>
          </cell>
          <cell r="AC403">
            <v>1556.5118164138466</v>
          </cell>
          <cell r="AD403">
            <v>1808.8931583041619</v>
          </cell>
          <cell r="AE403">
            <v>1335.7352042007001</v>
          </cell>
          <cell r="AF403">
            <v>1199.4756242707117</v>
          </cell>
          <cell r="AG403">
            <v>1176.1708168028003</v>
          </cell>
          <cell r="AH403">
            <v>953.92536367172306</v>
          </cell>
          <cell r="AI403">
            <v>1298.0924115130301</v>
          </cell>
          <cell r="AJ403">
            <v>1589.476394399067</v>
          </cell>
          <cell r="AK403">
            <v>1059.6908090237262</v>
          </cell>
          <cell r="AL403">
            <v>1282.6399299883315</v>
          </cell>
          <cell r="AM403">
            <v>1057.7198949824974</v>
          </cell>
          <cell r="AN403">
            <v>701.04066511085171</v>
          </cell>
          <cell r="AO403">
            <v>15019.372088681448</v>
          </cell>
          <cell r="AP403">
            <v>1556.5118164138466</v>
          </cell>
          <cell r="AQ403">
            <v>3365.4049747180088</v>
          </cell>
          <cell r="AR403">
            <v>4701.1401789187094</v>
          </cell>
          <cell r="AS403">
            <v>5900.6158031894211</v>
          </cell>
          <cell r="AT403">
            <v>7076.7866199922209</v>
          </cell>
          <cell r="AU403">
            <v>8030.711983663944</v>
          </cell>
          <cell r="AV403">
            <v>9328.8043951769741</v>
          </cell>
          <cell r="AW403">
            <v>10918.280789576042</v>
          </cell>
          <cell r="AX403">
            <v>11977.971598599768</v>
          </cell>
          <cell r="AY403">
            <v>13260.611528588099</v>
          </cell>
          <cell r="AZ403">
            <v>14318.331423570597</v>
          </cell>
          <cell r="BA403">
            <v>15019.372088681448</v>
          </cell>
          <cell r="BB403">
            <v>15019.372088681448</v>
          </cell>
        </row>
        <row r="404">
          <cell r="B404" t="str">
            <v>023-Advertising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  <cell r="T404">
            <v>0</v>
          </cell>
          <cell r="U404">
            <v>0</v>
          </cell>
          <cell r="V404">
            <v>0</v>
          </cell>
          <cell r="W404">
            <v>0</v>
          </cell>
          <cell r="X404">
            <v>0</v>
          </cell>
          <cell r="Y404">
            <v>0</v>
          </cell>
          <cell r="Z404">
            <v>0</v>
          </cell>
          <cell r="AA404">
            <v>0</v>
          </cell>
          <cell r="AB404">
            <v>0</v>
          </cell>
          <cell r="AC404">
            <v>0</v>
          </cell>
          <cell r="AD404">
            <v>0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O404">
            <v>0</v>
          </cell>
          <cell r="AP404">
            <v>0</v>
          </cell>
          <cell r="AQ404">
            <v>0</v>
          </cell>
          <cell r="AR404">
            <v>0</v>
          </cell>
          <cell r="AS404">
            <v>0</v>
          </cell>
          <cell r="AT404">
            <v>0</v>
          </cell>
          <cell r="AU404">
            <v>0</v>
          </cell>
          <cell r="AV404">
            <v>0</v>
          </cell>
          <cell r="AW404">
            <v>0</v>
          </cell>
          <cell r="AX404">
            <v>0</v>
          </cell>
          <cell r="AY404">
            <v>0</v>
          </cell>
          <cell r="AZ404">
            <v>0</v>
          </cell>
          <cell r="BA404">
            <v>0</v>
          </cell>
          <cell r="BB404">
            <v>0</v>
          </cell>
        </row>
        <row r="405">
          <cell r="B405" t="str">
            <v>024-Promotions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  <cell r="T405">
            <v>0</v>
          </cell>
          <cell r="U405">
            <v>0</v>
          </cell>
          <cell r="V405">
            <v>0</v>
          </cell>
          <cell r="W405">
            <v>0</v>
          </cell>
          <cell r="X405">
            <v>0</v>
          </cell>
          <cell r="Y405">
            <v>0</v>
          </cell>
          <cell r="Z405">
            <v>0</v>
          </cell>
          <cell r="AA405">
            <v>0</v>
          </cell>
          <cell r="AB405">
            <v>0</v>
          </cell>
          <cell r="AC405">
            <v>0</v>
          </cell>
          <cell r="AD405">
            <v>0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O405">
            <v>0</v>
          </cell>
          <cell r="AP405">
            <v>0</v>
          </cell>
          <cell r="AQ405">
            <v>0</v>
          </cell>
          <cell r="AR405">
            <v>0</v>
          </cell>
          <cell r="AS405">
            <v>0</v>
          </cell>
          <cell r="AT405">
            <v>0</v>
          </cell>
          <cell r="AU405">
            <v>0</v>
          </cell>
          <cell r="AV405">
            <v>0</v>
          </cell>
          <cell r="AW405">
            <v>0</v>
          </cell>
          <cell r="AX405">
            <v>0</v>
          </cell>
          <cell r="AY405">
            <v>0</v>
          </cell>
          <cell r="AZ405">
            <v>0</v>
          </cell>
          <cell r="BA405">
            <v>0</v>
          </cell>
          <cell r="BB405">
            <v>0</v>
          </cell>
        </row>
        <row r="406">
          <cell r="B406" t="str">
            <v>025-EMS</v>
          </cell>
          <cell r="C406">
            <v>-160398.82</v>
          </cell>
          <cell r="D406">
            <v>-188436</v>
          </cell>
          <cell r="E406">
            <v>-139533.92000000001</v>
          </cell>
          <cell r="F406">
            <v>-124537.3</v>
          </cell>
          <cell r="G406">
            <v>-122581.22</v>
          </cell>
          <cell r="H406">
            <v>-102368.36</v>
          </cell>
          <cell r="I406">
            <v>-143446.07999999999</v>
          </cell>
          <cell r="J406">
            <v>-164174.04</v>
          </cell>
          <cell r="K406">
            <v>-109449.36</v>
          </cell>
          <cell r="L406">
            <v>-131481.38</v>
          </cell>
          <cell r="M406">
            <v>-109449.36</v>
          </cell>
          <cell r="N406">
            <v>-73203.16</v>
          </cell>
          <cell r="O406">
            <v>-1569059</v>
          </cell>
          <cell r="P406">
            <v>-160398.82</v>
          </cell>
          <cell r="Q406">
            <v>-348834.82</v>
          </cell>
          <cell r="R406">
            <v>-488368.74</v>
          </cell>
          <cell r="S406">
            <v>-612906.04</v>
          </cell>
          <cell r="T406">
            <v>-735487.26</v>
          </cell>
          <cell r="U406">
            <v>-837855.62</v>
          </cell>
          <cell r="V406">
            <v>-981301.7</v>
          </cell>
          <cell r="W406">
            <v>-1145475.74</v>
          </cell>
          <cell r="X406">
            <v>-1254925.1000000001</v>
          </cell>
          <cell r="Y406">
            <v>-1386406.48</v>
          </cell>
          <cell r="Z406">
            <v>-1495855.84</v>
          </cell>
          <cell r="AA406">
            <v>-1569059</v>
          </cell>
          <cell r="AB406">
            <v>-1569059</v>
          </cell>
          <cell r="AC406">
            <v>-62.387716841695841</v>
          </cell>
          <cell r="AD406">
            <v>-73.2928821470245</v>
          </cell>
          <cell r="AE406">
            <v>-54.272236483858428</v>
          </cell>
          <cell r="AF406">
            <v>-48.439245429793857</v>
          </cell>
          <cell r="AG406">
            <v>-47.678420847919099</v>
          </cell>
          <cell r="AH406">
            <v>-39.816553870089457</v>
          </cell>
          <cell r="AI406">
            <v>-55.793885647607929</v>
          </cell>
          <cell r="AJ406">
            <v>-63.856102683780634</v>
          </cell>
          <cell r="AK406">
            <v>-42.570735122520418</v>
          </cell>
          <cell r="AL406">
            <v>-51.140171139634383</v>
          </cell>
          <cell r="AM406">
            <v>-42.570735122520418</v>
          </cell>
          <cell r="AN406">
            <v>-28.472640995721509</v>
          </cell>
          <cell r="AO406">
            <v>-610.29132633216648</v>
          </cell>
          <cell r="AP406">
            <v>-62.387716841695841</v>
          </cell>
          <cell r="AQ406">
            <v>-135.68059898872033</v>
          </cell>
          <cell r="AR406">
            <v>-189.95283547257876</v>
          </cell>
          <cell r="AS406">
            <v>-238.39208090237261</v>
          </cell>
          <cell r="AT406">
            <v>-286.07050175029173</v>
          </cell>
          <cell r="AU406">
            <v>-325.8870556203812</v>
          </cell>
          <cell r="AV406">
            <v>-381.68094126798911</v>
          </cell>
          <cell r="AW406">
            <v>-445.53704395176976</v>
          </cell>
          <cell r="AX406">
            <v>-488.10777907429019</v>
          </cell>
          <cell r="AY406">
            <v>-539.24795021392458</v>
          </cell>
          <cell r="AZ406">
            <v>-581.81868533644501</v>
          </cell>
          <cell r="BA406">
            <v>-610.29132633216648</v>
          </cell>
          <cell r="BB406">
            <v>-610.29132633216648</v>
          </cell>
        </row>
        <row r="407">
          <cell r="B407" t="str">
            <v>026-Total Direct Expenses</v>
          </cell>
          <cell r="C407">
            <v>-160398.82</v>
          </cell>
          <cell r="D407">
            <v>-188436</v>
          </cell>
          <cell r="E407">
            <v>-139533.92000000001</v>
          </cell>
          <cell r="F407">
            <v>-124537.3</v>
          </cell>
          <cell r="G407">
            <v>-122581.22</v>
          </cell>
          <cell r="H407">
            <v>-102368.36</v>
          </cell>
          <cell r="I407">
            <v>-143446.07999999999</v>
          </cell>
          <cell r="J407">
            <v>-164174.04</v>
          </cell>
          <cell r="K407">
            <v>-109449.36</v>
          </cell>
          <cell r="L407">
            <v>-131481.38</v>
          </cell>
          <cell r="M407">
            <v>-109449.36</v>
          </cell>
          <cell r="N407">
            <v>-73203.16</v>
          </cell>
          <cell r="O407">
            <v>-1569059</v>
          </cell>
          <cell r="P407">
            <v>-160398.82</v>
          </cell>
          <cell r="Q407">
            <v>-348834.82</v>
          </cell>
          <cell r="R407">
            <v>-488368.74</v>
          </cell>
          <cell r="S407">
            <v>-612906.04</v>
          </cell>
          <cell r="T407">
            <v>-735487.26</v>
          </cell>
          <cell r="U407">
            <v>-837855.62</v>
          </cell>
          <cell r="V407">
            <v>-981301.7</v>
          </cell>
          <cell r="W407">
            <v>-1145475.74</v>
          </cell>
          <cell r="X407">
            <v>-1254925.1000000001</v>
          </cell>
          <cell r="Y407">
            <v>-1386406.48</v>
          </cell>
          <cell r="Z407">
            <v>-1495855.84</v>
          </cell>
          <cell r="AA407">
            <v>-1569059</v>
          </cell>
          <cell r="AB407">
            <v>-1569059</v>
          </cell>
          <cell r="AC407">
            <v>-62.387716841695841</v>
          </cell>
          <cell r="AD407">
            <v>-73.2928821470245</v>
          </cell>
          <cell r="AE407">
            <v>-54.272236483858428</v>
          </cell>
          <cell r="AF407">
            <v>-48.439245429793857</v>
          </cell>
          <cell r="AG407">
            <v>-47.678420847919099</v>
          </cell>
          <cell r="AH407">
            <v>-39.816553870089457</v>
          </cell>
          <cell r="AI407">
            <v>-55.793885647607929</v>
          </cell>
          <cell r="AJ407">
            <v>-63.856102683780634</v>
          </cell>
          <cell r="AK407">
            <v>-42.570735122520418</v>
          </cell>
          <cell r="AL407">
            <v>-51.140171139634383</v>
          </cell>
          <cell r="AM407">
            <v>-42.570735122520418</v>
          </cell>
          <cell r="AN407">
            <v>-28.472640995721509</v>
          </cell>
          <cell r="AO407">
            <v>-610.29132633216648</v>
          </cell>
          <cell r="AP407">
            <v>-62.387716841695841</v>
          </cell>
          <cell r="AQ407">
            <v>-135.68059898872033</v>
          </cell>
          <cell r="AR407">
            <v>-189.95283547257876</v>
          </cell>
          <cell r="AS407">
            <v>-238.39208090237261</v>
          </cell>
          <cell r="AT407">
            <v>-286.07050175029173</v>
          </cell>
          <cell r="AU407">
            <v>-325.8870556203812</v>
          </cell>
          <cell r="AV407">
            <v>-381.68094126798911</v>
          </cell>
          <cell r="AW407">
            <v>-445.53704395176976</v>
          </cell>
          <cell r="AX407">
            <v>-488.10777907429019</v>
          </cell>
          <cell r="AY407">
            <v>-539.24795021392458</v>
          </cell>
          <cell r="AZ407">
            <v>-581.81868533644501</v>
          </cell>
          <cell r="BA407">
            <v>-610.29132633216648</v>
          </cell>
          <cell r="BB407">
            <v>-610.29132633216648</v>
          </cell>
        </row>
        <row r="408">
          <cell r="B408" t="str">
            <v>027-Product Contribution</v>
          </cell>
          <cell r="C408">
            <v>3841393.06</v>
          </cell>
          <cell r="D408">
            <v>4462228.3099999996</v>
          </cell>
          <cell r="E408">
            <v>3294641.29</v>
          </cell>
          <cell r="F408">
            <v>2959314.53</v>
          </cell>
          <cell r="G408">
            <v>2901353.95</v>
          </cell>
          <cell r="H408">
            <v>2350173.75</v>
          </cell>
          <cell r="I408">
            <v>3193949.51</v>
          </cell>
          <cell r="J408">
            <v>3922369.77</v>
          </cell>
          <cell r="K408">
            <v>2615015.71</v>
          </cell>
          <cell r="L408">
            <v>3166185.88</v>
          </cell>
          <cell r="M408">
            <v>2609948.4900000002</v>
          </cell>
          <cell r="N408">
            <v>1729172.39</v>
          </cell>
          <cell r="O408">
            <v>37045746.640000001</v>
          </cell>
          <cell r="P408">
            <v>3841393.06</v>
          </cell>
          <cell r="Q408">
            <v>8303621.3699999992</v>
          </cell>
          <cell r="R408">
            <v>11598262.66</v>
          </cell>
          <cell r="S408">
            <v>14557577.189999999</v>
          </cell>
          <cell r="T408">
            <v>17458931.140000001</v>
          </cell>
          <cell r="U408">
            <v>19809104.890000001</v>
          </cell>
          <cell r="V408">
            <v>23003054.399999999</v>
          </cell>
          <cell r="W408">
            <v>26925424.169999998</v>
          </cell>
          <cell r="X408">
            <v>29540439.879999999</v>
          </cell>
          <cell r="Y408">
            <v>32706625.759999998</v>
          </cell>
          <cell r="Z408">
            <v>35316574.25</v>
          </cell>
          <cell r="AA408">
            <v>37045746.640000001</v>
          </cell>
          <cell r="AB408">
            <v>37045746.640000001</v>
          </cell>
          <cell r="AC408">
            <v>1494.124099572151</v>
          </cell>
          <cell r="AD408">
            <v>1735.6002761571372</v>
          </cell>
          <cell r="AE408">
            <v>1281.4629677168416</v>
          </cell>
          <cell r="AF408">
            <v>1151.0363788409179</v>
          </cell>
          <cell r="AG408">
            <v>1128.4923959548814</v>
          </cell>
          <cell r="AH408">
            <v>914.10880980163358</v>
          </cell>
          <cell r="AI408">
            <v>1242.2985258654219</v>
          </cell>
          <cell r="AJ408">
            <v>1525.6202917152859</v>
          </cell>
          <cell r="AK408">
            <v>1017.1200739012057</v>
          </cell>
          <cell r="AL408">
            <v>1231.499758848697</v>
          </cell>
          <cell r="AM408">
            <v>1015.1491598599767</v>
          </cell>
          <cell r="AN408">
            <v>672.56802411513024</v>
          </cell>
          <cell r="AO408">
            <v>14409.080762349278</v>
          </cell>
          <cell r="AP408">
            <v>1494.124099572151</v>
          </cell>
          <cell r="AQ408">
            <v>3229.7243757292881</v>
          </cell>
          <cell r="AR408">
            <v>4511.1873434461295</v>
          </cell>
          <cell r="AS408">
            <v>5662.2237222870472</v>
          </cell>
          <cell r="AT408">
            <v>6790.7161182419286</v>
          </cell>
          <cell r="AU408">
            <v>7704.8249280435621</v>
          </cell>
          <cell r="AV408">
            <v>8947.1234539089837</v>
          </cell>
          <cell r="AW408">
            <v>10472.74374562427</v>
          </cell>
          <cell r="AX408">
            <v>11489.863819525475</v>
          </cell>
          <cell r="AY408">
            <v>12721.363578374172</v>
          </cell>
          <cell r="AZ408">
            <v>13736.512738234149</v>
          </cell>
          <cell r="BA408">
            <v>14409.080762349278</v>
          </cell>
          <cell r="BB408">
            <v>14409.080762349278</v>
          </cell>
        </row>
        <row r="409">
          <cell r="C409">
            <v>39826197.93</v>
          </cell>
          <cell r="D409">
            <v>46635802.640000001</v>
          </cell>
          <cell r="E409">
            <v>34504378.030000001</v>
          </cell>
          <cell r="F409">
            <v>30852274.719999999</v>
          </cell>
          <cell r="G409">
            <v>30333246.780000001</v>
          </cell>
          <cell r="H409">
            <v>25113192</v>
          </cell>
          <cell r="I409">
            <v>34690431.799999997</v>
          </cell>
          <cell r="J409">
            <v>40120574.700000003</v>
          </cell>
          <cell r="K409">
            <v>26747356.379999999</v>
          </cell>
          <cell r="L409">
            <v>32205877.25</v>
          </cell>
          <cell r="M409">
            <v>26732154.719999999</v>
          </cell>
          <cell r="N409">
            <v>17829971.449999999</v>
          </cell>
          <cell r="O409">
            <v>385591458.39999992</v>
          </cell>
          <cell r="P409">
            <v>39826197.93</v>
          </cell>
          <cell r="Q409">
            <v>86462000.569999993</v>
          </cell>
          <cell r="R409">
            <v>120966378.59999999</v>
          </cell>
          <cell r="S409">
            <v>151818653.31999999</v>
          </cell>
          <cell r="T409">
            <v>182151900.09999999</v>
          </cell>
          <cell r="U409">
            <v>207265092.09999999</v>
          </cell>
          <cell r="V409">
            <v>241955523.89999998</v>
          </cell>
          <cell r="W409">
            <v>282076098.59999996</v>
          </cell>
          <cell r="X409">
            <v>308823454.97999996</v>
          </cell>
          <cell r="Y409">
            <v>341029332.22999996</v>
          </cell>
          <cell r="Z409">
            <v>367761486.94999993</v>
          </cell>
          <cell r="AA409">
            <v>385591458.39999992</v>
          </cell>
          <cell r="AB409">
            <v>385591458.39999992</v>
          </cell>
          <cell r="AC409">
            <v>15490.547619603267</v>
          </cell>
          <cell r="AD409">
            <v>18139.168665888759</v>
          </cell>
          <cell r="AE409">
            <v>13420.606001555816</v>
          </cell>
          <cell r="AF409">
            <v>12000.106853364448</v>
          </cell>
          <cell r="AG409">
            <v>11798.229008168028</v>
          </cell>
          <cell r="AH409">
            <v>9767.8693115519254</v>
          </cell>
          <cell r="AI409">
            <v>13492.972306495525</v>
          </cell>
          <cell r="AJ409">
            <v>15605.046557759628</v>
          </cell>
          <cell r="AK409">
            <v>10403.483617269545</v>
          </cell>
          <cell r="AL409">
            <v>12526.59558537534</v>
          </cell>
          <cell r="AM409">
            <v>10397.570875145857</v>
          </cell>
          <cell r="AN409">
            <v>6935.0336250486189</v>
          </cell>
          <cell r="AO409">
            <v>149977.23002722676</v>
          </cell>
          <cell r="AP409">
            <v>15490.547619603267</v>
          </cell>
          <cell r="AQ409">
            <v>33629.716285492024</v>
          </cell>
          <cell r="AR409">
            <v>47050.322287047842</v>
          </cell>
          <cell r="AS409">
            <v>59050.429140412292</v>
          </cell>
          <cell r="AT409">
            <v>70848.658148580318</v>
          </cell>
          <cell r="AU409">
            <v>80616.527460132245</v>
          </cell>
          <cell r="AV409">
            <v>94109.499766627763</v>
          </cell>
          <cell r="AW409">
            <v>109714.5463243874</v>
          </cell>
          <cell r="AX409">
            <v>120118.02994165695</v>
          </cell>
          <cell r="AY409">
            <v>132644.6255270323</v>
          </cell>
          <cell r="AZ409">
            <v>143042.19640217815</v>
          </cell>
          <cell r="BA409">
            <v>149977.23002722676</v>
          </cell>
          <cell r="BB409">
            <v>149977.23002722676</v>
          </cell>
        </row>
        <row r="410">
          <cell r="B410" t="str">
            <v>001-Net Volume St.Cs.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0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  <cell r="T410">
            <v>0</v>
          </cell>
          <cell r="U410">
            <v>0</v>
          </cell>
          <cell r="V410">
            <v>0</v>
          </cell>
          <cell r="W410">
            <v>0</v>
          </cell>
          <cell r="X410">
            <v>0</v>
          </cell>
          <cell r="Y410">
            <v>0</v>
          </cell>
          <cell r="Z410">
            <v>0</v>
          </cell>
          <cell r="AA410">
            <v>0</v>
          </cell>
          <cell r="AB410">
            <v>0</v>
          </cell>
          <cell r="AC410">
            <v>0</v>
          </cell>
          <cell r="AD410">
            <v>0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O410">
            <v>0</v>
          </cell>
          <cell r="AP410">
            <v>0</v>
          </cell>
          <cell r="AQ410">
            <v>0</v>
          </cell>
          <cell r="AR410">
            <v>0</v>
          </cell>
          <cell r="AS410">
            <v>0</v>
          </cell>
          <cell r="AT410">
            <v>0</v>
          </cell>
          <cell r="AU410">
            <v>0</v>
          </cell>
          <cell r="AV410">
            <v>0</v>
          </cell>
          <cell r="AW410">
            <v>0</v>
          </cell>
          <cell r="AX410">
            <v>0</v>
          </cell>
          <cell r="AY410">
            <v>0</v>
          </cell>
          <cell r="AZ410">
            <v>0</v>
          </cell>
          <cell r="BA410">
            <v>0</v>
          </cell>
          <cell r="BB410">
            <v>0</v>
          </cell>
        </row>
        <row r="411">
          <cell r="B411" t="str">
            <v>005-Gross Sales at List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  <cell r="T411">
            <v>0</v>
          </cell>
          <cell r="U411">
            <v>0</v>
          </cell>
          <cell r="V411">
            <v>0</v>
          </cell>
          <cell r="W411">
            <v>0</v>
          </cell>
          <cell r="X411">
            <v>0</v>
          </cell>
          <cell r="Y411">
            <v>0</v>
          </cell>
          <cell r="Z411">
            <v>0</v>
          </cell>
          <cell r="AA411">
            <v>0</v>
          </cell>
          <cell r="AB411">
            <v>0</v>
          </cell>
          <cell r="AC411">
            <v>0</v>
          </cell>
          <cell r="AD411">
            <v>0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O411">
            <v>0</v>
          </cell>
          <cell r="AP411">
            <v>0</v>
          </cell>
          <cell r="AQ411">
            <v>0</v>
          </cell>
          <cell r="AR411">
            <v>0</v>
          </cell>
          <cell r="AS411">
            <v>0</v>
          </cell>
          <cell r="AT411">
            <v>0</v>
          </cell>
          <cell r="AU411">
            <v>0</v>
          </cell>
          <cell r="AV411">
            <v>0</v>
          </cell>
          <cell r="AW411">
            <v>0</v>
          </cell>
          <cell r="AX411">
            <v>0</v>
          </cell>
          <cell r="AY411">
            <v>0</v>
          </cell>
          <cell r="AZ411">
            <v>0</v>
          </cell>
          <cell r="BA411">
            <v>0</v>
          </cell>
          <cell r="BB411">
            <v>0</v>
          </cell>
        </row>
        <row r="412">
          <cell r="B412" t="str">
            <v>006-Gross Sales at List +tax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0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  <cell r="T412">
            <v>0</v>
          </cell>
          <cell r="U412">
            <v>0</v>
          </cell>
          <cell r="V412">
            <v>0</v>
          </cell>
          <cell r="W412">
            <v>0</v>
          </cell>
          <cell r="X412">
            <v>0</v>
          </cell>
          <cell r="Y412">
            <v>0</v>
          </cell>
          <cell r="Z412">
            <v>0</v>
          </cell>
          <cell r="AA412">
            <v>0</v>
          </cell>
          <cell r="AB412">
            <v>0</v>
          </cell>
          <cell r="AC412">
            <v>0</v>
          </cell>
          <cell r="AD412">
            <v>0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O412">
            <v>0</v>
          </cell>
          <cell r="AP412">
            <v>0</v>
          </cell>
          <cell r="AQ412">
            <v>0</v>
          </cell>
          <cell r="AR412">
            <v>0</v>
          </cell>
          <cell r="AS412">
            <v>0</v>
          </cell>
          <cell r="AT412">
            <v>0</v>
          </cell>
          <cell r="AU412">
            <v>0</v>
          </cell>
          <cell r="AV412">
            <v>0</v>
          </cell>
          <cell r="AW412">
            <v>0</v>
          </cell>
          <cell r="AX412">
            <v>0</v>
          </cell>
          <cell r="AY412">
            <v>0</v>
          </cell>
          <cell r="AZ412">
            <v>0</v>
          </cell>
          <cell r="BA412">
            <v>0</v>
          </cell>
          <cell r="BB412">
            <v>0</v>
          </cell>
        </row>
        <row r="413">
          <cell r="B413" t="str">
            <v>007- Dscto Canal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0</v>
          </cell>
          <cell r="M413">
            <v>0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  <cell r="T413">
            <v>0</v>
          </cell>
          <cell r="U413">
            <v>0</v>
          </cell>
          <cell r="V413">
            <v>0</v>
          </cell>
          <cell r="W413">
            <v>0</v>
          </cell>
          <cell r="X413">
            <v>0</v>
          </cell>
          <cell r="Y413">
            <v>0</v>
          </cell>
          <cell r="Z413">
            <v>0</v>
          </cell>
          <cell r="AA413">
            <v>0</v>
          </cell>
          <cell r="AB413">
            <v>0</v>
          </cell>
          <cell r="AC413">
            <v>0</v>
          </cell>
          <cell r="AD413">
            <v>0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O413">
            <v>0</v>
          </cell>
          <cell r="AP413">
            <v>0</v>
          </cell>
          <cell r="AQ413">
            <v>0</v>
          </cell>
          <cell r="AR413">
            <v>0</v>
          </cell>
          <cell r="AS413">
            <v>0</v>
          </cell>
          <cell r="AT413">
            <v>0</v>
          </cell>
          <cell r="AU413">
            <v>0</v>
          </cell>
          <cell r="AV413">
            <v>0</v>
          </cell>
          <cell r="AW413">
            <v>0</v>
          </cell>
          <cell r="AX413">
            <v>0</v>
          </cell>
          <cell r="AY413">
            <v>0</v>
          </cell>
          <cell r="AZ413">
            <v>0</v>
          </cell>
          <cell r="BA413">
            <v>0</v>
          </cell>
          <cell r="BB413">
            <v>0</v>
          </cell>
        </row>
        <row r="414">
          <cell r="B414" t="str">
            <v>008-Dscto Logistica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0</v>
          </cell>
          <cell r="N414">
            <v>0</v>
          </cell>
          <cell r="O414">
            <v>0</v>
          </cell>
          <cell r="P414">
            <v>0</v>
          </cell>
          <cell r="Q414">
            <v>0</v>
          </cell>
          <cell r="R414">
            <v>0</v>
          </cell>
          <cell r="S414">
            <v>0</v>
          </cell>
          <cell r="T414">
            <v>0</v>
          </cell>
          <cell r="U414">
            <v>0</v>
          </cell>
          <cell r="V414">
            <v>0</v>
          </cell>
          <cell r="W414">
            <v>0</v>
          </cell>
          <cell r="X414">
            <v>0</v>
          </cell>
          <cell r="Y414">
            <v>0</v>
          </cell>
          <cell r="Z414">
            <v>0</v>
          </cell>
          <cell r="AA414">
            <v>0</v>
          </cell>
          <cell r="AB414">
            <v>0</v>
          </cell>
          <cell r="AC414">
            <v>0</v>
          </cell>
          <cell r="AD414">
            <v>0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O414">
            <v>0</v>
          </cell>
          <cell r="AP414">
            <v>0</v>
          </cell>
          <cell r="AQ414">
            <v>0</v>
          </cell>
          <cell r="AR414">
            <v>0</v>
          </cell>
          <cell r="AS414">
            <v>0</v>
          </cell>
          <cell r="AT414">
            <v>0</v>
          </cell>
          <cell r="AU414">
            <v>0</v>
          </cell>
          <cell r="AV414">
            <v>0</v>
          </cell>
          <cell r="AW414">
            <v>0</v>
          </cell>
          <cell r="AX414">
            <v>0</v>
          </cell>
          <cell r="AY414">
            <v>0</v>
          </cell>
          <cell r="AZ414">
            <v>0</v>
          </cell>
          <cell r="BA414">
            <v>0</v>
          </cell>
          <cell r="BB414">
            <v>0</v>
          </cell>
        </row>
        <row r="415">
          <cell r="B415" t="str">
            <v>007+008-Supply Chain Discount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0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  <cell r="T415">
            <v>0</v>
          </cell>
          <cell r="U415">
            <v>0</v>
          </cell>
          <cell r="V415">
            <v>0</v>
          </cell>
          <cell r="W415">
            <v>0</v>
          </cell>
          <cell r="X415">
            <v>0</v>
          </cell>
          <cell r="Y415">
            <v>0</v>
          </cell>
          <cell r="Z415">
            <v>0</v>
          </cell>
          <cell r="AA415">
            <v>0</v>
          </cell>
          <cell r="AB415">
            <v>0</v>
          </cell>
          <cell r="AC415">
            <v>0</v>
          </cell>
          <cell r="AD415">
            <v>0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O415">
            <v>0</v>
          </cell>
          <cell r="AP415">
            <v>0</v>
          </cell>
          <cell r="AQ415">
            <v>0</v>
          </cell>
          <cell r="AR415">
            <v>0</v>
          </cell>
          <cell r="AS415">
            <v>0</v>
          </cell>
          <cell r="AT415">
            <v>0</v>
          </cell>
          <cell r="AU415">
            <v>0</v>
          </cell>
          <cell r="AV415">
            <v>0</v>
          </cell>
          <cell r="AW415">
            <v>0</v>
          </cell>
          <cell r="AX415">
            <v>0</v>
          </cell>
          <cell r="AY415">
            <v>0</v>
          </cell>
          <cell r="AZ415">
            <v>0</v>
          </cell>
          <cell r="BA415">
            <v>0</v>
          </cell>
          <cell r="BB415">
            <v>0</v>
          </cell>
        </row>
        <row r="416">
          <cell r="B416" t="str">
            <v>009-Returns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  <cell r="T416">
            <v>0</v>
          </cell>
          <cell r="U416">
            <v>0</v>
          </cell>
          <cell r="V416">
            <v>0</v>
          </cell>
          <cell r="W416">
            <v>0</v>
          </cell>
          <cell r="X416">
            <v>0</v>
          </cell>
          <cell r="Y416">
            <v>0</v>
          </cell>
          <cell r="Z416">
            <v>0</v>
          </cell>
          <cell r="AA416">
            <v>0</v>
          </cell>
          <cell r="AB416">
            <v>0</v>
          </cell>
          <cell r="AC416">
            <v>0</v>
          </cell>
          <cell r="AD416">
            <v>0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O416">
            <v>0</v>
          </cell>
          <cell r="AP416">
            <v>0</v>
          </cell>
          <cell r="AQ416">
            <v>0</v>
          </cell>
          <cell r="AR416">
            <v>0</v>
          </cell>
          <cell r="AS416">
            <v>0</v>
          </cell>
          <cell r="AT416">
            <v>0</v>
          </cell>
          <cell r="AU416">
            <v>0</v>
          </cell>
          <cell r="AV416">
            <v>0</v>
          </cell>
          <cell r="AW416">
            <v>0</v>
          </cell>
          <cell r="AX416">
            <v>0</v>
          </cell>
          <cell r="AY416">
            <v>0</v>
          </cell>
          <cell r="AZ416">
            <v>0</v>
          </cell>
          <cell r="BA416">
            <v>0</v>
          </cell>
          <cell r="BB416">
            <v>0</v>
          </cell>
        </row>
        <row r="417">
          <cell r="B417" t="str">
            <v>010-Remnats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0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  <cell r="T417">
            <v>0</v>
          </cell>
          <cell r="U417">
            <v>0</v>
          </cell>
          <cell r="V417">
            <v>0</v>
          </cell>
          <cell r="W417">
            <v>0</v>
          </cell>
          <cell r="X417">
            <v>0</v>
          </cell>
          <cell r="Y417">
            <v>0</v>
          </cell>
          <cell r="Z417">
            <v>0</v>
          </cell>
          <cell r="AA417">
            <v>0</v>
          </cell>
          <cell r="AB417">
            <v>0</v>
          </cell>
          <cell r="AC417">
            <v>0</v>
          </cell>
          <cell r="AD417">
            <v>0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O417">
            <v>0</v>
          </cell>
          <cell r="AP417">
            <v>0</v>
          </cell>
          <cell r="AQ417">
            <v>0</v>
          </cell>
          <cell r="AR417">
            <v>0</v>
          </cell>
          <cell r="AS417">
            <v>0</v>
          </cell>
          <cell r="AT417">
            <v>0</v>
          </cell>
          <cell r="AU417">
            <v>0</v>
          </cell>
          <cell r="AV417">
            <v>0</v>
          </cell>
          <cell r="AW417">
            <v>0</v>
          </cell>
          <cell r="AX417">
            <v>0</v>
          </cell>
          <cell r="AY417">
            <v>0</v>
          </cell>
          <cell r="AZ417">
            <v>0</v>
          </cell>
          <cell r="BA417">
            <v>0</v>
          </cell>
          <cell r="BB417">
            <v>0</v>
          </cell>
        </row>
        <row r="418">
          <cell r="B418" t="str">
            <v>011-Cash Discount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  <cell r="T418">
            <v>0</v>
          </cell>
          <cell r="U418">
            <v>0</v>
          </cell>
          <cell r="V418">
            <v>0</v>
          </cell>
          <cell r="W418">
            <v>0</v>
          </cell>
          <cell r="X418">
            <v>0</v>
          </cell>
          <cell r="Y418">
            <v>0</v>
          </cell>
          <cell r="Z418">
            <v>0</v>
          </cell>
          <cell r="AA418">
            <v>0</v>
          </cell>
          <cell r="AB418">
            <v>0</v>
          </cell>
          <cell r="AC418">
            <v>0</v>
          </cell>
          <cell r="AD418">
            <v>0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O418">
            <v>0</v>
          </cell>
          <cell r="AP418">
            <v>0</v>
          </cell>
          <cell r="AQ418">
            <v>0</v>
          </cell>
          <cell r="AR418">
            <v>0</v>
          </cell>
          <cell r="AS418">
            <v>0</v>
          </cell>
          <cell r="AT418">
            <v>0</v>
          </cell>
          <cell r="AU418">
            <v>0</v>
          </cell>
          <cell r="AV418">
            <v>0</v>
          </cell>
          <cell r="AW418">
            <v>0</v>
          </cell>
          <cell r="AX418">
            <v>0</v>
          </cell>
          <cell r="AY418">
            <v>0</v>
          </cell>
          <cell r="AZ418">
            <v>0</v>
          </cell>
          <cell r="BA418">
            <v>0</v>
          </cell>
          <cell r="BB418">
            <v>0</v>
          </cell>
        </row>
        <row r="419">
          <cell r="B419" t="str">
            <v>012-Price Deals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  <cell r="T419">
            <v>0</v>
          </cell>
          <cell r="U419">
            <v>0</v>
          </cell>
          <cell r="V419">
            <v>0</v>
          </cell>
          <cell r="W419">
            <v>0</v>
          </cell>
          <cell r="X419">
            <v>0</v>
          </cell>
          <cell r="Y419">
            <v>0</v>
          </cell>
          <cell r="Z419">
            <v>0</v>
          </cell>
          <cell r="AA419">
            <v>0</v>
          </cell>
          <cell r="AB419">
            <v>0</v>
          </cell>
          <cell r="AC419">
            <v>0</v>
          </cell>
          <cell r="AD419">
            <v>0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O419">
            <v>0</v>
          </cell>
          <cell r="AP419">
            <v>0</v>
          </cell>
          <cell r="AQ419">
            <v>0</v>
          </cell>
          <cell r="AR419">
            <v>0</v>
          </cell>
          <cell r="AS419">
            <v>0</v>
          </cell>
          <cell r="AT419">
            <v>0</v>
          </cell>
          <cell r="AU419">
            <v>0</v>
          </cell>
          <cell r="AV419">
            <v>0</v>
          </cell>
          <cell r="AW419">
            <v>0</v>
          </cell>
          <cell r="AX419">
            <v>0</v>
          </cell>
          <cell r="AY419">
            <v>0</v>
          </cell>
          <cell r="AZ419">
            <v>0</v>
          </cell>
          <cell r="BA419">
            <v>0</v>
          </cell>
          <cell r="BB419">
            <v>0</v>
          </cell>
        </row>
        <row r="420">
          <cell r="B420" t="str">
            <v>013- Deal From Allowances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  <cell r="T420">
            <v>0</v>
          </cell>
          <cell r="U420">
            <v>0</v>
          </cell>
          <cell r="V420">
            <v>0</v>
          </cell>
          <cell r="W420">
            <v>0</v>
          </cell>
          <cell r="X420">
            <v>0</v>
          </cell>
          <cell r="Y420">
            <v>0</v>
          </cell>
          <cell r="Z420">
            <v>0</v>
          </cell>
          <cell r="AA420">
            <v>0</v>
          </cell>
          <cell r="AB420">
            <v>0</v>
          </cell>
          <cell r="AC420">
            <v>0</v>
          </cell>
          <cell r="AD420">
            <v>0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O420">
            <v>0</v>
          </cell>
          <cell r="AP420">
            <v>0</v>
          </cell>
          <cell r="AQ420">
            <v>0</v>
          </cell>
          <cell r="AR420">
            <v>0</v>
          </cell>
          <cell r="AS420">
            <v>0</v>
          </cell>
          <cell r="AT420">
            <v>0</v>
          </cell>
          <cell r="AU420">
            <v>0</v>
          </cell>
          <cell r="AV420">
            <v>0</v>
          </cell>
          <cell r="AW420">
            <v>0</v>
          </cell>
          <cell r="AX420">
            <v>0</v>
          </cell>
          <cell r="AY420">
            <v>0</v>
          </cell>
          <cell r="AZ420">
            <v>0</v>
          </cell>
          <cell r="BA420">
            <v>0</v>
          </cell>
          <cell r="BB420">
            <v>0</v>
          </cell>
        </row>
        <row r="421">
          <cell r="B421" t="str">
            <v>014- Deals From Promotion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  <cell r="T421">
            <v>0</v>
          </cell>
          <cell r="U421">
            <v>0</v>
          </cell>
          <cell r="V421">
            <v>0</v>
          </cell>
          <cell r="W421">
            <v>0</v>
          </cell>
          <cell r="X421">
            <v>0</v>
          </cell>
          <cell r="Y421">
            <v>0</v>
          </cell>
          <cell r="Z421">
            <v>0</v>
          </cell>
          <cell r="AA421">
            <v>0</v>
          </cell>
          <cell r="AB421">
            <v>0</v>
          </cell>
          <cell r="AC421">
            <v>0</v>
          </cell>
          <cell r="AD421">
            <v>0</v>
          </cell>
          <cell r="AE421">
            <v>0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0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O421">
            <v>0</v>
          </cell>
          <cell r="AP421">
            <v>0</v>
          </cell>
          <cell r="AQ421">
            <v>0</v>
          </cell>
          <cell r="AR421">
            <v>0</v>
          </cell>
          <cell r="AS421">
            <v>0</v>
          </cell>
          <cell r="AT421">
            <v>0</v>
          </cell>
          <cell r="AU421">
            <v>0</v>
          </cell>
          <cell r="AV421">
            <v>0</v>
          </cell>
          <cell r="AW421">
            <v>0</v>
          </cell>
          <cell r="AX421">
            <v>0</v>
          </cell>
          <cell r="AY421">
            <v>0</v>
          </cell>
          <cell r="AZ421">
            <v>0</v>
          </cell>
          <cell r="BA421">
            <v>0</v>
          </cell>
          <cell r="BB421">
            <v>0</v>
          </cell>
        </row>
        <row r="422">
          <cell r="B422" t="str">
            <v>015- Deals Coop-Adv&amp;Gond-Rents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  <cell r="T422">
            <v>0</v>
          </cell>
          <cell r="U422">
            <v>0</v>
          </cell>
          <cell r="V422">
            <v>0</v>
          </cell>
          <cell r="W422">
            <v>0</v>
          </cell>
          <cell r="X422">
            <v>0</v>
          </cell>
          <cell r="Y422">
            <v>0</v>
          </cell>
          <cell r="Z422">
            <v>0</v>
          </cell>
          <cell r="AA422">
            <v>0</v>
          </cell>
          <cell r="AB422">
            <v>0</v>
          </cell>
          <cell r="AC422">
            <v>0</v>
          </cell>
          <cell r="AD422">
            <v>0</v>
          </cell>
          <cell r="AE422">
            <v>0</v>
          </cell>
          <cell r="AF422">
            <v>0</v>
          </cell>
          <cell r="AG422">
            <v>0</v>
          </cell>
          <cell r="AH422">
            <v>0</v>
          </cell>
          <cell r="AI422">
            <v>0</v>
          </cell>
          <cell r="AJ422">
            <v>0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O422">
            <v>0</v>
          </cell>
          <cell r="AP422">
            <v>0</v>
          </cell>
          <cell r="AQ422">
            <v>0</v>
          </cell>
          <cell r="AR422">
            <v>0</v>
          </cell>
          <cell r="AS422">
            <v>0</v>
          </cell>
          <cell r="AT422">
            <v>0</v>
          </cell>
          <cell r="AU422">
            <v>0</v>
          </cell>
          <cell r="AV422">
            <v>0</v>
          </cell>
          <cell r="AW422">
            <v>0</v>
          </cell>
          <cell r="AX422">
            <v>0</v>
          </cell>
          <cell r="AY422">
            <v>0</v>
          </cell>
          <cell r="AZ422">
            <v>0</v>
          </cell>
          <cell r="BA422">
            <v>0</v>
          </cell>
          <cell r="BB422">
            <v>0</v>
          </cell>
        </row>
        <row r="423">
          <cell r="B423" t="str">
            <v>016- Deals Current Account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  <cell r="T423">
            <v>0</v>
          </cell>
          <cell r="U423">
            <v>0</v>
          </cell>
          <cell r="V423">
            <v>0</v>
          </cell>
          <cell r="W423">
            <v>0</v>
          </cell>
          <cell r="X423">
            <v>0</v>
          </cell>
          <cell r="Y423">
            <v>0</v>
          </cell>
          <cell r="Z423">
            <v>0</v>
          </cell>
          <cell r="AA423">
            <v>0</v>
          </cell>
          <cell r="AB423">
            <v>0</v>
          </cell>
          <cell r="AC423">
            <v>0</v>
          </cell>
          <cell r="AD423">
            <v>0</v>
          </cell>
          <cell r="AE423">
            <v>0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0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O423">
            <v>0</v>
          </cell>
          <cell r="AP423">
            <v>0</v>
          </cell>
          <cell r="AQ423">
            <v>0</v>
          </cell>
          <cell r="AR423">
            <v>0</v>
          </cell>
          <cell r="AS423">
            <v>0</v>
          </cell>
          <cell r="AT423">
            <v>0</v>
          </cell>
          <cell r="AU423">
            <v>0</v>
          </cell>
          <cell r="AV423">
            <v>0</v>
          </cell>
          <cell r="AW423">
            <v>0</v>
          </cell>
          <cell r="AX423">
            <v>0</v>
          </cell>
          <cell r="AY423">
            <v>0</v>
          </cell>
          <cell r="AZ423">
            <v>0</v>
          </cell>
          <cell r="BA423">
            <v>0</v>
          </cell>
          <cell r="BB423">
            <v>0</v>
          </cell>
        </row>
        <row r="424">
          <cell r="B424" t="str">
            <v>015+016-Deals Current Account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  <cell r="M424">
            <v>0</v>
          </cell>
          <cell r="N424">
            <v>0</v>
          </cell>
          <cell r="O424">
            <v>0</v>
          </cell>
          <cell r="P424">
            <v>0</v>
          </cell>
          <cell r="Q424">
            <v>0</v>
          </cell>
          <cell r="R424">
            <v>0</v>
          </cell>
          <cell r="S424">
            <v>0</v>
          </cell>
          <cell r="T424">
            <v>0</v>
          </cell>
          <cell r="U424">
            <v>0</v>
          </cell>
          <cell r="V424">
            <v>0</v>
          </cell>
          <cell r="W424">
            <v>0</v>
          </cell>
          <cell r="X424">
            <v>0</v>
          </cell>
          <cell r="Y424">
            <v>0</v>
          </cell>
          <cell r="Z424">
            <v>0</v>
          </cell>
          <cell r="AA424">
            <v>0</v>
          </cell>
          <cell r="AB424">
            <v>0</v>
          </cell>
          <cell r="AC424">
            <v>0</v>
          </cell>
          <cell r="AD424">
            <v>0</v>
          </cell>
          <cell r="AE424">
            <v>0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O424">
            <v>0</v>
          </cell>
          <cell r="AP424">
            <v>0</v>
          </cell>
          <cell r="AQ424">
            <v>0</v>
          </cell>
          <cell r="AR424">
            <v>0</v>
          </cell>
          <cell r="AS424">
            <v>0</v>
          </cell>
          <cell r="AT424">
            <v>0</v>
          </cell>
          <cell r="AU424">
            <v>0</v>
          </cell>
          <cell r="AV424">
            <v>0</v>
          </cell>
          <cell r="AW424">
            <v>0</v>
          </cell>
          <cell r="AX424">
            <v>0</v>
          </cell>
          <cell r="AY424">
            <v>0</v>
          </cell>
          <cell r="AZ424">
            <v>0</v>
          </cell>
          <cell r="BA424">
            <v>0</v>
          </cell>
          <cell r="BB424">
            <v>0</v>
          </cell>
        </row>
        <row r="425">
          <cell r="B425" t="str">
            <v>017-Account Revenue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0</v>
          </cell>
          <cell r="U425">
            <v>0</v>
          </cell>
          <cell r="V425">
            <v>0</v>
          </cell>
          <cell r="W425">
            <v>0</v>
          </cell>
          <cell r="X425">
            <v>0</v>
          </cell>
          <cell r="Y425">
            <v>0</v>
          </cell>
          <cell r="Z425">
            <v>0</v>
          </cell>
          <cell r="AA425">
            <v>0</v>
          </cell>
          <cell r="AB425">
            <v>0</v>
          </cell>
          <cell r="AC425">
            <v>0</v>
          </cell>
          <cell r="AD425">
            <v>0</v>
          </cell>
          <cell r="AE425">
            <v>0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O425">
            <v>0</v>
          </cell>
          <cell r="AP425">
            <v>0</v>
          </cell>
          <cell r="AQ425">
            <v>0</v>
          </cell>
          <cell r="AR425">
            <v>0</v>
          </cell>
          <cell r="AS425">
            <v>0</v>
          </cell>
          <cell r="AT425">
            <v>0</v>
          </cell>
          <cell r="AU425">
            <v>0</v>
          </cell>
          <cell r="AV425">
            <v>0</v>
          </cell>
          <cell r="AW425">
            <v>0</v>
          </cell>
          <cell r="AX425">
            <v>0</v>
          </cell>
          <cell r="AY425">
            <v>0</v>
          </cell>
          <cell r="AZ425">
            <v>0</v>
          </cell>
          <cell r="BA425">
            <v>0</v>
          </cell>
          <cell r="BB425">
            <v>0</v>
          </cell>
        </row>
        <row r="426">
          <cell r="B426" t="str">
            <v>018-Cost of Sales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0</v>
          </cell>
          <cell r="P426">
            <v>0</v>
          </cell>
          <cell r="Q426">
            <v>0</v>
          </cell>
          <cell r="R426">
            <v>0</v>
          </cell>
          <cell r="S426">
            <v>0</v>
          </cell>
          <cell r="T426">
            <v>0</v>
          </cell>
          <cell r="U426">
            <v>0</v>
          </cell>
          <cell r="V426">
            <v>0</v>
          </cell>
          <cell r="W426">
            <v>0</v>
          </cell>
          <cell r="X426">
            <v>0</v>
          </cell>
          <cell r="Y426">
            <v>0</v>
          </cell>
          <cell r="Z426">
            <v>0</v>
          </cell>
          <cell r="AA426">
            <v>0</v>
          </cell>
          <cell r="AB426">
            <v>0</v>
          </cell>
          <cell r="AC426">
            <v>0</v>
          </cell>
          <cell r="AD426">
            <v>0</v>
          </cell>
          <cell r="AE426">
            <v>0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O426">
            <v>0</v>
          </cell>
          <cell r="AP426">
            <v>0</v>
          </cell>
          <cell r="AQ426">
            <v>0</v>
          </cell>
          <cell r="AR426">
            <v>0</v>
          </cell>
          <cell r="AS426">
            <v>0</v>
          </cell>
          <cell r="AT426">
            <v>0</v>
          </cell>
          <cell r="AU426">
            <v>0</v>
          </cell>
          <cell r="AV426">
            <v>0</v>
          </cell>
          <cell r="AW426">
            <v>0</v>
          </cell>
          <cell r="AX426">
            <v>0</v>
          </cell>
          <cell r="AY426">
            <v>0</v>
          </cell>
          <cell r="AZ426">
            <v>0</v>
          </cell>
          <cell r="BA426">
            <v>0</v>
          </cell>
          <cell r="BB426">
            <v>0</v>
          </cell>
        </row>
        <row r="427">
          <cell r="B427" t="str">
            <v>019-Excess Cost of Promot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  <cell r="L427">
            <v>0</v>
          </cell>
          <cell r="M427">
            <v>0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  <cell r="T427">
            <v>0</v>
          </cell>
          <cell r="U427">
            <v>0</v>
          </cell>
          <cell r="V427">
            <v>0</v>
          </cell>
          <cell r="W427">
            <v>0</v>
          </cell>
          <cell r="X427">
            <v>0</v>
          </cell>
          <cell r="Y427">
            <v>0</v>
          </cell>
          <cell r="Z427">
            <v>0</v>
          </cell>
          <cell r="AA427">
            <v>0</v>
          </cell>
          <cell r="AB427">
            <v>0</v>
          </cell>
          <cell r="AC427">
            <v>0</v>
          </cell>
          <cell r="AD427">
            <v>0</v>
          </cell>
          <cell r="AE427">
            <v>0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O427">
            <v>0</v>
          </cell>
          <cell r="AP427">
            <v>0</v>
          </cell>
          <cell r="AQ427">
            <v>0</v>
          </cell>
          <cell r="AR427">
            <v>0</v>
          </cell>
          <cell r="AS427">
            <v>0</v>
          </cell>
          <cell r="AT427">
            <v>0</v>
          </cell>
          <cell r="AU427">
            <v>0</v>
          </cell>
          <cell r="AV427">
            <v>0</v>
          </cell>
          <cell r="AW427">
            <v>0</v>
          </cell>
          <cell r="AX427">
            <v>0</v>
          </cell>
          <cell r="AY427">
            <v>0</v>
          </cell>
          <cell r="AZ427">
            <v>0</v>
          </cell>
          <cell r="BA427">
            <v>0</v>
          </cell>
          <cell r="BB427">
            <v>0</v>
          </cell>
        </row>
        <row r="428">
          <cell r="B428" t="str">
            <v>020-Std.Variations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  <cell r="L428">
            <v>0</v>
          </cell>
          <cell r="M428">
            <v>0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  <cell r="T428">
            <v>0</v>
          </cell>
          <cell r="U428">
            <v>0</v>
          </cell>
          <cell r="V428">
            <v>0</v>
          </cell>
          <cell r="W428">
            <v>0</v>
          </cell>
          <cell r="X428">
            <v>0</v>
          </cell>
          <cell r="Y428">
            <v>0</v>
          </cell>
          <cell r="Z428">
            <v>0</v>
          </cell>
          <cell r="AA428">
            <v>0</v>
          </cell>
          <cell r="AB428">
            <v>0</v>
          </cell>
          <cell r="AC428">
            <v>0</v>
          </cell>
          <cell r="AD428">
            <v>0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O428">
            <v>0</v>
          </cell>
          <cell r="AP428">
            <v>0</v>
          </cell>
          <cell r="AQ428">
            <v>0</v>
          </cell>
          <cell r="AR428">
            <v>0</v>
          </cell>
          <cell r="AS428">
            <v>0</v>
          </cell>
          <cell r="AT428">
            <v>0</v>
          </cell>
          <cell r="AU428">
            <v>0</v>
          </cell>
          <cell r="AV428">
            <v>0</v>
          </cell>
          <cell r="AW428">
            <v>0</v>
          </cell>
          <cell r="AX428">
            <v>0</v>
          </cell>
          <cell r="AY428">
            <v>0</v>
          </cell>
          <cell r="AZ428">
            <v>0</v>
          </cell>
          <cell r="BA428">
            <v>0</v>
          </cell>
          <cell r="BB428">
            <v>0</v>
          </cell>
        </row>
        <row r="429">
          <cell r="B429" t="str">
            <v>021-Gross Profit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0</v>
          </cell>
          <cell r="M429">
            <v>0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  <cell r="T429">
            <v>0</v>
          </cell>
          <cell r="U429">
            <v>0</v>
          </cell>
          <cell r="V429">
            <v>0</v>
          </cell>
          <cell r="W429">
            <v>0</v>
          </cell>
          <cell r="X429">
            <v>0</v>
          </cell>
          <cell r="Y429">
            <v>0</v>
          </cell>
          <cell r="Z429">
            <v>0</v>
          </cell>
          <cell r="AA429">
            <v>0</v>
          </cell>
          <cell r="AB429">
            <v>0</v>
          </cell>
          <cell r="AC429">
            <v>0</v>
          </cell>
          <cell r="AD429">
            <v>0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O429">
            <v>0</v>
          </cell>
          <cell r="AP429">
            <v>0</v>
          </cell>
          <cell r="AQ429">
            <v>0</v>
          </cell>
          <cell r="AR429">
            <v>0</v>
          </cell>
          <cell r="AS429">
            <v>0</v>
          </cell>
          <cell r="AT429">
            <v>0</v>
          </cell>
          <cell r="AU429">
            <v>0</v>
          </cell>
          <cell r="AV429">
            <v>0</v>
          </cell>
          <cell r="AW429">
            <v>0</v>
          </cell>
          <cell r="AX429">
            <v>0</v>
          </cell>
          <cell r="AY429">
            <v>0</v>
          </cell>
          <cell r="AZ429">
            <v>0</v>
          </cell>
          <cell r="BA429">
            <v>0</v>
          </cell>
          <cell r="BB429">
            <v>0</v>
          </cell>
        </row>
        <row r="430">
          <cell r="B430" t="str">
            <v>022.1 Sales Freight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  <cell r="T430">
            <v>0</v>
          </cell>
          <cell r="U430">
            <v>0</v>
          </cell>
          <cell r="V430">
            <v>0</v>
          </cell>
          <cell r="W430">
            <v>0</v>
          </cell>
          <cell r="X430">
            <v>0</v>
          </cell>
          <cell r="Y430">
            <v>0</v>
          </cell>
          <cell r="Z430">
            <v>0</v>
          </cell>
          <cell r="AA430">
            <v>0</v>
          </cell>
          <cell r="AB430">
            <v>0</v>
          </cell>
          <cell r="AC430">
            <v>0</v>
          </cell>
          <cell r="AD430">
            <v>0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O430">
            <v>0</v>
          </cell>
          <cell r="AP430">
            <v>0</v>
          </cell>
          <cell r="AQ430">
            <v>0</v>
          </cell>
          <cell r="AR430">
            <v>0</v>
          </cell>
          <cell r="AS430">
            <v>0</v>
          </cell>
          <cell r="AT430">
            <v>0</v>
          </cell>
          <cell r="AU430">
            <v>0</v>
          </cell>
          <cell r="AV430">
            <v>0</v>
          </cell>
          <cell r="AW430">
            <v>0</v>
          </cell>
          <cell r="AX430">
            <v>0</v>
          </cell>
          <cell r="AY430">
            <v>0</v>
          </cell>
          <cell r="AZ430">
            <v>0</v>
          </cell>
          <cell r="BA430">
            <v>0</v>
          </cell>
          <cell r="BB430">
            <v>0</v>
          </cell>
        </row>
        <row r="431">
          <cell r="B431" t="str">
            <v>022.2 ODE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  <cell r="T431">
            <v>0</v>
          </cell>
          <cell r="U431">
            <v>0</v>
          </cell>
          <cell r="V431">
            <v>0</v>
          </cell>
          <cell r="W431">
            <v>0</v>
          </cell>
          <cell r="X431">
            <v>0</v>
          </cell>
          <cell r="Y431">
            <v>0</v>
          </cell>
          <cell r="Z431">
            <v>0</v>
          </cell>
          <cell r="AA431">
            <v>0</v>
          </cell>
          <cell r="AB431">
            <v>0</v>
          </cell>
          <cell r="AC431">
            <v>0</v>
          </cell>
          <cell r="AD431">
            <v>0</v>
          </cell>
          <cell r="AE431">
            <v>0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O431">
            <v>0</v>
          </cell>
          <cell r="AP431">
            <v>0</v>
          </cell>
          <cell r="AQ431">
            <v>0</v>
          </cell>
          <cell r="AR431">
            <v>0</v>
          </cell>
          <cell r="AS431">
            <v>0</v>
          </cell>
          <cell r="AT431">
            <v>0</v>
          </cell>
          <cell r="AU431">
            <v>0</v>
          </cell>
          <cell r="AV431">
            <v>0</v>
          </cell>
          <cell r="AW431">
            <v>0</v>
          </cell>
          <cell r="AX431">
            <v>0</v>
          </cell>
          <cell r="AY431">
            <v>0</v>
          </cell>
          <cell r="AZ431">
            <v>0</v>
          </cell>
          <cell r="BA431">
            <v>0</v>
          </cell>
          <cell r="BB431">
            <v>0</v>
          </cell>
        </row>
        <row r="432">
          <cell r="B432" t="str">
            <v>022-Delivered Profit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  <cell r="T432">
            <v>0</v>
          </cell>
          <cell r="U432">
            <v>0</v>
          </cell>
          <cell r="V432">
            <v>0</v>
          </cell>
          <cell r="W432">
            <v>0</v>
          </cell>
          <cell r="X432">
            <v>0</v>
          </cell>
          <cell r="Y432">
            <v>0</v>
          </cell>
          <cell r="Z432">
            <v>0</v>
          </cell>
          <cell r="AA432">
            <v>0</v>
          </cell>
          <cell r="AB432">
            <v>0</v>
          </cell>
          <cell r="AC432">
            <v>0</v>
          </cell>
          <cell r="AD432">
            <v>0</v>
          </cell>
          <cell r="AE432">
            <v>0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O432">
            <v>0</v>
          </cell>
          <cell r="AP432">
            <v>0</v>
          </cell>
          <cell r="AQ432">
            <v>0</v>
          </cell>
          <cell r="AR432">
            <v>0</v>
          </cell>
          <cell r="AS432">
            <v>0</v>
          </cell>
          <cell r="AT432">
            <v>0</v>
          </cell>
          <cell r="AU432">
            <v>0</v>
          </cell>
          <cell r="AV432">
            <v>0</v>
          </cell>
          <cell r="AW432">
            <v>0</v>
          </cell>
          <cell r="AX432">
            <v>0</v>
          </cell>
          <cell r="AY432">
            <v>0</v>
          </cell>
          <cell r="AZ432">
            <v>0</v>
          </cell>
          <cell r="BA432">
            <v>0</v>
          </cell>
          <cell r="BB432">
            <v>0</v>
          </cell>
        </row>
        <row r="433">
          <cell r="B433" t="str">
            <v>023-Advertising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  <cell r="T433">
            <v>0</v>
          </cell>
          <cell r="U433">
            <v>0</v>
          </cell>
          <cell r="V433">
            <v>0</v>
          </cell>
          <cell r="W433">
            <v>0</v>
          </cell>
          <cell r="X433">
            <v>0</v>
          </cell>
          <cell r="Y433">
            <v>0</v>
          </cell>
          <cell r="Z433">
            <v>0</v>
          </cell>
          <cell r="AA433">
            <v>0</v>
          </cell>
          <cell r="AB433">
            <v>0</v>
          </cell>
          <cell r="AC433">
            <v>0</v>
          </cell>
          <cell r="AD433">
            <v>0</v>
          </cell>
          <cell r="AE433">
            <v>0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O433">
            <v>0</v>
          </cell>
          <cell r="AP433">
            <v>0</v>
          </cell>
          <cell r="AQ433">
            <v>0</v>
          </cell>
          <cell r="AR433">
            <v>0</v>
          </cell>
          <cell r="AS433">
            <v>0</v>
          </cell>
          <cell r="AT433">
            <v>0</v>
          </cell>
          <cell r="AU433">
            <v>0</v>
          </cell>
          <cell r="AV433">
            <v>0</v>
          </cell>
          <cell r="AW433">
            <v>0</v>
          </cell>
          <cell r="AX433">
            <v>0</v>
          </cell>
          <cell r="AY433">
            <v>0</v>
          </cell>
          <cell r="AZ433">
            <v>0</v>
          </cell>
          <cell r="BA433">
            <v>0</v>
          </cell>
          <cell r="BB433">
            <v>0</v>
          </cell>
        </row>
        <row r="434">
          <cell r="B434" t="str">
            <v>024-Promotions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0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  <cell r="T434">
            <v>0</v>
          </cell>
          <cell r="U434">
            <v>0</v>
          </cell>
          <cell r="V434">
            <v>0</v>
          </cell>
          <cell r="W434">
            <v>0</v>
          </cell>
          <cell r="X434">
            <v>0</v>
          </cell>
          <cell r="Y434">
            <v>0</v>
          </cell>
          <cell r="Z434">
            <v>0</v>
          </cell>
          <cell r="AA434">
            <v>0</v>
          </cell>
          <cell r="AB434">
            <v>0</v>
          </cell>
          <cell r="AC434">
            <v>0</v>
          </cell>
          <cell r="AD434">
            <v>0</v>
          </cell>
          <cell r="AE434">
            <v>0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O434">
            <v>0</v>
          </cell>
          <cell r="AP434">
            <v>0</v>
          </cell>
          <cell r="AQ434">
            <v>0</v>
          </cell>
          <cell r="AR434">
            <v>0</v>
          </cell>
          <cell r="AS434">
            <v>0</v>
          </cell>
          <cell r="AT434">
            <v>0</v>
          </cell>
          <cell r="AU434">
            <v>0</v>
          </cell>
          <cell r="AV434">
            <v>0</v>
          </cell>
          <cell r="AW434">
            <v>0</v>
          </cell>
          <cell r="AX434">
            <v>0</v>
          </cell>
          <cell r="AY434">
            <v>0</v>
          </cell>
          <cell r="AZ434">
            <v>0</v>
          </cell>
          <cell r="BA434">
            <v>0</v>
          </cell>
          <cell r="BB434">
            <v>0</v>
          </cell>
        </row>
        <row r="435">
          <cell r="B435" t="str">
            <v>025-EMS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0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  <cell r="T435">
            <v>0</v>
          </cell>
          <cell r="U435">
            <v>0</v>
          </cell>
          <cell r="V435">
            <v>0</v>
          </cell>
          <cell r="W435">
            <v>0</v>
          </cell>
          <cell r="X435">
            <v>0</v>
          </cell>
          <cell r="Y435">
            <v>0</v>
          </cell>
          <cell r="Z435">
            <v>0</v>
          </cell>
          <cell r="AA435">
            <v>0</v>
          </cell>
          <cell r="AB435">
            <v>0</v>
          </cell>
          <cell r="AC435">
            <v>0</v>
          </cell>
          <cell r="AD435">
            <v>0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O435">
            <v>0</v>
          </cell>
          <cell r="AP435">
            <v>0</v>
          </cell>
          <cell r="AQ435">
            <v>0</v>
          </cell>
          <cell r="AR435">
            <v>0</v>
          </cell>
          <cell r="AS435">
            <v>0</v>
          </cell>
          <cell r="AT435">
            <v>0</v>
          </cell>
          <cell r="AU435">
            <v>0</v>
          </cell>
          <cell r="AV435">
            <v>0</v>
          </cell>
          <cell r="AW435">
            <v>0</v>
          </cell>
          <cell r="AX435">
            <v>0</v>
          </cell>
          <cell r="AY435">
            <v>0</v>
          </cell>
          <cell r="AZ435">
            <v>0</v>
          </cell>
          <cell r="BA435">
            <v>0</v>
          </cell>
          <cell r="BB435">
            <v>0</v>
          </cell>
        </row>
        <row r="436">
          <cell r="B436" t="str">
            <v>026-Total Direct Expenses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0</v>
          </cell>
          <cell r="O436">
            <v>0</v>
          </cell>
          <cell r="P436">
            <v>0</v>
          </cell>
          <cell r="Q436">
            <v>0</v>
          </cell>
          <cell r="R436">
            <v>0</v>
          </cell>
          <cell r="S436">
            <v>0</v>
          </cell>
          <cell r="T436">
            <v>0</v>
          </cell>
          <cell r="U436">
            <v>0</v>
          </cell>
          <cell r="V436">
            <v>0</v>
          </cell>
          <cell r="W436">
            <v>0</v>
          </cell>
          <cell r="X436">
            <v>0</v>
          </cell>
          <cell r="Y436">
            <v>0</v>
          </cell>
          <cell r="Z436">
            <v>0</v>
          </cell>
          <cell r="AA436">
            <v>0</v>
          </cell>
          <cell r="AB436">
            <v>0</v>
          </cell>
          <cell r="AC436">
            <v>0</v>
          </cell>
          <cell r="AD436">
            <v>0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O436">
            <v>0</v>
          </cell>
          <cell r="AP436">
            <v>0</v>
          </cell>
          <cell r="AQ436">
            <v>0</v>
          </cell>
          <cell r="AR436">
            <v>0</v>
          </cell>
          <cell r="AS436">
            <v>0</v>
          </cell>
          <cell r="AT436">
            <v>0</v>
          </cell>
          <cell r="AU436">
            <v>0</v>
          </cell>
          <cell r="AV436">
            <v>0</v>
          </cell>
          <cell r="AW436">
            <v>0</v>
          </cell>
          <cell r="AX436">
            <v>0</v>
          </cell>
          <cell r="AY436">
            <v>0</v>
          </cell>
          <cell r="AZ436">
            <v>0</v>
          </cell>
          <cell r="BA436">
            <v>0</v>
          </cell>
          <cell r="BB436">
            <v>0</v>
          </cell>
        </row>
        <row r="437">
          <cell r="B437" t="str">
            <v>027-Product Contribution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0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  <cell r="T437">
            <v>0</v>
          </cell>
          <cell r="U437">
            <v>0</v>
          </cell>
          <cell r="V437">
            <v>0</v>
          </cell>
          <cell r="W437">
            <v>0</v>
          </cell>
          <cell r="X437">
            <v>0</v>
          </cell>
          <cell r="Y437">
            <v>0</v>
          </cell>
          <cell r="Z437">
            <v>0</v>
          </cell>
          <cell r="AA437">
            <v>0</v>
          </cell>
          <cell r="AB437">
            <v>0</v>
          </cell>
          <cell r="AC437">
            <v>0</v>
          </cell>
          <cell r="AD437">
            <v>0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O437">
            <v>0</v>
          </cell>
          <cell r="AP437">
            <v>0</v>
          </cell>
          <cell r="AQ437">
            <v>0</v>
          </cell>
          <cell r="AR437">
            <v>0</v>
          </cell>
          <cell r="AS437">
            <v>0</v>
          </cell>
          <cell r="AT437">
            <v>0</v>
          </cell>
          <cell r="AU437">
            <v>0</v>
          </cell>
          <cell r="AV437">
            <v>0</v>
          </cell>
          <cell r="AW437">
            <v>0</v>
          </cell>
          <cell r="AX437">
            <v>0</v>
          </cell>
          <cell r="AY437">
            <v>0</v>
          </cell>
          <cell r="AZ437">
            <v>0</v>
          </cell>
          <cell r="BA437">
            <v>0</v>
          </cell>
          <cell r="BB437">
            <v>0</v>
          </cell>
        </row>
        <row r="438"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0</v>
          </cell>
          <cell r="M438">
            <v>0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  <cell r="T438">
            <v>0</v>
          </cell>
          <cell r="U438">
            <v>0</v>
          </cell>
          <cell r="V438">
            <v>0</v>
          </cell>
          <cell r="W438">
            <v>0</v>
          </cell>
          <cell r="X438">
            <v>0</v>
          </cell>
          <cell r="Y438">
            <v>0</v>
          </cell>
          <cell r="Z438">
            <v>0</v>
          </cell>
          <cell r="AA438">
            <v>0</v>
          </cell>
          <cell r="AB438">
            <v>0</v>
          </cell>
          <cell r="AC438">
            <v>0</v>
          </cell>
          <cell r="AD438">
            <v>0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O438">
            <v>0</v>
          </cell>
          <cell r="AP438">
            <v>0</v>
          </cell>
          <cell r="AQ438">
            <v>0</v>
          </cell>
          <cell r="AR438">
            <v>0</v>
          </cell>
          <cell r="AS438">
            <v>0</v>
          </cell>
          <cell r="AT438">
            <v>0</v>
          </cell>
          <cell r="AU438">
            <v>0</v>
          </cell>
          <cell r="AV438">
            <v>0</v>
          </cell>
          <cell r="AW438">
            <v>0</v>
          </cell>
          <cell r="AX438">
            <v>0</v>
          </cell>
          <cell r="AY438">
            <v>0</v>
          </cell>
          <cell r="AZ438">
            <v>0</v>
          </cell>
          <cell r="BA438">
            <v>0</v>
          </cell>
          <cell r="BB438">
            <v>0</v>
          </cell>
        </row>
        <row r="439">
          <cell r="B439" t="str">
            <v>001-Net Volume St.Cs.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  <cell r="T439">
            <v>0</v>
          </cell>
          <cell r="U439">
            <v>0</v>
          </cell>
          <cell r="V439">
            <v>0</v>
          </cell>
          <cell r="W439">
            <v>0</v>
          </cell>
          <cell r="X439">
            <v>0</v>
          </cell>
          <cell r="Y439">
            <v>0</v>
          </cell>
          <cell r="Z439">
            <v>0</v>
          </cell>
          <cell r="AA439">
            <v>0</v>
          </cell>
          <cell r="AB439">
            <v>0</v>
          </cell>
          <cell r="AC439">
            <v>0</v>
          </cell>
          <cell r="AD439">
            <v>0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O439">
            <v>0</v>
          </cell>
          <cell r="AP439">
            <v>0</v>
          </cell>
          <cell r="AQ439">
            <v>0</v>
          </cell>
          <cell r="AR439">
            <v>0</v>
          </cell>
          <cell r="AS439">
            <v>0</v>
          </cell>
          <cell r="AT439">
            <v>0</v>
          </cell>
          <cell r="AU439">
            <v>0</v>
          </cell>
          <cell r="AV439">
            <v>0</v>
          </cell>
          <cell r="AW439">
            <v>0</v>
          </cell>
          <cell r="AX439">
            <v>0</v>
          </cell>
          <cell r="AY439">
            <v>0</v>
          </cell>
          <cell r="AZ439">
            <v>0</v>
          </cell>
          <cell r="BA439">
            <v>0</v>
          </cell>
          <cell r="BB439">
            <v>0</v>
          </cell>
        </row>
        <row r="440">
          <cell r="B440" t="str">
            <v>005-Gross Sales at List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0</v>
          </cell>
          <cell r="M440">
            <v>0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  <cell r="T440">
            <v>0</v>
          </cell>
          <cell r="U440">
            <v>0</v>
          </cell>
          <cell r="V440">
            <v>0</v>
          </cell>
          <cell r="W440">
            <v>0</v>
          </cell>
          <cell r="X440">
            <v>0</v>
          </cell>
          <cell r="Y440">
            <v>0</v>
          </cell>
          <cell r="Z440">
            <v>0</v>
          </cell>
          <cell r="AA440">
            <v>0</v>
          </cell>
          <cell r="AB440">
            <v>0</v>
          </cell>
          <cell r="AC440">
            <v>0</v>
          </cell>
          <cell r="AD440">
            <v>0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O440">
            <v>0</v>
          </cell>
          <cell r="AP440">
            <v>0</v>
          </cell>
          <cell r="AQ440">
            <v>0</v>
          </cell>
          <cell r="AR440">
            <v>0</v>
          </cell>
          <cell r="AS440">
            <v>0</v>
          </cell>
          <cell r="AT440">
            <v>0</v>
          </cell>
          <cell r="AU440">
            <v>0</v>
          </cell>
          <cell r="AV440">
            <v>0</v>
          </cell>
          <cell r="AW440">
            <v>0</v>
          </cell>
          <cell r="AX440">
            <v>0</v>
          </cell>
          <cell r="AY440">
            <v>0</v>
          </cell>
          <cell r="AZ440">
            <v>0</v>
          </cell>
          <cell r="BA440">
            <v>0</v>
          </cell>
          <cell r="BB440">
            <v>0</v>
          </cell>
        </row>
        <row r="441">
          <cell r="B441" t="str">
            <v>006-Gross Sales at List +tax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  <cell r="T441">
            <v>0</v>
          </cell>
          <cell r="U441">
            <v>0</v>
          </cell>
          <cell r="V441">
            <v>0</v>
          </cell>
          <cell r="W441">
            <v>0</v>
          </cell>
          <cell r="X441">
            <v>0</v>
          </cell>
          <cell r="Y441">
            <v>0</v>
          </cell>
          <cell r="Z441">
            <v>0</v>
          </cell>
          <cell r="AA441">
            <v>0</v>
          </cell>
          <cell r="AB441">
            <v>0</v>
          </cell>
          <cell r="AC441">
            <v>0</v>
          </cell>
          <cell r="AD441">
            <v>0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O441">
            <v>0</v>
          </cell>
          <cell r="AP441">
            <v>0</v>
          </cell>
          <cell r="AQ441">
            <v>0</v>
          </cell>
          <cell r="AR441">
            <v>0</v>
          </cell>
          <cell r="AS441">
            <v>0</v>
          </cell>
          <cell r="AT441">
            <v>0</v>
          </cell>
          <cell r="AU441">
            <v>0</v>
          </cell>
          <cell r="AV441">
            <v>0</v>
          </cell>
          <cell r="AW441">
            <v>0</v>
          </cell>
          <cell r="AX441">
            <v>0</v>
          </cell>
          <cell r="AY441">
            <v>0</v>
          </cell>
          <cell r="AZ441">
            <v>0</v>
          </cell>
          <cell r="BA441">
            <v>0</v>
          </cell>
          <cell r="BB441">
            <v>0</v>
          </cell>
        </row>
        <row r="442">
          <cell r="B442" t="str">
            <v>007- Dscto Canal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  <cell r="T442">
            <v>0</v>
          </cell>
          <cell r="U442">
            <v>0</v>
          </cell>
          <cell r="V442">
            <v>0</v>
          </cell>
          <cell r="W442">
            <v>0</v>
          </cell>
          <cell r="X442">
            <v>0</v>
          </cell>
          <cell r="Y442">
            <v>0</v>
          </cell>
          <cell r="Z442">
            <v>0</v>
          </cell>
          <cell r="AA442">
            <v>0</v>
          </cell>
          <cell r="AB442">
            <v>0</v>
          </cell>
          <cell r="AC442">
            <v>0</v>
          </cell>
          <cell r="AD442">
            <v>0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O442">
            <v>0</v>
          </cell>
          <cell r="AP442">
            <v>0</v>
          </cell>
          <cell r="AQ442">
            <v>0</v>
          </cell>
          <cell r="AR442">
            <v>0</v>
          </cell>
          <cell r="AS442">
            <v>0</v>
          </cell>
          <cell r="AT442">
            <v>0</v>
          </cell>
          <cell r="AU442">
            <v>0</v>
          </cell>
          <cell r="AV442">
            <v>0</v>
          </cell>
          <cell r="AW442">
            <v>0</v>
          </cell>
          <cell r="AX442">
            <v>0</v>
          </cell>
          <cell r="AY442">
            <v>0</v>
          </cell>
          <cell r="AZ442">
            <v>0</v>
          </cell>
          <cell r="BA442">
            <v>0</v>
          </cell>
          <cell r="BB442">
            <v>0</v>
          </cell>
        </row>
        <row r="443">
          <cell r="B443" t="str">
            <v>008-Dscto Logistica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  <cell r="T443">
            <v>0</v>
          </cell>
          <cell r="U443">
            <v>0</v>
          </cell>
          <cell r="V443">
            <v>0</v>
          </cell>
          <cell r="W443">
            <v>0</v>
          </cell>
          <cell r="X443">
            <v>0</v>
          </cell>
          <cell r="Y443">
            <v>0</v>
          </cell>
          <cell r="Z443">
            <v>0</v>
          </cell>
          <cell r="AA443">
            <v>0</v>
          </cell>
          <cell r="AB443">
            <v>0</v>
          </cell>
          <cell r="AC443">
            <v>0</v>
          </cell>
          <cell r="AD443">
            <v>0</v>
          </cell>
          <cell r="AE443">
            <v>0</v>
          </cell>
          <cell r="AF443">
            <v>0</v>
          </cell>
          <cell r="AG443">
            <v>0</v>
          </cell>
          <cell r="AH443">
            <v>0</v>
          </cell>
          <cell r="AI443">
            <v>0</v>
          </cell>
          <cell r="AJ443">
            <v>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O443">
            <v>0</v>
          </cell>
          <cell r="AP443">
            <v>0</v>
          </cell>
          <cell r="AQ443">
            <v>0</v>
          </cell>
          <cell r="AR443">
            <v>0</v>
          </cell>
          <cell r="AS443">
            <v>0</v>
          </cell>
          <cell r="AT443">
            <v>0</v>
          </cell>
          <cell r="AU443">
            <v>0</v>
          </cell>
          <cell r="AV443">
            <v>0</v>
          </cell>
          <cell r="AW443">
            <v>0</v>
          </cell>
          <cell r="AX443">
            <v>0</v>
          </cell>
          <cell r="AY443">
            <v>0</v>
          </cell>
          <cell r="AZ443">
            <v>0</v>
          </cell>
          <cell r="BA443">
            <v>0</v>
          </cell>
          <cell r="BB443">
            <v>0</v>
          </cell>
        </row>
        <row r="444">
          <cell r="B444" t="str">
            <v>007+008-Supply Chain Discount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  <cell r="T444">
            <v>0</v>
          </cell>
          <cell r="U444">
            <v>0</v>
          </cell>
          <cell r="V444">
            <v>0</v>
          </cell>
          <cell r="W444">
            <v>0</v>
          </cell>
          <cell r="X444">
            <v>0</v>
          </cell>
          <cell r="Y444">
            <v>0</v>
          </cell>
          <cell r="Z444">
            <v>0</v>
          </cell>
          <cell r="AA444">
            <v>0</v>
          </cell>
          <cell r="AB444">
            <v>0</v>
          </cell>
          <cell r="AC444">
            <v>0</v>
          </cell>
          <cell r="AD444">
            <v>0</v>
          </cell>
          <cell r="AE444">
            <v>0</v>
          </cell>
          <cell r="AF444">
            <v>0</v>
          </cell>
          <cell r="AG444">
            <v>0</v>
          </cell>
          <cell r="AH444">
            <v>0</v>
          </cell>
          <cell r="AI444">
            <v>0</v>
          </cell>
          <cell r="AJ444">
            <v>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O444">
            <v>0</v>
          </cell>
          <cell r="AP444">
            <v>0</v>
          </cell>
          <cell r="AQ444">
            <v>0</v>
          </cell>
          <cell r="AR444">
            <v>0</v>
          </cell>
          <cell r="AS444">
            <v>0</v>
          </cell>
          <cell r="AT444">
            <v>0</v>
          </cell>
          <cell r="AU444">
            <v>0</v>
          </cell>
          <cell r="AV444">
            <v>0</v>
          </cell>
          <cell r="AW444">
            <v>0</v>
          </cell>
          <cell r="AX444">
            <v>0</v>
          </cell>
          <cell r="AY444">
            <v>0</v>
          </cell>
          <cell r="AZ444">
            <v>0</v>
          </cell>
          <cell r="BA444">
            <v>0</v>
          </cell>
          <cell r="BB444">
            <v>0</v>
          </cell>
        </row>
        <row r="445">
          <cell r="B445" t="str">
            <v>009-Returns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0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  <cell r="T445">
            <v>0</v>
          </cell>
          <cell r="U445">
            <v>0</v>
          </cell>
          <cell r="V445">
            <v>0</v>
          </cell>
          <cell r="W445">
            <v>0</v>
          </cell>
          <cell r="X445">
            <v>0</v>
          </cell>
          <cell r="Y445">
            <v>0</v>
          </cell>
          <cell r="Z445">
            <v>0</v>
          </cell>
          <cell r="AA445">
            <v>0</v>
          </cell>
          <cell r="AB445">
            <v>0</v>
          </cell>
          <cell r="AC445">
            <v>0</v>
          </cell>
          <cell r="AD445">
            <v>0</v>
          </cell>
          <cell r="AE445">
            <v>0</v>
          </cell>
          <cell r="AF445">
            <v>0</v>
          </cell>
          <cell r="AG445">
            <v>0</v>
          </cell>
          <cell r="AH445">
            <v>0</v>
          </cell>
          <cell r="AI445">
            <v>0</v>
          </cell>
          <cell r="AJ445">
            <v>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O445">
            <v>0</v>
          </cell>
          <cell r="AP445">
            <v>0</v>
          </cell>
          <cell r="AQ445">
            <v>0</v>
          </cell>
          <cell r="AR445">
            <v>0</v>
          </cell>
          <cell r="AS445">
            <v>0</v>
          </cell>
          <cell r="AT445">
            <v>0</v>
          </cell>
          <cell r="AU445">
            <v>0</v>
          </cell>
          <cell r="AV445">
            <v>0</v>
          </cell>
          <cell r="AW445">
            <v>0</v>
          </cell>
          <cell r="AX445">
            <v>0</v>
          </cell>
          <cell r="AY445">
            <v>0</v>
          </cell>
          <cell r="AZ445">
            <v>0</v>
          </cell>
          <cell r="BA445">
            <v>0</v>
          </cell>
          <cell r="BB445">
            <v>0</v>
          </cell>
        </row>
        <row r="446">
          <cell r="B446" t="str">
            <v>010-Remnats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0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  <cell r="T446">
            <v>0</v>
          </cell>
          <cell r="U446">
            <v>0</v>
          </cell>
          <cell r="V446">
            <v>0</v>
          </cell>
          <cell r="W446">
            <v>0</v>
          </cell>
          <cell r="X446">
            <v>0</v>
          </cell>
          <cell r="Y446">
            <v>0</v>
          </cell>
          <cell r="Z446">
            <v>0</v>
          </cell>
          <cell r="AA446">
            <v>0</v>
          </cell>
          <cell r="AB446">
            <v>0</v>
          </cell>
          <cell r="AC446">
            <v>0</v>
          </cell>
          <cell r="AD446">
            <v>0</v>
          </cell>
          <cell r="AE446">
            <v>0</v>
          </cell>
          <cell r="AF446">
            <v>0</v>
          </cell>
          <cell r="AG446">
            <v>0</v>
          </cell>
          <cell r="AH446">
            <v>0</v>
          </cell>
          <cell r="AI446">
            <v>0</v>
          </cell>
          <cell r="AJ446">
            <v>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O446">
            <v>0</v>
          </cell>
          <cell r="AP446">
            <v>0</v>
          </cell>
          <cell r="AQ446">
            <v>0</v>
          </cell>
          <cell r="AR446">
            <v>0</v>
          </cell>
          <cell r="AS446">
            <v>0</v>
          </cell>
          <cell r="AT446">
            <v>0</v>
          </cell>
          <cell r="AU446">
            <v>0</v>
          </cell>
          <cell r="AV446">
            <v>0</v>
          </cell>
          <cell r="AW446">
            <v>0</v>
          </cell>
          <cell r="AX446">
            <v>0</v>
          </cell>
          <cell r="AY446">
            <v>0</v>
          </cell>
          <cell r="AZ446">
            <v>0</v>
          </cell>
          <cell r="BA446">
            <v>0</v>
          </cell>
          <cell r="BB446">
            <v>0</v>
          </cell>
        </row>
        <row r="447">
          <cell r="B447" t="str">
            <v>011-Cash Discount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  <cell r="T447">
            <v>0</v>
          </cell>
          <cell r="U447">
            <v>0</v>
          </cell>
          <cell r="V447">
            <v>0</v>
          </cell>
          <cell r="W447">
            <v>0</v>
          </cell>
          <cell r="X447">
            <v>0</v>
          </cell>
          <cell r="Y447">
            <v>0</v>
          </cell>
          <cell r="Z447">
            <v>0</v>
          </cell>
          <cell r="AA447">
            <v>0</v>
          </cell>
          <cell r="AB447">
            <v>0</v>
          </cell>
          <cell r="AC447">
            <v>0</v>
          </cell>
          <cell r="AD447">
            <v>0</v>
          </cell>
          <cell r="AE447">
            <v>0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O447">
            <v>0</v>
          </cell>
          <cell r="AP447">
            <v>0</v>
          </cell>
          <cell r="AQ447">
            <v>0</v>
          </cell>
          <cell r="AR447">
            <v>0</v>
          </cell>
          <cell r="AS447">
            <v>0</v>
          </cell>
          <cell r="AT447">
            <v>0</v>
          </cell>
          <cell r="AU447">
            <v>0</v>
          </cell>
          <cell r="AV447">
            <v>0</v>
          </cell>
          <cell r="AW447">
            <v>0</v>
          </cell>
          <cell r="AX447">
            <v>0</v>
          </cell>
          <cell r="AY447">
            <v>0</v>
          </cell>
          <cell r="AZ447">
            <v>0</v>
          </cell>
          <cell r="BA447">
            <v>0</v>
          </cell>
          <cell r="BB447">
            <v>0</v>
          </cell>
        </row>
        <row r="448">
          <cell r="B448" t="str">
            <v>012-Price Deals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0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  <cell r="T448">
            <v>0</v>
          </cell>
          <cell r="U448">
            <v>0</v>
          </cell>
          <cell r="V448">
            <v>0</v>
          </cell>
          <cell r="W448">
            <v>0</v>
          </cell>
          <cell r="X448">
            <v>0</v>
          </cell>
          <cell r="Y448">
            <v>0</v>
          </cell>
          <cell r="Z448">
            <v>0</v>
          </cell>
          <cell r="AA448">
            <v>0</v>
          </cell>
          <cell r="AB448">
            <v>0</v>
          </cell>
          <cell r="AC448">
            <v>0</v>
          </cell>
          <cell r="AD448">
            <v>0</v>
          </cell>
          <cell r="AE448">
            <v>0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0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O448">
            <v>0</v>
          </cell>
          <cell r="AP448">
            <v>0</v>
          </cell>
          <cell r="AQ448">
            <v>0</v>
          </cell>
          <cell r="AR448">
            <v>0</v>
          </cell>
          <cell r="AS448">
            <v>0</v>
          </cell>
          <cell r="AT448">
            <v>0</v>
          </cell>
          <cell r="AU448">
            <v>0</v>
          </cell>
          <cell r="AV448">
            <v>0</v>
          </cell>
          <cell r="AW448">
            <v>0</v>
          </cell>
          <cell r="AX448">
            <v>0</v>
          </cell>
          <cell r="AY448">
            <v>0</v>
          </cell>
          <cell r="AZ448">
            <v>0</v>
          </cell>
          <cell r="BA448">
            <v>0</v>
          </cell>
          <cell r="BB448">
            <v>0</v>
          </cell>
        </row>
        <row r="449">
          <cell r="B449" t="str">
            <v>013- Deal From Allowances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  <cell r="T449">
            <v>0</v>
          </cell>
          <cell r="U449">
            <v>0</v>
          </cell>
          <cell r="V449">
            <v>0</v>
          </cell>
          <cell r="W449">
            <v>0</v>
          </cell>
          <cell r="X449">
            <v>0</v>
          </cell>
          <cell r="Y449">
            <v>0</v>
          </cell>
          <cell r="Z449">
            <v>0</v>
          </cell>
          <cell r="AA449">
            <v>0</v>
          </cell>
          <cell r="AB449">
            <v>0</v>
          </cell>
          <cell r="AC449">
            <v>0</v>
          </cell>
          <cell r="AD449">
            <v>0</v>
          </cell>
          <cell r="AE449">
            <v>0</v>
          </cell>
          <cell r="AF449">
            <v>0</v>
          </cell>
          <cell r="AG449">
            <v>0</v>
          </cell>
          <cell r="AH449">
            <v>0</v>
          </cell>
          <cell r="AI449">
            <v>0</v>
          </cell>
          <cell r="AJ449">
            <v>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O449">
            <v>0</v>
          </cell>
          <cell r="AP449">
            <v>0</v>
          </cell>
          <cell r="AQ449">
            <v>0</v>
          </cell>
          <cell r="AR449">
            <v>0</v>
          </cell>
          <cell r="AS449">
            <v>0</v>
          </cell>
          <cell r="AT449">
            <v>0</v>
          </cell>
          <cell r="AU449">
            <v>0</v>
          </cell>
          <cell r="AV449">
            <v>0</v>
          </cell>
          <cell r="AW449">
            <v>0</v>
          </cell>
          <cell r="AX449">
            <v>0</v>
          </cell>
          <cell r="AY449">
            <v>0</v>
          </cell>
          <cell r="AZ449">
            <v>0</v>
          </cell>
          <cell r="BA449">
            <v>0</v>
          </cell>
          <cell r="BB449">
            <v>0</v>
          </cell>
        </row>
        <row r="450">
          <cell r="B450" t="str">
            <v>014- Deals From Promotion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0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  <cell r="T450">
            <v>0</v>
          </cell>
          <cell r="U450">
            <v>0</v>
          </cell>
          <cell r="V450">
            <v>0</v>
          </cell>
          <cell r="W450">
            <v>0</v>
          </cell>
          <cell r="X450">
            <v>0</v>
          </cell>
          <cell r="Y450">
            <v>0</v>
          </cell>
          <cell r="Z450">
            <v>0</v>
          </cell>
          <cell r="AA450">
            <v>0</v>
          </cell>
          <cell r="AB450">
            <v>0</v>
          </cell>
          <cell r="AC450">
            <v>0</v>
          </cell>
          <cell r="AD450">
            <v>0</v>
          </cell>
          <cell r="AE450">
            <v>0</v>
          </cell>
          <cell r="AF450">
            <v>0</v>
          </cell>
          <cell r="AG450">
            <v>0</v>
          </cell>
          <cell r="AH450">
            <v>0</v>
          </cell>
          <cell r="AI450">
            <v>0</v>
          </cell>
          <cell r="AJ450">
            <v>0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O450">
            <v>0</v>
          </cell>
          <cell r="AP450">
            <v>0</v>
          </cell>
          <cell r="AQ450">
            <v>0</v>
          </cell>
          <cell r="AR450">
            <v>0</v>
          </cell>
          <cell r="AS450">
            <v>0</v>
          </cell>
          <cell r="AT450">
            <v>0</v>
          </cell>
          <cell r="AU450">
            <v>0</v>
          </cell>
          <cell r="AV450">
            <v>0</v>
          </cell>
          <cell r="AW450">
            <v>0</v>
          </cell>
          <cell r="AX450">
            <v>0</v>
          </cell>
          <cell r="AY450">
            <v>0</v>
          </cell>
          <cell r="AZ450">
            <v>0</v>
          </cell>
          <cell r="BA450">
            <v>0</v>
          </cell>
          <cell r="BB450">
            <v>0</v>
          </cell>
        </row>
        <row r="451">
          <cell r="B451" t="str">
            <v>015- Deals Coop-Adv&amp;Gond-Rents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  <cell r="T451">
            <v>0</v>
          </cell>
          <cell r="U451">
            <v>0</v>
          </cell>
          <cell r="V451">
            <v>0</v>
          </cell>
          <cell r="W451">
            <v>0</v>
          </cell>
          <cell r="X451">
            <v>0</v>
          </cell>
          <cell r="Y451">
            <v>0</v>
          </cell>
          <cell r="Z451">
            <v>0</v>
          </cell>
          <cell r="AA451">
            <v>0</v>
          </cell>
          <cell r="AB451">
            <v>0</v>
          </cell>
          <cell r="AC451">
            <v>0</v>
          </cell>
          <cell r="AD451">
            <v>0</v>
          </cell>
          <cell r="AE451">
            <v>0</v>
          </cell>
          <cell r="AF451">
            <v>0</v>
          </cell>
          <cell r="AG451">
            <v>0</v>
          </cell>
          <cell r="AH451">
            <v>0</v>
          </cell>
          <cell r="AI451">
            <v>0</v>
          </cell>
          <cell r="AJ451">
            <v>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O451">
            <v>0</v>
          </cell>
          <cell r="AP451">
            <v>0</v>
          </cell>
          <cell r="AQ451">
            <v>0</v>
          </cell>
          <cell r="AR451">
            <v>0</v>
          </cell>
          <cell r="AS451">
            <v>0</v>
          </cell>
          <cell r="AT451">
            <v>0</v>
          </cell>
          <cell r="AU451">
            <v>0</v>
          </cell>
          <cell r="AV451">
            <v>0</v>
          </cell>
          <cell r="AW451">
            <v>0</v>
          </cell>
          <cell r="AX451">
            <v>0</v>
          </cell>
          <cell r="AY451">
            <v>0</v>
          </cell>
          <cell r="AZ451">
            <v>0</v>
          </cell>
          <cell r="BA451">
            <v>0</v>
          </cell>
          <cell r="BB451">
            <v>0</v>
          </cell>
        </row>
        <row r="452">
          <cell r="B452" t="str">
            <v>016- Deals Current Account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0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  <cell r="T452">
            <v>0</v>
          </cell>
          <cell r="U452">
            <v>0</v>
          </cell>
          <cell r="V452">
            <v>0</v>
          </cell>
          <cell r="W452">
            <v>0</v>
          </cell>
          <cell r="X452">
            <v>0</v>
          </cell>
          <cell r="Y452">
            <v>0</v>
          </cell>
          <cell r="Z452">
            <v>0</v>
          </cell>
          <cell r="AA452">
            <v>0</v>
          </cell>
          <cell r="AB452">
            <v>0</v>
          </cell>
          <cell r="AC452">
            <v>0</v>
          </cell>
          <cell r="AD452">
            <v>0</v>
          </cell>
          <cell r="AE452">
            <v>0</v>
          </cell>
          <cell r="AF452">
            <v>0</v>
          </cell>
          <cell r="AG452">
            <v>0</v>
          </cell>
          <cell r="AH452">
            <v>0</v>
          </cell>
          <cell r="AI452">
            <v>0</v>
          </cell>
          <cell r="AJ452">
            <v>0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O452">
            <v>0</v>
          </cell>
          <cell r="AP452">
            <v>0</v>
          </cell>
          <cell r="AQ452">
            <v>0</v>
          </cell>
          <cell r="AR452">
            <v>0</v>
          </cell>
          <cell r="AS452">
            <v>0</v>
          </cell>
          <cell r="AT452">
            <v>0</v>
          </cell>
          <cell r="AU452">
            <v>0</v>
          </cell>
          <cell r="AV452">
            <v>0</v>
          </cell>
          <cell r="AW452">
            <v>0</v>
          </cell>
          <cell r="AX452">
            <v>0</v>
          </cell>
          <cell r="AY452">
            <v>0</v>
          </cell>
          <cell r="AZ452">
            <v>0</v>
          </cell>
          <cell r="BA452">
            <v>0</v>
          </cell>
          <cell r="BB452">
            <v>0</v>
          </cell>
        </row>
        <row r="453">
          <cell r="B453" t="str">
            <v>015+016-Deals Current Account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  <cell r="T453">
            <v>0</v>
          </cell>
          <cell r="U453">
            <v>0</v>
          </cell>
          <cell r="V453">
            <v>0</v>
          </cell>
          <cell r="W453">
            <v>0</v>
          </cell>
          <cell r="X453">
            <v>0</v>
          </cell>
          <cell r="Y453">
            <v>0</v>
          </cell>
          <cell r="Z453">
            <v>0</v>
          </cell>
          <cell r="AA453">
            <v>0</v>
          </cell>
          <cell r="AB453">
            <v>0</v>
          </cell>
          <cell r="AC453">
            <v>0</v>
          </cell>
          <cell r="AD453">
            <v>0</v>
          </cell>
          <cell r="AE453">
            <v>0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O453">
            <v>0</v>
          </cell>
          <cell r="AP453">
            <v>0</v>
          </cell>
          <cell r="AQ453">
            <v>0</v>
          </cell>
          <cell r="AR453">
            <v>0</v>
          </cell>
          <cell r="AS453">
            <v>0</v>
          </cell>
          <cell r="AT453">
            <v>0</v>
          </cell>
          <cell r="AU453">
            <v>0</v>
          </cell>
          <cell r="AV453">
            <v>0</v>
          </cell>
          <cell r="AW453">
            <v>0</v>
          </cell>
          <cell r="AX453">
            <v>0</v>
          </cell>
          <cell r="AY453">
            <v>0</v>
          </cell>
          <cell r="AZ453">
            <v>0</v>
          </cell>
          <cell r="BA453">
            <v>0</v>
          </cell>
          <cell r="BB453">
            <v>0</v>
          </cell>
        </row>
        <row r="454">
          <cell r="B454" t="str">
            <v>017-Account Revenue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  <cell r="T454">
            <v>0</v>
          </cell>
          <cell r="U454">
            <v>0</v>
          </cell>
          <cell r="V454">
            <v>0</v>
          </cell>
          <cell r="W454">
            <v>0</v>
          </cell>
          <cell r="X454">
            <v>0</v>
          </cell>
          <cell r="Y454">
            <v>0</v>
          </cell>
          <cell r="Z454">
            <v>0</v>
          </cell>
          <cell r="AA454">
            <v>0</v>
          </cell>
          <cell r="AB454">
            <v>0</v>
          </cell>
          <cell r="AC454">
            <v>0</v>
          </cell>
          <cell r="AD454">
            <v>0</v>
          </cell>
          <cell r="AE454">
            <v>0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0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O454">
            <v>0</v>
          </cell>
          <cell r="AP454">
            <v>0</v>
          </cell>
          <cell r="AQ454">
            <v>0</v>
          </cell>
          <cell r="AR454">
            <v>0</v>
          </cell>
          <cell r="AS454">
            <v>0</v>
          </cell>
          <cell r="AT454">
            <v>0</v>
          </cell>
          <cell r="AU454">
            <v>0</v>
          </cell>
          <cell r="AV454">
            <v>0</v>
          </cell>
          <cell r="AW454">
            <v>0</v>
          </cell>
          <cell r="AX454">
            <v>0</v>
          </cell>
          <cell r="AY454">
            <v>0</v>
          </cell>
          <cell r="AZ454">
            <v>0</v>
          </cell>
          <cell r="BA454">
            <v>0</v>
          </cell>
          <cell r="BB454">
            <v>0</v>
          </cell>
        </row>
        <row r="455">
          <cell r="B455" t="str">
            <v>018-Cost of Sales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  <cell r="T455">
            <v>0</v>
          </cell>
          <cell r="U455">
            <v>0</v>
          </cell>
          <cell r="V455">
            <v>0</v>
          </cell>
          <cell r="W455">
            <v>0</v>
          </cell>
          <cell r="X455">
            <v>0</v>
          </cell>
          <cell r="Y455">
            <v>0</v>
          </cell>
          <cell r="Z455">
            <v>0</v>
          </cell>
          <cell r="AA455">
            <v>0</v>
          </cell>
          <cell r="AB455">
            <v>0</v>
          </cell>
          <cell r="AC455">
            <v>0</v>
          </cell>
          <cell r="AD455">
            <v>0</v>
          </cell>
          <cell r="AE455">
            <v>0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0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O455">
            <v>0</v>
          </cell>
          <cell r="AP455">
            <v>0</v>
          </cell>
          <cell r="AQ455">
            <v>0</v>
          </cell>
          <cell r="AR455">
            <v>0</v>
          </cell>
          <cell r="AS455">
            <v>0</v>
          </cell>
          <cell r="AT455">
            <v>0</v>
          </cell>
          <cell r="AU455">
            <v>0</v>
          </cell>
          <cell r="AV455">
            <v>0</v>
          </cell>
          <cell r="AW455">
            <v>0</v>
          </cell>
          <cell r="AX455">
            <v>0</v>
          </cell>
          <cell r="AY455">
            <v>0</v>
          </cell>
          <cell r="AZ455">
            <v>0</v>
          </cell>
          <cell r="BA455">
            <v>0</v>
          </cell>
          <cell r="BB455">
            <v>0</v>
          </cell>
        </row>
        <row r="456">
          <cell r="B456" t="str">
            <v>019-Excess Cost of Promot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  <cell r="T456">
            <v>0</v>
          </cell>
          <cell r="U456">
            <v>0</v>
          </cell>
          <cell r="V456">
            <v>0</v>
          </cell>
          <cell r="W456">
            <v>0</v>
          </cell>
          <cell r="X456">
            <v>0</v>
          </cell>
          <cell r="Y456">
            <v>0</v>
          </cell>
          <cell r="Z456">
            <v>0</v>
          </cell>
          <cell r="AA456">
            <v>0</v>
          </cell>
          <cell r="AB456">
            <v>0</v>
          </cell>
          <cell r="AC456">
            <v>0</v>
          </cell>
          <cell r="AD456">
            <v>0</v>
          </cell>
          <cell r="AE456">
            <v>0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0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O456">
            <v>0</v>
          </cell>
          <cell r="AP456">
            <v>0</v>
          </cell>
          <cell r="AQ456">
            <v>0</v>
          </cell>
          <cell r="AR456">
            <v>0</v>
          </cell>
          <cell r="AS456">
            <v>0</v>
          </cell>
          <cell r="AT456">
            <v>0</v>
          </cell>
          <cell r="AU456">
            <v>0</v>
          </cell>
          <cell r="AV456">
            <v>0</v>
          </cell>
          <cell r="AW456">
            <v>0</v>
          </cell>
          <cell r="AX456">
            <v>0</v>
          </cell>
          <cell r="AY456">
            <v>0</v>
          </cell>
          <cell r="AZ456">
            <v>0</v>
          </cell>
          <cell r="BA456">
            <v>0</v>
          </cell>
          <cell r="BB456">
            <v>0</v>
          </cell>
        </row>
        <row r="457">
          <cell r="B457" t="str">
            <v>020-Std.Variations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  <cell r="T457">
            <v>0</v>
          </cell>
          <cell r="U457">
            <v>0</v>
          </cell>
          <cell r="V457">
            <v>0</v>
          </cell>
          <cell r="W457">
            <v>0</v>
          </cell>
          <cell r="X457">
            <v>0</v>
          </cell>
          <cell r="Y457">
            <v>0</v>
          </cell>
          <cell r="Z457">
            <v>0</v>
          </cell>
          <cell r="AA457">
            <v>0</v>
          </cell>
          <cell r="AB457">
            <v>0</v>
          </cell>
          <cell r="AC457">
            <v>0</v>
          </cell>
          <cell r="AD457">
            <v>0</v>
          </cell>
          <cell r="AE457">
            <v>0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0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O457">
            <v>0</v>
          </cell>
          <cell r="AP457">
            <v>0</v>
          </cell>
          <cell r="AQ457">
            <v>0</v>
          </cell>
          <cell r="AR457">
            <v>0</v>
          </cell>
          <cell r="AS457">
            <v>0</v>
          </cell>
          <cell r="AT457">
            <v>0</v>
          </cell>
          <cell r="AU457">
            <v>0</v>
          </cell>
          <cell r="AV457">
            <v>0</v>
          </cell>
          <cell r="AW457">
            <v>0</v>
          </cell>
          <cell r="AX457">
            <v>0</v>
          </cell>
          <cell r="AY457">
            <v>0</v>
          </cell>
          <cell r="AZ457">
            <v>0</v>
          </cell>
          <cell r="BA457">
            <v>0</v>
          </cell>
          <cell r="BB457">
            <v>0</v>
          </cell>
        </row>
        <row r="458">
          <cell r="B458" t="str">
            <v>021-Gross Profit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  <cell r="T458">
            <v>0</v>
          </cell>
          <cell r="U458">
            <v>0</v>
          </cell>
          <cell r="V458">
            <v>0</v>
          </cell>
          <cell r="W458">
            <v>0</v>
          </cell>
          <cell r="X458">
            <v>0</v>
          </cell>
          <cell r="Y458">
            <v>0</v>
          </cell>
          <cell r="Z458">
            <v>0</v>
          </cell>
          <cell r="AA458">
            <v>0</v>
          </cell>
          <cell r="AB458">
            <v>0</v>
          </cell>
          <cell r="AC458">
            <v>0</v>
          </cell>
          <cell r="AD458">
            <v>0</v>
          </cell>
          <cell r="AE458">
            <v>0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0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O458">
            <v>0</v>
          </cell>
          <cell r="AP458">
            <v>0</v>
          </cell>
          <cell r="AQ458">
            <v>0</v>
          </cell>
          <cell r="AR458">
            <v>0</v>
          </cell>
          <cell r="AS458">
            <v>0</v>
          </cell>
          <cell r="AT458">
            <v>0</v>
          </cell>
          <cell r="AU458">
            <v>0</v>
          </cell>
          <cell r="AV458">
            <v>0</v>
          </cell>
          <cell r="AW458">
            <v>0</v>
          </cell>
          <cell r="AX458">
            <v>0</v>
          </cell>
          <cell r="AY458">
            <v>0</v>
          </cell>
          <cell r="AZ458">
            <v>0</v>
          </cell>
          <cell r="BA458">
            <v>0</v>
          </cell>
          <cell r="BB458">
            <v>0</v>
          </cell>
        </row>
        <row r="459">
          <cell r="B459" t="str">
            <v>022.1 Sales Freight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  <cell r="T459">
            <v>0</v>
          </cell>
          <cell r="U459">
            <v>0</v>
          </cell>
          <cell r="V459">
            <v>0</v>
          </cell>
          <cell r="W459">
            <v>0</v>
          </cell>
          <cell r="X459">
            <v>0</v>
          </cell>
          <cell r="Y459">
            <v>0</v>
          </cell>
          <cell r="Z459">
            <v>0</v>
          </cell>
          <cell r="AA459">
            <v>0</v>
          </cell>
          <cell r="AB459">
            <v>0</v>
          </cell>
          <cell r="AC459">
            <v>0</v>
          </cell>
          <cell r="AD459">
            <v>0</v>
          </cell>
          <cell r="AE459">
            <v>0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0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O459">
            <v>0</v>
          </cell>
          <cell r="AP459">
            <v>0</v>
          </cell>
          <cell r="AQ459">
            <v>0</v>
          </cell>
          <cell r="AR459">
            <v>0</v>
          </cell>
          <cell r="AS459">
            <v>0</v>
          </cell>
          <cell r="AT459">
            <v>0</v>
          </cell>
          <cell r="AU459">
            <v>0</v>
          </cell>
          <cell r="AV459">
            <v>0</v>
          </cell>
          <cell r="AW459">
            <v>0</v>
          </cell>
          <cell r="AX459">
            <v>0</v>
          </cell>
          <cell r="AY459">
            <v>0</v>
          </cell>
          <cell r="AZ459">
            <v>0</v>
          </cell>
          <cell r="BA459">
            <v>0</v>
          </cell>
          <cell r="BB459">
            <v>0</v>
          </cell>
        </row>
        <row r="460">
          <cell r="B460" t="str">
            <v>022.2 ODE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  <cell r="T460">
            <v>0</v>
          </cell>
          <cell r="U460">
            <v>0</v>
          </cell>
          <cell r="V460">
            <v>0</v>
          </cell>
          <cell r="W460">
            <v>0</v>
          </cell>
          <cell r="X460">
            <v>0</v>
          </cell>
          <cell r="Y460">
            <v>0</v>
          </cell>
          <cell r="Z460">
            <v>0</v>
          </cell>
          <cell r="AA460">
            <v>0</v>
          </cell>
          <cell r="AB460">
            <v>0</v>
          </cell>
          <cell r="AC460">
            <v>0</v>
          </cell>
          <cell r="AD460">
            <v>0</v>
          </cell>
          <cell r="AE460">
            <v>0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O460">
            <v>0</v>
          </cell>
          <cell r="AP460">
            <v>0</v>
          </cell>
          <cell r="AQ460">
            <v>0</v>
          </cell>
          <cell r="AR460">
            <v>0</v>
          </cell>
          <cell r="AS460">
            <v>0</v>
          </cell>
          <cell r="AT460">
            <v>0</v>
          </cell>
          <cell r="AU460">
            <v>0</v>
          </cell>
          <cell r="AV460">
            <v>0</v>
          </cell>
          <cell r="AW460">
            <v>0</v>
          </cell>
          <cell r="AX460">
            <v>0</v>
          </cell>
          <cell r="AY460">
            <v>0</v>
          </cell>
          <cell r="AZ460">
            <v>0</v>
          </cell>
          <cell r="BA460">
            <v>0</v>
          </cell>
          <cell r="BB460">
            <v>0</v>
          </cell>
        </row>
        <row r="461">
          <cell r="B461" t="str">
            <v>022-Delivered Profit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  <cell r="T461">
            <v>0</v>
          </cell>
          <cell r="U461">
            <v>0</v>
          </cell>
          <cell r="V461">
            <v>0</v>
          </cell>
          <cell r="W461">
            <v>0</v>
          </cell>
          <cell r="X461">
            <v>0</v>
          </cell>
          <cell r="Y461">
            <v>0</v>
          </cell>
          <cell r="Z461">
            <v>0</v>
          </cell>
          <cell r="AA461">
            <v>0</v>
          </cell>
          <cell r="AB461">
            <v>0</v>
          </cell>
          <cell r="AC461">
            <v>0</v>
          </cell>
          <cell r="AD461">
            <v>0</v>
          </cell>
          <cell r="AE461">
            <v>0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O461">
            <v>0</v>
          </cell>
          <cell r="AP461">
            <v>0</v>
          </cell>
          <cell r="AQ461">
            <v>0</v>
          </cell>
          <cell r="AR461">
            <v>0</v>
          </cell>
          <cell r="AS461">
            <v>0</v>
          </cell>
          <cell r="AT461">
            <v>0</v>
          </cell>
          <cell r="AU461">
            <v>0</v>
          </cell>
          <cell r="AV461">
            <v>0</v>
          </cell>
          <cell r="AW461">
            <v>0</v>
          </cell>
          <cell r="AX461">
            <v>0</v>
          </cell>
          <cell r="AY461">
            <v>0</v>
          </cell>
          <cell r="AZ461">
            <v>0</v>
          </cell>
          <cell r="BA461">
            <v>0</v>
          </cell>
          <cell r="BB461">
            <v>0</v>
          </cell>
        </row>
        <row r="462">
          <cell r="B462" t="str">
            <v>023-Advertising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0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  <cell r="T462">
            <v>0</v>
          </cell>
          <cell r="U462">
            <v>0</v>
          </cell>
          <cell r="V462">
            <v>0</v>
          </cell>
          <cell r="W462">
            <v>0</v>
          </cell>
          <cell r="X462">
            <v>0</v>
          </cell>
          <cell r="Y462">
            <v>0</v>
          </cell>
          <cell r="Z462">
            <v>0</v>
          </cell>
          <cell r="AA462">
            <v>0</v>
          </cell>
          <cell r="AB462">
            <v>0</v>
          </cell>
          <cell r="AC462">
            <v>0</v>
          </cell>
          <cell r="AD462">
            <v>0</v>
          </cell>
          <cell r="AE462">
            <v>0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O462">
            <v>0</v>
          </cell>
          <cell r="AP462">
            <v>0</v>
          </cell>
          <cell r="AQ462">
            <v>0</v>
          </cell>
          <cell r="AR462">
            <v>0</v>
          </cell>
          <cell r="AS462">
            <v>0</v>
          </cell>
          <cell r="AT462">
            <v>0</v>
          </cell>
          <cell r="AU462">
            <v>0</v>
          </cell>
          <cell r="AV462">
            <v>0</v>
          </cell>
          <cell r="AW462">
            <v>0</v>
          </cell>
          <cell r="AX462">
            <v>0</v>
          </cell>
          <cell r="AY462">
            <v>0</v>
          </cell>
          <cell r="AZ462">
            <v>0</v>
          </cell>
          <cell r="BA462">
            <v>0</v>
          </cell>
          <cell r="BB462">
            <v>0</v>
          </cell>
        </row>
        <row r="463">
          <cell r="B463" t="str">
            <v>024-Promotions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  <cell r="T463">
            <v>0</v>
          </cell>
          <cell r="U463">
            <v>0</v>
          </cell>
          <cell r="V463">
            <v>0</v>
          </cell>
          <cell r="W463">
            <v>0</v>
          </cell>
          <cell r="X463">
            <v>0</v>
          </cell>
          <cell r="Y463">
            <v>0</v>
          </cell>
          <cell r="Z463">
            <v>0</v>
          </cell>
          <cell r="AA463">
            <v>0</v>
          </cell>
          <cell r="AB463">
            <v>0</v>
          </cell>
          <cell r="AC463">
            <v>0</v>
          </cell>
          <cell r="AD463">
            <v>0</v>
          </cell>
          <cell r="AE463">
            <v>0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O463">
            <v>0</v>
          </cell>
          <cell r="AP463">
            <v>0</v>
          </cell>
          <cell r="AQ463">
            <v>0</v>
          </cell>
          <cell r="AR463">
            <v>0</v>
          </cell>
          <cell r="AS463">
            <v>0</v>
          </cell>
          <cell r="AT463">
            <v>0</v>
          </cell>
          <cell r="AU463">
            <v>0</v>
          </cell>
          <cell r="AV463">
            <v>0</v>
          </cell>
          <cell r="AW463">
            <v>0</v>
          </cell>
          <cell r="AX463">
            <v>0</v>
          </cell>
          <cell r="AY463">
            <v>0</v>
          </cell>
          <cell r="AZ463">
            <v>0</v>
          </cell>
          <cell r="BA463">
            <v>0</v>
          </cell>
          <cell r="BB463">
            <v>0</v>
          </cell>
        </row>
        <row r="464">
          <cell r="B464" t="str">
            <v>025-EMS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  <cell r="T464">
            <v>0</v>
          </cell>
          <cell r="U464">
            <v>0</v>
          </cell>
          <cell r="V464">
            <v>0</v>
          </cell>
          <cell r="W464">
            <v>0</v>
          </cell>
          <cell r="X464">
            <v>0</v>
          </cell>
          <cell r="Y464">
            <v>0</v>
          </cell>
          <cell r="Z464">
            <v>0</v>
          </cell>
          <cell r="AA464">
            <v>0</v>
          </cell>
          <cell r="AB464">
            <v>0</v>
          </cell>
          <cell r="AC464">
            <v>0</v>
          </cell>
          <cell r="AD464">
            <v>0</v>
          </cell>
          <cell r="AE464">
            <v>0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O464">
            <v>0</v>
          </cell>
          <cell r="AP464">
            <v>0</v>
          </cell>
          <cell r="AQ464">
            <v>0</v>
          </cell>
          <cell r="AR464">
            <v>0</v>
          </cell>
          <cell r="AS464">
            <v>0</v>
          </cell>
          <cell r="AT464">
            <v>0</v>
          </cell>
          <cell r="AU464">
            <v>0</v>
          </cell>
          <cell r="AV464">
            <v>0</v>
          </cell>
          <cell r="AW464">
            <v>0</v>
          </cell>
          <cell r="AX464">
            <v>0</v>
          </cell>
          <cell r="AY464">
            <v>0</v>
          </cell>
          <cell r="AZ464">
            <v>0</v>
          </cell>
          <cell r="BA464">
            <v>0</v>
          </cell>
          <cell r="BB464">
            <v>0</v>
          </cell>
        </row>
        <row r="465">
          <cell r="B465" t="str">
            <v>026-Total Direct Expenses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  <cell r="T465">
            <v>0</v>
          </cell>
          <cell r="U465">
            <v>0</v>
          </cell>
          <cell r="V465">
            <v>0</v>
          </cell>
          <cell r="W465">
            <v>0</v>
          </cell>
          <cell r="X465">
            <v>0</v>
          </cell>
          <cell r="Y465">
            <v>0</v>
          </cell>
          <cell r="Z465">
            <v>0</v>
          </cell>
          <cell r="AA465">
            <v>0</v>
          </cell>
          <cell r="AB465">
            <v>0</v>
          </cell>
          <cell r="AC465">
            <v>0</v>
          </cell>
          <cell r="AD465">
            <v>0</v>
          </cell>
          <cell r="AE465">
            <v>0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O465">
            <v>0</v>
          </cell>
          <cell r="AP465">
            <v>0</v>
          </cell>
          <cell r="AQ465">
            <v>0</v>
          </cell>
          <cell r="AR465">
            <v>0</v>
          </cell>
          <cell r="AS465">
            <v>0</v>
          </cell>
          <cell r="AT465">
            <v>0</v>
          </cell>
          <cell r="AU465">
            <v>0</v>
          </cell>
          <cell r="AV465">
            <v>0</v>
          </cell>
          <cell r="AW465">
            <v>0</v>
          </cell>
          <cell r="AX465">
            <v>0</v>
          </cell>
          <cell r="AY465">
            <v>0</v>
          </cell>
          <cell r="AZ465">
            <v>0</v>
          </cell>
          <cell r="BA465">
            <v>0</v>
          </cell>
          <cell r="BB465">
            <v>0</v>
          </cell>
        </row>
        <row r="466">
          <cell r="B466" t="str">
            <v>027-Product Contribution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0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  <cell r="T466">
            <v>0</v>
          </cell>
          <cell r="U466">
            <v>0</v>
          </cell>
          <cell r="V466">
            <v>0</v>
          </cell>
          <cell r="W466">
            <v>0</v>
          </cell>
          <cell r="X466">
            <v>0</v>
          </cell>
          <cell r="Y466">
            <v>0</v>
          </cell>
          <cell r="Z466">
            <v>0</v>
          </cell>
          <cell r="AA466">
            <v>0</v>
          </cell>
          <cell r="AB466">
            <v>0</v>
          </cell>
          <cell r="AC466">
            <v>0</v>
          </cell>
          <cell r="AD466">
            <v>0</v>
          </cell>
          <cell r="AE466">
            <v>0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O466">
            <v>0</v>
          </cell>
          <cell r="AP466">
            <v>0</v>
          </cell>
          <cell r="AQ466">
            <v>0</v>
          </cell>
          <cell r="AR466">
            <v>0</v>
          </cell>
          <cell r="AS466">
            <v>0</v>
          </cell>
          <cell r="AT466">
            <v>0</v>
          </cell>
          <cell r="AU466">
            <v>0</v>
          </cell>
          <cell r="AV466">
            <v>0</v>
          </cell>
          <cell r="AW466">
            <v>0</v>
          </cell>
          <cell r="AX466">
            <v>0</v>
          </cell>
          <cell r="AY466">
            <v>0</v>
          </cell>
          <cell r="AZ466">
            <v>0</v>
          </cell>
          <cell r="BA466">
            <v>0</v>
          </cell>
          <cell r="BB466">
            <v>0</v>
          </cell>
        </row>
        <row r="467"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  <cell r="T467">
            <v>0</v>
          </cell>
          <cell r="U467">
            <v>0</v>
          </cell>
          <cell r="V467">
            <v>0</v>
          </cell>
          <cell r="W467">
            <v>0</v>
          </cell>
          <cell r="X467">
            <v>0</v>
          </cell>
          <cell r="Y467">
            <v>0</v>
          </cell>
          <cell r="Z467">
            <v>0</v>
          </cell>
          <cell r="AA467">
            <v>0</v>
          </cell>
          <cell r="AB467">
            <v>0</v>
          </cell>
          <cell r="AC467">
            <v>0</v>
          </cell>
          <cell r="AD467">
            <v>0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O467">
            <v>0</v>
          </cell>
          <cell r="AP467">
            <v>0</v>
          </cell>
          <cell r="AQ467">
            <v>0</v>
          </cell>
          <cell r="AR467">
            <v>0</v>
          </cell>
          <cell r="AS467">
            <v>0</v>
          </cell>
          <cell r="AT467">
            <v>0</v>
          </cell>
          <cell r="AU467">
            <v>0</v>
          </cell>
          <cell r="AV467">
            <v>0</v>
          </cell>
          <cell r="AW467">
            <v>0</v>
          </cell>
          <cell r="AX467">
            <v>0</v>
          </cell>
          <cell r="AY467">
            <v>0</v>
          </cell>
          <cell r="AZ467">
            <v>0</v>
          </cell>
          <cell r="BA467">
            <v>0</v>
          </cell>
          <cell r="BB467">
            <v>0</v>
          </cell>
        </row>
        <row r="468">
          <cell r="B468" t="str">
            <v>001-Net Volume St.Cs.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  <cell r="T468">
            <v>0</v>
          </cell>
          <cell r="U468">
            <v>0</v>
          </cell>
          <cell r="V468">
            <v>0</v>
          </cell>
          <cell r="W468">
            <v>0</v>
          </cell>
          <cell r="X468">
            <v>0</v>
          </cell>
          <cell r="Y468">
            <v>0</v>
          </cell>
          <cell r="Z468">
            <v>0</v>
          </cell>
          <cell r="AA468">
            <v>0</v>
          </cell>
          <cell r="AB468">
            <v>0</v>
          </cell>
          <cell r="AC468">
            <v>0</v>
          </cell>
          <cell r="AD468">
            <v>0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O468">
            <v>0</v>
          </cell>
          <cell r="AP468">
            <v>0</v>
          </cell>
          <cell r="AQ468">
            <v>0</v>
          </cell>
          <cell r="AR468">
            <v>0</v>
          </cell>
          <cell r="AS468">
            <v>0</v>
          </cell>
          <cell r="AT468">
            <v>0</v>
          </cell>
          <cell r="AU468">
            <v>0</v>
          </cell>
          <cell r="AV468">
            <v>0</v>
          </cell>
          <cell r="AW468">
            <v>0</v>
          </cell>
          <cell r="AX468">
            <v>0</v>
          </cell>
          <cell r="AY468">
            <v>0</v>
          </cell>
          <cell r="AZ468">
            <v>0</v>
          </cell>
          <cell r="BA468">
            <v>0</v>
          </cell>
          <cell r="BB468">
            <v>0</v>
          </cell>
        </row>
        <row r="469">
          <cell r="B469" t="str">
            <v>005-Gross Sales at List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  <cell r="T469">
            <v>0</v>
          </cell>
          <cell r="U469">
            <v>0</v>
          </cell>
          <cell r="V469">
            <v>0</v>
          </cell>
          <cell r="W469">
            <v>0</v>
          </cell>
          <cell r="X469">
            <v>0</v>
          </cell>
          <cell r="Y469">
            <v>0</v>
          </cell>
          <cell r="Z469">
            <v>0</v>
          </cell>
          <cell r="AA469">
            <v>0</v>
          </cell>
          <cell r="AB469">
            <v>0</v>
          </cell>
          <cell r="AC469">
            <v>0</v>
          </cell>
          <cell r="AD469">
            <v>0</v>
          </cell>
          <cell r="AE469">
            <v>0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O469">
            <v>0</v>
          </cell>
          <cell r="AP469">
            <v>0</v>
          </cell>
          <cell r="AQ469">
            <v>0</v>
          </cell>
          <cell r="AR469">
            <v>0</v>
          </cell>
          <cell r="AS469">
            <v>0</v>
          </cell>
          <cell r="AT469">
            <v>0</v>
          </cell>
          <cell r="AU469">
            <v>0</v>
          </cell>
          <cell r="AV469">
            <v>0</v>
          </cell>
          <cell r="AW469">
            <v>0</v>
          </cell>
          <cell r="AX469">
            <v>0</v>
          </cell>
          <cell r="AY469">
            <v>0</v>
          </cell>
          <cell r="AZ469">
            <v>0</v>
          </cell>
          <cell r="BA469">
            <v>0</v>
          </cell>
          <cell r="BB469">
            <v>0</v>
          </cell>
        </row>
        <row r="470">
          <cell r="B470" t="str">
            <v>006-Gross Sales at List +tax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  <cell r="T470">
            <v>0</v>
          </cell>
          <cell r="U470">
            <v>0</v>
          </cell>
          <cell r="V470">
            <v>0</v>
          </cell>
          <cell r="W470">
            <v>0</v>
          </cell>
          <cell r="X470">
            <v>0</v>
          </cell>
          <cell r="Y470">
            <v>0</v>
          </cell>
          <cell r="Z470">
            <v>0</v>
          </cell>
          <cell r="AA470">
            <v>0</v>
          </cell>
          <cell r="AB470">
            <v>0</v>
          </cell>
          <cell r="AC470">
            <v>0</v>
          </cell>
          <cell r="AD470">
            <v>0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O470">
            <v>0</v>
          </cell>
          <cell r="AP470">
            <v>0</v>
          </cell>
          <cell r="AQ470">
            <v>0</v>
          </cell>
          <cell r="AR470">
            <v>0</v>
          </cell>
          <cell r="AS470">
            <v>0</v>
          </cell>
          <cell r="AT470">
            <v>0</v>
          </cell>
          <cell r="AU470">
            <v>0</v>
          </cell>
          <cell r="AV470">
            <v>0</v>
          </cell>
          <cell r="AW470">
            <v>0</v>
          </cell>
          <cell r="AX470">
            <v>0</v>
          </cell>
          <cell r="AY470">
            <v>0</v>
          </cell>
          <cell r="AZ470">
            <v>0</v>
          </cell>
          <cell r="BA470">
            <v>0</v>
          </cell>
          <cell r="BB470">
            <v>0</v>
          </cell>
        </row>
        <row r="471">
          <cell r="B471" t="str">
            <v>007- Dscto Canal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  <cell r="T471">
            <v>0</v>
          </cell>
          <cell r="U471">
            <v>0</v>
          </cell>
          <cell r="V471">
            <v>0</v>
          </cell>
          <cell r="W471">
            <v>0</v>
          </cell>
          <cell r="X471">
            <v>0</v>
          </cell>
          <cell r="Y471">
            <v>0</v>
          </cell>
          <cell r="Z471">
            <v>0</v>
          </cell>
          <cell r="AA471">
            <v>0</v>
          </cell>
          <cell r="AB471">
            <v>0</v>
          </cell>
          <cell r="AC471">
            <v>0</v>
          </cell>
          <cell r="AD471">
            <v>0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O471">
            <v>0</v>
          </cell>
          <cell r="AP471">
            <v>0</v>
          </cell>
          <cell r="AQ471">
            <v>0</v>
          </cell>
          <cell r="AR471">
            <v>0</v>
          </cell>
          <cell r="AS471">
            <v>0</v>
          </cell>
          <cell r="AT471">
            <v>0</v>
          </cell>
          <cell r="AU471">
            <v>0</v>
          </cell>
          <cell r="AV471">
            <v>0</v>
          </cell>
          <cell r="AW471">
            <v>0</v>
          </cell>
          <cell r="AX471">
            <v>0</v>
          </cell>
          <cell r="AY471">
            <v>0</v>
          </cell>
          <cell r="AZ471">
            <v>0</v>
          </cell>
          <cell r="BA471">
            <v>0</v>
          </cell>
          <cell r="BB471">
            <v>0</v>
          </cell>
        </row>
        <row r="472">
          <cell r="B472" t="str">
            <v>008-Dscto Logistica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  <cell r="T472">
            <v>0</v>
          </cell>
          <cell r="U472">
            <v>0</v>
          </cell>
          <cell r="V472">
            <v>0</v>
          </cell>
          <cell r="W472">
            <v>0</v>
          </cell>
          <cell r="X472">
            <v>0</v>
          </cell>
          <cell r="Y472">
            <v>0</v>
          </cell>
          <cell r="Z472">
            <v>0</v>
          </cell>
          <cell r="AA472">
            <v>0</v>
          </cell>
          <cell r="AB472">
            <v>0</v>
          </cell>
          <cell r="AC472">
            <v>0</v>
          </cell>
          <cell r="AD472">
            <v>0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O472">
            <v>0</v>
          </cell>
          <cell r="AP472">
            <v>0</v>
          </cell>
          <cell r="AQ472">
            <v>0</v>
          </cell>
          <cell r="AR472">
            <v>0</v>
          </cell>
          <cell r="AS472">
            <v>0</v>
          </cell>
          <cell r="AT472">
            <v>0</v>
          </cell>
          <cell r="AU472">
            <v>0</v>
          </cell>
          <cell r="AV472">
            <v>0</v>
          </cell>
          <cell r="AW472">
            <v>0</v>
          </cell>
          <cell r="AX472">
            <v>0</v>
          </cell>
          <cell r="AY472">
            <v>0</v>
          </cell>
          <cell r="AZ472">
            <v>0</v>
          </cell>
          <cell r="BA472">
            <v>0</v>
          </cell>
          <cell r="BB472">
            <v>0</v>
          </cell>
        </row>
        <row r="473">
          <cell r="B473" t="str">
            <v>007+008-Supply Chain Discount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0</v>
          </cell>
          <cell r="M473">
            <v>0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  <cell r="T473">
            <v>0</v>
          </cell>
          <cell r="U473">
            <v>0</v>
          </cell>
          <cell r="V473">
            <v>0</v>
          </cell>
          <cell r="W473">
            <v>0</v>
          </cell>
          <cell r="X473">
            <v>0</v>
          </cell>
          <cell r="Y473">
            <v>0</v>
          </cell>
          <cell r="Z473">
            <v>0</v>
          </cell>
          <cell r="AA473">
            <v>0</v>
          </cell>
          <cell r="AB473">
            <v>0</v>
          </cell>
          <cell r="AC473">
            <v>0</v>
          </cell>
          <cell r="AD473">
            <v>0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O473">
            <v>0</v>
          </cell>
          <cell r="AP473">
            <v>0</v>
          </cell>
          <cell r="AQ473">
            <v>0</v>
          </cell>
          <cell r="AR473">
            <v>0</v>
          </cell>
          <cell r="AS473">
            <v>0</v>
          </cell>
          <cell r="AT473">
            <v>0</v>
          </cell>
          <cell r="AU473">
            <v>0</v>
          </cell>
          <cell r="AV473">
            <v>0</v>
          </cell>
          <cell r="AW473">
            <v>0</v>
          </cell>
          <cell r="AX473">
            <v>0</v>
          </cell>
          <cell r="AY473">
            <v>0</v>
          </cell>
          <cell r="AZ473">
            <v>0</v>
          </cell>
          <cell r="BA473">
            <v>0</v>
          </cell>
          <cell r="BB473">
            <v>0</v>
          </cell>
        </row>
        <row r="474">
          <cell r="B474" t="str">
            <v>009-Returns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0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  <cell r="T474">
            <v>0</v>
          </cell>
          <cell r="U474">
            <v>0</v>
          </cell>
          <cell r="V474">
            <v>0</v>
          </cell>
          <cell r="W474">
            <v>0</v>
          </cell>
          <cell r="X474">
            <v>0</v>
          </cell>
          <cell r="Y474">
            <v>0</v>
          </cell>
          <cell r="Z474">
            <v>0</v>
          </cell>
          <cell r="AA474">
            <v>0</v>
          </cell>
          <cell r="AB474">
            <v>0</v>
          </cell>
          <cell r="AC474">
            <v>0</v>
          </cell>
          <cell r="AD474">
            <v>0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O474">
            <v>0</v>
          </cell>
          <cell r="AP474">
            <v>0</v>
          </cell>
          <cell r="AQ474">
            <v>0</v>
          </cell>
          <cell r="AR474">
            <v>0</v>
          </cell>
          <cell r="AS474">
            <v>0</v>
          </cell>
          <cell r="AT474">
            <v>0</v>
          </cell>
          <cell r="AU474">
            <v>0</v>
          </cell>
          <cell r="AV474">
            <v>0</v>
          </cell>
          <cell r="AW474">
            <v>0</v>
          </cell>
          <cell r="AX474">
            <v>0</v>
          </cell>
          <cell r="AY474">
            <v>0</v>
          </cell>
          <cell r="AZ474">
            <v>0</v>
          </cell>
          <cell r="BA474">
            <v>0</v>
          </cell>
          <cell r="BB474">
            <v>0</v>
          </cell>
        </row>
        <row r="475">
          <cell r="B475" t="str">
            <v>010-Remnats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  <cell r="T475">
            <v>0</v>
          </cell>
          <cell r="U475">
            <v>0</v>
          </cell>
          <cell r="V475">
            <v>0</v>
          </cell>
          <cell r="W475">
            <v>0</v>
          </cell>
          <cell r="X475">
            <v>0</v>
          </cell>
          <cell r="Y475">
            <v>0</v>
          </cell>
          <cell r="Z475">
            <v>0</v>
          </cell>
          <cell r="AA475">
            <v>0</v>
          </cell>
          <cell r="AB475">
            <v>0</v>
          </cell>
          <cell r="AC475">
            <v>0</v>
          </cell>
          <cell r="AD475">
            <v>0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O475">
            <v>0</v>
          </cell>
          <cell r="AP475">
            <v>0</v>
          </cell>
          <cell r="AQ475">
            <v>0</v>
          </cell>
          <cell r="AR475">
            <v>0</v>
          </cell>
          <cell r="AS475">
            <v>0</v>
          </cell>
          <cell r="AT475">
            <v>0</v>
          </cell>
          <cell r="AU475">
            <v>0</v>
          </cell>
          <cell r="AV475">
            <v>0</v>
          </cell>
          <cell r="AW475">
            <v>0</v>
          </cell>
          <cell r="AX475">
            <v>0</v>
          </cell>
          <cell r="AY475">
            <v>0</v>
          </cell>
          <cell r="AZ475">
            <v>0</v>
          </cell>
          <cell r="BA475">
            <v>0</v>
          </cell>
          <cell r="BB475">
            <v>0</v>
          </cell>
        </row>
        <row r="476">
          <cell r="B476" t="str">
            <v>011-Cash Discount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  <cell r="T476">
            <v>0</v>
          </cell>
          <cell r="U476">
            <v>0</v>
          </cell>
          <cell r="V476">
            <v>0</v>
          </cell>
          <cell r="W476">
            <v>0</v>
          </cell>
          <cell r="X476">
            <v>0</v>
          </cell>
          <cell r="Y476">
            <v>0</v>
          </cell>
          <cell r="Z476">
            <v>0</v>
          </cell>
          <cell r="AA476">
            <v>0</v>
          </cell>
          <cell r="AB476">
            <v>0</v>
          </cell>
          <cell r="AC476">
            <v>0</v>
          </cell>
          <cell r="AD476">
            <v>0</v>
          </cell>
          <cell r="AE476">
            <v>0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O476">
            <v>0</v>
          </cell>
          <cell r="AP476">
            <v>0</v>
          </cell>
          <cell r="AQ476">
            <v>0</v>
          </cell>
          <cell r="AR476">
            <v>0</v>
          </cell>
          <cell r="AS476">
            <v>0</v>
          </cell>
          <cell r="AT476">
            <v>0</v>
          </cell>
          <cell r="AU476">
            <v>0</v>
          </cell>
          <cell r="AV476">
            <v>0</v>
          </cell>
          <cell r="AW476">
            <v>0</v>
          </cell>
          <cell r="AX476">
            <v>0</v>
          </cell>
          <cell r="AY476">
            <v>0</v>
          </cell>
          <cell r="AZ476">
            <v>0</v>
          </cell>
          <cell r="BA476">
            <v>0</v>
          </cell>
          <cell r="BB476">
            <v>0</v>
          </cell>
        </row>
        <row r="477">
          <cell r="B477" t="str">
            <v>012-Price Deals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0</v>
          </cell>
          <cell r="M477">
            <v>0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  <cell r="T477">
            <v>0</v>
          </cell>
          <cell r="U477">
            <v>0</v>
          </cell>
          <cell r="V477">
            <v>0</v>
          </cell>
          <cell r="W477">
            <v>0</v>
          </cell>
          <cell r="X477">
            <v>0</v>
          </cell>
          <cell r="Y477">
            <v>0</v>
          </cell>
          <cell r="Z477">
            <v>0</v>
          </cell>
          <cell r="AA477">
            <v>0</v>
          </cell>
          <cell r="AB477">
            <v>0</v>
          </cell>
          <cell r="AC477">
            <v>0</v>
          </cell>
          <cell r="AD477">
            <v>0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O477">
            <v>0</v>
          </cell>
          <cell r="AP477">
            <v>0</v>
          </cell>
          <cell r="AQ477">
            <v>0</v>
          </cell>
          <cell r="AR477">
            <v>0</v>
          </cell>
          <cell r="AS477">
            <v>0</v>
          </cell>
          <cell r="AT477">
            <v>0</v>
          </cell>
          <cell r="AU477">
            <v>0</v>
          </cell>
          <cell r="AV477">
            <v>0</v>
          </cell>
          <cell r="AW477">
            <v>0</v>
          </cell>
          <cell r="AX477">
            <v>0</v>
          </cell>
          <cell r="AY477">
            <v>0</v>
          </cell>
          <cell r="AZ477">
            <v>0</v>
          </cell>
          <cell r="BA477">
            <v>0</v>
          </cell>
          <cell r="BB477">
            <v>0</v>
          </cell>
        </row>
        <row r="478">
          <cell r="B478" t="str">
            <v>013- Deal From Allowances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  <cell r="L478">
            <v>0</v>
          </cell>
          <cell r="M478">
            <v>0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  <cell r="T478">
            <v>0</v>
          </cell>
          <cell r="U478">
            <v>0</v>
          </cell>
          <cell r="V478">
            <v>0</v>
          </cell>
          <cell r="W478">
            <v>0</v>
          </cell>
          <cell r="X478">
            <v>0</v>
          </cell>
          <cell r="Y478">
            <v>0</v>
          </cell>
          <cell r="Z478">
            <v>0</v>
          </cell>
          <cell r="AA478">
            <v>0</v>
          </cell>
          <cell r="AB478">
            <v>0</v>
          </cell>
          <cell r="AC478">
            <v>0</v>
          </cell>
          <cell r="AD478">
            <v>0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O478">
            <v>0</v>
          </cell>
          <cell r="AP478">
            <v>0</v>
          </cell>
          <cell r="AQ478">
            <v>0</v>
          </cell>
          <cell r="AR478">
            <v>0</v>
          </cell>
          <cell r="AS478">
            <v>0</v>
          </cell>
          <cell r="AT478">
            <v>0</v>
          </cell>
          <cell r="AU478">
            <v>0</v>
          </cell>
          <cell r="AV478">
            <v>0</v>
          </cell>
          <cell r="AW478">
            <v>0</v>
          </cell>
          <cell r="AX478">
            <v>0</v>
          </cell>
          <cell r="AY478">
            <v>0</v>
          </cell>
          <cell r="AZ478">
            <v>0</v>
          </cell>
          <cell r="BA478">
            <v>0</v>
          </cell>
          <cell r="BB478">
            <v>0</v>
          </cell>
        </row>
        <row r="479">
          <cell r="B479" t="str">
            <v>014- Deals From Promotion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0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  <cell r="T479">
            <v>0</v>
          </cell>
          <cell r="U479">
            <v>0</v>
          </cell>
          <cell r="V479">
            <v>0</v>
          </cell>
          <cell r="W479">
            <v>0</v>
          </cell>
          <cell r="X479">
            <v>0</v>
          </cell>
          <cell r="Y479">
            <v>0</v>
          </cell>
          <cell r="Z479">
            <v>0</v>
          </cell>
          <cell r="AA479">
            <v>0</v>
          </cell>
          <cell r="AB479">
            <v>0</v>
          </cell>
          <cell r="AC479">
            <v>0</v>
          </cell>
          <cell r="AD479">
            <v>0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O479">
            <v>0</v>
          </cell>
          <cell r="AP479">
            <v>0</v>
          </cell>
          <cell r="AQ479">
            <v>0</v>
          </cell>
          <cell r="AR479">
            <v>0</v>
          </cell>
          <cell r="AS479">
            <v>0</v>
          </cell>
          <cell r="AT479">
            <v>0</v>
          </cell>
          <cell r="AU479">
            <v>0</v>
          </cell>
          <cell r="AV479">
            <v>0</v>
          </cell>
          <cell r="AW479">
            <v>0</v>
          </cell>
          <cell r="AX479">
            <v>0</v>
          </cell>
          <cell r="AY479">
            <v>0</v>
          </cell>
          <cell r="AZ479">
            <v>0</v>
          </cell>
          <cell r="BA479">
            <v>0</v>
          </cell>
          <cell r="BB479">
            <v>0</v>
          </cell>
        </row>
        <row r="480">
          <cell r="B480" t="str">
            <v>015- Deals Coop-Adv&amp;Gond-Rents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  <cell r="T480">
            <v>0</v>
          </cell>
          <cell r="U480">
            <v>0</v>
          </cell>
          <cell r="V480">
            <v>0</v>
          </cell>
          <cell r="W480">
            <v>0</v>
          </cell>
          <cell r="X480">
            <v>0</v>
          </cell>
          <cell r="Y480">
            <v>0</v>
          </cell>
          <cell r="Z480">
            <v>0</v>
          </cell>
          <cell r="AA480">
            <v>0</v>
          </cell>
          <cell r="AB480">
            <v>0</v>
          </cell>
          <cell r="AC480">
            <v>0</v>
          </cell>
          <cell r="AD480">
            <v>0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O480">
            <v>0</v>
          </cell>
          <cell r="AP480">
            <v>0</v>
          </cell>
          <cell r="AQ480">
            <v>0</v>
          </cell>
          <cell r="AR480">
            <v>0</v>
          </cell>
          <cell r="AS480">
            <v>0</v>
          </cell>
          <cell r="AT480">
            <v>0</v>
          </cell>
          <cell r="AU480">
            <v>0</v>
          </cell>
          <cell r="AV480">
            <v>0</v>
          </cell>
          <cell r="AW480">
            <v>0</v>
          </cell>
          <cell r="AX480">
            <v>0</v>
          </cell>
          <cell r="AY480">
            <v>0</v>
          </cell>
          <cell r="AZ480">
            <v>0</v>
          </cell>
          <cell r="BA480">
            <v>0</v>
          </cell>
          <cell r="BB480">
            <v>0</v>
          </cell>
        </row>
        <row r="481">
          <cell r="B481" t="str">
            <v>016- Deals Current Account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  <cell r="T481">
            <v>0</v>
          </cell>
          <cell r="U481">
            <v>0</v>
          </cell>
          <cell r="V481">
            <v>0</v>
          </cell>
          <cell r="W481">
            <v>0</v>
          </cell>
          <cell r="X481">
            <v>0</v>
          </cell>
          <cell r="Y481">
            <v>0</v>
          </cell>
          <cell r="Z481">
            <v>0</v>
          </cell>
          <cell r="AA481">
            <v>0</v>
          </cell>
          <cell r="AB481">
            <v>0</v>
          </cell>
          <cell r="AC481">
            <v>0</v>
          </cell>
          <cell r="AD481">
            <v>0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O481">
            <v>0</v>
          </cell>
          <cell r="AP481">
            <v>0</v>
          </cell>
          <cell r="AQ481">
            <v>0</v>
          </cell>
          <cell r="AR481">
            <v>0</v>
          </cell>
          <cell r="AS481">
            <v>0</v>
          </cell>
          <cell r="AT481">
            <v>0</v>
          </cell>
          <cell r="AU481">
            <v>0</v>
          </cell>
          <cell r="AV481">
            <v>0</v>
          </cell>
          <cell r="AW481">
            <v>0</v>
          </cell>
          <cell r="AX481">
            <v>0</v>
          </cell>
          <cell r="AY481">
            <v>0</v>
          </cell>
          <cell r="AZ481">
            <v>0</v>
          </cell>
          <cell r="BA481">
            <v>0</v>
          </cell>
          <cell r="BB481">
            <v>0</v>
          </cell>
        </row>
        <row r="482">
          <cell r="B482" t="str">
            <v>015+016-Deals Current Account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  <cell r="M482">
            <v>0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  <cell r="T482">
            <v>0</v>
          </cell>
          <cell r="U482">
            <v>0</v>
          </cell>
          <cell r="V482">
            <v>0</v>
          </cell>
          <cell r="W482">
            <v>0</v>
          </cell>
          <cell r="X482">
            <v>0</v>
          </cell>
          <cell r="Y482">
            <v>0</v>
          </cell>
          <cell r="Z482">
            <v>0</v>
          </cell>
          <cell r="AA482">
            <v>0</v>
          </cell>
          <cell r="AB482">
            <v>0</v>
          </cell>
          <cell r="AC482">
            <v>0</v>
          </cell>
          <cell r="AD482">
            <v>0</v>
          </cell>
          <cell r="AE482">
            <v>0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O482">
            <v>0</v>
          </cell>
          <cell r="AP482">
            <v>0</v>
          </cell>
          <cell r="AQ482">
            <v>0</v>
          </cell>
          <cell r="AR482">
            <v>0</v>
          </cell>
          <cell r="AS482">
            <v>0</v>
          </cell>
          <cell r="AT482">
            <v>0</v>
          </cell>
          <cell r="AU482">
            <v>0</v>
          </cell>
          <cell r="AV482">
            <v>0</v>
          </cell>
          <cell r="AW482">
            <v>0</v>
          </cell>
          <cell r="AX482">
            <v>0</v>
          </cell>
          <cell r="AY482">
            <v>0</v>
          </cell>
          <cell r="AZ482">
            <v>0</v>
          </cell>
          <cell r="BA482">
            <v>0</v>
          </cell>
          <cell r="BB482">
            <v>0</v>
          </cell>
        </row>
        <row r="483">
          <cell r="B483" t="str">
            <v>017-Account Revenue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  <cell r="T483">
            <v>0</v>
          </cell>
          <cell r="U483">
            <v>0</v>
          </cell>
          <cell r="V483">
            <v>0</v>
          </cell>
          <cell r="W483">
            <v>0</v>
          </cell>
          <cell r="X483">
            <v>0</v>
          </cell>
          <cell r="Y483">
            <v>0</v>
          </cell>
          <cell r="Z483">
            <v>0</v>
          </cell>
          <cell r="AA483">
            <v>0</v>
          </cell>
          <cell r="AB483">
            <v>0</v>
          </cell>
          <cell r="AC483">
            <v>0</v>
          </cell>
          <cell r="AD483">
            <v>0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O483">
            <v>0</v>
          </cell>
          <cell r="AP483">
            <v>0</v>
          </cell>
          <cell r="AQ483">
            <v>0</v>
          </cell>
          <cell r="AR483">
            <v>0</v>
          </cell>
          <cell r="AS483">
            <v>0</v>
          </cell>
          <cell r="AT483">
            <v>0</v>
          </cell>
          <cell r="AU483">
            <v>0</v>
          </cell>
          <cell r="AV483">
            <v>0</v>
          </cell>
          <cell r="AW483">
            <v>0</v>
          </cell>
          <cell r="AX483">
            <v>0</v>
          </cell>
          <cell r="AY483">
            <v>0</v>
          </cell>
          <cell r="AZ483">
            <v>0</v>
          </cell>
          <cell r="BA483">
            <v>0</v>
          </cell>
          <cell r="BB483">
            <v>0</v>
          </cell>
        </row>
        <row r="484">
          <cell r="B484" t="str">
            <v>018-Cost of Sales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  <cell r="T484">
            <v>0</v>
          </cell>
          <cell r="U484">
            <v>0</v>
          </cell>
          <cell r="V484">
            <v>0</v>
          </cell>
          <cell r="W484">
            <v>0</v>
          </cell>
          <cell r="X484">
            <v>0</v>
          </cell>
          <cell r="Y484">
            <v>0</v>
          </cell>
          <cell r="Z484">
            <v>0</v>
          </cell>
          <cell r="AA484">
            <v>0</v>
          </cell>
          <cell r="AB484">
            <v>0</v>
          </cell>
          <cell r="AC484">
            <v>0</v>
          </cell>
          <cell r="AD484">
            <v>0</v>
          </cell>
          <cell r="AE484">
            <v>0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O484">
            <v>0</v>
          </cell>
          <cell r="AP484">
            <v>0</v>
          </cell>
          <cell r="AQ484">
            <v>0</v>
          </cell>
          <cell r="AR484">
            <v>0</v>
          </cell>
          <cell r="AS484">
            <v>0</v>
          </cell>
          <cell r="AT484">
            <v>0</v>
          </cell>
          <cell r="AU484">
            <v>0</v>
          </cell>
          <cell r="AV484">
            <v>0</v>
          </cell>
          <cell r="AW484">
            <v>0</v>
          </cell>
          <cell r="AX484">
            <v>0</v>
          </cell>
          <cell r="AY484">
            <v>0</v>
          </cell>
          <cell r="AZ484">
            <v>0</v>
          </cell>
          <cell r="BA484">
            <v>0</v>
          </cell>
          <cell r="BB484">
            <v>0</v>
          </cell>
        </row>
        <row r="485">
          <cell r="B485" t="str">
            <v>019-Excess Cost of Promot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  <cell r="T485">
            <v>0</v>
          </cell>
          <cell r="U485">
            <v>0</v>
          </cell>
          <cell r="V485">
            <v>0</v>
          </cell>
          <cell r="W485">
            <v>0</v>
          </cell>
          <cell r="X485">
            <v>0</v>
          </cell>
          <cell r="Y485">
            <v>0</v>
          </cell>
          <cell r="Z485">
            <v>0</v>
          </cell>
          <cell r="AA485">
            <v>0</v>
          </cell>
          <cell r="AB485">
            <v>0</v>
          </cell>
          <cell r="AC485">
            <v>0</v>
          </cell>
          <cell r="AD485">
            <v>0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O485">
            <v>0</v>
          </cell>
          <cell r="AP485">
            <v>0</v>
          </cell>
          <cell r="AQ485">
            <v>0</v>
          </cell>
          <cell r="AR485">
            <v>0</v>
          </cell>
          <cell r="AS485">
            <v>0</v>
          </cell>
          <cell r="AT485">
            <v>0</v>
          </cell>
          <cell r="AU485">
            <v>0</v>
          </cell>
          <cell r="AV485">
            <v>0</v>
          </cell>
          <cell r="AW485">
            <v>0</v>
          </cell>
          <cell r="AX485">
            <v>0</v>
          </cell>
          <cell r="AY485">
            <v>0</v>
          </cell>
          <cell r="AZ485">
            <v>0</v>
          </cell>
          <cell r="BA485">
            <v>0</v>
          </cell>
          <cell r="BB485">
            <v>0</v>
          </cell>
        </row>
        <row r="486">
          <cell r="B486" t="str">
            <v>020-Std.Variations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0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  <cell r="T486">
            <v>0</v>
          </cell>
          <cell r="U486">
            <v>0</v>
          </cell>
          <cell r="V486">
            <v>0</v>
          </cell>
          <cell r="W486">
            <v>0</v>
          </cell>
          <cell r="X486">
            <v>0</v>
          </cell>
          <cell r="Y486">
            <v>0</v>
          </cell>
          <cell r="Z486">
            <v>0</v>
          </cell>
          <cell r="AA486">
            <v>0</v>
          </cell>
          <cell r="AB486">
            <v>0</v>
          </cell>
          <cell r="AC486">
            <v>0</v>
          </cell>
          <cell r="AD486">
            <v>0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O486">
            <v>0</v>
          </cell>
          <cell r="AP486">
            <v>0</v>
          </cell>
          <cell r="AQ486">
            <v>0</v>
          </cell>
          <cell r="AR486">
            <v>0</v>
          </cell>
          <cell r="AS486">
            <v>0</v>
          </cell>
          <cell r="AT486">
            <v>0</v>
          </cell>
          <cell r="AU486">
            <v>0</v>
          </cell>
          <cell r="AV486">
            <v>0</v>
          </cell>
          <cell r="AW486">
            <v>0</v>
          </cell>
          <cell r="AX486">
            <v>0</v>
          </cell>
          <cell r="AY486">
            <v>0</v>
          </cell>
          <cell r="AZ486">
            <v>0</v>
          </cell>
          <cell r="BA486">
            <v>0</v>
          </cell>
          <cell r="BB486">
            <v>0</v>
          </cell>
        </row>
        <row r="487">
          <cell r="B487" t="str">
            <v>021-Gross Profit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  <cell r="T487">
            <v>0</v>
          </cell>
          <cell r="U487">
            <v>0</v>
          </cell>
          <cell r="V487">
            <v>0</v>
          </cell>
          <cell r="W487">
            <v>0</v>
          </cell>
          <cell r="X487">
            <v>0</v>
          </cell>
          <cell r="Y487">
            <v>0</v>
          </cell>
          <cell r="Z487">
            <v>0</v>
          </cell>
          <cell r="AA487">
            <v>0</v>
          </cell>
          <cell r="AB487">
            <v>0</v>
          </cell>
          <cell r="AC487">
            <v>0</v>
          </cell>
          <cell r="AD487">
            <v>0</v>
          </cell>
          <cell r="AE487">
            <v>0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0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O487">
            <v>0</v>
          </cell>
          <cell r="AP487">
            <v>0</v>
          </cell>
          <cell r="AQ487">
            <v>0</v>
          </cell>
          <cell r="AR487">
            <v>0</v>
          </cell>
          <cell r="AS487">
            <v>0</v>
          </cell>
          <cell r="AT487">
            <v>0</v>
          </cell>
          <cell r="AU487">
            <v>0</v>
          </cell>
          <cell r="AV487">
            <v>0</v>
          </cell>
          <cell r="AW487">
            <v>0</v>
          </cell>
          <cell r="AX487">
            <v>0</v>
          </cell>
          <cell r="AY487">
            <v>0</v>
          </cell>
          <cell r="AZ487">
            <v>0</v>
          </cell>
          <cell r="BA487">
            <v>0</v>
          </cell>
          <cell r="BB487">
            <v>0</v>
          </cell>
        </row>
        <row r="488">
          <cell r="B488" t="str">
            <v>022.1 Sales Freight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  <cell r="T488">
            <v>0</v>
          </cell>
          <cell r="U488">
            <v>0</v>
          </cell>
          <cell r="V488">
            <v>0</v>
          </cell>
          <cell r="W488">
            <v>0</v>
          </cell>
          <cell r="X488">
            <v>0</v>
          </cell>
          <cell r="Y488">
            <v>0</v>
          </cell>
          <cell r="Z488">
            <v>0</v>
          </cell>
          <cell r="AA488">
            <v>0</v>
          </cell>
          <cell r="AB488">
            <v>0</v>
          </cell>
          <cell r="AC488">
            <v>0</v>
          </cell>
          <cell r="AD488">
            <v>0</v>
          </cell>
          <cell r="AE488">
            <v>0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0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O488">
            <v>0</v>
          </cell>
          <cell r="AP488">
            <v>0</v>
          </cell>
          <cell r="AQ488">
            <v>0</v>
          </cell>
          <cell r="AR488">
            <v>0</v>
          </cell>
          <cell r="AS488">
            <v>0</v>
          </cell>
          <cell r="AT488">
            <v>0</v>
          </cell>
          <cell r="AU488">
            <v>0</v>
          </cell>
          <cell r="AV488">
            <v>0</v>
          </cell>
          <cell r="AW488">
            <v>0</v>
          </cell>
          <cell r="AX488">
            <v>0</v>
          </cell>
          <cell r="AY488">
            <v>0</v>
          </cell>
          <cell r="AZ488">
            <v>0</v>
          </cell>
          <cell r="BA488">
            <v>0</v>
          </cell>
          <cell r="BB488">
            <v>0</v>
          </cell>
        </row>
        <row r="489">
          <cell r="B489" t="str">
            <v>022.2 ODE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  <cell r="T489">
            <v>0</v>
          </cell>
          <cell r="U489">
            <v>0</v>
          </cell>
          <cell r="V489">
            <v>0</v>
          </cell>
          <cell r="W489">
            <v>0</v>
          </cell>
          <cell r="X489">
            <v>0</v>
          </cell>
          <cell r="Y489">
            <v>0</v>
          </cell>
          <cell r="Z489">
            <v>0</v>
          </cell>
          <cell r="AA489">
            <v>0</v>
          </cell>
          <cell r="AB489">
            <v>0</v>
          </cell>
          <cell r="AC489">
            <v>0</v>
          </cell>
          <cell r="AD489">
            <v>0</v>
          </cell>
          <cell r="AE489">
            <v>0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O489">
            <v>0</v>
          </cell>
          <cell r="AP489">
            <v>0</v>
          </cell>
          <cell r="AQ489">
            <v>0</v>
          </cell>
          <cell r="AR489">
            <v>0</v>
          </cell>
          <cell r="AS489">
            <v>0</v>
          </cell>
          <cell r="AT489">
            <v>0</v>
          </cell>
          <cell r="AU489">
            <v>0</v>
          </cell>
          <cell r="AV489">
            <v>0</v>
          </cell>
          <cell r="AW489">
            <v>0</v>
          </cell>
          <cell r="AX489">
            <v>0</v>
          </cell>
          <cell r="AY489">
            <v>0</v>
          </cell>
          <cell r="AZ489">
            <v>0</v>
          </cell>
          <cell r="BA489">
            <v>0</v>
          </cell>
          <cell r="BB489">
            <v>0</v>
          </cell>
        </row>
        <row r="490">
          <cell r="B490" t="str">
            <v>022-Delivered Profit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0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  <cell r="T490">
            <v>0</v>
          </cell>
          <cell r="U490">
            <v>0</v>
          </cell>
          <cell r="V490">
            <v>0</v>
          </cell>
          <cell r="W490">
            <v>0</v>
          </cell>
          <cell r="X490">
            <v>0</v>
          </cell>
          <cell r="Y490">
            <v>0</v>
          </cell>
          <cell r="Z490">
            <v>0</v>
          </cell>
          <cell r="AA490">
            <v>0</v>
          </cell>
          <cell r="AB490">
            <v>0</v>
          </cell>
          <cell r="AC490">
            <v>0</v>
          </cell>
          <cell r="AD490">
            <v>0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O490">
            <v>0</v>
          </cell>
          <cell r="AP490">
            <v>0</v>
          </cell>
          <cell r="AQ490">
            <v>0</v>
          </cell>
          <cell r="AR490">
            <v>0</v>
          </cell>
          <cell r="AS490">
            <v>0</v>
          </cell>
          <cell r="AT490">
            <v>0</v>
          </cell>
          <cell r="AU490">
            <v>0</v>
          </cell>
          <cell r="AV490">
            <v>0</v>
          </cell>
          <cell r="AW490">
            <v>0</v>
          </cell>
          <cell r="AX490">
            <v>0</v>
          </cell>
          <cell r="AY490">
            <v>0</v>
          </cell>
          <cell r="AZ490">
            <v>0</v>
          </cell>
          <cell r="BA490">
            <v>0</v>
          </cell>
          <cell r="BB490">
            <v>0</v>
          </cell>
        </row>
        <row r="491">
          <cell r="B491" t="str">
            <v>023-Advertising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  <cell r="N491">
            <v>0</v>
          </cell>
          <cell r="O491">
            <v>0</v>
          </cell>
          <cell r="P491">
            <v>0</v>
          </cell>
          <cell r="Q491">
            <v>0</v>
          </cell>
          <cell r="R491">
            <v>0</v>
          </cell>
          <cell r="S491">
            <v>0</v>
          </cell>
          <cell r="T491">
            <v>0</v>
          </cell>
          <cell r="U491">
            <v>0</v>
          </cell>
          <cell r="V491">
            <v>0</v>
          </cell>
          <cell r="W491">
            <v>0</v>
          </cell>
          <cell r="X491">
            <v>0</v>
          </cell>
          <cell r="Y491">
            <v>0</v>
          </cell>
          <cell r="Z491">
            <v>0</v>
          </cell>
          <cell r="AA491">
            <v>0</v>
          </cell>
          <cell r="AB491">
            <v>0</v>
          </cell>
          <cell r="AC491">
            <v>0</v>
          </cell>
          <cell r="AD491">
            <v>0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O491">
            <v>0</v>
          </cell>
          <cell r="AP491">
            <v>0</v>
          </cell>
          <cell r="AQ491">
            <v>0</v>
          </cell>
          <cell r="AR491">
            <v>0</v>
          </cell>
          <cell r="AS491">
            <v>0</v>
          </cell>
          <cell r="AT491">
            <v>0</v>
          </cell>
          <cell r="AU491">
            <v>0</v>
          </cell>
          <cell r="AV491">
            <v>0</v>
          </cell>
          <cell r="AW491">
            <v>0</v>
          </cell>
          <cell r="AX491">
            <v>0</v>
          </cell>
          <cell r="AY491">
            <v>0</v>
          </cell>
          <cell r="AZ491">
            <v>0</v>
          </cell>
          <cell r="BA491">
            <v>0</v>
          </cell>
          <cell r="BB491">
            <v>0</v>
          </cell>
        </row>
        <row r="492">
          <cell r="B492" t="str">
            <v>024-Promotions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  <cell r="T492">
            <v>0</v>
          </cell>
          <cell r="U492">
            <v>0</v>
          </cell>
          <cell r="V492">
            <v>0</v>
          </cell>
          <cell r="W492">
            <v>0</v>
          </cell>
          <cell r="X492">
            <v>0</v>
          </cell>
          <cell r="Y492">
            <v>0</v>
          </cell>
          <cell r="Z492">
            <v>0</v>
          </cell>
          <cell r="AA492">
            <v>0</v>
          </cell>
          <cell r="AB492">
            <v>0</v>
          </cell>
          <cell r="AC492">
            <v>0</v>
          </cell>
          <cell r="AD492">
            <v>0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O492">
            <v>0</v>
          </cell>
          <cell r="AP492">
            <v>0</v>
          </cell>
          <cell r="AQ492">
            <v>0</v>
          </cell>
          <cell r="AR492">
            <v>0</v>
          </cell>
          <cell r="AS492">
            <v>0</v>
          </cell>
          <cell r="AT492">
            <v>0</v>
          </cell>
          <cell r="AU492">
            <v>0</v>
          </cell>
          <cell r="AV492">
            <v>0</v>
          </cell>
          <cell r="AW492">
            <v>0</v>
          </cell>
          <cell r="AX492">
            <v>0</v>
          </cell>
          <cell r="AY492">
            <v>0</v>
          </cell>
          <cell r="AZ492">
            <v>0</v>
          </cell>
          <cell r="BA492">
            <v>0</v>
          </cell>
          <cell r="BB492">
            <v>0</v>
          </cell>
        </row>
        <row r="493">
          <cell r="B493" t="str">
            <v>025-EMS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  <cell r="T493">
            <v>0</v>
          </cell>
          <cell r="U493">
            <v>0</v>
          </cell>
          <cell r="V493">
            <v>0</v>
          </cell>
          <cell r="W493">
            <v>0</v>
          </cell>
          <cell r="X493">
            <v>0</v>
          </cell>
          <cell r="Y493">
            <v>0</v>
          </cell>
          <cell r="Z493">
            <v>0</v>
          </cell>
          <cell r="AA493">
            <v>0</v>
          </cell>
          <cell r="AB493">
            <v>0</v>
          </cell>
          <cell r="AC493">
            <v>0</v>
          </cell>
          <cell r="AD493">
            <v>0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O493">
            <v>0</v>
          </cell>
          <cell r="AP493">
            <v>0</v>
          </cell>
          <cell r="AQ493">
            <v>0</v>
          </cell>
          <cell r="AR493">
            <v>0</v>
          </cell>
          <cell r="AS493">
            <v>0</v>
          </cell>
          <cell r="AT493">
            <v>0</v>
          </cell>
          <cell r="AU493">
            <v>0</v>
          </cell>
          <cell r="AV493">
            <v>0</v>
          </cell>
          <cell r="AW493">
            <v>0</v>
          </cell>
          <cell r="AX493">
            <v>0</v>
          </cell>
          <cell r="AY493">
            <v>0</v>
          </cell>
          <cell r="AZ493">
            <v>0</v>
          </cell>
          <cell r="BA493">
            <v>0</v>
          </cell>
          <cell r="BB493">
            <v>0</v>
          </cell>
        </row>
        <row r="494">
          <cell r="B494" t="str">
            <v>026-Total Direct Expenses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  <cell r="T494">
            <v>0</v>
          </cell>
          <cell r="U494">
            <v>0</v>
          </cell>
          <cell r="V494">
            <v>0</v>
          </cell>
          <cell r="W494">
            <v>0</v>
          </cell>
          <cell r="X494">
            <v>0</v>
          </cell>
          <cell r="Y494">
            <v>0</v>
          </cell>
          <cell r="Z494">
            <v>0</v>
          </cell>
          <cell r="AA494">
            <v>0</v>
          </cell>
          <cell r="AB494">
            <v>0</v>
          </cell>
          <cell r="AC494">
            <v>0</v>
          </cell>
          <cell r="AD494">
            <v>0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O494">
            <v>0</v>
          </cell>
          <cell r="AP494">
            <v>0</v>
          </cell>
          <cell r="AQ494">
            <v>0</v>
          </cell>
          <cell r="AR494">
            <v>0</v>
          </cell>
          <cell r="AS494">
            <v>0</v>
          </cell>
          <cell r="AT494">
            <v>0</v>
          </cell>
          <cell r="AU494">
            <v>0</v>
          </cell>
          <cell r="AV494">
            <v>0</v>
          </cell>
          <cell r="AW494">
            <v>0</v>
          </cell>
          <cell r="AX494">
            <v>0</v>
          </cell>
          <cell r="AY494">
            <v>0</v>
          </cell>
          <cell r="AZ494">
            <v>0</v>
          </cell>
          <cell r="BA494">
            <v>0</v>
          </cell>
          <cell r="BB494">
            <v>0</v>
          </cell>
        </row>
        <row r="495">
          <cell r="B495" t="str">
            <v>027-Product Contribution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  <cell r="P495">
            <v>0</v>
          </cell>
          <cell r="Q495">
            <v>0</v>
          </cell>
          <cell r="R495">
            <v>0</v>
          </cell>
          <cell r="S495">
            <v>0</v>
          </cell>
          <cell r="T495">
            <v>0</v>
          </cell>
          <cell r="U495">
            <v>0</v>
          </cell>
          <cell r="V495">
            <v>0</v>
          </cell>
          <cell r="W495">
            <v>0</v>
          </cell>
          <cell r="X495">
            <v>0</v>
          </cell>
          <cell r="Y495">
            <v>0</v>
          </cell>
          <cell r="Z495">
            <v>0</v>
          </cell>
          <cell r="AA495">
            <v>0</v>
          </cell>
          <cell r="AB495">
            <v>0</v>
          </cell>
          <cell r="AC495">
            <v>0</v>
          </cell>
          <cell r="AD495">
            <v>0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O495">
            <v>0</v>
          </cell>
          <cell r="AP495">
            <v>0</v>
          </cell>
          <cell r="AQ495">
            <v>0</v>
          </cell>
          <cell r="AR495">
            <v>0</v>
          </cell>
          <cell r="AS495">
            <v>0</v>
          </cell>
          <cell r="AT495">
            <v>0</v>
          </cell>
          <cell r="AU495">
            <v>0</v>
          </cell>
          <cell r="AV495">
            <v>0</v>
          </cell>
          <cell r="AW495">
            <v>0</v>
          </cell>
          <cell r="AX495">
            <v>0</v>
          </cell>
          <cell r="AY495">
            <v>0</v>
          </cell>
          <cell r="AZ495">
            <v>0</v>
          </cell>
          <cell r="BA495">
            <v>0</v>
          </cell>
          <cell r="BB495">
            <v>0</v>
          </cell>
        </row>
        <row r="496">
          <cell r="C496">
            <v>0</v>
          </cell>
          <cell r="D496">
            <v>0</v>
          </cell>
          <cell r="E496">
            <v>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  <cell r="T496">
            <v>0</v>
          </cell>
          <cell r="U496">
            <v>0</v>
          </cell>
          <cell r="V496">
            <v>0</v>
          </cell>
          <cell r="W496">
            <v>0</v>
          </cell>
          <cell r="X496">
            <v>0</v>
          </cell>
          <cell r="Y496">
            <v>0</v>
          </cell>
          <cell r="Z496">
            <v>0</v>
          </cell>
          <cell r="AA496">
            <v>0</v>
          </cell>
          <cell r="AB496">
            <v>0</v>
          </cell>
          <cell r="AC496">
            <v>0</v>
          </cell>
          <cell r="AD496">
            <v>0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O496">
            <v>0</v>
          </cell>
          <cell r="AP496">
            <v>0</v>
          </cell>
          <cell r="AQ496">
            <v>0</v>
          </cell>
          <cell r="AR496">
            <v>0</v>
          </cell>
          <cell r="AS496">
            <v>0</v>
          </cell>
          <cell r="AT496">
            <v>0</v>
          </cell>
          <cell r="AU496">
            <v>0</v>
          </cell>
          <cell r="AV496">
            <v>0</v>
          </cell>
          <cell r="AW496">
            <v>0</v>
          </cell>
          <cell r="AX496">
            <v>0</v>
          </cell>
          <cell r="AY496">
            <v>0</v>
          </cell>
          <cell r="AZ496">
            <v>0</v>
          </cell>
          <cell r="BA496">
            <v>0</v>
          </cell>
          <cell r="BB496">
            <v>0</v>
          </cell>
        </row>
        <row r="497">
          <cell r="B497" t="str">
            <v>001-Net Volume St.Cs.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  <cell r="G497">
            <v>0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0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  <cell r="T497">
            <v>0</v>
          </cell>
          <cell r="U497">
            <v>0</v>
          </cell>
          <cell r="V497">
            <v>0</v>
          </cell>
          <cell r="W497">
            <v>0</v>
          </cell>
          <cell r="X497">
            <v>0</v>
          </cell>
          <cell r="Y497">
            <v>0</v>
          </cell>
          <cell r="Z497">
            <v>0</v>
          </cell>
          <cell r="AA497">
            <v>0</v>
          </cell>
          <cell r="AB497">
            <v>0</v>
          </cell>
          <cell r="AC497">
            <v>0</v>
          </cell>
          <cell r="AD497">
            <v>0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O497">
            <v>0</v>
          </cell>
          <cell r="AP497">
            <v>0</v>
          </cell>
          <cell r="AQ497">
            <v>0</v>
          </cell>
          <cell r="AR497">
            <v>0</v>
          </cell>
          <cell r="AS497">
            <v>0</v>
          </cell>
          <cell r="AT497">
            <v>0</v>
          </cell>
          <cell r="AU497">
            <v>0</v>
          </cell>
          <cell r="AV497">
            <v>0</v>
          </cell>
          <cell r="AW497">
            <v>0</v>
          </cell>
          <cell r="AX497">
            <v>0</v>
          </cell>
          <cell r="AY497">
            <v>0</v>
          </cell>
          <cell r="AZ497">
            <v>0</v>
          </cell>
          <cell r="BA497">
            <v>0</v>
          </cell>
          <cell r="BB497">
            <v>0</v>
          </cell>
        </row>
        <row r="498">
          <cell r="B498" t="str">
            <v>005-Gross Sales at List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  <cell r="T498">
            <v>0</v>
          </cell>
          <cell r="U498">
            <v>0</v>
          </cell>
          <cell r="V498">
            <v>0</v>
          </cell>
          <cell r="W498">
            <v>0</v>
          </cell>
          <cell r="X498">
            <v>0</v>
          </cell>
          <cell r="Y498">
            <v>0</v>
          </cell>
          <cell r="Z498">
            <v>0</v>
          </cell>
          <cell r="AA498">
            <v>0</v>
          </cell>
          <cell r="AB498">
            <v>0</v>
          </cell>
          <cell r="AC498">
            <v>0</v>
          </cell>
          <cell r="AD498">
            <v>0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O498">
            <v>0</v>
          </cell>
          <cell r="AP498">
            <v>0</v>
          </cell>
          <cell r="AQ498">
            <v>0</v>
          </cell>
          <cell r="AR498">
            <v>0</v>
          </cell>
          <cell r="AS498">
            <v>0</v>
          </cell>
          <cell r="AT498">
            <v>0</v>
          </cell>
          <cell r="AU498">
            <v>0</v>
          </cell>
          <cell r="AV498">
            <v>0</v>
          </cell>
          <cell r="AW498">
            <v>0</v>
          </cell>
          <cell r="AX498">
            <v>0</v>
          </cell>
          <cell r="AY498">
            <v>0</v>
          </cell>
          <cell r="AZ498">
            <v>0</v>
          </cell>
          <cell r="BA498">
            <v>0</v>
          </cell>
          <cell r="BB498">
            <v>0</v>
          </cell>
        </row>
        <row r="499">
          <cell r="B499" t="str">
            <v>006-Gross Sales at List +tax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  <cell r="T499">
            <v>0</v>
          </cell>
          <cell r="U499">
            <v>0</v>
          </cell>
          <cell r="V499">
            <v>0</v>
          </cell>
          <cell r="W499">
            <v>0</v>
          </cell>
          <cell r="X499">
            <v>0</v>
          </cell>
          <cell r="Y499">
            <v>0</v>
          </cell>
          <cell r="Z499">
            <v>0</v>
          </cell>
          <cell r="AA499">
            <v>0</v>
          </cell>
          <cell r="AB499">
            <v>0</v>
          </cell>
          <cell r="AC499">
            <v>0</v>
          </cell>
          <cell r="AD499">
            <v>0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O499">
            <v>0</v>
          </cell>
          <cell r="AP499">
            <v>0</v>
          </cell>
          <cell r="AQ499">
            <v>0</v>
          </cell>
          <cell r="AR499">
            <v>0</v>
          </cell>
          <cell r="AS499">
            <v>0</v>
          </cell>
          <cell r="AT499">
            <v>0</v>
          </cell>
          <cell r="AU499">
            <v>0</v>
          </cell>
          <cell r="AV499">
            <v>0</v>
          </cell>
          <cell r="AW499">
            <v>0</v>
          </cell>
          <cell r="AX499">
            <v>0</v>
          </cell>
          <cell r="AY499">
            <v>0</v>
          </cell>
          <cell r="AZ499">
            <v>0</v>
          </cell>
          <cell r="BA499">
            <v>0</v>
          </cell>
          <cell r="BB499">
            <v>0</v>
          </cell>
        </row>
        <row r="500">
          <cell r="B500" t="str">
            <v>007- Dscto Canal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0</v>
          </cell>
          <cell r="AA500">
            <v>0</v>
          </cell>
          <cell r="AB500">
            <v>0</v>
          </cell>
          <cell r="AC500">
            <v>0</v>
          </cell>
          <cell r="AD500">
            <v>0</v>
          </cell>
          <cell r="AE500">
            <v>0</v>
          </cell>
          <cell r="AF500">
            <v>0</v>
          </cell>
          <cell r="AG500">
            <v>0</v>
          </cell>
          <cell r="AH500">
            <v>0</v>
          </cell>
          <cell r="AI500">
            <v>0</v>
          </cell>
          <cell r="AJ500">
            <v>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O500">
            <v>0</v>
          </cell>
          <cell r="AP500">
            <v>0</v>
          </cell>
          <cell r="AQ500">
            <v>0</v>
          </cell>
          <cell r="AR500">
            <v>0</v>
          </cell>
          <cell r="AS500">
            <v>0</v>
          </cell>
          <cell r="AT500">
            <v>0</v>
          </cell>
          <cell r="AU500">
            <v>0</v>
          </cell>
          <cell r="AV500">
            <v>0</v>
          </cell>
          <cell r="AW500">
            <v>0</v>
          </cell>
          <cell r="AX500">
            <v>0</v>
          </cell>
          <cell r="AY500">
            <v>0</v>
          </cell>
          <cell r="AZ500">
            <v>0</v>
          </cell>
          <cell r="BA500">
            <v>0</v>
          </cell>
          <cell r="BB500">
            <v>0</v>
          </cell>
        </row>
        <row r="501">
          <cell r="B501" t="str">
            <v>008-Dscto Logistica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  <cell r="T501">
            <v>0</v>
          </cell>
          <cell r="U501">
            <v>0</v>
          </cell>
          <cell r="V501">
            <v>0</v>
          </cell>
          <cell r="W501">
            <v>0</v>
          </cell>
          <cell r="X501">
            <v>0</v>
          </cell>
          <cell r="Y501">
            <v>0</v>
          </cell>
          <cell r="Z501">
            <v>0</v>
          </cell>
          <cell r="AA501">
            <v>0</v>
          </cell>
          <cell r="AB501">
            <v>0</v>
          </cell>
          <cell r="AC501">
            <v>0</v>
          </cell>
          <cell r="AD501">
            <v>0</v>
          </cell>
          <cell r="AE501">
            <v>0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0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O501">
            <v>0</v>
          </cell>
          <cell r="AP501">
            <v>0</v>
          </cell>
          <cell r="AQ501">
            <v>0</v>
          </cell>
          <cell r="AR501">
            <v>0</v>
          </cell>
          <cell r="AS501">
            <v>0</v>
          </cell>
          <cell r="AT501">
            <v>0</v>
          </cell>
          <cell r="AU501">
            <v>0</v>
          </cell>
          <cell r="AV501">
            <v>0</v>
          </cell>
          <cell r="AW501">
            <v>0</v>
          </cell>
          <cell r="AX501">
            <v>0</v>
          </cell>
          <cell r="AY501">
            <v>0</v>
          </cell>
          <cell r="AZ501">
            <v>0</v>
          </cell>
          <cell r="BA501">
            <v>0</v>
          </cell>
          <cell r="BB501">
            <v>0</v>
          </cell>
        </row>
        <row r="502">
          <cell r="B502" t="str">
            <v>007+008-Supply Chain Discount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  <cell r="T502">
            <v>0</v>
          </cell>
          <cell r="U502">
            <v>0</v>
          </cell>
          <cell r="V502">
            <v>0</v>
          </cell>
          <cell r="W502">
            <v>0</v>
          </cell>
          <cell r="X502">
            <v>0</v>
          </cell>
          <cell r="Y502">
            <v>0</v>
          </cell>
          <cell r="Z502">
            <v>0</v>
          </cell>
          <cell r="AA502">
            <v>0</v>
          </cell>
          <cell r="AB502">
            <v>0</v>
          </cell>
          <cell r="AC502">
            <v>0</v>
          </cell>
          <cell r="AD502">
            <v>0</v>
          </cell>
          <cell r="AE502">
            <v>0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0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O502">
            <v>0</v>
          </cell>
          <cell r="AP502">
            <v>0</v>
          </cell>
          <cell r="AQ502">
            <v>0</v>
          </cell>
          <cell r="AR502">
            <v>0</v>
          </cell>
          <cell r="AS502">
            <v>0</v>
          </cell>
          <cell r="AT502">
            <v>0</v>
          </cell>
          <cell r="AU502">
            <v>0</v>
          </cell>
          <cell r="AV502">
            <v>0</v>
          </cell>
          <cell r="AW502">
            <v>0</v>
          </cell>
          <cell r="AX502">
            <v>0</v>
          </cell>
          <cell r="AY502">
            <v>0</v>
          </cell>
          <cell r="AZ502">
            <v>0</v>
          </cell>
          <cell r="BA502">
            <v>0</v>
          </cell>
          <cell r="BB502">
            <v>0</v>
          </cell>
        </row>
        <row r="503">
          <cell r="B503" t="str">
            <v>009-Returns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  <cell r="T503">
            <v>0</v>
          </cell>
          <cell r="U503">
            <v>0</v>
          </cell>
          <cell r="V503">
            <v>0</v>
          </cell>
          <cell r="W503">
            <v>0</v>
          </cell>
          <cell r="X503">
            <v>0</v>
          </cell>
          <cell r="Y503">
            <v>0</v>
          </cell>
          <cell r="Z503">
            <v>0</v>
          </cell>
          <cell r="AA503">
            <v>0</v>
          </cell>
          <cell r="AB503">
            <v>0</v>
          </cell>
          <cell r="AC503">
            <v>0</v>
          </cell>
          <cell r="AD503">
            <v>0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O503">
            <v>0</v>
          </cell>
          <cell r="AP503">
            <v>0</v>
          </cell>
          <cell r="AQ503">
            <v>0</v>
          </cell>
          <cell r="AR503">
            <v>0</v>
          </cell>
          <cell r="AS503">
            <v>0</v>
          </cell>
          <cell r="AT503">
            <v>0</v>
          </cell>
          <cell r="AU503">
            <v>0</v>
          </cell>
          <cell r="AV503">
            <v>0</v>
          </cell>
          <cell r="AW503">
            <v>0</v>
          </cell>
          <cell r="AX503">
            <v>0</v>
          </cell>
          <cell r="AY503">
            <v>0</v>
          </cell>
          <cell r="AZ503">
            <v>0</v>
          </cell>
          <cell r="BA503">
            <v>0</v>
          </cell>
          <cell r="BB503">
            <v>0</v>
          </cell>
        </row>
        <row r="504">
          <cell r="B504" t="str">
            <v>010-Remnats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0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  <cell r="T504">
            <v>0</v>
          </cell>
          <cell r="U504">
            <v>0</v>
          </cell>
          <cell r="V504">
            <v>0</v>
          </cell>
          <cell r="W504">
            <v>0</v>
          </cell>
          <cell r="X504">
            <v>0</v>
          </cell>
          <cell r="Y504">
            <v>0</v>
          </cell>
          <cell r="Z504">
            <v>0</v>
          </cell>
          <cell r="AA504">
            <v>0</v>
          </cell>
          <cell r="AB504">
            <v>0</v>
          </cell>
          <cell r="AC504">
            <v>0</v>
          </cell>
          <cell r="AD504">
            <v>0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O504">
            <v>0</v>
          </cell>
          <cell r="AP504">
            <v>0</v>
          </cell>
          <cell r="AQ504">
            <v>0</v>
          </cell>
          <cell r="AR504">
            <v>0</v>
          </cell>
          <cell r="AS504">
            <v>0</v>
          </cell>
          <cell r="AT504">
            <v>0</v>
          </cell>
          <cell r="AU504">
            <v>0</v>
          </cell>
          <cell r="AV504">
            <v>0</v>
          </cell>
          <cell r="AW504">
            <v>0</v>
          </cell>
          <cell r="AX504">
            <v>0</v>
          </cell>
          <cell r="AY504">
            <v>0</v>
          </cell>
          <cell r="AZ504">
            <v>0</v>
          </cell>
          <cell r="BA504">
            <v>0</v>
          </cell>
          <cell r="BB504">
            <v>0</v>
          </cell>
        </row>
        <row r="505">
          <cell r="B505" t="str">
            <v>011-Cash Discount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  <cell r="T505">
            <v>0</v>
          </cell>
          <cell r="U505">
            <v>0</v>
          </cell>
          <cell r="V505">
            <v>0</v>
          </cell>
          <cell r="W505">
            <v>0</v>
          </cell>
          <cell r="X505">
            <v>0</v>
          </cell>
          <cell r="Y505">
            <v>0</v>
          </cell>
          <cell r="Z505">
            <v>0</v>
          </cell>
          <cell r="AA505">
            <v>0</v>
          </cell>
          <cell r="AB505">
            <v>0</v>
          </cell>
          <cell r="AC505">
            <v>0</v>
          </cell>
          <cell r="AD505">
            <v>0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O505">
            <v>0</v>
          </cell>
          <cell r="AP505">
            <v>0</v>
          </cell>
          <cell r="AQ505">
            <v>0</v>
          </cell>
          <cell r="AR505">
            <v>0</v>
          </cell>
          <cell r="AS505">
            <v>0</v>
          </cell>
          <cell r="AT505">
            <v>0</v>
          </cell>
          <cell r="AU505">
            <v>0</v>
          </cell>
          <cell r="AV505">
            <v>0</v>
          </cell>
          <cell r="AW505">
            <v>0</v>
          </cell>
          <cell r="AX505">
            <v>0</v>
          </cell>
          <cell r="AY505">
            <v>0</v>
          </cell>
          <cell r="AZ505">
            <v>0</v>
          </cell>
          <cell r="BA505">
            <v>0</v>
          </cell>
          <cell r="BB505">
            <v>0</v>
          </cell>
        </row>
        <row r="506">
          <cell r="B506" t="str">
            <v>012-Price Deals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0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  <cell r="T506">
            <v>0</v>
          </cell>
          <cell r="U506">
            <v>0</v>
          </cell>
          <cell r="V506">
            <v>0</v>
          </cell>
          <cell r="W506">
            <v>0</v>
          </cell>
          <cell r="X506">
            <v>0</v>
          </cell>
          <cell r="Y506">
            <v>0</v>
          </cell>
          <cell r="Z506">
            <v>0</v>
          </cell>
          <cell r="AA506">
            <v>0</v>
          </cell>
          <cell r="AB506">
            <v>0</v>
          </cell>
          <cell r="AC506">
            <v>0</v>
          </cell>
          <cell r="AD506">
            <v>0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O506">
            <v>0</v>
          </cell>
          <cell r="AP506">
            <v>0</v>
          </cell>
          <cell r="AQ506">
            <v>0</v>
          </cell>
          <cell r="AR506">
            <v>0</v>
          </cell>
          <cell r="AS506">
            <v>0</v>
          </cell>
          <cell r="AT506">
            <v>0</v>
          </cell>
          <cell r="AU506">
            <v>0</v>
          </cell>
          <cell r="AV506">
            <v>0</v>
          </cell>
          <cell r="AW506">
            <v>0</v>
          </cell>
          <cell r="AX506">
            <v>0</v>
          </cell>
          <cell r="AY506">
            <v>0</v>
          </cell>
          <cell r="AZ506">
            <v>0</v>
          </cell>
          <cell r="BA506">
            <v>0</v>
          </cell>
          <cell r="BB506">
            <v>0</v>
          </cell>
        </row>
        <row r="507">
          <cell r="B507" t="str">
            <v>013- Deal From Allowances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0</v>
          </cell>
          <cell r="M507">
            <v>0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  <cell r="T507">
            <v>0</v>
          </cell>
          <cell r="U507">
            <v>0</v>
          </cell>
          <cell r="V507">
            <v>0</v>
          </cell>
          <cell r="W507">
            <v>0</v>
          </cell>
          <cell r="X507">
            <v>0</v>
          </cell>
          <cell r="Y507">
            <v>0</v>
          </cell>
          <cell r="Z507">
            <v>0</v>
          </cell>
          <cell r="AA507">
            <v>0</v>
          </cell>
          <cell r="AB507">
            <v>0</v>
          </cell>
          <cell r="AC507">
            <v>0</v>
          </cell>
          <cell r="AD507">
            <v>0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O507">
            <v>0</v>
          </cell>
          <cell r="AP507">
            <v>0</v>
          </cell>
          <cell r="AQ507">
            <v>0</v>
          </cell>
          <cell r="AR507">
            <v>0</v>
          </cell>
          <cell r="AS507">
            <v>0</v>
          </cell>
          <cell r="AT507">
            <v>0</v>
          </cell>
          <cell r="AU507">
            <v>0</v>
          </cell>
          <cell r="AV507">
            <v>0</v>
          </cell>
          <cell r="AW507">
            <v>0</v>
          </cell>
          <cell r="AX507">
            <v>0</v>
          </cell>
          <cell r="AY507">
            <v>0</v>
          </cell>
          <cell r="AZ507">
            <v>0</v>
          </cell>
          <cell r="BA507">
            <v>0</v>
          </cell>
          <cell r="BB507">
            <v>0</v>
          </cell>
        </row>
        <row r="508">
          <cell r="B508" t="str">
            <v>014- Deals From Promotion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  <cell r="T508">
            <v>0</v>
          </cell>
          <cell r="U508">
            <v>0</v>
          </cell>
          <cell r="V508">
            <v>0</v>
          </cell>
          <cell r="W508">
            <v>0</v>
          </cell>
          <cell r="X508">
            <v>0</v>
          </cell>
          <cell r="Y508">
            <v>0</v>
          </cell>
          <cell r="Z508">
            <v>0</v>
          </cell>
          <cell r="AA508">
            <v>0</v>
          </cell>
          <cell r="AB508">
            <v>0</v>
          </cell>
          <cell r="AC508">
            <v>0</v>
          </cell>
          <cell r="AD508">
            <v>0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O508">
            <v>0</v>
          </cell>
          <cell r="AP508">
            <v>0</v>
          </cell>
          <cell r="AQ508">
            <v>0</v>
          </cell>
          <cell r="AR508">
            <v>0</v>
          </cell>
          <cell r="AS508">
            <v>0</v>
          </cell>
          <cell r="AT508">
            <v>0</v>
          </cell>
          <cell r="AU508">
            <v>0</v>
          </cell>
          <cell r="AV508">
            <v>0</v>
          </cell>
          <cell r="AW508">
            <v>0</v>
          </cell>
          <cell r="AX508">
            <v>0</v>
          </cell>
          <cell r="AY508">
            <v>0</v>
          </cell>
          <cell r="AZ508">
            <v>0</v>
          </cell>
          <cell r="BA508">
            <v>0</v>
          </cell>
          <cell r="BB508">
            <v>0</v>
          </cell>
        </row>
        <row r="509">
          <cell r="B509" t="str">
            <v>015- Deals Coop-Adv&amp;Gond-Rents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  <cell r="M509">
            <v>0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  <cell r="T509">
            <v>0</v>
          </cell>
          <cell r="U509">
            <v>0</v>
          </cell>
          <cell r="V509">
            <v>0</v>
          </cell>
          <cell r="W509">
            <v>0</v>
          </cell>
          <cell r="X509">
            <v>0</v>
          </cell>
          <cell r="Y509">
            <v>0</v>
          </cell>
          <cell r="Z509">
            <v>0</v>
          </cell>
          <cell r="AA509">
            <v>0</v>
          </cell>
          <cell r="AB509">
            <v>0</v>
          </cell>
          <cell r="AC509">
            <v>0</v>
          </cell>
          <cell r="AD509">
            <v>0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O509">
            <v>0</v>
          </cell>
          <cell r="AP509">
            <v>0</v>
          </cell>
          <cell r="AQ509">
            <v>0</v>
          </cell>
          <cell r="AR509">
            <v>0</v>
          </cell>
          <cell r="AS509">
            <v>0</v>
          </cell>
          <cell r="AT509">
            <v>0</v>
          </cell>
          <cell r="AU509">
            <v>0</v>
          </cell>
          <cell r="AV509">
            <v>0</v>
          </cell>
          <cell r="AW509">
            <v>0</v>
          </cell>
          <cell r="AX509">
            <v>0</v>
          </cell>
          <cell r="AY509">
            <v>0</v>
          </cell>
          <cell r="AZ509">
            <v>0</v>
          </cell>
          <cell r="BA509">
            <v>0</v>
          </cell>
          <cell r="BB509">
            <v>0</v>
          </cell>
        </row>
        <row r="510">
          <cell r="B510" t="str">
            <v>016- Deals Current Account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  <cell r="T510">
            <v>0</v>
          </cell>
          <cell r="U510">
            <v>0</v>
          </cell>
          <cell r="V510">
            <v>0</v>
          </cell>
          <cell r="W510">
            <v>0</v>
          </cell>
          <cell r="X510">
            <v>0</v>
          </cell>
          <cell r="Y510">
            <v>0</v>
          </cell>
          <cell r="Z510">
            <v>0</v>
          </cell>
          <cell r="AA510">
            <v>0</v>
          </cell>
          <cell r="AB510">
            <v>0</v>
          </cell>
          <cell r="AC510">
            <v>0</v>
          </cell>
          <cell r="AD510">
            <v>0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O510">
            <v>0</v>
          </cell>
          <cell r="AP510">
            <v>0</v>
          </cell>
          <cell r="AQ510">
            <v>0</v>
          </cell>
          <cell r="AR510">
            <v>0</v>
          </cell>
          <cell r="AS510">
            <v>0</v>
          </cell>
          <cell r="AT510">
            <v>0</v>
          </cell>
          <cell r="AU510">
            <v>0</v>
          </cell>
          <cell r="AV510">
            <v>0</v>
          </cell>
          <cell r="AW510">
            <v>0</v>
          </cell>
          <cell r="AX510">
            <v>0</v>
          </cell>
          <cell r="AY510">
            <v>0</v>
          </cell>
          <cell r="AZ510">
            <v>0</v>
          </cell>
          <cell r="BA510">
            <v>0</v>
          </cell>
          <cell r="BB510">
            <v>0</v>
          </cell>
        </row>
        <row r="511">
          <cell r="B511" t="str">
            <v>015+016-Deals Current Account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  <cell r="T511">
            <v>0</v>
          </cell>
          <cell r="U511">
            <v>0</v>
          </cell>
          <cell r="V511">
            <v>0</v>
          </cell>
          <cell r="W511">
            <v>0</v>
          </cell>
          <cell r="X511">
            <v>0</v>
          </cell>
          <cell r="Y511">
            <v>0</v>
          </cell>
          <cell r="Z511">
            <v>0</v>
          </cell>
          <cell r="AA511">
            <v>0</v>
          </cell>
          <cell r="AB511">
            <v>0</v>
          </cell>
          <cell r="AC511">
            <v>0</v>
          </cell>
          <cell r="AD511">
            <v>0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O511">
            <v>0</v>
          </cell>
          <cell r="AP511">
            <v>0</v>
          </cell>
          <cell r="AQ511">
            <v>0</v>
          </cell>
          <cell r="AR511">
            <v>0</v>
          </cell>
          <cell r="AS511">
            <v>0</v>
          </cell>
          <cell r="AT511">
            <v>0</v>
          </cell>
          <cell r="AU511">
            <v>0</v>
          </cell>
          <cell r="AV511">
            <v>0</v>
          </cell>
          <cell r="AW511">
            <v>0</v>
          </cell>
          <cell r="AX511">
            <v>0</v>
          </cell>
          <cell r="AY511">
            <v>0</v>
          </cell>
          <cell r="AZ511">
            <v>0</v>
          </cell>
          <cell r="BA511">
            <v>0</v>
          </cell>
          <cell r="BB511">
            <v>0</v>
          </cell>
        </row>
        <row r="512">
          <cell r="B512" t="str">
            <v>017-Account Revenue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  <cell r="T512">
            <v>0</v>
          </cell>
          <cell r="U512">
            <v>0</v>
          </cell>
          <cell r="V512">
            <v>0</v>
          </cell>
          <cell r="W512">
            <v>0</v>
          </cell>
          <cell r="X512">
            <v>0</v>
          </cell>
          <cell r="Y512">
            <v>0</v>
          </cell>
          <cell r="Z512">
            <v>0</v>
          </cell>
          <cell r="AA512">
            <v>0</v>
          </cell>
          <cell r="AB512">
            <v>0</v>
          </cell>
          <cell r="AC512">
            <v>0</v>
          </cell>
          <cell r="AD512">
            <v>0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O512">
            <v>0</v>
          </cell>
          <cell r="AP512">
            <v>0</v>
          </cell>
          <cell r="AQ512">
            <v>0</v>
          </cell>
          <cell r="AR512">
            <v>0</v>
          </cell>
          <cell r="AS512">
            <v>0</v>
          </cell>
          <cell r="AT512">
            <v>0</v>
          </cell>
          <cell r="AU512">
            <v>0</v>
          </cell>
          <cell r="AV512">
            <v>0</v>
          </cell>
          <cell r="AW512">
            <v>0</v>
          </cell>
          <cell r="AX512">
            <v>0</v>
          </cell>
          <cell r="AY512">
            <v>0</v>
          </cell>
          <cell r="AZ512">
            <v>0</v>
          </cell>
          <cell r="BA512">
            <v>0</v>
          </cell>
          <cell r="BB512">
            <v>0</v>
          </cell>
        </row>
        <row r="513">
          <cell r="B513" t="str">
            <v>018-Cost of Sales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  <cell r="T513">
            <v>0</v>
          </cell>
          <cell r="U513">
            <v>0</v>
          </cell>
          <cell r="V513">
            <v>0</v>
          </cell>
          <cell r="W513">
            <v>0</v>
          </cell>
          <cell r="X513">
            <v>0</v>
          </cell>
          <cell r="Y513">
            <v>0</v>
          </cell>
          <cell r="Z513">
            <v>0</v>
          </cell>
          <cell r="AA513">
            <v>0</v>
          </cell>
          <cell r="AB513">
            <v>0</v>
          </cell>
          <cell r="AC513">
            <v>0</v>
          </cell>
          <cell r="AD513">
            <v>0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O513">
            <v>0</v>
          </cell>
          <cell r="AP513">
            <v>0</v>
          </cell>
          <cell r="AQ513">
            <v>0</v>
          </cell>
          <cell r="AR513">
            <v>0</v>
          </cell>
          <cell r="AS513">
            <v>0</v>
          </cell>
          <cell r="AT513">
            <v>0</v>
          </cell>
          <cell r="AU513">
            <v>0</v>
          </cell>
          <cell r="AV513">
            <v>0</v>
          </cell>
          <cell r="AW513">
            <v>0</v>
          </cell>
          <cell r="AX513">
            <v>0</v>
          </cell>
          <cell r="AY513">
            <v>0</v>
          </cell>
          <cell r="AZ513">
            <v>0</v>
          </cell>
          <cell r="BA513">
            <v>0</v>
          </cell>
          <cell r="BB513">
            <v>0</v>
          </cell>
        </row>
        <row r="514">
          <cell r="B514" t="str">
            <v>019-Excess Cost of Promot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  <cell r="T514">
            <v>0</v>
          </cell>
          <cell r="U514">
            <v>0</v>
          </cell>
          <cell r="V514">
            <v>0</v>
          </cell>
          <cell r="W514">
            <v>0</v>
          </cell>
          <cell r="X514">
            <v>0</v>
          </cell>
          <cell r="Y514">
            <v>0</v>
          </cell>
          <cell r="Z514">
            <v>0</v>
          </cell>
          <cell r="AA514">
            <v>0</v>
          </cell>
          <cell r="AB514">
            <v>0</v>
          </cell>
          <cell r="AC514">
            <v>0</v>
          </cell>
          <cell r="AD514">
            <v>0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O514">
            <v>0</v>
          </cell>
          <cell r="AP514">
            <v>0</v>
          </cell>
          <cell r="AQ514">
            <v>0</v>
          </cell>
          <cell r="AR514">
            <v>0</v>
          </cell>
          <cell r="AS514">
            <v>0</v>
          </cell>
          <cell r="AT514">
            <v>0</v>
          </cell>
          <cell r="AU514">
            <v>0</v>
          </cell>
          <cell r="AV514">
            <v>0</v>
          </cell>
          <cell r="AW514">
            <v>0</v>
          </cell>
          <cell r="AX514">
            <v>0</v>
          </cell>
          <cell r="AY514">
            <v>0</v>
          </cell>
          <cell r="AZ514">
            <v>0</v>
          </cell>
          <cell r="BA514">
            <v>0</v>
          </cell>
          <cell r="BB514">
            <v>0</v>
          </cell>
        </row>
        <row r="515">
          <cell r="B515" t="str">
            <v>020-Std.Variations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  <cell r="T515">
            <v>0</v>
          </cell>
          <cell r="U515">
            <v>0</v>
          </cell>
          <cell r="V515">
            <v>0</v>
          </cell>
          <cell r="W515">
            <v>0</v>
          </cell>
          <cell r="X515">
            <v>0</v>
          </cell>
          <cell r="Y515">
            <v>0</v>
          </cell>
          <cell r="Z515">
            <v>0</v>
          </cell>
          <cell r="AA515">
            <v>0</v>
          </cell>
          <cell r="AB515">
            <v>0</v>
          </cell>
          <cell r="AC515">
            <v>0</v>
          </cell>
          <cell r="AD515">
            <v>0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O515">
            <v>0</v>
          </cell>
          <cell r="AP515">
            <v>0</v>
          </cell>
          <cell r="AQ515">
            <v>0</v>
          </cell>
          <cell r="AR515">
            <v>0</v>
          </cell>
          <cell r="AS515">
            <v>0</v>
          </cell>
          <cell r="AT515">
            <v>0</v>
          </cell>
          <cell r="AU515">
            <v>0</v>
          </cell>
          <cell r="AV515">
            <v>0</v>
          </cell>
          <cell r="AW515">
            <v>0</v>
          </cell>
          <cell r="AX515">
            <v>0</v>
          </cell>
          <cell r="AY515">
            <v>0</v>
          </cell>
          <cell r="AZ515">
            <v>0</v>
          </cell>
          <cell r="BA515">
            <v>0</v>
          </cell>
          <cell r="BB515">
            <v>0</v>
          </cell>
        </row>
        <row r="516">
          <cell r="B516" t="str">
            <v>021-Gross Profit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  <cell r="T516">
            <v>0</v>
          </cell>
          <cell r="U516">
            <v>0</v>
          </cell>
          <cell r="V516">
            <v>0</v>
          </cell>
          <cell r="W516">
            <v>0</v>
          </cell>
          <cell r="X516">
            <v>0</v>
          </cell>
          <cell r="Y516">
            <v>0</v>
          </cell>
          <cell r="Z516">
            <v>0</v>
          </cell>
          <cell r="AA516">
            <v>0</v>
          </cell>
          <cell r="AB516">
            <v>0</v>
          </cell>
          <cell r="AC516">
            <v>0</v>
          </cell>
          <cell r="AD516">
            <v>0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O516">
            <v>0</v>
          </cell>
          <cell r="AP516">
            <v>0</v>
          </cell>
          <cell r="AQ516">
            <v>0</v>
          </cell>
          <cell r="AR516">
            <v>0</v>
          </cell>
          <cell r="AS516">
            <v>0</v>
          </cell>
          <cell r="AT516">
            <v>0</v>
          </cell>
          <cell r="AU516">
            <v>0</v>
          </cell>
          <cell r="AV516">
            <v>0</v>
          </cell>
          <cell r="AW516">
            <v>0</v>
          </cell>
          <cell r="AX516">
            <v>0</v>
          </cell>
          <cell r="AY516">
            <v>0</v>
          </cell>
          <cell r="AZ516">
            <v>0</v>
          </cell>
          <cell r="BA516">
            <v>0</v>
          </cell>
          <cell r="BB516">
            <v>0</v>
          </cell>
        </row>
        <row r="517">
          <cell r="B517" t="str">
            <v>022.1 Sales Freight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  <cell r="T517">
            <v>0</v>
          </cell>
          <cell r="U517">
            <v>0</v>
          </cell>
          <cell r="V517">
            <v>0</v>
          </cell>
          <cell r="W517">
            <v>0</v>
          </cell>
          <cell r="X517">
            <v>0</v>
          </cell>
          <cell r="Y517">
            <v>0</v>
          </cell>
          <cell r="Z517">
            <v>0</v>
          </cell>
          <cell r="AA517">
            <v>0</v>
          </cell>
          <cell r="AB517">
            <v>0</v>
          </cell>
          <cell r="AC517">
            <v>0</v>
          </cell>
          <cell r="AD517">
            <v>0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O517">
            <v>0</v>
          </cell>
          <cell r="AP517">
            <v>0</v>
          </cell>
          <cell r="AQ517">
            <v>0</v>
          </cell>
          <cell r="AR517">
            <v>0</v>
          </cell>
          <cell r="AS517">
            <v>0</v>
          </cell>
          <cell r="AT517">
            <v>0</v>
          </cell>
          <cell r="AU517">
            <v>0</v>
          </cell>
          <cell r="AV517">
            <v>0</v>
          </cell>
          <cell r="AW517">
            <v>0</v>
          </cell>
          <cell r="AX517">
            <v>0</v>
          </cell>
          <cell r="AY517">
            <v>0</v>
          </cell>
          <cell r="AZ517">
            <v>0</v>
          </cell>
          <cell r="BA517">
            <v>0</v>
          </cell>
          <cell r="BB517">
            <v>0</v>
          </cell>
        </row>
        <row r="518">
          <cell r="B518" t="str">
            <v>022.2 ODE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  <cell r="T518">
            <v>0</v>
          </cell>
          <cell r="U518">
            <v>0</v>
          </cell>
          <cell r="V518">
            <v>0</v>
          </cell>
          <cell r="W518">
            <v>0</v>
          </cell>
          <cell r="X518">
            <v>0</v>
          </cell>
          <cell r="Y518">
            <v>0</v>
          </cell>
          <cell r="Z518">
            <v>0</v>
          </cell>
          <cell r="AA518">
            <v>0</v>
          </cell>
          <cell r="AB518">
            <v>0</v>
          </cell>
          <cell r="AC518">
            <v>0</v>
          </cell>
          <cell r="AD518">
            <v>0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O518">
            <v>0</v>
          </cell>
          <cell r="AP518">
            <v>0</v>
          </cell>
          <cell r="AQ518">
            <v>0</v>
          </cell>
          <cell r="AR518">
            <v>0</v>
          </cell>
          <cell r="AS518">
            <v>0</v>
          </cell>
          <cell r="AT518">
            <v>0</v>
          </cell>
          <cell r="AU518">
            <v>0</v>
          </cell>
          <cell r="AV518">
            <v>0</v>
          </cell>
          <cell r="AW518">
            <v>0</v>
          </cell>
          <cell r="AX518">
            <v>0</v>
          </cell>
          <cell r="AY518">
            <v>0</v>
          </cell>
          <cell r="AZ518">
            <v>0</v>
          </cell>
          <cell r="BA518">
            <v>0</v>
          </cell>
          <cell r="BB518">
            <v>0</v>
          </cell>
        </row>
        <row r="519">
          <cell r="B519" t="str">
            <v>022-Delivered Profit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  <cell r="T519">
            <v>0</v>
          </cell>
          <cell r="U519">
            <v>0</v>
          </cell>
          <cell r="V519">
            <v>0</v>
          </cell>
          <cell r="W519">
            <v>0</v>
          </cell>
          <cell r="X519">
            <v>0</v>
          </cell>
          <cell r="Y519">
            <v>0</v>
          </cell>
          <cell r="Z519">
            <v>0</v>
          </cell>
          <cell r="AA519">
            <v>0</v>
          </cell>
          <cell r="AB519">
            <v>0</v>
          </cell>
          <cell r="AC519">
            <v>0</v>
          </cell>
          <cell r="AD519">
            <v>0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O519">
            <v>0</v>
          </cell>
          <cell r="AP519">
            <v>0</v>
          </cell>
          <cell r="AQ519">
            <v>0</v>
          </cell>
          <cell r="AR519">
            <v>0</v>
          </cell>
          <cell r="AS519">
            <v>0</v>
          </cell>
          <cell r="AT519">
            <v>0</v>
          </cell>
          <cell r="AU519">
            <v>0</v>
          </cell>
          <cell r="AV519">
            <v>0</v>
          </cell>
          <cell r="AW519">
            <v>0</v>
          </cell>
          <cell r="AX519">
            <v>0</v>
          </cell>
          <cell r="AY519">
            <v>0</v>
          </cell>
          <cell r="AZ519">
            <v>0</v>
          </cell>
          <cell r="BA519">
            <v>0</v>
          </cell>
          <cell r="BB519">
            <v>0</v>
          </cell>
        </row>
        <row r="520">
          <cell r="B520" t="str">
            <v>023-Advertising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  <cell r="T520">
            <v>0</v>
          </cell>
          <cell r="U520">
            <v>0</v>
          </cell>
          <cell r="V520">
            <v>0</v>
          </cell>
          <cell r="W520">
            <v>0</v>
          </cell>
          <cell r="X520">
            <v>0</v>
          </cell>
          <cell r="Y520">
            <v>0</v>
          </cell>
          <cell r="Z520">
            <v>0</v>
          </cell>
          <cell r="AA520">
            <v>0</v>
          </cell>
          <cell r="AB520">
            <v>0</v>
          </cell>
          <cell r="AC520">
            <v>0</v>
          </cell>
          <cell r="AD520">
            <v>0</v>
          </cell>
          <cell r="AE520">
            <v>0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0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O520">
            <v>0</v>
          </cell>
          <cell r="AP520">
            <v>0</v>
          </cell>
          <cell r="AQ520">
            <v>0</v>
          </cell>
          <cell r="AR520">
            <v>0</v>
          </cell>
          <cell r="AS520">
            <v>0</v>
          </cell>
          <cell r="AT520">
            <v>0</v>
          </cell>
          <cell r="AU520">
            <v>0</v>
          </cell>
          <cell r="AV520">
            <v>0</v>
          </cell>
          <cell r="AW520">
            <v>0</v>
          </cell>
          <cell r="AX520">
            <v>0</v>
          </cell>
          <cell r="AY520">
            <v>0</v>
          </cell>
          <cell r="AZ520">
            <v>0</v>
          </cell>
          <cell r="BA520">
            <v>0</v>
          </cell>
          <cell r="BB520">
            <v>0</v>
          </cell>
        </row>
        <row r="521">
          <cell r="B521" t="str">
            <v>024-Promotions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  <cell r="T521">
            <v>0</v>
          </cell>
          <cell r="U521">
            <v>0</v>
          </cell>
          <cell r="V521">
            <v>0</v>
          </cell>
          <cell r="W521">
            <v>0</v>
          </cell>
          <cell r="X521">
            <v>0</v>
          </cell>
          <cell r="Y521">
            <v>0</v>
          </cell>
          <cell r="Z521">
            <v>0</v>
          </cell>
          <cell r="AA521">
            <v>0</v>
          </cell>
          <cell r="AB521">
            <v>0</v>
          </cell>
          <cell r="AC521">
            <v>0</v>
          </cell>
          <cell r="AD521">
            <v>0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O521">
            <v>0</v>
          </cell>
          <cell r="AP521">
            <v>0</v>
          </cell>
          <cell r="AQ521">
            <v>0</v>
          </cell>
          <cell r="AR521">
            <v>0</v>
          </cell>
          <cell r="AS521">
            <v>0</v>
          </cell>
          <cell r="AT521">
            <v>0</v>
          </cell>
          <cell r="AU521">
            <v>0</v>
          </cell>
          <cell r="AV521">
            <v>0</v>
          </cell>
          <cell r="AW521">
            <v>0</v>
          </cell>
          <cell r="AX521">
            <v>0</v>
          </cell>
          <cell r="AY521">
            <v>0</v>
          </cell>
          <cell r="AZ521">
            <v>0</v>
          </cell>
          <cell r="BA521">
            <v>0</v>
          </cell>
          <cell r="BB521">
            <v>0</v>
          </cell>
        </row>
        <row r="522">
          <cell r="B522" t="str">
            <v>025-EMS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0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  <cell r="T522">
            <v>0</v>
          </cell>
          <cell r="U522">
            <v>0</v>
          </cell>
          <cell r="V522">
            <v>0</v>
          </cell>
          <cell r="W522">
            <v>0</v>
          </cell>
          <cell r="X522">
            <v>0</v>
          </cell>
          <cell r="Y522">
            <v>0</v>
          </cell>
          <cell r="Z522">
            <v>0</v>
          </cell>
          <cell r="AA522">
            <v>0</v>
          </cell>
          <cell r="AB522">
            <v>0</v>
          </cell>
          <cell r="AC522">
            <v>0</v>
          </cell>
          <cell r="AD522">
            <v>0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O522">
            <v>0</v>
          </cell>
          <cell r="AP522">
            <v>0</v>
          </cell>
          <cell r="AQ522">
            <v>0</v>
          </cell>
          <cell r="AR522">
            <v>0</v>
          </cell>
          <cell r="AS522">
            <v>0</v>
          </cell>
          <cell r="AT522">
            <v>0</v>
          </cell>
          <cell r="AU522">
            <v>0</v>
          </cell>
          <cell r="AV522">
            <v>0</v>
          </cell>
          <cell r="AW522">
            <v>0</v>
          </cell>
          <cell r="AX522">
            <v>0</v>
          </cell>
          <cell r="AY522">
            <v>0</v>
          </cell>
          <cell r="AZ522">
            <v>0</v>
          </cell>
          <cell r="BA522">
            <v>0</v>
          </cell>
          <cell r="BB522">
            <v>0</v>
          </cell>
        </row>
        <row r="523">
          <cell r="B523" t="str">
            <v>026-Total Direct Expenses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  <cell r="T523">
            <v>0</v>
          </cell>
          <cell r="U523">
            <v>0</v>
          </cell>
          <cell r="V523">
            <v>0</v>
          </cell>
          <cell r="W523">
            <v>0</v>
          </cell>
          <cell r="X523">
            <v>0</v>
          </cell>
          <cell r="Y523">
            <v>0</v>
          </cell>
          <cell r="Z523">
            <v>0</v>
          </cell>
          <cell r="AA523">
            <v>0</v>
          </cell>
          <cell r="AB523">
            <v>0</v>
          </cell>
          <cell r="AC523">
            <v>0</v>
          </cell>
          <cell r="AD523">
            <v>0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O523">
            <v>0</v>
          </cell>
          <cell r="AP523">
            <v>0</v>
          </cell>
          <cell r="AQ523">
            <v>0</v>
          </cell>
          <cell r="AR523">
            <v>0</v>
          </cell>
          <cell r="AS523">
            <v>0</v>
          </cell>
          <cell r="AT523">
            <v>0</v>
          </cell>
          <cell r="AU523">
            <v>0</v>
          </cell>
          <cell r="AV523">
            <v>0</v>
          </cell>
          <cell r="AW523">
            <v>0</v>
          </cell>
          <cell r="AX523">
            <v>0</v>
          </cell>
          <cell r="AY523">
            <v>0</v>
          </cell>
          <cell r="AZ523">
            <v>0</v>
          </cell>
          <cell r="BA523">
            <v>0</v>
          </cell>
          <cell r="BB523">
            <v>0</v>
          </cell>
        </row>
        <row r="524">
          <cell r="B524" t="str">
            <v>027-Product Contribution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0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  <cell r="T524">
            <v>0</v>
          </cell>
          <cell r="U524">
            <v>0</v>
          </cell>
          <cell r="V524">
            <v>0</v>
          </cell>
          <cell r="W524">
            <v>0</v>
          </cell>
          <cell r="X524">
            <v>0</v>
          </cell>
          <cell r="Y524">
            <v>0</v>
          </cell>
          <cell r="Z524">
            <v>0</v>
          </cell>
          <cell r="AA524">
            <v>0</v>
          </cell>
          <cell r="AB524">
            <v>0</v>
          </cell>
          <cell r="AC524">
            <v>0</v>
          </cell>
          <cell r="AD524">
            <v>0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O524">
            <v>0</v>
          </cell>
          <cell r="AP524">
            <v>0</v>
          </cell>
          <cell r="AQ524">
            <v>0</v>
          </cell>
          <cell r="AR524">
            <v>0</v>
          </cell>
          <cell r="AS524">
            <v>0</v>
          </cell>
          <cell r="AT524">
            <v>0</v>
          </cell>
          <cell r="AU524">
            <v>0</v>
          </cell>
          <cell r="AV524">
            <v>0</v>
          </cell>
          <cell r="AW524">
            <v>0</v>
          </cell>
          <cell r="AX524">
            <v>0</v>
          </cell>
          <cell r="AY524">
            <v>0</v>
          </cell>
          <cell r="AZ524">
            <v>0</v>
          </cell>
          <cell r="BA524">
            <v>0</v>
          </cell>
          <cell r="BB524">
            <v>0</v>
          </cell>
        </row>
        <row r="525">
          <cell r="C525">
            <v>0</v>
          </cell>
          <cell r="D525">
            <v>0</v>
          </cell>
          <cell r="E525">
            <v>0</v>
          </cell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0</v>
          </cell>
          <cell r="R525">
            <v>0</v>
          </cell>
          <cell r="S525">
            <v>0</v>
          </cell>
          <cell r="T525">
            <v>0</v>
          </cell>
          <cell r="U525">
            <v>0</v>
          </cell>
          <cell r="V525">
            <v>0</v>
          </cell>
          <cell r="W525">
            <v>0</v>
          </cell>
          <cell r="X525">
            <v>0</v>
          </cell>
          <cell r="Y525">
            <v>0</v>
          </cell>
          <cell r="Z525">
            <v>0</v>
          </cell>
          <cell r="AA525">
            <v>0</v>
          </cell>
          <cell r="AB525">
            <v>0</v>
          </cell>
          <cell r="AC525">
            <v>0</v>
          </cell>
          <cell r="AD525">
            <v>0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O525">
            <v>0</v>
          </cell>
          <cell r="AP525">
            <v>0</v>
          </cell>
          <cell r="AQ525">
            <v>0</v>
          </cell>
          <cell r="AR525">
            <v>0</v>
          </cell>
          <cell r="AS525">
            <v>0</v>
          </cell>
          <cell r="AT525">
            <v>0</v>
          </cell>
          <cell r="AU525">
            <v>0</v>
          </cell>
          <cell r="AV525">
            <v>0</v>
          </cell>
          <cell r="AW525">
            <v>0</v>
          </cell>
          <cell r="AX525">
            <v>0</v>
          </cell>
          <cell r="AY525">
            <v>0</v>
          </cell>
          <cell r="AZ525">
            <v>0</v>
          </cell>
          <cell r="BA525">
            <v>0</v>
          </cell>
          <cell r="BB525">
            <v>0</v>
          </cell>
        </row>
        <row r="642">
          <cell r="B642" t="str">
            <v>001-Net Volume St.Cs.</v>
          </cell>
          <cell r="C642">
            <v>2294.4</v>
          </cell>
          <cell r="D642">
            <v>1911.6</v>
          </cell>
          <cell r="E642">
            <v>1147.2</v>
          </cell>
          <cell r="F642">
            <v>1147.2</v>
          </cell>
          <cell r="G642">
            <v>1530</v>
          </cell>
          <cell r="H642">
            <v>459.6</v>
          </cell>
          <cell r="I642">
            <v>2523.6</v>
          </cell>
          <cell r="J642">
            <v>2103.6</v>
          </cell>
          <cell r="K642">
            <v>1262.4000000000001</v>
          </cell>
          <cell r="L642">
            <v>1262.4000000000001</v>
          </cell>
          <cell r="M642">
            <v>1681.2</v>
          </cell>
          <cell r="N642">
            <v>504</v>
          </cell>
          <cell r="O642">
            <v>17827.2</v>
          </cell>
          <cell r="P642">
            <v>2294.4</v>
          </cell>
          <cell r="Q642">
            <v>4206</v>
          </cell>
          <cell r="R642">
            <v>5353.2</v>
          </cell>
          <cell r="S642">
            <v>6500.4</v>
          </cell>
          <cell r="T642">
            <v>8030.4</v>
          </cell>
          <cell r="U642">
            <v>8490</v>
          </cell>
          <cell r="V642">
            <v>11013.6</v>
          </cell>
          <cell r="W642">
            <v>13117.2</v>
          </cell>
          <cell r="X642">
            <v>14379.6</v>
          </cell>
          <cell r="Y642">
            <v>15642</v>
          </cell>
          <cell r="Z642">
            <v>17323.2</v>
          </cell>
          <cell r="AA642">
            <v>17827.2</v>
          </cell>
          <cell r="AB642">
            <v>17827.2</v>
          </cell>
          <cell r="AC642">
            <v>2294.4</v>
          </cell>
          <cell r="AD642">
            <v>1911.6</v>
          </cell>
          <cell r="AE642">
            <v>1147.2</v>
          </cell>
          <cell r="AF642">
            <v>1147.2</v>
          </cell>
          <cell r="AG642">
            <v>1530</v>
          </cell>
          <cell r="AH642">
            <v>459.6</v>
          </cell>
          <cell r="AI642">
            <v>2523.6</v>
          </cell>
          <cell r="AJ642">
            <v>2103.6</v>
          </cell>
          <cell r="AK642">
            <v>1262.4000000000001</v>
          </cell>
          <cell r="AL642">
            <v>1262.4000000000001</v>
          </cell>
          <cell r="AM642">
            <v>1681.2</v>
          </cell>
          <cell r="AN642">
            <v>504</v>
          </cell>
          <cell r="AO642">
            <v>17827.2</v>
          </cell>
          <cell r="AP642">
            <v>2294.4</v>
          </cell>
          <cell r="AQ642">
            <v>4206</v>
          </cell>
          <cell r="AR642">
            <v>5353.2</v>
          </cell>
          <cell r="AS642">
            <v>6500.4</v>
          </cell>
          <cell r="AT642">
            <v>8030.4</v>
          </cell>
          <cell r="AU642">
            <v>8490</v>
          </cell>
          <cell r="AV642">
            <v>11013.6</v>
          </cell>
          <cell r="AW642">
            <v>13117.2</v>
          </cell>
          <cell r="AX642">
            <v>14379.6</v>
          </cell>
          <cell r="AY642">
            <v>15642</v>
          </cell>
          <cell r="AZ642">
            <v>17323.2</v>
          </cell>
          <cell r="BA642">
            <v>17827.2</v>
          </cell>
          <cell r="BB642">
            <v>17827.2</v>
          </cell>
        </row>
        <row r="643">
          <cell r="B643" t="str">
            <v>005-Gross Sales at List</v>
          </cell>
          <cell r="C643">
            <v>177242400</v>
          </cell>
          <cell r="D643">
            <v>147671100</v>
          </cell>
          <cell r="E643">
            <v>88621200</v>
          </cell>
          <cell r="F643">
            <v>88621200</v>
          </cell>
          <cell r="G643">
            <v>118192500</v>
          </cell>
          <cell r="H643">
            <v>35504100</v>
          </cell>
          <cell r="I643">
            <v>194948100</v>
          </cell>
          <cell r="J643">
            <v>172448289.69999999</v>
          </cell>
          <cell r="K643">
            <v>103488648.5</v>
          </cell>
          <cell r="L643">
            <v>103488648.5</v>
          </cell>
          <cell r="M643">
            <v>137820909.19999999</v>
          </cell>
          <cell r="N643">
            <v>41316760.799999997</v>
          </cell>
          <cell r="O643">
            <v>1409363856.7</v>
          </cell>
          <cell r="P643">
            <v>177242400</v>
          </cell>
          <cell r="Q643">
            <v>324913500</v>
          </cell>
          <cell r="R643">
            <v>413534700</v>
          </cell>
          <cell r="S643">
            <v>502155900</v>
          </cell>
          <cell r="T643">
            <v>620348400</v>
          </cell>
          <cell r="U643">
            <v>655852500</v>
          </cell>
          <cell r="V643">
            <v>850800600</v>
          </cell>
          <cell r="W643">
            <v>1023248889.7</v>
          </cell>
          <cell r="X643">
            <v>1126737538.2</v>
          </cell>
          <cell r="Y643">
            <v>1230226186.7</v>
          </cell>
          <cell r="Z643">
            <v>1368047095.9000001</v>
          </cell>
          <cell r="AA643">
            <v>1409363856.7</v>
          </cell>
          <cell r="AB643">
            <v>1409363856.7</v>
          </cell>
          <cell r="AC643">
            <v>68939.089848308053</v>
          </cell>
          <cell r="AD643">
            <v>57437.222870478414</v>
          </cell>
          <cell r="AE643">
            <v>34469.544924154026</v>
          </cell>
          <cell r="AF643">
            <v>34469.544924154026</v>
          </cell>
          <cell r="AG643">
            <v>45971.411901983665</v>
          </cell>
          <cell r="AH643">
            <v>13809.451575262543</v>
          </cell>
          <cell r="AI643">
            <v>75825.787631271873</v>
          </cell>
          <cell r="AJ643">
            <v>67074.402839362112</v>
          </cell>
          <cell r="AK643">
            <v>40252.294243485027</v>
          </cell>
          <cell r="AL643">
            <v>40252.294243485027</v>
          </cell>
          <cell r="AM643">
            <v>53605.954570206144</v>
          </cell>
          <cell r="AN643">
            <v>16070.307584597433</v>
          </cell>
          <cell r="AO643">
            <v>548177.30715674825</v>
          </cell>
          <cell r="AP643">
            <v>68939.089848308053</v>
          </cell>
          <cell r="AQ643">
            <v>126376.31271878647</v>
          </cell>
          <cell r="AR643">
            <v>160845.85764294051</v>
          </cell>
          <cell r="AS643">
            <v>195315.40256709454</v>
          </cell>
          <cell r="AT643">
            <v>241286.81446907821</v>
          </cell>
          <cell r="AU643">
            <v>255096.26604434074</v>
          </cell>
          <cell r="AV643">
            <v>330922.05367561261</v>
          </cell>
          <cell r="AW643">
            <v>397996.45651497471</v>
          </cell>
          <cell r="AX643">
            <v>438248.75075845973</v>
          </cell>
          <cell r="AY643">
            <v>478501.04500194476</v>
          </cell>
          <cell r="AZ643">
            <v>532106.99957215087</v>
          </cell>
          <cell r="BA643">
            <v>548177.30715674825</v>
          </cell>
          <cell r="BB643">
            <v>548177.30715674825</v>
          </cell>
        </row>
        <row r="644">
          <cell r="B644" t="str">
            <v>006-Gross Sales at List +tax</v>
          </cell>
          <cell r="C644">
            <v>175927600</v>
          </cell>
          <cell r="D644">
            <v>146575662.5</v>
          </cell>
          <cell r="E644">
            <v>87963800</v>
          </cell>
          <cell r="F644">
            <v>87963800</v>
          </cell>
          <cell r="G644">
            <v>117315737.40000001</v>
          </cell>
          <cell r="H644">
            <v>35240727.399999999</v>
          </cell>
          <cell r="I644">
            <v>193501957.80000001</v>
          </cell>
          <cell r="J644">
            <v>171169052.80000001</v>
          </cell>
          <cell r="K644">
            <v>102720960.40000001</v>
          </cell>
          <cell r="L644">
            <v>102720960.40000001</v>
          </cell>
          <cell r="M644">
            <v>136798541.30000001</v>
          </cell>
          <cell r="N644">
            <v>41010269.299999997</v>
          </cell>
          <cell r="O644">
            <v>1398909069.3</v>
          </cell>
          <cell r="P644">
            <v>175927600</v>
          </cell>
          <cell r="Q644">
            <v>322503262.5</v>
          </cell>
          <cell r="R644">
            <v>410467062.5</v>
          </cell>
          <cell r="S644">
            <v>498430862.5</v>
          </cell>
          <cell r="T644">
            <v>615746599.89999998</v>
          </cell>
          <cell r="U644">
            <v>650987327.29999995</v>
          </cell>
          <cell r="V644">
            <v>844489285.0999999</v>
          </cell>
          <cell r="W644">
            <v>1015658337.8999999</v>
          </cell>
          <cell r="X644">
            <v>1118379298.3</v>
          </cell>
          <cell r="Y644">
            <v>1221100258.7</v>
          </cell>
          <cell r="Z644">
            <v>1357898800</v>
          </cell>
          <cell r="AA644">
            <v>1398909069.3</v>
          </cell>
          <cell r="AB644">
            <v>1398909069.3</v>
          </cell>
          <cell r="AC644">
            <v>68427.693504472962</v>
          </cell>
          <cell r="AD644">
            <v>57011.148385842083</v>
          </cell>
          <cell r="AE644">
            <v>34213.846752236481</v>
          </cell>
          <cell r="AF644">
            <v>34213.846752236481</v>
          </cell>
          <cell r="AG644">
            <v>45630.391831971996</v>
          </cell>
          <cell r="AH644">
            <v>13707.011824192921</v>
          </cell>
          <cell r="AI644">
            <v>75263.305250875157</v>
          </cell>
          <cell r="AJ644">
            <v>66576.83889537146</v>
          </cell>
          <cell r="AK644">
            <v>39953.699105406457</v>
          </cell>
          <cell r="AL644">
            <v>39953.699105406457</v>
          </cell>
          <cell r="AM644">
            <v>53208.300777907432</v>
          </cell>
          <cell r="AN644">
            <v>15951.09657720731</v>
          </cell>
          <cell r="AO644">
            <v>544110.87876312726</v>
          </cell>
          <cell r="AP644">
            <v>68427.693504472962</v>
          </cell>
          <cell r="AQ644">
            <v>125438.84189031505</v>
          </cell>
          <cell r="AR644">
            <v>159652.68864255154</v>
          </cell>
          <cell r="AS644">
            <v>193866.53539478802</v>
          </cell>
          <cell r="AT644">
            <v>239496.92722676002</v>
          </cell>
          <cell r="AU644">
            <v>253203.93905095293</v>
          </cell>
          <cell r="AV644">
            <v>328467.24430182809</v>
          </cell>
          <cell r="AW644">
            <v>395044.08319719956</v>
          </cell>
          <cell r="AX644">
            <v>434997.78230260604</v>
          </cell>
          <cell r="AY644">
            <v>474951.48140801251</v>
          </cell>
          <cell r="AZ644">
            <v>528159.78218591993</v>
          </cell>
          <cell r="BA644">
            <v>544110.87876312726</v>
          </cell>
          <cell r="BB644">
            <v>544110.87876312726</v>
          </cell>
        </row>
        <row r="645">
          <cell r="B645" t="str">
            <v>007- Dscto Canal</v>
          </cell>
          <cell r="C645">
            <v>-2584619.58</v>
          </cell>
          <cell r="D645">
            <v>-2153399.0499999998</v>
          </cell>
          <cell r="E645">
            <v>-1292309.79</v>
          </cell>
          <cell r="F645">
            <v>-1292309.79</v>
          </cell>
          <cell r="G645">
            <v>-1723530.31</v>
          </cell>
          <cell r="H645">
            <v>-517734.99</v>
          </cell>
          <cell r="I645">
            <v>-2842811.17</v>
          </cell>
          <cell r="J645">
            <v>-2514709.94</v>
          </cell>
          <cell r="K645">
            <v>-1509112.87</v>
          </cell>
          <cell r="L645">
            <v>-1509112.87</v>
          </cell>
          <cell r="M645">
            <v>-2009759.62</v>
          </cell>
          <cell r="N645">
            <v>-602497.53</v>
          </cell>
          <cell r="O645">
            <v>-20551907.510000002</v>
          </cell>
          <cell r="P645">
            <v>-2584619.58</v>
          </cell>
          <cell r="Q645">
            <v>-4738018.63</v>
          </cell>
          <cell r="R645">
            <v>-6030328.4199999999</v>
          </cell>
          <cell r="S645">
            <v>-7322638.21</v>
          </cell>
          <cell r="T645">
            <v>-9046168.5199999996</v>
          </cell>
          <cell r="U645">
            <v>-9563903.5099999998</v>
          </cell>
          <cell r="V645">
            <v>-12406714.68</v>
          </cell>
          <cell r="W645">
            <v>-14921424.619999999</v>
          </cell>
          <cell r="X645">
            <v>-16430537.489999998</v>
          </cell>
          <cell r="Y645">
            <v>-17939650.359999999</v>
          </cell>
          <cell r="Z645">
            <v>-19949409.98</v>
          </cell>
          <cell r="AA645">
            <v>-20551907.510000002</v>
          </cell>
          <cell r="AB645">
            <v>-20551907.510000002</v>
          </cell>
          <cell r="AC645">
            <v>-1005.2973862310386</v>
          </cell>
          <cell r="AD645">
            <v>-837.57255931544137</v>
          </cell>
          <cell r="AE645">
            <v>-502.64869311551928</v>
          </cell>
          <cell r="AF645">
            <v>-502.64869311551928</v>
          </cell>
          <cell r="AG645">
            <v>-670.37351614157922</v>
          </cell>
          <cell r="AH645">
            <v>-201.37494749124855</v>
          </cell>
          <cell r="AI645">
            <v>-1105.7219642162581</v>
          </cell>
          <cell r="AJ645">
            <v>-978.10577207312326</v>
          </cell>
          <cell r="AK645">
            <v>-586.97505639828864</v>
          </cell>
          <cell r="AL645">
            <v>-586.97505639828864</v>
          </cell>
          <cell r="AM645">
            <v>-781.70346946713346</v>
          </cell>
          <cell r="AN645">
            <v>-234.34365227537924</v>
          </cell>
          <cell r="AO645">
            <v>-7993.7407662388177</v>
          </cell>
          <cell r="AP645">
            <v>-1005.2973862310386</v>
          </cell>
          <cell r="AQ645">
            <v>-1842.8699455464798</v>
          </cell>
          <cell r="AR645">
            <v>-2345.5186386619989</v>
          </cell>
          <cell r="AS645">
            <v>-2848.167331777518</v>
          </cell>
          <cell r="AT645">
            <v>-3518.5408479190974</v>
          </cell>
          <cell r="AU645">
            <v>-3719.9157954103457</v>
          </cell>
          <cell r="AV645">
            <v>-4825.6377596266038</v>
          </cell>
          <cell r="AW645">
            <v>-5803.7435316997271</v>
          </cell>
          <cell r="AX645">
            <v>-6390.718588098016</v>
          </cell>
          <cell r="AY645">
            <v>-6977.6936444963048</v>
          </cell>
          <cell r="AZ645">
            <v>-7759.3971139634386</v>
          </cell>
          <cell r="BA645">
            <v>-7993.7407662388177</v>
          </cell>
          <cell r="BB645">
            <v>-7993.7407662388177</v>
          </cell>
        </row>
        <row r="646">
          <cell r="B646" t="str">
            <v>008-Dscto Logistica</v>
          </cell>
          <cell r="C646">
            <v>-354485</v>
          </cell>
          <cell r="D646">
            <v>-295342</v>
          </cell>
          <cell r="E646">
            <v>-177242</v>
          </cell>
          <cell r="F646">
            <v>-177242</v>
          </cell>
          <cell r="G646">
            <v>-236385</v>
          </cell>
          <cell r="H646">
            <v>-71008</v>
          </cell>
          <cell r="I646">
            <v>-389896</v>
          </cell>
          <cell r="J646">
            <v>-344896</v>
          </cell>
          <cell r="K646">
            <v>-206978</v>
          </cell>
          <cell r="L646">
            <v>-206978</v>
          </cell>
          <cell r="M646">
            <v>-275642</v>
          </cell>
          <cell r="N646">
            <v>-82634</v>
          </cell>
          <cell r="O646">
            <v>-2818728</v>
          </cell>
          <cell r="P646">
            <v>-354485</v>
          </cell>
          <cell r="Q646">
            <v>-649827</v>
          </cell>
          <cell r="R646">
            <v>-827069</v>
          </cell>
          <cell r="S646">
            <v>-1004311</v>
          </cell>
          <cell r="T646">
            <v>-1240696</v>
          </cell>
          <cell r="U646">
            <v>-1311704</v>
          </cell>
          <cell r="V646">
            <v>-1701600</v>
          </cell>
          <cell r="W646">
            <v>-2046496</v>
          </cell>
          <cell r="X646">
            <v>-2253474</v>
          </cell>
          <cell r="Y646">
            <v>-2460452</v>
          </cell>
          <cell r="Z646">
            <v>-2736094</v>
          </cell>
          <cell r="AA646">
            <v>-2818728</v>
          </cell>
          <cell r="AB646">
            <v>-2818728</v>
          </cell>
          <cell r="AC646">
            <v>-137.87825748735901</v>
          </cell>
          <cell r="AD646">
            <v>-114.87436795021392</v>
          </cell>
          <cell r="AE646">
            <v>-68.938934266822244</v>
          </cell>
          <cell r="AF646">
            <v>-68.938934266822244</v>
          </cell>
          <cell r="AG646">
            <v>-91.942823803967329</v>
          </cell>
          <cell r="AH646">
            <v>-27.618825359782186</v>
          </cell>
          <cell r="AI646">
            <v>-151.65149747180087</v>
          </cell>
          <cell r="AJ646">
            <v>-134.14858031894204</v>
          </cell>
          <cell r="AK646">
            <v>-80.504861921431356</v>
          </cell>
          <cell r="AL646">
            <v>-80.504861921431356</v>
          </cell>
          <cell r="AM646">
            <v>-107.21197977440684</v>
          </cell>
          <cell r="AN646">
            <v>-32.14080124465189</v>
          </cell>
          <cell r="AO646">
            <v>-1096.3547257876312</v>
          </cell>
          <cell r="AP646">
            <v>-137.87825748735901</v>
          </cell>
          <cell r="AQ646">
            <v>-252.75262543757293</v>
          </cell>
          <cell r="AR646">
            <v>-321.69155970439516</v>
          </cell>
          <cell r="AS646">
            <v>-390.63049397121739</v>
          </cell>
          <cell r="AT646">
            <v>-482.57331777518471</v>
          </cell>
          <cell r="AU646">
            <v>-510.1921431349669</v>
          </cell>
          <cell r="AV646">
            <v>-661.84364060676774</v>
          </cell>
          <cell r="AW646">
            <v>-795.99222092570972</v>
          </cell>
          <cell r="AX646">
            <v>-876.49708284714109</v>
          </cell>
          <cell r="AY646">
            <v>-957.00194476857246</v>
          </cell>
          <cell r="AZ646">
            <v>-1064.2139245429794</v>
          </cell>
          <cell r="BA646">
            <v>-1096.3547257876312</v>
          </cell>
          <cell r="BB646">
            <v>-1096.3547257876312</v>
          </cell>
        </row>
        <row r="647">
          <cell r="B647" t="str">
            <v>007+008-Supply Chain Discount</v>
          </cell>
          <cell r="C647">
            <v>-2939104.58</v>
          </cell>
          <cell r="D647">
            <v>-2448741.0499999998</v>
          </cell>
          <cell r="E647">
            <v>-1469551.79</v>
          </cell>
          <cell r="F647">
            <v>-1469551.79</v>
          </cell>
          <cell r="G647">
            <v>-1959915.31</v>
          </cell>
          <cell r="H647">
            <v>-588742.99</v>
          </cell>
          <cell r="I647">
            <v>-3232707.17</v>
          </cell>
          <cell r="J647">
            <v>-2859605.94</v>
          </cell>
          <cell r="K647">
            <v>-1716090.87</v>
          </cell>
          <cell r="L647">
            <v>-1716090.87</v>
          </cell>
          <cell r="M647">
            <v>-2285401.62</v>
          </cell>
          <cell r="N647">
            <v>-685131.53</v>
          </cell>
          <cell r="O647">
            <v>-23370635.510000005</v>
          </cell>
          <cell r="P647">
            <v>-2939104.58</v>
          </cell>
          <cell r="Q647">
            <v>-5387845.6299999999</v>
          </cell>
          <cell r="R647">
            <v>-6857397.4199999999</v>
          </cell>
          <cell r="S647">
            <v>-8326949.21</v>
          </cell>
          <cell r="T647">
            <v>-10286864.52</v>
          </cell>
          <cell r="U647">
            <v>-10875607.51</v>
          </cell>
          <cell r="V647">
            <v>-14108314.68</v>
          </cell>
          <cell r="W647">
            <v>-16967920.620000001</v>
          </cell>
          <cell r="X647">
            <v>-18684011.490000002</v>
          </cell>
          <cell r="Y647">
            <v>-20400102.360000003</v>
          </cell>
          <cell r="Z647">
            <v>-22685503.980000004</v>
          </cell>
          <cell r="AA647">
            <v>-23370635.510000005</v>
          </cell>
          <cell r="AB647">
            <v>-23370635.510000005</v>
          </cell>
          <cell r="AC647">
            <v>-1143.1756437183976</v>
          </cell>
          <cell r="AD647">
            <v>-952.44692726565529</v>
          </cell>
          <cell r="AE647">
            <v>-571.58762738234157</v>
          </cell>
          <cell r="AF647">
            <v>-571.58762738234157</v>
          </cell>
          <cell r="AG647">
            <v>-762.31633994554647</v>
          </cell>
          <cell r="AH647">
            <v>-228.99377285103071</v>
          </cell>
          <cell r="AI647">
            <v>-1257.373461688059</v>
          </cell>
          <cell r="AJ647">
            <v>-1112.2543523920654</v>
          </cell>
          <cell r="AK647">
            <v>-667.47991831972001</v>
          </cell>
          <cell r="AL647">
            <v>-667.47991831972001</v>
          </cell>
          <cell r="AM647">
            <v>-888.91544924154027</v>
          </cell>
          <cell r="AN647">
            <v>-266.48445352003114</v>
          </cell>
          <cell r="AO647">
            <v>-9090.0954920264503</v>
          </cell>
          <cell r="AP647">
            <v>-1143.1756437183976</v>
          </cell>
          <cell r="AQ647">
            <v>-2095.6225709840528</v>
          </cell>
          <cell r="AR647">
            <v>-2667.2101983663943</v>
          </cell>
          <cell r="AS647">
            <v>-3238.7978257487357</v>
          </cell>
          <cell r="AT647">
            <v>-4001.1141656942823</v>
          </cell>
          <cell r="AU647">
            <v>-4230.1079385453131</v>
          </cell>
          <cell r="AV647">
            <v>-5487.4814002333724</v>
          </cell>
          <cell r="AW647">
            <v>-6599.7357526254382</v>
          </cell>
          <cell r="AX647">
            <v>-7267.2156709451583</v>
          </cell>
          <cell r="AY647">
            <v>-7934.6955892648784</v>
          </cell>
          <cell r="AZ647">
            <v>-8823.6110385064185</v>
          </cell>
          <cell r="BA647">
            <v>-9090.0954920264503</v>
          </cell>
          <cell r="BB647">
            <v>-9090.0954920264503</v>
          </cell>
        </row>
        <row r="648">
          <cell r="B648" t="str">
            <v>009-Returns</v>
          </cell>
          <cell r="C648">
            <v>-1417939.2</v>
          </cell>
          <cell r="D648">
            <v>-1181368.8</v>
          </cell>
          <cell r="E648">
            <v>-708969.6</v>
          </cell>
          <cell r="F648">
            <v>-708969.6</v>
          </cell>
          <cell r="G648">
            <v>-945540</v>
          </cell>
          <cell r="H648">
            <v>-284032.8</v>
          </cell>
          <cell r="I648">
            <v>-1559584.8</v>
          </cell>
          <cell r="J648">
            <v>-1379586.32</v>
          </cell>
          <cell r="K648">
            <v>-827909.19</v>
          </cell>
          <cell r="L648">
            <v>-827909.19</v>
          </cell>
          <cell r="M648">
            <v>-1102567.28</v>
          </cell>
          <cell r="N648">
            <v>-330534.09000000003</v>
          </cell>
          <cell r="O648">
            <v>-11274910.869999999</v>
          </cell>
          <cell r="P648">
            <v>-1417939.2</v>
          </cell>
          <cell r="Q648">
            <v>-2599308</v>
          </cell>
          <cell r="R648">
            <v>-3308277.6</v>
          </cell>
          <cell r="S648">
            <v>-4017247.2</v>
          </cell>
          <cell r="T648">
            <v>-4962787.2</v>
          </cell>
          <cell r="U648">
            <v>-5246820</v>
          </cell>
          <cell r="V648">
            <v>-6806404.7999999998</v>
          </cell>
          <cell r="W648">
            <v>-8185991.1200000001</v>
          </cell>
          <cell r="X648">
            <v>-9013900.3100000005</v>
          </cell>
          <cell r="Y648">
            <v>-9841809.5</v>
          </cell>
          <cell r="Z648">
            <v>-10944376.779999999</v>
          </cell>
          <cell r="AA648">
            <v>-11274910.869999999</v>
          </cell>
          <cell r="AB648">
            <v>-11274910.869999999</v>
          </cell>
          <cell r="AC648">
            <v>-551.51271878646435</v>
          </cell>
          <cell r="AD648">
            <v>-459.49778296382732</v>
          </cell>
          <cell r="AE648">
            <v>-275.75635939323217</v>
          </cell>
          <cell r="AF648">
            <v>-275.75635939323217</v>
          </cell>
          <cell r="AG648">
            <v>-367.77129521586932</v>
          </cell>
          <cell r="AH648">
            <v>-110.47561260210034</v>
          </cell>
          <cell r="AI648">
            <v>-606.60630105017503</v>
          </cell>
          <cell r="AJ648">
            <v>-536.59522364838585</v>
          </cell>
          <cell r="AK648">
            <v>-322.01835472578762</v>
          </cell>
          <cell r="AL648">
            <v>-322.01835472578762</v>
          </cell>
          <cell r="AM648">
            <v>-428.84763905095292</v>
          </cell>
          <cell r="AN648">
            <v>-128.56246207701284</v>
          </cell>
          <cell r="AO648">
            <v>-4385.4184636328273</v>
          </cell>
          <cell r="AP648">
            <v>-551.51271878646435</v>
          </cell>
          <cell r="AQ648">
            <v>-1011.0105017502917</v>
          </cell>
          <cell r="AR648">
            <v>-1286.7668611435238</v>
          </cell>
          <cell r="AS648">
            <v>-1562.5232205367561</v>
          </cell>
          <cell r="AT648">
            <v>-1930.2945157526253</v>
          </cell>
          <cell r="AU648">
            <v>-2040.7701283547258</v>
          </cell>
          <cell r="AV648">
            <v>-2647.3764294049006</v>
          </cell>
          <cell r="AW648">
            <v>-3183.9716530532864</v>
          </cell>
          <cell r="AX648">
            <v>-3505.9900077790739</v>
          </cell>
          <cell r="AY648">
            <v>-3828.0083625048615</v>
          </cell>
          <cell r="AZ648">
            <v>-4256.8560015558141</v>
          </cell>
          <cell r="BA648">
            <v>-4385.4184636328273</v>
          </cell>
          <cell r="BB648">
            <v>-4385.4184636328273</v>
          </cell>
        </row>
        <row r="649">
          <cell r="B649" t="str">
            <v>010-Remnats</v>
          </cell>
          <cell r="C649">
            <v>-753862.99</v>
          </cell>
          <cell r="D649">
            <v>-628087.74</v>
          </cell>
          <cell r="E649">
            <v>-376931.49</v>
          </cell>
          <cell r="F649">
            <v>-376931.49</v>
          </cell>
          <cell r="G649">
            <v>-502706.76</v>
          </cell>
          <cell r="H649">
            <v>-151009.17000000001</v>
          </cell>
          <cell r="I649">
            <v>-829170.43</v>
          </cell>
          <cell r="J649">
            <v>-733469.87</v>
          </cell>
          <cell r="K649">
            <v>-440165.6</v>
          </cell>
          <cell r="L649">
            <v>-440165.6</v>
          </cell>
          <cell r="M649">
            <v>-586190.12</v>
          </cell>
          <cell r="N649">
            <v>-175731.51</v>
          </cell>
          <cell r="O649">
            <v>-5994422.7699999986</v>
          </cell>
          <cell r="P649">
            <v>-753862.99</v>
          </cell>
          <cell r="Q649">
            <v>-1381950.73</v>
          </cell>
          <cell r="R649">
            <v>-1758882.22</v>
          </cell>
          <cell r="S649">
            <v>-2135813.71</v>
          </cell>
          <cell r="T649">
            <v>-2638520.4699999997</v>
          </cell>
          <cell r="U649">
            <v>-2789529.6399999997</v>
          </cell>
          <cell r="V649">
            <v>-3618700.07</v>
          </cell>
          <cell r="W649">
            <v>-4352169.9399999995</v>
          </cell>
          <cell r="X649">
            <v>-4792335.5399999991</v>
          </cell>
          <cell r="Y649">
            <v>-5232501.1399999987</v>
          </cell>
          <cell r="Z649">
            <v>-5818691.2599999988</v>
          </cell>
          <cell r="AA649">
            <v>-5994422.7699999986</v>
          </cell>
          <cell r="AB649">
            <v>-5994422.7699999986</v>
          </cell>
          <cell r="AC649">
            <v>-293.21781019058733</v>
          </cell>
          <cell r="AD649">
            <v>-244.29705950991831</v>
          </cell>
          <cell r="AE649">
            <v>-146.60890315052509</v>
          </cell>
          <cell r="AF649">
            <v>-146.60890315052509</v>
          </cell>
          <cell r="AG649">
            <v>-195.52966161026839</v>
          </cell>
          <cell r="AH649">
            <v>-58.735577596266047</v>
          </cell>
          <cell r="AI649">
            <v>-322.50891870867366</v>
          </cell>
          <cell r="AJ649">
            <v>-285.28583041618049</v>
          </cell>
          <cell r="AK649">
            <v>-171.20404511863089</v>
          </cell>
          <cell r="AL649">
            <v>-171.20404511863089</v>
          </cell>
          <cell r="AM649">
            <v>-228.00082458187475</v>
          </cell>
          <cell r="AN649">
            <v>-68.351423570595102</v>
          </cell>
          <cell r="AO649">
            <v>-2331.553002722676</v>
          </cell>
          <cell r="AP649">
            <v>-293.21781019058733</v>
          </cell>
          <cell r="AQ649">
            <v>-537.51486970050564</v>
          </cell>
          <cell r="AR649">
            <v>-684.12377285103071</v>
          </cell>
          <cell r="AS649">
            <v>-830.73267600155577</v>
          </cell>
          <cell r="AT649">
            <v>-1026.2623376118243</v>
          </cell>
          <cell r="AU649">
            <v>-1084.9979152080903</v>
          </cell>
          <cell r="AV649">
            <v>-1407.506833916764</v>
          </cell>
          <cell r="AW649">
            <v>-1692.7926643329445</v>
          </cell>
          <cell r="AX649">
            <v>-1863.9967094515753</v>
          </cell>
          <cell r="AY649">
            <v>-2035.2007545702061</v>
          </cell>
          <cell r="AZ649">
            <v>-2263.2015791520807</v>
          </cell>
          <cell r="BA649">
            <v>-2331.553002722676</v>
          </cell>
          <cell r="BB649">
            <v>-2331.553002722676</v>
          </cell>
        </row>
        <row r="650">
          <cell r="B650" t="str">
            <v>011-Cash Discount</v>
          </cell>
          <cell r="C650">
            <v>-4059262.23</v>
          </cell>
          <cell r="D650">
            <v>-3382010.89</v>
          </cell>
          <cell r="E650">
            <v>-2029631.13</v>
          </cell>
          <cell r="F650">
            <v>-2029631.13</v>
          </cell>
          <cell r="G650">
            <v>-2706882.53</v>
          </cell>
          <cell r="H650">
            <v>-813126.3</v>
          </cell>
          <cell r="I650">
            <v>-4464763.88</v>
          </cell>
          <cell r="J650">
            <v>-3949453.15</v>
          </cell>
          <cell r="K650">
            <v>-2370122.4700000002</v>
          </cell>
          <cell r="L650">
            <v>-2370122.4700000002</v>
          </cell>
          <cell r="M650">
            <v>-3156408.36</v>
          </cell>
          <cell r="N650">
            <v>-946246.59</v>
          </cell>
          <cell r="O650">
            <v>-32277661.129999995</v>
          </cell>
          <cell r="P650">
            <v>-4059262.23</v>
          </cell>
          <cell r="Q650">
            <v>-7441273.1200000001</v>
          </cell>
          <cell r="R650">
            <v>-9470904.25</v>
          </cell>
          <cell r="S650">
            <v>-11500535.379999999</v>
          </cell>
          <cell r="T650">
            <v>-14207417.909999998</v>
          </cell>
          <cell r="U650">
            <v>-15020544.209999999</v>
          </cell>
          <cell r="V650">
            <v>-19485308.09</v>
          </cell>
          <cell r="W650">
            <v>-23434761.239999998</v>
          </cell>
          <cell r="X650">
            <v>-25804883.709999997</v>
          </cell>
          <cell r="Y650">
            <v>-28175006.179999996</v>
          </cell>
          <cell r="Z650">
            <v>-31331414.539999995</v>
          </cell>
          <cell r="AA650">
            <v>-32277661.129999995</v>
          </cell>
          <cell r="AB650">
            <v>-32277661.129999995</v>
          </cell>
          <cell r="AC650">
            <v>-1578.8651225204201</v>
          </cell>
          <cell r="AD650">
            <v>-1315.4456981719177</v>
          </cell>
          <cell r="AE650">
            <v>-789.43256709451566</v>
          </cell>
          <cell r="AF650">
            <v>-789.43256709451566</v>
          </cell>
          <cell r="AG650">
            <v>-1052.852014780241</v>
          </cell>
          <cell r="AH650">
            <v>-316.2684947491249</v>
          </cell>
          <cell r="AI650">
            <v>-1736.5864955270322</v>
          </cell>
          <cell r="AJ650">
            <v>-1536.1544729677169</v>
          </cell>
          <cell r="AK650">
            <v>-921.86793854531322</v>
          </cell>
          <cell r="AL650">
            <v>-921.86793854531322</v>
          </cell>
          <cell r="AM650">
            <v>-1227.696756126021</v>
          </cell>
          <cell r="AN650">
            <v>-368.04612602100349</v>
          </cell>
          <cell r="AO650">
            <v>-12554.516192143134</v>
          </cell>
          <cell r="AP650">
            <v>-1578.8651225204201</v>
          </cell>
          <cell r="AQ650">
            <v>-2894.310820692338</v>
          </cell>
          <cell r="AR650">
            <v>-3683.7433877868534</v>
          </cell>
          <cell r="AS650">
            <v>-4473.1759548813689</v>
          </cell>
          <cell r="AT650">
            <v>-5526.0279696616099</v>
          </cell>
          <cell r="AU650">
            <v>-5842.2964644107351</v>
          </cell>
          <cell r="AV650">
            <v>-7578.8829599377677</v>
          </cell>
          <cell r="AW650">
            <v>-9115.0374329054848</v>
          </cell>
          <cell r="AX650">
            <v>-10036.905371450797</v>
          </cell>
          <cell r="AY650">
            <v>-10958.77330999611</v>
          </cell>
          <cell r="AZ650">
            <v>-12186.47006612213</v>
          </cell>
          <cell r="BA650">
            <v>-12554.516192143134</v>
          </cell>
          <cell r="BB650">
            <v>-12554.516192143134</v>
          </cell>
        </row>
        <row r="651">
          <cell r="B651" t="str">
            <v>012-Price Deals</v>
          </cell>
          <cell r="C651">
            <v>-10307770.550000001</v>
          </cell>
          <cell r="D651">
            <v>-8588011.7699999996</v>
          </cell>
          <cell r="E651">
            <v>-5153885.28</v>
          </cell>
          <cell r="F651">
            <v>-5153885.28</v>
          </cell>
          <cell r="G651">
            <v>-6873644.0700000003</v>
          </cell>
          <cell r="H651">
            <v>-2064788.77</v>
          </cell>
          <cell r="I651">
            <v>-11337469.380000001</v>
          </cell>
          <cell r="J651">
            <v>-10028962.609999999</v>
          </cell>
          <cell r="K651">
            <v>-6018521.7800000003</v>
          </cell>
          <cell r="L651">
            <v>-6018521.7800000003</v>
          </cell>
          <cell r="M651">
            <v>-8015160.6500000004</v>
          </cell>
          <cell r="N651">
            <v>-2402831.89</v>
          </cell>
          <cell r="O651">
            <v>-81963453.810000017</v>
          </cell>
          <cell r="P651">
            <v>-10307770.550000001</v>
          </cell>
          <cell r="Q651">
            <v>-18895782.32</v>
          </cell>
          <cell r="R651">
            <v>-24049667.600000001</v>
          </cell>
          <cell r="S651">
            <v>-29203552.880000003</v>
          </cell>
          <cell r="T651">
            <v>-36077196.950000003</v>
          </cell>
          <cell r="U651">
            <v>-38141985.720000006</v>
          </cell>
          <cell r="V651">
            <v>-49479455.100000009</v>
          </cell>
          <cell r="W651">
            <v>-59508417.710000008</v>
          </cell>
          <cell r="X651">
            <v>-65526939.49000001</v>
          </cell>
          <cell r="Y651">
            <v>-71545461.270000011</v>
          </cell>
          <cell r="Z651">
            <v>-79560621.920000017</v>
          </cell>
          <cell r="AA651">
            <v>-81963453.810000017</v>
          </cell>
          <cell r="AB651">
            <v>-81963453.810000017</v>
          </cell>
          <cell r="AC651">
            <v>-4009.2456437183978</v>
          </cell>
          <cell r="AD651">
            <v>-3340.3390781796966</v>
          </cell>
          <cell r="AE651">
            <v>-2004.6228238039673</v>
          </cell>
          <cell r="AF651">
            <v>-2004.6228238039673</v>
          </cell>
          <cell r="AG651">
            <v>-2673.5293932322056</v>
          </cell>
          <cell r="AH651">
            <v>-803.1072617658499</v>
          </cell>
          <cell r="AI651">
            <v>-4409.7508284714122</v>
          </cell>
          <cell r="AJ651">
            <v>-3900.802259821081</v>
          </cell>
          <cell r="AK651">
            <v>-2340.926402178141</v>
          </cell>
          <cell r="AL651">
            <v>-2340.926402178141</v>
          </cell>
          <cell r="AM651">
            <v>-3117.5265071956437</v>
          </cell>
          <cell r="AN651">
            <v>-934.59038895371452</v>
          </cell>
          <cell r="AO651">
            <v>-31879.989813302222</v>
          </cell>
          <cell r="AP651">
            <v>-4009.2456437183978</v>
          </cell>
          <cell r="AQ651">
            <v>-7349.5847218980944</v>
          </cell>
          <cell r="AR651">
            <v>-9354.2075457020619</v>
          </cell>
          <cell r="AS651">
            <v>-11358.830369506029</v>
          </cell>
          <cell r="AT651">
            <v>-14032.359762738235</v>
          </cell>
          <cell r="AU651">
            <v>-14835.467024504085</v>
          </cell>
          <cell r="AV651">
            <v>-19245.217852975496</v>
          </cell>
          <cell r="AW651">
            <v>-23146.020112796577</v>
          </cell>
          <cell r="AX651">
            <v>-25486.946514974719</v>
          </cell>
          <cell r="AY651">
            <v>-27827.872917152861</v>
          </cell>
          <cell r="AZ651">
            <v>-30945.399424348507</v>
          </cell>
          <cell r="BA651">
            <v>-31879.989813302222</v>
          </cell>
          <cell r="BB651">
            <v>-31879.989813302222</v>
          </cell>
        </row>
        <row r="652">
          <cell r="B652" t="str">
            <v>013- Deal From Allowances</v>
          </cell>
          <cell r="C652">
            <v>-2814841.6</v>
          </cell>
          <cell r="D652">
            <v>-2345210.6</v>
          </cell>
          <cell r="E652">
            <v>-1407420.8</v>
          </cell>
          <cell r="F652">
            <v>-1407420.8</v>
          </cell>
          <cell r="G652">
            <v>-1877051.8</v>
          </cell>
          <cell r="H652">
            <v>-563851.64</v>
          </cell>
          <cell r="I652">
            <v>-3096031.33</v>
          </cell>
          <cell r="J652">
            <v>-2738704.85</v>
          </cell>
          <cell r="K652">
            <v>-1643535.37</v>
          </cell>
          <cell r="L652">
            <v>-1643535.37</v>
          </cell>
          <cell r="M652">
            <v>-2188776.66</v>
          </cell>
          <cell r="N652">
            <v>-656164.31000000006</v>
          </cell>
          <cell r="O652">
            <v>-22382545.129999999</v>
          </cell>
          <cell r="P652">
            <v>-2814841.6</v>
          </cell>
          <cell r="Q652">
            <v>-5160052.2</v>
          </cell>
          <cell r="R652">
            <v>-6567473</v>
          </cell>
          <cell r="S652">
            <v>-7974893.7999999998</v>
          </cell>
          <cell r="T652">
            <v>-9851945.5999999996</v>
          </cell>
          <cell r="U652">
            <v>-10415797.24</v>
          </cell>
          <cell r="V652">
            <v>-13511828.57</v>
          </cell>
          <cell r="W652">
            <v>-16250533.42</v>
          </cell>
          <cell r="X652">
            <v>-17894068.789999999</v>
          </cell>
          <cell r="Y652">
            <v>-19537604.16</v>
          </cell>
          <cell r="Z652">
            <v>-21726380.82</v>
          </cell>
          <cell r="AA652">
            <v>-22382545.129999999</v>
          </cell>
          <cell r="AB652">
            <v>-22382545.129999999</v>
          </cell>
          <cell r="AC652">
            <v>-1094.8430960715675</v>
          </cell>
          <cell r="AD652">
            <v>-912.17837417347334</v>
          </cell>
          <cell r="AE652">
            <v>-547.42154803578376</v>
          </cell>
          <cell r="AF652">
            <v>-547.42154803578376</v>
          </cell>
          <cell r="AG652">
            <v>-730.08626993387793</v>
          </cell>
          <cell r="AH652">
            <v>-219.31218980941267</v>
          </cell>
          <cell r="AI652">
            <v>-1204.2128860365617</v>
          </cell>
          <cell r="AJ652">
            <v>-1065.2294243485026</v>
          </cell>
          <cell r="AK652">
            <v>-639.25918708673669</v>
          </cell>
          <cell r="AL652">
            <v>-639.25918708673669</v>
          </cell>
          <cell r="AM652">
            <v>-851.33281213535599</v>
          </cell>
          <cell r="AN652">
            <v>-255.21754570206147</v>
          </cell>
          <cell r="AO652">
            <v>-8705.7740684558539</v>
          </cell>
          <cell r="AP652">
            <v>-1094.8430960715675</v>
          </cell>
          <cell r="AQ652">
            <v>-2007.0214702450407</v>
          </cell>
          <cell r="AR652">
            <v>-2554.4430182808246</v>
          </cell>
          <cell r="AS652">
            <v>-3101.8645663166085</v>
          </cell>
          <cell r="AT652">
            <v>-3831.9508362504866</v>
          </cell>
          <cell r="AU652">
            <v>-4051.2630260598994</v>
          </cell>
          <cell r="AV652">
            <v>-5255.4759120964609</v>
          </cell>
          <cell r="AW652">
            <v>-6320.7053364449639</v>
          </cell>
          <cell r="AX652">
            <v>-6959.9645235317003</v>
          </cell>
          <cell r="AY652">
            <v>-7599.2237106184366</v>
          </cell>
          <cell r="AZ652">
            <v>-8450.5565227537918</v>
          </cell>
          <cell r="BA652">
            <v>-8705.7740684558539</v>
          </cell>
          <cell r="BB652">
            <v>-8705.7740684558539</v>
          </cell>
        </row>
        <row r="653">
          <cell r="B653" t="str">
            <v>014- Deals From Promotion</v>
          </cell>
          <cell r="C653">
            <v>-283487.52</v>
          </cell>
          <cell r="D653">
            <v>-236190.18</v>
          </cell>
          <cell r="E653">
            <v>-141743.76</v>
          </cell>
          <cell r="F653">
            <v>-141743.76</v>
          </cell>
          <cell r="G653">
            <v>-189041.1</v>
          </cell>
          <cell r="H653">
            <v>-56786.46</v>
          </cell>
          <cell r="I653">
            <v>-311806.62</v>
          </cell>
          <cell r="J653">
            <v>-275835.76</v>
          </cell>
          <cell r="K653">
            <v>-165532.92000000001</v>
          </cell>
          <cell r="L653">
            <v>-165532.92000000001</v>
          </cell>
          <cell r="M653">
            <v>-220448.31</v>
          </cell>
          <cell r="N653">
            <v>-66087.289999999994</v>
          </cell>
          <cell r="O653">
            <v>-2254236.5999999996</v>
          </cell>
          <cell r="P653">
            <v>-283487.52</v>
          </cell>
          <cell r="Q653">
            <v>-519677.7</v>
          </cell>
          <cell r="R653">
            <v>-661421.46</v>
          </cell>
          <cell r="S653">
            <v>-803165.22</v>
          </cell>
          <cell r="T653">
            <v>-992206.32</v>
          </cell>
          <cell r="U653">
            <v>-1048992.78</v>
          </cell>
          <cell r="V653">
            <v>-1360799.4</v>
          </cell>
          <cell r="W653">
            <v>-1636635.16</v>
          </cell>
          <cell r="X653">
            <v>-1802168.0799999998</v>
          </cell>
          <cell r="Y653">
            <v>-1967700.9999999998</v>
          </cell>
          <cell r="Z653">
            <v>-2188149.3099999996</v>
          </cell>
          <cell r="AA653">
            <v>-2254236.5999999996</v>
          </cell>
          <cell r="AB653">
            <v>-2254236.5999999996</v>
          </cell>
          <cell r="AC653">
            <v>-110.26352392065345</v>
          </cell>
          <cell r="AD653">
            <v>-91.867047841306885</v>
          </cell>
          <cell r="AE653">
            <v>-55.131761960326727</v>
          </cell>
          <cell r="AF653">
            <v>-55.131761960326727</v>
          </cell>
          <cell r="AG653">
            <v>-73.528238039673283</v>
          </cell>
          <cell r="AH653">
            <v>-22.087304550758461</v>
          </cell>
          <cell r="AI653">
            <v>-121.2783430571762</v>
          </cell>
          <cell r="AJ653">
            <v>-107.28734344612991</v>
          </cell>
          <cell r="AK653">
            <v>-64.384644107351235</v>
          </cell>
          <cell r="AL653">
            <v>-64.384644107351235</v>
          </cell>
          <cell r="AM653">
            <v>-85.744189031505243</v>
          </cell>
          <cell r="AN653">
            <v>-25.704896927265654</v>
          </cell>
          <cell r="AO653">
            <v>-876.79369894982506</v>
          </cell>
          <cell r="AP653">
            <v>-110.26352392065345</v>
          </cell>
          <cell r="AQ653">
            <v>-202.13057176196034</v>
          </cell>
          <cell r="AR653">
            <v>-257.26233372228705</v>
          </cell>
          <cell r="AS653">
            <v>-312.39409568261379</v>
          </cell>
          <cell r="AT653">
            <v>-385.92233372228708</v>
          </cell>
          <cell r="AU653">
            <v>-408.00963827304554</v>
          </cell>
          <cell r="AV653">
            <v>-529.28798133022178</v>
          </cell>
          <cell r="AW653">
            <v>-636.57532477635164</v>
          </cell>
          <cell r="AX653">
            <v>-700.95996888370291</v>
          </cell>
          <cell r="AY653">
            <v>-765.34461299105419</v>
          </cell>
          <cell r="AZ653">
            <v>-851.08880202255943</v>
          </cell>
          <cell r="BA653">
            <v>-876.79369894982506</v>
          </cell>
          <cell r="BB653">
            <v>-876.79369894982506</v>
          </cell>
        </row>
        <row r="654">
          <cell r="B654" t="str">
            <v>015- Deals Coop-Adv&amp;Gond-Rents</v>
          </cell>
          <cell r="C654">
            <v>-3835419.34</v>
          </cell>
          <cell r="D654">
            <v>-3195514.14</v>
          </cell>
          <cell r="E654">
            <v>-1917709.68</v>
          </cell>
          <cell r="F654">
            <v>-1917709.68</v>
          </cell>
          <cell r="G654">
            <v>-2557614.89</v>
          </cell>
          <cell r="H654">
            <v>-768287.46</v>
          </cell>
          <cell r="I654">
            <v>-4218560.0999999996</v>
          </cell>
          <cell r="J654">
            <v>-3731895.51</v>
          </cell>
          <cell r="K654">
            <v>-2239563.06</v>
          </cell>
          <cell r="L654">
            <v>-2239563.06</v>
          </cell>
          <cell r="M654">
            <v>-2982535.99</v>
          </cell>
          <cell r="N654">
            <v>-894122.13</v>
          </cell>
          <cell r="O654">
            <v>-30498495.039999995</v>
          </cell>
          <cell r="P654">
            <v>-3835419.34</v>
          </cell>
          <cell r="Q654">
            <v>-7030933.4800000004</v>
          </cell>
          <cell r="R654">
            <v>-8948643.1600000001</v>
          </cell>
          <cell r="S654">
            <v>-10866352.84</v>
          </cell>
          <cell r="T654">
            <v>-13423967.73</v>
          </cell>
          <cell r="U654">
            <v>-14192255.190000001</v>
          </cell>
          <cell r="V654">
            <v>-18410815.289999999</v>
          </cell>
          <cell r="W654">
            <v>-22142710.799999997</v>
          </cell>
          <cell r="X654">
            <v>-24382273.859999996</v>
          </cell>
          <cell r="Y654">
            <v>-26621836.919999994</v>
          </cell>
          <cell r="Z654">
            <v>-29604372.909999996</v>
          </cell>
          <cell r="AA654">
            <v>-30498495.039999995</v>
          </cell>
          <cell r="AB654">
            <v>-30498495.039999995</v>
          </cell>
          <cell r="AC654">
            <v>-1491.8005989887204</v>
          </cell>
          <cell r="AD654">
            <v>-1242.9070945157528</v>
          </cell>
          <cell r="AE654">
            <v>-745.90030338389727</v>
          </cell>
          <cell r="AF654">
            <v>-745.90030338389727</v>
          </cell>
          <cell r="AG654">
            <v>-994.79381174640218</v>
          </cell>
          <cell r="AH654">
            <v>-298.82826137689614</v>
          </cell>
          <cell r="AI654">
            <v>-1640.8246207701281</v>
          </cell>
          <cell r="AJ654">
            <v>-1451.5346207701282</v>
          </cell>
          <cell r="AK654">
            <v>-871.08637106184369</v>
          </cell>
          <cell r="AL654">
            <v>-871.08637106184369</v>
          </cell>
          <cell r="AM654">
            <v>-1160.0684519642164</v>
          </cell>
          <cell r="AN654">
            <v>-347.77212368728124</v>
          </cell>
          <cell r="AO654">
            <v>-11862.502932711006</v>
          </cell>
          <cell r="AP654">
            <v>-1491.8005989887204</v>
          </cell>
          <cell r="AQ654">
            <v>-2734.7076935044734</v>
          </cell>
          <cell r="AR654">
            <v>-3480.6079968883705</v>
          </cell>
          <cell r="AS654">
            <v>-4226.5083002722677</v>
          </cell>
          <cell r="AT654">
            <v>-5221.3021120186695</v>
          </cell>
          <cell r="AU654">
            <v>-5520.1303733955656</v>
          </cell>
          <cell r="AV654">
            <v>-7160.9549941656933</v>
          </cell>
          <cell r="AW654">
            <v>-8612.489614935821</v>
          </cell>
          <cell r="AX654">
            <v>-9483.5759859976642</v>
          </cell>
          <cell r="AY654">
            <v>-10354.662357059507</v>
          </cell>
          <cell r="AZ654">
            <v>-11514.730809023724</v>
          </cell>
          <cell r="BA654">
            <v>-11862.502932711006</v>
          </cell>
          <cell r="BB654">
            <v>-11862.502932711006</v>
          </cell>
        </row>
        <row r="655">
          <cell r="B655" t="str">
            <v>016- Deals Current Account</v>
          </cell>
          <cell r="C655">
            <v>-4252312.76</v>
          </cell>
          <cell r="D655">
            <v>-3542852.64</v>
          </cell>
          <cell r="E655">
            <v>-2126156.4</v>
          </cell>
          <cell r="F655">
            <v>-2126156.4</v>
          </cell>
          <cell r="G655">
            <v>-2835616.52</v>
          </cell>
          <cell r="H655">
            <v>-851796.96</v>
          </cell>
          <cell r="I655">
            <v>-4677099.25</v>
          </cell>
          <cell r="J655">
            <v>-4137536.33</v>
          </cell>
          <cell r="K655">
            <v>-2482993.8199999998</v>
          </cell>
          <cell r="L655">
            <v>-2482993.8199999998</v>
          </cell>
          <cell r="M655">
            <v>-3306724.68</v>
          </cell>
          <cell r="N655">
            <v>-991309.32</v>
          </cell>
          <cell r="O655">
            <v>-33813548.899999999</v>
          </cell>
          <cell r="P655">
            <v>-4252312.76</v>
          </cell>
          <cell r="Q655">
            <v>-7795165.4000000004</v>
          </cell>
          <cell r="R655">
            <v>-9921321.8000000007</v>
          </cell>
          <cell r="S655">
            <v>-12047478.200000001</v>
          </cell>
          <cell r="T655">
            <v>-14883094.720000001</v>
          </cell>
          <cell r="U655">
            <v>-15734891.68</v>
          </cell>
          <cell r="V655">
            <v>-20411990.93</v>
          </cell>
          <cell r="W655">
            <v>-24549527.259999998</v>
          </cell>
          <cell r="X655">
            <v>-27032521.079999998</v>
          </cell>
          <cell r="Y655">
            <v>-29515514.899999999</v>
          </cell>
          <cell r="Z655">
            <v>-32822239.579999998</v>
          </cell>
          <cell r="AA655">
            <v>-33813548.899999999</v>
          </cell>
          <cell r="AB655">
            <v>-33813548.899999999</v>
          </cell>
          <cell r="AC655">
            <v>-1653.9528432516529</v>
          </cell>
          <cell r="AD655">
            <v>-1378.0056942823805</v>
          </cell>
          <cell r="AE655">
            <v>-826.97642940490073</v>
          </cell>
          <cell r="AF655">
            <v>-826.97642940490073</v>
          </cell>
          <cell r="AG655">
            <v>-1102.9235783741735</v>
          </cell>
          <cell r="AH655">
            <v>-331.30959159859975</v>
          </cell>
          <cell r="AI655">
            <v>-1819.1751264099571</v>
          </cell>
          <cell r="AJ655">
            <v>-1609.3101244651887</v>
          </cell>
          <cell r="AK655">
            <v>-965.76966938934265</v>
          </cell>
          <cell r="AL655">
            <v>-965.76966938934265</v>
          </cell>
          <cell r="AM655">
            <v>-1286.1628471411902</v>
          </cell>
          <cell r="AN655">
            <v>-385.57344224037337</v>
          </cell>
          <cell r="AO655">
            <v>-13151.905445352002</v>
          </cell>
          <cell r="AP655">
            <v>-1653.9528432516529</v>
          </cell>
          <cell r="AQ655">
            <v>-3031.9585375340334</v>
          </cell>
          <cell r="AR655">
            <v>-3858.9349669389339</v>
          </cell>
          <cell r="AS655">
            <v>-4685.9113963438349</v>
          </cell>
          <cell r="AT655">
            <v>-5788.8349747180082</v>
          </cell>
          <cell r="AU655">
            <v>-6120.1445663166078</v>
          </cell>
          <cell r="AV655">
            <v>-7939.3196927265653</v>
          </cell>
          <cell r="AW655">
            <v>-9548.6298171917533</v>
          </cell>
          <cell r="AX655">
            <v>-10514.399486581096</v>
          </cell>
          <cell r="AY655">
            <v>-11480.16915597044</v>
          </cell>
          <cell r="AZ655">
            <v>-12766.332003111629</v>
          </cell>
          <cell r="BA655">
            <v>-13151.905445352002</v>
          </cell>
          <cell r="BB655">
            <v>-13151.905445352002</v>
          </cell>
        </row>
        <row r="656">
          <cell r="B656" t="str">
            <v>015+016-Deals Current Account</v>
          </cell>
          <cell r="C656">
            <v>-14560083.310000001</v>
          </cell>
          <cell r="D656">
            <v>-12130864.41</v>
          </cell>
          <cell r="E656">
            <v>-7280041.6799999997</v>
          </cell>
          <cell r="F656">
            <v>-7280041.6799999997</v>
          </cell>
          <cell r="G656">
            <v>-9709260.5899999999</v>
          </cell>
          <cell r="H656">
            <v>-2916585.73</v>
          </cell>
          <cell r="I656">
            <v>-16014568.630000001</v>
          </cell>
          <cell r="J656">
            <v>-14166498.939999999</v>
          </cell>
          <cell r="K656">
            <v>-8501515.5999999996</v>
          </cell>
          <cell r="L656">
            <v>-8501515.5999999996</v>
          </cell>
          <cell r="M656">
            <v>-11321885.33</v>
          </cell>
          <cell r="N656">
            <v>-3394141.21</v>
          </cell>
          <cell r="O656">
            <v>-115777002.70999998</v>
          </cell>
          <cell r="P656">
            <v>-14560083.310000001</v>
          </cell>
          <cell r="Q656">
            <v>-26690947.719999999</v>
          </cell>
          <cell r="R656">
            <v>-33970989.399999999</v>
          </cell>
          <cell r="S656">
            <v>-41251031.079999998</v>
          </cell>
          <cell r="T656">
            <v>-50960291.670000002</v>
          </cell>
          <cell r="U656">
            <v>-53876877.399999999</v>
          </cell>
          <cell r="V656">
            <v>-69891446.030000001</v>
          </cell>
          <cell r="W656">
            <v>-84057944.969999999</v>
          </cell>
          <cell r="X656">
            <v>-92559460.569999993</v>
          </cell>
          <cell r="Y656">
            <v>-101060976.16999999</v>
          </cell>
          <cell r="Z656">
            <v>-112382861.49999999</v>
          </cell>
          <cell r="AA656">
            <v>-115777002.70999998</v>
          </cell>
          <cell r="AB656">
            <v>-115777002.70999998</v>
          </cell>
          <cell r="AC656">
            <v>-5663.1984869700509</v>
          </cell>
          <cell r="AD656">
            <v>-4718.3447724620773</v>
          </cell>
          <cell r="AE656">
            <v>-2831.599253208868</v>
          </cell>
          <cell r="AF656">
            <v>-2831.599253208868</v>
          </cell>
          <cell r="AG656">
            <v>-3776.4529716063789</v>
          </cell>
          <cell r="AH656">
            <v>-1134.4168533644497</v>
          </cell>
          <cell r="AI656">
            <v>-6228.9259548813698</v>
          </cell>
          <cell r="AJ656">
            <v>-5510.1123842862698</v>
          </cell>
          <cell r="AK656">
            <v>-3306.6960715674832</v>
          </cell>
          <cell r="AL656">
            <v>-3306.6960715674832</v>
          </cell>
          <cell r="AM656">
            <v>-4403.6893543368342</v>
          </cell>
          <cell r="AN656">
            <v>-1320.1638311940878</v>
          </cell>
          <cell r="AO656">
            <v>-45031.895258654229</v>
          </cell>
          <cell r="AP656">
            <v>-5663.1984869700509</v>
          </cell>
          <cell r="AQ656">
            <v>-10381.543259432128</v>
          </cell>
          <cell r="AR656">
            <v>-13213.142512640996</v>
          </cell>
          <cell r="AS656">
            <v>-16044.741765849863</v>
          </cell>
          <cell r="AT656">
            <v>-19821.194737456244</v>
          </cell>
          <cell r="AU656">
            <v>-20955.611590820692</v>
          </cell>
          <cell r="AV656">
            <v>-27184.537545702064</v>
          </cell>
          <cell r="AW656">
            <v>-32694.649929988333</v>
          </cell>
          <cell r="AX656">
            <v>-36001.346001555816</v>
          </cell>
          <cell r="AY656">
            <v>-39308.042073123303</v>
          </cell>
          <cell r="AZ656">
            <v>-43711.731427460138</v>
          </cell>
          <cell r="BA656">
            <v>-45031.895258654229</v>
          </cell>
          <cell r="BB656">
            <v>-45031.895258654229</v>
          </cell>
        </row>
        <row r="657">
          <cell r="B657" t="str">
            <v>017-Account Revenue</v>
          </cell>
          <cell r="C657">
            <v>144973651</v>
          </cell>
          <cell r="D657">
            <v>120786103</v>
          </cell>
          <cell r="E657">
            <v>72486826</v>
          </cell>
          <cell r="F657">
            <v>72486826</v>
          </cell>
          <cell r="G657">
            <v>96674376</v>
          </cell>
          <cell r="H657">
            <v>29040225</v>
          </cell>
          <cell r="I657">
            <v>159455853</v>
          </cell>
          <cell r="J657">
            <v>141051898</v>
          </cell>
          <cell r="K657">
            <v>84647231</v>
          </cell>
          <cell r="L657">
            <v>84647231</v>
          </cell>
          <cell r="M657">
            <v>112728870</v>
          </cell>
          <cell r="N657">
            <v>33794521</v>
          </cell>
          <cell r="O657">
            <v>1152773611</v>
          </cell>
          <cell r="P657">
            <v>144973651</v>
          </cell>
          <cell r="Q657">
            <v>265759754</v>
          </cell>
          <cell r="R657">
            <v>338246580</v>
          </cell>
          <cell r="S657">
            <v>410733406</v>
          </cell>
          <cell r="T657">
            <v>507407782</v>
          </cell>
          <cell r="U657">
            <v>536448007</v>
          </cell>
          <cell r="V657">
            <v>695903860</v>
          </cell>
          <cell r="W657">
            <v>836955758</v>
          </cell>
          <cell r="X657">
            <v>921602989</v>
          </cell>
          <cell r="Y657">
            <v>1006250220</v>
          </cell>
          <cell r="Z657">
            <v>1118979090</v>
          </cell>
          <cell r="AA657">
            <v>1152773611</v>
          </cell>
          <cell r="AB657">
            <v>1152773611</v>
          </cell>
          <cell r="AC657">
            <v>56388.040062232598</v>
          </cell>
          <cell r="AD657">
            <v>46980.203422792685</v>
          </cell>
          <cell r="AE657">
            <v>28194.020225593154</v>
          </cell>
          <cell r="AF657">
            <v>28194.020225593154</v>
          </cell>
          <cell r="AG657">
            <v>37601.857642940493</v>
          </cell>
          <cell r="AH657">
            <v>11295.303383897317</v>
          </cell>
          <cell r="AI657">
            <v>62020.946324387398</v>
          </cell>
          <cell r="AJ657">
            <v>54862.659665499807</v>
          </cell>
          <cell r="AK657">
            <v>32923.854920264486</v>
          </cell>
          <cell r="AL657">
            <v>32923.854920264486</v>
          </cell>
          <cell r="AM657">
            <v>43846.312718786467</v>
          </cell>
          <cell r="AN657">
            <v>13144.504472967717</v>
          </cell>
          <cell r="AO657">
            <v>448375.57798521983</v>
          </cell>
          <cell r="AP657">
            <v>56388.040062232598</v>
          </cell>
          <cell r="AQ657">
            <v>103368.24348502528</v>
          </cell>
          <cell r="AR657">
            <v>131562.26371061843</v>
          </cell>
          <cell r="AS657">
            <v>159756.28393621158</v>
          </cell>
          <cell r="AT657">
            <v>197358.14157915208</v>
          </cell>
          <cell r="AU657">
            <v>208653.44496304941</v>
          </cell>
          <cell r="AV657">
            <v>270674.39128743683</v>
          </cell>
          <cell r="AW657">
            <v>325537.05095293664</v>
          </cell>
          <cell r="AX657">
            <v>358460.90587320115</v>
          </cell>
          <cell r="AY657">
            <v>391384.76079346566</v>
          </cell>
          <cell r="AZ657">
            <v>435231.07351225213</v>
          </cell>
          <cell r="BA657">
            <v>448375.57798521983</v>
          </cell>
          <cell r="BB657">
            <v>448375.57798521983</v>
          </cell>
        </row>
        <row r="658">
          <cell r="B658" t="str">
            <v>018-Cost of Sales</v>
          </cell>
          <cell r="C658">
            <v>-114054856</v>
          </cell>
          <cell r="D658">
            <v>-95023666</v>
          </cell>
          <cell r="E658">
            <v>-57022990</v>
          </cell>
          <cell r="F658">
            <v>-57022990</v>
          </cell>
          <cell r="G658">
            <v>-76054180</v>
          </cell>
          <cell r="H658">
            <v>-22847106</v>
          </cell>
          <cell r="I658">
            <v>-128183572</v>
          </cell>
          <cell r="J658">
            <v>-106850412</v>
          </cell>
          <cell r="K658">
            <v>-64121048</v>
          </cell>
          <cell r="L658">
            <v>-64121048</v>
          </cell>
          <cell r="M658">
            <v>-85395684</v>
          </cell>
          <cell r="N658">
            <v>-25601600</v>
          </cell>
          <cell r="O658">
            <v>-896299152</v>
          </cell>
          <cell r="P658">
            <v>-114054856</v>
          </cell>
          <cell r="Q658">
            <v>-209078522</v>
          </cell>
          <cell r="R658">
            <v>-266101512</v>
          </cell>
          <cell r="S658">
            <v>-323124502</v>
          </cell>
          <cell r="T658">
            <v>-399178682</v>
          </cell>
          <cell r="U658">
            <v>-422025788</v>
          </cell>
          <cell r="V658">
            <v>-550209360</v>
          </cell>
          <cell r="W658">
            <v>-657059772</v>
          </cell>
          <cell r="X658">
            <v>-721180820</v>
          </cell>
          <cell r="Y658">
            <v>-785301868</v>
          </cell>
          <cell r="Z658">
            <v>-870697552</v>
          </cell>
          <cell r="AA658">
            <v>-896299152</v>
          </cell>
          <cell r="AB658">
            <v>-896299152</v>
          </cell>
          <cell r="AC658">
            <v>-44362.059898872038</v>
          </cell>
          <cell r="AD658">
            <v>-36959.807856865031</v>
          </cell>
          <cell r="AE658">
            <v>-22179.303772851032</v>
          </cell>
          <cell r="AF658">
            <v>-22179.303772851032</v>
          </cell>
          <cell r="AG658">
            <v>-29581.555814858031</v>
          </cell>
          <cell r="AH658">
            <v>-8886.4667444574097</v>
          </cell>
          <cell r="AI658">
            <v>-49857.476468300272</v>
          </cell>
          <cell r="AJ658">
            <v>-41559.864644107351</v>
          </cell>
          <cell r="AK658">
            <v>-24940.119797744068</v>
          </cell>
          <cell r="AL658">
            <v>-24940.119797744068</v>
          </cell>
          <cell r="AM658">
            <v>-33214.968494749126</v>
          </cell>
          <cell r="AN658">
            <v>-9957.8374173473348</v>
          </cell>
          <cell r="AO658">
            <v>-348618.88448074681</v>
          </cell>
          <cell r="AP658">
            <v>-44362.059898872038</v>
          </cell>
          <cell r="AQ658">
            <v>-81321.867755737068</v>
          </cell>
          <cell r="AR658">
            <v>-103501.17152858811</v>
          </cell>
          <cell r="AS658">
            <v>-125680.47530143915</v>
          </cell>
          <cell r="AT658">
            <v>-155262.03111629718</v>
          </cell>
          <cell r="AU658">
            <v>-164148.49786075458</v>
          </cell>
          <cell r="AV658">
            <v>-214005.97432905485</v>
          </cell>
          <cell r="AW658">
            <v>-255565.8389731622</v>
          </cell>
          <cell r="AX658">
            <v>-280505.95877090626</v>
          </cell>
          <cell r="AY658">
            <v>-305446.07856865035</v>
          </cell>
          <cell r="AZ658">
            <v>-338661.04706339946</v>
          </cell>
          <cell r="BA658">
            <v>-348618.88448074681</v>
          </cell>
          <cell r="BB658">
            <v>-348618.88448074681</v>
          </cell>
        </row>
        <row r="659">
          <cell r="B659" t="str">
            <v>019-Excess Cost of Promot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  <cell r="L659">
            <v>0</v>
          </cell>
          <cell r="M659">
            <v>0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  <cell r="T659">
            <v>0</v>
          </cell>
          <cell r="U659">
            <v>0</v>
          </cell>
          <cell r="V659">
            <v>0</v>
          </cell>
          <cell r="W659">
            <v>0</v>
          </cell>
          <cell r="X659">
            <v>0</v>
          </cell>
          <cell r="Y659">
            <v>0</v>
          </cell>
          <cell r="Z659">
            <v>0</v>
          </cell>
          <cell r="AA659">
            <v>0</v>
          </cell>
          <cell r="AB659">
            <v>0</v>
          </cell>
          <cell r="AC659">
            <v>0</v>
          </cell>
          <cell r="AD659">
            <v>0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O659">
            <v>0</v>
          </cell>
          <cell r="AP659">
            <v>0</v>
          </cell>
          <cell r="AQ659">
            <v>0</v>
          </cell>
          <cell r="AR659">
            <v>0</v>
          </cell>
          <cell r="AS659">
            <v>0</v>
          </cell>
          <cell r="AT659">
            <v>0</v>
          </cell>
          <cell r="AU659">
            <v>0</v>
          </cell>
          <cell r="AV659">
            <v>0</v>
          </cell>
          <cell r="AW659">
            <v>0</v>
          </cell>
          <cell r="AX659">
            <v>0</v>
          </cell>
          <cell r="AY659">
            <v>0</v>
          </cell>
          <cell r="AZ659">
            <v>0</v>
          </cell>
          <cell r="BA659">
            <v>0</v>
          </cell>
          <cell r="BB659">
            <v>0</v>
          </cell>
        </row>
        <row r="660">
          <cell r="B660" t="str">
            <v>020-Std.Variations</v>
          </cell>
          <cell r="C660">
            <v>-5588687.9500000002</v>
          </cell>
          <cell r="D660">
            <v>-4656159.6399999997</v>
          </cell>
          <cell r="E660">
            <v>-2794126.51</v>
          </cell>
          <cell r="F660">
            <v>-2794126.51</v>
          </cell>
          <cell r="G660">
            <v>-3726654.82</v>
          </cell>
          <cell r="H660">
            <v>-1119508.2</v>
          </cell>
          <cell r="I660">
            <v>-6280995.0300000003</v>
          </cell>
          <cell r="J660">
            <v>-5235670.1900000004</v>
          </cell>
          <cell r="K660">
            <v>-3141931.35</v>
          </cell>
          <cell r="L660">
            <v>-3141931.35</v>
          </cell>
          <cell r="M660">
            <v>-4184388.52</v>
          </cell>
          <cell r="N660">
            <v>-1254478.3999999999</v>
          </cell>
          <cell r="O660">
            <v>-43918658.470000006</v>
          </cell>
          <cell r="P660">
            <v>-5588687.9500000002</v>
          </cell>
          <cell r="Q660">
            <v>-10244847.59</v>
          </cell>
          <cell r="R660">
            <v>-13038974.1</v>
          </cell>
          <cell r="S660">
            <v>-15833100.609999999</v>
          </cell>
          <cell r="T660">
            <v>-19559755.43</v>
          </cell>
          <cell r="U660">
            <v>-20679263.629999999</v>
          </cell>
          <cell r="V660">
            <v>-26960258.66</v>
          </cell>
          <cell r="W660">
            <v>-32195928.850000001</v>
          </cell>
          <cell r="X660">
            <v>-35337860.200000003</v>
          </cell>
          <cell r="Y660">
            <v>-38479791.550000004</v>
          </cell>
          <cell r="Z660">
            <v>-42664180.070000008</v>
          </cell>
          <cell r="AA660">
            <v>-43918658.470000006</v>
          </cell>
          <cell r="AB660">
            <v>-43918658.470000006</v>
          </cell>
          <cell r="AC660">
            <v>-2173.7409373784521</v>
          </cell>
          <cell r="AD660">
            <v>-1811.0305873201087</v>
          </cell>
          <cell r="AE660">
            <v>-1086.7858848697003</v>
          </cell>
          <cell r="AF660">
            <v>-1086.7858848697003</v>
          </cell>
          <cell r="AG660">
            <v>-1449.4962349280436</v>
          </cell>
          <cell r="AH660">
            <v>-435.43687281213533</v>
          </cell>
          <cell r="AI660">
            <v>-2443.016347724621</v>
          </cell>
          <cell r="AJ660">
            <v>-2036.4333683391678</v>
          </cell>
          <cell r="AK660">
            <v>-1222.065869311552</v>
          </cell>
          <cell r="AL660">
            <v>-1222.065869311552</v>
          </cell>
          <cell r="AM660">
            <v>-1627.533457798522</v>
          </cell>
          <cell r="AN660">
            <v>-487.9340334500194</v>
          </cell>
          <cell r="AO660">
            <v>-17082.325348113573</v>
          </cell>
          <cell r="AP660">
            <v>-2173.7409373784521</v>
          </cell>
          <cell r="AQ660">
            <v>-3984.7715246985608</v>
          </cell>
          <cell r="AR660">
            <v>-5071.5574095682614</v>
          </cell>
          <cell r="AS660">
            <v>-6158.343294437962</v>
          </cell>
          <cell r="AT660">
            <v>-7607.8395293660051</v>
          </cell>
          <cell r="AU660">
            <v>-8043.2764021781404</v>
          </cell>
          <cell r="AV660">
            <v>-10486.292749902761</v>
          </cell>
          <cell r="AW660">
            <v>-12522.726118241928</v>
          </cell>
          <cell r="AX660">
            <v>-13744.791987553479</v>
          </cell>
          <cell r="AY660">
            <v>-14966.85785686503</v>
          </cell>
          <cell r="AZ660">
            <v>-16594.391314663553</v>
          </cell>
          <cell r="BA660">
            <v>-17082.325348113573</v>
          </cell>
          <cell r="BB660">
            <v>-17082.325348113573</v>
          </cell>
        </row>
        <row r="661">
          <cell r="B661" t="str">
            <v>021-Gross Profit</v>
          </cell>
          <cell r="C661">
            <v>25330107</v>
          </cell>
          <cell r="D661">
            <v>21106277.300000001</v>
          </cell>
          <cell r="E661">
            <v>12669709.4</v>
          </cell>
          <cell r="F661">
            <v>12669709.4</v>
          </cell>
          <cell r="G661">
            <v>16893541.100000001</v>
          </cell>
          <cell r="H661">
            <v>5073610.8</v>
          </cell>
          <cell r="I661">
            <v>24991285.899999999</v>
          </cell>
          <cell r="J661">
            <v>28965815.800000001</v>
          </cell>
          <cell r="K661">
            <v>17384251.699999999</v>
          </cell>
          <cell r="L661">
            <v>17384251.699999999</v>
          </cell>
          <cell r="M661">
            <v>23148797.399999999</v>
          </cell>
          <cell r="N661">
            <v>6938442.5999999996</v>
          </cell>
          <cell r="O661">
            <v>212555800.09999996</v>
          </cell>
          <cell r="P661">
            <v>25330107</v>
          </cell>
          <cell r="Q661">
            <v>46436384.299999997</v>
          </cell>
          <cell r="R661">
            <v>59106093.699999996</v>
          </cell>
          <cell r="S661">
            <v>71775803.099999994</v>
          </cell>
          <cell r="T661">
            <v>88669344.199999988</v>
          </cell>
          <cell r="U661">
            <v>93742954.999999985</v>
          </cell>
          <cell r="V661">
            <v>118734240.89999998</v>
          </cell>
          <cell r="W661">
            <v>147700056.69999999</v>
          </cell>
          <cell r="X661">
            <v>165084308.39999998</v>
          </cell>
          <cell r="Y661">
            <v>182468560.09999996</v>
          </cell>
          <cell r="Z661">
            <v>205617357.49999997</v>
          </cell>
          <cell r="AA661">
            <v>212555800.09999996</v>
          </cell>
          <cell r="AB661">
            <v>212555800.09999996</v>
          </cell>
          <cell r="AC661">
            <v>9852.2392065344229</v>
          </cell>
          <cell r="AD661">
            <v>8209.3649552703228</v>
          </cell>
          <cell r="AE661">
            <v>4927.9305328665887</v>
          </cell>
          <cell r="AF661">
            <v>4927.9305328665887</v>
          </cell>
          <cell r="AG661">
            <v>6570.8055620381183</v>
          </cell>
          <cell r="AH661">
            <v>1973.3997666277712</v>
          </cell>
          <cell r="AI661">
            <v>9720.4534811357444</v>
          </cell>
          <cell r="AJ661">
            <v>11266.361649163749</v>
          </cell>
          <cell r="AK661">
            <v>6761.6692726565534</v>
          </cell>
          <cell r="AL661">
            <v>6761.6692726565534</v>
          </cell>
          <cell r="AM661">
            <v>9003.810735122519</v>
          </cell>
          <cell r="AN661">
            <v>2698.7330221703614</v>
          </cell>
          <cell r="AO661">
            <v>82674.367989109291</v>
          </cell>
          <cell r="AP661">
            <v>9852.2392065344229</v>
          </cell>
          <cell r="AQ661">
            <v>18061.604161804746</v>
          </cell>
          <cell r="AR661">
            <v>22989.534694671333</v>
          </cell>
          <cell r="AS661">
            <v>27917.465227537919</v>
          </cell>
          <cell r="AT661">
            <v>34488.27078957604</v>
          </cell>
          <cell r="AU661">
            <v>36461.670556203811</v>
          </cell>
          <cell r="AV661">
            <v>46182.124037339556</v>
          </cell>
          <cell r="AW661">
            <v>57448.485686503307</v>
          </cell>
          <cell r="AX661">
            <v>64210.15495915986</v>
          </cell>
          <cell r="AY661">
            <v>70971.824231816412</v>
          </cell>
          <cell r="AZ661">
            <v>79975.634966938931</v>
          </cell>
          <cell r="BA661">
            <v>82674.367989109291</v>
          </cell>
          <cell r="BB661">
            <v>82674.367989109291</v>
          </cell>
        </row>
        <row r="662">
          <cell r="B662" t="str">
            <v>022.1 Sales Freight</v>
          </cell>
          <cell r="C662">
            <v>-4008012.47</v>
          </cell>
          <cell r="D662">
            <v>-3342089.76</v>
          </cell>
          <cell r="E662">
            <v>-2007208.4</v>
          </cell>
          <cell r="F662">
            <v>-2005627.47</v>
          </cell>
          <cell r="G662">
            <v>-2674014.7799999998</v>
          </cell>
          <cell r="H662">
            <v>-803631.39</v>
          </cell>
          <cell r="I662">
            <v>-4415396.8</v>
          </cell>
          <cell r="J662">
            <v>-3903351.94</v>
          </cell>
          <cell r="K662">
            <v>-2339715.2599999998</v>
          </cell>
          <cell r="L662">
            <v>-2339316.44</v>
          </cell>
          <cell r="M662">
            <v>-3118074.01</v>
          </cell>
          <cell r="N662">
            <v>-933444.83</v>
          </cell>
          <cell r="O662">
            <v>-31889883.550000004</v>
          </cell>
          <cell r="P662">
            <v>-4008012.47</v>
          </cell>
          <cell r="Q662">
            <v>-7350102.2300000004</v>
          </cell>
          <cell r="R662">
            <v>-9357310.6300000008</v>
          </cell>
          <cell r="S662">
            <v>-11362938.100000001</v>
          </cell>
          <cell r="T662">
            <v>-14036952.880000001</v>
          </cell>
          <cell r="U662">
            <v>-14840584.270000001</v>
          </cell>
          <cell r="V662">
            <v>-19255981.07</v>
          </cell>
          <cell r="W662">
            <v>-23159333.010000002</v>
          </cell>
          <cell r="X662">
            <v>-25499048.270000003</v>
          </cell>
          <cell r="Y662">
            <v>-27838364.710000005</v>
          </cell>
          <cell r="Z662">
            <v>-30956438.720000006</v>
          </cell>
          <cell r="AA662">
            <v>-31889883.550000004</v>
          </cell>
          <cell r="AB662">
            <v>-31889883.550000004</v>
          </cell>
          <cell r="AC662">
            <v>-1558.9313380007779</v>
          </cell>
          <cell r="AD662">
            <v>-1299.9182263710618</v>
          </cell>
          <cell r="AE662">
            <v>-780.71116297160631</v>
          </cell>
          <cell r="AF662">
            <v>-780.09625437572925</v>
          </cell>
          <cell r="AG662">
            <v>-1040.0679813302215</v>
          </cell>
          <cell r="AH662">
            <v>-312.57541423570598</v>
          </cell>
          <cell r="AI662">
            <v>-1717.3849863866199</v>
          </cell>
          <cell r="AJ662">
            <v>-1518.2232360949047</v>
          </cell>
          <cell r="AK662">
            <v>-910.04094126798907</v>
          </cell>
          <cell r="AL662">
            <v>-909.88581874756903</v>
          </cell>
          <cell r="AM662">
            <v>-1212.7864683002722</v>
          </cell>
          <cell r="AN662">
            <v>-363.06683391676387</v>
          </cell>
          <cell r="AO662">
            <v>-12403.688661999222</v>
          </cell>
          <cell r="AP662">
            <v>-1558.9313380007779</v>
          </cell>
          <cell r="AQ662">
            <v>-2858.8495643718397</v>
          </cell>
          <cell r="AR662">
            <v>-3639.5607273434462</v>
          </cell>
          <cell r="AS662">
            <v>-4419.6569817191757</v>
          </cell>
          <cell r="AT662">
            <v>-5459.724963049397</v>
          </cell>
          <cell r="AU662">
            <v>-5772.3003772851034</v>
          </cell>
          <cell r="AV662">
            <v>-7489.6853636717233</v>
          </cell>
          <cell r="AW662">
            <v>-9007.908599766628</v>
          </cell>
          <cell r="AX662">
            <v>-9917.9495410346171</v>
          </cell>
          <cell r="AY662">
            <v>-10827.835359782186</v>
          </cell>
          <cell r="AZ662">
            <v>-12040.621828082458</v>
          </cell>
          <cell r="BA662">
            <v>-12403.688661999222</v>
          </cell>
          <cell r="BB662">
            <v>-12403.688661999222</v>
          </cell>
        </row>
        <row r="663">
          <cell r="B663" t="str">
            <v>022.2 ODE</v>
          </cell>
          <cell r="C663">
            <v>-1686792.35</v>
          </cell>
          <cell r="D663">
            <v>-1881518.09</v>
          </cell>
          <cell r="E663">
            <v>-1203986.55</v>
          </cell>
          <cell r="F663">
            <v>-1035394.27</v>
          </cell>
          <cell r="G663">
            <v>-1529467.8</v>
          </cell>
          <cell r="H663">
            <v>-765096.81</v>
          </cell>
          <cell r="I663">
            <v>-2494490.8199999998</v>
          </cell>
          <cell r="J663">
            <v>-2321257.48</v>
          </cell>
          <cell r="K663">
            <v>-1391797.06</v>
          </cell>
          <cell r="L663">
            <v>-1147944.8400000001</v>
          </cell>
          <cell r="M663">
            <v>-1925452.48</v>
          </cell>
          <cell r="N663">
            <v>-698180.24</v>
          </cell>
          <cell r="O663">
            <v>-18081378.789999999</v>
          </cell>
          <cell r="P663">
            <v>-1686792.35</v>
          </cell>
          <cell r="Q663">
            <v>-3568310.4400000004</v>
          </cell>
          <cell r="R663">
            <v>-4772296.99</v>
          </cell>
          <cell r="S663">
            <v>-5807691.2599999998</v>
          </cell>
          <cell r="T663">
            <v>-7337159.0599999996</v>
          </cell>
          <cell r="U663">
            <v>-8102255.8699999992</v>
          </cell>
          <cell r="V663">
            <v>-10596746.689999999</v>
          </cell>
          <cell r="W663">
            <v>-12918004.17</v>
          </cell>
          <cell r="X663">
            <v>-14309801.23</v>
          </cell>
          <cell r="Y663">
            <v>-15457746.07</v>
          </cell>
          <cell r="Z663">
            <v>-17383198.550000001</v>
          </cell>
          <cell r="AA663">
            <v>-18081378.789999999</v>
          </cell>
          <cell r="AB663">
            <v>-18081378.789999999</v>
          </cell>
          <cell r="AC663">
            <v>-656.08415013613387</v>
          </cell>
          <cell r="AD663">
            <v>-731.82345001944771</v>
          </cell>
          <cell r="AE663">
            <v>-468.29504084014002</v>
          </cell>
          <cell r="AF663">
            <v>-402.72044729677168</v>
          </cell>
          <cell r="AG663">
            <v>-594.8921820303384</v>
          </cell>
          <cell r="AH663">
            <v>-297.5872462077013</v>
          </cell>
          <cell r="AI663">
            <v>-970.24147024504077</v>
          </cell>
          <cell r="AJ663">
            <v>-902.8617191754181</v>
          </cell>
          <cell r="AK663">
            <v>-541.34463632827692</v>
          </cell>
          <cell r="AL663">
            <v>-446.49740956826139</v>
          </cell>
          <cell r="AM663">
            <v>-748.91189420458966</v>
          </cell>
          <cell r="AN663">
            <v>-271.55979774406848</v>
          </cell>
          <cell r="AO663">
            <v>-7032.8194437961884</v>
          </cell>
          <cell r="AP663">
            <v>-656.08415013613387</v>
          </cell>
          <cell r="AQ663">
            <v>-1387.9076001555816</v>
          </cell>
          <cell r="AR663">
            <v>-1856.2026409957216</v>
          </cell>
          <cell r="AS663">
            <v>-2258.923088292493</v>
          </cell>
          <cell r="AT663">
            <v>-2853.8152703228316</v>
          </cell>
          <cell r="AU663">
            <v>-3151.4025165305329</v>
          </cell>
          <cell r="AV663">
            <v>-4121.6439867755735</v>
          </cell>
          <cell r="AW663">
            <v>-5024.5057059509918</v>
          </cell>
          <cell r="AX663">
            <v>-5565.8503422792692</v>
          </cell>
          <cell r="AY663">
            <v>-6012.3477518475302</v>
          </cell>
          <cell r="AZ663">
            <v>-6761.2596460521199</v>
          </cell>
          <cell r="BA663">
            <v>-7032.8194437961884</v>
          </cell>
          <cell r="BB663">
            <v>-7032.8194437961884</v>
          </cell>
        </row>
        <row r="664">
          <cell r="B664" t="str">
            <v>022-Delivered Profit</v>
          </cell>
          <cell r="C664">
            <v>19635302.18</v>
          </cell>
          <cell r="D664">
            <v>15882669.449999999</v>
          </cell>
          <cell r="E664">
            <v>9458514.4499999993</v>
          </cell>
          <cell r="F664">
            <v>9628687.6600000001</v>
          </cell>
          <cell r="G664">
            <v>12690058.520000001</v>
          </cell>
          <cell r="H664">
            <v>3504882.6</v>
          </cell>
          <cell r="I664">
            <v>18081398.279999997</v>
          </cell>
          <cell r="J664">
            <v>22741206.379999999</v>
          </cell>
          <cell r="K664">
            <v>13652739.379999999</v>
          </cell>
          <cell r="L664">
            <v>13896990.42</v>
          </cell>
          <cell r="M664">
            <v>18105270.91</v>
          </cell>
          <cell r="N664">
            <v>5306817.5299999993</v>
          </cell>
          <cell r="O664">
            <v>162584537.75999996</v>
          </cell>
          <cell r="P664">
            <v>19635302.18</v>
          </cell>
          <cell r="Q664">
            <v>35517971.629999995</v>
          </cell>
          <cell r="R664">
            <v>44976486.079999998</v>
          </cell>
          <cell r="S664">
            <v>54605173.739999995</v>
          </cell>
          <cell r="T664">
            <v>67295232.25999999</v>
          </cell>
          <cell r="U664">
            <v>70800114.859999985</v>
          </cell>
          <cell r="V664">
            <v>88881513.139999986</v>
          </cell>
          <cell r="W664">
            <v>111622719.51999998</v>
          </cell>
          <cell r="X664">
            <v>125275458.89999998</v>
          </cell>
          <cell r="Y664">
            <v>139172449.31999996</v>
          </cell>
          <cell r="Z664">
            <v>157277720.22999996</v>
          </cell>
          <cell r="AA664">
            <v>162584537.75999996</v>
          </cell>
          <cell r="AB664">
            <v>162584537.75999996</v>
          </cell>
          <cell r="AC664">
            <v>7637.2237183975103</v>
          </cell>
          <cell r="AD664">
            <v>6177.6232788798134</v>
          </cell>
          <cell r="AE664">
            <v>3678.924329054842</v>
          </cell>
          <cell r="AF664">
            <v>3745.1138311940881</v>
          </cell>
          <cell r="AG664">
            <v>4935.8453986775576</v>
          </cell>
          <cell r="AH664">
            <v>1363.2371061843642</v>
          </cell>
          <cell r="AI664">
            <v>7032.8270245040831</v>
          </cell>
          <cell r="AJ664">
            <v>8845.2766938934255</v>
          </cell>
          <cell r="AK664">
            <v>5310.2836950602878</v>
          </cell>
          <cell r="AL664">
            <v>5405.2860443407235</v>
          </cell>
          <cell r="AM664">
            <v>7042.1123726176584</v>
          </cell>
          <cell r="AN664">
            <v>2064.1063905095293</v>
          </cell>
          <cell r="AO664">
            <v>63237.859883313882</v>
          </cell>
          <cell r="AP664">
            <v>7637.2237183975103</v>
          </cell>
          <cell r="AQ664">
            <v>13814.846997277324</v>
          </cell>
          <cell r="AR664">
            <v>17493.771326332164</v>
          </cell>
          <cell r="AS664">
            <v>21238.885157526252</v>
          </cell>
          <cell r="AT664">
            <v>26174.730556203809</v>
          </cell>
          <cell r="AU664">
            <v>27537.967662388175</v>
          </cell>
          <cell r="AV664">
            <v>34570.794686892259</v>
          </cell>
          <cell r="AW664">
            <v>43416.071380785681</v>
          </cell>
          <cell r="AX664">
            <v>48726.355075845968</v>
          </cell>
          <cell r="AY664">
            <v>54131.641120186694</v>
          </cell>
          <cell r="AZ664">
            <v>61173.753492804353</v>
          </cell>
          <cell r="BA664">
            <v>63237.859883313882</v>
          </cell>
          <cell r="BB664">
            <v>63237.859883313882</v>
          </cell>
        </row>
        <row r="665">
          <cell r="B665" t="str">
            <v>023-Advertising</v>
          </cell>
          <cell r="C665">
            <v>0</v>
          </cell>
          <cell r="D665">
            <v>0</v>
          </cell>
          <cell r="E665">
            <v>-50391600</v>
          </cell>
          <cell r="F665">
            <v>-57590400</v>
          </cell>
          <cell r="G665">
            <v>-57590400</v>
          </cell>
          <cell r="H665">
            <v>-50391600</v>
          </cell>
          <cell r="I665">
            <v>-64789200</v>
          </cell>
          <cell r="J665">
            <v>-62989500</v>
          </cell>
          <cell r="K665">
            <v>-57590400</v>
          </cell>
          <cell r="L665">
            <v>0</v>
          </cell>
          <cell r="M665">
            <v>0</v>
          </cell>
          <cell r="N665">
            <v>0</v>
          </cell>
          <cell r="O665">
            <v>-401333100</v>
          </cell>
          <cell r="P665">
            <v>0</v>
          </cell>
          <cell r="Q665">
            <v>0</v>
          </cell>
          <cell r="R665">
            <v>-50391600</v>
          </cell>
          <cell r="S665">
            <v>-107982000</v>
          </cell>
          <cell r="T665">
            <v>-165572400</v>
          </cell>
          <cell r="U665">
            <v>-215964000</v>
          </cell>
          <cell r="V665">
            <v>-280753200</v>
          </cell>
          <cell r="W665">
            <v>-343742700</v>
          </cell>
          <cell r="X665">
            <v>-401333100</v>
          </cell>
          <cell r="Y665">
            <v>-401333100</v>
          </cell>
          <cell r="Z665">
            <v>-401333100</v>
          </cell>
          <cell r="AA665">
            <v>-401333100</v>
          </cell>
          <cell r="AB665">
            <v>-401333100</v>
          </cell>
          <cell r="AC665">
            <v>0</v>
          </cell>
          <cell r="AD665">
            <v>0</v>
          </cell>
          <cell r="AE665">
            <v>-19600</v>
          </cell>
          <cell r="AF665">
            <v>-22400</v>
          </cell>
          <cell r="AG665">
            <v>-22400</v>
          </cell>
          <cell r="AH665">
            <v>-19600</v>
          </cell>
          <cell r="AI665">
            <v>-25200</v>
          </cell>
          <cell r="AJ665">
            <v>-24500</v>
          </cell>
          <cell r="AK665">
            <v>-22400</v>
          </cell>
          <cell r="AL665">
            <v>0</v>
          </cell>
          <cell r="AM665">
            <v>0</v>
          </cell>
          <cell r="AN665">
            <v>0</v>
          </cell>
          <cell r="AO665">
            <v>-156100</v>
          </cell>
          <cell r="AP665">
            <v>0</v>
          </cell>
          <cell r="AQ665">
            <v>0</v>
          </cell>
          <cell r="AR665">
            <v>-19600</v>
          </cell>
          <cell r="AS665">
            <v>-42000</v>
          </cell>
          <cell r="AT665">
            <v>-64400</v>
          </cell>
          <cell r="AU665">
            <v>-84000</v>
          </cell>
          <cell r="AV665">
            <v>-109200</v>
          </cell>
          <cell r="AW665">
            <v>-133700</v>
          </cell>
          <cell r="AX665">
            <v>-156100</v>
          </cell>
          <cell r="AY665">
            <v>-156100</v>
          </cell>
          <cell r="AZ665">
            <v>-156100</v>
          </cell>
          <cell r="BA665">
            <v>-156100</v>
          </cell>
          <cell r="BB665">
            <v>-156100</v>
          </cell>
        </row>
        <row r="666">
          <cell r="B666" t="str">
            <v>024-Promotions</v>
          </cell>
          <cell r="C666">
            <v>0</v>
          </cell>
          <cell r="D666">
            <v>0</v>
          </cell>
          <cell r="E666">
            <v>-30852000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  <cell r="L666">
            <v>0</v>
          </cell>
          <cell r="M666">
            <v>0</v>
          </cell>
          <cell r="N666">
            <v>0</v>
          </cell>
          <cell r="O666">
            <v>-30852000</v>
          </cell>
          <cell r="P666">
            <v>0</v>
          </cell>
          <cell r="Q666">
            <v>0</v>
          </cell>
          <cell r="R666">
            <v>-30852000</v>
          </cell>
          <cell r="S666">
            <v>-30852000</v>
          </cell>
          <cell r="T666">
            <v>-30852000</v>
          </cell>
          <cell r="U666">
            <v>-30852000</v>
          </cell>
          <cell r="V666">
            <v>-30852000</v>
          </cell>
          <cell r="W666">
            <v>-30852000</v>
          </cell>
          <cell r="X666">
            <v>-30852000</v>
          </cell>
          <cell r="Y666">
            <v>-30852000</v>
          </cell>
          <cell r="Z666">
            <v>-30852000</v>
          </cell>
          <cell r="AA666">
            <v>-30852000</v>
          </cell>
          <cell r="AB666">
            <v>-30852000</v>
          </cell>
          <cell r="AC666">
            <v>0</v>
          </cell>
          <cell r="AD666">
            <v>0</v>
          </cell>
          <cell r="AE666">
            <v>-12000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O666">
            <v>-12000</v>
          </cell>
          <cell r="AP666">
            <v>0</v>
          </cell>
          <cell r="AQ666">
            <v>0</v>
          </cell>
          <cell r="AR666">
            <v>-12000</v>
          </cell>
          <cell r="AS666">
            <v>-12000</v>
          </cell>
          <cell r="AT666">
            <v>-12000</v>
          </cell>
          <cell r="AU666">
            <v>-12000</v>
          </cell>
          <cell r="AV666">
            <v>-12000</v>
          </cell>
          <cell r="AW666">
            <v>-12000</v>
          </cell>
          <cell r="AX666">
            <v>-12000</v>
          </cell>
          <cell r="AY666">
            <v>-12000</v>
          </cell>
          <cell r="AZ666">
            <v>-12000</v>
          </cell>
          <cell r="BA666">
            <v>-12000</v>
          </cell>
          <cell r="BB666">
            <v>-12000</v>
          </cell>
        </row>
        <row r="667">
          <cell r="B667" t="str">
            <v>025-EMS</v>
          </cell>
          <cell r="C667">
            <v>-2167427.35</v>
          </cell>
          <cell r="D667">
            <v>-1805811.6</v>
          </cell>
          <cell r="E667">
            <v>-1083713.68</v>
          </cell>
          <cell r="F667">
            <v>-1083713.68</v>
          </cell>
          <cell r="G667">
            <v>-1445329.43</v>
          </cell>
          <cell r="H667">
            <v>-434165.62</v>
          </cell>
          <cell r="I667">
            <v>-2383943.4</v>
          </cell>
          <cell r="J667">
            <v>-2166032.86</v>
          </cell>
          <cell r="K667">
            <v>-1299866.82</v>
          </cell>
          <cell r="L667">
            <v>-1299866.82</v>
          </cell>
          <cell r="M667">
            <v>-1731096.42</v>
          </cell>
          <cell r="N667">
            <v>-518958.24</v>
          </cell>
          <cell r="O667">
            <v>-17419925.919999998</v>
          </cell>
          <cell r="P667">
            <v>-2167427.35</v>
          </cell>
          <cell r="Q667">
            <v>-3973238.95</v>
          </cell>
          <cell r="R667">
            <v>-5056952.63</v>
          </cell>
          <cell r="S667">
            <v>-6140666.3099999996</v>
          </cell>
          <cell r="T667">
            <v>-7585995.7399999993</v>
          </cell>
          <cell r="U667">
            <v>-8020161.3599999994</v>
          </cell>
          <cell r="V667">
            <v>-10404104.76</v>
          </cell>
          <cell r="W667">
            <v>-12570137.619999999</v>
          </cell>
          <cell r="X667">
            <v>-13870004.439999999</v>
          </cell>
          <cell r="Y667">
            <v>-15169871.26</v>
          </cell>
          <cell r="Z667">
            <v>-16900967.68</v>
          </cell>
          <cell r="AA667">
            <v>-17419925.919999998</v>
          </cell>
          <cell r="AB667">
            <v>-17419925.919999998</v>
          </cell>
          <cell r="AC667">
            <v>-843.0289187086737</v>
          </cell>
          <cell r="AD667">
            <v>-702.37712952158699</v>
          </cell>
          <cell r="AE667">
            <v>-421.51446129910539</v>
          </cell>
          <cell r="AF667">
            <v>-421.51446129910539</v>
          </cell>
          <cell r="AG667">
            <v>-562.1662504861921</v>
          </cell>
          <cell r="AH667">
            <v>-168.87033061065733</v>
          </cell>
          <cell r="AI667">
            <v>-927.24364060676771</v>
          </cell>
          <cell r="AJ667">
            <v>-842.4865266433294</v>
          </cell>
          <cell r="AK667">
            <v>-505.58802800466748</v>
          </cell>
          <cell r="AL667">
            <v>-505.58802800466748</v>
          </cell>
          <cell r="AM667">
            <v>-673.31638273045508</v>
          </cell>
          <cell r="AN667">
            <v>-201.8507351225204</v>
          </cell>
          <cell r="AO667">
            <v>-6775.5448930377288</v>
          </cell>
          <cell r="AP667">
            <v>-843.0289187086737</v>
          </cell>
          <cell r="AQ667">
            <v>-1545.4060482302607</v>
          </cell>
          <cell r="AR667">
            <v>-1966.920509529366</v>
          </cell>
          <cell r="AS667">
            <v>-2388.4349708284713</v>
          </cell>
          <cell r="AT667">
            <v>-2950.6012213146632</v>
          </cell>
          <cell r="AU667">
            <v>-3119.4715519253205</v>
          </cell>
          <cell r="AV667">
            <v>-4046.7151925320882</v>
          </cell>
          <cell r="AW667">
            <v>-4889.2017191754176</v>
          </cell>
          <cell r="AX667">
            <v>-5394.7897471800852</v>
          </cell>
          <cell r="AY667">
            <v>-5900.3777751847529</v>
          </cell>
          <cell r="AZ667">
            <v>-6573.6941579152081</v>
          </cell>
          <cell r="BA667">
            <v>-6775.5448930377288</v>
          </cell>
          <cell r="BB667">
            <v>-6775.5448930377288</v>
          </cell>
        </row>
        <row r="668">
          <cell r="B668" t="str">
            <v>026-Total Direct Expenses</v>
          </cell>
          <cell r="C668">
            <v>-2167427.35</v>
          </cell>
          <cell r="D668">
            <v>-1805811.6</v>
          </cell>
          <cell r="E668">
            <v>-82327313.700000003</v>
          </cell>
          <cell r="F668">
            <v>-58674113.700000003</v>
          </cell>
          <cell r="G668">
            <v>-59035729.399999999</v>
          </cell>
          <cell r="H668">
            <v>-50825765.600000001</v>
          </cell>
          <cell r="I668">
            <v>-67173143.400000006</v>
          </cell>
          <cell r="J668">
            <v>-65155532.899999999</v>
          </cell>
          <cell r="K668">
            <v>-58890266.799999997</v>
          </cell>
          <cell r="L668">
            <v>-1299866.82</v>
          </cell>
          <cell r="M668">
            <v>-1731096.42</v>
          </cell>
          <cell r="N668">
            <v>-518958.24</v>
          </cell>
          <cell r="O668">
            <v>-449605025.93000001</v>
          </cell>
          <cell r="P668">
            <v>-2167427.35</v>
          </cell>
          <cell r="Q668">
            <v>-3973238.95</v>
          </cell>
          <cell r="R668">
            <v>-86300552.650000006</v>
          </cell>
          <cell r="S668">
            <v>-144974666.35000002</v>
          </cell>
          <cell r="T668">
            <v>-204010395.75000003</v>
          </cell>
          <cell r="U668">
            <v>-254836161.35000002</v>
          </cell>
          <cell r="V668">
            <v>-322009304.75</v>
          </cell>
          <cell r="W668">
            <v>-387164837.64999998</v>
          </cell>
          <cell r="X668">
            <v>-446055104.44999999</v>
          </cell>
          <cell r="Y668">
            <v>-447354971.26999998</v>
          </cell>
          <cell r="Z668">
            <v>-449086067.69</v>
          </cell>
          <cell r="AA668">
            <v>-449605025.93000001</v>
          </cell>
          <cell r="AB668">
            <v>-449605025.93000001</v>
          </cell>
          <cell r="AC668">
            <v>-843.0289187086737</v>
          </cell>
          <cell r="AD668">
            <v>-702.37712952158699</v>
          </cell>
          <cell r="AE668">
            <v>-32021.514469078182</v>
          </cell>
          <cell r="AF668">
            <v>-22821.514469078182</v>
          </cell>
          <cell r="AG668">
            <v>-22962.166238817579</v>
          </cell>
          <cell r="AH668">
            <v>-19768.870322831583</v>
          </cell>
          <cell r="AI668">
            <v>-26127.243640606772</v>
          </cell>
          <cell r="AJ668">
            <v>-25342.486542201477</v>
          </cell>
          <cell r="AK668">
            <v>-22905.58802022559</v>
          </cell>
          <cell r="AL668">
            <v>-505.58802800466748</v>
          </cell>
          <cell r="AM668">
            <v>-673.31638273045508</v>
          </cell>
          <cell r="AN668">
            <v>-201.8507351225204</v>
          </cell>
          <cell r="AO668">
            <v>-174875.54489692725</v>
          </cell>
          <cell r="AP668">
            <v>-843.0289187086737</v>
          </cell>
          <cell r="AQ668">
            <v>-1545.4060482302607</v>
          </cell>
          <cell r="AR668">
            <v>-33566.920517308441</v>
          </cell>
          <cell r="AS668">
            <v>-56388.434986386623</v>
          </cell>
          <cell r="AT668">
            <v>-79350.601225204198</v>
          </cell>
          <cell r="AU668">
            <v>-99119.471548035785</v>
          </cell>
          <cell r="AV668">
            <v>-125246.71518864256</v>
          </cell>
          <cell r="AW668">
            <v>-150589.20173084404</v>
          </cell>
          <cell r="AX668">
            <v>-173494.78975106962</v>
          </cell>
          <cell r="AY668">
            <v>-174000.37777907428</v>
          </cell>
          <cell r="AZ668">
            <v>-174673.69416180474</v>
          </cell>
          <cell r="BA668">
            <v>-174875.54489692725</v>
          </cell>
          <cell r="BB668">
            <v>-174875.54489692725</v>
          </cell>
        </row>
        <row r="669">
          <cell r="B669" t="str">
            <v>027-Product Contribution</v>
          </cell>
          <cell r="C669">
            <v>17467874.870000001</v>
          </cell>
          <cell r="D669">
            <v>14076857.890000001</v>
          </cell>
          <cell r="E669">
            <v>-72868799.230000004</v>
          </cell>
          <cell r="F669">
            <v>-49045426.030000001</v>
          </cell>
          <cell r="G669">
            <v>-46345670.899999999</v>
          </cell>
          <cell r="H669">
            <v>-47320883.009999998</v>
          </cell>
          <cell r="I669">
            <v>-49091745.100000001</v>
          </cell>
          <cell r="J669">
            <v>-42414326.5</v>
          </cell>
          <cell r="K669">
            <v>-45237527.450000003</v>
          </cell>
          <cell r="L669">
            <v>12597123.6</v>
          </cell>
          <cell r="M669">
            <v>16374174.449999999</v>
          </cell>
          <cell r="N669">
            <v>4787859.29</v>
          </cell>
          <cell r="O669">
            <v>-287020488.11999995</v>
          </cell>
          <cell r="P669">
            <v>17467874.870000001</v>
          </cell>
          <cell r="Q669">
            <v>31544732.760000002</v>
          </cell>
          <cell r="R669">
            <v>-41324066.469999999</v>
          </cell>
          <cell r="S669">
            <v>-90369492.5</v>
          </cell>
          <cell r="T669">
            <v>-136715163.40000001</v>
          </cell>
          <cell r="U669">
            <v>-184036046.41</v>
          </cell>
          <cell r="V669">
            <v>-233127791.50999999</v>
          </cell>
          <cell r="W669">
            <v>-275542118.00999999</v>
          </cell>
          <cell r="X669">
            <v>-320779645.45999998</v>
          </cell>
          <cell r="Y669">
            <v>-308182521.85999995</v>
          </cell>
          <cell r="Z669">
            <v>-291808347.40999997</v>
          </cell>
          <cell r="AA669">
            <v>-287020488.11999995</v>
          </cell>
          <cell r="AB669">
            <v>-287020488.11999995</v>
          </cell>
          <cell r="AC669">
            <v>6794.1948152469859</v>
          </cell>
          <cell r="AD669">
            <v>5475.2461649163752</v>
          </cell>
          <cell r="AE669">
            <v>-28342.590132244266</v>
          </cell>
          <cell r="AF669">
            <v>-19076.400633994555</v>
          </cell>
          <cell r="AG669">
            <v>-18026.320847919098</v>
          </cell>
          <cell r="AH669">
            <v>-18405.633220536754</v>
          </cell>
          <cell r="AI669">
            <v>-19094.416608323609</v>
          </cell>
          <cell r="AJ669">
            <v>-16497.209840528976</v>
          </cell>
          <cell r="AK669">
            <v>-17595.304336833917</v>
          </cell>
          <cell r="AL669">
            <v>4899.6980163360558</v>
          </cell>
          <cell r="AM669">
            <v>6368.7959743290548</v>
          </cell>
          <cell r="AN669">
            <v>1862.255655387009</v>
          </cell>
          <cell r="AO669">
            <v>-111637.68499416568</v>
          </cell>
          <cell r="AP669">
            <v>6794.1948152469859</v>
          </cell>
          <cell r="AQ669">
            <v>12269.440980163361</v>
          </cell>
          <cell r="AR669">
            <v>-16073.149152080905</v>
          </cell>
          <cell r="AS669">
            <v>-35149.549786075462</v>
          </cell>
          <cell r="AT669">
            <v>-53175.870633994564</v>
          </cell>
          <cell r="AU669">
            <v>-71581.503854531315</v>
          </cell>
          <cell r="AV669">
            <v>-90675.92046285492</v>
          </cell>
          <cell r="AW669">
            <v>-107173.13030338389</v>
          </cell>
          <cell r="AX669">
            <v>-124768.43464021781</v>
          </cell>
          <cell r="AY669">
            <v>-119868.73662388175</v>
          </cell>
          <cell r="AZ669">
            <v>-113499.94064955269</v>
          </cell>
          <cell r="BA669">
            <v>-111637.68499416568</v>
          </cell>
          <cell r="BB669">
            <v>-111637.68499416568</v>
          </cell>
        </row>
        <row r="670">
          <cell r="C670">
            <v>400242025.25</v>
          </cell>
          <cell r="D670">
            <v>332037537.27999997</v>
          </cell>
          <cell r="E670">
            <v>-44682540.950000003</v>
          </cell>
          <cell r="F670">
            <v>26787578.670000002</v>
          </cell>
          <cell r="G670">
            <v>92918282.909999996</v>
          </cell>
          <cell r="H670">
            <v>-72286173.780000001</v>
          </cell>
          <cell r="I670">
            <v>232441439.09999999</v>
          </cell>
          <cell r="J670">
            <v>215507232.09999999</v>
          </cell>
          <cell r="K670">
            <v>69978105.560000002</v>
          </cell>
          <cell r="L670">
            <v>243482058.66999999</v>
          </cell>
          <cell r="M670">
            <v>323048238.89999998</v>
          </cell>
          <cell r="N670">
            <v>96481395.909999996</v>
          </cell>
          <cell r="O670">
            <v>1915955179.6200001</v>
          </cell>
          <cell r="P670">
            <v>400242025.25</v>
          </cell>
          <cell r="Q670">
            <v>732279562.52999997</v>
          </cell>
          <cell r="R670">
            <v>687597021.57999992</v>
          </cell>
          <cell r="S670">
            <v>714384600.24999988</v>
          </cell>
          <cell r="T670">
            <v>807302883.15999985</v>
          </cell>
          <cell r="U670">
            <v>735016709.37999988</v>
          </cell>
          <cell r="V670">
            <v>967458148.4799999</v>
          </cell>
          <cell r="W670">
            <v>1182965380.5799999</v>
          </cell>
          <cell r="X670">
            <v>1252943486.1399999</v>
          </cell>
          <cell r="Y670">
            <v>1496425544.8099999</v>
          </cell>
          <cell r="Z670">
            <v>1819473783.71</v>
          </cell>
          <cell r="AA670">
            <v>1915955179.6200001</v>
          </cell>
          <cell r="AB670">
            <v>1915955179.6200001</v>
          </cell>
          <cell r="AC670">
            <v>155675.62242318163</v>
          </cell>
          <cell r="AD670">
            <v>129147.23348113573</v>
          </cell>
          <cell r="AE670">
            <v>-17379.44027615714</v>
          </cell>
          <cell r="AF670">
            <v>10419.128226371062</v>
          </cell>
          <cell r="AG670">
            <v>36140.911283547255</v>
          </cell>
          <cell r="AH670">
            <v>-28115.975799299882</v>
          </cell>
          <cell r="AI670">
            <v>90408.96114352392</v>
          </cell>
          <cell r="AJ670">
            <v>83822.338428626987</v>
          </cell>
          <cell r="AK670">
            <v>27218.244091793076</v>
          </cell>
          <cell r="AL670">
            <v>94703.251135744838</v>
          </cell>
          <cell r="AM670">
            <v>125650.81248541422</v>
          </cell>
          <cell r="AN670">
            <v>37526.797320108904</v>
          </cell>
          <cell r="AO670">
            <v>745217.88394399057</v>
          </cell>
          <cell r="AP670">
            <v>155675.62242318163</v>
          </cell>
          <cell r="AQ670">
            <v>284822.85590431734</v>
          </cell>
          <cell r="AR670">
            <v>267443.41562816023</v>
          </cell>
          <cell r="AS670">
            <v>277862.54385453131</v>
          </cell>
          <cell r="AT670">
            <v>314003.45513807854</v>
          </cell>
          <cell r="AU670">
            <v>285887.47933877865</v>
          </cell>
          <cell r="AV670">
            <v>376296.44048230257</v>
          </cell>
          <cell r="AW670">
            <v>460118.77891092957</v>
          </cell>
          <cell r="AX670">
            <v>487337.02300272265</v>
          </cell>
          <cell r="AY670">
            <v>582040.2741384675</v>
          </cell>
          <cell r="AZ670">
            <v>707691.08662388171</v>
          </cell>
          <cell r="BA670">
            <v>745217.88394399057</v>
          </cell>
          <cell r="BB670">
            <v>745217.88394399057</v>
          </cell>
        </row>
        <row r="671">
          <cell r="B671" t="str">
            <v>001-Net Volume St.Cs.</v>
          </cell>
          <cell r="C671">
            <v>706.5</v>
          </cell>
          <cell r="D671">
            <v>588</v>
          </cell>
          <cell r="E671">
            <v>353.25</v>
          </cell>
          <cell r="F671">
            <v>353.25</v>
          </cell>
          <cell r="G671">
            <v>469.5</v>
          </cell>
          <cell r="H671">
            <v>141</v>
          </cell>
          <cell r="I671">
            <v>777</v>
          </cell>
          <cell r="J671">
            <v>647.25</v>
          </cell>
          <cell r="K671">
            <v>388.5</v>
          </cell>
          <cell r="L671">
            <v>388.5</v>
          </cell>
          <cell r="M671">
            <v>518.25</v>
          </cell>
          <cell r="N671">
            <v>156</v>
          </cell>
          <cell r="O671">
            <v>5487</v>
          </cell>
          <cell r="P671">
            <v>706.5</v>
          </cell>
          <cell r="Q671">
            <v>1294.5</v>
          </cell>
          <cell r="R671">
            <v>1647.75</v>
          </cell>
          <cell r="S671">
            <v>2001</v>
          </cell>
          <cell r="T671">
            <v>2470.5</v>
          </cell>
          <cell r="U671">
            <v>2611.5</v>
          </cell>
          <cell r="V671">
            <v>3388.5</v>
          </cell>
          <cell r="W671">
            <v>4035.75</v>
          </cell>
          <cell r="X671">
            <v>4424.25</v>
          </cell>
          <cell r="Y671">
            <v>4812.75</v>
          </cell>
          <cell r="Z671">
            <v>5331</v>
          </cell>
          <cell r="AA671">
            <v>5487</v>
          </cell>
          <cell r="AB671">
            <v>5487</v>
          </cell>
          <cell r="AC671">
            <v>706.5</v>
          </cell>
          <cell r="AD671">
            <v>588</v>
          </cell>
          <cell r="AE671">
            <v>353.25</v>
          </cell>
          <cell r="AF671">
            <v>353.25</v>
          </cell>
          <cell r="AG671">
            <v>469.5</v>
          </cell>
          <cell r="AH671">
            <v>141</v>
          </cell>
          <cell r="AI671">
            <v>777</v>
          </cell>
          <cell r="AJ671">
            <v>647.25</v>
          </cell>
          <cell r="AK671">
            <v>388.5</v>
          </cell>
          <cell r="AL671">
            <v>388.5</v>
          </cell>
          <cell r="AM671">
            <v>518.25</v>
          </cell>
          <cell r="AN671">
            <v>156</v>
          </cell>
          <cell r="AO671">
            <v>5487</v>
          </cell>
          <cell r="AP671">
            <v>706.5</v>
          </cell>
          <cell r="AQ671">
            <v>1294.5</v>
          </cell>
          <cell r="AR671">
            <v>1647.75</v>
          </cell>
          <cell r="AS671">
            <v>2001</v>
          </cell>
          <cell r="AT671">
            <v>2470.5</v>
          </cell>
          <cell r="AU671">
            <v>2611.5</v>
          </cell>
          <cell r="AV671">
            <v>3388.5</v>
          </cell>
          <cell r="AW671">
            <v>4035.75</v>
          </cell>
          <cell r="AX671">
            <v>4424.25</v>
          </cell>
          <cell r="AY671">
            <v>4812.75</v>
          </cell>
          <cell r="AZ671">
            <v>5331</v>
          </cell>
          <cell r="BA671">
            <v>5487</v>
          </cell>
          <cell r="BB671">
            <v>5487</v>
          </cell>
        </row>
        <row r="672">
          <cell r="B672" t="str">
            <v>005-Gross Sales at List</v>
          </cell>
          <cell r="C672">
            <v>53835300</v>
          </cell>
          <cell r="D672">
            <v>44805600</v>
          </cell>
          <cell r="E672">
            <v>26917650</v>
          </cell>
          <cell r="F672">
            <v>26917650</v>
          </cell>
          <cell r="G672">
            <v>35775900</v>
          </cell>
          <cell r="H672">
            <v>10744200</v>
          </cell>
          <cell r="I672">
            <v>59207400</v>
          </cell>
          <cell r="J672">
            <v>52338861.5</v>
          </cell>
          <cell r="K672">
            <v>31415446.399999999</v>
          </cell>
          <cell r="L672">
            <v>31415446.399999999</v>
          </cell>
          <cell r="M672">
            <v>41907477.799999997</v>
          </cell>
          <cell r="N672">
            <v>12614696.640000001</v>
          </cell>
          <cell r="O672">
            <v>427895628.73999995</v>
          </cell>
          <cell r="P672">
            <v>53835300</v>
          </cell>
          <cell r="Q672">
            <v>98640900</v>
          </cell>
          <cell r="R672">
            <v>125558550</v>
          </cell>
          <cell r="S672">
            <v>152476200</v>
          </cell>
          <cell r="T672">
            <v>188252100</v>
          </cell>
          <cell r="U672">
            <v>198996300</v>
          </cell>
          <cell r="V672">
            <v>258203700</v>
          </cell>
          <cell r="W672">
            <v>310542561.5</v>
          </cell>
          <cell r="X672">
            <v>341958007.89999998</v>
          </cell>
          <cell r="Y672">
            <v>373373454.29999995</v>
          </cell>
          <cell r="Z672">
            <v>415280932.09999996</v>
          </cell>
          <cell r="AA672">
            <v>427895628.73999995</v>
          </cell>
          <cell r="AB672">
            <v>427895628.73999995</v>
          </cell>
          <cell r="AC672">
            <v>20939.439906651107</v>
          </cell>
          <cell r="AD672">
            <v>17427.304550758461</v>
          </cell>
          <cell r="AE672">
            <v>10469.719953325553</v>
          </cell>
          <cell r="AF672">
            <v>10469.719953325553</v>
          </cell>
          <cell r="AG672">
            <v>13915.169194865812</v>
          </cell>
          <cell r="AH672">
            <v>4178.9964994165693</v>
          </cell>
          <cell r="AI672">
            <v>23028.938156359392</v>
          </cell>
          <cell r="AJ672">
            <v>20357.394593543369</v>
          </cell>
          <cell r="AK672">
            <v>12219.154570206145</v>
          </cell>
          <cell r="AL672">
            <v>12219.154570206145</v>
          </cell>
          <cell r="AM672">
            <v>16300.069155970439</v>
          </cell>
          <cell r="AN672">
            <v>4906.5331155192534</v>
          </cell>
          <cell r="AO672">
            <v>166431.59422014782</v>
          </cell>
          <cell r="AP672">
            <v>20939.439906651107</v>
          </cell>
          <cell r="AQ672">
            <v>38366.744457409572</v>
          </cell>
          <cell r="AR672">
            <v>48836.464410735127</v>
          </cell>
          <cell r="AS672">
            <v>59306.184364060682</v>
          </cell>
          <cell r="AT672">
            <v>73221.353558926494</v>
          </cell>
          <cell r="AU672">
            <v>77400.350058343058</v>
          </cell>
          <cell r="AV672">
            <v>100429.28821470245</v>
          </cell>
          <cell r="AW672">
            <v>120786.68280824582</v>
          </cell>
          <cell r="AX672">
            <v>133005.83737845198</v>
          </cell>
          <cell r="AY672">
            <v>145224.99194865813</v>
          </cell>
          <cell r="AZ672">
            <v>161525.06110462858</v>
          </cell>
          <cell r="BA672">
            <v>166431.59422014782</v>
          </cell>
          <cell r="BB672">
            <v>166431.59422014782</v>
          </cell>
        </row>
        <row r="673">
          <cell r="B673" t="str">
            <v>006-Gross Sales at List +tax</v>
          </cell>
          <cell r="C673">
            <v>53435944.899999999</v>
          </cell>
          <cell r="D673">
            <v>44473228.100000001</v>
          </cell>
          <cell r="E673">
            <v>26717972.5</v>
          </cell>
          <cell r="F673">
            <v>26717972.5</v>
          </cell>
          <cell r="G673">
            <v>35510511.200000003</v>
          </cell>
          <cell r="H673">
            <v>10664498.560000001</v>
          </cell>
          <cell r="I673">
            <v>58768194.200000003</v>
          </cell>
          <cell r="J673">
            <v>51950607.100000001</v>
          </cell>
          <cell r="K673">
            <v>31182403.800000001</v>
          </cell>
          <cell r="L673">
            <v>31182403.800000001</v>
          </cell>
          <cell r="M673">
            <v>41596604.399999999</v>
          </cell>
          <cell r="N673">
            <v>12521119.689999999</v>
          </cell>
          <cell r="O673">
            <v>424721460.75</v>
          </cell>
          <cell r="P673">
            <v>53435944.899999999</v>
          </cell>
          <cell r="Q673">
            <v>97909173</v>
          </cell>
          <cell r="R673">
            <v>124627145.5</v>
          </cell>
          <cell r="S673">
            <v>151345118</v>
          </cell>
          <cell r="T673">
            <v>186855629.19999999</v>
          </cell>
          <cell r="U673">
            <v>197520127.75999999</v>
          </cell>
          <cell r="V673">
            <v>256288321.95999998</v>
          </cell>
          <cell r="W673">
            <v>308238929.06</v>
          </cell>
          <cell r="X673">
            <v>339421332.86000001</v>
          </cell>
          <cell r="Y673">
            <v>370603736.66000003</v>
          </cell>
          <cell r="Z673">
            <v>412200341.06</v>
          </cell>
          <cell r="AA673">
            <v>424721460.75</v>
          </cell>
          <cell r="AB673">
            <v>424721460.75</v>
          </cell>
          <cell r="AC673">
            <v>20784.109257098404</v>
          </cell>
          <cell r="AD673">
            <v>17298.027265655386</v>
          </cell>
          <cell r="AE673">
            <v>10392.054647996889</v>
          </cell>
          <cell r="AF673">
            <v>10392.054647996889</v>
          </cell>
          <cell r="AG673">
            <v>13811.945235316998</v>
          </cell>
          <cell r="AH673">
            <v>4147.9963282769349</v>
          </cell>
          <cell r="AI673">
            <v>22858.107429015949</v>
          </cell>
          <cell r="AJ673">
            <v>20206.381602489306</v>
          </cell>
          <cell r="AK673">
            <v>12128.511785297549</v>
          </cell>
          <cell r="AL673">
            <v>12128.511785297549</v>
          </cell>
          <cell r="AM673">
            <v>16179.153792298715</v>
          </cell>
          <cell r="AN673">
            <v>4870.1360132244263</v>
          </cell>
          <cell r="AO673">
            <v>165196.98978996498</v>
          </cell>
          <cell r="AP673">
            <v>20784.109257098404</v>
          </cell>
          <cell r="AQ673">
            <v>38082.13652275379</v>
          </cell>
          <cell r="AR673">
            <v>48474.191170750681</v>
          </cell>
          <cell r="AS673">
            <v>58866.245818747571</v>
          </cell>
          <cell r="AT673">
            <v>72678.191054064577</v>
          </cell>
          <cell r="AU673">
            <v>76826.187382341508</v>
          </cell>
          <cell r="AV673">
            <v>99684.294811357453</v>
          </cell>
          <cell r="AW673">
            <v>119890.67641384676</v>
          </cell>
          <cell r="AX673">
            <v>132019.18819914429</v>
          </cell>
          <cell r="AY673">
            <v>144147.69998444183</v>
          </cell>
          <cell r="AZ673">
            <v>160326.85377674055</v>
          </cell>
          <cell r="BA673">
            <v>165196.98978996498</v>
          </cell>
          <cell r="BB673">
            <v>165196.98978996498</v>
          </cell>
        </row>
        <row r="674">
          <cell r="B674" t="str">
            <v>007- Dscto Canal</v>
          </cell>
          <cell r="C674">
            <v>-785047.88</v>
          </cell>
          <cell r="D674">
            <v>-653373.18000000005</v>
          </cell>
          <cell r="E674">
            <v>-392523.94</v>
          </cell>
          <cell r="F674">
            <v>-392523.94</v>
          </cell>
          <cell r="G674">
            <v>-521698.48</v>
          </cell>
          <cell r="H674">
            <v>-156676.22</v>
          </cell>
          <cell r="I674">
            <v>-863385.99</v>
          </cell>
          <cell r="J674">
            <v>-763226.22</v>
          </cell>
          <cell r="K674">
            <v>-458112.61</v>
          </cell>
          <cell r="L674">
            <v>-458112.61</v>
          </cell>
          <cell r="M674">
            <v>-611111.6</v>
          </cell>
          <cell r="N674">
            <v>-183952.56</v>
          </cell>
          <cell r="O674">
            <v>-6239745.2299999995</v>
          </cell>
          <cell r="P674">
            <v>-785047.88</v>
          </cell>
          <cell r="Q674">
            <v>-1438421.06</v>
          </cell>
          <cell r="R674">
            <v>-1830945</v>
          </cell>
          <cell r="S674">
            <v>-2223468.94</v>
          </cell>
          <cell r="T674">
            <v>-2745167.42</v>
          </cell>
          <cell r="U674">
            <v>-2901843.64</v>
          </cell>
          <cell r="V674">
            <v>-3765229.63</v>
          </cell>
          <cell r="W674">
            <v>-4528455.8499999996</v>
          </cell>
          <cell r="X674">
            <v>-4986568.46</v>
          </cell>
          <cell r="Y674">
            <v>-5444681.0700000003</v>
          </cell>
          <cell r="Z674">
            <v>-6055792.6699999999</v>
          </cell>
          <cell r="AA674">
            <v>-6239745.2299999995</v>
          </cell>
          <cell r="AB674">
            <v>-6239745.2299999995</v>
          </cell>
          <cell r="AC674">
            <v>-305.34728899260989</v>
          </cell>
          <cell r="AD674">
            <v>-254.13192532088684</v>
          </cell>
          <cell r="AE674">
            <v>-152.67364449630495</v>
          </cell>
          <cell r="AF674">
            <v>-152.67364449630495</v>
          </cell>
          <cell r="AG674">
            <v>-202.91656164916375</v>
          </cell>
          <cell r="AH674">
            <v>-60.939797744068457</v>
          </cell>
          <cell r="AI674">
            <v>-335.8171878646441</v>
          </cell>
          <cell r="AJ674">
            <v>-296.85967327887982</v>
          </cell>
          <cell r="AK674">
            <v>-178.18460132244263</v>
          </cell>
          <cell r="AL674">
            <v>-178.18460132244263</v>
          </cell>
          <cell r="AM674">
            <v>-237.69412679891093</v>
          </cell>
          <cell r="AN674">
            <v>-71.549031505250881</v>
          </cell>
          <cell r="AO674">
            <v>-2426.9720847919098</v>
          </cell>
          <cell r="AP674">
            <v>-305.34728899260989</v>
          </cell>
          <cell r="AQ674">
            <v>-559.47921431349675</v>
          </cell>
          <cell r="AR674">
            <v>-712.15285880980173</v>
          </cell>
          <cell r="AS674">
            <v>-864.8265033061067</v>
          </cell>
          <cell r="AT674">
            <v>-1067.7430649552705</v>
          </cell>
          <cell r="AU674">
            <v>-1128.682862699339</v>
          </cell>
          <cell r="AV674">
            <v>-1464.5000505639832</v>
          </cell>
          <cell r="AW674">
            <v>-1761.3597238428631</v>
          </cell>
          <cell r="AX674">
            <v>-1939.5443251653057</v>
          </cell>
          <cell r="AY674">
            <v>-2117.7289264877481</v>
          </cell>
          <cell r="AZ674">
            <v>-2355.4230532866591</v>
          </cell>
          <cell r="BA674">
            <v>-2426.9720847919098</v>
          </cell>
          <cell r="BB674">
            <v>-2426.9720847919098</v>
          </cell>
        </row>
        <row r="675">
          <cell r="B675" t="str">
            <v>008-Dscto Logistica</v>
          </cell>
          <cell r="C675">
            <v>-107671</v>
          </cell>
          <cell r="D675">
            <v>-89611</v>
          </cell>
          <cell r="E675">
            <v>-53835</v>
          </cell>
          <cell r="F675">
            <v>-53835</v>
          </cell>
          <cell r="G675">
            <v>-71552</v>
          </cell>
          <cell r="H675">
            <v>-21488</v>
          </cell>
          <cell r="I675">
            <v>-118415</v>
          </cell>
          <cell r="J675">
            <v>-104677</v>
          </cell>
          <cell r="K675">
            <v>-62830</v>
          </cell>
          <cell r="L675">
            <v>-62830</v>
          </cell>
          <cell r="M675">
            <v>-83815</v>
          </cell>
          <cell r="N675">
            <v>-25230</v>
          </cell>
          <cell r="O675">
            <v>-855789</v>
          </cell>
          <cell r="P675">
            <v>-107671</v>
          </cell>
          <cell r="Q675">
            <v>-197282</v>
          </cell>
          <cell r="R675">
            <v>-251117</v>
          </cell>
          <cell r="S675">
            <v>-304952</v>
          </cell>
          <cell r="T675">
            <v>-376504</v>
          </cell>
          <cell r="U675">
            <v>-397992</v>
          </cell>
          <cell r="V675">
            <v>-516407</v>
          </cell>
          <cell r="W675">
            <v>-621084</v>
          </cell>
          <cell r="X675">
            <v>-683914</v>
          </cell>
          <cell r="Y675">
            <v>-746744</v>
          </cell>
          <cell r="Z675">
            <v>-830559</v>
          </cell>
          <cell r="AA675">
            <v>-855789</v>
          </cell>
          <cell r="AB675">
            <v>-855789</v>
          </cell>
          <cell r="AC675">
            <v>-41.879035394788019</v>
          </cell>
          <cell r="AD675">
            <v>-34.854531310774021</v>
          </cell>
          <cell r="AE675">
            <v>-20.939323220536757</v>
          </cell>
          <cell r="AF675">
            <v>-20.939323220536757</v>
          </cell>
          <cell r="AG675">
            <v>-27.830416180474522</v>
          </cell>
          <cell r="AH675">
            <v>-8.3578374173473353</v>
          </cell>
          <cell r="AI675">
            <v>-46.057954103461689</v>
          </cell>
          <cell r="AJ675">
            <v>-40.71450797355115</v>
          </cell>
          <cell r="AK675">
            <v>-24.43796188253598</v>
          </cell>
          <cell r="AL675">
            <v>-24.43796188253598</v>
          </cell>
          <cell r="AM675">
            <v>-32.600155581485801</v>
          </cell>
          <cell r="AN675">
            <v>-9.8133022170361723</v>
          </cell>
          <cell r="AO675">
            <v>-332.86231038506418</v>
          </cell>
          <cell r="AP675">
            <v>-41.879035394788019</v>
          </cell>
          <cell r="AQ675">
            <v>-76.733566705562041</v>
          </cell>
          <cell r="AR675">
            <v>-97.672889926098804</v>
          </cell>
          <cell r="AS675">
            <v>-118.61221314663555</v>
          </cell>
          <cell r="AT675">
            <v>-146.44262932711007</v>
          </cell>
          <cell r="AU675">
            <v>-154.8004667444574</v>
          </cell>
          <cell r="AV675">
            <v>-200.85842084791909</v>
          </cell>
          <cell r="AW675">
            <v>-241.57292882147024</v>
          </cell>
          <cell r="AX675">
            <v>-266.01089070400621</v>
          </cell>
          <cell r="AY675">
            <v>-290.44885258654222</v>
          </cell>
          <cell r="AZ675">
            <v>-323.04900816802802</v>
          </cell>
          <cell r="BA675">
            <v>-332.86231038506418</v>
          </cell>
          <cell r="BB675">
            <v>-332.86231038506418</v>
          </cell>
        </row>
        <row r="676">
          <cell r="B676" t="str">
            <v>007+008-Supply Chain Discount</v>
          </cell>
          <cell r="C676">
            <v>-892718.88</v>
          </cell>
          <cell r="D676">
            <v>-742984.18</v>
          </cell>
          <cell r="E676">
            <v>-446358.94</v>
          </cell>
          <cell r="F676">
            <v>-446358.94</v>
          </cell>
          <cell r="G676">
            <v>-593250.48</v>
          </cell>
          <cell r="H676">
            <v>-178164.22</v>
          </cell>
          <cell r="I676">
            <v>-981800.99</v>
          </cell>
          <cell r="J676">
            <v>-867903.22</v>
          </cell>
          <cell r="K676">
            <v>-520942.61</v>
          </cell>
          <cell r="L676">
            <v>-520942.61</v>
          </cell>
          <cell r="M676">
            <v>-694926.6</v>
          </cell>
          <cell r="N676">
            <v>-209182.56</v>
          </cell>
          <cell r="O676">
            <v>-7095534.2299999995</v>
          </cell>
          <cell r="P676">
            <v>-892718.88</v>
          </cell>
          <cell r="Q676">
            <v>-1635703.06</v>
          </cell>
          <cell r="R676">
            <v>-2082062</v>
          </cell>
          <cell r="S676">
            <v>-2528420.94</v>
          </cell>
          <cell r="T676">
            <v>-3121671.42</v>
          </cell>
          <cell r="U676">
            <v>-3299835.64</v>
          </cell>
          <cell r="V676">
            <v>-4281636.63</v>
          </cell>
          <cell r="W676">
            <v>-5149539.8499999996</v>
          </cell>
          <cell r="X676">
            <v>-5670482.46</v>
          </cell>
          <cell r="Y676">
            <v>-6191425.0700000003</v>
          </cell>
          <cell r="Z676">
            <v>-6886351.6699999999</v>
          </cell>
          <cell r="AA676">
            <v>-7095534.2299999995</v>
          </cell>
          <cell r="AB676">
            <v>-7095534.2299999995</v>
          </cell>
          <cell r="AC676">
            <v>-347.22632438739788</v>
          </cell>
          <cell r="AD676">
            <v>-288.98645663166087</v>
          </cell>
          <cell r="AE676">
            <v>-173.61296771684169</v>
          </cell>
          <cell r="AF676">
            <v>-173.61296771684169</v>
          </cell>
          <cell r="AG676">
            <v>-230.74697782963827</v>
          </cell>
          <cell r="AH676">
            <v>-69.297635161415798</v>
          </cell>
          <cell r="AI676">
            <v>-381.87514196810577</v>
          </cell>
          <cell r="AJ676">
            <v>-337.57418125243095</v>
          </cell>
          <cell r="AK676">
            <v>-202.6225632049786</v>
          </cell>
          <cell r="AL676">
            <v>-202.6225632049786</v>
          </cell>
          <cell r="AM676">
            <v>-270.29428238039674</v>
          </cell>
          <cell r="AN676">
            <v>-81.362333722287048</v>
          </cell>
          <cell r="AO676">
            <v>-2759.8343951769739</v>
          </cell>
          <cell r="AP676">
            <v>-347.22632438739788</v>
          </cell>
          <cell r="AQ676">
            <v>-636.21278101905875</v>
          </cell>
          <cell r="AR676">
            <v>-809.82574873590045</v>
          </cell>
          <cell r="AS676">
            <v>-983.43871645274214</v>
          </cell>
          <cell r="AT676">
            <v>-1214.1856942823804</v>
          </cell>
          <cell r="AU676">
            <v>-1283.4833294437963</v>
          </cell>
          <cell r="AV676">
            <v>-1665.358471411902</v>
          </cell>
          <cell r="AW676">
            <v>-2002.9326526643329</v>
          </cell>
          <cell r="AX676">
            <v>-2205.5552158693113</v>
          </cell>
          <cell r="AY676">
            <v>-2408.1777790742899</v>
          </cell>
          <cell r="AZ676">
            <v>-2678.4720614546868</v>
          </cell>
          <cell r="BA676">
            <v>-2759.8343951769739</v>
          </cell>
          <cell r="BB676">
            <v>-2759.8343951769739</v>
          </cell>
        </row>
        <row r="677">
          <cell r="B677" t="str">
            <v>009-Returns</v>
          </cell>
          <cell r="C677">
            <v>-430682.4</v>
          </cell>
          <cell r="D677">
            <v>-358444.79999999999</v>
          </cell>
          <cell r="E677">
            <v>-215341.2</v>
          </cell>
          <cell r="F677">
            <v>-215341.2</v>
          </cell>
          <cell r="G677">
            <v>-286207.2</v>
          </cell>
          <cell r="H677">
            <v>-85953.600000000006</v>
          </cell>
          <cell r="I677">
            <v>-473659.2</v>
          </cell>
          <cell r="J677">
            <v>-418710.9</v>
          </cell>
          <cell r="K677">
            <v>-251323.57</v>
          </cell>
          <cell r="L677">
            <v>-251323.57</v>
          </cell>
          <cell r="M677">
            <v>-335259.82</v>
          </cell>
          <cell r="N677">
            <v>-100917.57</v>
          </cell>
          <cell r="O677">
            <v>-3423165.0299999993</v>
          </cell>
          <cell r="P677">
            <v>-430682.4</v>
          </cell>
          <cell r="Q677">
            <v>-789127.2</v>
          </cell>
          <cell r="R677">
            <v>-1004468.3999999999</v>
          </cell>
          <cell r="S677">
            <v>-1219809.5999999999</v>
          </cell>
          <cell r="T677">
            <v>-1506016.7999999998</v>
          </cell>
          <cell r="U677">
            <v>-1591970.4</v>
          </cell>
          <cell r="V677">
            <v>-2065629.5999999999</v>
          </cell>
          <cell r="W677">
            <v>-2484340.5</v>
          </cell>
          <cell r="X677">
            <v>-2735664.07</v>
          </cell>
          <cell r="Y677">
            <v>-2986987.6399999997</v>
          </cell>
          <cell r="Z677">
            <v>-3322247.4599999995</v>
          </cell>
          <cell r="AA677">
            <v>-3423165.0299999993</v>
          </cell>
          <cell r="AB677">
            <v>-3423165.0299999993</v>
          </cell>
          <cell r="AC677">
            <v>-167.51551925320888</v>
          </cell>
          <cell r="AD677">
            <v>-139.41843640606768</v>
          </cell>
          <cell r="AE677">
            <v>-83.75775962660444</v>
          </cell>
          <cell r="AF677">
            <v>-83.75775962660444</v>
          </cell>
          <cell r="AG677">
            <v>-111.32135355892649</v>
          </cell>
          <cell r="AH677">
            <v>-33.43197199533256</v>
          </cell>
          <cell r="AI677">
            <v>-184.23150525087516</v>
          </cell>
          <cell r="AJ677">
            <v>-162.85915985997667</v>
          </cell>
          <cell r="AK677">
            <v>-97.753236094904707</v>
          </cell>
          <cell r="AL677">
            <v>-97.753236094904707</v>
          </cell>
          <cell r="AM677">
            <v>-130.40055231427459</v>
          </cell>
          <cell r="AN677">
            <v>-39.252263710618436</v>
          </cell>
          <cell r="AO677">
            <v>-1331.4527537922986</v>
          </cell>
          <cell r="AP677">
            <v>-167.51551925320888</v>
          </cell>
          <cell r="AQ677">
            <v>-306.93395565927653</v>
          </cell>
          <cell r="AR677">
            <v>-390.69171528588095</v>
          </cell>
          <cell r="AS677">
            <v>-474.44947491248536</v>
          </cell>
          <cell r="AT677">
            <v>-585.77082847141185</v>
          </cell>
          <cell r="AU677">
            <v>-619.20280046674441</v>
          </cell>
          <cell r="AV677">
            <v>-803.43430571761951</v>
          </cell>
          <cell r="AW677">
            <v>-966.29346557759618</v>
          </cell>
          <cell r="AX677">
            <v>-1064.0467016725008</v>
          </cell>
          <cell r="AY677">
            <v>-1161.7999377674055</v>
          </cell>
          <cell r="AZ677">
            <v>-1292.2004900816801</v>
          </cell>
          <cell r="BA677">
            <v>-1331.4527537922986</v>
          </cell>
          <cell r="BB677">
            <v>-1331.4527537922986</v>
          </cell>
        </row>
        <row r="678">
          <cell r="B678" t="str">
            <v>010-Remnats</v>
          </cell>
          <cell r="C678">
            <v>-228722.19</v>
          </cell>
          <cell r="D678">
            <v>-190359.03</v>
          </cell>
          <cell r="E678">
            <v>-114361.1</v>
          </cell>
          <cell r="F678">
            <v>-114361.1</v>
          </cell>
          <cell r="G678">
            <v>-151995.85</v>
          </cell>
          <cell r="H678">
            <v>-45647.31</v>
          </cell>
          <cell r="I678">
            <v>-251545.86</v>
          </cell>
          <cell r="J678">
            <v>-222363.75</v>
          </cell>
          <cell r="K678">
            <v>-133469.79</v>
          </cell>
          <cell r="L678">
            <v>-133469.79</v>
          </cell>
          <cell r="M678">
            <v>-178045.59</v>
          </cell>
          <cell r="N678">
            <v>-53594.05</v>
          </cell>
          <cell r="O678">
            <v>-1817935.4100000001</v>
          </cell>
          <cell r="P678">
            <v>-228722.19</v>
          </cell>
          <cell r="Q678">
            <v>-419081.22</v>
          </cell>
          <cell r="R678">
            <v>-533442.31999999995</v>
          </cell>
          <cell r="S678">
            <v>-647803.41999999993</v>
          </cell>
          <cell r="T678">
            <v>-799799.2699999999</v>
          </cell>
          <cell r="U678">
            <v>-845446.57999999984</v>
          </cell>
          <cell r="V678">
            <v>-1096992.44</v>
          </cell>
          <cell r="W678">
            <v>-1319356.19</v>
          </cell>
          <cell r="X678">
            <v>-1452825.98</v>
          </cell>
          <cell r="Y678">
            <v>-1586295.77</v>
          </cell>
          <cell r="Z678">
            <v>-1764341.36</v>
          </cell>
          <cell r="AA678">
            <v>-1817935.4100000001</v>
          </cell>
          <cell r="AB678">
            <v>-1817935.4100000001</v>
          </cell>
          <cell r="AC678">
            <v>-88.962345390898477</v>
          </cell>
          <cell r="AD678">
            <v>-74.04085180863477</v>
          </cell>
          <cell r="AE678">
            <v>-44.481174640217816</v>
          </cell>
          <cell r="AF678">
            <v>-44.481174640217816</v>
          </cell>
          <cell r="AG678">
            <v>-59.119350447296775</v>
          </cell>
          <cell r="AH678">
            <v>-17.754690781796967</v>
          </cell>
          <cell r="AI678">
            <v>-97.839696616102685</v>
          </cell>
          <cell r="AJ678">
            <v>-86.489206534422408</v>
          </cell>
          <cell r="AK678">
            <v>-51.913570595099188</v>
          </cell>
          <cell r="AL678">
            <v>-51.913570595099188</v>
          </cell>
          <cell r="AM678">
            <v>-69.251493582263706</v>
          </cell>
          <cell r="AN678">
            <v>-20.845604823026061</v>
          </cell>
          <cell r="AO678">
            <v>-707.09273045507587</v>
          </cell>
          <cell r="AP678">
            <v>-88.962345390898477</v>
          </cell>
          <cell r="AQ678">
            <v>-163.00319719953325</v>
          </cell>
          <cell r="AR678">
            <v>-207.48437183975108</v>
          </cell>
          <cell r="AS678">
            <v>-251.96554647996891</v>
          </cell>
          <cell r="AT678">
            <v>-311.08489692726567</v>
          </cell>
          <cell r="AU678">
            <v>-328.83958770906264</v>
          </cell>
          <cell r="AV678">
            <v>-426.67928432516533</v>
          </cell>
          <cell r="AW678">
            <v>-513.16849085958779</v>
          </cell>
          <cell r="AX678">
            <v>-565.08206145468694</v>
          </cell>
          <cell r="AY678">
            <v>-616.99563204978608</v>
          </cell>
          <cell r="AZ678">
            <v>-686.2471256320498</v>
          </cell>
          <cell r="BA678">
            <v>-707.09273045507587</v>
          </cell>
          <cell r="BB678">
            <v>-707.09273045507587</v>
          </cell>
        </row>
        <row r="679">
          <cell r="B679" t="str">
            <v>011-Cash Discount</v>
          </cell>
          <cell r="C679">
            <v>-1231581.04</v>
          </cell>
          <cell r="D679">
            <v>-1025010.14</v>
          </cell>
          <cell r="E679">
            <v>-615790.53</v>
          </cell>
          <cell r="F679">
            <v>-615790.53</v>
          </cell>
          <cell r="G679">
            <v>-818439.21</v>
          </cell>
          <cell r="H679">
            <v>-245793.24</v>
          </cell>
          <cell r="I679">
            <v>-1354477.68</v>
          </cell>
          <cell r="J679">
            <v>-1197343.28</v>
          </cell>
          <cell r="K679">
            <v>-718683.48</v>
          </cell>
          <cell r="L679">
            <v>-718683.48</v>
          </cell>
          <cell r="M679">
            <v>-958707.03</v>
          </cell>
          <cell r="N679">
            <v>-288583.31</v>
          </cell>
          <cell r="O679">
            <v>-9788882.9500000011</v>
          </cell>
          <cell r="P679">
            <v>-1231581.04</v>
          </cell>
          <cell r="Q679">
            <v>-2256591.1800000002</v>
          </cell>
          <cell r="R679">
            <v>-2872381.71</v>
          </cell>
          <cell r="S679">
            <v>-3488172.24</v>
          </cell>
          <cell r="T679">
            <v>-4306611.45</v>
          </cell>
          <cell r="U679">
            <v>-4552404.6900000004</v>
          </cell>
          <cell r="V679">
            <v>-5906882.3700000001</v>
          </cell>
          <cell r="W679">
            <v>-7104225.6500000004</v>
          </cell>
          <cell r="X679">
            <v>-7822909.1300000008</v>
          </cell>
          <cell r="Y679">
            <v>-8541592.6100000013</v>
          </cell>
          <cell r="Z679">
            <v>-9500299.6400000006</v>
          </cell>
          <cell r="AA679">
            <v>-9788882.9500000011</v>
          </cell>
          <cell r="AB679">
            <v>-9788882.9500000011</v>
          </cell>
          <cell r="AC679">
            <v>-479.0280202255932</v>
          </cell>
          <cell r="AD679">
            <v>-398.68150136133801</v>
          </cell>
          <cell r="AE679">
            <v>-239.51401400233374</v>
          </cell>
          <cell r="AF679">
            <v>-239.51401400233374</v>
          </cell>
          <cell r="AG679">
            <v>-318.3349708284714</v>
          </cell>
          <cell r="AH679">
            <v>-95.602193698949819</v>
          </cell>
          <cell r="AI679">
            <v>-526.82912485414238</v>
          </cell>
          <cell r="AJ679">
            <v>-465.71111629716063</v>
          </cell>
          <cell r="AK679">
            <v>-279.53460910151693</v>
          </cell>
          <cell r="AL679">
            <v>-279.53460910151693</v>
          </cell>
          <cell r="AM679">
            <v>-372.89266044340724</v>
          </cell>
          <cell r="AN679">
            <v>-112.24555036950603</v>
          </cell>
          <cell r="AO679">
            <v>-3807.4223842862698</v>
          </cell>
          <cell r="AP679">
            <v>-479.0280202255932</v>
          </cell>
          <cell r="AQ679">
            <v>-877.70952158693126</v>
          </cell>
          <cell r="AR679">
            <v>-1117.2235355892649</v>
          </cell>
          <cell r="AS679">
            <v>-1356.7375495915985</v>
          </cell>
          <cell r="AT679">
            <v>-1675.0725204200698</v>
          </cell>
          <cell r="AU679">
            <v>-1770.6747141190197</v>
          </cell>
          <cell r="AV679">
            <v>-2297.5038389731621</v>
          </cell>
          <cell r="AW679">
            <v>-2763.2149552703227</v>
          </cell>
          <cell r="AX679">
            <v>-3042.7495643718394</v>
          </cell>
          <cell r="AY679">
            <v>-3322.2841734733565</v>
          </cell>
          <cell r="AZ679">
            <v>-3695.1768339167638</v>
          </cell>
          <cell r="BA679">
            <v>-3807.4223842862698</v>
          </cell>
          <cell r="BB679">
            <v>-3807.4223842862698</v>
          </cell>
        </row>
        <row r="680">
          <cell r="B680" t="str">
            <v>012-Price Deals</v>
          </cell>
          <cell r="C680">
            <v>-3130864.41</v>
          </cell>
          <cell r="D680">
            <v>-2605730.04</v>
          </cell>
          <cell r="E680">
            <v>-1565432.2</v>
          </cell>
          <cell r="F680">
            <v>-1565432.2</v>
          </cell>
          <cell r="G680">
            <v>-2080595.67</v>
          </cell>
          <cell r="H680">
            <v>-624843.43000000005</v>
          </cell>
          <cell r="I680">
            <v>-3443286.11</v>
          </cell>
          <cell r="J680">
            <v>-3043837</v>
          </cell>
          <cell r="K680">
            <v>-1827007.61</v>
          </cell>
          <cell r="L680">
            <v>-1827007.61</v>
          </cell>
          <cell r="M680">
            <v>-2437185.83</v>
          </cell>
          <cell r="N680">
            <v>-733624.68</v>
          </cell>
          <cell r="O680">
            <v>-24884846.789999999</v>
          </cell>
          <cell r="P680">
            <v>-3130864.41</v>
          </cell>
          <cell r="Q680">
            <v>-5736594.4500000002</v>
          </cell>
          <cell r="R680">
            <v>-7302026.6500000004</v>
          </cell>
          <cell r="S680">
            <v>-8867458.8499999996</v>
          </cell>
          <cell r="T680">
            <v>-10948054.52</v>
          </cell>
          <cell r="U680">
            <v>-11572897.949999999</v>
          </cell>
          <cell r="V680">
            <v>-15016184.059999999</v>
          </cell>
          <cell r="W680">
            <v>-18060021.059999999</v>
          </cell>
          <cell r="X680">
            <v>-19887028.669999998</v>
          </cell>
          <cell r="Y680">
            <v>-21714036.279999997</v>
          </cell>
          <cell r="Z680">
            <v>-24151222.109999999</v>
          </cell>
          <cell r="AA680">
            <v>-24884846.789999999</v>
          </cell>
          <cell r="AB680">
            <v>-24884846.789999999</v>
          </cell>
          <cell r="AC680">
            <v>-1217.7613418903152</v>
          </cell>
          <cell r="AD680">
            <v>-1013.5083780630105</v>
          </cell>
          <cell r="AE680">
            <v>-608.88066900038893</v>
          </cell>
          <cell r="AF680">
            <v>-608.88066900038893</v>
          </cell>
          <cell r="AG680">
            <v>-809.25541423570587</v>
          </cell>
          <cell r="AH680">
            <v>-243.03517308440297</v>
          </cell>
          <cell r="AI680">
            <v>-1339.2789225982108</v>
          </cell>
          <cell r="AJ680">
            <v>-1183.9117075068066</v>
          </cell>
          <cell r="AK680">
            <v>-710.62139634383516</v>
          </cell>
          <cell r="AL680">
            <v>-710.62139634383516</v>
          </cell>
          <cell r="AM680">
            <v>-947.95248152469856</v>
          </cell>
          <cell r="AN680">
            <v>-285.34604434072349</v>
          </cell>
          <cell r="AO680">
            <v>-9679.0535939323217</v>
          </cell>
          <cell r="AP680">
            <v>-1217.7613418903152</v>
          </cell>
          <cell r="AQ680">
            <v>-2231.2697199533259</v>
          </cell>
          <cell r="AR680">
            <v>-2840.1503889537148</v>
          </cell>
          <cell r="AS680">
            <v>-3449.0310579541037</v>
          </cell>
          <cell r="AT680">
            <v>-4258.2864721898095</v>
          </cell>
          <cell r="AU680">
            <v>-4501.3216452742126</v>
          </cell>
          <cell r="AV680">
            <v>-5840.6005678724232</v>
          </cell>
          <cell r="AW680">
            <v>-7024.5122753792293</v>
          </cell>
          <cell r="AX680">
            <v>-7735.1336717230643</v>
          </cell>
          <cell r="AY680">
            <v>-8445.7550680668992</v>
          </cell>
          <cell r="AZ680">
            <v>-9393.7075495915979</v>
          </cell>
          <cell r="BA680">
            <v>-9679.0535939323217</v>
          </cell>
          <cell r="BB680">
            <v>-9679.0535939323217</v>
          </cell>
        </row>
        <row r="681">
          <cell r="B681" t="str">
            <v>013- Deal From Allowances</v>
          </cell>
          <cell r="C681">
            <v>-854975.11</v>
          </cell>
          <cell r="D681">
            <v>-711571.65</v>
          </cell>
          <cell r="E681">
            <v>-427487.56</v>
          </cell>
          <cell r="F681">
            <v>-427487.56</v>
          </cell>
          <cell r="G681">
            <v>-568168.18000000005</v>
          </cell>
          <cell r="H681">
            <v>-170631.98</v>
          </cell>
          <cell r="I681">
            <v>-940291.11</v>
          </cell>
          <cell r="J681">
            <v>-831209.72</v>
          </cell>
          <cell r="K681">
            <v>-498918.46</v>
          </cell>
          <cell r="L681">
            <v>-498918.46</v>
          </cell>
          <cell r="M681">
            <v>-665545.67000000004</v>
          </cell>
          <cell r="N681">
            <v>-200337.92000000001</v>
          </cell>
          <cell r="O681">
            <v>-6795543.3799999999</v>
          </cell>
          <cell r="P681">
            <v>-854975.11</v>
          </cell>
          <cell r="Q681">
            <v>-1566546.76</v>
          </cell>
          <cell r="R681">
            <v>-1994034.32</v>
          </cell>
          <cell r="S681">
            <v>-2421521.88</v>
          </cell>
          <cell r="T681">
            <v>-2989690.06</v>
          </cell>
          <cell r="U681">
            <v>-3160322.04</v>
          </cell>
          <cell r="V681">
            <v>-4100613.15</v>
          </cell>
          <cell r="W681">
            <v>-4931822.87</v>
          </cell>
          <cell r="X681">
            <v>-5430741.3300000001</v>
          </cell>
          <cell r="Y681">
            <v>-5929659.79</v>
          </cell>
          <cell r="Z681">
            <v>-6595205.46</v>
          </cell>
          <cell r="AA681">
            <v>-6795543.3799999999</v>
          </cell>
          <cell r="AB681">
            <v>-6795543.3799999999</v>
          </cell>
          <cell r="AC681">
            <v>-332.54574484636328</v>
          </cell>
          <cell r="AD681">
            <v>-276.76843640606768</v>
          </cell>
          <cell r="AE681">
            <v>-166.27287436795021</v>
          </cell>
          <cell r="AF681">
            <v>-166.27287436795021</v>
          </cell>
          <cell r="AG681">
            <v>-220.99112407623494</v>
          </cell>
          <cell r="AH681">
            <v>-66.367942434850264</v>
          </cell>
          <cell r="AI681">
            <v>-365.72971995332557</v>
          </cell>
          <cell r="AJ681">
            <v>-323.30210812913265</v>
          </cell>
          <cell r="AK681">
            <v>-194.05618825359784</v>
          </cell>
          <cell r="AL681">
            <v>-194.05618825359784</v>
          </cell>
          <cell r="AM681">
            <v>-258.86646052119801</v>
          </cell>
          <cell r="AN681">
            <v>-77.92217814080125</v>
          </cell>
          <cell r="AO681">
            <v>-2643.151839751069</v>
          </cell>
          <cell r="AP681">
            <v>-332.54574484636328</v>
          </cell>
          <cell r="AQ681">
            <v>-609.3141812524309</v>
          </cell>
          <cell r="AR681">
            <v>-775.58705562038108</v>
          </cell>
          <cell r="AS681">
            <v>-941.85992998833126</v>
          </cell>
          <cell r="AT681">
            <v>-1162.8510540645661</v>
          </cell>
          <cell r="AU681">
            <v>-1229.2189964994163</v>
          </cell>
          <cell r="AV681">
            <v>-1594.9487164527418</v>
          </cell>
          <cell r="AW681">
            <v>-1918.2508245818744</v>
          </cell>
          <cell r="AX681">
            <v>-2112.3070128354721</v>
          </cell>
          <cell r="AY681">
            <v>-2306.3632010890697</v>
          </cell>
          <cell r="AZ681">
            <v>-2565.2296616102676</v>
          </cell>
          <cell r="BA681">
            <v>-2643.151839751069</v>
          </cell>
          <cell r="BB681">
            <v>-2643.151839751069</v>
          </cell>
        </row>
        <row r="682">
          <cell r="B682" t="str">
            <v>014- Deals From Promotion</v>
          </cell>
          <cell r="C682">
            <v>-86108.77</v>
          </cell>
          <cell r="D682">
            <v>-71665.899999999994</v>
          </cell>
          <cell r="E682">
            <v>-43054.39</v>
          </cell>
          <cell r="F682">
            <v>-43054.39</v>
          </cell>
          <cell r="G682">
            <v>-57223.03</v>
          </cell>
          <cell r="H682">
            <v>-17185.189999999999</v>
          </cell>
          <cell r="I682">
            <v>-94701.36</v>
          </cell>
          <cell r="J682">
            <v>-83720.2</v>
          </cell>
          <cell r="K682">
            <v>-50251.519999999997</v>
          </cell>
          <cell r="L682">
            <v>-50251.519999999997</v>
          </cell>
          <cell r="M682">
            <v>-67034.36</v>
          </cell>
          <cell r="N682">
            <v>-20178.22</v>
          </cell>
          <cell r="O682">
            <v>-684428.85</v>
          </cell>
          <cell r="P682">
            <v>-86108.77</v>
          </cell>
          <cell r="Q682">
            <v>-157774.66999999998</v>
          </cell>
          <cell r="R682">
            <v>-200829.06</v>
          </cell>
          <cell r="S682">
            <v>-243883.45</v>
          </cell>
          <cell r="T682">
            <v>-301106.48</v>
          </cell>
          <cell r="U682">
            <v>-318291.67</v>
          </cell>
          <cell r="V682">
            <v>-412993.02999999997</v>
          </cell>
          <cell r="W682">
            <v>-496713.23</v>
          </cell>
          <cell r="X682">
            <v>-546964.75</v>
          </cell>
          <cell r="Y682">
            <v>-597216.27</v>
          </cell>
          <cell r="Z682">
            <v>-664250.63</v>
          </cell>
          <cell r="AA682">
            <v>-684428.85</v>
          </cell>
          <cell r="AB682">
            <v>-684428.85</v>
          </cell>
          <cell r="AC682">
            <v>-33.492325943212762</v>
          </cell>
          <cell r="AD682">
            <v>-27.874718008556979</v>
          </cell>
          <cell r="AE682">
            <v>-16.746164916374951</v>
          </cell>
          <cell r="AF682">
            <v>-16.746164916374951</v>
          </cell>
          <cell r="AG682">
            <v>-22.257110073901206</v>
          </cell>
          <cell r="AH682">
            <v>-6.6842434850252817</v>
          </cell>
          <cell r="AI682">
            <v>-36.834445740956824</v>
          </cell>
          <cell r="AJ682">
            <v>-32.563282769350444</v>
          </cell>
          <cell r="AK682">
            <v>-19.545515363671722</v>
          </cell>
          <cell r="AL682">
            <v>-19.545515363671722</v>
          </cell>
          <cell r="AM682">
            <v>-26.073263321664722</v>
          </cell>
          <cell r="AN682">
            <v>-7.8483936211590821</v>
          </cell>
          <cell r="AO682">
            <v>-266.21114352392061</v>
          </cell>
          <cell r="AP682">
            <v>-33.492325943212762</v>
          </cell>
          <cell r="AQ682">
            <v>-61.367043951769745</v>
          </cell>
          <cell r="AR682">
            <v>-78.113208868144696</v>
          </cell>
          <cell r="AS682">
            <v>-94.859373784519647</v>
          </cell>
          <cell r="AT682">
            <v>-117.11648385842085</v>
          </cell>
          <cell r="AU682">
            <v>-123.80072734344613</v>
          </cell>
          <cell r="AV682">
            <v>-160.63517308440294</v>
          </cell>
          <cell r="AW682">
            <v>-193.19845585375339</v>
          </cell>
          <cell r="AX682">
            <v>-212.7439712174251</v>
          </cell>
          <cell r="AY682">
            <v>-232.28948658109681</v>
          </cell>
          <cell r="AZ682">
            <v>-258.36274990276155</v>
          </cell>
          <cell r="BA682">
            <v>-266.21114352392061</v>
          </cell>
          <cell r="BB682">
            <v>-266.21114352392061</v>
          </cell>
        </row>
        <row r="683">
          <cell r="B683" t="str">
            <v>015- Deals Coop-Adv&amp;Gond-Rents</v>
          </cell>
          <cell r="C683">
            <v>-1215653.22</v>
          </cell>
          <cell r="D683">
            <v>-1011753.85</v>
          </cell>
          <cell r="E683">
            <v>-607826.62</v>
          </cell>
          <cell r="F683">
            <v>-607826.62</v>
          </cell>
          <cell r="G683">
            <v>-807854.48</v>
          </cell>
          <cell r="H683">
            <v>-242614.46</v>
          </cell>
          <cell r="I683">
            <v>-1336960.44</v>
          </cell>
          <cell r="J683">
            <v>-1181932.22</v>
          </cell>
          <cell r="K683">
            <v>-709433.26</v>
          </cell>
          <cell r="L683">
            <v>-709433.26</v>
          </cell>
          <cell r="M683">
            <v>-946367.51</v>
          </cell>
          <cell r="N683">
            <v>-284868.93</v>
          </cell>
          <cell r="O683">
            <v>-9662524.8699999992</v>
          </cell>
          <cell r="P683">
            <v>-1215653.22</v>
          </cell>
          <cell r="Q683">
            <v>-2227407.0699999998</v>
          </cell>
          <cell r="R683">
            <v>-2835233.69</v>
          </cell>
          <cell r="S683">
            <v>-3443060.31</v>
          </cell>
          <cell r="T683">
            <v>-4250914.79</v>
          </cell>
          <cell r="U683">
            <v>-4493529.25</v>
          </cell>
          <cell r="V683">
            <v>-5830489.6899999995</v>
          </cell>
          <cell r="W683">
            <v>-7012421.9099999992</v>
          </cell>
          <cell r="X683">
            <v>-7721855.169999999</v>
          </cell>
          <cell r="Y683">
            <v>-8431288.4299999997</v>
          </cell>
          <cell r="Z683">
            <v>-9377655.9399999995</v>
          </cell>
          <cell r="AA683">
            <v>-9662524.8699999992</v>
          </cell>
          <cell r="AB683">
            <v>-9662524.8699999992</v>
          </cell>
          <cell r="AC683">
            <v>-472.83283547257878</v>
          </cell>
          <cell r="AD683">
            <v>-393.52541812524311</v>
          </cell>
          <cell r="AE683">
            <v>-236.41642162582653</v>
          </cell>
          <cell r="AF683">
            <v>-236.41642162582653</v>
          </cell>
          <cell r="AG683">
            <v>-314.21800077790743</v>
          </cell>
          <cell r="AH683">
            <v>-94.365795410346166</v>
          </cell>
          <cell r="AI683">
            <v>-520.01572928821463</v>
          </cell>
          <cell r="AJ683">
            <v>-459.71692726565539</v>
          </cell>
          <cell r="AK683">
            <v>-275.93670167250099</v>
          </cell>
          <cell r="AL683">
            <v>-275.93670167250099</v>
          </cell>
          <cell r="AM683">
            <v>-368.09315830416182</v>
          </cell>
          <cell r="AN683">
            <v>-110.8008284714119</v>
          </cell>
          <cell r="AO683">
            <v>-3758.2749397121747</v>
          </cell>
          <cell r="AP683">
            <v>-472.83283547257878</v>
          </cell>
          <cell r="AQ683">
            <v>-866.35825359782189</v>
          </cell>
          <cell r="AR683">
            <v>-1102.7746752236485</v>
          </cell>
          <cell r="AS683">
            <v>-1339.1910968494751</v>
          </cell>
          <cell r="AT683">
            <v>-1653.4090976273826</v>
          </cell>
          <cell r="AU683">
            <v>-1747.7748930377288</v>
          </cell>
          <cell r="AV683">
            <v>-2267.7906223259433</v>
          </cell>
          <cell r="AW683">
            <v>-2727.5075495915989</v>
          </cell>
          <cell r="AX683">
            <v>-3003.4442512640999</v>
          </cell>
          <cell r="AY683">
            <v>-3279.3809529366008</v>
          </cell>
          <cell r="AZ683">
            <v>-3647.4741112407628</v>
          </cell>
          <cell r="BA683">
            <v>-3758.2749397121747</v>
          </cell>
          <cell r="BB683">
            <v>-3758.2749397121747</v>
          </cell>
        </row>
        <row r="684">
          <cell r="B684" t="str">
            <v>016- Deals Current Account</v>
          </cell>
          <cell r="C684">
            <v>-1291631.53</v>
          </cell>
          <cell r="D684">
            <v>-1074988.48</v>
          </cell>
          <cell r="E684">
            <v>-645815.78</v>
          </cell>
          <cell r="F684">
            <v>-645815.78</v>
          </cell>
          <cell r="G684">
            <v>-858345.38</v>
          </cell>
          <cell r="H684">
            <v>-257777.85</v>
          </cell>
          <cell r="I684">
            <v>-1420520.46</v>
          </cell>
          <cell r="J684">
            <v>-1255802.98</v>
          </cell>
          <cell r="K684">
            <v>-753772.84</v>
          </cell>
          <cell r="L684">
            <v>-753772.84</v>
          </cell>
          <cell r="M684">
            <v>-1005515.47</v>
          </cell>
          <cell r="N684">
            <v>-302673.25</v>
          </cell>
          <cell r="O684">
            <v>-10266432.640000001</v>
          </cell>
          <cell r="P684">
            <v>-1291631.53</v>
          </cell>
          <cell r="Q684">
            <v>-2366620.0099999998</v>
          </cell>
          <cell r="R684">
            <v>-3012435.79</v>
          </cell>
          <cell r="S684">
            <v>-3658251.5700000003</v>
          </cell>
          <cell r="T684">
            <v>-4516596.95</v>
          </cell>
          <cell r="U684">
            <v>-4774374.8</v>
          </cell>
          <cell r="V684">
            <v>-6194895.2599999998</v>
          </cell>
          <cell r="W684">
            <v>-7450698.2400000002</v>
          </cell>
          <cell r="X684">
            <v>-8204471.0800000001</v>
          </cell>
          <cell r="Y684">
            <v>-8958243.9199999999</v>
          </cell>
          <cell r="Z684">
            <v>-9963759.3900000006</v>
          </cell>
          <cell r="AA684">
            <v>-10266432.640000001</v>
          </cell>
          <cell r="AB684">
            <v>-10266432.640000001</v>
          </cell>
          <cell r="AC684">
            <v>-502.38488136911707</v>
          </cell>
          <cell r="AD684">
            <v>-418.12076234928043</v>
          </cell>
          <cell r="AE684">
            <v>-251.19244651886427</v>
          </cell>
          <cell r="AF684">
            <v>-251.19244651886427</v>
          </cell>
          <cell r="AG684">
            <v>-333.85662388175808</v>
          </cell>
          <cell r="AH684">
            <v>-100.26365227537923</v>
          </cell>
          <cell r="AI684">
            <v>-552.51670945157525</v>
          </cell>
          <cell r="AJ684">
            <v>-488.44923376118243</v>
          </cell>
          <cell r="AK684">
            <v>-293.1827460132244</v>
          </cell>
          <cell r="AL684">
            <v>-293.1827460132244</v>
          </cell>
          <cell r="AM684">
            <v>-391.09897705173086</v>
          </cell>
          <cell r="AN684">
            <v>-117.72588486970051</v>
          </cell>
          <cell r="AO684">
            <v>-3993.1671100739013</v>
          </cell>
          <cell r="AP684">
            <v>-502.38488136911707</v>
          </cell>
          <cell r="AQ684">
            <v>-920.50564371839755</v>
          </cell>
          <cell r="AR684">
            <v>-1171.6980902372618</v>
          </cell>
          <cell r="AS684">
            <v>-1422.890536756126</v>
          </cell>
          <cell r="AT684">
            <v>-1756.747160637884</v>
          </cell>
          <cell r="AU684">
            <v>-1857.0108129132632</v>
          </cell>
          <cell r="AV684">
            <v>-2409.5275223648387</v>
          </cell>
          <cell r="AW684">
            <v>-2897.976756126021</v>
          </cell>
          <cell r="AX684">
            <v>-3191.1595021392454</v>
          </cell>
          <cell r="AY684">
            <v>-3484.3422481524699</v>
          </cell>
          <cell r="AZ684">
            <v>-3875.4412252042007</v>
          </cell>
          <cell r="BA684">
            <v>-3993.1671100739013</v>
          </cell>
          <cell r="BB684">
            <v>-3993.1671100739013</v>
          </cell>
        </row>
        <row r="685">
          <cell r="B685" t="str">
            <v>015+016-Deals Current Account</v>
          </cell>
          <cell r="C685">
            <v>-4422495.9400000004</v>
          </cell>
          <cell r="D685">
            <v>-3680718.52</v>
          </cell>
          <cell r="E685">
            <v>-2211247.98</v>
          </cell>
          <cell r="F685">
            <v>-2211247.98</v>
          </cell>
          <cell r="G685">
            <v>-2938941.05</v>
          </cell>
          <cell r="H685">
            <v>-882621.28</v>
          </cell>
          <cell r="I685">
            <v>-4863806.57</v>
          </cell>
          <cell r="J685">
            <v>-4299639.9800000004</v>
          </cell>
          <cell r="K685">
            <v>-2580780.4500000002</v>
          </cell>
          <cell r="L685">
            <v>-2580780.4500000002</v>
          </cell>
          <cell r="M685">
            <v>-3442701.3</v>
          </cell>
          <cell r="N685">
            <v>-1036297.93</v>
          </cell>
          <cell r="O685">
            <v>-35151279.43</v>
          </cell>
          <cell r="P685">
            <v>-4422495.9400000004</v>
          </cell>
          <cell r="Q685">
            <v>-8103214.4600000009</v>
          </cell>
          <cell r="R685">
            <v>-10314462.440000001</v>
          </cell>
          <cell r="S685">
            <v>-12525710.420000002</v>
          </cell>
          <cell r="T685">
            <v>-15464651.470000003</v>
          </cell>
          <cell r="U685">
            <v>-16347272.750000002</v>
          </cell>
          <cell r="V685">
            <v>-21211079.32</v>
          </cell>
          <cell r="W685">
            <v>-25510719.300000001</v>
          </cell>
          <cell r="X685">
            <v>-28091499.75</v>
          </cell>
          <cell r="Y685">
            <v>-30672280.199999999</v>
          </cell>
          <cell r="Z685">
            <v>-34114981.5</v>
          </cell>
          <cell r="AA685">
            <v>-35151279.43</v>
          </cell>
          <cell r="AB685">
            <v>-35151279.43</v>
          </cell>
          <cell r="AC685">
            <v>-1720.1462232594322</v>
          </cell>
          <cell r="AD685">
            <v>-1431.629140412291</v>
          </cell>
          <cell r="AE685">
            <v>-860.07311551925318</v>
          </cell>
          <cell r="AF685">
            <v>-860.07311551925318</v>
          </cell>
          <cell r="AG685">
            <v>-1143.112038117464</v>
          </cell>
          <cell r="AH685">
            <v>-343.2988253597822</v>
          </cell>
          <cell r="AI685">
            <v>-1891.7956320497863</v>
          </cell>
          <cell r="AJ685">
            <v>-1672.3609412679893</v>
          </cell>
          <cell r="AK685">
            <v>-1003.8041423570596</v>
          </cell>
          <cell r="AL685">
            <v>-1003.8041423570596</v>
          </cell>
          <cell r="AM685">
            <v>-1339.0514585764292</v>
          </cell>
          <cell r="AN685">
            <v>-403.071929210424</v>
          </cell>
          <cell r="AO685">
            <v>-13672.220704006224</v>
          </cell>
          <cell r="AP685">
            <v>-1720.1462232594322</v>
          </cell>
          <cell r="AQ685">
            <v>-3151.7753636717234</v>
          </cell>
          <cell r="AR685">
            <v>-4011.8484791909768</v>
          </cell>
          <cell r="AS685">
            <v>-4871.9215947102302</v>
          </cell>
          <cell r="AT685">
            <v>-6015.0336328276944</v>
          </cell>
          <cell r="AU685">
            <v>-6358.3324581874767</v>
          </cell>
          <cell r="AV685">
            <v>-8250.1280902372637</v>
          </cell>
          <cell r="AW685">
            <v>-9922.4890315052526</v>
          </cell>
          <cell r="AX685">
            <v>-10926.293173862312</v>
          </cell>
          <cell r="AY685">
            <v>-11930.097316219371</v>
          </cell>
          <cell r="AZ685">
            <v>-13269.1487747958</v>
          </cell>
          <cell r="BA685">
            <v>-13672.220704006224</v>
          </cell>
          <cell r="BB685">
            <v>-13672.220704006224</v>
          </cell>
        </row>
        <row r="686">
          <cell r="B686" t="str">
            <v>017-Account Revenue</v>
          </cell>
          <cell r="C686">
            <v>43985037</v>
          </cell>
          <cell r="D686">
            <v>36607505</v>
          </cell>
          <cell r="E686">
            <v>21992519</v>
          </cell>
          <cell r="F686">
            <v>21992519</v>
          </cell>
          <cell r="G686">
            <v>29229972</v>
          </cell>
          <cell r="H686">
            <v>8778330</v>
          </cell>
          <cell r="I686">
            <v>48374203</v>
          </cell>
          <cell r="J686">
            <v>42762260</v>
          </cell>
          <cell r="K686">
            <v>25667267</v>
          </cell>
          <cell r="L686">
            <v>25667267</v>
          </cell>
          <cell r="M686">
            <v>34239537</v>
          </cell>
          <cell r="N686">
            <v>10306547</v>
          </cell>
          <cell r="O686">
            <v>349602963</v>
          </cell>
          <cell r="P686">
            <v>43985037</v>
          </cell>
          <cell r="Q686">
            <v>80592542</v>
          </cell>
          <cell r="R686">
            <v>102585061</v>
          </cell>
          <cell r="S686">
            <v>124577580</v>
          </cell>
          <cell r="T686">
            <v>153807552</v>
          </cell>
          <cell r="U686">
            <v>162585882</v>
          </cell>
          <cell r="V686">
            <v>210960085</v>
          </cell>
          <cell r="W686">
            <v>253722345</v>
          </cell>
          <cell r="X686">
            <v>279389612</v>
          </cell>
          <cell r="Y686">
            <v>305056879</v>
          </cell>
          <cell r="Z686">
            <v>339296416</v>
          </cell>
          <cell r="AA686">
            <v>349602963</v>
          </cell>
          <cell r="AB686">
            <v>349602963</v>
          </cell>
          <cell r="AC686">
            <v>17108.143523920655</v>
          </cell>
          <cell r="AD686">
            <v>14238.625048619215</v>
          </cell>
          <cell r="AE686">
            <v>8554.0719564371848</v>
          </cell>
          <cell r="AF686">
            <v>8554.0719564371848</v>
          </cell>
          <cell r="AG686">
            <v>11369.10618436406</v>
          </cell>
          <cell r="AH686">
            <v>3414.3640606767794</v>
          </cell>
          <cell r="AI686">
            <v>18815.325943212756</v>
          </cell>
          <cell r="AJ686">
            <v>16632.539867755739</v>
          </cell>
          <cell r="AK686">
            <v>9983.3788409179306</v>
          </cell>
          <cell r="AL686">
            <v>9983.3788409179306</v>
          </cell>
          <cell r="AM686">
            <v>13317.595099183198</v>
          </cell>
          <cell r="AN686">
            <v>4008.7697394010111</v>
          </cell>
          <cell r="AO686">
            <v>135979.37106184362</v>
          </cell>
          <cell r="AP686">
            <v>17108.143523920655</v>
          </cell>
          <cell r="AQ686">
            <v>31346.76857253987</v>
          </cell>
          <cell r="AR686">
            <v>39900.840528977053</v>
          </cell>
          <cell r="AS686">
            <v>48454.912485414236</v>
          </cell>
          <cell r="AT686">
            <v>59824.018669778292</v>
          </cell>
          <cell r="AU686">
            <v>63238.382730455072</v>
          </cell>
          <cell r="AV686">
            <v>82053.708673667832</v>
          </cell>
          <cell r="AW686">
            <v>98686.248541423571</v>
          </cell>
          <cell r="AX686">
            <v>108669.6273823415</v>
          </cell>
          <cell r="AY686">
            <v>118653.00622325942</v>
          </cell>
          <cell r="AZ686">
            <v>131970.60132244261</v>
          </cell>
          <cell r="BA686">
            <v>135979.37106184362</v>
          </cell>
          <cell r="BB686">
            <v>135979.37106184362</v>
          </cell>
        </row>
        <row r="687">
          <cell r="B687" t="str">
            <v>018-Cost of Sales</v>
          </cell>
          <cell r="C687">
            <v>-27403536</v>
          </cell>
          <cell r="D687">
            <v>-22807274</v>
          </cell>
          <cell r="E687">
            <v>-13699549</v>
          </cell>
          <cell r="F687">
            <v>-13699549</v>
          </cell>
          <cell r="G687">
            <v>-18211012</v>
          </cell>
          <cell r="H687">
            <v>-5466442</v>
          </cell>
          <cell r="I687">
            <v>-30814177</v>
          </cell>
          <cell r="J687">
            <v>-25671608</v>
          </cell>
          <cell r="K687">
            <v>-15409349</v>
          </cell>
          <cell r="L687">
            <v>-15409349</v>
          </cell>
          <cell r="M687">
            <v>-20556439</v>
          </cell>
          <cell r="N687">
            <v>-6187468</v>
          </cell>
          <cell r="O687">
            <v>-215335752</v>
          </cell>
          <cell r="P687">
            <v>-27403536</v>
          </cell>
          <cell r="Q687">
            <v>-50210810</v>
          </cell>
          <cell r="R687">
            <v>-63910359</v>
          </cell>
          <cell r="S687">
            <v>-77609908</v>
          </cell>
          <cell r="T687">
            <v>-95820920</v>
          </cell>
          <cell r="U687">
            <v>-101287362</v>
          </cell>
          <cell r="V687">
            <v>-132101539</v>
          </cell>
          <cell r="W687">
            <v>-157773147</v>
          </cell>
          <cell r="X687">
            <v>-173182496</v>
          </cell>
          <cell r="Y687">
            <v>-188591845</v>
          </cell>
          <cell r="Z687">
            <v>-209148284</v>
          </cell>
          <cell r="AA687">
            <v>-215335752</v>
          </cell>
          <cell r="AB687">
            <v>-215335752</v>
          </cell>
          <cell r="AC687">
            <v>-10658.707117852975</v>
          </cell>
          <cell r="AD687">
            <v>-8870.9739401011284</v>
          </cell>
          <cell r="AE687">
            <v>-5328.4904706339948</v>
          </cell>
          <cell r="AF687">
            <v>-5328.4904706339948</v>
          </cell>
          <cell r="AG687">
            <v>-7083.2407623492809</v>
          </cell>
          <cell r="AH687">
            <v>-2126.1929210423959</v>
          </cell>
          <cell r="AI687">
            <v>-11985.288603656165</v>
          </cell>
          <cell r="AJ687">
            <v>-9985.06728899261</v>
          </cell>
          <cell r="AK687">
            <v>-5993.5235316997278</v>
          </cell>
          <cell r="AL687">
            <v>-5993.5235316997278</v>
          </cell>
          <cell r="AM687">
            <v>-7995.5033061065733</v>
          </cell>
          <cell r="AN687">
            <v>-2406.6386619992222</v>
          </cell>
          <cell r="AO687">
            <v>-83755.640606767804</v>
          </cell>
          <cell r="AP687">
            <v>-10658.707117852975</v>
          </cell>
          <cell r="AQ687">
            <v>-19529.681057954105</v>
          </cell>
          <cell r="AR687">
            <v>-24858.1715285881</v>
          </cell>
          <cell r="AS687">
            <v>-30186.661999222095</v>
          </cell>
          <cell r="AT687">
            <v>-37269.902761571379</v>
          </cell>
          <cell r="AU687">
            <v>-39396.095682613777</v>
          </cell>
          <cell r="AV687">
            <v>-51381.384286269938</v>
          </cell>
          <cell r="AW687">
            <v>-61366.451575262545</v>
          </cell>
          <cell r="AX687">
            <v>-67359.975106962273</v>
          </cell>
          <cell r="AY687">
            <v>-73353.498638662</v>
          </cell>
          <cell r="AZ687">
            <v>-81349.001944768577</v>
          </cell>
          <cell r="BA687">
            <v>-83755.640606767804</v>
          </cell>
          <cell r="BB687">
            <v>-83755.640606767804</v>
          </cell>
        </row>
        <row r="688">
          <cell r="B688" t="str">
            <v>019-Excess Cost of Promot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  <cell r="L688">
            <v>0</v>
          </cell>
          <cell r="M688">
            <v>0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  <cell r="T688">
            <v>0</v>
          </cell>
          <cell r="U688">
            <v>0</v>
          </cell>
          <cell r="V688">
            <v>0</v>
          </cell>
          <cell r="W688">
            <v>0</v>
          </cell>
          <cell r="X688">
            <v>0</v>
          </cell>
          <cell r="Y688">
            <v>0</v>
          </cell>
          <cell r="Z688">
            <v>0</v>
          </cell>
          <cell r="AA688">
            <v>0</v>
          </cell>
          <cell r="AB688">
            <v>0</v>
          </cell>
          <cell r="AC688">
            <v>0</v>
          </cell>
          <cell r="AD688">
            <v>0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O688">
            <v>0</v>
          </cell>
          <cell r="AP688">
            <v>0</v>
          </cell>
          <cell r="AQ688">
            <v>0</v>
          </cell>
          <cell r="AR688">
            <v>0</v>
          </cell>
          <cell r="AS688">
            <v>0</v>
          </cell>
          <cell r="AT688">
            <v>0</v>
          </cell>
          <cell r="AU688">
            <v>0</v>
          </cell>
          <cell r="AV688">
            <v>0</v>
          </cell>
          <cell r="AW688">
            <v>0</v>
          </cell>
          <cell r="AX688">
            <v>0</v>
          </cell>
          <cell r="AY688">
            <v>0</v>
          </cell>
          <cell r="AZ688">
            <v>0</v>
          </cell>
          <cell r="BA688">
            <v>0</v>
          </cell>
          <cell r="BB688">
            <v>0</v>
          </cell>
        </row>
        <row r="689">
          <cell r="B689" t="str">
            <v>020-Std.Variations</v>
          </cell>
          <cell r="C689">
            <v>-1342773.27</v>
          </cell>
          <cell r="D689">
            <v>-1117556.43</v>
          </cell>
          <cell r="E689">
            <v>-671277.9</v>
          </cell>
          <cell r="F689">
            <v>-671277.9</v>
          </cell>
          <cell r="G689">
            <v>-892339.59</v>
          </cell>
          <cell r="H689">
            <v>-267855.65999999997</v>
          </cell>
          <cell r="I689">
            <v>-1509894.67</v>
          </cell>
          <cell r="J689">
            <v>-1257908.79</v>
          </cell>
          <cell r="K689">
            <v>-755058.1</v>
          </cell>
          <cell r="L689">
            <v>-755058.1</v>
          </cell>
          <cell r="M689">
            <v>-1007265.51</v>
          </cell>
          <cell r="N689">
            <v>-303185.93</v>
          </cell>
          <cell r="O689">
            <v>-10551451.85</v>
          </cell>
          <cell r="P689">
            <v>-1342773.27</v>
          </cell>
          <cell r="Q689">
            <v>-2460329.7000000002</v>
          </cell>
          <cell r="R689">
            <v>-3131607.6</v>
          </cell>
          <cell r="S689">
            <v>-3802885.5</v>
          </cell>
          <cell r="T689">
            <v>-4695225.09</v>
          </cell>
          <cell r="U689">
            <v>-4963080.75</v>
          </cell>
          <cell r="V689">
            <v>-6472975.4199999999</v>
          </cell>
          <cell r="W689">
            <v>-7730884.21</v>
          </cell>
          <cell r="X689">
            <v>-8485942.3100000005</v>
          </cell>
          <cell r="Y689">
            <v>-9241000.4100000001</v>
          </cell>
          <cell r="Z689">
            <v>-10248265.92</v>
          </cell>
          <cell r="AA689">
            <v>-10551451.85</v>
          </cell>
          <cell r="AB689">
            <v>-10551451.85</v>
          </cell>
          <cell r="AC689">
            <v>-522.27665110851808</v>
          </cell>
          <cell r="AD689">
            <v>-434.67772462077011</v>
          </cell>
          <cell r="AE689">
            <v>-261.09603267211202</v>
          </cell>
          <cell r="AF689">
            <v>-261.09603267211202</v>
          </cell>
          <cell r="AG689">
            <v>-347.07879813302213</v>
          </cell>
          <cell r="AH689">
            <v>-104.18345390898482</v>
          </cell>
          <cell r="AI689">
            <v>-587.27914041229087</v>
          </cell>
          <cell r="AJ689">
            <v>-489.26829638273045</v>
          </cell>
          <cell r="AK689">
            <v>-293.68265266433292</v>
          </cell>
          <cell r="AL689">
            <v>-293.68265266433292</v>
          </cell>
          <cell r="AM689">
            <v>-391.77966161026836</v>
          </cell>
          <cell r="AN689">
            <v>-117.92529366005445</v>
          </cell>
          <cell r="AO689">
            <v>-4104.0263905095289</v>
          </cell>
          <cell r="AP689">
            <v>-522.27665110851808</v>
          </cell>
          <cell r="AQ689">
            <v>-956.95437572928813</v>
          </cell>
          <cell r="AR689">
            <v>-1218.0504084014001</v>
          </cell>
          <cell r="AS689">
            <v>-1479.1464410735121</v>
          </cell>
          <cell r="AT689">
            <v>-1826.2252392065343</v>
          </cell>
          <cell r="AU689">
            <v>-1930.4086931155191</v>
          </cell>
          <cell r="AV689">
            <v>-2517.6878335278097</v>
          </cell>
          <cell r="AW689">
            <v>-3006.9561299105403</v>
          </cell>
          <cell r="AX689">
            <v>-3300.6387825748734</v>
          </cell>
          <cell r="AY689">
            <v>-3594.3214352392065</v>
          </cell>
          <cell r="AZ689">
            <v>-3986.1010968494747</v>
          </cell>
          <cell r="BA689">
            <v>-4104.0263905095289</v>
          </cell>
          <cell r="BB689">
            <v>-4104.0263905095289</v>
          </cell>
        </row>
        <row r="690">
          <cell r="B690" t="str">
            <v>021-Gross Profit</v>
          </cell>
          <cell r="C690">
            <v>15238727.800000001</v>
          </cell>
          <cell r="D690">
            <v>12682674.5</v>
          </cell>
          <cell r="E690">
            <v>7621692.0999999996</v>
          </cell>
          <cell r="F690">
            <v>7621692.0999999996</v>
          </cell>
          <cell r="G690">
            <v>10126620.439999999</v>
          </cell>
          <cell r="H690">
            <v>3044032.34</v>
          </cell>
          <cell r="I690">
            <v>16050131.300000001</v>
          </cell>
          <cell r="J690">
            <v>15832743.199999999</v>
          </cell>
          <cell r="K690">
            <v>9502859.9000000004</v>
          </cell>
          <cell r="L690">
            <v>9502859.9000000004</v>
          </cell>
          <cell r="M690">
            <v>12675832.5</v>
          </cell>
          <cell r="N690">
            <v>3815893.07</v>
          </cell>
          <cell r="O690">
            <v>123715759.15000001</v>
          </cell>
          <cell r="P690">
            <v>15238727.800000001</v>
          </cell>
          <cell r="Q690">
            <v>27921402.300000001</v>
          </cell>
          <cell r="R690">
            <v>35543094.399999999</v>
          </cell>
          <cell r="S690">
            <v>43164786.5</v>
          </cell>
          <cell r="T690">
            <v>53291406.939999998</v>
          </cell>
          <cell r="U690">
            <v>56335439.280000001</v>
          </cell>
          <cell r="V690">
            <v>72385570.579999998</v>
          </cell>
          <cell r="W690">
            <v>88218313.780000001</v>
          </cell>
          <cell r="X690">
            <v>97721173.680000007</v>
          </cell>
          <cell r="Y690">
            <v>107224033.58000001</v>
          </cell>
          <cell r="Z690">
            <v>119899866.08000001</v>
          </cell>
          <cell r="AA690">
            <v>123715759.15000001</v>
          </cell>
          <cell r="AB690">
            <v>123715759.15000001</v>
          </cell>
          <cell r="AC690">
            <v>5927.1597821859204</v>
          </cell>
          <cell r="AD690">
            <v>4932.9733566705563</v>
          </cell>
          <cell r="AE690">
            <v>2964.4854531310771</v>
          </cell>
          <cell r="AF690">
            <v>2964.4854531310771</v>
          </cell>
          <cell r="AG690">
            <v>3938.7866355503693</v>
          </cell>
          <cell r="AH690">
            <v>1183.9876857253987</v>
          </cell>
          <cell r="AI690">
            <v>6242.7581874756906</v>
          </cell>
          <cell r="AJ690">
            <v>6158.204278490859</v>
          </cell>
          <cell r="AK690">
            <v>3696.1726565538702</v>
          </cell>
          <cell r="AL690">
            <v>3696.1726565538702</v>
          </cell>
          <cell r="AM690">
            <v>4930.3121353558927</v>
          </cell>
          <cell r="AN690">
            <v>1484.2057837417346</v>
          </cell>
          <cell r="AO690">
            <v>48119.704064566322</v>
          </cell>
          <cell r="AP690">
            <v>5927.1597821859204</v>
          </cell>
          <cell r="AQ690">
            <v>10860.133138856476</v>
          </cell>
          <cell r="AR690">
            <v>13824.618591987553</v>
          </cell>
          <cell r="AS690">
            <v>16789.104045118631</v>
          </cell>
          <cell r="AT690">
            <v>20727.890680668999</v>
          </cell>
          <cell r="AU690">
            <v>21911.878366394398</v>
          </cell>
          <cell r="AV690">
            <v>28154.636553870088</v>
          </cell>
          <cell r="AW690">
            <v>34312.840832360947</v>
          </cell>
          <cell r="AX690">
            <v>38009.013488914818</v>
          </cell>
          <cell r="AY690">
            <v>41705.186145468688</v>
          </cell>
          <cell r="AZ690">
            <v>46635.498280824584</v>
          </cell>
          <cell r="BA690">
            <v>48119.704064566322</v>
          </cell>
          <cell r="BB690">
            <v>48119.704064566322</v>
          </cell>
        </row>
        <row r="691">
          <cell r="B691" t="str">
            <v>022.1 Sales Freight</v>
          </cell>
          <cell r="C691">
            <v>-1217635.8700000001</v>
          </cell>
          <cell r="D691">
            <v>-1014105.99</v>
          </cell>
          <cell r="E691">
            <v>-610014.84</v>
          </cell>
          <cell r="F691">
            <v>-608892.69999999995</v>
          </cell>
          <cell r="G691">
            <v>-809679.53</v>
          </cell>
          <cell r="H691">
            <v>-243244.75</v>
          </cell>
          <cell r="I691">
            <v>-1341153.82</v>
          </cell>
          <cell r="J691">
            <v>-1184755.1599999999</v>
          </cell>
          <cell r="K691">
            <v>-710448.49</v>
          </cell>
          <cell r="L691">
            <v>-710556.42</v>
          </cell>
          <cell r="M691">
            <v>-947784.61</v>
          </cell>
          <cell r="N691">
            <v>-285330</v>
          </cell>
          <cell r="O691">
            <v>-9683602.1800000016</v>
          </cell>
          <cell r="P691">
            <v>-1217635.8700000001</v>
          </cell>
          <cell r="Q691">
            <v>-2231741.8600000003</v>
          </cell>
          <cell r="R691">
            <v>-2841756.7</v>
          </cell>
          <cell r="S691">
            <v>-3450649.4000000004</v>
          </cell>
          <cell r="T691">
            <v>-4260328.9300000006</v>
          </cell>
          <cell r="U691">
            <v>-4503573.6800000006</v>
          </cell>
          <cell r="V691">
            <v>-5844727.5000000009</v>
          </cell>
          <cell r="W691">
            <v>-7029482.6600000011</v>
          </cell>
          <cell r="X691">
            <v>-7739931.1500000013</v>
          </cell>
          <cell r="Y691">
            <v>-8450487.5700000022</v>
          </cell>
          <cell r="Z691">
            <v>-9398272.1800000016</v>
          </cell>
          <cell r="AA691">
            <v>-9683602.1800000016</v>
          </cell>
          <cell r="AB691">
            <v>-9683602.1800000016</v>
          </cell>
          <cell r="AC691">
            <v>-473.60399455464807</v>
          </cell>
          <cell r="AD691">
            <v>-394.44029171528587</v>
          </cell>
          <cell r="AE691">
            <v>-237.26753792298715</v>
          </cell>
          <cell r="AF691">
            <v>-236.83107740178917</v>
          </cell>
          <cell r="AG691">
            <v>-314.92786075457019</v>
          </cell>
          <cell r="AH691">
            <v>-94.6109490470634</v>
          </cell>
          <cell r="AI691">
            <v>-521.64676001555813</v>
          </cell>
          <cell r="AJ691">
            <v>-460.81492026448848</v>
          </cell>
          <cell r="AK691">
            <v>-276.33157915208091</v>
          </cell>
          <cell r="AL691">
            <v>-276.37355892648776</v>
          </cell>
          <cell r="AM691">
            <v>-368.64434461299106</v>
          </cell>
          <cell r="AN691">
            <v>-110.9801633605601</v>
          </cell>
          <cell r="AO691">
            <v>-3766.4730377285105</v>
          </cell>
          <cell r="AP691">
            <v>-473.60399455464807</v>
          </cell>
          <cell r="AQ691">
            <v>-868.04428626993399</v>
          </cell>
          <cell r="AR691">
            <v>-1105.3118241929212</v>
          </cell>
          <cell r="AS691">
            <v>-1342.1429015947103</v>
          </cell>
          <cell r="AT691">
            <v>-1657.0707623492806</v>
          </cell>
          <cell r="AU691">
            <v>-1751.6817113963439</v>
          </cell>
          <cell r="AV691">
            <v>-2273.3284714119018</v>
          </cell>
          <cell r="AW691">
            <v>-2734.1433916763904</v>
          </cell>
          <cell r="AX691">
            <v>-3010.4749708284712</v>
          </cell>
          <cell r="AY691">
            <v>-3286.8485297549591</v>
          </cell>
          <cell r="AZ691">
            <v>-3655.4928743679502</v>
          </cell>
          <cell r="BA691">
            <v>-3766.4730377285105</v>
          </cell>
          <cell r="BB691">
            <v>-3766.4730377285105</v>
          </cell>
        </row>
        <row r="692">
          <cell r="B692" t="str">
            <v>022.2 ODE</v>
          </cell>
          <cell r="C692">
            <v>-512448.22</v>
          </cell>
          <cell r="D692">
            <v>-570917.87</v>
          </cell>
          <cell r="E692">
            <v>-365906.04</v>
          </cell>
          <cell r="F692">
            <v>-314337.53999999998</v>
          </cell>
          <cell r="G692">
            <v>-463115.91</v>
          </cell>
          <cell r="H692">
            <v>-231581.03</v>
          </cell>
          <cell r="I692">
            <v>-757688.62</v>
          </cell>
          <cell r="J692">
            <v>-704553.89</v>
          </cell>
          <cell r="K692">
            <v>-422615.58</v>
          </cell>
          <cell r="L692">
            <v>-348682.87</v>
          </cell>
          <cell r="M692">
            <v>-585269.69999999995</v>
          </cell>
          <cell r="N692">
            <v>-213415.67999999999</v>
          </cell>
          <cell r="O692">
            <v>-5490532.9500000002</v>
          </cell>
          <cell r="P692">
            <v>-512448.22</v>
          </cell>
          <cell r="Q692">
            <v>-1083366.0899999999</v>
          </cell>
          <cell r="R692">
            <v>-1449272.13</v>
          </cell>
          <cell r="S692">
            <v>-1763609.67</v>
          </cell>
          <cell r="T692">
            <v>-2226725.58</v>
          </cell>
          <cell r="U692">
            <v>-2458306.61</v>
          </cell>
          <cell r="V692">
            <v>-3215995.23</v>
          </cell>
          <cell r="W692">
            <v>-3920549.12</v>
          </cell>
          <cell r="X692">
            <v>-4343164.7</v>
          </cell>
          <cell r="Y692">
            <v>-4691847.57</v>
          </cell>
          <cell r="Z692">
            <v>-5277117.2700000005</v>
          </cell>
          <cell r="AA692">
            <v>-5490532.9500000002</v>
          </cell>
          <cell r="AB692">
            <v>-5490532.9500000002</v>
          </cell>
          <cell r="AC692">
            <v>-199.31863866199922</v>
          </cell>
          <cell r="AD692">
            <v>-222.06062621548037</v>
          </cell>
          <cell r="AE692">
            <v>-142.32051341890315</v>
          </cell>
          <cell r="AF692">
            <v>-122.26275379229871</v>
          </cell>
          <cell r="AG692">
            <v>-180.13065344224037</v>
          </cell>
          <cell r="AH692">
            <v>-90.074301828082454</v>
          </cell>
          <cell r="AI692">
            <v>-294.70580318942046</v>
          </cell>
          <cell r="AJ692">
            <v>-274.03885258654219</v>
          </cell>
          <cell r="AK692">
            <v>-164.37789964994167</v>
          </cell>
          <cell r="AL692">
            <v>-135.62149747180086</v>
          </cell>
          <cell r="AM692">
            <v>-227.6428238039673</v>
          </cell>
          <cell r="AN692">
            <v>-83.008821470245039</v>
          </cell>
          <cell r="AO692">
            <v>-2135.5631855309216</v>
          </cell>
          <cell r="AP692">
            <v>-199.31863866199922</v>
          </cell>
          <cell r="AQ692">
            <v>-421.37926487747961</v>
          </cell>
          <cell r="AR692">
            <v>-563.69977829638276</v>
          </cell>
          <cell r="AS692">
            <v>-685.96253208868143</v>
          </cell>
          <cell r="AT692">
            <v>-866.0931855309218</v>
          </cell>
          <cell r="AU692">
            <v>-956.16748735900421</v>
          </cell>
          <cell r="AV692">
            <v>-1250.8732905484246</v>
          </cell>
          <cell r="AW692">
            <v>-1524.9121431349668</v>
          </cell>
          <cell r="AX692">
            <v>-1689.2900427849083</v>
          </cell>
          <cell r="AY692">
            <v>-1824.9115402567093</v>
          </cell>
          <cell r="AZ692">
            <v>-2052.5543640606766</v>
          </cell>
          <cell r="BA692">
            <v>-2135.5631855309216</v>
          </cell>
          <cell r="BB692">
            <v>-2135.5631855309216</v>
          </cell>
        </row>
        <row r="693">
          <cell r="B693" t="str">
            <v>022-Delivered Profit</v>
          </cell>
          <cell r="C693">
            <v>13508643.709999999</v>
          </cell>
          <cell r="D693">
            <v>11097650.640000001</v>
          </cell>
          <cell r="E693">
            <v>6645771.2199999997</v>
          </cell>
          <cell r="F693">
            <v>6698461.8599999994</v>
          </cell>
          <cell r="G693">
            <v>8853825</v>
          </cell>
          <cell r="H693">
            <v>2569206.56</v>
          </cell>
          <cell r="I693">
            <v>13951288.860000001</v>
          </cell>
          <cell r="J693">
            <v>13943434.149999999</v>
          </cell>
          <cell r="K693">
            <v>8369795.8300000001</v>
          </cell>
          <cell r="L693">
            <v>8443620.6100000013</v>
          </cell>
          <cell r="M693">
            <v>11142778.190000001</v>
          </cell>
          <cell r="N693">
            <v>3317147.3899999997</v>
          </cell>
          <cell r="O693">
            <v>108541624.02</v>
          </cell>
          <cell r="P693">
            <v>13508643.709999999</v>
          </cell>
          <cell r="Q693">
            <v>24606294.350000001</v>
          </cell>
          <cell r="R693">
            <v>31252065.57</v>
          </cell>
          <cell r="S693">
            <v>37950527.43</v>
          </cell>
          <cell r="T693">
            <v>46804352.43</v>
          </cell>
          <cell r="U693">
            <v>49373558.990000002</v>
          </cell>
          <cell r="V693">
            <v>63324847.850000001</v>
          </cell>
          <cell r="W693">
            <v>77268282</v>
          </cell>
          <cell r="X693">
            <v>85638077.829999998</v>
          </cell>
          <cell r="Y693">
            <v>94081698.439999998</v>
          </cell>
          <cell r="Z693">
            <v>105224476.63</v>
          </cell>
          <cell r="AA693">
            <v>108541624.02</v>
          </cell>
          <cell r="AB693">
            <v>108541624.02</v>
          </cell>
          <cell r="AC693">
            <v>5254.2371489692723</v>
          </cell>
          <cell r="AD693">
            <v>4316.4724387397901</v>
          </cell>
          <cell r="AE693">
            <v>2584.8974017891869</v>
          </cell>
          <cell r="AF693">
            <v>2605.3916219369894</v>
          </cell>
          <cell r="AG693">
            <v>3443.7281213535589</v>
          </cell>
          <cell r="AH693">
            <v>999.30243485025289</v>
          </cell>
          <cell r="AI693">
            <v>5426.405624270712</v>
          </cell>
          <cell r="AJ693">
            <v>5423.350505639828</v>
          </cell>
          <cell r="AK693">
            <v>3255.4631777518475</v>
          </cell>
          <cell r="AL693">
            <v>3284.1776001555818</v>
          </cell>
          <cell r="AM693">
            <v>4334.024966938935</v>
          </cell>
          <cell r="AN693">
            <v>1290.2167989109294</v>
          </cell>
          <cell r="AO693">
            <v>42217.667841306888</v>
          </cell>
          <cell r="AP693">
            <v>5254.2371489692723</v>
          </cell>
          <cell r="AQ693">
            <v>9570.7095877090615</v>
          </cell>
          <cell r="AR693">
            <v>12155.606989498248</v>
          </cell>
          <cell r="AS693">
            <v>14760.998611435238</v>
          </cell>
          <cell r="AT693">
            <v>18204.726732788797</v>
          </cell>
          <cell r="AU693">
            <v>19204.029167639048</v>
          </cell>
          <cell r="AV693">
            <v>24630.43479190976</v>
          </cell>
          <cell r="AW693">
            <v>30053.785297549588</v>
          </cell>
          <cell r="AX693">
            <v>33309.248475301436</v>
          </cell>
          <cell r="AY693">
            <v>36593.42607545702</v>
          </cell>
          <cell r="AZ693">
            <v>40927.451042395958</v>
          </cell>
          <cell r="BA693">
            <v>42217.667841306888</v>
          </cell>
          <cell r="BB693">
            <v>42217.667841306888</v>
          </cell>
        </row>
        <row r="694">
          <cell r="B694" t="str">
            <v>023-Advertising</v>
          </cell>
          <cell r="C694">
            <v>0</v>
          </cell>
          <cell r="D694">
            <v>0</v>
          </cell>
          <cell r="E694">
            <v>-21596400</v>
          </cell>
          <cell r="F694">
            <v>-24681600</v>
          </cell>
          <cell r="G694">
            <v>-24681600</v>
          </cell>
          <cell r="H694">
            <v>-21596400</v>
          </cell>
          <cell r="I694">
            <v>-27766800</v>
          </cell>
          <cell r="J694">
            <v>-26995500</v>
          </cell>
          <cell r="K694">
            <v>-24681600</v>
          </cell>
          <cell r="L694">
            <v>0</v>
          </cell>
          <cell r="M694">
            <v>0</v>
          </cell>
          <cell r="N694">
            <v>0</v>
          </cell>
          <cell r="O694">
            <v>-171999900</v>
          </cell>
          <cell r="P694">
            <v>0</v>
          </cell>
          <cell r="Q694">
            <v>0</v>
          </cell>
          <cell r="R694">
            <v>-21596400</v>
          </cell>
          <cell r="S694">
            <v>-46278000</v>
          </cell>
          <cell r="T694">
            <v>-70959600</v>
          </cell>
          <cell r="U694">
            <v>-92556000</v>
          </cell>
          <cell r="V694">
            <v>-120322800</v>
          </cell>
          <cell r="W694">
            <v>-147318300</v>
          </cell>
          <cell r="X694">
            <v>-171999900</v>
          </cell>
          <cell r="Y694">
            <v>-171999900</v>
          </cell>
          <cell r="Z694">
            <v>-171999900</v>
          </cell>
          <cell r="AA694">
            <v>-171999900</v>
          </cell>
          <cell r="AB694">
            <v>-171999900</v>
          </cell>
          <cell r="AC694">
            <v>0</v>
          </cell>
          <cell r="AD694">
            <v>0</v>
          </cell>
          <cell r="AE694">
            <v>-8400</v>
          </cell>
          <cell r="AF694">
            <v>-9600</v>
          </cell>
          <cell r="AG694">
            <v>-9600</v>
          </cell>
          <cell r="AH694">
            <v>-8400</v>
          </cell>
          <cell r="AI694">
            <v>-10800</v>
          </cell>
          <cell r="AJ694">
            <v>-10500</v>
          </cell>
          <cell r="AK694">
            <v>-9600</v>
          </cell>
          <cell r="AL694">
            <v>0</v>
          </cell>
          <cell r="AM694">
            <v>0</v>
          </cell>
          <cell r="AN694">
            <v>0</v>
          </cell>
          <cell r="AO694">
            <v>-66900</v>
          </cell>
          <cell r="AP694">
            <v>0</v>
          </cell>
          <cell r="AQ694">
            <v>0</v>
          </cell>
          <cell r="AR694">
            <v>-8400</v>
          </cell>
          <cell r="AS694">
            <v>-18000</v>
          </cell>
          <cell r="AT694">
            <v>-27600</v>
          </cell>
          <cell r="AU694">
            <v>-36000</v>
          </cell>
          <cell r="AV694">
            <v>-46800</v>
          </cell>
          <cell r="AW694">
            <v>-57300</v>
          </cell>
          <cell r="AX694">
            <v>-66900</v>
          </cell>
          <cell r="AY694">
            <v>-66900</v>
          </cell>
          <cell r="AZ694">
            <v>-66900</v>
          </cell>
          <cell r="BA694">
            <v>-66900</v>
          </cell>
          <cell r="BB694">
            <v>-66900</v>
          </cell>
        </row>
        <row r="695">
          <cell r="B695" t="str">
            <v>024-Promotions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  <cell r="P695">
            <v>0</v>
          </cell>
          <cell r="Q695">
            <v>0</v>
          </cell>
          <cell r="R695">
            <v>0</v>
          </cell>
          <cell r="S695">
            <v>0</v>
          </cell>
          <cell r="T695">
            <v>0</v>
          </cell>
          <cell r="U695">
            <v>0</v>
          </cell>
          <cell r="V695">
            <v>0</v>
          </cell>
          <cell r="W695">
            <v>0</v>
          </cell>
          <cell r="X695">
            <v>0</v>
          </cell>
          <cell r="Y695">
            <v>0</v>
          </cell>
          <cell r="Z695">
            <v>0</v>
          </cell>
          <cell r="AA695">
            <v>0</v>
          </cell>
          <cell r="AB695">
            <v>0</v>
          </cell>
          <cell r="AC695">
            <v>0</v>
          </cell>
          <cell r="AD695">
            <v>0</v>
          </cell>
          <cell r="AE695">
            <v>0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0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O695">
            <v>0</v>
          </cell>
          <cell r="AP695">
            <v>0</v>
          </cell>
          <cell r="AQ695">
            <v>0</v>
          </cell>
          <cell r="AR695">
            <v>0</v>
          </cell>
          <cell r="AS695">
            <v>0</v>
          </cell>
          <cell r="AT695">
            <v>0</v>
          </cell>
          <cell r="AU695">
            <v>0</v>
          </cell>
          <cell r="AV695">
            <v>0</v>
          </cell>
          <cell r="AW695">
            <v>0</v>
          </cell>
          <cell r="AX695">
            <v>0</v>
          </cell>
          <cell r="AY695">
            <v>0</v>
          </cell>
          <cell r="AZ695">
            <v>0</v>
          </cell>
          <cell r="BA695">
            <v>0</v>
          </cell>
          <cell r="BB695">
            <v>0</v>
          </cell>
        </row>
        <row r="696">
          <cell r="B696" t="str">
            <v>025-EMS</v>
          </cell>
          <cell r="C696">
            <v>-658333.88</v>
          </cell>
          <cell r="D696">
            <v>-547912.69999999995</v>
          </cell>
          <cell r="E696">
            <v>-329166.94</v>
          </cell>
          <cell r="F696">
            <v>-329166.94</v>
          </cell>
          <cell r="G696">
            <v>-437491.52</v>
          </cell>
          <cell r="H696">
            <v>-131387.23000000001</v>
          </cell>
          <cell r="I696">
            <v>-724027.52</v>
          </cell>
          <cell r="J696">
            <v>-657404.22</v>
          </cell>
          <cell r="K696">
            <v>-394594.9</v>
          </cell>
          <cell r="L696">
            <v>-394594.88</v>
          </cell>
          <cell r="M696">
            <v>-526380.42000000004</v>
          </cell>
          <cell r="N696">
            <v>-158447.35999999999</v>
          </cell>
          <cell r="O696">
            <v>-5288908.5100000007</v>
          </cell>
          <cell r="P696">
            <v>-658333.88</v>
          </cell>
          <cell r="Q696">
            <v>-1206246.58</v>
          </cell>
          <cell r="R696">
            <v>-1535413.52</v>
          </cell>
          <cell r="S696">
            <v>-1864580.46</v>
          </cell>
          <cell r="T696">
            <v>-2302071.98</v>
          </cell>
          <cell r="U696">
            <v>-2433459.21</v>
          </cell>
          <cell r="V696">
            <v>-3157486.73</v>
          </cell>
          <cell r="W696">
            <v>-3814890.95</v>
          </cell>
          <cell r="X696">
            <v>-4209485.8500000006</v>
          </cell>
          <cell r="Y696">
            <v>-4604080.7300000004</v>
          </cell>
          <cell r="Z696">
            <v>-5130461.1500000004</v>
          </cell>
          <cell r="AA696">
            <v>-5288908.5100000007</v>
          </cell>
          <cell r="AB696">
            <v>-5288908.5100000007</v>
          </cell>
          <cell r="AC696">
            <v>-256.06140801244652</v>
          </cell>
          <cell r="AD696">
            <v>-213.11267989109294</v>
          </cell>
          <cell r="AE696">
            <v>-128.03070400622326</v>
          </cell>
          <cell r="AF696">
            <v>-128.03070400622326</v>
          </cell>
          <cell r="AG696">
            <v>-170.16395176973941</v>
          </cell>
          <cell r="AH696">
            <v>-51.103551147413462</v>
          </cell>
          <cell r="AI696">
            <v>-281.61319330999612</v>
          </cell>
          <cell r="AJ696">
            <v>-255.69981330221702</v>
          </cell>
          <cell r="AK696">
            <v>-153.4791520809024</v>
          </cell>
          <cell r="AL696">
            <v>-153.47914430182809</v>
          </cell>
          <cell r="AM696">
            <v>-204.73761960326723</v>
          </cell>
          <cell r="AN696">
            <v>-61.6286892259821</v>
          </cell>
          <cell r="AO696">
            <v>-2057.1406106573318</v>
          </cell>
          <cell r="AP696">
            <v>-256.06140801244652</v>
          </cell>
          <cell r="AQ696">
            <v>-469.17408790353943</v>
          </cell>
          <cell r="AR696">
            <v>-597.20479190976266</v>
          </cell>
          <cell r="AS696">
            <v>-725.23549591598589</v>
          </cell>
          <cell r="AT696">
            <v>-895.39944768572536</v>
          </cell>
          <cell r="AU696">
            <v>-946.5029988331388</v>
          </cell>
          <cell r="AV696">
            <v>-1228.1161921431349</v>
          </cell>
          <cell r="AW696">
            <v>-1483.8160054453519</v>
          </cell>
          <cell r="AX696">
            <v>-1637.2951575262543</v>
          </cell>
          <cell r="AY696">
            <v>-1790.7743018280823</v>
          </cell>
          <cell r="AZ696">
            <v>-1995.5119214313495</v>
          </cell>
          <cell r="BA696">
            <v>-2057.1406106573318</v>
          </cell>
          <cell r="BB696">
            <v>-2057.1406106573318</v>
          </cell>
        </row>
        <row r="697">
          <cell r="B697" t="str">
            <v>026-Total Direct Expenses</v>
          </cell>
          <cell r="C697">
            <v>-658333.88</v>
          </cell>
          <cell r="D697">
            <v>-547912.69999999995</v>
          </cell>
          <cell r="E697">
            <v>-21925566.899999999</v>
          </cell>
          <cell r="F697">
            <v>-25010766.899999999</v>
          </cell>
          <cell r="G697">
            <v>-25119091.5</v>
          </cell>
          <cell r="H697">
            <v>-21727787.199999999</v>
          </cell>
          <cell r="I697">
            <v>-28490827.5</v>
          </cell>
          <cell r="J697">
            <v>-27652904.199999999</v>
          </cell>
          <cell r="K697">
            <v>-25076194.899999999</v>
          </cell>
          <cell r="L697">
            <v>-394594.88</v>
          </cell>
          <cell r="M697">
            <v>-526380.42000000004</v>
          </cell>
          <cell r="N697">
            <v>-158447.35999999999</v>
          </cell>
          <cell r="O697">
            <v>-177288808.34</v>
          </cell>
          <cell r="P697">
            <v>-658333.88</v>
          </cell>
          <cell r="Q697">
            <v>-1206246.58</v>
          </cell>
          <cell r="R697">
            <v>-23131813.479999997</v>
          </cell>
          <cell r="S697">
            <v>-48142580.379999995</v>
          </cell>
          <cell r="T697">
            <v>-73261671.879999995</v>
          </cell>
          <cell r="U697">
            <v>-94989459.079999998</v>
          </cell>
          <cell r="V697">
            <v>-123480286.58</v>
          </cell>
          <cell r="W697">
            <v>-151133190.78</v>
          </cell>
          <cell r="X697">
            <v>-176209385.68000001</v>
          </cell>
          <cell r="Y697">
            <v>-176603980.56</v>
          </cell>
          <cell r="Z697">
            <v>-177130360.97999999</v>
          </cell>
          <cell r="AA697">
            <v>-177288808.34</v>
          </cell>
          <cell r="AB697">
            <v>-177288808.34</v>
          </cell>
          <cell r="AC697">
            <v>-256.06140801244652</v>
          </cell>
          <cell r="AD697">
            <v>-213.11267989109294</v>
          </cell>
          <cell r="AE697">
            <v>-8528.0306884480742</v>
          </cell>
          <cell r="AF697">
            <v>-9728.0306884480742</v>
          </cell>
          <cell r="AG697">
            <v>-9770.1639439906648</v>
          </cell>
          <cell r="AH697">
            <v>-8451.1035394788014</v>
          </cell>
          <cell r="AI697">
            <v>-11081.613185530921</v>
          </cell>
          <cell r="AJ697">
            <v>-10755.699805523142</v>
          </cell>
          <cell r="AK697">
            <v>-9753.4791520809013</v>
          </cell>
          <cell r="AL697">
            <v>-153.47914430182809</v>
          </cell>
          <cell r="AM697">
            <v>-204.73761960326723</v>
          </cell>
          <cell r="AN697">
            <v>-61.6286892259821</v>
          </cell>
          <cell r="AO697">
            <v>-68957.140544535199</v>
          </cell>
          <cell r="AP697">
            <v>-256.06140801244652</v>
          </cell>
          <cell r="AQ697">
            <v>-469.17408790353943</v>
          </cell>
          <cell r="AR697">
            <v>-8997.204776351613</v>
          </cell>
          <cell r="AS697">
            <v>-18725.235464799687</v>
          </cell>
          <cell r="AT697">
            <v>-28495.399408790352</v>
          </cell>
          <cell r="AU697">
            <v>-36946.502948269153</v>
          </cell>
          <cell r="AV697">
            <v>-48028.116133800075</v>
          </cell>
          <cell r="AW697">
            <v>-58783.81593932322</v>
          </cell>
          <cell r="AX697">
            <v>-68537.295091404114</v>
          </cell>
          <cell r="AY697">
            <v>-68690.774235705947</v>
          </cell>
          <cell r="AZ697">
            <v>-68895.511855309218</v>
          </cell>
          <cell r="BA697">
            <v>-68957.140544535199</v>
          </cell>
          <cell r="BB697">
            <v>-68957.140544535199</v>
          </cell>
        </row>
        <row r="698">
          <cell r="B698" t="str">
            <v>027-Product Contribution</v>
          </cell>
          <cell r="C698">
            <v>12850309.83</v>
          </cell>
          <cell r="D698">
            <v>10549737.939999999</v>
          </cell>
          <cell r="E698">
            <v>-15279795.67</v>
          </cell>
          <cell r="F698">
            <v>-18312305.030000001</v>
          </cell>
          <cell r="G698">
            <v>-16265266.51</v>
          </cell>
          <cell r="H698">
            <v>-19158580.629999999</v>
          </cell>
          <cell r="I698">
            <v>-14539538.640000001</v>
          </cell>
          <cell r="J698">
            <v>-13709470.060000001</v>
          </cell>
          <cell r="K698">
            <v>-16706399.1</v>
          </cell>
          <cell r="L698">
            <v>8049025.7300000004</v>
          </cell>
          <cell r="M698">
            <v>10616397.77</v>
          </cell>
          <cell r="N698">
            <v>3158700.03</v>
          </cell>
          <cell r="O698">
            <v>-68747184.339999989</v>
          </cell>
          <cell r="P698">
            <v>12850309.83</v>
          </cell>
          <cell r="Q698">
            <v>23400047.77</v>
          </cell>
          <cell r="R698">
            <v>8120252.0999999996</v>
          </cell>
          <cell r="S698">
            <v>-10192052.930000002</v>
          </cell>
          <cell r="T698">
            <v>-26457319.440000001</v>
          </cell>
          <cell r="U698">
            <v>-45615900.07</v>
          </cell>
          <cell r="V698">
            <v>-60155438.710000001</v>
          </cell>
          <cell r="W698">
            <v>-73864908.769999996</v>
          </cell>
          <cell r="X698">
            <v>-90571307.86999999</v>
          </cell>
          <cell r="Y698">
            <v>-82522282.139999986</v>
          </cell>
          <cell r="Z698">
            <v>-71905884.36999999</v>
          </cell>
          <cell r="AA698">
            <v>-68747184.339999989</v>
          </cell>
          <cell r="AB698">
            <v>-68747184.339999989</v>
          </cell>
          <cell r="AC698">
            <v>4998.1757409568263</v>
          </cell>
          <cell r="AD698">
            <v>4103.3597588486964</v>
          </cell>
          <cell r="AE698">
            <v>-5943.1332827693504</v>
          </cell>
          <cell r="AF698">
            <v>-7122.6390626215489</v>
          </cell>
          <cell r="AG698">
            <v>-6326.4358265266428</v>
          </cell>
          <cell r="AH698">
            <v>-7451.8011007390114</v>
          </cell>
          <cell r="AI698">
            <v>-5655.2075612602102</v>
          </cell>
          <cell r="AJ698">
            <v>-5332.3493037728513</v>
          </cell>
          <cell r="AK698">
            <v>-6498.0159859976666</v>
          </cell>
          <cell r="AL698">
            <v>3130.6984558537538</v>
          </cell>
          <cell r="AM698">
            <v>4129.2873473356667</v>
          </cell>
          <cell r="AN698">
            <v>1228.5881096849473</v>
          </cell>
          <cell r="AO698">
            <v>-26739.472711007391</v>
          </cell>
          <cell r="AP698">
            <v>4998.1757409568263</v>
          </cell>
          <cell r="AQ698">
            <v>9101.5354998055227</v>
          </cell>
          <cell r="AR698">
            <v>3158.4022170361723</v>
          </cell>
          <cell r="AS698">
            <v>-3964.2368455853766</v>
          </cell>
          <cell r="AT698">
            <v>-10290.672672112019</v>
          </cell>
          <cell r="AU698">
            <v>-17742.47377285103</v>
          </cell>
          <cell r="AV698">
            <v>-23397.681334111239</v>
          </cell>
          <cell r="AW698">
            <v>-28730.030637884091</v>
          </cell>
          <cell r="AX698">
            <v>-35228.046623881761</v>
          </cell>
          <cell r="AY698">
            <v>-32097.348168028006</v>
          </cell>
          <cell r="AZ698">
            <v>-27968.060820692339</v>
          </cell>
          <cell r="BA698">
            <v>-26739.472711007391</v>
          </cell>
          <cell r="BB698">
            <v>-26739.472711007391</v>
          </cell>
        </row>
        <row r="699">
          <cell r="C699">
            <v>151698671.06999999</v>
          </cell>
          <cell r="D699">
            <v>125818796.42</v>
          </cell>
          <cell r="E699">
            <v>10736812.460000001</v>
          </cell>
          <cell r="F699">
            <v>1639284.38</v>
          </cell>
          <cell r="G699">
            <v>26395622.100000001</v>
          </cell>
          <cell r="H699">
            <v>-34891481.32</v>
          </cell>
          <cell r="I699">
            <v>80110643.379999995</v>
          </cell>
          <cell r="J699">
            <v>69891625.609999999</v>
          </cell>
          <cell r="K699">
            <v>16518098.220000001</v>
          </cell>
          <cell r="L699">
            <v>90784372.650000006</v>
          </cell>
          <cell r="M699">
            <v>120741038.37</v>
          </cell>
          <cell r="N699">
            <v>36234005</v>
          </cell>
          <cell r="O699">
            <v>695677488.34000003</v>
          </cell>
          <cell r="P699">
            <v>151698671.06999999</v>
          </cell>
          <cell r="Q699">
            <v>277517467.49000001</v>
          </cell>
          <cell r="R699">
            <v>288254279.94999999</v>
          </cell>
          <cell r="S699">
            <v>289893564.32999998</v>
          </cell>
          <cell r="T699">
            <v>316289186.43000001</v>
          </cell>
          <cell r="U699">
            <v>281397705.11000001</v>
          </cell>
          <cell r="V699">
            <v>361508348.49000001</v>
          </cell>
          <cell r="W699">
            <v>431399974.10000002</v>
          </cell>
          <cell r="X699">
            <v>447918072.32000005</v>
          </cell>
          <cell r="Y699">
            <v>538702444.97000003</v>
          </cell>
          <cell r="Z699">
            <v>659443483.34000003</v>
          </cell>
          <cell r="AA699">
            <v>695677488.34000003</v>
          </cell>
          <cell r="AB699">
            <v>695677488.34000003</v>
          </cell>
          <cell r="AC699">
            <v>59003.761598599762</v>
          </cell>
          <cell r="AD699">
            <v>48937.688222481527</v>
          </cell>
          <cell r="AE699">
            <v>4176.1230882924938</v>
          </cell>
          <cell r="AF699">
            <v>637.60574873590042</v>
          </cell>
          <cell r="AG699">
            <v>10266.675262543758</v>
          </cell>
          <cell r="AH699">
            <v>-13571.171264099572</v>
          </cell>
          <cell r="AI699">
            <v>31159.332314274601</v>
          </cell>
          <cell r="AJ699">
            <v>27184.607394010112</v>
          </cell>
          <cell r="AK699">
            <v>6424.7756592765463</v>
          </cell>
          <cell r="AL699">
            <v>35310.918961493582</v>
          </cell>
          <cell r="AM699">
            <v>46962.675367561264</v>
          </cell>
          <cell r="AN699">
            <v>14093.350836250485</v>
          </cell>
          <cell r="AO699">
            <v>270586.34318942047</v>
          </cell>
          <cell r="AP699">
            <v>59003.761598599762</v>
          </cell>
          <cell r="AQ699">
            <v>107941.44982108129</v>
          </cell>
          <cell r="AR699">
            <v>112117.57290937379</v>
          </cell>
          <cell r="AS699">
            <v>112755.1786581097</v>
          </cell>
          <cell r="AT699">
            <v>123021.85392065346</v>
          </cell>
          <cell r="AU699">
            <v>109450.68265655389</v>
          </cell>
          <cell r="AV699">
            <v>140610.01497082849</v>
          </cell>
          <cell r="AW699">
            <v>167794.62236483861</v>
          </cell>
          <cell r="AX699">
            <v>174219.39802411516</v>
          </cell>
          <cell r="AY699">
            <v>209530.31698560875</v>
          </cell>
          <cell r="AZ699">
            <v>256492.99235317</v>
          </cell>
          <cell r="BA699">
            <v>270586.34318942047</v>
          </cell>
          <cell r="BB699">
            <v>270586.34318942047</v>
          </cell>
        </row>
        <row r="1483">
          <cell r="B1483" t="str">
            <v>001-Net Volume St.Cs.</v>
          </cell>
          <cell r="C1483">
            <v>1606</v>
          </cell>
          <cell r="D1483">
            <v>1314</v>
          </cell>
          <cell r="E1483">
            <v>1048</v>
          </cell>
          <cell r="F1483">
            <v>1448</v>
          </cell>
          <cell r="G1483">
            <v>1074</v>
          </cell>
          <cell r="H1483">
            <v>792</v>
          </cell>
          <cell r="I1483">
            <v>1314</v>
          </cell>
          <cell r="J1483">
            <v>1196</v>
          </cell>
          <cell r="K1483">
            <v>1196</v>
          </cell>
          <cell r="L1483">
            <v>1460</v>
          </cell>
          <cell r="M1483">
            <v>1242</v>
          </cell>
          <cell r="N1483">
            <v>898</v>
          </cell>
          <cell r="O1483">
            <v>14588</v>
          </cell>
          <cell r="P1483">
            <v>1606</v>
          </cell>
          <cell r="Q1483">
            <v>2920</v>
          </cell>
          <cell r="R1483">
            <v>3968</v>
          </cell>
          <cell r="S1483">
            <v>5416</v>
          </cell>
          <cell r="T1483">
            <v>6490</v>
          </cell>
          <cell r="U1483">
            <v>7282</v>
          </cell>
          <cell r="V1483">
            <v>8596</v>
          </cell>
          <cell r="W1483">
            <v>9792</v>
          </cell>
          <cell r="X1483">
            <v>10988</v>
          </cell>
          <cell r="Y1483">
            <v>12448</v>
          </cell>
          <cell r="Z1483">
            <v>13690</v>
          </cell>
          <cell r="AA1483">
            <v>14588</v>
          </cell>
          <cell r="AB1483">
            <v>14588</v>
          </cell>
          <cell r="AC1483">
            <v>1606</v>
          </cell>
          <cell r="AD1483">
            <v>1314</v>
          </cell>
          <cell r="AE1483">
            <v>1048</v>
          </cell>
          <cell r="AF1483">
            <v>1448</v>
          </cell>
          <cell r="AG1483">
            <v>1074</v>
          </cell>
          <cell r="AH1483">
            <v>792</v>
          </cell>
          <cell r="AI1483">
            <v>1314</v>
          </cell>
          <cell r="AJ1483">
            <v>1196</v>
          </cell>
          <cell r="AK1483">
            <v>1196</v>
          </cell>
          <cell r="AL1483">
            <v>1460</v>
          </cell>
          <cell r="AM1483">
            <v>1242</v>
          </cell>
          <cell r="AN1483">
            <v>898</v>
          </cell>
          <cell r="AO1483">
            <v>14588</v>
          </cell>
          <cell r="AP1483">
            <v>1606</v>
          </cell>
          <cell r="AQ1483">
            <v>2920</v>
          </cell>
          <cell r="AR1483">
            <v>3968</v>
          </cell>
          <cell r="AS1483">
            <v>5416</v>
          </cell>
          <cell r="AT1483">
            <v>6490</v>
          </cell>
          <cell r="AU1483">
            <v>7282</v>
          </cell>
          <cell r="AV1483">
            <v>8596</v>
          </cell>
          <cell r="AW1483">
            <v>9792</v>
          </cell>
          <cell r="AX1483">
            <v>10988</v>
          </cell>
          <cell r="AY1483">
            <v>12448</v>
          </cell>
          <cell r="AZ1483">
            <v>13690</v>
          </cell>
          <cell r="BA1483">
            <v>14588</v>
          </cell>
          <cell r="BB1483">
            <v>14588</v>
          </cell>
        </row>
        <row r="1484">
          <cell r="B1484" t="str">
            <v>005-Gross Sales at List</v>
          </cell>
          <cell r="C1484">
            <v>74438100</v>
          </cell>
          <cell r="D1484">
            <v>60903900</v>
          </cell>
          <cell r="E1484">
            <v>48574800</v>
          </cell>
          <cell r="F1484">
            <v>67114800</v>
          </cell>
          <cell r="G1484">
            <v>49779900</v>
          </cell>
          <cell r="H1484">
            <v>36709200</v>
          </cell>
          <cell r="I1484">
            <v>60903900</v>
          </cell>
          <cell r="J1484">
            <v>58827197.600000001</v>
          </cell>
          <cell r="K1484">
            <v>58827197.600000001</v>
          </cell>
          <cell r="L1484">
            <v>71812465.200000003</v>
          </cell>
          <cell r="M1484">
            <v>61089782</v>
          </cell>
          <cell r="N1484">
            <v>44169584.799999997</v>
          </cell>
          <cell r="O1484">
            <v>693150827.20000005</v>
          </cell>
          <cell r="P1484">
            <v>74438100</v>
          </cell>
          <cell r="Q1484">
            <v>135342000</v>
          </cell>
          <cell r="R1484">
            <v>183916800</v>
          </cell>
          <cell r="S1484">
            <v>251031600</v>
          </cell>
          <cell r="T1484">
            <v>300811500</v>
          </cell>
          <cell r="U1484">
            <v>337520700</v>
          </cell>
          <cell r="V1484">
            <v>398424600</v>
          </cell>
          <cell r="W1484">
            <v>457251797.60000002</v>
          </cell>
          <cell r="X1484">
            <v>516078995.20000005</v>
          </cell>
          <cell r="Y1484">
            <v>587891460.4000001</v>
          </cell>
          <cell r="Z1484">
            <v>648981242.4000001</v>
          </cell>
          <cell r="AA1484">
            <v>693150827.20000005</v>
          </cell>
          <cell r="AB1484">
            <v>693150827.20000005</v>
          </cell>
          <cell r="AC1484">
            <v>28952.975495915987</v>
          </cell>
          <cell r="AD1484">
            <v>23688.79813302217</v>
          </cell>
          <cell r="AE1484">
            <v>18893.348891481914</v>
          </cell>
          <cell r="AF1484">
            <v>26104.550758459744</v>
          </cell>
          <cell r="AG1484">
            <v>19362.077012835474</v>
          </cell>
          <cell r="AH1484">
            <v>14278.179696616102</v>
          </cell>
          <cell r="AI1484">
            <v>23688.79813302217</v>
          </cell>
          <cell r="AJ1484">
            <v>22881.057020614546</v>
          </cell>
          <cell r="AK1484">
            <v>22881.057020614546</v>
          </cell>
          <cell r="AL1484">
            <v>27931.725087514587</v>
          </cell>
          <cell r="AM1484">
            <v>23761.09762738234</v>
          </cell>
          <cell r="AN1484">
            <v>17179.924076234925</v>
          </cell>
          <cell r="AO1484">
            <v>269603.58895371453</v>
          </cell>
          <cell r="AP1484">
            <v>28952.975495915987</v>
          </cell>
          <cell r="AQ1484">
            <v>52641.773628938157</v>
          </cell>
          <cell r="AR1484">
            <v>71535.122520420075</v>
          </cell>
          <cell r="AS1484">
            <v>97639.673278879811</v>
          </cell>
          <cell r="AT1484">
            <v>117001.75029171529</v>
          </cell>
          <cell r="AU1484">
            <v>131279.92998833139</v>
          </cell>
          <cell r="AV1484">
            <v>154968.72812135358</v>
          </cell>
          <cell r="AW1484">
            <v>177849.78514196811</v>
          </cell>
          <cell r="AX1484">
            <v>200730.84216258264</v>
          </cell>
          <cell r="AY1484">
            <v>228662.56725009723</v>
          </cell>
          <cell r="AZ1484">
            <v>252423.66487747958</v>
          </cell>
          <cell r="BA1484">
            <v>269603.58895371453</v>
          </cell>
          <cell r="BB1484">
            <v>269603.58895371453</v>
          </cell>
        </row>
        <row r="1485">
          <cell r="B1485" t="str">
            <v>006-Gross Sales at List +tax</v>
          </cell>
          <cell r="C1485">
            <v>73885911.400000006</v>
          </cell>
          <cell r="D1485">
            <v>60452109.399999999</v>
          </cell>
          <cell r="E1485">
            <v>48214467.799999997</v>
          </cell>
          <cell r="F1485">
            <v>66616936.399999999</v>
          </cell>
          <cell r="G1485">
            <v>49410628.200000003</v>
          </cell>
          <cell r="H1485">
            <v>36436887.799999997</v>
          </cell>
          <cell r="I1485">
            <v>60452109.399999999</v>
          </cell>
          <cell r="J1485">
            <v>58390812.200000003</v>
          </cell>
          <cell r="K1485">
            <v>58390812.200000003</v>
          </cell>
          <cell r="L1485">
            <v>71279753.799999997</v>
          </cell>
          <cell r="M1485">
            <v>60636612.600000001</v>
          </cell>
          <cell r="N1485">
            <v>43841930.799999997</v>
          </cell>
          <cell r="O1485">
            <v>688008972</v>
          </cell>
          <cell r="P1485">
            <v>73885911.400000006</v>
          </cell>
          <cell r="Q1485">
            <v>134338020.80000001</v>
          </cell>
          <cell r="R1485">
            <v>182552488.60000002</v>
          </cell>
          <cell r="S1485">
            <v>249169425.00000003</v>
          </cell>
          <cell r="T1485">
            <v>298580053.20000005</v>
          </cell>
          <cell r="U1485">
            <v>335016941.00000006</v>
          </cell>
          <cell r="V1485">
            <v>395469050.40000004</v>
          </cell>
          <cell r="W1485">
            <v>453859862.60000002</v>
          </cell>
          <cell r="X1485">
            <v>512250674.80000001</v>
          </cell>
          <cell r="Y1485">
            <v>583530428.60000002</v>
          </cell>
          <cell r="Z1485">
            <v>644167041.20000005</v>
          </cell>
          <cell r="AA1485">
            <v>688008972</v>
          </cell>
          <cell r="AB1485">
            <v>688008972</v>
          </cell>
          <cell r="AC1485">
            <v>28738.19968883703</v>
          </cell>
          <cell r="AD1485">
            <v>23513.072500972383</v>
          </cell>
          <cell r="AE1485">
            <v>18753.196343835083</v>
          </cell>
          <cell r="AF1485">
            <v>25910.90486192143</v>
          </cell>
          <cell r="AG1485">
            <v>19218.447374562427</v>
          </cell>
          <cell r="AH1485">
            <v>14172.262854920264</v>
          </cell>
          <cell r="AI1485">
            <v>23513.072500972383</v>
          </cell>
          <cell r="AJ1485">
            <v>22711.323298327501</v>
          </cell>
          <cell r="AK1485">
            <v>22711.323298327501</v>
          </cell>
          <cell r="AL1485">
            <v>27724.525009723842</v>
          </cell>
          <cell r="AM1485">
            <v>23584.835705950991</v>
          </cell>
          <cell r="AN1485">
            <v>17052.48183586153</v>
          </cell>
          <cell r="AO1485">
            <v>267603.64527421241</v>
          </cell>
          <cell r="AP1485">
            <v>28738.19968883703</v>
          </cell>
          <cell r="AQ1485">
            <v>52251.272189809417</v>
          </cell>
          <cell r="AR1485">
            <v>71004.468533644496</v>
          </cell>
          <cell r="AS1485">
            <v>96915.373395565926</v>
          </cell>
          <cell r="AT1485">
            <v>116133.82077012835</v>
          </cell>
          <cell r="AU1485">
            <v>130306.08362504862</v>
          </cell>
          <cell r="AV1485">
            <v>153819.156126021</v>
          </cell>
          <cell r="AW1485">
            <v>176530.47942434851</v>
          </cell>
          <cell r="AX1485">
            <v>199241.80272267602</v>
          </cell>
          <cell r="AY1485">
            <v>226966.32773239986</v>
          </cell>
          <cell r="AZ1485">
            <v>250551.16343835086</v>
          </cell>
          <cell r="BA1485">
            <v>267603.64527421241</v>
          </cell>
          <cell r="BB1485">
            <v>267603.64527421241</v>
          </cell>
        </row>
        <row r="1486">
          <cell r="B1486" t="str">
            <v>007- Dscto Canal</v>
          </cell>
          <cell r="C1486">
            <v>-1085486.1599999999</v>
          </cell>
          <cell r="D1486">
            <v>-888125.04</v>
          </cell>
          <cell r="E1486">
            <v>-708337.16</v>
          </cell>
          <cell r="F1486">
            <v>-978694.86</v>
          </cell>
          <cell r="G1486">
            <v>-725910.42</v>
          </cell>
          <cell r="H1486">
            <v>-535308.24</v>
          </cell>
          <cell r="I1486">
            <v>-888125.04</v>
          </cell>
          <cell r="J1486">
            <v>-857841.72</v>
          </cell>
          <cell r="K1486">
            <v>-857841.72</v>
          </cell>
          <cell r="L1486">
            <v>-1047198.1</v>
          </cell>
          <cell r="M1486">
            <v>-890835.64</v>
          </cell>
          <cell r="N1486">
            <v>-644098.56000000006</v>
          </cell>
          <cell r="O1486">
            <v>-10107802.66</v>
          </cell>
          <cell r="P1486">
            <v>-1085486.1599999999</v>
          </cell>
          <cell r="Q1486">
            <v>-1973611.2</v>
          </cell>
          <cell r="R1486">
            <v>-2681948.36</v>
          </cell>
          <cell r="S1486">
            <v>-3660643.2199999997</v>
          </cell>
          <cell r="T1486">
            <v>-4386553.6399999997</v>
          </cell>
          <cell r="U1486">
            <v>-4921861.88</v>
          </cell>
          <cell r="V1486">
            <v>-5809986.9199999999</v>
          </cell>
          <cell r="W1486">
            <v>-6667828.6399999997</v>
          </cell>
          <cell r="X1486">
            <v>-7525670.3599999994</v>
          </cell>
          <cell r="Y1486">
            <v>-8572868.459999999</v>
          </cell>
          <cell r="Z1486">
            <v>-9463704.0999999996</v>
          </cell>
          <cell r="AA1486">
            <v>-10107802.66</v>
          </cell>
          <cell r="AB1486">
            <v>-10107802.66</v>
          </cell>
          <cell r="AC1486">
            <v>-422.20387397899646</v>
          </cell>
          <cell r="AD1486">
            <v>-345.43953325554259</v>
          </cell>
          <cell r="AE1486">
            <v>-275.51036950602878</v>
          </cell>
          <cell r="AF1486">
            <v>-380.66700116686116</v>
          </cell>
          <cell r="AG1486">
            <v>-282.34555425904318</v>
          </cell>
          <cell r="AH1486">
            <v>-208.21012835472578</v>
          </cell>
          <cell r="AI1486">
            <v>-345.43953325554259</v>
          </cell>
          <cell r="AJ1486">
            <v>-333.66072345390899</v>
          </cell>
          <cell r="AK1486">
            <v>-333.66072345390899</v>
          </cell>
          <cell r="AL1486">
            <v>-407.31159082069235</v>
          </cell>
          <cell r="AM1486">
            <v>-346.49383119408793</v>
          </cell>
          <cell r="AN1486">
            <v>-250.52452742123688</v>
          </cell>
          <cell r="AO1486">
            <v>-3931.4673901205751</v>
          </cell>
          <cell r="AP1486">
            <v>-422.20387397899646</v>
          </cell>
          <cell r="AQ1486">
            <v>-767.64340723453904</v>
          </cell>
          <cell r="AR1486">
            <v>-1043.1537767405678</v>
          </cell>
          <cell r="AS1486">
            <v>-1423.8207779074289</v>
          </cell>
          <cell r="AT1486">
            <v>-1706.1663321664721</v>
          </cell>
          <cell r="AU1486">
            <v>-1914.3764605211979</v>
          </cell>
          <cell r="AV1486">
            <v>-2259.8159937767405</v>
          </cell>
          <cell r="AW1486">
            <v>-2593.4767172306492</v>
          </cell>
          <cell r="AX1486">
            <v>-2927.137440684558</v>
          </cell>
          <cell r="AY1486">
            <v>-3334.4490315052503</v>
          </cell>
          <cell r="AZ1486">
            <v>-3680.9428626993381</v>
          </cell>
          <cell r="BA1486">
            <v>-3931.4673901205751</v>
          </cell>
          <cell r="BB1486">
            <v>-3931.4673901205751</v>
          </cell>
        </row>
        <row r="1487">
          <cell r="B1487" t="str">
            <v>008-Dscto Logistica</v>
          </cell>
          <cell r="C1487">
            <v>-148876</v>
          </cell>
          <cell r="D1487">
            <v>-121808</v>
          </cell>
          <cell r="E1487">
            <v>-97150</v>
          </cell>
          <cell r="F1487">
            <v>-134230</v>
          </cell>
          <cell r="G1487">
            <v>-99560</v>
          </cell>
          <cell r="H1487">
            <v>-73418</v>
          </cell>
          <cell r="I1487">
            <v>-121808</v>
          </cell>
          <cell r="J1487">
            <v>-117654</v>
          </cell>
          <cell r="K1487">
            <v>-117654</v>
          </cell>
          <cell r="L1487">
            <v>-143624</v>
          </cell>
          <cell r="M1487">
            <v>-122180</v>
          </cell>
          <cell r="N1487">
            <v>-88340</v>
          </cell>
          <cell r="O1487">
            <v>-1386302</v>
          </cell>
          <cell r="P1487">
            <v>-148876</v>
          </cell>
          <cell r="Q1487">
            <v>-270684</v>
          </cell>
          <cell r="R1487">
            <v>-367834</v>
          </cell>
          <cell r="S1487">
            <v>-502064</v>
          </cell>
          <cell r="T1487">
            <v>-601624</v>
          </cell>
          <cell r="U1487">
            <v>-675042</v>
          </cell>
          <cell r="V1487">
            <v>-796850</v>
          </cell>
          <cell r="W1487">
            <v>-914504</v>
          </cell>
          <cell r="X1487">
            <v>-1032158</v>
          </cell>
          <cell r="Y1487">
            <v>-1175782</v>
          </cell>
          <cell r="Z1487">
            <v>-1297962</v>
          </cell>
          <cell r="AA1487">
            <v>-1386302</v>
          </cell>
          <cell r="AB1487">
            <v>-1386302</v>
          </cell>
          <cell r="AC1487">
            <v>-57.905873201089072</v>
          </cell>
          <cell r="AD1487">
            <v>-47.377674056787242</v>
          </cell>
          <cell r="AE1487">
            <v>-37.786853364449634</v>
          </cell>
          <cell r="AF1487">
            <v>-52.209257098405288</v>
          </cell>
          <cell r="AG1487">
            <v>-38.724231816413848</v>
          </cell>
          <cell r="AH1487">
            <v>-28.556203811746403</v>
          </cell>
          <cell r="AI1487">
            <v>-47.377674056787242</v>
          </cell>
          <cell r="AJ1487">
            <v>-45.761960326721123</v>
          </cell>
          <cell r="AK1487">
            <v>-45.761960326721123</v>
          </cell>
          <cell r="AL1487">
            <v>-55.863088292493195</v>
          </cell>
          <cell r="AM1487">
            <v>-47.52236483858421</v>
          </cell>
          <cell r="AN1487">
            <v>-34.360171139634382</v>
          </cell>
          <cell r="AO1487">
            <v>-539.2073123298328</v>
          </cell>
          <cell r="AP1487">
            <v>-57.905873201089072</v>
          </cell>
          <cell r="AQ1487">
            <v>-105.28354725787631</v>
          </cell>
          <cell r="AR1487">
            <v>-143.07040062232593</v>
          </cell>
          <cell r="AS1487">
            <v>-195.27965772073122</v>
          </cell>
          <cell r="AT1487">
            <v>-234.00388953714508</v>
          </cell>
          <cell r="AU1487">
            <v>-262.56009334889148</v>
          </cell>
          <cell r="AV1487">
            <v>-309.93776740567876</v>
          </cell>
          <cell r="AW1487">
            <v>-355.69972773239988</v>
          </cell>
          <cell r="AX1487">
            <v>-401.461688059121</v>
          </cell>
          <cell r="AY1487">
            <v>-457.32477635161422</v>
          </cell>
          <cell r="AZ1487">
            <v>-504.84714119019844</v>
          </cell>
          <cell r="BA1487">
            <v>-539.2073123298328</v>
          </cell>
          <cell r="BB1487">
            <v>-539.2073123298328</v>
          </cell>
        </row>
        <row r="1488">
          <cell r="B1488" t="str">
            <v>007+008-Supply Chain Discount</v>
          </cell>
          <cell r="C1488">
            <v>-1234362.1599999999</v>
          </cell>
          <cell r="D1488">
            <v>-1009933.04</v>
          </cell>
          <cell r="E1488">
            <v>-805487.16</v>
          </cell>
          <cell r="F1488">
            <v>-1112924.8599999999</v>
          </cell>
          <cell r="G1488">
            <v>-825470.42</v>
          </cell>
          <cell r="H1488">
            <v>-608726.24</v>
          </cell>
          <cell r="I1488">
            <v>-1009933.04</v>
          </cell>
          <cell r="J1488">
            <v>-975495.72</v>
          </cell>
          <cell r="K1488">
            <v>-975495.72</v>
          </cell>
          <cell r="L1488">
            <v>-1190822.1000000001</v>
          </cell>
          <cell r="M1488">
            <v>-1013015.64</v>
          </cell>
          <cell r="N1488">
            <v>-732438.56</v>
          </cell>
          <cell r="O1488">
            <v>-11494104.660000002</v>
          </cell>
          <cell r="P1488">
            <v>-1234362.1599999999</v>
          </cell>
          <cell r="Q1488">
            <v>-2244295.2000000002</v>
          </cell>
          <cell r="R1488">
            <v>-3049782.3600000003</v>
          </cell>
          <cell r="S1488">
            <v>-4162707.22</v>
          </cell>
          <cell r="T1488">
            <v>-4988177.6400000006</v>
          </cell>
          <cell r="U1488">
            <v>-5596903.8800000008</v>
          </cell>
          <cell r="V1488">
            <v>-6606836.9200000009</v>
          </cell>
          <cell r="W1488">
            <v>-7582332.6400000006</v>
          </cell>
          <cell r="X1488">
            <v>-8557828.3600000013</v>
          </cell>
          <cell r="Y1488">
            <v>-9748650.4600000009</v>
          </cell>
          <cell r="Z1488">
            <v>-10761666.100000001</v>
          </cell>
          <cell r="AA1488">
            <v>-11494104.660000002</v>
          </cell>
          <cell r="AB1488">
            <v>-11494104.660000002</v>
          </cell>
          <cell r="AC1488">
            <v>-480.10974718008555</v>
          </cell>
          <cell r="AD1488">
            <v>-392.81720731232986</v>
          </cell>
          <cell r="AE1488">
            <v>-313.29722287047844</v>
          </cell>
          <cell r="AF1488">
            <v>-432.87625826526636</v>
          </cell>
          <cell r="AG1488">
            <v>-321.06978607545705</v>
          </cell>
          <cell r="AH1488">
            <v>-236.76633216647218</v>
          </cell>
          <cell r="AI1488">
            <v>-392.81720731232986</v>
          </cell>
          <cell r="AJ1488">
            <v>-379.42268378063011</v>
          </cell>
          <cell r="AK1488">
            <v>-379.42268378063011</v>
          </cell>
          <cell r="AL1488">
            <v>-463.17467911318556</v>
          </cell>
          <cell r="AM1488">
            <v>-394.0161960326721</v>
          </cell>
          <cell r="AN1488">
            <v>-284.8846985608713</v>
          </cell>
          <cell r="AO1488">
            <v>-4470.6747024504084</v>
          </cell>
          <cell r="AP1488">
            <v>-480.10974718008555</v>
          </cell>
          <cell r="AQ1488">
            <v>-872.92695449241546</v>
          </cell>
          <cell r="AR1488">
            <v>-1186.2241773628939</v>
          </cell>
          <cell r="AS1488">
            <v>-1619.1004356281603</v>
          </cell>
          <cell r="AT1488">
            <v>-1940.1702217036172</v>
          </cell>
          <cell r="AU1488">
            <v>-2176.9365538700895</v>
          </cell>
          <cell r="AV1488">
            <v>-2569.7537611824191</v>
          </cell>
          <cell r="AW1488">
            <v>-2949.1764449630491</v>
          </cell>
          <cell r="AX1488">
            <v>-3328.5991287436791</v>
          </cell>
          <cell r="AY1488">
            <v>-3791.7738078568646</v>
          </cell>
          <cell r="AZ1488">
            <v>-4185.7900038895368</v>
          </cell>
          <cell r="BA1488">
            <v>-4470.6747024504084</v>
          </cell>
          <cell r="BB1488">
            <v>-4470.6747024504084</v>
          </cell>
        </row>
        <row r="1489">
          <cell r="B1489" t="str">
            <v>009-Returns</v>
          </cell>
          <cell r="C1489">
            <v>-595504.80000000005</v>
          </cell>
          <cell r="D1489">
            <v>-487231.2</v>
          </cell>
          <cell r="E1489">
            <v>-388598.4</v>
          </cell>
          <cell r="F1489">
            <v>-536918.4</v>
          </cell>
          <cell r="G1489">
            <v>-398239.2</v>
          </cell>
          <cell r="H1489">
            <v>-293673.59999999998</v>
          </cell>
          <cell r="I1489">
            <v>-487231.2</v>
          </cell>
          <cell r="J1489">
            <v>-470617.58</v>
          </cell>
          <cell r="K1489">
            <v>-470617.58</v>
          </cell>
          <cell r="L1489">
            <v>-574499.72</v>
          </cell>
          <cell r="M1489">
            <v>-488718.26</v>
          </cell>
          <cell r="N1489">
            <v>-353356.68</v>
          </cell>
          <cell r="O1489">
            <v>-5545206.6200000001</v>
          </cell>
          <cell r="P1489">
            <v>-595504.80000000005</v>
          </cell>
          <cell r="Q1489">
            <v>-1082736</v>
          </cell>
          <cell r="R1489">
            <v>-1471334.3999999999</v>
          </cell>
          <cell r="S1489">
            <v>-2008252.7999999998</v>
          </cell>
          <cell r="T1489">
            <v>-2406492</v>
          </cell>
          <cell r="U1489">
            <v>-2700165.6</v>
          </cell>
          <cell r="V1489">
            <v>-3187396.8000000003</v>
          </cell>
          <cell r="W1489">
            <v>-3658014.3800000004</v>
          </cell>
          <cell r="X1489">
            <v>-4128631.9600000004</v>
          </cell>
          <cell r="Y1489">
            <v>-4703131.6800000006</v>
          </cell>
          <cell r="Z1489">
            <v>-5191849.9400000004</v>
          </cell>
          <cell r="AA1489">
            <v>-5545206.6200000001</v>
          </cell>
          <cell r="AB1489">
            <v>-5545206.6200000001</v>
          </cell>
          <cell r="AC1489">
            <v>-231.62380396732792</v>
          </cell>
          <cell r="AD1489">
            <v>-189.51038506417737</v>
          </cell>
          <cell r="AE1489">
            <v>-151.14679113185531</v>
          </cell>
          <cell r="AF1489">
            <v>-208.83640606767796</v>
          </cell>
          <cell r="AG1489">
            <v>-154.89661610268379</v>
          </cell>
          <cell r="AH1489">
            <v>-114.22543757292881</v>
          </cell>
          <cell r="AI1489">
            <v>-189.51038506417737</v>
          </cell>
          <cell r="AJ1489">
            <v>-183.04845585375341</v>
          </cell>
          <cell r="AK1489">
            <v>-183.04845585375341</v>
          </cell>
          <cell r="AL1489">
            <v>-223.45380007779073</v>
          </cell>
          <cell r="AM1489">
            <v>-190.08878257487359</v>
          </cell>
          <cell r="AN1489">
            <v>-137.43939323220536</v>
          </cell>
          <cell r="AO1489">
            <v>-2156.828712563205</v>
          </cell>
          <cell r="AP1489">
            <v>-231.62380396732792</v>
          </cell>
          <cell r="AQ1489">
            <v>-421.13418903150529</v>
          </cell>
          <cell r="AR1489">
            <v>-572.2809801633606</v>
          </cell>
          <cell r="AS1489">
            <v>-781.11738623103861</v>
          </cell>
          <cell r="AT1489">
            <v>-936.01400233372237</v>
          </cell>
          <cell r="AU1489">
            <v>-1050.2394399066511</v>
          </cell>
          <cell r="AV1489">
            <v>-1239.7498249708285</v>
          </cell>
          <cell r="AW1489">
            <v>-1422.798280824582</v>
          </cell>
          <cell r="AX1489">
            <v>-1605.8467366783354</v>
          </cell>
          <cell r="AY1489">
            <v>-1829.3005367561261</v>
          </cell>
          <cell r="AZ1489">
            <v>-2019.3893193309998</v>
          </cell>
          <cell r="BA1489">
            <v>-2156.828712563205</v>
          </cell>
          <cell r="BB1489">
            <v>-2156.828712563205</v>
          </cell>
        </row>
        <row r="1490">
          <cell r="B1490" t="str">
            <v>010-Remnats</v>
          </cell>
          <cell r="C1490">
            <v>-324223.26</v>
          </cell>
          <cell r="D1490">
            <v>-265268.46999999997</v>
          </cell>
          <cell r="E1490">
            <v>-211575</v>
          </cell>
          <cell r="F1490">
            <v>-292313.96000000002</v>
          </cell>
          <cell r="G1490">
            <v>-216817.61</v>
          </cell>
          <cell r="H1490">
            <v>-159887.85</v>
          </cell>
          <cell r="I1490">
            <v>-265268.46999999997</v>
          </cell>
          <cell r="J1490">
            <v>-256215.93</v>
          </cell>
          <cell r="K1490">
            <v>-256215.93</v>
          </cell>
          <cell r="L1490">
            <v>-312773.40999999997</v>
          </cell>
          <cell r="M1490">
            <v>-266077.26</v>
          </cell>
          <cell r="N1490">
            <v>-192387.76</v>
          </cell>
          <cell r="O1490">
            <v>-3019024.91</v>
          </cell>
          <cell r="P1490">
            <v>-324223.26</v>
          </cell>
          <cell r="Q1490">
            <v>-589491.73</v>
          </cell>
          <cell r="R1490">
            <v>-801066.73</v>
          </cell>
          <cell r="S1490">
            <v>-1093380.69</v>
          </cell>
          <cell r="T1490">
            <v>-1310198.2999999998</v>
          </cell>
          <cell r="U1490">
            <v>-1470086.15</v>
          </cell>
          <cell r="V1490">
            <v>-1735354.6199999999</v>
          </cell>
          <cell r="W1490">
            <v>-1991570.5499999998</v>
          </cell>
          <cell r="X1490">
            <v>-2247786.48</v>
          </cell>
          <cell r="Y1490">
            <v>-2560559.89</v>
          </cell>
          <cell r="Z1490">
            <v>-2826637.1500000004</v>
          </cell>
          <cell r="AA1490">
            <v>-3019024.91</v>
          </cell>
          <cell r="AB1490">
            <v>-3019024.91</v>
          </cell>
          <cell r="AC1490">
            <v>-126.10784130688448</v>
          </cell>
          <cell r="AD1490">
            <v>-103.17715674834693</v>
          </cell>
          <cell r="AE1490">
            <v>-82.2928821470245</v>
          </cell>
          <cell r="AF1490">
            <v>-113.69660054453522</v>
          </cell>
          <cell r="AG1490">
            <v>-84.332014780241153</v>
          </cell>
          <cell r="AH1490">
            <v>-62.188973162193705</v>
          </cell>
          <cell r="AI1490">
            <v>-103.17715674834693</v>
          </cell>
          <cell r="AJ1490">
            <v>-99.656137689614937</v>
          </cell>
          <cell r="AK1490">
            <v>-99.656137689614937</v>
          </cell>
          <cell r="AL1490">
            <v>-121.65437961882535</v>
          </cell>
          <cell r="AM1490">
            <v>-103.49173862310386</v>
          </cell>
          <cell r="AN1490">
            <v>-74.829933877868541</v>
          </cell>
          <cell r="AO1490">
            <v>-1174.2609529366007</v>
          </cell>
          <cell r="AP1490">
            <v>-126.10784130688448</v>
          </cell>
          <cell r="AQ1490">
            <v>-229.28499805523143</v>
          </cell>
          <cell r="AR1490">
            <v>-311.57788020225593</v>
          </cell>
          <cell r="AS1490">
            <v>-425.27448074679114</v>
          </cell>
          <cell r="AT1490">
            <v>-509.60649552703228</v>
          </cell>
          <cell r="AU1490">
            <v>-571.79546868922603</v>
          </cell>
          <cell r="AV1490">
            <v>-674.97262543757302</v>
          </cell>
          <cell r="AW1490">
            <v>-774.62876312718799</v>
          </cell>
          <cell r="AX1490">
            <v>-874.28490081680297</v>
          </cell>
          <cell r="AY1490">
            <v>-995.93928043562835</v>
          </cell>
          <cell r="AZ1490">
            <v>-1099.4310190587321</v>
          </cell>
          <cell r="BA1490">
            <v>-1174.2609529366007</v>
          </cell>
          <cell r="BB1490">
            <v>-1174.2609529366007</v>
          </cell>
        </row>
        <row r="1491">
          <cell r="B1491" t="str">
            <v>011-Cash Discount</v>
          </cell>
          <cell r="C1491">
            <v>-1745817.56</v>
          </cell>
          <cell r="D1491">
            <v>-1428368.67</v>
          </cell>
          <cell r="E1491">
            <v>-1139250</v>
          </cell>
          <cell r="F1491">
            <v>-1573998.24</v>
          </cell>
          <cell r="G1491">
            <v>-1167479.43</v>
          </cell>
          <cell r="H1491">
            <v>-860934.56</v>
          </cell>
          <cell r="I1491">
            <v>-1428368.67</v>
          </cell>
          <cell r="J1491">
            <v>-1379624.24</v>
          </cell>
          <cell r="K1491">
            <v>-1379624.24</v>
          </cell>
          <cell r="L1491">
            <v>-1684164.52</v>
          </cell>
          <cell r="M1491">
            <v>-1432723.68</v>
          </cell>
          <cell r="N1491">
            <v>-1035934.06</v>
          </cell>
          <cell r="O1491">
            <v>-16256287.870000001</v>
          </cell>
          <cell r="P1491">
            <v>-1745817.56</v>
          </cell>
          <cell r="Q1491">
            <v>-3174186.23</v>
          </cell>
          <cell r="R1491">
            <v>-4313436.2300000004</v>
          </cell>
          <cell r="S1491">
            <v>-5887434.4700000007</v>
          </cell>
          <cell r="T1491">
            <v>-7054913.9000000004</v>
          </cell>
          <cell r="U1491">
            <v>-7915848.4600000009</v>
          </cell>
          <cell r="V1491">
            <v>-9344217.1300000008</v>
          </cell>
          <cell r="W1491">
            <v>-10723841.370000001</v>
          </cell>
          <cell r="X1491">
            <v>-12103465.610000001</v>
          </cell>
          <cell r="Y1491">
            <v>-13787630.130000001</v>
          </cell>
          <cell r="Z1491">
            <v>-15220353.810000001</v>
          </cell>
          <cell r="AA1491">
            <v>-16256287.870000001</v>
          </cell>
          <cell r="AB1491">
            <v>-16256287.870000001</v>
          </cell>
          <cell r="AC1491">
            <v>-679.04222481524698</v>
          </cell>
          <cell r="AD1491">
            <v>-555.56929988331387</v>
          </cell>
          <cell r="AE1491">
            <v>-443.11551925320884</v>
          </cell>
          <cell r="AF1491">
            <v>-612.21246207701279</v>
          </cell>
          <cell r="AG1491">
            <v>-454.09546091015164</v>
          </cell>
          <cell r="AH1491">
            <v>-334.86369506028785</v>
          </cell>
          <cell r="AI1491">
            <v>-555.56929988331387</v>
          </cell>
          <cell r="AJ1491">
            <v>-536.60997277323997</v>
          </cell>
          <cell r="AK1491">
            <v>-536.60997277323997</v>
          </cell>
          <cell r="AL1491">
            <v>-655.06204589653828</v>
          </cell>
          <cell r="AM1491">
            <v>-557.26319719953324</v>
          </cell>
          <cell r="AN1491">
            <v>-402.93040062232598</v>
          </cell>
          <cell r="AO1491">
            <v>-6322.943551147413</v>
          </cell>
          <cell r="AP1491">
            <v>-679.04222481524698</v>
          </cell>
          <cell r="AQ1491">
            <v>-1234.611524698561</v>
          </cell>
          <cell r="AR1491">
            <v>-1677.7270439517697</v>
          </cell>
          <cell r="AS1491">
            <v>-2289.9395060287825</v>
          </cell>
          <cell r="AT1491">
            <v>-2744.0349669389343</v>
          </cell>
          <cell r="AU1491">
            <v>-3078.898661999222</v>
          </cell>
          <cell r="AV1491">
            <v>-3634.4679618825357</v>
          </cell>
          <cell r="AW1491">
            <v>-4171.0779346557756</v>
          </cell>
          <cell r="AX1491">
            <v>-4707.6879074290155</v>
          </cell>
          <cell r="AY1491">
            <v>-5362.7499533255541</v>
          </cell>
          <cell r="AZ1491">
            <v>-5920.0131505250874</v>
          </cell>
          <cell r="BA1491">
            <v>-6322.943551147413</v>
          </cell>
          <cell r="BB1491">
            <v>-6322.943551147413</v>
          </cell>
        </row>
        <row r="1492">
          <cell r="B1492" t="str">
            <v>012-Price Deals</v>
          </cell>
          <cell r="C1492">
            <v>-4329047.9800000004</v>
          </cell>
          <cell r="D1492">
            <v>-3541948.36</v>
          </cell>
          <cell r="E1492">
            <v>-2824932.94</v>
          </cell>
          <cell r="F1492">
            <v>-3903151.62</v>
          </cell>
          <cell r="G1492">
            <v>-2895017.14</v>
          </cell>
          <cell r="H1492">
            <v>-2134872.98</v>
          </cell>
          <cell r="I1492">
            <v>-3541948.36</v>
          </cell>
          <cell r="J1492">
            <v>-3421174.92</v>
          </cell>
          <cell r="K1492">
            <v>-3421174.92</v>
          </cell>
          <cell r="L1492">
            <v>-4176350.66</v>
          </cell>
          <cell r="M1492">
            <v>-3552758.58</v>
          </cell>
          <cell r="N1492">
            <v>-2568741.7200000002</v>
          </cell>
          <cell r="O1492">
            <v>-40311120.179999992</v>
          </cell>
          <cell r="P1492">
            <v>-4329047.9800000004</v>
          </cell>
          <cell r="Q1492">
            <v>-7870996.3399999999</v>
          </cell>
          <cell r="R1492">
            <v>-10695929.279999999</v>
          </cell>
          <cell r="S1492">
            <v>-14599080.899999999</v>
          </cell>
          <cell r="T1492">
            <v>-17494098.039999999</v>
          </cell>
          <cell r="U1492">
            <v>-19628971.02</v>
          </cell>
          <cell r="V1492">
            <v>-23170919.379999999</v>
          </cell>
          <cell r="W1492">
            <v>-26592094.299999997</v>
          </cell>
          <cell r="X1492">
            <v>-30013269.219999999</v>
          </cell>
          <cell r="Y1492">
            <v>-34189619.879999995</v>
          </cell>
          <cell r="Z1492">
            <v>-37742378.459999993</v>
          </cell>
          <cell r="AA1492">
            <v>-40311120.179999992</v>
          </cell>
          <cell r="AB1492">
            <v>-40311120.179999992</v>
          </cell>
          <cell r="AC1492">
            <v>-1683.7992921042398</v>
          </cell>
          <cell r="AD1492">
            <v>-1377.6539712174251</v>
          </cell>
          <cell r="AE1492">
            <v>-1098.7681602489304</v>
          </cell>
          <cell r="AF1492">
            <v>-1518.1453208868145</v>
          </cell>
          <cell r="AG1492">
            <v>-1126.0276701672501</v>
          </cell>
          <cell r="AH1492">
            <v>-830.36677557370672</v>
          </cell>
          <cell r="AI1492">
            <v>-1377.6539712174251</v>
          </cell>
          <cell r="AJ1492">
            <v>-1330.6786931155193</v>
          </cell>
          <cell r="AK1492">
            <v>-1330.6786931155193</v>
          </cell>
          <cell r="AL1492">
            <v>-1624.4071022948269</v>
          </cell>
          <cell r="AM1492">
            <v>-1381.8586464410735</v>
          </cell>
          <cell r="AN1492">
            <v>-999.12163360560101</v>
          </cell>
          <cell r="AO1492">
            <v>-15679.159929988329</v>
          </cell>
          <cell r="AP1492">
            <v>-1683.7992921042398</v>
          </cell>
          <cell r="AQ1492">
            <v>-3061.453263321665</v>
          </cell>
          <cell r="AR1492">
            <v>-4160.2214235705951</v>
          </cell>
          <cell r="AS1492">
            <v>-5678.3667444574094</v>
          </cell>
          <cell r="AT1492">
            <v>-6804.3944146246595</v>
          </cell>
          <cell r="AU1492">
            <v>-7634.7611901983664</v>
          </cell>
          <cell r="AV1492">
            <v>-9012.4151614157909</v>
          </cell>
          <cell r="AW1492">
            <v>-10343.093854531311</v>
          </cell>
          <cell r="AX1492">
            <v>-11673.772547646829</v>
          </cell>
          <cell r="AY1492">
            <v>-13298.179649941656</v>
          </cell>
          <cell r="AZ1492">
            <v>-14680.038296382729</v>
          </cell>
          <cell r="BA1492">
            <v>-15679.159929988329</v>
          </cell>
          <cell r="BB1492">
            <v>-15679.159929988329</v>
          </cell>
        </row>
        <row r="1493">
          <cell r="B1493" t="str">
            <v>013- Deal From Allowances</v>
          </cell>
          <cell r="C1493">
            <v>-1182174.58</v>
          </cell>
          <cell r="D1493">
            <v>-967233.76</v>
          </cell>
          <cell r="E1493">
            <v>-771431.48</v>
          </cell>
          <cell r="F1493">
            <v>-1065870.98</v>
          </cell>
          <cell r="G1493">
            <v>-790570.06</v>
          </cell>
          <cell r="H1493">
            <v>-582990.19999999995</v>
          </cell>
          <cell r="I1493">
            <v>-967233.76</v>
          </cell>
          <cell r="J1493">
            <v>-934253</v>
          </cell>
          <cell r="K1493">
            <v>-934253</v>
          </cell>
          <cell r="L1493">
            <v>-1140476.06</v>
          </cell>
          <cell r="M1493">
            <v>-970185.8</v>
          </cell>
          <cell r="N1493">
            <v>-701470.9</v>
          </cell>
          <cell r="O1493">
            <v>-11008143.58</v>
          </cell>
          <cell r="P1493">
            <v>-1182174.58</v>
          </cell>
          <cell r="Q1493">
            <v>-2149408.34</v>
          </cell>
          <cell r="R1493">
            <v>-2920839.82</v>
          </cell>
          <cell r="S1493">
            <v>-3986710.8</v>
          </cell>
          <cell r="T1493">
            <v>-4777280.8599999994</v>
          </cell>
          <cell r="U1493">
            <v>-5360271.0599999996</v>
          </cell>
          <cell r="V1493">
            <v>-6327504.8199999994</v>
          </cell>
          <cell r="W1493">
            <v>-7261757.8199999994</v>
          </cell>
          <cell r="X1493">
            <v>-8196010.8199999994</v>
          </cell>
          <cell r="Y1493">
            <v>-9336486.879999999</v>
          </cell>
          <cell r="Z1493">
            <v>-10306672.68</v>
          </cell>
          <cell r="AA1493">
            <v>-11008143.58</v>
          </cell>
          <cell r="AB1493">
            <v>-11008143.58</v>
          </cell>
          <cell r="AC1493">
            <v>-459.81119408790357</v>
          </cell>
          <cell r="AD1493">
            <v>-376.20916374951383</v>
          </cell>
          <cell r="AE1493">
            <v>-300.0511396343835</v>
          </cell>
          <cell r="AF1493">
            <v>-414.57447685725396</v>
          </cell>
          <cell r="AG1493">
            <v>-307.49516141579153</v>
          </cell>
          <cell r="AH1493">
            <v>-226.75620381174639</v>
          </cell>
          <cell r="AI1493">
            <v>-376.20916374951383</v>
          </cell>
          <cell r="AJ1493">
            <v>-363.38117464021781</v>
          </cell>
          <cell r="AK1493">
            <v>-363.38117464021781</v>
          </cell>
          <cell r="AL1493">
            <v>-443.59239984441854</v>
          </cell>
          <cell r="AM1493">
            <v>-377.35737067288994</v>
          </cell>
          <cell r="AN1493">
            <v>-272.83971217425125</v>
          </cell>
          <cell r="AO1493">
            <v>-4281.6583352781017</v>
          </cell>
          <cell r="AP1493">
            <v>-459.81119408790357</v>
          </cell>
          <cell r="AQ1493">
            <v>-836.02035783741735</v>
          </cell>
          <cell r="AR1493">
            <v>-1136.0714974718007</v>
          </cell>
          <cell r="AS1493">
            <v>-1550.6459743290548</v>
          </cell>
          <cell r="AT1493">
            <v>-1858.1411357448462</v>
          </cell>
          <cell r="AU1493">
            <v>-2084.8973395565927</v>
          </cell>
          <cell r="AV1493">
            <v>-2461.1065033061063</v>
          </cell>
          <cell r="AW1493">
            <v>-2824.4876779463243</v>
          </cell>
          <cell r="AX1493">
            <v>-3187.8688525865423</v>
          </cell>
          <cell r="AY1493">
            <v>-3631.4612524309609</v>
          </cell>
          <cell r="AZ1493">
            <v>-4008.8186231038508</v>
          </cell>
          <cell r="BA1493">
            <v>-4281.6583352781017</v>
          </cell>
          <cell r="BB1493">
            <v>-4281.6583352781017</v>
          </cell>
        </row>
        <row r="1494">
          <cell r="B1494" t="str">
            <v>014- Deals From Promotion</v>
          </cell>
          <cell r="C1494">
            <v>-63892.3</v>
          </cell>
          <cell r="D1494">
            <v>-52307.98</v>
          </cell>
          <cell r="E1494">
            <v>-41679.32</v>
          </cell>
          <cell r="F1494">
            <v>-57681.96</v>
          </cell>
          <cell r="G1494">
            <v>-42754.01</v>
          </cell>
          <cell r="H1494">
            <v>-31528.1</v>
          </cell>
          <cell r="I1494">
            <v>-52307.98</v>
          </cell>
          <cell r="J1494">
            <v>-50571.58</v>
          </cell>
          <cell r="K1494">
            <v>-50571.58</v>
          </cell>
          <cell r="L1494">
            <v>-61725.25</v>
          </cell>
          <cell r="M1494">
            <v>-52472.91</v>
          </cell>
          <cell r="N1494">
            <v>-37897.24</v>
          </cell>
          <cell r="O1494">
            <v>-595390.21</v>
          </cell>
          <cell r="P1494">
            <v>-63892.3</v>
          </cell>
          <cell r="Q1494">
            <v>-116200.28</v>
          </cell>
          <cell r="R1494">
            <v>-157879.6</v>
          </cell>
          <cell r="S1494">
            <v>-215561.56</v>
          </cell>
          <cell r="T1494">
            <v>-258315.57</v>
          </cell>
          <cell r="U1494">
            <v>-289843.67</v>
          </cell>
          <cell r="V1494">
            <v>-342151.64999999997</v>
          </cell>
          <cell r="W1494">
            <v>-392723.23</v>
          </cell>
          <cell r="X1494">
            <v>-443294.81</v>
          </cell>
          <cell r="Y1494">
            <v>-505020.06</v>
          </cell>
          <cell r="Z1494">
            <v>-557492.97</v>
          </cell>
          <cell r="AA1494">
            <v>-595390.21</v>
          </cell>
          <cell r="AB1494">
            <v>-595390.21</v>
          </cell>
          <cell r="AC1494">
            <v>-24.851147413457799</v>
          </cell>
          <cell r="AD1494">
            <v>-20.34538311940879</v>
          </cell>
          <cell r="AE1494">
            <v>-16.211326332166472</v>
          </cell>
          <cell r="AF1494">
            <v>-22.435612602100349</v>
          </cell>
          <cell r="AG1494">
            <v>-16.629330999611046</v>
          </cell>
          <cell r="AH1494">
            <v>-12.262971606378841</v>
          </cell>
          <cell r="AI1494">
            <v>-20.34538311940879</v>
          </cell>
          <cell r="AJ1494">
            <v>-19.670003889537146</v>
          </cell>
          <cell r="AK1494">
            <v>-19.670003889537146</v>
          </cell>
          <cell r="AL1494">
            <v>-24.008265266433295</v>
          </cell>
          <cell r="AM1494">
            <v>-20.409533255542591</v>
          </cell>
          <cell r="AN1494">
            <v>-14.740272267600155</v>
          </cell>
          <cell r="AO1494">
            <v>-231.57923376118242</v>
          </cell>
          <cell r="AP1494">
            <v>-24.851147413457799</v>
          </cell>
          <cell r="AQ1494">
            <v>-45.196530532866589</v>
          </cell>
          <cell r="AR1494">
            <v>-61.407856865033061</v>
          </cell>
          <cell r="AS1494">
            <v>-83.843469467133417</v>
          </cell>
          <cell r="AT1494">
            <v>-100.47280046674446</v>
          </cell>
          <cell r="AU1494">
            <v>-112.7357720731233</v>
          </cell>
          <cell r="AV1494">
            <v>-133.08115519253209</v>
          </cell>
          <cell r="AW1494">
            <v>-152.75115908206925</v>
          </cell>
          <cell r="AX1494">
            <v>-172.42116297160641</v>
          </cell>
          <cell r="AY1494">
            <v>-196.42942823803969</v>
          </cell>
          <cell r="AZ1494">
            <v>-216.83896149358227</v>
          </cell>
          <cell r="BA1494">
            <v>-231.57923376118242</v>
          </cell>
          <cell r="BB1494">
            <v>-231.57923376118242</v>
          </cell>
        </row>
        <row r="1495">
          <cell r="B1495" t="str">
            <v>015- Deals Coop-Adv&amp;Gond-Rents</v>
          </cell>
          <cell r="C1495">
            <v>-939592.58</v>
          </cell>
          <cell r="D1495">
            <v>-769235.01</v>
          </cell>
          <cell r="E1495">
            <v>-612931.13</v>
          </cell>
          <cell r="F1495">
            <v>-848264.14</v>
          </cell>
          <cell r="G1495">
            <v>-628735.46</v>
          </cell>
          <cell r="H1495">
            <v>-463648.51</v>
          </cell>
          <cell r="I1495">
            <v>-769235.01</v>
          </cell>
          <cell r="J1495">
            <v>-743699.75</v>
          </cell>
          <cell r="K1495">
            <v>-743699.75</v>
          </cell>
          <cell r="L1495">
            <v>-907724.2</v>
          </cell>
          <cell r="M1495">
            <v>-771660.46</v>
          </cell>
          <cell r="N1495">
            <v>-557312.36</v>
          </cell>
          <cell r="O1495">
            <v>-8755738.3599999994</v>
          </cell>
          <cell r="P1495">
            <v>-939592.58</v>
          </cell>
          <cell r="Q1495">
            <v>-1708827.5899999999</v>
          </cell>
          <cell r="R1495">
            <v>-2321758.7199999997</v>
          </cell>
          <cell r="S1495">
            <v>-3170022.86</v>
          </cell>
          <cell r="T1495">
            <v>-3798758.32</v>
          </cell>
          <cell r="U1495">
            <v>-4262406.83</v>
          </cell>
          <cell r="V1495">
            <v>-5031641.84</v>
          </cell>
          <cell r="W1495">
            <v>-5775341.5899999999</v>
          </cell>
          <cell r="X1495">
            <v>-6519041.3399999999</v>
          </cell>
          <cell r="Y1495">
            <v>-7426765.54</v>
          </cell>
          <cell r="Z1495">
            <v>-8198426</v>
          </cell>
          <cell r="AA1495">
            <v>-8755738.3599999994</v>
          </cell>
          <cell r="AB1495">
            <v>-8755738.3599999994</v>
          </cell>
          <cell r="AC1495">
            <v>-365.45802411513029</v>
          </cell>
          <cell r="AD1495">
            <v>-299.19681446907816</v>
          </cell>
          <cell r="AE1495">
            <v>-238.40183975106962</v>
          </cell>
          <cell r="AF1495">
            <v>-329.93548813691172</v>
          </cell>
          <cell r="AG1495">
            <v>-244.54899260987941</v>
          </cell>
          <cell r="AH1495">
            <v>-180.33781019058733</v>
          </cell>
          <cell r="AI1495">
            <v>-299.19681446907816</v>
          </cell>
          <cell r="AJ1495">
            <v>-289.2647802411513</v>
          </cell>
          <cell r="AK1495">
            <v>-289.2647802411513</v>
          </cell>
          <cell r="AL1495">
            <v>-353.06269933877866</v>
          </cell>
          <cell r="AM1495">
            <v>-300.14020225593151</v>
          </cell>
          <cell r="AN1495">
            <v>-216.76871256320499</v>
          </cell>
          <cell r="AO1495">
            <v>-3405.576958381952</v>
          </cell>
          <cell r="AP1495">
            <v>-365.45802411513029</v>
          </cell>
          <cell r="AQ1495">
            <v>-664.65483858420839</v>
          </cell>
          <cell r="AR1495">
            <v>-903.05667833527798</v>
          </cell>
          <cell r="AS1495">
            <v>-1232.9921664721896</v>
          </cell>
          <cell r="AT1495">
            <v>-1477.541159082069</v>
          </cell>
          <cell r="AU1495">
            <v>-1657.8789692726564</v>
          </cell>
          <cell r="AV1495">
            <v>-1957.0757837417345</v>
          </cell>
          <cell r="AW1495">
            <v>-2246.3405639828857</v>
          </cell>
          <cell r="AX1495">
            <v>-2535.6053442240368</v>
          </cell>
          <cell r="AY1495">
            <v>-2888.6680435628155</v>
          </cell>
          <cell r="AZ1495">
            <v>-3188.8082458187469</v>
          </cell>
          <cell r="BA1495">
            <v>-3405.576958381952</v>
          </cell>
          <cell r="BB1495">
            <v>-3405.576958381952</v>
          </cell>
        </row>
        <row r="1496">
          <cell r="B1496" t="str">
            <v>016- Deals Current Account</v>
          </cell>
          <cell r="C1496">
            <v>-995968.14</v>
          </cell>
          <cell r="D1496">
            <v>-815389.1</v>
          </cell>
          <cell r="E1496">
            <v>-649707.01</v>
          </cell>
          <cell r="F1496">
            <v>-899159.99</v>
          </cell>
          <cell r="G1496">
            <v>-666459.6</v>
          </cell>
          <cell r="H1496">
            <v>-491467.41</v>
          </cell>
          <cell r="I1496">
            <v>-815389.1</v>
          </cell>
          <cell r="J1496">
            <v>-788321.74</v>
          </cell>
          <cell r="K1496">
            <v>-788321.74</v>
          </cell>
          <cell r="L1496">
            <v>-962187.65</v>
          </cell>
          <cell r="M1496">
            <v>-817960.1</v>
          </cell>
          <cell r="N1496">
            <v>-590751.1</v>
          </cell>
          <cell r="O1496">
            <v>-9281082.6799999997</v>
          </cell>
          <cell r="P1496">
            <v>-995968.14</v>
          </cell>
          <cell r="Q1496">
            <v>-1811357.24</v>
          </cell>
          <cell r="R1496">
            <v>-2461064.25</v>
          </cell>
          <cell r="S1496">
            <v>-3360224.24</v>
          </cell>
          <cell r="T1496">
            <v>-4026683.8400000003</v>
          </cell>
          <cell r="U1496">
            <v>-4518151.25</v>
          </cell>
          <cell r="V1496">
            <v>-5333540.3499999996</v>
          </cell>
          <cell r="W1496">
            <v>-6121862.0899999999</v>
          </cell>
          <cell r="X1496">
            <v>-6910183.8300000001</v>
          </cell>
          <cell r="Y1496">
            <v>-7872371.4800000004</v>
          </cell>
          <cell r="Z1496">
            <v>-8690331.5800000001</v>
          </cell>
          <cell r="AA1496">
            <v>-9281082.6799999997</v>
          </cell>
          <cell r="AB1496">
            <v>-9281082.6799999997</v>
          </cell>
          <cell r="AC1496">
            <v>-387.38550758459746</v>
          </cell>
          <cell r="AD1496">
            <v>-317.1486192143135</v>
          </cell>
          <cell r="AE1496">
            <v>-252.70595488136911</v>
          </cell>
          <cell r="AF1496">
            <v>-349.73161804745234</v>
          </cell>
          <cell r="AG1496">
            <v>-259.22193698949826</v>
          </cell>
          <cell r="AH1496">
            <v>-191.15807467911318</v>
          </cell>
          <cell r="AI1496">
            <v>-317.1486192143135</v>
          </cell>
          <cell r="AJ1496">
            <v>-306.62066900038894</v>
          </cell>
          <cell r="AK1496">
            <v>-306.62066900038894</v>
          </cell>
          <cell r="AL1496">
            <v>-374.246460521198</v>
          </cell>
          <cell r="AM1496">
            <v>-318.1486192143135</v>
          </cell>
          <cell r="AN1496">
            <v>-229.77483469467131</v>
          </cell>
          <cell r="AO1496">
            <v>-3609.9115830416185</v>
          </cell>
          <cell r="AP1496">
            <v>-387.38550758459746</v>
          </cell>
          <cell r="AQ1496">
            <v>-704.53412679891096</v>
          </cell>
          <cell r="AR1496">
            <v>-957.24008168028013</v>
          </cell>
          <cell r="AS1496">
            <v>-1306.9716997277324</v>
          </cell>
          <cell r="AT1496">
            <v>-1566.1936367172307</v>
          </cell>
          <cell r="AU1496">
            <v>-1757.3517113963439</v>
          </cell>
          <cell r="AV1496">
            <v>-2074.5003306106573</v>
          </cell>
          <cell r="AW1496">
            <v>-2381.1209996110465</v>
          </cell>
          <cell r="AX1496">
            <v>-2687.7416686114357</v>
          </cell>
          <cell r="AY1496">
            <v>-3061.9881291326337</v>
          </cell>
          <cell r="AZ1496">
            <v>-3380.1367483469471</v>
          </cell>
          <cell r="BA1496">
            <v>-3609.9115830416185</v>
          </cell>
          <cell r="BB1496">
            <v>-3609.9115830416185</v>
          </cell>
        </row>
        <row r="1497">
          <cell r="B1497" t="str">
            <v>015+016-Deals Current Account</v>
          </cell>
          <cell r="C1497">
            <v>-5325016.12</v>
          </cell>
          <cell r="D1497">
            <v>-4357337.46</v>
          </cell>
          <cell r="E1497">
            <v>-3474639.95</v>
          </cell>
          <cell r="F1497">
            <v>-4802311.6100000003</v>
          </cell>
          <cell r="G1497">
            <v>-3561476.74</v>
          </cell>
          <cell r="H1497">
            <v>-2626340.39</v>
          </cell>
          <cell r="I1497">
            <v>-4357337.46</v>
          </cell>
          <cell r="J1497">
            <v>-4209496.66</v>
          </cell>
          <cell r="K1497">
            <v>-4209496.66</v>
          </cell>
          <cell r="L1497">
            <v>-5138538.3100000005</v>
          </cell>
          <cell r="M1497">
            <v>-4370718.68</v>
          </cell>
          <cell r="N1497">
            <v>-3159492.8200000003</v>
          </cell>
          <cell r="O1497">
            <v>-49592202.860000007</v>
          </cell>
          <cell r="P1497">
            <v>-5325016.12</v>
          </cell>
          <cell r="Q1497">
            <v>-9682353.5800000001</v>
          </cell>
          <cell r="R1497">
            <v>-13156993.530000001</v>
          </cell>
          <cell r="S1497">
            <v>-17959305.140000001</v>
          </cell>
          <cell r="T1497">
            <v>-21520781.880000003</v>
          </cell>
          <cell r="U1497">
            <v>-24147122.270000003</v>
          </cell>
          <cell r="V1497">
            <v>-28504459.730000004</v>
          </cell>
          <cell r="W1497">
            <v>-32713956.390000004</v>
          </cell>
          <cell r="X1497">
            <v>-36923453.050000004</v>
          </cell>
          <cell r="Y1497">
            <v>-42061991.360000007</v>
          </cell>
          <cell r="Z1497">
            <v>-46432710.040000007</v>
          </cell>
          <cell r="AA1497">
            <v>-49592202.860000007</v>
          </cell>
          <cell r="AB1497">
            <v>-49592202.860000007</v>
          </cell>
          <cell r="AC1497">
            <v>-2071.1847996888368</v>
          </cell>
          <cell r="AD1497">
            <v>-1694.8025904317385</v>
          </cell>
          <cell r="AE1497">
            <v>-1351.4741151302997</v>
          </cell>
          <cell r="AF1497">
            <v>-1867.8769389342669</v>
          </cell>
          <cell r="AG1497">
            <v>-1385.2496071567484</v>
          </cell>
          <cell r="AH1497">
            <v>-1021.52485025282</v>
          </cell>
          <cell r="AI1497">
            <v>-1694.8025904317385</v>
          </cell>
          <cell r="AJ1497">
            <v>-1637.2993621159083</v>
          </cell>
          <cell r="AK1497">
            <v>-1637.2993621159083</v>
          </cell>
          <cell r="AL1497">
            <v>-1998.653562816025</v>
          </cell>
          <cell r="AM1497">
            <v>-1700.0072656553868</v>
          </cell>
          <cell r="AN1497">
            <v>-1228.8964683002723</v>
          </cell>
          <cell r="AO1497">
            <v>-19289.07151302995</v>
          </cell>
          <cell r="AP1497">
            <v>-2071.1847996888368</v>
          </cell>
          <cell r="AQ1497">
            <v>-3765.9873901205756</v>
          </cell>
          <cell r="AR1497">
            <v>-5117.4615052508752</v>
          </cell>
          <cell r="AS1497">
            <v>-6985.3384441851422</v>
          </cell>
          <cell r="AT1497">
            <v>-8370.5880513418906</v>
          </cell>
          <cell r="AU1497">
            <v>-9392.1129015947099</v>
          </cell>
          <cell r="AV1497">
            <v>-11086.915492026448</v>
          </cell>
          <cell r="AW1497">
            <v>-12724.214854142356</v>
          </cell>
          <cell r="AX1497">
            <v>-14361.514216258263</v>
          </cell>
          <cell r="AY1497">
            <v>-16360.167779074289</v>
          </cell>
          <cell r="AZ1497">
            <v>-18060.175044729676</v>
          </cell>
          <cell r="BA1497">
            <v>-19289.07151302995</v>
          </cell>
          <cell r="BB1497">
            <v>-19289.07151302995</v>
          </cell>
        </row>
        <row r="1498">
          <cell r="B1498" t="str">
            <v>017-Account Revenue</v>
          </cell>
          <cell r="C1498">
            <v>62350627</v>
          </cell>
          <cell r="D1498">
            <v>51013167</v>
          </cell>
          <cell r="E1498">
            <v>40687500</v>
          </cell>
          <cell r="F1498">
            <v>56214223</v>
          </cell>
          <cell r="G1498">
            <v>41695694</v>
          </cell>
          <cell r="H1498">
            <v>30747663</v>
          </cell>
          <cell r="I1498">
            <v>51013167</v>
          </cell>
          <cell r="J1498">
            <v>49272294</v>
          </cell>
          <cell r="K1498">
            <v>49272294</v>
          </cell>
          <cell r="L1498">
            <v>60148733</v>
          </cell>
          <cell r="M1498">
            <v>51168703</v>
          </cell>
          <cell r="N1498">
            <v>36997645</v>
          </cell>
          <cell r="O1498">
            <v>580581710</v>
          </cell>
          <cell r="P1498">
            <v>62350627</v>
          </cell>
          <cell r="Q1498">
            <v>113363794</v>
          </cell>
          <cell r="R1498">
            <v>154051294</v>
          </cell>
          <cell r="S1498">
            <v>210265517</v>
          </cell>
          <cell r="T1498">
            <v>251961211</v>
          </cell>
          <cell r="U1498">
            <v>282708874</v>
          </cell>
          <cell r="V1498">
            <v>333722041</v>
          </cell>
          <cell r="W1498">
            <v>382994335</v>
          </cell>
          <cell r="X1498">
            <v>432266629</v>
          </cell>
          <cell r="Y1498">
            <v>492415362</v>
          </cell>
          <cell r="Z1498">
            <v>543584065</v>
          </cell>
          <cell r="AA1498">
            <v>580581710</v>
          </cell>
          <cell r="AB1498">
            <v>580581710</v>
          </cell>
          <cell r="AC1498">
            <v>24251.507973551146</v>
          </cell>
          <cell r="AD1498">
            <v>19841.760793465579</v>
          </cell>
          <cell r="AE1498">
            <v>15825.554259043174</v>
          </cell>
          <cell r="AF1498">
            <v>21864.73084402956</v>
          </cell>
          <cell r="AG1498">
            <v>16217.695060287826</v>
          </cell>
          <cell r="AH1498">
            <v>11959.417736289382</v>
          </cell>
          <cell r="AI1498">
            <v>19841.760793465579</v>
          </cell>
          <cell r="AJ1498">
            <v>19164.641773628937</v>
          </cell>
          <cell r="AK1498">
            <v>19164.641773628937</v>
          </cell>
          <cell r="AL1498">
            <v>23395.073123298327</v>
          </cell>
          <cell r="AM1498">
            <v>19902.257098405291</v>
          </cell>
          <cell r="AN1498">
            <v>14390.371450797355</v>
          </cell>
          <cell r="AO1498">
            <v>225819.4126798911</v>
          </cell>
          <cell r="AP1498">
            <v>24251.507973551146</v>
          </cell>
          <cell r="AQ1498">
            <v>44093.268767016722</v>
          </cell>
          <cell r="AR1498">
            <v>59918.823026059894</v>
          </cell>
          <cell r="AS1498">
            <v>81783.553870089454</v>
          </cell>
          <cell r="AT1498">
            <v>98001.248930377275</v>
          </cell>
          <cell r="AU1498">
            <v>109960.66666666666</v>
          </cell>
          <cell r="AV1498">
            <v>129802.42746013224</v>
          </cell>
          <cell r="AW1498">
            <v>148967.06923376117</v>
          </cell>
          <cell r="AX1498">
            <v>168131.71100739011</v>
          </cell>
          <cell r="AY1498">
            <v>191526.78413068844</v>
          </cell>
          <cell r="AZ1498">
            <v>211429.04122909374</v>
          </cell>
          <cell r="BA1498">
            <v>225819.4126798911</v>
          </cell>
          <cell r="BB1498">
            <v>225819.4126798911</v>
          </cell>
        </row>
        <row r="1499">
          <cell r="B1499" t="str">
            <v>018-Cost of Sales</v>
          </cell>
          <cell r="C1499">
            <v>-31366786</v>
          </cell>
          <cell r="D1499">
            <v>-25663734</v>
          </cell>
          <cell r="E1499">
            <v>-20468488</v>
          </cell>
          <cell r="F1499">
            <v>-28280888</v>
          </cell>
          <cell r="G1499">
            <v>-20976294</v>
          </cell>
          <cell r="H1499">
            <v>-15468552</v>
          </cell>
          <cell r="I1499">
            <v>-26289855</v>
          </cell>
          <cell r="J1499">
            <v>-23928970</v>
          </cell>
          <cell r="K1499">
            <v>-23928970</v>
          </cell>
          <cell r="L1499">
            <v>-29210950</v>
          </cell>
          <cell r="M1499">
            <v>-24849315</v>
          </cell>
          <cell r="N1499">
            <v>-17966735</v>
          </cell>
          <cell r="O1499">
            <v>-288399537</v>
          </cell>
          <cell r="P1499">
            <v>-31366786</v>
          </cell>
          <cell r="Q1499">
            <v>-57030520</v>
          </cell>
          <cell r="R1499">
            <v>-77499008</v>
          </cell>
          <cell r="S1499">
            <v>-105779896</v>
          </cell>
          <cell r="T1499">
            <v>-126756190</v>
          </cell>
          <cell r="U1499">
            <v>-142224742</v>
          </cell>
          <cell r="V1499">
            <v>-168514597</v>
          </cell>
          <cell r="W1499">
            <v>-192443567</v>
          </cell>
          <cell r="X1499">
            <v>-216372537</v>
          </cell>
          <cell r="Y1499">
            <v>-245583487</v>
          </cell>
          <cell r="Z1499">
            <v>-270432802</v>
          </cell>
          <cell r="AA1499">
            <v>-288399537</v>
          </cell>
          <cell r="AB1499">
            <v>-288399537</v>
          </cell>
          <cell r="AC1499">
            <v>-12200.227926876702</v>
          </cell>
          <cell r="AD1499">
            <v>-9982.0046674445748</v>
          </cell>
          <cell r="AE1499">
            <v>-7961.294437961883</v>
          </cell>
          <cell r="AF1499">
            <v>-10999.956437183975</v>
          </cell>
          <cell r="AG1499">
            <v>-8158.8074679113188</v>
          </cell>
          <cell r="AH1499">
            <v>-6016.5507584597435</v>
          </cell>
          <cell r="AI1499">
            <v>-10225.536756126021</v>
          </cell>
          <cell r="AJ1499">
            <v>-9307.2617658498639</v>
          </cell>
          <cell r="AK1499">
            <v>-9307.2617658498639</v>
          </cell>
          <cell r="AL1499">
            <v>-11361.70750680669</v>
          </cell>
          <cell r="AM1499">
            <v>-9665.233372228704</v>
          </cell>
          <cell r="AN1499">
            <v>-6988.2283158304162</v>
          </cell>
          <cell r="AO1499">
            <v>-112174.07117852976</v>
          </cell>
          <cell r="AP1499">
            <v>-12200.227926876702</v>
          </cell>
          <cell r="AQ1499">
            <v>-22182.232594321278</v>
          </cell>
          <cell r="AR1499">
            <v>-30143.52703228316</v>
          </cell>
          <cell r="AS1499">
            <v>-41143.483469467137</v>
          </cell>
          <cell r="AT1499">
            <v>-49302.290937378457</v>
          </cell>
          <cell r="AU1499">
            <v>-55318.8416958382</v>
          </cell>
          <cell r="AV1499">
            <v>-65544.378451964221</v>
          </cell>
          <cell r="AW1499">
            <v>-74851.640217814085</v>
          </cell>
          <cell r="AX1499">
            <v>-84158.901983663949</v>
          </cell>
          <cell r="AY1499">
            <v>-95520.609490470641</v>
          </cell>
          <cell r="AZ1499">
            <v>-105185.84286269934</v>
          </cell>
          <cell r="BA1499">
            <v>-112174.07117852976</v>
          </cell>
          <cell r="BB1499">
            <v>-112174.07117852976</v>
          </cell>
        </row>
        <row r="1500">
          <cell r="B1500" t="str">
            <v>019-Excess Cost of Promot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  <cell r="L1500">
            <v>0</v>
          </cell>
          <cell r="M1500">
            <v>0</v>
          </cell>
          <cell r="N1500">
            <v>0</v>
          </cell>
          <cell r="O1500">
            <v>0</v>
          </cell>
          <cell r="P1500">
            <v>0</v>
          </cell>
          <cell r="Q1500">
            <v>0</v>
          </cell>
          <cell r="R1500">
            <v>0</v>
          </cell>
          <cell r="S1500">
            <v>0</v>
          </cell>
          <cell r="T1500">
            <v>0</v>
          </cell>
          <cell r="U1500">
            <v>0</v>
          </cell>
          <cell r="V1500">
            <v>0</v>
          </cell>
          <cell r="W1500">
            <v>0</v>
          </cell>
          <cell r="X1500">
            <v>0</v>
          </cell>
          <cell r="Y1500">
            <v>0</v>
          </cell>
          <cell r="Z1500">
            <v>0</v>
          </cell>
          <cell r="AA1500">
            <v>0</v>
          </cell>
          <cell r="AB1500">
            <v>0</v>
          </cell>
          <cell r="AC1500">
            <v>0</v>
          </cell>
          <cell r="AD1500">
            <v>0</v>
          </cell>
          <cell r="AE1500">
            <v>0</v>
          </cell>
          <cell r="AF1500">
            <v>0</v>
          </cell>
          <cell r="AG1500">
            <v>0</v>
          </cell>
          <cell r="AH1500">
            <v>0</v>
          </cell>
          <cell r="AI1500">
            <v>0</v>
          </cell>
          <cell r="AJ1500">
            <v>0</v>
          </cell>
          <cell r="AK1500">
            <v>0</v>
          </cell>
          <cell r="AL1500">
            <v>0</v>
          </cell>
          <cell r="AM1500">
            <v>0</v>
          </cell>
          <cell r="AN1500">
            <v>0</v>
          </cell>
          <cell r="AO1500">
            <v>0</v>
          </cell>
          <cell r="AP1500">
            <v>0</v>
          </cell>
          <cell r="AQ1500">
            <v>0</v>
          </cell>
          <cell r="AR1500">
            <v>0</v>
          </cell>
          <cell r="AS1500">
            <v>0</v>
          </cell>
          <cell r="AT1500">
            <v>0</v>
          </cell>
          <cell r="AU1500">
            <v>0</v>
          </cell>
          <cell r="AV1500">
            <v>0</v>
          </cell>
          <cell r="AW1500">
            <v>0</v>
          </cell>
          <cell r="AX1500">
            <v>0</v>
          </cell>
          <cell r="AY1500">
            <v>0</v>
          </cell>
          <cell r="AZ1500">
            <v>0</v>
          </cell>
          <cell r="BA1500">
            <v>0</v>
          </cell>
          <cell r="BB1500">
            <v>0</v>
          </cell>
        </row>
        <row r="1501">
          <cell r="B1501" t="str">
            <v>020-Std.Variations</v>
          </cell>
          <cell r="C1501">
            <v>-1536972.51</v>
          </cell>
          <cell r="D1501">
            <v>-1257522.97</v>
          </cell>
          <cell r="E1501">
            <v>-1002955.92</v>
          </cell>
          <cell r="F1501">
            <v>-1385763.52</v>
          </cell>
          <cell r="G1501">
            <v>-1027838.41</v>
          </cell>
          <cell r="H1501">
            <v>-757959.04</v>
          </cell>
          <cell r="I1501">
            <v>-1288202.8999999999</v>
          </cell>
          <cell r="J1501">
            <v>-1172519.53</v>
          </cell>
          <cell r="K1501">
            <v>-1172519.53</v>
          </cell>
          <cell r="L1501">
            <v>-1431336.55</v>
          </cell>
          <cell r="M1501">
            <v>-1217616.44</v>
          </cell>
          <cell r="N1501">
            <v>-880370.01</v>
          </cell>
          <cell r="O1501">
            <v>-14131577.329999998</v>
          </cell>
          <cell r="P1501">
            <v>-1536972.51</v>
          </cell>
          <cell r="Q1501">
            <v>-2794495.48</v>
          </cell>
          <cell r="R1501">
            <v>-3797451.4</v>
          </cell>
          <cell r="S1501">
            <v>-5183214.92</v>
          </cell>
          <cell r="T1501">
            <v>-6211053.3300000001</v>
          </cell>
          <cell r="U1501">
            <v>-6969012.3700000001</v>
          </cell>
          <cell r="V1501">
            <v>-8257215.2699999996</v>
          </cell>
          <cell r="W1501">
            <v>-9429734.7999999989</v>
          </cell>
          <cell r="X1501">
            <v>-10602254.329999998</v>
          </cell>
          <cell r="Y1501">
            <v>-12033590.879999999</v>
          </cell>
          <cell r="Z1501">
            <v>-13251207.319999998</v>
          </cell>
          <cell r="AA1501">
            <v>-14131577.329999998</v>
          </cell>
          <cell r="AB1501">
            <v>-14131577.329999998</v>
          </cell>
          <cell r="AC1501">
            <v>-597.81116686114353</v>
          </cell>
          <cell r="AD1501">
            <v>-489.11823026059898</v>
          </cell>
          <cell r="AE1501">
            <v>-390.10343057176198</v>
          </cell>
          <cell r="AF1501">
            <v>-538.99786853364446</v>
          </cell>
          <cell r="AG1501">
            <v>-399.78156748346947</v>
          </cell>
          <cell r="AH1501">
            <v>-294.81098405289771</v>
          </cell>
          <cell r="AI1501">
            <v>-501.05130299494357</v>
          </cell>
          <cell r="AJ1501">
            <v>-456.05582652664333</v>
          </cell>
          <cell r="AK1501">
            <v>-456.05582652664333</v>
          </cell>
          <cell r="AL1501">
            <v>-556.72366783352788</v>
          </cell>
          <cell r="AM1501">
            <v>-473.59643718397507</v>
          </cell>
          <cell r="AN1501">
            <v>-342.42318553092184</v>
          </cell>
          <cell r="AO1501">
            <v>-5496.5294943601712</v>
          </cell>
          <cell r="AP1501">
            <v>-597.81116686114353</v>
          </cell>
          <cell r="AQ1501">
            <v>-1086.9293971217426</v>
          </cell>
          <cell r="AR1501">
            <v>-1477.0328276935045</v>
          </cell>
          <cell r="AS1501">
            <v>-2016.0306962271488</v>
          </cell>
          <cell r="AT1501">
            <v>-2415.8122637106185</v>
          </cell>
          <cell r="AU1501">
            <v>-2710.6232477635162</v>
          </cell>
          <cell r="AV1501">
            <v>-3211.6745507584596</v>
          </cell>
          <cell r="AW1501">
            <v>-3667.7303772851028</v>
          </cell>
          <cell r="AX1501">
            <v>-4123.7862038117464</v>
          </cell>
          <cell r="AY1501">
            <v>-4680.509871645274</v>
          </cell>
          <cell r="AZ1501">
            <v>-5154.1063088292494</v>
          </cell>
          <cell r="BA1501">
            <v>-5496.5294943601712</v>
          </cell>
          <cell r="BB1501">
            <v>-5496.5294943601712</v>
          </cell>
        </row>
        <row r="1502">
          <cell r="B1502" t="str">
            <v>021-Gross Profit</v>
          </cell>
          <cell r="C1502">
            <v>29446868.399999999</v>
          </cell>
          <cell r="D1502">
            <v>24091910</v>
          </cell>
          <cell r="E1502">
            <v>19216056.100000001</v>
          </cell>
          <cell r="F1502">
            <v>26547571.5</v>
          </cell>
          <cell r="G1502">
            <v>19691561.600000001</v>
          </cell>
          <cell r="H1502">
            <v>14521151.960000001</v>
          </cell>
          <cell r="I1502">
            <v>23435109.100000001</v>
          </cell>
          <cell r="J1502">
            <v>24170804.399999999</v>
          </cell>
          <cell r="K1502">
            <v>24170804.399999999</v>
          </cell>
          <cell r="L1502">
            <v>29506446.5</v>
          </cell>
          <cell r="M1502">
            <v>25101771.600000001</v>
          </cell>
          <cell r="N1502">
            <v>18150539.960000001</v>
          </cell>
          <cell r="O1502">
            <v>278050595.51999998</v>
          </cell>
          <cell r="P1502">
            <v>29446868.399999999</v>
          </cell>
          <cell r="Q1502">
            <v>53538778.399999999</v>
          </cell>
          <cell r="R1502">
            <v>72754834.5</v>
          </cell>
          <cell r="S1502">
            <v>99302406</v>
          </cell>
          <cell r="T1502">
            <v>118993967.59999999</v>
          </cell>
          <cell r="U1502">
            <v>133515119.56</v>
          </cell>
          <cell r="V1502">
            <v>156950228.66</v>
          </cell>
          <cell r="W1502">
            <v>181121033.06</v>
          </cell>
          <cell r="X1502">
            <v>205291837.46000001</v>
          </cell>
          <cell r="Y1502">
            <v>234798283.96000001</v>
          </cell>
          <cell r="Z1502">
            <v>259900055.56</v>
          </cell>
          <cell r="AA1502">
            <v>278050595.51999998</v>
          </cell>
          <cell r="AB1502">
            <v>278050595.51999998</v>
          </cell>
          <cell r="AC1502">
            <v>11453.468844807467</v>
          </cell>
          <cell r="AD1502">
            <v>9370.6378840917932</v>
          </cell>
          <cell r="AE1502">
            <v>7474.1563982886046</v>
          </cell>
          <cell r="AF1502">
            <v>10325.776546091016</v>
          </cell>
          <cell r="AG1502">
            <v>7659.1060287825758</v>
          </cell>
          <cell r="AH1502">
            <v>5648.0559937767412</v>
          </cell>
          <cell r="AI1502">
            <v>9115.1727343446128</v>
          </cell>
          <cell r="AJ1502">
            <v>9401.3241540256695</v>
          </cell>
          <cell r="AK1502">
            <v>9401.3241540256695</v>
          </cell>
          <cell r="AL1502">
            <v>11476.641968105796</v>
          </cell>
          <cell r="AM1502">
            <v>9763.4273045507598</v>
          </cell>
          <cell r="AN1502">
            <v>7059.719937767406</v>
          </cell>
          <cell r="AO1502">
            <v>108148.81194865811</v>
          </cell>
          <cell r="AP1502">
            <v>11453.468844807467</v>
          </cell>
          <cell r="AQ1502">
            <v>20824.10672889926</v>
          </cell>
          <cell r="AR1502">
            <v>28298.263127187864</v>
          </cell>
          <cell r="AS1502">
            <v>38624.039673278879</v>
          </cell>
          <cell r="AT1502">
            <v>46283.145702061454</v>
          </cell>
          <cell r="AU1502">
            <v>51931.201695838194</v>
          </cell>
          <cell r="AV1502">
            <v>61046.374430182805</v>
          </cell>
          <cell r="AW1502">
            <v>70447.698584208469</v>
          </cell>
          <cell r="AX1502">
            <v>79849.02273823414</v>
          </cell>
          <cell r="AY1502">
            <v>91325.664706339943</v>
          </cell>
          <cell r="AZ1502">
            <v>101089.0920108907</v>
          </cell>
          <cell r="BA1502">
            <v>108148.81194865811</v>
          </cell>
          <cell r="BB1502">
            <v>108148.81194865811</v>
          </cell>
        </row>
        <row r="1503">
          <cell r="B1503" t="str">
            <v>022.1 Sales Freight</v>
          </cell>
          <cell r="C1503">
            <v>-1683944.62</v>
          </cell>
          <cell r="D1503">
            <v>-1378950.18</v>
          </cell>
          <cell r="E1503">
            <v>-1100622.52</v>
          </cell>
          <cell r="F1503">
            <v>-1518358.38</v>
          </cell>
          <cell r="G1503">
            <v>-1126446.3</v>
          </cell>
          <cell r="H1503">
            <v>-830463.1</v>
          </cell>
          <cell r="I1503">
            <v>-1379428.76</v>
          </cell>
          <cell r="J1503">
            <v>-1332181.1599999999</v>
          </cell>
          <cell r="K1503">
            <v>-1329868.56</v>
          </cell>
          <cell r="L1503">
            <v>-1622626.98</v>
          </cell>
          <cell r="M1503">
            <v>-1382276.26</v>
          </cell>
          <cell r="N1503">
            <v>-997800.7</v>
          </cell>
          <cell r="O1503">
            <v>-15682967.52</v>
          </cell>
          <cell r="P1503">
            <v>-1683944.62</v>
          </cell>
          <cell r="Q1503">
            <v>-3062894.8</v>
          </cell>
          <cell r="R1503">
            <v>-4163517.32</v>
          </cell>
          <cell r="S1503">
            <v>-5681875.6999999993</v>
          </cell>
          <cell r="T1503">
            <v>-6808321.9999999991</v>
          </cell>
          <cell r="U1503">
            <v>-7638785.0999999987</v>
          </cell>
          <cell r="V1503">
            <v>-9018213.8599999994</v>
          </cell>
          <cell r="W1503">
            <v>-10350395.02</v>
          </cell>
          <cell r="X1503">
            <v>-11680263.58</v>
          </cell>
          <cell r="Y1503">
            <v>-13302890.560000001</v>
          </cell>
          <cell r="Z1503">
            <v>-14685166.82</v>
          </cell>
          <cell r="AA1503">
            <v>-15682967.52</v>
          </cell>
          <cell r="AB1503">
            <v>-15682967.52</v>
          </cell>
          <cell r="AC1503">
            <v>-654.97651497471804</v>
          </cell>
          <cell r="AD1503">
            <v>-536.34779463243876</v>
          </cell>
          <cell r="AE1503">
            <v>-428.09121742512644</v>
          </cell>
          <cell r="AF1503">
            <v>-590.5711318553092</v>
          </cell>
          <cell r="AG1503">
            <v>-438.13547257876314</v>
          </cell>
          <cell r="AH1503">
            <v>-323.01170750680666</v>
          </cell>
          <cell r="AI1503">
            <v>-536.533940101128</v>
          </cell>
          <cell r="AJ1503">
            <v>-518.156810579541</v>
          </cell>
          <cell r="AK1503">
            <v>-517.25731621936995</v>
          </cell>
          <cell r="AL1503">
            <v>-631.12679113185527</v>
          </cell>
          <cell r="AM1503">
            <v>-537.64148580318943</v>
          </cell>
          <cell r="AN1503">
            <v>-388.09828860365616</v>
          </cell>
          <cell r="AO1503">
            <v>-6099.9484714119026</v>
          </cell>
          <cell r="AP1503">
            <v>-654.97651497471804</v>
          </cell>
          <cell r="AQ1503">
            <v>-1191.3243096071569</v>
          </cell>
          <cell r="AR1503">
            <v>-1619.4155270322833</v>
          </cell>
          <cell r="AS1503">
            <v>-2209.9866588875925</v>
          </cell>
          <cell r="AT1503">
            <v>-2648.1221314663558</v>
          </cell>
          <cell r="AU1503">
            <v>-2971.1338389731623</v>
          </cell>
          <cell r="AV1503">
            <v>-3507.6677790742901</v>
          </cell>
          <cell r="AW1503">
            <v>-4025.824589653831</v>
          </cell>
          <cell r="AX1503">
            <v>-4543.0819058732013</v>
          </cell>
          <cell r="AY1503">
            <v>-5174.2086970050568</v>
          </cell>
          <cell r="AZ1503">
            <v>-5711.8501828082462</v>
          </cell>
          <cell r="BA1503">
            <v>-6099.9484714119026</v>
          </cell>
          <cell r="BB1503">
            <v>-6099.9484714119026</v>
          </cell>
        </row>
        <row r="1504">
          <cell r="B1504" t="str">
            <v>022.2 ODE</v>
          </cell>
          <cell r="C1504">
            <v>-708696.62</v>
          </cell>
          <cell r="D1504">
            <v>-776316.58</v>
          </cell>
          <cell r="E1504">
            <v>-660187.9</v>
          </cell>
          <cell r="F1504">
            <v>-783844.26</v>
          </cell>
          <cell r="G1504">
            <v>-644298.36</v>
          </cell>
          <cell r="H1504">
            <v>-790641.92</v>
          </cell>
          <cell r="I1504">
            <v>-779312.14</v>
          </cell>
          <cell r="J1504">
            <v>-792225.64</v>
          </cell>
          <cell r="K1504">
            <v>-791082.22</v>
          </cell>
          <cell r="L1504">
            <v>-796252.38</v>
          </cell>
          <cell r="M1504">
            <v>-853574.12</v>
          </cell>
          <cell r="N1504">
            <v>-746315.92</v>
          </cell>
          <cell r="O1504">
            <v>-9122748.0600000005</v>
          </cell>
          <cell r="P1504">
            <v>-708696.62</v>
          </cell>
          <cell r="Q1504">
            <v>-1485013.2</v>
          </cell>
          <cell r="R1504">
            <v>-2145201.1</v>
          </cell>
          <cell r="S1504">
            <v>-2929045.3600000003</v>
          </cell>
          <cell r="T1504">
            <v>-3573343.72</v>
          </cell>
          <cell r="U1504">
            <v>-4363985.6400000006</v>
          </cell>
          <cell r="V1504">
            <v>-5143297.78</v>
          </cell>
          <cell r="W1504">
            <v>-5935523.4199999999</v>
          </cell>
          <cell r="X1504">
            <v>-6726605.6399999997</v>
          </cell>
          <cell r="Y1504">
            <v>-7522858.0199999996</v>
          </cell>
          <cell r="Z1504">
            <v>-8376432.1399999997</v>
          </cell>
          <cell r="AA1504">
            <v>-9122748.0600000005</v>
          </cell>
          <cell r="AB1504">
            <v>-9122748.0600000005</v>
          </cell>
          <cell r="AC1504">
            <v>-275.6501828082458</v>
          </cell>
          <cell r="AD1504">
            <v>-301.9512174251264</v>
          </cell>
          <cell r="AE1504">
            <v>-256.78253597821862</v>
          </cell>
          <cell r="AF1504">
            <v>-304.87913652275381</v>
          </cell>
          <cell r="AG1504">
            <v>-250.60224037339557</v>
          </cell>
          <cell r="AH1504">
            <v>-307.52311162971608</v>
          </cell>
          <cell r="AI1504">
            <v>-303.11635161415791</v>
          </cell>
          <cell r="AJ1504">
            <v>-308.13910540645662</v>
          </cell>
          <cell r="AK1504">
            <v>-307.69436795021392</v>
          </cell>
          <cell r="AL1504">
            <v>-309.70532088681449</v>
          </cell>
          <cell r="AM1504">
            <v>-332.00082458187478</v>
          </cell>
          <cell r="AN1504">
            <v>-290.28234928043565</v>
          </cell>
          <cell r="AO1504">
            <v>-3548.3267444574099</v>
          </cell>
          <cell r="AP1504">
            <v>-275.6501828082458</v>
          </cell>
          <cell r="AQ1504">
            <v>-577.60140023337226</v>
          </cell>
          <cell r="AR1504">
            <v>-834.38393621159094</v>
          </cell>
          <cell r="AS1504">
            <v>-1139.2630727343449</v>
          </cell>
          <cell r="AT1504">
            <v>-1389.8653131077403</v>
          </cell>
          <cell r="AU1504">
            <v>-1697.3884247374565</v>
          </cell>
          <cell r="AV1504">
            <v>-2000.5047763516145</v>
          </cell>
          <cell r="AW1504">
            <v>-2308.6438817580711</v>
          </cell>
          <cell r="AX1504">
            <v>-2616.3382497082848</v>
          </cell>
          <cell r="AY1504">
            <v>-2926.0435705950995</v>
          </cell>
          <cell r="AZ1504">
            <v>-3258.0443951769744</v>
          </cell>
          <cell r="BA1504">
            <v>-3548.3267444574099</v>
          </cell>
          <cell r="BB1504">
            <v>-3548.3267444574099</v>
          </cell>
        </row>
        <row r="1505">
          <cell r="B1505" t="str">
            <v>022-Delivered Profit</v>
          </cell>
          <cell r="C1505">
            <v>27054227.159999996</v>
          </cell>
          <cell r="D1505">
            <v>21936643.240000002</v>
          </cell>
          <cell r="E1505">
            <v>17455245.680000003</v>
          </cell>
          <cell r="F1505">
            <v>24245368.859999999</v>
          </cell>
          <cell r="G1505">
            <v>17920816.940000001</v>
          </cell>
          <cell r="H1505">
            <v>12900046.940000001</v>
          </cell>
          <cell r="I1505">
            <v>21276368.199999999</v>
          </cell>
          <cell r="J1505">
            <v>22046397.599999998</v>
          </cell>
          <cell r="K1505">
            <v>22049853.620000001</v>
          </cell>
          <cell r="L1505">
            <v>27087567.140000001</v>
          </cell>
          <cell r="M1505">
            <v>22865921.219999999</v>
          </cell>
          <cell r="N1505">
            <v>16406423.340000002</v>
          </cell>
          <cell r="O1505">
            <v>253244879.94</v>
          </cell>
          <cell r="P1505">
            <v>27054227.159999996</v>
          </cell>
          <cell r="Q1505">
            <v>48990870.399999999</v>
          </cell>
          <cell r="R1505">
            <v>66446116.079999998</v>
          </cell>
          <cell r="S1505">
            <v>90691484.939999998</v>
          </cell>
          <cell r="T1505">
            <v>108612301.88</v>
          </cell>
          <cell r="U1505">
            <v>121512348.81999999</v>
          </cell>
          <cell r="V1505">
            <v>142788717.01999998</v>
          </cell>
          <cell r="W1505">
            <v>164835114.61999997</v>
          </cell>
          <cell r="X1505">
            <v>186884968.23999998</v>
          </cell>
          <cell r="Y1505">
            <v>213972535.38</v>
          </cell>
          <cell r="Z1505">
            <v>236838456.59999999</v>
          </cell>
          <cell r="AA1505">
            <v>253244879.94</v>
          </cell>
          <cell r="AB1505">
            <v>253244879.94</v>
          </cell>
          <cell r="AC1505">
            <v>10522.842147024503</v>
          </cell>
          <cell r="AD1505">
            <v>8532.3388720342282</v>
          </cell>
          <cell r="AE1505">
            <v>6789.2826448852602</v>
          </cell>
          <cell r="AF1505">
            <v>9430.3262777129512</v>
          </cell>
          <cell r="AG1505">
            <v>6970.3683158304166</v>
          </cell>
          <cell r="AH1505">
            <v>5017.5211746402183</v>
          </cell>
          <cell r="AI1505">
            <v>8275.5224426293262</v>
          </cell>
          <cell r="AJ1505">
            <v>8575.0282380396729</v>
          </cell>
          <cell r="AK1505">
            <v>8576.3724698560873</v>
          </cell>
          <cell r="AL1505">
            <v>10535.809856087126</v>
          </cell>
          <cell r="AM1505">
            <v>8893.7849941656932</v>
          </cell>
          <cell r="AN1505">
            <v>6381.3392998833142</v>
          </cell>
          <cell r="AO1505">
            <v>98500.536732788809</v>
          </cell>
          <cell r="AP1505">
            <v>10522.842147024503</v>
          </cell>
          <cell r="AQ1505">
            <v>19055.181019058731</v>
          </cell>
          <cell r="AR1505">
            <v>25844.463663943992</v>
          </cell>
          <cell r="AS1505">
            <v>35274.789941656942</v>
          </cell>
          <cell r="AT1505">
            <v>42245.158257487361</v>
          </cell>
          <cell r="AU1505">
            <v>47262.679432127581</v>
          </cell>
          <cell r="AV1505">
            <v>55538.201874756909</v>
          </cell>
          <cell r="AW1505">
            <v>64113.230112796584</v>
          </cell>
          <cell r="AX1505">
            <v>72689.602582652675</v>
          </cell>
          <cell r="AY1505">
            <v>83225.412438739804</v>
          </cell>
          <cell r="AZ1505">
            <v>92119.197432905494</v>
          </cell>
          <cell r="BA1505">
            <v>98500.536732788809</v>
          </cell>
          <cell r="BB1505">
            <v>98500.536732788809</v>
          </cell>
        </row>
        <row r="1506">
          <cell r="B1506" t="str">
            <v>023-Advertising</v>
          </cell>
          <cell r="C1506">
            <v>-50391600</v>
          </cell>
          <cell r="D1506">
            <v>-24681600</v>
          </cell>
          <cell r="E1506">
            <v>-23910300</v>
          </cell>
          <cell r="F1506">
            <v>-20825100</v>
          </cell>
          <cell r="G1506">
            <v>-20825100</v>
          </cell>
          <cell r="H1506">
            <v>0</v>
          </cell>
          <cell r="I1506">
            <v>-20825100</v>
          </cell>
          <cell r="J1506">
            <v>-20825100</v>
          </cell>
          <cell r="K1506">
            <v>-20825100</v>
          </cell>
          <cell r="L1506">
            <v>-23139000</v>
          </cell>
          <cell r="M1506">
            <v>0</v>
          </cell>
          <cell r="N1506">
            <v>0</v>
          </cell>
          <cell r="O1506">
            <v>-226248000</v>
          </cell>
          <cell r="P1506">
            <v>-50391600</v>
          </cell>
          <cell r="Q1506">
            <v>-75073200</v>
          </cell>
          <cell r="R1506">
            <v>-98983500</v>
          </cell>
          <cell r="S1506">
            <v>-119808600</v>
          </cell>
          <cell r="T1506">
            <v>-140633700</v>
          </cell>
          <cell r="U1506">
            <v>-140633700</v>
          </cell>
          <cell r="V1506">
            <v>-161458800</v>
          </cell>
          <cell r="W1506">
            <v>-182283900</v>
          </cell>
          <cell r="X1506">
            <v>-203109000</v>
          </cell>
          <cell r="Y1506">
            <v>-226248000</v>
          </cell>
          <cell r="Z1506">
            <v>-226248000</v>
          </cell>
          <cell r="AA1506">
            <v>-226248000</v>
          </cell>
          <cell r="AB1506">
            <v>-226248000</v>
          </cell>
          <cell r="AC1506">
            <v>-19600</v>
          </cell>
          <cell r="AD1506">
            <v>-9600</v>
          </cell>
          <cell r="AE1506">
            <v>-9300</v>
          </cell>
          <cell r="AF1506">
            <v>-8100</v>
          </cell>
          <cell r="AG1506">
            <v>-8100</v>
          </cell>
          <cell r="AH1506">
            <v>0</v>
          </cell>
          <cell r="AI1506">
            <v>-8100</v>
          </cell>
          <cell r="AJ1506">
            <v>-8100</v>
          </cell>
          <cell r="AK1506">
            <v>-8100</v>
          </cell>
          <cell r="AL1506">
            <v>-9000</v>
          </cell>
          <cell r="AM1506">
            <v>0</v>
          </cell>
          <cell r="AN1506">
            <v>0</v>
          </cell>
          <cell r="AO1506">
            <v>-88000</v>
          </cell>
          <cell r="AP1506">
            <v>-19600</v>
          </cell>
          <cell r="AQ1506">
            <v>-29200</v>
          </cell>
          <cell r="AR1506">
            <v>-38500</v>
          </cell>
          <cell r="AS1506">
            <v>-46600</v>
          </cell>
          <cell r="AT1506">
            <v>-54700</v>
          </cell>
          <cell r="AU1506">
            <v>-54700</v>
          </cell>
          <cell r="AV1506">
            <v>-62800</v>
          </cell>
          <cell r="AW1506">
            <v>-70900</v>
          </cell>
          <cell r="AX1506">
            <v>-79000</v>
          </cell>
          <cell r="AY1506">
            <v>-88000</v>
          </cell>
          <cell r="AZ1506">
            <v>-88000</v>
          </cell>
          <cell r="BA1506">
            <v>-88000</v>
          </cell>
          <cell r="BB1506">
            <v>-88000</v>
          </cell>
        </row>
        <row r="1507">
          <cell r="B1507" t="str">
            <v>024-Promotions</v>
          </cell>
          <cell r="C1507">
            <v>0</v>
          </cell>
          <cell r="D1507">
            <v>-12855000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-10284000</v>
          </cell>
          <cell r="K1507">
            <v>-7713000</v>
          </cell>
          <cell r="L1507">
            <v>0</v>
          </cell>
          <cell r="M1507">
            <v>0</v>
          </cell>
          <cell r="N1507">
            <v>0</v>
          </cell>
          <cell r="O1507">
            <v>-30852000</v>
          </cell>
          <cell r="P1507">
            <v>0</v>
          </cell>
          <cell r="Q1507">
            <v>-12855000</v>
          </cell>
          <cell r="R1507">
            <v>-12855000</v>
          </cell>
          <cell r="S1507">
            <v>-12855000</v>
          </cell>
          <cell r="T1507">
            <v>-12855000</v>
          </cell>
          <cell r="U1507">
            <v>-12855000</v>
          </cell>
          <cell r="V1507">
            <v>-12855000</v>
          </cell>
          <cell r="W1507">
            <v>-23139000</v>
          </cell>
          <cell r="X1507">
            <v>-30852000</v>
          </cell>
          <cell r="Y1507">
            <v>-30852000</v>
          </cell>
          <cell r="Z1507">
            <v>-30852000</v>
          </cell>
          <cell r="AA1507">
            <v>-30852000</v>
          </cell>
          <cell r="AB1507">
            <v>-30852000</v>
          </cell>
          <cell r="AC1507">
            <v>0</v>
          </cell>
          <cell r="AD1507">
            <v>-5000</v>
          </cell>
          <cell r="AE1507">
            <v>0</v>
          </cell>
          <cell r="AF1507">
            <v>0</v>
          </cell>
          <cell r="AG1507">
            <v>0</v>
          </cell>
          <cell r="AH1507">
            <v>0</v>
          </cell>
          <cell r="AI1507">
            <v>0</v>
          </cell>
          <cell r="AJ1507">
            <v>-4000</v>
          </cell>
          <cell r="AK1507">
            <v>-3000</v>
          </cell>
          <cell r="AL1507">
            <v>0</v>
          </cell>
          <cell r="AM1507">
            <v>0</v>
          </cell>
          <cell r="AN1507">
            <v>0</v>
          </cell>
          <cell r="AO1507">
            <v>-12000</v>
          </cell>
          <cell r="AP1507">
            <v>0</v>
          </cell>
          <cell r="AQ1507">
            <v>-5000</v>
          </cell>
          <cell r="AR1507">
            <v>-5000</v>
          </cell>
          <cell r="AS1507">
            <v>-5000</v>
          </cell>
          <cell r="AT1507">
            <v>-5000</v>
          </cell>
          <cell r="AU1507">
            <v>-5000</v>
          </cell>
          <cell r="AV1507">
            <v>-5000</v>
          </cell>
          <cell r="AW1507">
            <v>-9000</v>
          </cell>
          <cell r="AX1507">
            <v>-12000</v>
          </cell>
          <cell r="AY1507">
            <v>-12000</v>
          </cell>
          <cell r="AZ1507">
            <v>-12000</v>
          </cell>
          <cell r="BA1507">
            <v>-12000</v>
          </cell>
          <cell r="BB1507">
            <v>-12000</v>
          </cell>
        </row>
        <row r="1508">
          <cell r="B1508" t="str">
            <v>025-EMS</v>
          </cell>
          <cell r="C1508">
            <v>-488036.72</v>
          </cell>
          <cell r="D1508">
            <v>-399550.76</v>
          </cell>
          <cell r="E1508">
            <v>-318364.48</v>
          </cell>
          <cell r="F1508">
            <v>-440599.52</v>
          </cell>
          <cell r="G1508">
            <v>-326573.46000000002</v>
          </cell>
          <cell r="H1508">
            <v>-240825.12</v>
          </cell>
          <cell r="I1508">
            <v>-399550.76</v>
          </cell>
          <cell r="J1508">
            <v>-396730.96</v>
          </cell>
          <cell r="K1508">
            <v>-396730.96</v>
          </cell>
          <cell r="L1508">
            <v>-484230.77</v>
          </cell>
          <cell r="M1508">
            <v>-411646.77</v>
          </cell>
          <cell r="N1508">
            <v>-297301.48</v>
          </cell>
          <cell r="O1508">
            <v>-4600141.76</v>
          </cell>
          <cell r="P1508">
            <v>-488036.72</v>
          </cell>
          <cell r="Q1508">
            <v>-887587.48</v>
          </cell>
          <cell r="R1508">
            <v>-1205951.96</v>
          </cell>
          <cell r="S1508">
            <v>-1646551.48</v>
          </cell>
          <cell r="T1508">
            <v>-1973124.94</v>
          </cell>
          <cell r="U1508">
            <v>-2213950.06</v>
          </cell>
          <cell r="V1508">
            <v>-2613500.8200000003</v>
          </cell>
          <cell r="W1508">
            <v>-3010231.7800000003</v>
          </cell>
          <cell r="X1508">
            <v>-3406962.74</v>
          </cell>
          <cell r="Y1508">
            <v>-3891193.5100000002</v>
          </cell>
          <cell r="Z1508">
            <v>-4302840.28</v>
          </cell>
          <cell r="AA1508">
            <v>-4600141.76</v>
          </cell>
          <cell r="AB1508">
            <v>-4600141.76</v>
          </cell>
          <cell r="AC1508">
            <v>-189.8236950602878</v>
          </cell>
          <cell r="AD1508">
            <v>-155.40675223648387</v>
          </cell>
          <cell r="AE1508">
            <v>-123.82904706339944</v>
          </cell>
          <cell r="AF1508">
            <v>-171.37281991443018</v>
          </cell>
          <cell r="AG1508">
            <v>-127.02196032672113</v>
          </cell>
          <cell r="AH1508">
            <v>-93.669824970828472</v>
          </cell>
          <cell r="AI1508">
            <v>-155.40675223648387</v>
          </cell>
          <cell r="AJ1508">
            <v>-154.30998055231427</v>
          </cell>
          <cell r="AK1508">
            <v>-154.30998055231427</v>
          </cell>
          <cell r="AL1508">
            <v>-188.3433566705562</v>
          </cell>
          <cell r="AM1508">
            <v>-160.11154025670945</v>
          </cell>
          <cell r="AN1508">
            <v>-115.636514974718</v>
          </cell>
          <cell r="AO1508">
            <v>-1789.242224815247</v>
          </cell>
          <cell r="AP1508">
            <v>-189.8236950602878</v>
          </cell>
          <cell r="AQ1508">
            <v>-345.23044729677167</v>
          </cell>
          <cell r="AR1508">
            <v>-469.05949436017113</v>
          </cell>
          <cell r="AS1508">
            <v>-640.43231427460137</v>
          </cell>
          <cell r="AT1508">
            <v>-767.45427460132248</v>
          </cell>
          <cell r="AU1508">
            <v>-861.12409957215095</v>
          </cell>
          <cell r="AV1508">
            <v>-1016.5308518086348</v>
          </cell>
          <cell r="AW1508">
            <v>-1170.840832360949</v>
          </cell>
          <cell r="AX1508">
            <v>-1325.1508129132633</v>
          </cell>
          <cell r="AY1508">
            <v>-1513.4941695838195</v>
          </cell>
          <cell r="AZ1508">
            <v>-1673.605709840529</v>
          </cell>
          <cell r="BA1508">
            <v>-1789.242224815247</v>
          </cell>
          <cell r="BB1508">
            <v>-1789.242224815247</v>
          </cell>
        </row>
        <row r="1509">
          <cell r="B1509" t="str">
            <v>026-Total Direct Expenses</v>
          </cell>
          <cell r="C1509">
            <v>-50879636.700000003</v>
          </cell>
          <cell r="D1509">
            <v>-37936150.799999997</v>
          </cell>
          <cell r="E1509">
            <v>-24228664.5</v>
          </cell>
          <cell r="F1509">
            <v>-21265699.5</v>
          </cell>
          <cell r="G1509">
            <v>-21151673.5</v>
          </cell>
          <cell r="H1509">
            <v>-240825.12</v>
          </cell>
          <cell r="I1509">
            <v>-21224650.800000001</v>
          </cell>
          <cell r="J1509">
            <v>-31505831</v>
          </cell>
          <cell r="K1509">
            <v>-28934831</v>
          </cell>
          <cell r="L1509">
            <v>-23623230.800000001</v>
          </cell>
          <cell r="M1509">
            <v>-411646.77</v>
          </cell>
          <cell r="N1509">
            <v>-297301.48</v>
          </cell>
          <cell r="O1509">
            <v>-261700141.97000003</v>
          </cell>
          <cell r="P1509">
            <v>-50879636.700000003</v>
          </cell>
          <cell r="Q1509">
            <v>-88815787.5</v>
          </cell>
          <cell r="R1509">
            <v>-113044452</v>
          </cell>
          <cell r="S1509">
            <v>-134310151.5</v>
          </cell>
          <cell r="T1509">
            <v>-155461825</v>
          </cell>
          <cell r="U1509">
            <v>-155702650.12</v>
          </cell>
          <cell r="V1509">
            <v>-176927300.92000002</v>
          </cell>
          <cell r="W1509">
            <v>-208433131.92000002</v>
          </cell>
          <cell r="X1509">
            <v>-237367962.92000002</v>
          </cell>
          <cell r="Y1509">
            <v>-260991193.72000003</v>
          </cell>
          <cell r="Z1509">
            <v>-261402840.49000004</v>
          </cell>
          <cell r="AA1509">
            <v>-261700141.97000003</v>
          </cell>
          <cell r="AB1509">
            <v>-261700141.97000003</v>
          </cell>
          <cell r="AC1509">
            <v>-19789.823687281216</v>
          </cell>
          <cell r="AD1509">
            <v>-14755.406767794631</v>
          </cell>
          <cell r="AE1509">
            <v>-9423.8290548424739</v>
          </cell>
          <cell r="AF1509">
            <v>-8271.3728121353561</v>
          </cell>
          <cell r="AG1509">
            <v>-8227.0219758848689</v>
          </cell>
          <cell r="AH1509">
            <v>-93.669824970828472</v>
          </cell>
          <cell r="AI1509">
            <v>-8255.4067677946332</v>
          </cell>
          <cell r="AJ1509">
            <v>-12254.309996110464</v>
          </cell>
          <cell r="AK1509">
            <v>-11254.309996110464</v>
          </cell>
          <cell r="AL1509">
            <v>-9188.3433683391686</v>
          </cell>
          <cell r="AM1509">
            <v>-160.11154025670945</v>
          </cell>
          <cell r="AN1509">
            <v>-115.636514974718</v>
          </cell>
          <cell r="AO1509">
            <v>-101789.24230649552</v>
          </cell>
          <cell r="AP1509">
            <v>-19789.823687281216</v>
          </cell>
          <cell r="AQ1509">
            <v>-34545.230455075849</v>
          </cell>
          <cell r="AR1509">
            <v>-43969.059509918327</v>
          </cell>
          <cell r="AS1509">
            <v>-52240.432322053683</v>
          </cell>
          <cell r="AT1509">
            <v>-60467.454297938551</v>
          </cell>
          <cell r="AU1509">
            <v>-60561.124122909379</v>
          </cell>
          <cell r="AV1509">
            <v>-68816.530890704016</v>
          </cell>
          <cell r="AW1509">
            <v>-81070.840886814476</v>
          </cell>
          <cell r="AX1509">
            <v>-92325.150882924936</v>
          </cell>
          <cell r="AY1509">
            <v>-101513.4942512641</v>
          </cell>
          <cell r="AZ1509">
            <v>-101673.60579152081</v>
          </cell>
          <cell r="BA1509">
            <v>-101789.24230649552</v>
          </cell>
          <cell r="BB1509">
            <v>-101789.24230649552</v>
          </cell>
        </row>
        <row r="1510">
          <cell r="B1510" t="str">
            <v>027-Product Contribution</v>
          </cell>
          <cell r="C1510">
            <v>-23825409.5</v>
          </cell>
          <cell r="D1510">
            <v>-15999507.6</v>
          </cell>
          <cell r="E1510">
            <v>-6773418.8099999996</v>
          </cell>
          <cell r="F1510">
            <v>2979669.4</v>
          </cell>
          <cell r="G1510">
            <v>-3230856.5</v>
          </cell>
          <cell r="H1510">
            <v>12659221.82</v>
          </cell>
          <cell r="I1510">
            <v>51717.4</v>
          </cell>
          <cell r="J1510">
            <v>-9459433.4000000004</v>
          </cell>
          <cell r="K1510">
            <v>-6884977.4000000004</v>
          </cell>
          <cell r="L1510">
            <v>3464336.3</v>
          </cell>
          <cell r="M1510">
            <v>22454274.43</v>
          </cell>
          <cell r="N1510">
            <v>16109121.859999999</v>
          </cell>
          <cell r="O1510">
            <v>-8455262.0000000075</v>
          </cell>
          <cell r="P1510">
            <v>-23825409.5</v>
          </cell>
          <cell r="Q1510">
            <v>-39824917.100000001</v>
          </cell>
          <cell r="R1510">
            <v>-46598335.910000004</v>
          </cell>
          <cell r="S1510">
            <v>-43618666.510000005</v>
          </cell>
          <cell r="T1510">
            <v>-46849523.010000005</v>
          </cell>
          <cell r="U1510">
            <v>-34190301.190000005</v>
          </cell>
          <cell r="V1510">
            <v>-34138583.790000007</v>
          </cell>
          <cell r="W1510">
            <v>-43598017.190000005</v>
          </cell>
          <cell r="X1510">
            <v>-50482994.590000004</v>
          </cell>
          <cell r="Y1510">
            <v>-47018658.290000007</v>
          </cell>
          <cell r="Z1510">
            <v>-24564383.860000007</v>
          </cell>
          <cell r="AA1510">
            <v>-8455262.0000000075</v>
          </cell>
          <cell r="AB1510">
            <v>-8455262.0000000075</v>
          </cell>
          <cell r="AC1510">
            <v>-9266.9815246985618</v>
          </cell>
          <cell r="AD1510">
            <v>-6223.0679113185533</v>
          </cell>
          <cell r="AE1510">
            <v>-2634.5464060676777</v>
          </cell>
          <cell r="AF1510">
            <v>1158.9534811357448</v>
          </cell>
          <cell r="AG1510">
            <v>-1256.6536367172307</v>
          </cell>
          <cell r="AH1510">
            <v>4923.8513496693895</v>
          </cell>
          <cell r="AI1510">
            <v>20.115674834694673</v>
          </cell>
          <cell r="AJ1510">
            <v>-3679.2817580707897</v>
          </cell>
          <cell r="AK1510">
            <v>-2677.93753403345</v>
          </cell>
          <cell r="AL1510">
            <v>1347.4664721898093</v>
          </cell>
          <cell r="AM1510">
            <v>8733.6734461299111</v>
          </cell>
          <cell r="AN1510">
            <v>6265.7027849085953</v>
          </cell>
          <cell r="AO1510">
            <v>-3288.7055620381216</v>
          </cell>
          <cell r="AP1510">
            <v>-9266.9815246985618</v>
          </cell>
          <cell r="AQ1510">
            <v>-15490.049436017114</v>
          </cell>
          <cell r="AR1510">
            <v>-18124.595842084793</v>
          </cell>
          <cell r="AS1510">
            <v>-16965.642360949048</v>
          </cell>
          <cell r="AT1510">
            <v>-18222.295997666279</v>
          </cell>
          <cell r="AU1510">
            <v>-13298.44464799689</v>
          </cell>
          <cell r="AV1510">
            <v>-13278.328973162195</v>
          </cell>
          <cell r="AW1510">
            <v>-16957.610731232984</v>
          </cell>
          <cell r="AX1510">
            <v>-19635.548265266436</v>
          </cell>
          <cell r="AY1510">
            <v>-18288.081793076628</v>
          </cell>
          <cell r="AZ1510">
            <v>-9554.4083469467168</v>
          </cell>
          <cell r="BA1510">
            <v>-3288.7055620381216</v>
          </cell>
          <cell r="BB1510">
            <v>-3288.7055620381216</v>
          </cell>
        </row>
        <row r="1511">
          <cell r="C1511">
            <v>94885673.969999999</v>
          </cell>
          <cell r="D1511">
            <v>88113795.140000001</v>
          </cell>
          <cell r="E1511">
            <v>88240523.010000005</v>
          </cell>
          <cell r="F1511">
            <v>158929479.87</v>
          </cell>
          <cell r="G1511">
            <v>101559051.31</v>
          </cell>
          <cell r="H1511">
            <v>120017967.77</v>
          </cell>
          <cell r="I1511">
            <v>135610669.19999999</v>
          </cell>
          <cell r="J1511">
            <v>103991735.65000001</v>
          </cell>
          <cell r="K1511">
            <v>111715103.68000001</v>
          </cell>
          <cell r="L1511">
            <v>171982410.84999999</v>
          </cell>
          <cell r="M1511">
            <v>204826658.78</v>
          </cell>
          <cell r="N1511">
            <v>147720028.78999999</v>
          </cell>
          <cell r="O1511">
            <v>1527593098.0199997</v>
          </cell>
          <cell r="P1511">
            <v>94885673.969999999</v>
          </cell>
          <cell r="Q1511">
            <v>182999469.11000001</v>
          </cell>
          <cell r="R1511">
            <v>271239992.12</v>
          </cell>
          <cell r="S1511">
            <v>430169471.99000001</v>
          </cell>
          <cell r="T1511">
            <v>531728523.30000001</v>
          </cell>
          <cell r="U1511">
            <v>651746491.07000005</v>
          </cell>
          <cell r="V1511">
            <v>787357160.26999998</v>
          </cell>
          <cell r="W1511">
            <v>891348895.91999996</v>
          </cell>
          <cell r="X1511">
            <v>1003063999.5999999</v>
          </cell>
          <cell r="Y1511">
            <v>1175046410.4499998</v>
          </cell>
          <cell r="Z1511">
            <v>1379873069.2299998</v>
          </cell>
          <cell r="AA1511">
            <v>1527593098.0199997</v>
          </cell>
          <cell r="AB1511">
            <v>1527593098.0199997</v>
          </cell>
          <cell r="AC1511">
            <v>36906.135344224036</v>
          </cell>
          <cell r="AD1511">
            <v>34272.187919097625</v>
          </cell>
          <cell r="AE1511">
            <v>34321.479194865817</v>
          </cell>
          <cell r="AF1511">
            <v>61816.211540256714</v>
          </cell>
          <cell r="AG1511">
            <v>39501.770248930377</v>
          </cell>
          <cell r="AH1511">
            <v>46681.43437183975</v>
          </cell>
          <cell r="AI1511">
            <v>52746.273512252039</v>
          </cell>
          <cell r="AJ1511">
            <v>40447.971859198755</v>
          </cell>
          <cell r="AK1511">
            <v>43452.00454297939</v>
          </cell>
          <cell r="AL1511">
            <v>66893.197530143909</v>
          </cell>
          <cell r="AM1511">
            <v>79668.089762738236</v>
          </cell>
          <cell r="AN1511">
            <v>57456.253905095291</v>
          </cell>
          <cell r="AO1511">
            <v>594163.00973162195</v>
          </cell>
          <cell r="AP1511">
            <v>36906.135344224036</v>
          </cell>
          <cell r="AQ1511">
            <v>71178.323263321654</v>
          </cell>
          <cell r="AR1511">
            <v>105499.80245818748</v>
          </cell>
          <cell r="AS1511">
            <v>167316.01399844419</v>
          </cell>
          <cell r="AT1511">
            <v>206817.78424737457</v>
          </cell>
          <cell r="AU1511">
            <v>253499.21861921431</v>
          </cell>
          <cell r="AV1511">
            <v>306245.49213146634</v>
          </cell>
          <cell r="AW1511">
            <v>346693.4639906651</v>
          </cell>
          <cell r="AX1511">
            <v>390145.46853364451</v>
          </cell>
          <cell r="AY1511">
            <v>457038.66606378841</v>
          </cell>
          <cell r="AZ1511">
            <v>536706.75582652667</v>
          </cell>
          <cell r="BA1511">
            <v>594163.00973162195</v>
          </cell>
          <cell r="BB1511">
            <v>594163.00973162195</v>
          </cell>
        </row>
        <row r="1512">
          <cell r="B1512" t="str">
            <v>001-Net Volume St.Cs.</v>
          </cell>
          <cell r="C1512">
            <v>1070</v>
          </cell>
          <cell r="D1512">
            <v>876</v>
          </cell>
          <cell r="E1512">
            <v>698</v>
          </cell>
          <cell r="F1512">
            <v>966</v>
          </cell>
          <cell r="G1512">
            <v>716</v>
          </cell>
          <cell r="H1512">
            <v>528</v>
          </cell>
          <cell r="I1512">
            <v>876</v>
          </cell>
          <cell r="J1512">
            <v>798</v>
          </cell>
          <cell r="K1512">
            <v>798</v>
          </cell>
          <cell r="L1512">
            <v>974</v>
          </cell>
          <cell r="M1512">
            <v>828</v>
          </cell>
          <cell r="N1512">
            <v>598</v>
          </cell>
          <cell r="O1512">
            <v>9726</v>
          </cell>
          <cell r="P1512">
            <v>1070</v>
          </cell>
          <cell r="Q1512">
            <v>1946</v>
          </cell>
          <cell r="R1512">
            <v>2644</v>
          </cell>
          <cell r="S1512">
            <v>3610</v>
          </cell>
          <cell r="T1512">
            <v>4326</v>
          </cell>
          <cell r="U1512">
            <v>4854</v>
          </cell>
          <cell r="V1512">
            <v>5730</v>
          </cell>
          <cell r="W1512">
            <v>6528</v>
          </cell>
          <cell r="X1512">
            <v>7326</v>
          </cell>
          <cell r="Y1512">
            <v>8300</v>
          </cell>
          <cell r="Z1512">
            <v>9128</v>
          </cell>
          <cell r="AA1512">
            <v>9726</v>
          </cell>
          <cell r="AB1512">
            <v>9726</v>
          </cell>
          <cell r="AC1512">
            <v>1070</v>
          </cell>
          <cell r="AD1512">
            <v>876</v>
          </cell>
          <cell r="AE1512">
            <v>698</v>
          </cell>
          <cell r="AF1512">
            <v>966</v>
          </cell>
          <cell r="AG1512">
            <v>716</v>
          </cell>
          <cell r="AH1512">
            <v>528</v>
          </cell>
          <cell r="AI1512">
            <v>876</v>
          </cell>
          <cell r="AJ1512">
            <v>798</v>
          </cell>
          <cell r="AK1512">
            <v>798</v>
          </cell>
          <cell r="AL1512">
            <v>974</v>
          </cell>
          <cell r="AM1512">
            <v>828</v>
          </cell>
          <cell r="AN1512">
            <v>598</v>
          </cell>
          <cell r="AO1512">
            <v>9726</v>
          </cell>
          <cell r="AP1512">
            <v>1070</v>
          </cell>
          <cell r="AQ1512">
            <v>1946</v>
          </cell>
          <cell r="AR1512">
            <v>2644</v>
          </cell>
          <cell r="AS1512">
            <v>3610</v>
          </cell>
          <cell r="AT1512">
            <v>4326</v>
          </cell>
          <cell r="AU1512">
            <v>4854</v>
          </cell>
          <cell r="AV1512">
            <v>5730</v>
          </cell>
          <cell r="AW1512">
            <v>6528</v>
          </cell>
          <cell r="AX1512">
            <v>7326</v>
          </cell>
          <cell r="AY1512">
            <v>8300</v>
          </cell>
          <cell r="AZ1512">
            <v>9128</v>
          </cell>
          <cell r="BA1512">
            <v>9726</v>
          </cell>
          <cell r="BB1512">
            <v>9726</v>
          </cell>
        </row>
        <row r="1513">
          <cell r="B1513" t="str">
            <v>005-Gross Sales at List</v>
          </cell>
          <cell r="C1513">
            <v>39884250</v>
          </cell>
          <cell r="D1513">
            <v>32652900</v>
          </cell>
          <cell r="E1513">
            <v>26017950</v>
          </cell>
          <cell r="F1513">
            <v>36007650</v>
          </cell>
          <cell r="G1513">
            <v>26688900</v>
          </cell>
          <cell r="H1513">
            <v>19681200</v>
          </cell>
          <cell r="I1513">
            <v>32652900</v>
          </cell>
          <cell r="J1513">
            <v>31565871.600000001</v>
          </cell>
          <cell r="K1513">
            <v>31565871.600000001</v>
          </cell>
          <cell r="L1513">
            <v>38527768</v>
          </cell>
          <cell r="M1513">
            <v>32752558.399999999</v>
          </cell>
          <cell r="N1513">
            <v>23654625.600000001</v>
          </cell>
          <cell r="O1513">
            <v>371652445.19999999</v>
          </cell>
          <cell r="P1513">
            <v>39884250</v>
          </cell>
          <cell r="Q1513">
            <v>72537150</v>
          </cell>
          <cell r="R1513">
            <v>98555100</v>
          </cell>
          <cell r="S1513">
            <v>134562750</v>
          </cell>
          <cell r="T1513">
            <v>161251650</v>
          </cell>
          <cell r="U1513">
            <v>180932850</v>
          </cell>
          <cell r="V1513">
            <v>213585750</v>
          </cell>
          <cell r="W1513">
            <v>245151621.59999999</v>
          </cell>
          <cell r="X1513">
            <v>276717493.19999999</v>
          </cell>
          <cell r="Y1513">
            <v>315245261.19999999</v>
          </cell>
          <cell r="Z1513">
            <v>347997819.59999996</v>
          </cell>
          <cell r="AA1513">
            <v>371652445.19999999</v>
          </cell>
          <cell r="AB1513">
            <v>371652445.19999999</v>
          </cell>
          <cell r="AC1513">
            <v>15513.127187864644</v>
          </cell>
          <cell r="AD1513">
            <v>12700.46674445741</v>
          </cell>
          <cell r="AE1513">
            <v>10119.77829638273</v>
          </cell>
          <cell r="AF1513">
            <v>14005.309218203034</v>
          </cell>
          <cell r="AG1513">
            <v>10380.746791131854</v>
          </cell>
          <cell r="AH1513">
            <v>7655.0758459743292</v>
          </cell>
          <cell r="AI1513">
            <v>12700.46674445741</v>
          </cell>
          <cell r="AJ1513">
            <v>12277.66301050175</v>
          </cell>
          <cell r="AK1513">
            <v>12277.66301050175</v>
          </cell>
          <cell r="AL1513">
            <v>14985.518475301438</v>
          </cell>
          <cell r="AM1513">
            <v>12739.229249319331</v>
          </cell>
          <cell r="AN1513">
            <v>9200.5544924154037</v>
          </cell>
          <cell r="AO1513">
            <v>144555.59906651109</v>
          </cell>
          <cell r="AP1513">
            <v>15513.127187864644</v>
          </cell>
          <cell r="AQ1513">
            <v>28213.593932322052</v>
          </cell>
          <cell r="AR1513">
            <v>38333.372228704786</v>
          </cell>
          <cell r="AS1513">
            <v>52338.681446907824</v>
          </cell>
          <cell r="AT1513">
            <v>62719.428238039676</v>
          </cell>
          <cell r="AU1513">
            <v>70374.504084013999</v>
          </cell>
          <cell r="AV1513">
            <v>83074.970828471414</v>
          </cell>
          <cell r="AW1513">
            <v>95352.633838973168</v>
          </cell>
          <cell r="AX1513">
            <v>107630.29684947492</v>
          </cell>
          <cell r="AY1513">
            <v>122615.81532477635</v>
          </cell>
          <cell r="AZ1513">
            <v>135355.04457409569</v>
          </cell>
          <cell r="BA1513">
            <v>144555.59906651109</v>
          </cell>
          <cell r="BB1513">
            <v>144555.59906651109</v>
          </cell>
        </row>
        <row r="1514">
          <cell r="B1514" t="str">
            <v>006-Gross Sales at List +tax</v>
          </cell>
          <cell r="C1514">
            <v>39588385</v>
          </cell>
          <cell r="D1514">
            <v>32410677.800000001</v>
          </cell>
          <cell r="E1514">
            <v>25824946.600000001</v>
          </cell>
          <cell r="F1514">
            <v>35740542</v>
          </cell>
          <cell r="G1514">
            <v>26490919.399999999</v>
          </cell>
          <cell r="H1514">
            <v>19535203.079999998</v>
          </cell>
          <cell r="I1514">
            <v>32410677.800000001</v>
          </cell>
          <cell r="J1514">
            <v>31331713.199999999</v>
          </cell>
          <cell r="K1514">
            <v>31331713.199999999</v>
          </cell>
          <cell r="L1514">
            <v>38241965.600000001</v>
          </cell>
          <cell r="M1514">
            <v>32509597</v>
          </cell>
          <cell r="N1514">
            <v>23479153.399999999</v>
          </cell>
          <cell r="O1514">
            <v>368895494.07999998</v>
          </cell>
          <cell r="P1514">
            <v>39588385</v>
          </cell>
          <cell r="Q1514">
            <v>71999062.799999997</v>
          </cell>
          <cell r="R1514">
            <v>97824009.400000006</v>
          </cell>
          <cell r="S1514">
            <v>133564551.40000001</v>
          </cell>
          <cell r="T1514">
            <v>160055470.80000001</v>
          </cell>
          <cell r="U1514">
            <v>179590673.88</v>
          </cell>
          <cell r="V1514">
            <v>212001351.68000001</v>
          </cell>
          <cell r="W1514">
            <v>243333064.88</v>
          </cell>
          <cell r="X1514">
            <v>274664778.07999998</v>
          </cell>
          <cell r="Y1514">
            <v>312906743.68000001</v>
          </cell>
          <cell r="Z1514">
            <v>345416340.68000001</v>
          </cell>
          <cell r="AA1514">
            <v>368895494.07999998</v>
          </cell>
          <cell r="AB1514">
            <v>368895494.07999998</v>
          </cell>
          <cell r="AC1514">
            <v>15398.049397121742</v>
          </cell>
          <cell r="AD1514">
            <v>12606.253520031116</v>
          </cell>
          <cell r="AE1514">
            <v>10044.708907040063</v>
          </cell>
          <cell r="AF1514">
            <v>13901.416569428238</v>
          </cell>
          <cell r="AG1514">
            <v>10303.741501361337</v>
          </cell>
          <cell r="AH1514">
            <v>7598.2898016336048</v>
          </cell>
          <cell r="AI1514">
            <v>12606.253520031116</v>
          </cell>
          <cell r="AJ1514">
            <v>12186.586231038506</v>
          </cell>
          <cell r="AK1514">
            <v>12186.586231038506</v>
          </cell>
          <cell r="AL1514">
            <v>14874.354570206146</v>
          </cell>
          <cell r="AM1514">
            <v>12644.728510307274</v>
          </cell>
          <cell r="AN1514">
            <v>9132.3039284325168</v>
          </cell>
          <cell r="AO1514">
            <v>143483.27268767013</v>
          </cell>
          <cell r="AP1514">
            <v>15398.049397121742</v>
          </cell>
          <cell r="AQ1514">
            <v>28004.302917152858</v>
          </cell>
          <cell r="AR1514">
            <v>38049.011824192923</v>
          </cell>
          <cell r="AS1514">
            <v>51950.428393621158</v>
          </cell>
          <cell r="AT1514">
            <v>62254.169894982493</v>
          </cell>
          <cell r="AU1514">
            <v>69852.459696616104</v>
          </cell>
          <cell r="AV1514">
            <v>82458.713216647215</v>
          </cell>
          <cell r="AW1514">
            <v>94645.299447685713</v>
          </cell>
          <cell r="AX1514">
            <v>106831.88567872421</v>
          </cell>
          <cell r="AY1514">
            <v>121706.24024893035</v>
          </cell>
          <cell r="AZ1514">
            <v>134350.96875923761</v>
          </cell>
          <cell r="BA1514">
            <v>143483.27268767013</v>
          </cell>
          <cell r="BB1514">
            <v>143483.27268767013</v>
          </cell>
        </row>
        <row r="1515">
          <cell r="B1515" t="str">
            <v>007- Dscto Canal</v>
          </cell>
          <cell r="C1515">
            <v>-581608.07999999996</v>
          </cell>
          <cell r="D1515">
            <v>-476157.66</v>
          </cell>
          <cell r="E1515">
            <v>-379404.16</v>
          </cell>
          <cell r="F1515">
            <v>-525077.96</v>
          </cell>
          <cell r="G1515">
            <v>-389188.22</v>
          </cell>
          <cell r="H1515">
            <v>-286999.14</v>
          </cell>
          <cell r="I1515">
            <v>-476157.66</v>
          </cell>
          <cell r="J1515">
            <v>-460306.16</v>
          </cell>
          <cell r="K1515">
            <v>-460306.16</v>
          </cell>
          <cell r="L1515">
            <v>-561827.31999999995</v>
          </cell>
          <cell r="M1515">
            <v>-477610.9</v>
          </cell>
          <cell r="N1515">
            <v>-344941.22</v>
          </cell>
          <cell r="O1515">
            <v>-5419584.6400000006</v>
          </cell>
          <cell r="P1515">
            <v>-581608.07999999996</v>
          </cell>
          <cell r="Q1515">
            <v>-1057765.74</v>
          </cell>
          <cell r="R1515">
            <v>-1437169.9</v>
          </cell>
          <cell r="S1515">
            <v>-1962247.8599999999</v>
          </cell>
          <cell r="T1515">
            <v>-2351436.08</v>
          </cell>
          <cell r="U1515">
            <v>-2638435.2200000002</v>
          </cell>
          <cell r="V1515">
            <v>-3114592.8800000004</v>
          </cell>
          <cell r="W1515">
            <v>-3574899.0400000005</v>
          </cell>
          <cell r="X1515">
            <v>-4035205.2000000007</v>
          </cell>
          <cell r="Y1515">
            <v>-4597032.5200000005</v>
          </cell>
          <cell r="Z1515">
            <v>-5074643.4200000009</v>
          </cell>
          <cell r="AA1515">
            <v>-5419584.6400000006</v>
          </cell>
          <cell r="AB1515">
            <v>-5419584.6400000006</v>
          </cell>
          <cell r="AC1515">
            <v>-226.21862310385063</v>
          </cell>
          <cell r="AD1515">
            <v>-185.20329054842472</v>
          </cell>
          <cell r="AE1515">
            <v>-147.57065733177751</v>
          </cell>
          <cell r="AF1515">
            <v>-204.23102294826913</v>
          </cell>
          <cell r="AG1515">
            <v>-151.37620381174639</v>
          </cell>
          <cell r="AH1515">
            <v>-111.62938156359394</v>
          </cell>
          <cell r="AI1515">
            <v>-185.20329054842472</v>
          </cell>
          <cell r="AJ1515">
            <v>-179.03779074290159</v>
          </cell>
          <cell r="AK1515">
            <v>-179.03779074290159</v>
          </cell>
          <cell r="AL1515">
            <v>-218.52482302605989</v>
          </cell>
          <cell r="AM1515">
            <v>-185.7685336444963</v>
          </cell>
          <cell r="AN1515">
            <v>-134.16616880591209</v>
          </cell>
          <cell r="AO1515">
            <v>-2107.9675768183588</v>
          </cell>
          <cell r="AP1515">
            <v>-226.21862310385063</v>
          </cell>
          <cell r="AQ1515">
            <v>-411.42191365227535</v>
          </cell>
          <cell r="AR1515">
            <v>-558.99257098405292</v>
          </cell>
          <cell r="AS1515">
            <v>-763.22359393232205</v>
          </cell>
          <cell r="AT1515">
            <v>-914.59979774406838</v>
          </cell>
          <cell r="AU1515">
            <v>-1026.2291793076624</v>
          </cell>
          <cell r="AV1515">
            <v>-1211.4324698560872</v>
          </cell>
          <cell r="AW1515">
            <v>-1390.4702605989887</v>
          </cell>
          <cell r="AX1515">
            <v>-1569.5080513418902</v>
          </cell>
          <cell r="AY1515">
            <v>-1788.0328743679502</v>
          </cell>
          <cell r="AZ1515">
            <v>-1973.8014080124465</v>
          </cell>
          <cell r="BA1515">
            <v>-2107.9675768183588</v>
          </cell>
          <cell r="BB1515">
            <v>-2107.9675768183588</v>
          </cell>
        </row>
        <row r="1516">
          <cell r="B1516" t="str">
            <v>008-Dscto Logistica</v>
          </cell>
          <cell r="C1516">
            <v>-79768</v>
          </cell>
          <cell r="D1516">
            <v>-65306</v>
          </cell>
          <cell r="E1516">
            <v>-52036</v>
          </cell>
          <cell r="F1516">
            <v>-72016</v>
          </cell>
          <cell r="G1516">
            <v>-53378</v>
          </cell>
          <cell r="H1516">
            <v>-39362</v>
          </cell>
          <cell r="I1516">
            <v>-65306</v>
          </cell>
          <cell r="J1516">
            <v>-63132</v>
          </cell>
          <cell r="K1516">
            <v>-63132</v>
          </cell>
          <cell r="L1516">
            <v>-77056</v>
          </cell>
          <cell r="M1516">
            <v>-65506</v>
          </cell>
          <cell r="N1516">
            <v>-47310</v>
          </cell>
          <cell r="O1516">
            <v>-743308</v>
          </cell>
          <cell r="P1516">
            <v>-79768</v>
          </cell>
          <cell r="Q1516">
            <v>-145074</v>
          </cell>
          <cell r="R1516">
            <v>-197110</v>
          </cell>
          <cell r="S1516">
            <v>-269126</v>
          </cell>
          <cell r="T1516">
            <v>-322504</v>
          </cell>
          <cell r="U1516">
            <v>-361866</v>
          </cell>
          <cell r="V1516">
            <v>-427172</v>
          </cell>
          <cell r="W1516">
            <v>-490304</v>
          </cell>
          <cell r="X1516">
            <v>-553436</v>
          </cell>
          <cell r="Y1516">
            <v>-630492</v>
          </cell>
          <cell r="Z1516">
            <v>-695998</v>
          </cell>
          <cell r="AA1516">
            <v>-743308</v>
          </cell>
          <cell r="AB1516">
            <v>-743308</v>
          </cell>
          <cell r="AC1516">
            <v>-31.026059898872035</v>
          </cell>
          <cell r="AD1516">
            <v>-25.40101127965772</v>
          </cell>
          <cell r="AE1516">
            <v>-20.23959548813691</v>
          </cell>
          <cell r="AF1516">
            <v>-28.010890704006222</v>
          </cell>
          <cell r="AG1516">
            <v>-20.76157137300661</v>
          </cell>
          <cell r="AH1516">
            <v>-15.309996110462855</v>
          </cell>
          <cell r="AI1516">
            <v>-25.40101127965772</v>
          </cell>
          <cell r="AJ1516">
            <v>-24.555425904317385</v>
          </cell>
          <cell r="AK1516">
            <v>-24.555425904317385</v>
          </cell>
          <cell r="AL1516">
            <v>-29.971217425126412</v>
          </cell>
          <cell r="AM1516">
            <v>-25.478802022559314</v>
          </cell>
          <cell r="AN1516">
            <v>-18.401400233372229</v>
          </cell>
          <cell r="AO1516">
            <v>-289.1124076234928</v>
          </cell>
          <cell r="AP1516">
            <v>-31.026059898872035</v>
          </cell>
          <cell r="AQ1516">
            <v>-56.427071178529758</v>
          </cell>
          <cell r="AR1516">
            <v>-76.666666666666671</v>
          </cell>
          <cell r="AS1516">
            <v>-104.6775573706729</v>
          </cell>
          <cell r="AT1516">
            <v>-125.4391287436795</v>
          </cell>
          <cell r="AU1516">
            <v>-140.74912485414237</v>
          </cell>
          <cell r="AV1516">
            <v>-166.15013613380009</v>
          </cell>
          <cell r="AW1516">
            <v>-190.70556203811748</v>
          </cell>
          <cell r="AX1516">
            <v>-215.26098794243487</v>
          </cell>
          <cell r="AY1516">
            <v>-245.23220536756128</v>
          </cell>
          <cell r="AZ1516">
            <v>-270.71100739012059</v>
          </cell>
          <cell r="BA1516">
            <v>-289.1124076234928</v>
          </cell>
          <cell r="BB1516">
            <v>-289.1124076234928</v>
          </cell>
        </row>
        <row r="1517">
          <cell r="B1517" t="str">
            <v>007+008-Supply Chain Discount</v>
          </cell>
          <cell r="C1517">
            <v>-661376.07999999996</v>
          </cell>
          <cell r="D1517">
            <v>-541463.65999999992</v>
          </cell>
          <cell r="E1517">
            <v>-431440.16</v>
          </cell>
          <cell r="F1517">
            <v>-597093.96</v>
          </cell>
          <cell r="G1517">
            <v>-442566.22</v>
          </cell>
          <cell r="H1517">
            <v>-326361.14</v>
          </cell>
          <cell r="I1517">
            <v>-541463.65999999992</v>
          </cell>
          <cell r="J1517">
            <v>-523438.16</v>
          </cell>
          <cell r="K1517">
            <v>-523438.16</v>
          </cell>
          <cell r="L1517">
            <v>-638883.31999999995</v>
          </cell>
          <cell r="M1517">
            <v>-543116.9</v>
          </cell>
          <cell r="N1517">
            <v>-392251.22</v>
          </cell>
          <cell r="O1517">
            <v>-6162892.6399999997</v>
          </cell>
          <cell r="P1517">
            <v>-661376.07999999996</v>
          </cell>
          <cell r="Q1517">
            <v>-1202839.7399999998</v>
          </cell>
          <cell r="R1517">
            <v>-1634279.8999999997</v>
          </cell>
          <cell r="S1517">
            <v>-2231373.8599999994</v>
          </cell>
          <cell r="T1517">
            <v>-2673940.0799999991</v>
          </cell>
          <cell r="U1517">
            <v>-3000301.2199999993</v>
          </cell>
          <cell r="V1517">
            <v>-3541764.879999999</v>
          </cell>
          <cell r="W1517">
            <v>-4065203.0399999991</v>
          </cell>
          <cell r="X1517">
            <v>-4588641.1999999993</v>
          </cell>
          <cell r="Y1517">
            <v>-5227524.5199999996</v>
          </cell>
          <cell r="Z1517">
            <v>-5770641.4199999999</v>
          </cell>
          <cell r="AA1517">
            <v>-6162892.6399999997</v>
          </cell>
          <cell r="AB1517">
            <v>-6162892.6399999997</v>
          </cell>
          <cell r="AC1517">
            <v>-257.24468300272264</v>
          </cell>
          <cell r="AD1517">
            <v>-210.60430182808241</v>
          </cell>
          <cell r="AE1517">
            <v>-167.81025281991441</v>
          </cell>
          <cell r="AF1517">
            <v>-232.24191365227537</v>
          </cell>
          <cell r="AG1517">
            <v>-172.137775184753</v>
          </cell>
          <cell r="AH1517">
            <v>-126.93937767405679</v>
          </cell>
          <cell r="AI1517">
            <v>-210.60430182808241</v>
          </cell>
          <cell r="AJ1517">
            <v>-203.59321664721898</v>
          </cell>
          <cell r="AK1517">
            <v>-203.59321664721898</v>
          </cell>
          <cell r="AL1517">
            <v>-248.49604045118627</v>
          </cell>
          <cell r="AM1517">
            <v>-211.24733566705564</v>
          </cell>
          <cell r="AN1517">
            <v>-152.56756903928431</v>
          </cell>
          <cell r="AO1517">
            <v>-2397.0799844418507</v>
          </cell>
          <cell r="AP1517">
            <v>-257.24468300272264</v>
          </cell>
          <cell r="AQ1517">
            <v>-467.84898483080508</v>
          </cell>
          <cell r="AR1517">
            <v>-635.65923765071943</v>
          </cell>
          <cell r="AS1517">
            <v>-867.90115130299478</v>
          </cell>
          <cell r="AT1517">
            <v>-1040.0389264877479</v>
          </cell>
          <cell r="AU1517">
            <v>-1166.9783041618045</v>
          </cell>
          <cell r="AV1517">
            <v>-1377.582605989887</v>
          </cell>
          <cell r="AW1517">
            <v>-1581.175822637106</v>
          </cell>
          <cell r="AX1517">
            <v>-1784.7690392843249</v>
          </cell>
          <cell r="AY1517">
            <v>-2033.2650797355111</v>
          </cell>
          <cell r="AZ1517">
            <v>-2244.5124154025666</v>
          </cell>
          <cell r="BA1517">
            <v>-2397.0799844418507</v>
          </cell>
          <cell r="BB1517">
            <v>-2397.0799844418507</v>
          </cell>
        </row>
        <row r="1518">
          <cell r="B1518" t="str">
            <v>009-Returns</v>
          </cell>
          <cell r="C1518">
            <v>-319074</v>
          </cell>
          <cell r="D1518">
            <v>-261223.2</v>
          </cell>
          <cell r="E1518">
            <v>-208143.6</v>
          </cell>
          <cell r="F1518">
            <v>-288061.2</v>
          </cell>
          <cell r="G1518">
            <v>-213511.2</v>
          </cell>
          <cell r="H1518">
            <v>-157449.60000000001</v>
          </cell>
          <cell r="I1518">
            <v>-261223.2</v>
          </cell>
          <cell r="J1518">
            <v>-252526.98</v>
          </cell>
          <cell r="K1518">
            <v>-252526.98</v>
          </cell>
          <cell r="L1518">
            <v>-308222.14</v>
          </cell>
          <cell r="M1518">
            <v>-262020.46</v>
          </cell>
          <cell r="N1518">
            <v>-189237</v>
          </cell>
          <cell r="O1518">
            <v>-2973219.56</v>
          </cell>
          <cell r="P1518">
            <v>-319074</v>
          </cell>
          <cell r="Q1518">
            <v>-580297.19999999995</v>
          </cell>
          <cell r="R1518">
            <v>-788440.79999999993</v>
          </cell>
          <cell r="S1518">
            <v>-1076502</v>
          </cell>
          <cell r="T1518">
            <v>-1290013.2</v>
          </cell>
          <cell r="U1518">
            <v>-1447462.8</v>
          </cell>
          <cell r="V1518">
            <v>-1708686</v>
          </cell>
          <cell r="W1518">
            <v>-1961212.98</v>
          </cell>
          <cell r="X1518">
            <v>-2213739.96</v>
          </cell>
          <cell r="Y1518">
            <v>-2521962.1</v>
          </cell>
          <cell r="Z1518">
            <v>-2783982.56</v>
          </cell>
          <cell r="AA1518">
            <v>-2973219.56</v>
          </cell>
          <cell r="AB1518">
            <v>-2973219.56</v>
          </cell>
          <cell r="AC1518">
            <v>-124.10501750291715</v>
          </cell>
          <cell r="AD1518">
            <v>-101.60373395565928</v>
          </cell>
          <cell r="AE1518">
            <v>-80.958226371061841</v>
          </cell>
          <cell r="AF1518">
            <v>-112.04247374562428</v>
          </cell>
          <cell r="AG1518">
            <v>-83.045974329054843</v>
          </cell>
          <cell r="AH1518">
            <v>-61.240606767794638</v>
          </cell>
          <cell r="AI1518">
            <v>-101.60373395565928</v>
          </cell>
          <cell r="AJ1518">
            <v>-98.221306884480754</v>
          </cell>
          <cell r="AK1518">
            <v>-98.221306884480754</v>
          </cell>
          <cell r="AL1518">
            <v>-119.88414624659666</v>
          </cell>
          <cell r="AM1518">
            <v>-101.9138311940879</v>
          </cell>
          <cell r="AN1518">
            <v>-73.604434072345384</v>
          </cell>
          <cell r="AO1518">
            <v>-1156.4447919097629</v>
          </cell>
          <cell r="AP1518">
            <v>-124.10501750291715</v>
          </cell>
          <cell r="AQ1518">
            <v>-225.70875145857644</v>
          </cell>
          <cell r="AR1518">
            <v>-306.66697782963831</v>
          </cell>
          <cell r="AS1518">
            <v>-418.70945157526262</v>
          </cell>
          <cell r="AT1518">
            <v>-501.75542590431746</v>
          </cell>
          <cell r="AU1518">
            <v>-562.99603267211205</v>
          </cell>
          <cell r="AV1518">
            <v>-664.59976662777137</v>
          </cell>
          <cell r="AW1518">
            <v>-762.82107351225216</v>
          </cell>
          <cell r="AX1518">
            <v>-861.04238039673294</v>
          </cell>
          <cell r="AY1518">
            <v>-980.92652664332957</v>
          </cell>
          <cell r="AZ1518">
            <v>-1082.8403578374175</v>
          </cell>
          <cell r="BA1518">
            <v>-1156.4447919097629</v>
          </cell>
          <cell r="BB1518">
            <v>-1156.4447919097629</v>
          </cell>
        </row>
        <row r="1519">
          <cell r="B1519" t="str">
            <v>010-Remnats</v>
          </cell>
          <cell r="C1519">
            <v>-160399.04000000001</v>
          </cell>
          <cell r="D1519">
            <v>-131326.87</v>
          </cell>
          <cell r="E1519">
            <v>-104630.1</v>
          </cell>
          <cell r="F1519">
            <v>-144830.99</v>
          </cell>
          <cell r="G1519">
            <v>-107340.23</v>
          </cell>
          <cell r="H1519">
            <v>-79155.929999999993</v>
          </cell>
          <cell r="I1519">
            <v>-131326.87</v>
          </cell>
          <cell r="J1519">
            <v>-126966.7</v>
          </cell>
          <cell r="K1519">
            <v>-126966.7</v>
          </cell>
          <cell r="L1519">
            <v>-154966.66</v>
          </cell>
          <cell r="M1519">
            <v>-131727.07</v>
          </cell>
          <cell r="N1519">
            <v>-95123.88</v>
          </cell>
          <cell r="O1519">
            <v>-1494761.04</v>
          </cell>
          <cell r="P1519">
            <v>-160399.04000000001</v>
          </cell>
          <cell r="Q1519">
            <v>-291725.91000000003</v>
          </cell>
          <cell r="R1519">
            <v>-396356.01</v>
          </cell>
          <cell r="S1519">
            <v>-541187</v>
          </cell>
          <cell r="T1519">
            <v>-648527.23</v>
          </cell>
          <cell r="U1519">
            <v>-727683.15999999992</v>
          </cell>
          <cell r="V1519">
            <v>-859010.02999999991</v>
          </cell>
          <cell r="W1519">
            <v>-985976.72999999986</v>
          </cell>
          <cell r="X1519">
            <v>-1112943.43</v>
          </cell>
          <cell r="Y1519">
            <v>-1267910.0899999999</v>
          </cell>
          <cell r="Z1519">
            <v>-1399637.16</v>
          </cell>
          <cell r="AA1519">
            <v>-1494761.04</v>
          </cell>
          <cell r="AB1519">
            <v>-1494761.04</v>
          </cell>
          <cell r="AC1519">
            <v>-62.387802411513036</v>
          </cell>
          <cell r="AD1519">
            <v>-51.080073901205758</v>
          </cell>
          <cell r="AE1519">
            <v>-40.696266044340724</v>
          </cell>
          <cell r="AF1519">
            <v>-56.33255153636717</v>
          </cell>
          <cell r="AG1519">
            <v>-41.750381174640218</v>
          </cell>
          <cell r="AH1519">
            <v>-30.787992998833136</v>
          </cell>
          <cell r="AI1519">
            <v>-51.080073901205758</v>
          </cell>
          <cell r="AJ1519">
            <v>-49.384169583819528</v>
          </cell>
          <cell r="AK1519">
            <v>-49.384169583819528</v>
          </cell>
          <cell r="AL1519">
            <v>-60.274858031894205</v>
          </cell>
          <cell r="AM1519">
            <v>-51.235733177751847</v>
          </cell>
          <cell r="AN1519">
            <v>-36.998786464410735</v>
          </cell>
          <cell r="AO1519">
            <v>-581.39285880980162</v>
          </cell>
          <cell r="AP1519">
            <v>-62.387802411513036</v>
          </cell>
          <cell r="AQ1519">
            <v>-113.4678763127188</v>
          </cell>
          <cell r="AR1519">
            <v>-154.16414235705952</v>
          </cell>
          <cell r="AS1519">
            <v>-210.49669389342668</v>
          </cell>
          <cell r="AT1519">
            <v>-252.24707506806689</v>
          </cell>
          <cell r="AU1519">
            <v>-283.03506806690001</v>
          </cell>
          <cell r="AV1519">
            <v>-334.11514196810577</v>
          </cell>
          <cell r="AW1519">
            <v>-383.4993115519253</v>
          </cell>
          <cell r="AX1519">
            <v>-432.88348113574483</v>
          </cell>
          <cell r="AY1519">
            <v>-493.15833916763904</v>
          </cell>
          <cell r="AZ1519">
            <v>-544.3940723453909</v>
          </cell>
          <cell r="BA1519">
            <v>-581.39285880980162</v>
          </cell>
          <cell r="BB1519">
            <v>-581.39285880980162</v>
          </cell>
        </row>
        <row r="1520">
          <cell r="B1520" t="str">
            <v>011-Cash Discount</v>
          </cell>
          <cell r="C1520">
            <v>-863687.13</v>
          </cell>
          <cell r="D1520">
            <v>-707144.68</v>
          </cell>
          <cell r="E1520">
            <v>-563392.81000000006</v>
          </cell>
          <cell r="F1520">
            <v>-779859.17</v>
          </cell>
          <cell r="G1520">
            <v>-577985.82999999996</v>
          </cell>
          <cell r="H1520">
            <v>-426224.21</v>
          </cell>
          <cell r="I1520">
            <v>-707144.68</v>
          </cell>
          <cell r="J1520">
            <v>-683666.87</v>
          </cell>
          <cell r="K1520">
            <v>-683666.87</v>
          </cell>
          <cell r="L1520">
            <v>-834435.87</v>
          </cell>
          <cell r="M1520">
            <v>-709299.61</v>
          </cell>
          <cell r="N1520">
            <v>-512205.49</v>
          </cell>
          <cell r="O1520">
            <v>-8048713.2200000007</v>
          </cell>
          <cell r="P1520">
            <v>-863687.13</v>
          </cell>
          <cell r="Q1520">
            <v>-1570831.81</v>
          </cell>
          <cell r="R1520">
            <v>-2134224.62</v>
          </cell>
          <cell r="S1520">
            <v>-2914083.79</v>
          </cell>
          <cell r="T1520">
            <v>-3492069.62</v>
          </cell>
          <cell r="U1520">
            <v>-3918293.83</v>
          </cell>
          <cell r="V1520">
            <v>-4625438.51</v>
          </cell>
          <cell r="W1520">
            <v>-5309105.38</v>
          </cell>
          <cell r="X1520">
            <v>-5992772.25</v>
          </cell>
          <cell r="Y1520">
            <v>-6827208.1200000001</v>
          </cell>
          <cell r="Z1520">
            <v>-7536507.7300000004</v>
          </cell>
          <cell r="AA1520">
            <v>-8048713.2200000007</v>
          </cell>
          <cell r="AB1520">
            <v>-8048713.2200000007</v>
          </cell>
          <cell r="AC1520">
            <v>-335.93431738623104</v>
          </cell>
          <cell r="AD1520">
            <v>-275.04654998055236</v>
          </cell>
          <cell r="AE1520">
            <v>-219.13372617658501</v>
          </cell>
          <cell r="AF1520">
            <v>-303.32912096460524</v>
          </cell>
          <cell r="AG1520">
            <v>-224.80973551147412</v>
          </cell>
          <cell r="AH1520">
            <v>-165.78148969272658</v>
          </cell>
          <cell r="AI1520">
            <v>-275.04654998055236</v>
          </cell>
          <cell r="AJ1520">
            <v>-265.91476857253986</v>
          </cell>
          <cell r="AK1520">
            <v>-265.91476857253986</v>
          </cell>
          <cell r="AL1520">
            <v>-324.55693115519256</v>
          </cell>
          <cell r="AM1520">
            <v>-275.884718008557</v>
          </cell>
          <cell r="AN1520">
            <v>-199.22422792687669</v>
          </cell>
          <cell r="AO1520">
            <v>-3130.5769039284323</v>
          </cell>
          <cell r="AP1520">
            <v>-335.93431738623104</v>
          </cell>
          <cell r="AQ1520">
            <v>-610.9808673667834</v>
          </cell>
          <cell r="AR1520">
            <v>-830.11459354336841</v>
          </cell>
          <cell r="AS1520">
            <v>-1133.4437145079737</v>
          </cell>
          <cell r="AT1520">
            <v>-1358.2534500194479</v>
          </cell>
          <cell r="AU1520">
            <v>-1524.0349397121745</v>
          </cell>
          <cell r="AV1520">
            <v>-1799.0814896927268</v>
          </cell>
          <cell r="AW1520">
            <v>-2064.9962582652665</v>
          </cell>
          <cell r="AX1520">
            <v>-2330.9110268378063</v>
          </cell>
          <cell r="AY1520">
            <v>-2655.4679579929989</v>
          </cell>
          <cell r="AZ1520">
            <v>-2931.3526760015557</v>
          </cell>
          <cell r="BA1520">
            <v>-3130.5769039284323</v>
          </cell>
          <cell r="BB1520">
            <v>-3130.5769039284323</v>
          </cell>
        </row>
        <row r="1521">
          <cell r="B1521" t="str">
            <v>012-Price Deals</v>
          </cell>
          <cell r="C1521">
            <v>-2319522.2999999998</v>
          </cell>
          <cell r="D1521">
            <v>-1898973.4</v>
          </cell>
          <cell r="E1521">
            <v>-1513108.94</v>
          </cell>
          <cell r="F1521">
            <v>-2094073.4</v>
          </cell>
          <cell r="G1521">
            <v>-1552128.94</v>
          </cell>
          <cell r="H1521">
            <v>-1144586.7</v>
          </cell>
          <cell r="I1521">
            <v>-1898973.4</v>
          </cell>
          <cell r="J1521">
            <v>-1835755.78</v>
          </cell>
          <cell r="K1521">
            <v>-1835755.78</v>
          </cell>
          <cell r="L1521">
            <v>-2240634.2400000002</v>
          </cell>
          <cell r="M1521">
            <v>-1904769.16</v>
          </cell>
          <cell r="N1521">
            <v>-1375666.62</v>
          </cell>
          <cell r="O1521">
            <v>-21613948.659999996</v>
          </cell>
          <cell r="P1521">
            <v>-2319522.2999999998</v>
          </cell>
          <cell r="Q1521">
            <v>-4218495.6999999993</v>
          </cell>
          <cell r="R1521">
            <v>-5731604.6399999987</v>
          </cell>
          <cell r="S1521">
            <v>-7825678.0399999991</v>
          </cell>
          <cell r="T1521">
            <v>-9377806.9799999986</v>
          </cell>
          <cell r="U1521">
            <v>-10522393.679999998</v>
          </cell>
          <cell r="V1521">
            <v>-12421367.079999998</v>
          </cell>
          <cell r="W1521">
            <v>-14257122.859999998</v>
          </cell>
          <cell r="X1521">
            <v>-16092878.639999997</v>
          </cell>
          <cell r="Y1521">
            <v>-18333512.879999995</v>
          </cell>
          <cell r="Z1521">
            <v>-20238282.039999995</v>
          </cell>
          <cell r="AA1521">
            <v>-21613948.659999996</v>
          </cell>
          <cell r="AB1521">
            <v>-21613948.659999996</v>
          </cell>
          <cell r="AC1521">
            <v>-902.18681446907806</v>
          </cell>
          <cell r="AD1521">
            <v>-738.61275768183577</v>
          </cell>
          <cell r="AE1521">
            <v>-588.52934266822251</v>
          </cell>
          <cell r="AF1521">
            <v>-814.49762738234142</v>
          </cell>
          <cell r="AG1521">
            <v>-603.70631660832362</v>
          </cell>
          <cell r="AH1521">
            <v>-445.19124854142353</v>
          </cell>
          <cell r="AI1521">
            <v>-738.61275768183577</v>
          </cell>
          <cell r="AJ1521">
            <v>-714.02402956048229</v>
          </cell>
          <cell r="AK1521">
            <v>-714.02402956048229</v>
          </cell>
          <cell r="AL1521">
            <v>-871.5030105017504</v>
          </cell>
          <cell r="AM1521">
            <v>-740.8670400622326</v>
          </cell>
          <cell r="AN1521">
            <v>-535.07064177362895</v>
          </cell>
          <cell r="AO1521">
            <v>-8406.8256164916365</v>
          </cell>
          <cell r="AP1521">
            <v>-902.18681446907806</v>
          </cell>
          <cell r="AQ1521">
            <v>-1640.7995721509137</v>
          </cell>
          <cell r="AR1521">
            <v>-2229.3289148191361</v>
          </cell>
          <cell r="AS1521">
            <v>-3043.8265422014774</v>
          </cell>
          <cell r="AT1521">
            <v>-3647.5328588098009</v>
          </cell>
          <cell r="AU1521">
            <v>-4092.7241073512246</v>
          </cell>
          <cell r="AV1521">
            <v>-4831.3368650330603</v>
          </cell>
          <cell r="AW1521">
            <v>-5545.360894593543</v>
          </cell>
          <cell r="AX1521">
            <v>-6259.3849241540256</v>
          </cell>
          <cell r="AY1521">
            <v>-7130.887934655776</v>
          </cell>
          <cell r="AZ1521">
            <v>-7871.7549747180083</v>
          </cell>
          <cell r="BA1521">
            <v>-8406.8256164916365</v>
          </cell>
          <cell r="BB1521">
            <v>-8406.8256164916365</v>
          </cell>
        </row>
        <row r="1522">
          <cell r="B1522" t="str">
            <v>013- Deal From Allowances</v>
          </cell>
          <cell r="C1522">
            <v>-633414.16</v>
          </cell>
          <cell r="D1522">
            <v>-518570.84</v>
          </cell>
          <cell r="E1522">
            <v>-413199.14</v>
          </cell>
          <cell r="F1522">
            <v>-571848.68000000005</v>
          </cell>
          <cell r="G1522">
            <v>-423854.72</v>
          </cell>
          <cell r="H1522">
            <v>-312563.26</v>
          </cell>
          <cell r="I1522">
            <v>-518570.84</v>
          </cell>
          <cell r="J1522">
            <v>-501307.42</v>
          </cell>
          <cell r="K1522">
            <v>-501307.42</v>
          </cell>
          <cell r="L1522">
            <v>-611871.46</v>
          </cell>
          <cell r="M1522">
            <v>-520153.56</v>
          </cell>
          <cell r="N1522">
            <v>-375666.46</v>
          </cell>
          <cell r="O1522">
            <v>-5902327.959999999</v>
          </cell>
          <cell r="P1522">
            <v>-633414.16</v>
          </cell>
          <cell r="Q1522">
            <v>-1151985</v>
          </cell>
          <cell r="R1522">
            <v>-1565184.1400000001</v>
          </cell>
          <cell r="S1522">
            <v>-2137032.8200000003</v>
          </cell>
          <cell r="T1522">
            <v>-2560887.54</v>
          </cell>
          <cell r="U1522">
            <v>-2873450.8</v>
          </cell>
          <cell r="V1522">
            <v>-3392021.6399999997</v>
          </cell>
          <cell r="W1522">
            <v>-3893329.0599999996</v>
          </cell>
          <cell r="X1522">
            <v>-4394636.4799999995</v>
          </cell>
          <cell r="Y1522">
            <v>-5006507.9399999995</v>
          </cell>
          <cell r="Z1522">
            <v>-5526661.4999999991</v>
          </cell>
          <cell r="AA1522">
            <v>-5902327.959999999</v>
          </cell>
          <cell r="AB1522">
            <v>-5902327.959999999</v>
          </cell>
          <cell r="AC1522">
            <v>-246.3687903539479</v>
          </cell>
          <cell r="AD1522">
            <v>-201.70005445352004</v>
          </cell>
          <cell r="AE1522">
            <v>-160.71534033450021</v>
          </cell>
          <cell r="AF1522">
            <v>-222.42266822248155</v>
          </cell>
          <cell r="AG1522">
            <v>-164.85986775573707</v>
          </cell>
          <cell r="AH1522">
            <v>-121.57264099572151</v>
          </cell>
          <cell r="AI1522">
            <v>-201.70005445352004</v>
          </cell>
          <cell r="AJ1522">
            <v>-194.98538311940879</v>
          </cell>
          <cell r="AK1522">
            <v>-194.98538311940879</v>
          </cell>
          <cell r="AL1522">
            <v>-237.98967716841693</v>
          </cell>
          <cell r="AM1522">
            <v>-202.31565927654609</v>
          </cell>
          <cell r="AN1522">
            <v>-146.11686503306106</v>
          </cell>
          <cell r="AO1522">
            <v>-2295.7323842862702</v>
          </cell>
          <cell r="AP1522">
            <v>-246.3687903539479</v>
          </cell>
          <cell r="AQ1522">
            <v>-448.06884480746794</v>
          </cell>
          <cell r="AR1522">
            <v>-608.78418514196812</v>
          </cell>
          <cell r="AS1522">
            <v>-831.20685336444967</v>
          </cell>
          <cell r="AT1522">
            <v>-996.06672112018668</v>
          </cell>
          <cell r="AU1522">
            <v>-1117.6393621159082</v>
          </cell>
          <cell r="AV1522">
            <v>-1319.3394165694283</v>
          </cell>
          <cell r="AW1522">
            <v>-1514.3247996888372</v>
          </cell>
          <cell r="AX1522">
            <v>-1709.3101828082461</v>
          </cell>
          <cell r="AY1522">
            <v>-1947.2998599766629</v>
          </cell>
          <cell r="AZ1522">
            <v>-2149.6155192532092</v>
          </cell>
          <cell r="BA1522">
            <v>-2295.7323842862702</v>
          </cell>
          <cell r="BB1522">
            <v>-2295.7323842862702</v>
          </cell>
        </row>
        <row r="1523">
          <cell r="B1523" t="str">
            <v>014- Deals From Promotion</v>
          </cell>
          <cell r="C1523">
            <v>-118976.07</v>
          </cell>
          <cell r="D1523">
            <v>-97344.11</v>
          </cell>
          <cell r="E1523">
            <v>-77638.16</v>
          </cell>
          <cell r="F1523">
            <v>-107271.21</v>
          </cell>
          <cell r="G1523">
            <v>-79564.37</v>
          </cell>
          <cell r="H1523">
            <v>-58673.16</v>
          </cell>
          <cell r="I1523">
            <v>-97344.11</v>
          </cell>
          <cell r="J1523">
            <v>-94028.67</v>
          </cell>
          <cell r="K1523">
            <v>-94028.67</v>
          </cell>
          <cell r="L1523">
            <v>-114784.14</v>
          </cell>
          <cell r="M1523">
            <v>-97645.07</v>
          </cell>
          <cell r="N1523">
            <v>-70599.990000000005</v>
          </cell>
          <cell r="O1523">
            <v>-1107897.73</v>
          </cell>
          <cell r="P1523">
            <v>-118976.07</v>
          </cell>
          <cell r="Q1523">
            <v>-216320.18</v>
          </cell>
          <cell r="R1523">
            <v>-293958.33999999997</v>
          </cell>
          <cell r="S1523">
            <v>-401229.55</v>
          </cell>
          <cell r="T1523">
            <v>-480793.92</v>
          </cell>
          <cell r="U1523">
            <v>-539467.07999999996</v>
          </cell>
          <cell r="V1523">
            <v>-636811.18999999994</v>
          </cell>
          <cell r="W1523">
            <v>-730839.86</v>
          </cell>
          <cell r="X1523">
            <v>-824868.53</v>
          </cell>
          <cell r="Y1523">
            <v>-939652.67</v>
          </cell>
          <cell r="Z1523">
            <v>-1037297.74</v>
          </cell>
          <cell r="AA1523">
            <v>-1107897.73</v>
          </cell>
          <cell r="AB1523">
            <v>-1107897.73</v>
          </cell>
          <cell r="AC1523">
            <v>-46.276184364060683</v>
          </cell>
          <cell r="AD1523">
            <v>-37.862353169972771</v>
          </cell>
          <cell r="AE1523">
            <v>-30.197650719564372</v>
          </cell>
          <cell r="AF1523">
            <v>-41.723535589264877</v>
          </cell>
          <cell r="AG1523">
            <v>-30.946857253986774</v>
          </cell>
          <cell r="AH1523">
            <v>-22.821143523920654</v>
          </cell>
          <cell r="AI1523">
            <v>-37.862353169972771</v>
          </cell>
          <cell r="AJ1523">
            <v>-36.572800466744454</v>
          </cell>
          <cell r="AK1523">
            <v>-36.572800466744454</v>
          </cell>
          <cell r="AL1523">
            <v>-44.645717619603268</v>
          </cell>
          <cell r="AM1523">
            <v>-37.979412679891098</v>
          </cell>
          <cell r="AN1523">
            <v>-27.460128354725789</v>
          </cell>
          <cell r="AO1523">
            <v>-430.92093737845192</v>
          </cell>
          <cell r="AP1523">
            <v>-46.276184364060683</v>
          </cell>
          <cell r="AQ1523">
            <v>-84.138537534033446</v>
          </cell>
          <cell r="AR1523">
            <v>-114.33618825359781</v>
          </cell>
          <cell r="AS1523">
            <v>-156.0597238428627</v>
          </cell>
          <cell r="AT1523">
            <v>-187.00658109684946</v>
          </cell>
          <cell r="AU1523">
            <v>-209.82772462077011</v>
          </cell>
          <cell r="AV1523">
            <v>-247.69007779074289</v>
          </cell>
          <cell r="AW1523">
            <v>-284.26287825748733</v>
          </cell>
          <cell r="AX1523">
            <v>-320.8356787242318</v>
          </cell>
          <cell r="AY1523">
            <v>-365.48139634383506</v>
          </cell>
          <cell r="AZ1523">
            <v>-403.46080902372614</v>
          </cell>
          <cell r="BA1523">
            <v>-430.92093737845192</v>
          </cell>
          <cell r="BB1523">
            <v>-430.92093737845192</v>
          </cell>
        </row>
        <row r="1524">
          <cell r="B1524" t="str">
            <v>015- Deals Coop-Adv&amp;Gond-Rents</v>
          </cell>
          <cell r="C1524">
            <v>-1749648.11</v>
          </cell>
          <cell r="D1524">
            <v>-1431531.08</v>
          </cell>
          <cell r="E1524">
            <v>-1141737.6399999999</v>
          </cell>
          <cell r="F1524">
            <v>-1577517.74</v>
          </cell>
          <cell r="G1524">
            <v>-1170064.21</v>
          </cell>
          <cell r="H1524">
            <v>-862840.66</v>
          </cell>
          <cell r="I1524">
            <v>-1431531.08</v>
          </cell>
          <cell r="J1524">
            <v>-1382774.49</v>
          </cell>
          <cell r="K1524">
            <v>-1382774.49</v>
          </cell>
          <cell r="L1524">
            <v>-1688002.08</v>
          </cell>
          <cell r="M1524">
            <v>-1435956.98</v>
          </cell>
          <cell r="N1524">
            <v>-1038235.11</v>
          </cell>
          <cell r="O1524">
            <v>-16292613.67</v>
          </cell>
          <cell r="P1524">
            <v>-1749648.11</v>
          </cell>
          <cell r="Q1524">
            <v>-3181179.1900000004</v>
          </cell>
          <cell r="R1524">
            <v>-4322916.83</v>
          </cell>
          <cell r="S1524">
            <v>-5900434.5700000003</v>
          </cell>
          <cell r="T1524">
            <v>-7070498.7800000003</v>
          </cell>
          <cell r="U1524">
            <v>-7933339.4400000004</v>
          </cell>
          <cell r="V1524">
            <v>-9364870.5199999996</v>
          </cell>
          <cell r="W1524">
            <v>-10747645.01</v>
          </cell>
          <cell r="X1524">
            <v>-12130419.5</v>
          </cell>
          <cell r="Y1524">
            <v>-13818421.58</v>
          </cell>
          <cell r="Z1524">
            <v>-15254378.560000001</v>
          </cell>
          <cell r="AA1524">
            <v>-16292613.67</v>
          </cell>
          <cell r="AB1524">
            <v>-16292613.67</v>
          </cell>
          <cell r="AC1524">
            <v>-680.53213146635551</v>
          </cell>
          <cell r="AD1524">
            <v>-556.79933099961113</v>
          </cell>
          <cell r="AE1524">
            <v>-444.08309607156747</v>
          </cell>
          <cell r="AF1524">
            <v>-613.5813846752236</v>
          </cell>
          <cell r="AG1524">
            <v>-455.10082069233761</v>
          </cell>
          <cell r="AH1524">
            <v>-335.60507973551148</v>
          </cell>
          <cell r="AI1524">
            <v>-556.79933099961113</v>
          </cell>
          <cell r="AJ1524">
            <v>-537.83527421236874</v>
          </cell>
          <cell r="AK1524">
            <v>-537.83527421236874</v>
          </cell>
          <cell r="AL1524">
            <v>-656.55467911318556</v>
          </cell>
          <cell r="AM1524">
            <v>-558.52080124465192</v>
          </cell>
          <cell r="AN1524">
            <v>-403.8254025670945</v>
          </cell>
          <cell r="AO1524">
            <v>-6337.072605989888</v>
          </cell>
          <cell r="AP1524">
            <v>-680.53213146635551</v>
          </cell>
          <cell r="AQ1524">
            <v>-1237.3314624659665</v>
          </cell>
          <cell r="AR1524">
            <v>-1681.414558537534</v>
          </cell>
          <cell r="AS1524">
            <v>-2294.9959432127575</v>
          </cell>
          <cell r="AT1524">
            <v>-2750.096763905095</v>
          </cell>
          <cell r="AU1524">
            <v>-3085.7018436406065</v>
          </cell>
          <cell r="AV1524">
            <v>-3642.5011746402179</v>
          </cell>
          <cell r="AW1524">
            <v>-4180.3364488525867</v>
          </cell>
          <cell r="AX1524">
            <v>-4718.1717230649556</v>
          </cell>
          <cell r="AY1524">
            <v>-5374.7264021781411</v>
          </cell>
          <cell r="AZ1524">
            <v>-5933.2472034227931</v>
          </cell>
          <cell r="BA1524">
            <v>-6337.072605989888</v>
          </cell>
          <cell r="BB1524">
            <v>-6337.072605989888</v>
          </cell>
        </row>
        <row r="1525">
          <cell r="B1525" t="str">
            <v>016- Deals Current Account</v>
          </cell>
          <cell r="C1525">
            <v>-1854627</v>
          </cell>
          <cell r="D1525">
            <v>-1517422.95</v>
          </cell>
          <cell r="E1525">
            <v>-1210241.8999999999</v>
          </cell>
          <cell r="F1525">
            <v>-1672168.81</v>
          </cell>
          <cell r="G1525">
            <v>-1240268.07</v>
          </cell>
          <cell r="H1525">
            <v>-914611.1</v>
          </cell>
          <cell r="I1525">
            <v>-1517422.95</v>
          </cell>
          <cell r="J1525">
            <v>-1465740.97</v>
          </cell>
          <cell r="K1525">
            <v>-1465740.97</v>
          </cell>
          <cell r="L1525">
            <v>-1789282.21</v>
          </cell>
          <cell r="M1525">
            <v>-1522114.4</v>
          </cell>
          <cell r="N1525">
            <v>-1100529.22</v>
          </cell>
          <cell r="O1525">
            <v>-17270170.550000001</v>
          </cell>
          <cell r="P1525">
            <v>-1854627</v>
          </cell>
          <cell r="Q1525">
            <v>-3372049.95</v>
          </cell>
          <cell r="R1525">
            <v>-4582291.8499999996</v>
          </cell>
          <cell r="S1525">
            <v>-6254460.6600000001</v>
          </cell>
          <cell r="T1525">
            <v>-7494728.7300000004</v>
          </cell>
          <cell r="U1525">
            <v>-8409339.8300000001</v>
          </cell>
          <cell r="V1525">
            <v>-9926762.7799999993</v>
          </cell>
          <cell r="W1525">
            <v>-11392503.75</v>
          </cell>
          <cell r="X1525">
            <v>-12858244.720000001</v>
          </cell>
          <cell r="Y1525">
            <v>-14647526.93</v>
          </cell>
          <cell r="Z1525">
            <v>-16169641.33</v>
          </cell>
          <cell r="AA1525">
            <v>-17270170.550000001</v>
          </cell>
          <cell r="AB1525">
            <v>-17270170.550000001</v>
          </cell>
          <cell r="AC1525">
            <v>-721.36406067677945</v>
          </cell>
          <cell r="AD1525">
            <v>-590.20729288214704</v>
          </cell>
          <cell r="AE1525">
            <v>-470.72808245818743</v>
          </cell>
          <cell r="AF1525">
            <v>-650.39626993387787</v>
          </cell>
          <cell r="AG1525">
            <v>-482.40687281213536</v>
          </cell>
          <cell r="AH1525">
            <v>-355.74138467522363</v>
          </cell>
          <cell r="AI1525">
            <v>-590.20729288214704</v>
          </cell>
          <cell r="AJ1525">
            <v>-570.10539478802025</v>
          </cell>
          <cell r="AK1525">
            <v>-570.10539478802025</v>
          </cell>
          <cell r="AL1525">
            <v>-695.94796188253599</v>
          </cell>
          <cell r="AM1525">
            <v>-592.03204978607539</v>
          </cell>
          <cell r="AN1525">
            <v>-428.05492804356282</v>
          </cell>
          <cell r="AO1525">
            <v>-6717.2969856087129</v>
          </cell>
          <cell r="AP1525">
            <v>-721.36406067677945</v>
          </cell>
          <cell r="AQ1525">
            <v>-1311.5713535589266</v>
          </cell>
          <cell r="AR1525">
            <v>-1782.299436017114</v>
          </cell>
          <cell r="AS1525">
            <v>-2432.6957059509919</v>
          </cell>
          <cell r="AT1525">
            <v>-2915.102578763127</v>
          </cell>
          <cell r="AU1525">
            <v>-3270.8439634383508</v>
          </cell>
          <cell r="AV1525">
            <v>-3861.0512563204979</v>
          </cell>
          <cell r="AW1525">
            <v>-4431.1566511085184</v>
          </cell>
          <cell r="AX1525">
            <v>-5001.2620458965384</v>
          </cell>
          <cell r="AY1525">
            <v>-5697.2100077790747</v>
          </cell>
          <cell r="AZ1525">
            <v>-6289.2420575651504</v>
          </cell>
          <cell r="BA1525">
            <v>-6717.2969856087129</v>
          </cell>
          <cell r="BB1525">
            <v>-6717.2969856087129</v>
          </cell>
        </row>
        <row r="1526">
          <cell r="B1526" t="str">
            <v>015+016-Deals Current Account</v>
          </cell>
          <cell r="C1526">
            <v>-4174149.3</v>
          </cell>
          <cell r="D1526">
            <v>-3416396.3499999996</v>
          </cell>
          <cell r="E1526">
            <v>-2723350.84</v>
          </cell>
          <cell r="F1526">
            <v>-3766242.21</v>
          </cell>
          <cell r="G1526">
            <v>-2792397.01</v>
          </cell>
          <cell r="H1526">
            <v>-2059197.7999999998</v>
          </cell>
          <cell r="I1526">
            <v>-3416396.3499999996</v>
          </cell>
          <cell r="J1526">
            <v>-3301496.75</v>
          </cell>
          <cell r="K1526">
            <v>-3301496.75</v>
          </cell>
          <cell r="L1526">
            <v>-4029916.45</v>
          </cell>
          <cell r="M1526">
            <v>-3426883.5599999996</v>
          </cell>
          <cell r="N1526">
            <v>-2476195.8399999999</v>
          </cell>
          <cell r="O1526">
            <v>-38884119.209999993</v>
          </cell>
          <cell r="P1526">
            <v>-4174149.3</v>
          </cell>
          <cell r="Q1526">
            <v>-7590545.6499999994</v>
          </cell>
          <cell r="R1526">
            <v>-10313896.489999998</v>
          </cell>
          <cell r="S1526">
            <v>-14080138.699999999</v>
          </cell>
          <cell r="T1526">
            <v>-16872535.710000001</v>
          </cell>
          <cell r="U1526">
            <v>-18931733.510000002</v>
          </cell>
          <cell r="V1526">
            <v>-22348129.859999999</v>
          </cell>
          <cell r="W1526">
            <v>-25649626.609999999</v>
          </cell>
          <cell r="X1526">
            <v>-28951123.359999999</v>
          </cell>
          <cell r="Y1526">
            <v>-32981039.809999999</v>
          </cell>
          <cell r="Z1526">
            <v>-36407923.369999997</v>
          </cell>
          <cell r="AA1526">
            <v>-38884119.209999993</v>
          </cell>
          <cell r="AB1526">
            <v>-38884119.209999993</v>
          </cell>
          <cell r="AC1526">
            <v>-1623.5508751458576</v>
          </cell>
          <cell r="AD1526">
            <v>-1328.8200505639827</v>
          </cell>
          <cell r="AE1526">
            <v>-1059.25742512641</v>
          </cell>
          <cell r="AF1526">
            <v>-1464.8938973162194</v>
          </cell>
          <cell r="AG1526">
            <v>-1086.1131894204589</v>
          </cell>
          <cell r="AH1526">
            <v>-800.9326332166471</v>
          </cell>
          <cell r="AI1526">
            <v>-1328.8200505639827</v>
          </cell>
          <cell r="AJ1526">
            <v>-1284.1294243485024</v>
          </cell>
          <cell r="AK1526">
            <v>-1284.1294243485024</v>
          </cell>
          <cell r="AL1526">
            <v>-1567.4509723842864</v>
          </cell>
          <cell r="AM1526">
            <v>-1332.899089848308</v>
          </cell>
          <cell r="AN1526">
            <v>-963.12556981719172</v>
          </cell>
          <cell r="AO1526">
            <v>-15124.122602100349</v>
          </cell>
          <cell r="AP1526">
            <v>-1623.5508751458576</v>
          </cell>
          <cell r="AQ1526">
            <v>-2952.3709257098403</v>
          </cell>
          <cell r="AR1526">
            <v>-4011.6283508362503</v>
          </cell>
          <cell r="AS1526">
            <v>-5476.5222481524697</v>
          </cell>
          <cell r="AT1526">
            <v>-6562.6354375729288</v>
          </cell>
          <cell r="AU1526">
            <v>-7363.5680707895763</v>
          </cell>
          <cell r="AV1526">
            <v>-8692.3881213535587</v>
          </cell>
          <cell r="AW1526">
            <v>-9976.5175457020614</v>
          </cell>
          <cell r="AX1526">
            <v>-11260.646970050564</v>
          </cell>
          <cell r="AY1526">
            <v>-12828.09794243485</v>
          </cell>
          <cell r="AZ1526">
            <v>-14160.997032283158</v>
          </cell>
          <cell r="BA1526">
            <v>-15124.122602100349</v>
          </cell>
          <cell r="BB1526">
            <v>-15124.122602100349</v>
          </cell>
        </row>
        <row r="1527">
          <cell r="B1527" t="str">
            <v>017-Account Revenue</v>
          </cell>
          <cell r="C1527">
            <v>30845969</v>
          </cell>
          <cell r="D1527">
            <v>25255167</v>
          </cell>
          <cell r="E1527">
            <v>20121172</v>
          </cell>
          <cell r="F1527">
            <v>27852113</v>
          </cell>
          <cell r="G1527">
            <v>20642351</v>
          </cell>
          <cell r="H1527">
            <v>15222293</v>
          </cell>
          <cell r="I1527">
            <v>25255167</v>
          </cell>
          <cell r="J1527">
            <v>24416674</v>
          </cell>
          <cell r="K1527">
            <v>24416674</v>
          </cell>
          <cell r="L1527">
            <v>29801281</v>
          </cell>
          <cell r="M1527">
            <v>25332129</v>
          </cell>
          <cell r="N1527">
            <v>18293053</v>
          </cell>
          <cell r="O1527">
            <v>287454043</v>
          </cell>
          <cell r="P1527">
            <v>30845969</v>
          </cell>
          <cell r="Q1527">
            <v>56101136</v>
          </cell>
          <cell r="R1527">
            <v>76222308</v>
          </cell>
          <cell r="S1527">
            <v>104074421</v>
          </cell>
          <cell r="T1527">
            <v>124716772</v>
          </cell>
          <cell r="U1527">
            <v>139939065</v>
          </cell>
          <cell r="V1527">
            <v>165194232</v>
          </cell>
          <cell r="W1527">
            <v>189610906</v>
          </cell>
          <cell r="X1527">
            <v>214027580</v>
          </cell>
          <cell r="Y1527">
            <v>243828861</v>
          </cell>
          <cell r="Z1527">
            <v>269160990</v>
          </cell>
          <cell r="AA1527">
            <v>287454043</v>
          </cell>
          <cell r="AB1527">
            <v>287454043</v>
          </cell>
          <cell r="AC1527">
            <v>11997.654220147802</v>
          </cell>
          <cell r="AD1527">
            <v>9823.0910151691951</v>
          </cell>
          <cell r="AE1527">
            <v>7826.2045896538311</v>
          </cell>
          <cell r="AF1527">
            <v>10833.18280824582</v>
          </cell>
          <cell r="AG1527">
            <v>8028.9190976273821</v>
          </cell>
          <cell r="AH1527">
            <v>5920.7674056787246</v>
          </cell>
          <cell r="AI1527">
            <v>9823.0910151691951</v>
          </cell>
          <cell r="AJ1527">
            <v>9496.9560482302604</v>
          </cell>
          <cell r="AK1527">
            <v>9496.9560482302604</v>
          </cell>
          <cell r="AL1527">
            <v>11591.318942045897</v>
          </cell>
          <cell r="AM1527">
            <v>9853.0256709451569</v>
          </cell>
          <cell r="AN1527">
            <v>7115.150914041229</v>
          </cell>
          <cell r="AO1527">
            <v>111806.31777518474</v>
          </cell>
          <cell r="AP1527">
            <v>11997.654220147802</v>
          </cell>
          <cell r="AQ1527">
            <v>21820.745235316997</v>
          </cell>
          <cell r="AR1527">
            <v>29646.949824970827</v>
          </cell>
          <cell r="AS1527">
            <v>40480.13263321665</v>
          </cell>
          <cell r="AT1527">
            <v>48509.051730844032</v>
          </cell>
          <cell r="AU1527">
            <v>54429.819136522754</v>
          </cell>
          <cell r="AV1527">
            <v>64252.910151691947</v>
          </cell>
          <cell r="AW1527">
            <v>73749.866199922209</v>
          </cell>
          <cell r="AX1527">
            <v>83246.822248152472</v>
          </cell>
          <cell r="AY1527">
            <v>94838.141190198367</v>
          </cell>
          <cell r="AZ1527">
            <v>104691.16686114352</v>
          </cell>
          <cell r="BA1527">
            <v>111806.31777518474</v>
          </cell>
          <cell r="BB1527">
            <v>111806.31777518474</v>
          </cell>
        </row>
        <row r="1528">
          <cell r="B1528" t="str">
            <v>018-Cost of Sales</v>
          </cell>
          <cell r="C1528">
            <v>-16043580</v>
          </cell>
          <cell r="D1528">
            <v>-13134744</v>
          </cell>
          <cell r="E1528">
            <v>-10465812</v>
          </cell>
          <cell r="F1528">
            <v>-14484204</v>
          </cell>
          <cell r="G1528">
            <v>-10735704</v>
          </cell>
          <cell r="H1528">
            <v>-7916832</v>
          </cell>
          <cell r="I1528">
            <v>-13455360</v>
          </cell>
          <cell r="J1528">
            <v>-12257280</v>
          </cell>
          <cell r="K1528">
            <v>-12257280</v>
          </cell>
          <cell r="L1528">
            <v>-14960640</v>
          </cell>
          <cell r="M1528">
            <v>-12718080</v>
          </cell>
          <cell r="N1528">
            <v>-9185280</v>
          </cell>
          <cell r="O1528">
            <v>-147614796</v>
          </cell>
          <cell r="P1528">
            <v>-16043580</v>
          </cell>
          <cell r="Q1528">
            <v>-29178324</v>
          </cell>
          <cell r="R1528">
            <v>-39644136</v>
          </cell>
          <cell r="S1528">
            <v>-54128340</v>
          </cell>
          <cell r="T1528">
            <v>-64864044</v>
          </cell>
          <cell r="U1528">
            <v>-72780876</v>
          </cell>
          <cell r="V1528">
            <v>-86236236</v>
          </cell>
          <cell r="W1528">
            <v>-98493516</v>
          </cell>
          <cell r="X1528">
            <v>-110750796</v>
          </cell>
          <cell r="Y1528">
            <v>-125711436</v>
          </cell>
          <cell r="Z1528">
            <v>-138429516</v>
          </cell>
          <cell r="AA1528">
            <v>-147614796</v>
          </cell>
          <cell r="AB1528">
            <v>-147614796</v>
          </cell>
          <cell r="AC1528">
            <v>-6240.2100350058345</v>
          </cell>
          <cell r="AD1528">
            <v>-5108.8074679113188</v>
          </cell>
          <cell r="AE1528">
            <v>-4070.7164527421237</v>
          </cell>
          <cell r="AF1528">
            <v>-5633.6849474912487</v>
          </cell>
          <cell r="AG1528">
            <v>-4175.6919486581101</v>
          </cell>
          <cell r="AH1528">
            <v>-3079.2812135355894</v>
          </cell>
          <cell r="AI1528">
            <v>-5233.5122520420073</v>
          </cell>
          <cell r="AJ1528">
            <v>-4767.5145857642938</v>
          </cell>
          <cell r="AK1528">
            <v>-4767.5145857642938</v>
          </cell>
          <cell r="AL1528">
            <v>-5818.9964994165693</v>
          </cell>
          <cell r="AM1528">
            <v>-4946.744457409568</v>
          </cell>
          <cell r="AN1528">
            <v>-3572.6487747957995</v>
          </cell>
          <cell r="AO1528">
            <v>-57415.323220536753</v>
          </cell>
          <cell r="AP1528">
            <v>-6240.2100350058345</v>
          </cell>
          <cell r="AQ1528">
            <v>-11349.017502917153</v>
          </cell>
          <cell r="AR1528">
            <v>-15419.733955659278</v>
          </cell>
          <cell r="AS1528">
            <v>-21053.418903150527</v>
          </cell>
          <cell r="AT1528">
            <v>-25229.110851808637</v>
          </cell>
          <cell r="AU1528">
            <v>-28308.392065344226</v>
          </cell>
          <cell r="AV1528">
            <v>-33541.90431738623</v>
          </cell>
          <cell r="AW1528">
            <v>-38309.418903150523</v>
          </cell>
          <cell r="AX1528">
            <v>-43076.933488914816</v>
          </cell>
          <cell r="AY1528">
            <v>-48895.929988331387</v>
          </cell>
          <cell r="AZ1528">
            <v>-53842.674445740951</v>
          </cell>
          <cell r="BA1528">
            <v>-57415.323220536753</v>
          </cell>
          <cell r="BB1528">
            <v>-57415.323220536753</v>
          </cell>
        </row>
        <row r="1529">
          <cell r="B1529" t="str">
            <v>019-Excess Cost of Promot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  <cell r="G1529">
            <v>0</v>
          </cell>
          <cell r="H1529">
            <v>0</v>
          </cell>
          <cell r="I1529">
            <v>0</v>
          </cell>
          <cell r="J1529">
            <v>0</v>
          </cell>
          <cell r="K1529">
            <v>0</v>
          </cell>
          <cell r="L1529">
            <v>0</v>
          </cell>
          <cell r="M1529">
            <v>0</v>
          </cell>
          <cell r="N1529">
            <v>0</v>
          </cell>
          <cell r="O1529">
            <v>0</v>
          </cell>
          <cell r="P1529">
            <v>0</v>
          </cell>
          <cell r="Q1529">
            <v>0</v>
          </cell>
          <cell r="R1529">
            <v>0</v>
          </cell>
          <cell r="S1529">
            <v>0</v>
          </cell>
          <cell r="T1529">
            <v>0</v>
          </cell>
          <cell r="U1529">
            <v>0</v>
          </cell>
          <cell r="V1529">
            <v>0</v>
          </cell>
          <cell r="W1529">
            <v>0</v>
          </cell>
          <cell r="X1529">
            <v>0</v>
          </cell>
          <cell r="Y1529">
            <v>0</v>
          </cell>
          <cell r="Z1529">
            <v>0</v>
          </cell>
          <cell r="AA1529">
            <v>0</v>
          </cell>
          <cell r="AB1529">
            <v>0</v>
          </cell>
          <cell r="AC1529">
            <v>0</v>
          </cell>
          <cell r="AD1529">
            <v>0</v>
          </cell>
          <cell r="AE1529">
            <v>0</v>
          </cell>
          <cell r="AF1529">
            <v>0</v>
          </cell>
          <cell r="AG1529">
            <v>0</v>
          </cell>
          <cell r="AH1529">
            <v>0</v>
          </cell>
          <cell r="AI1529">
            <v>0</v>
          </cell>
          <cell r="AJ1529">
            <v>0</v>
          </cell>
          <cell r="AK1529">
            <v>0</v>
          </cell>
          <cell r="AL1529">
            <v>0</v>
          </cell>
          <cell r="AM1529">
            <v>0</v>
          </cell>
          <cell r="AN1529">
            <v>0</v>
          </cell>
          <cell r="AO1529">
            <v>0</v>
          </cell>
          <cell r="AP1529">
            <v>0</v>
          </cell>
          <cell r="AQ1529">
            <v>0</v>
          </cell>
          <cell r="AR1529">
            <v>0</v>
          </cell>
          <cell r="AS1529">
            <v>0</v>
          </cell>
          <cell r="AT1529">
            <v>0</v>
          </cell>
          <cell r="AU1529">
            <v>0</v>
          </cell>
          <cell r="AV1529">
            <v>0</v>
          </cell>
          <cell r="AW1529">
            <v>0</v>
          </cell>
          <cell r="AX1529">
            <v>0</v>
          </cell>
          <cell r="AY1529">
            <v>0</v>
          </cell>
          <cell r="AZ1529">
            <v>0</v>
          </cell>
          <cell r="BA1529">
            <v>0</v>
          </cell>
          <cell r="BB1529">
            <v>0</v>
          </cell>
        </row>
        <row r="1530">
          <cell r="B1530" t="str">
            <v>020-Std.Variations</v>
          </cell>
          <cell r="C1530">
            <v>-786135.43</v>
          </cell>
          <cell r="D1530">
            <v>-643602.46</v>
          </cell>
          <cell r="E1530">
            <v>-512824.79</v>
          </cell>
          <cell r="F1530">
            <v>-709725.99</v>
          </cell>
          <cell r="G1530">
            <v>-526049.5</v>
          </cell>
          <cell r="H1530">
            <v>-387924.76</v>
          </cell>
          <cell r="I1530">
            <v>-659312.64000000001</v>
          </cell>
          <cell r="J1530">
            <v>-600606.73</v>
          </cell>
          <cell r="K1530">
            <v>-600606.73</v>
          </cell>
          <cell r="L1530">
            <v>-733071.37</v>
          </cell>
          <cell r="M1530">
            <v>-623185.92000000004</v>
          </cell>
          <cell r="N1530">
            <v>-450078.73</v>
          </cell>
          <cell r="O1530">
            <v>-7233125.0499999989</v>
          </cell>
          <cell r="P1530">
            <v>-786135.43</v>
          </cell>
          <cell r="Q1530">
            <v>-1429737.8900000001</v>
          </cell>
          <cell r="R1530">
            <v>-1942562.6800000002</v>
          </cell>
          <cell r="S1530">
            <v>-2652288.67</v>
          </cell>
          <cell r="T1530">
            <v>-3178338.17</v>
          </cell>
          <cell r="U1530">
            <v>-3566262.9299999997</v>
          </cell>
          <cell r="V1530">
            <v>-4225575.5699999994</v>
          </cell>
          <cell r="W1530">
            <v>-4826182.2999999989</v>
          </cell>
          <cell r="X1530">
            <v>-5426789.0299999993</v>
          </cell>
          <cell r="Y1530">
            <v>-6159860.3999999994</v>
          </cell>
          <cell r="Z1530">
            <v>-6783046.3199999994</v>
          </cell>
          <cell r="AA1530">
            <v>-7233125.0499999989</v>
          </cell>
          <cell r="AB1530">
            <v>-7233125.0499999989</v>
          </cell>
          <cell r="AC1530">
            <v>-305.77029560482305</v>
          </cell>
          <cell r="AD1530">
            <v>-250.33156748346946</v>
          </cell>
          <cell r="AE1530">
            <v>-199.46510696227148</v>
          </cell>
          <cell r="AF1530">
            <v>-276.05056009334891</v>
          </cell>
          <cell r="AG1530">
            <v>-204.60890704006223</v>
          </cell>
          <cell r="AH1530">
            <v>-150.88477635161416</v>
          </cell>
          <cell r="AI1530">
            <v>-256.44210035005835</v>
          </cell>
          <cell r="AJ1530">
            <v>-233.60821859198754</v>
          </cell>
          <cell r="AK1530">
            <v>-233.60821859198754</v>
          </cell>
          <cell r="AL1530">
            <v>-285.13083236094906</v>
          </cell>
          <cell r="AM1530">
            <v>-242.39047841306885</v>
          </cell>
          <cell r="AN1530">
            <v>-175.05979385453131</v>
          </cell>
          <cell r="AO1530">
            <v>-2813.3508556981715</v>
          </cell>
          <cell r="AP1530">
            <v>-305.77029560482305</v>
          </cell>
          <cell r="AQ1530">
            <v>-556.10186308829248</v>
          </cell>
          <cell r="AR1530">
            <v>-755.5669700505639</v>
          </cell>
          <cell r="AS1530">
            <v>-1031.6175301439127</v>
          </cell>
          <cell r="AT1530">
            <v>-1236.2264371839749</v>
          </cell>
          <cell r="AU1530">
            <v>-1387.1112135355891</v>
          </cell>
          <cell r="AV1530">
            <v>-1643.5533138856474</v>
          </cell>
          <cell r="AW1530">
            <v>-1877.1615324776349</v>
          </cell>
          <cell r="AX1530">
            <v>-2110.7697510696225</v>
          </cell>
          <cell r="AY1530">
            <v>-2395.9005834305717</v>
          </cell>
          <cell r="AZ1530">
            <v>-2638.2910618436404</v>
          </cell>
          <cell r="BA1530">
            <v>-2813.3508556981715</v>
          </cell>
          <cell r="BB1530">
            <v>-2813.3508556981715</v>
          </cell>
        </row>
        <row r="1531">
          <cell r="B1531" t="str">
            <v>021-Gross Profit</v>
          </cell>
          <cell r="C1531">
            <v>14016253.57</v>
          </cell>
          <cell r="D1531">
            <v>11476820.539999999</v>
          </cell>
          <cell r="E1531">
            <v>9142535.2100000009</v>
          </cell>
          <cell r="F1531">
            <v>12658183.01</v>
          </cell>
          <cell r="G1531">
            <v>9380597.5</v>
          </cell>
          <cell r="H1531">
            <v>6917536.2400000002</v>
          </cell>
          <cell r="I1531">
            <v>11140494.359999999</v>
          </cell>
          <cell r="J1531">
            <v>11558787.27</v>
          </cell>
          <cell r="K1531">
            <v>11558787.27</v>
          </cell>
          <cell r="L1531">
            <v>14107569.630000001</v>
          </cell>
          <cell r="M1531">
            <v>11990863.08</v>
          </cell>
          <cell r="N1531">
            <v>8657694.2699999996</v>
          </cell>
          <cell r="O1531">
            <v>132606121.94999999</v>
          </cell>
          <cell r="P1531">
            <v>14016253.57</v>
          </cell>
          <cell r="Q1531">
            <v>25493074.109999999</v>
          </cell>
          <cell r="R1531">
            <v>34635609.32</v>
          </cell>
          <cell r="S1531">
            <v>47293792.329999998</v>
          </cell>
          <cell r="T1531">
            <v>56674389.829999998</v>
          </cell>
          <cell r="U1531">
            <v>63591926.07</v>
          </cell>
          <cell r="V1531">
            <v>74732420.430000007</v>
          </cell>
          <cell r="W1531">
            <v>86291207.700000003</v>
          </cell>
          <cell r="X1531">
            <v>97849994.969999999</v>
          </cell>
          <cell r="Y1531">
            <v>111957564.59999999</v>
          </cell>
          <cell r="Z1531">
            <v>123948427.67999999</v>
          </cell>
          <cell r="AA1531">
            <v>132606121.94999999</v>
          </cell>
          <cell r="AB1531">
            <v>132606121.94999999</v>
          </cell>
          <cell r="AC1531">
            <v>5451.6738895371454</v>
          </cell>
          <cell r="AD1531">
            <v>4463.9519797744069</v>
          </cell>
          <cell r="AE1531">
            <v>3556.0230299494365</v>
          </cell>
          <cell r="AF1531">
            <v>4923.4473006612216</v>
          </cell>
          <cell r="AG1531">
            <v>3648.6182419292104</v>
          </cell>
          <cell r="AH1531">
            <v>2690.601415791521</v>
          </cell>
          <cell r="AI1531">
            <v>4333.1366627771295</v>
          </cell>
          <cell r="AJ1531">
            <v>4495.833243873979</v>
          </cell>
          <cell r="AK1531">
            <v>4495.833243873979</v>
          </cell>
          <cell r="AL1531">
            <v>5487.1916102683781</v>
          </cell>
          <cell r="AM1531">
            <v>4663.8907351225207</v>
          </cell>
          <cell r="AN1531">
            <v>3367.4423453908985</v>
          </cell>
          <cell r="AO1531">
            <v>51577.643698949825</v>
          </cell>
          <cell r="AP1531">
            <v>5451.6738895371454</v>
          </cell>
          <cell r="AQ1531">
            <v>9915.6258693115524</v>
          </cell>
          <cell r="AR1531">
            <v>13471.648899260988</v>
          </cell>
          <cell r="AS1531">
            <v>18395.096199922209</v>
          </cell>
          <cell r="AT1531">
            <v>22043.714441851418</v>
          </cell>
          <cell r="AU1531">
            <v>24734.315857642938</v>
          </cell>
          <cell r="AV1531">
            <v>29067.452520420069</v>
          </cell>
          <cell r="AW1531">
            <v>33563.285764294051</v>
          </cell>
          <cell r="AX1531">
            <v>38059.119008168032</v>
          </cell>
          <cell r="AY1531">
            <v>43546.310618436408</v>
          </cell>
          <cell r="AZ1531">
            <v>48210.201353558929</v>
          </cell>
          <cell r="BA1531">
            <v>51577.643698949825</v>
          </cell>
          <cell r="BB1531">
            <v>51577.643698949825</v>
          </cell>
        </row>
        <row r="1532">
          <cell r="B1532" t="str">
            <v>022.1 Sales Freight</v>
          </cell>
          <cell r="C1532">
            <v>-902713.94</v>
          </cell>
          <cell r="D1532">
            <v>-738462.18</v>
          </cell>
          <cell r="E1532">
            <v>-589248.38</v>
          </cell>
          <cell r="F1532">
            <v>-814955.62</v>
          </cell>
          <cell r="G1532">
            <v>-603929.16</v>
          </cell>
          <cell r="H1532">
            <v>-445142.3</v>
          </cell>
          <cell r="I1532">
            <v>-739471.8</v>
          </cell>
          <cell r="J1532">
            <v>-714977.96</v>
          </cell>
          <cell r="K1532">
            <v>-714004.3</v>
          </cell>
          <cell r="L1532">
            <v>-870891.58</v>
          </cell>
          <cell r="M1532">
            <v>-741744.48</v>
          </cell>
          <cell r="N1532">
            <v>-534210.64</v>
          </cell>
          <cell r="O1532">
            <v>-8409752.3399999999</v>
          </cell>
          <cell r="P1532">
            <v>-902713.94</v>
          </cell>
          <cell r="Q1532">
            <v>-1641176.12</v>
          </cell>
          <cell r="R1532">
            <v>-2230424.5</v>
          </cell>
          <cell r="S1532">
            <v>-3045380.12</v>
          </cell>
          <cell r="T1532">
            <v>-3649309.2800000003</v>
          </cell>
          <cell r="U1532">
            <v>-4094451.58</v>
          </cell>
          <cell r="V1532">
            <v>-4833923.38</v>
          </cell>
          <cell r="W1532">
            <v>-5548901.3399999999</v>
          </cell>
          <cell r="X1532">
            <v>-6262905.6399999997</v>
          </cell>
          <cell r="Y1532">
            <v>-7133797.2199999997</v>
          </cell>
          <cell r="Z1532">
            <v>-7875541.6999999993</v>
          </cell>
          <cell r="AA1532">
            <v>-8409752.3399999999</v>
          </cell>
          <cell r="AB1532">
            <v>-8409752.3399999999</v>
          </cell>
          <cell r="AC1532">
            <v>-351.11394010112792</v>
          </cell>
          <cell r="AD1532">
            <v>-287.22760793465579</v>
          </cell>
          <cell r="AE1532">
            <v>-229.19034616880592</v>
          </cell>
          <cell r="AF1532">
            <v>-316.98001555814858</v>
          </cell>
          <cell r="AG1532">
            <v>-234.90049008168029</v>
          </cell>
          <cell r="AH1532">
            <v>-173.13975106962272</v>
          </cell>
          <cell r="AI1532">
            <v>-287.62030338389735</v>
          </cell>
          <cell r="AJ1532">
            <v>-278.09333333333331</v>
          </cell>
          <cell r="AK1532">
            <v>-277.7146246596655</v>
          </cell>
          <cell r="AL1532">
            <v>-338.73651497471798</v>
          </cell>
          <cell r="AM1532">
            <v>-288.5042707117853</v>
          </cell>
          <cell r="AN1532">
            <v>-207.78321275768184</v>
          </cell>
          <cell r="AO1532">
            <v>-3271.0044107351223</v>
          </cell>
          <cell r="AP1532">
            <v>-351.11394010112792</v>
          </cell>
          <cell r="AQ1532">
            <v>-638.34154803578372</v>
          </cell>
          <cell r="AR1532">
            <v>-867.53189420458966</v>
          </cell>
          <cell r="AS1532">
            <v>-1184.5119097627382</v>
          </cell>
          <cell r="AT1532">
            <v>-1419.4123998444186</v>
          </cell>
          <cell r="AU1532">
            <v>-1592.5521509140412</v>
          </cell>
          <cell r="AV1532">
            <v>-1880.1724542979387</v>
          </cell>
          <cell r="AW1532">
            <v>-2158.2657876312719</v>
          </cell>
          <cell r="AX1532">
            <v>-2435.9804122909372</v>
          </cell>
          <cell r="AY1532">
            <v>-2774.7169272656552</v>
          </cell>
          <cell r="AZ1532">
            <v>-3063.2211979774406</v>
          </cell>
          <cell r="BA1532">
            <v>-3271.0044107351223</v>
          </cell>
          <cell r="BB1532">
            <v>-3271.0044107351223</v>
          </cell>
        </row>
        <row r="1533">
          <cell r="B1533" t="str">
            <v>022.2 ODE</v>
          </cell>
          <cell r="C1533">
            <v>-379911.72</v>
          </cell>
          <cell r="D1533">
            <v>-415736.88</v>
          </cell>
          <cell r="E1533">
            <v>-353449.66</v>
          </cell>
          <cell r="F1533">
            <v>-420716.4</v>
          </cell>
          <cell r="G1533">
            <v>-345431.98</v>
          </cell>
          <cell r="H1533">
            <v>-423797.46</v>
          </cell>
          <cell r="I1533">
            <v>-417766.66</v>
          </cell>
          <cell r="J1533">
            <v>-425185.32</v>
          </cell>
          <cell r="K1533">
            <v>-424730.78</v>
          </cell>
          <cell r="L1533">
            <v>-427362.24</v>
          </cell>
          <cell r="M1533">
            <v>-458037.16</v>
          </cell>
          <cell r="N1533">
            <v>-399568.68</v>
          </cell>
          <cell r="O1533">
            <v>-4891694.9400000004</v>
          </cell>
          <cell r="P1533">
            <v>-379911.72</v>
          </cell>
          <cell r="Q1533">
            <v>-795648.6</v>
          </cell>
          <cell r="R1533">
            <v>-1149098.26</v>
          </cell>
          <cell r="S1533">
            <v>-1569814.6600000001</v>
          </cell>
          <cell r="T1533">
            <v>-1915246.6400000001</v>
          </cell>
          <cell r="U1533">
            <v>-2339044.1</v>
          </cell>
          <cell r="V1533">
            <v>-2756810.7600000002</v>
          </cell>
          <cell r="W1533">
            <v>-3181996.08</v>
          </cell>
          <cell r="X1533">
            <v>-3606726.8600000003</v>
          </cell>
          <cell r="Y1533">
            <v>-4034089.1000000006</v>
          </cell>
          <cell r="Z1533">
            <v>-4492126.2600000007</v>
          </cell>
          <cell r="AA1533">
            <v>-4891694.9400000004</v>
          </cell>
          <cell r="AB1533">
            <v>-4891694.9400000004</v>
          </cell>
          <cell r="AC1533">
            <v>-147.76807467911317</v>
          </cell>
          <cell r="AD1533">
            <v>-161.70240373395566</v>
          </cell>
          <cell r="AE1533">
            <v>-137.47555814858032</v>
          </cell>
          <cell r="AF1533">
            <v>-163.63920653442241</v>
          </cell>
          <cell r="AG1533">
            <v>-134.35705173084403</v>
          </cell>
          <cell r="AH1533">
            <v>-164.83759626604436</v>
          </cell>
          <cell r="AI1533">
            <v>-162.49189420458964</v>
          </cell>
          <cell r="AJ1533">
            <v>-165.37740956826138</v>
          </cell>
          <cell r="AK1533">
            <v>-165.20061454686893</v>
          </cell>
          <cell r="AL1533">
            <v>-166.22413068844807</v>
          </cell>
          <cell r="AM1533">
            <v>-178.15525476468298</v>
          </cell>
          <cell r="AN1533">
            <v>-155.41372228704785</v>
          </cell>
          <cell r="AO1533">
            <v>-1902.6429171528587</v>
          </cell>
          <cell r="AP1533">
            <v>-147.76807467911317</v>
          </cell>
          <cell r="AQ1533">
            <v>-309.4704784130688</v>
          </cell>
          <cell r="AR1533">
            <v>-446.94603656164912</v>
          </cell>
          <cell r="AS1533">
            <v>-610.58524309607151</v>
          </cell>
          <cell r="AT1533">
            <v>-744.94229482691549</v>
          </cell>
          <cell r="AU1533">
            <v>-909.77989109295982</v>
          </cell>
          <cell r="AV1533">
            <v>-1072.2717852975495</v>
          </cell>
          <cell r="AW1533">
            <v>-1237.6491948658108</v>
          </cell>
          <cell r="AX1533">
            <v>-1402.8498094126799</v>
          </cell>
          <cell r="AY1533">
            <v>-1569.0739401011278</v>
          </cell>
          <cell r="AZ1533">
            <v>-1747.2291948658108</v>
          </cell>
          <cell r="BA1533">
            <v>-1902.6429171528587</v>
          </cell>
          <cell r="BB1533">
            <v>-1902.6429171528587</v>
          </cell>
        </row>
        <row r="1534">
          <cell r="B1534" t="str">
            <v>022-Delivered Profit</v>
          </cell>
          <cell r="C1534">
            <v>12733627.91</v>
          </cell>
          <cell r="D1534">
            <v>10322621.479999999</v>
          </cell>
          <cell r="E1534">
            <v>8199837.1699999999</v>
          </cell>
          <cell r="F1534">
            <v>11422510.99</v>
          </cell>
          <cell r="G1534">
            <v>8431236.3599999994</v>
          </cell>
          <cell r="H1534">
            <v>6048596.4800000004</v>
          </cell>
          <cell r="I1534">
            <v>9983255.8999999985</v>
          </cell>
          <cell r="J1534">
            <v>10418623.989999998</v>
          </cell>
          <cell r="K1534">
            <v>10420052.189999999</v>
          </cell>
          <cell r="L1534">
            <v>12809315.810000001</v>
          </cell>
          <cell r="M1534">
            <v>10791081.439999999</v>
          </cell>
          <cell r="N1534">
            <v>7723914.9500000002</v>
          </cell>
          <cell r="O1534">
            <v>119304674.66999999</v>
          </cell>
          <cell r="P1534">
            <v>12733627.91</v>
          </cell>
          <cell r="Q1534">
            <v>23056249.390000001</v>
          </cell>
          <cell r="R1534">
            <v>31256086.560000002</v>
          </cell>
          <cell r="S1534">
            <v>42678597.550000004</v>
          </cell>
          <cell r="T1534">
            <v>51109833.910000004</v>
          </cell>
          <cell r="U1534">
            <v>57158430.390000001</v>
          </cell>
          <cell r="V1534">
            <v>67141686.289999992</v>
          </cell>
          <cell r="W1534">
            <v>77560310.279999986</v>
          </cell>
          <cell r="X1534">
            <v>87980362.469999984</v>
          </cell>
          <cell r="Y1534">
            <v>100789678.27999999</v>
          </cell>
          <cell r="Z1534">
            <v>111580759.71999998</v>
          </cell>
          <cell r="AA1534">
            <v>119304674.66999999</v>
          </cell>
          <cell r="AB1534">
            <v>119304674.66999999</v>
          </cell>
          <cell r="AC1534">
            <v>4952.7918747569038</v>
          </cell>
          <cell r="AD1534">
            <v>4015.0219681057947</v>
          </cell>
          <cell r="AE1534">
            <v>3189.3571256320497</v>
          </cell>
          <cell r="AF1534">
            <v>4442.8280785686502</v>
          </cell>
          <cell r="AG1534">
            <v>3279.3607001166861</v>
          </cell>
          <cell r="AH1534">
            <v>2352.6240684558538</v>
          </cell>
          <cell r="AI1534">
            <v>3883.0244651886419</v>
          </cell>
          <cell r="AJ1534">
            <v>4052.3625009723837</v>
          </cell>
          <cell r="AK1534">
            <v>4052.9180046674442</v>
          </cell>
          <cell r="AL1534">
            <v>4982.2309646052117</v>
          </cell>
          <cell r="AM1534">
            <v>4197.2312096460519</v>
          </cell>
          <cell r="AN1534">
            <v>3004.2454103461687</v>
          </cell>
          <cell r="AO1534">
            <v>46403.996371061839</v>
          </cell>
          <cell r="AP1534">
            <v>4952.7918747569038</v>
          </cell>
          <cell r="AQ1534">
            <v>8967.8138428626989</v>
          </cell>
          <cell r="AR1534">
            <v>12157.170968494749</v>
          </cell>
          <cell r="AS1534">
            <v>16599.9990470634</v>
          </cell>
          <cell r="AT1534">
            <v>19879.359747180086</v>
          </cell>
          <cell r="AU1534">
            <v>22231.98381563594</v>
          </cell>
          <cell r="AV1534">
            <v>26115.008280824582</v>
          </cell>
          <cell r="AW1534">
            <v>30167.370781796966</v>
          </cell>
          <cell r="AX1534">
            <v>34220.288786464407</v>
          </cell>
          <cell r="AY1534">
            <v>39202.519751069616</v>
          </cell>
          <cell r="AZ1534">
            <v>43399.750960715668</v>
          </cell>
          <cell r="BA1534">
            <v>46403.996371061839</v>
          </cell>
          <cell r="BB1534">
            <v>46403.996371061839</v>
          </cell>
        </row>
        <row r="1535">
          <cell r="B1535" t="str">
            <v>023-Advertising</v>
          </cell>
          <cell r="C1535">
            <v>-25710000</v>
          </cell>
          <cell r="D1535">
            <v>0</v>
          </cell>
          <cell r="E1535">
            <v>-50134500</v>
          </cell>
          <cell r="F1535">
            <v>-111324300</v>
          </cell>
          <cell r="G1535">
            <v>-59390100</v>
          </cell>
          <cell r="H1535">
            <v>-60161400</v>
          </cell>
          <cell r="I1535">
            <v>-48591900</v>
          </cell>
          <cell r="J1535">
            <v>-48591900</v>
          </cell>
          <cell r="K1535">
            <v>-48591900</v>
          </cell>
          <cell r="L1535">
            <v>-53991000</v>
          </cell>
          <cell r="M1535">
            <v>0</v>
          </cell>
          <cell r="N1535">
            <v>0</v>
          </cell>
          <cell r="O1535">
            <v>-506487000</v>
          </cell>
          <cell r="P1535">
            <v>-25710000</v>
          </cell>
          <cell r="Q1535">
            <v>-25710000</v>
          </cell>
          <cell r="R1535">
            <v>-75844500</v>
          </cell>
          <cell r="S1535">
            <v>-187168800</v>
          </cell>
          <cell r="T1535">
            <v>-246558900</v>
          </cell>
          <cell r="U1535">
            <v>-306720300</v>
          </cell>
          <cell r="V1535">
            <v>-355312200</v>
          </cell>
          <cell r="W1535">
            <v>-403904100</v>
          </cell>
          <cell r="X1535">
            <v>-452496000</v>
          </cell>
          <cell r="Y1535">
            <v>-506487000</v>
          </cell>
          <cell r="Z1535">
            <v>-506487000</v>
          </cell>
          <cell r="AA1535">
            <v>-506487000</v>
          </cell>
          <cell r="AB1535">
            <v>-506487000</v>
          </cell>
          <cell r="AC1535">
            <v>-10000</v>
          </cell>
          <cell r="AD1535">
            <v>0</v>
          </cell>
          <cell r="AE1535">
            <v>-19500</v>
          </cell>
          <cell r="AF1535">
            <v>-43300</v>
          </cell>
          <cell r="AG1535">
            <v>-23100</v>
          </cell>
          <cell r="AH1535">
            <v>-23400</v>
          </cell>
          <cell r="AI1535">
            <v>-18900</v>
          </cell>
          <cell r="AJ1535">
            <v>-18900</v>
          </cell>
          <cell r="AK1535">
            <v>-18900</v>
          </cell>
          <cell r="AL1535">
            <v>-21000</v>
          </cell>
          <cell r="AM1535">
            <v>0</v>
          </cell>
          <cell r="AN1535">
            <v>0</v>
          </cell>
          <cell r="AO1535">
            <v>-197000</v>
          </cell>
          <cell r="AP1535">
            <v>-10000</v>
          </cell>
          <cell r="AQ1535">
            <v>-10000</v>
          </cell>
          <cell r="AR1535">
            <v>-29500</v>
          </cell>
          <cell r="AS1535">
            <v>-72800</v>
          </cell>
          <cell r="AT1535">
            <v>-95900</v>
          </cell>
          <cell r="AU1535">
            <v>-119300</v>
          </cell>
          <cell r="AV1535">
            <v>-138200</v>
          </cell>
          <cell r="AW1535">
            <v>-157100</v>
          </cell>
          <cell r="AX1535">
            <v>-176000</v>
          </cell>
          <cell r="AY1535">
            <v>-197000</v>
          </cell>
          <cell r="AZ1535">
            <v>-197000</v>
          </cell>
          <cell r="BA1535">
            <v>-197000</v>
          </cell>
          <cell r="BB1535">
            <v>-197000</v>
          </cell>
        </row>
        <row r="1536">
          <cell r="B1536" t="str">
            <v>024-Promotions</v>
          </cell>
          <cell r="C1536">
            <v>0</v>
          </cell>
          <cell r="D1536">
            <v>-12855000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-10284000</v>
          </cell>
          <cell r="K1536">
            <v>-10284000</v>
          </cell>
          <cell r="L1536">
            <v>0</v>
          </cell>
          <cell r="M1536">
            <v>0</v>
          </cell>
          <cell r="N1536">
            <v>0</v>
          </cell>
          <cell r="O1536">
            <v>-33423000</v>
          </cell>
          <cell r="P1536">
            <v>0</v>
          </cell>
          <cell r="Q1536">
            <v>-12855000</v>
          </cell>
          <cell r="R1536">
            <v>-12855000</v>
          </cell>
          <cell r="S1536">
            <v>-12855000</v>
          </cell>
          <cell r="T1536">
            <v>-12855000</v>
          </cell>
          <cell r="U1536">
            <v>-12855000</v>
          </cell>
          <cell r="V1536">
            <v>-12855000</v>
          </cell>
          <cell r="W1536">
            <v>-23139000</v>
          </cell>
          <cell r="X1536">
            <v>-33423000</v>
          </cell>
          <cell r="Y1536">
            <v>-33423000</v>
          </cell>
          <cell r="Z1536">
            <v>-33423000</v>
          </cell>
          <cell r="AA1536">
            <v>-33423000</v>
          </cell>
          <cell r="AB1536">
            <v>-33423000</v>
          </cell>
          <cell r="AC1536">
            <v>0</v>
          </cell>
          <cell r="AD1536">
            <v>-5000</v>
          </cell>
          <cell r="AE1536">
            <v>0</v>
          </cell>
          <cell r="AF1536">
            <v>0</v>
          </cell>
          <cell r="AG1536">
            <v>0</v>
          </cell>
          <cell r="AH1536">
            <v>0</v>
          </cell>
          <cell r="AI1536">
            <v>0</v>
          </cell>
          <cell r="AJ1536">
            <v>-4000</v>
          </cell>
          <cell r="AK1536">
            <v>-4000</v>
          </cell>
          <cell r="AL1536">
            <v>0</v>
          </cell>
          <cell r="AM1536">
            <v>0</v>
          </cell>
          <cell r="AN1536">
            <v>0</v>
          </cell>
          <cell r="AO1536">
            <v>-13000</v>
          </cell>
          <cell r="AP1536">
            <v>0</v>
          </cell>
          <cell r="AQ1536">
            <v>-5000</v>
          </cell>
          <cell r="AR1536">
            <v>-5000</v>
          </cell>
          <cell r="AS1536">
            <v>-5000</v>
          </cell>
          <cell r="AT1536">
            <v>-5000</v>
          </cell>
          <cell r="AU1536">
            <v>-5000</v>
          </cell>
          <cell r="AV1536">
            <v>-5000</v>
          </cell>
          <cell r="AW1536">
            <v>-9000</v>
          </cell>
          <cell r="AX1536">
            <v>-13000</v>
          </cell>
          <cell r="AY1536">
            <v>-13000</v>
          </cell>
          <cell r="AZ1536">
            <v>-13000</v>
          </cell>
          <cell r="BA1536">
            <v>-13000</v>
          </cell>
          <cell r="BB1536">
            <v>-13000</v>
          </cell>
        </row>
        <row r="1537">
          <cell r="B1537" t="str">
            <v>025-EMS</v>
          </cell>
          <cell r="C1537">
            <v>-908736.62</v>
          </cell>
          <cell r="D1537">
            <v>-743512.14</v>
          </cell>
          <cell r="E1537">
            <v>-592998.57999999996</v>
          </cell>
          <cell r="F1537">
            <v>-819335</v>
          </cell>
          <cell r="G1537">
            <v>-607710.84</v>
          </cell>
          <cell r="H1537">
            <v>-448144.32</v>
          </cell>
          <cell r="I1537">
            <v>-743512.14</v>
          </cell>
          <cell r="J1537">
            <v>-737650.56</v>
          </cell>
          <cell r="K1537">
            <v>-737650.56</v>
          </cell>
          <cell r="L1537">
            <v>-900476.33</v>
          </cell>
          <cell r="M1537">
            <v>-766021.2</v>
          </cell>
          <cell r="N1537">
            <v>-553853.81999999995</v>
          </cell>
          <cell r="O1537">
            <v>-8559602.1099999994</v>
          </cell>
          <cell r="P1537">
            <v>-908736.62</v>
          </cell>
          <cell r="Q1537">
            <v>-1652248.76</v>
          </cell>
          <cell r="R1537">
            <v>-2245247.34</v>
          </cell>
          <cell r="S1537">
            <v>-3064582.34</v>
          </cell>
          <cell r="T1537">
            <v>-3672293.1799999997</v>
          </cell>
          <cell r="U1537">
            <v>-4120437.4999999995</v>
          </cell>
          <cell r="V1537">
            <v>-4863949.6399999997</v>
          </cell>
          <cell r="W1537">
            <v>-5601600.1999999993</v>
          </cell>
          <cell r="X1537">
            <v>-6339250.7599999998</v>
          </cell>
          <cell r="Y1537">
            <v>-7239727.0899999999</v>
          </cell>
          <cell r="Z1537">
            <v>-8005748.29</v>
          </cell>
          <cell r="AA1537">
            <v>-8559602.1099999994</v>
          </cell>
          <cell r="AB1537">
            <v>-8559602.1099999994</v>
          </cell>
          <cell r="AC1537">
            <v>-353.45648385842082</v>
          </cell>
          <cell r="AD1537">
            <v>-289.19180863477249</v>
          </cell>
          <cell r="AE1537">
            <v>-230.64900038895371</v>
          </cell>
          <cell r="AF1537">
            <v>-318.6833916763905</v>
          </cell>
          <cell r="AG1537">
            <v>-236.37138856476079</v>
          </cell>
          <cell r="AH1537">
            <v>-174.30739789964994</v>
          </cell>
          <cell r="AI1537">
            <v>-289.19180863477249</v>
          </cell>
          <cell r="AJ1537">
            <v>-286.91192532088684</v>
          </cell>
          <cell r="AK1537">
            <v>-286.91192532088684</v>
          </cell>
          <cell r="AL1537">
            <v>-350.24361338000779</v>
          </cell>
          <cell r="AM1537">
            <v>-297.94679113185526</v>
          </cell>
          <cell r="AN1537">
            <v>-215.42350058343055</v>
          </cell>
          <cell r="AO1537">
            <v>-3329.2890353947882</v>
          </cell>
          <cell r="AP1537">
            <v>-353.45648385842082</v>
          </cell>
          <cell r="AQ1537">
            <v>-642.64829249319337</v>
          </cell>
          <cell r="AR1537">
            <v>-873.29729288214708</v>
          </cell>
          <cell r="AS1537">
            <v>-1191.9806845585376</v>
          </cell>
          <cell r="AT1537">
            <v>-1428.3520731232984</v>
          </cell>
          <cell r="AU1537">
            <v>-1602.6594710229483</v>
          </cell>
          <cell r="AV1537">
            <v>-1891.8512796577209</v>
          </cell>
          <cell r="AW1537">
            <v>-2178.7632049786075</v>
          </cell>
          <cell r="AX1537">
            <v>-2465.6751302994944</v>
          </cell>
          <cell r="AY1537">
            <v>-2815.9187436795023</v>
          </cell>
          <cell r="AZ1537">
            <v>-3113.8655348113575</v>
          </cell>
          <cell r="BA1537">
            <v>-3329.2890353947882</v>
          </cell>
          <cell r="BB1537">
            <v>-3329.2890353947882</v>
          </cell>
        </row>
        <row r="1538">
          <cell r="B1538" t="str">
            <v>026-Total Direct Expenses</v>
          </cell>
          <cell r="C1538">
            <v>-26618736.600000001</v>
          </cell>
          <cell r="D1538">
            <v>-13598512.1</v>
          </cell>
          <cell r="E1538">
            <v>-50727498.600000001</v>
          </cell>
          <cell r="F1538">
            <v>-112143635</v>
          </cell>
          <cell r="G1538">
            <v>-59997810.799999997</v>
          </cell>
          <cell r="H1538">
            <v>-60609544.299999997</v>
          </cell>
          <cell r="I1538">
            <v>-49335412.100000001</v>
          </cell>
          <cell r="J1538">
            <v>-59613550.600000001</v>
          </cell>
          <cell r="K1538">
            <v>-59613550.600000001</v>
          </cell>
          <cell r="L1538">
            <v>-54891476.299999997</v>
          </cell>
          <cell r="M1538">
            <v>-766021.2</v>
          </cell>
          <cell r="N1538">
            <v>-553853.81999999995</v>
          </cell>
          <cell r="O1538">
            <v>-548469602.02000022</v>
          </cell>
          <cell r="P1538">
            <v>-26618736.600000001</v>
          </cell>
          <cell r="Q1538">
            <v>-40217248.700000003</v>
          </cell>
          <cell r="R1538">
            <v>-90944747.300000012</v>
          </cell>
          <cell r="S1538">
            <v>-203088382.30000001</v>
          </cell>
          <cell r="T1538">
            <v>-263086193.10000002</v>
          </cell>
          <cell r="U1538">
            <v>-323695737.40000004</v>
          </cell>
          <cell r="V1538">
            <v>-373031149.50000006</v>
          </cell>
          <cell r="W1538">
            <v>-432644700.10000008</v>
          </cell>
          <cell r="X1538">
            <v>-492258250.70000011</v>
          </cell>
          <cell r="Y1538">
            <v>-547149727.00000012</v>
          </cell>
          <cell r="Z1538">
            <v>-547915748.20000017</v>
          </cell>
          <cell r="AA1538">
            <v>-548469602.02000022</v>
          </cell>
          <cell r="AB1538">
            <v>-548469602.02000022</v>
          </cell>
          <cell r="AC1538">
            <v>-10353.456476079347</v>
          </cell>
          <cell r="AD1538">
            <v>-5289.191793076624</v>
          </cell>
          <cell r="AE1538">
            <v>-19730.649008168028</v>
          </cell>
          <cell r="AF1538">
            <v>-43618.683391676394</v>
          </cell>
          <cell r="AG1538">
            <v>-23336.371373006612</v>
          </cell>
          <cell r="AH1538">
            <v>-23574.307390120575</v>
          </cell>
          <cell r="AI1538">
            <v>-19189.191793076625</v>
          </cell>
          <cell r="AJ1538">
            <v>-23186.911940879036</v>
          </cell>
          <cell r="AK1538">
            <v>-23186.911940879036</v>
          </cell>
          <cell r="AL1538">
            <v>-21350.243601711394</v>
          </cell>
          <cell r="AM1538">
            <v>-297.94679113185526</v>
          </cell>
          <cell r="AN1538">
            <v>-215.42350058343055</v>
          </cell>
          <cell r="AO1538">
            <v>-213329.28900038896</v>
          </cell>
          <cell r="AP1538">
            <v>-10353.456476079347</v>
          </cell>
          <cell r="AQ1538">
            <v>-15642.648269155972</v>
          </cell>
          <cell r="AR1538">
            <v>-35373.297277324004</v>
          </cell>
          <cell r="AS1538">
            <v>-78991.98066900039</v>
          </cell>
          <cell r="AT1538">
            <v>-102328.352042007</v>
          </cell>
          <cell r="AU1538">
            <v>-125902.65943212758</v>
          </cell>
          <cell r="AV1538">
            <v>-145091.85122520421</v>
          </cell>
          <cell r="AW1538">
            <v>-168278.76316608326</v>
          </cell>
          <cell r="AX1538">
            <v>-191465.6751069623</v>
          </cell>
          <cell r="AY1538">
            <v>-212815.91870867368</v>
          </cell>
          <cell r="AZ1538">
            <v>-213113.86549980554</v>
          </cell>
          <cell r="BA1538">
            <v>-213329.28900038896</v>
          </cell>
          <cell r="BB1538">
            <v>-213329.28900038896</v>
          </cell>
        </row>
        <row r="1539">
          <cell r="B1539" t="str">
            <v>027-Product Contribution</v>
          </cell>
          <cell r="C1539">
            <v>-13885108.720000001</v>
          </cell>
          <cell r="D1539">
            <v>-3275890.63</v>
          </cell>
          <cell r="E1539">
            <v>-42527661.399999999</v>
          </cell>
          <cell r="F1539">
            <v>-100721124.40000001</v>
          </cell>
          <cell r="G1539">
            <v>-51566574.490000002</v>
          </cell>
          <cell r="H1539">
            <v>-54560947.82</v>
          </cell>
          <cell r="I1539">
            <v>-39352156.18</v>
          </cell>
          <cell r="J1539">
            <v>-49194926.619999997</v>
          </cell>
          <cell r="K1539">
            <v>-49193498.420000002</v>
          </cell>
          <cell r="L1539">
            <v>-42082160.490000002</v>
          </cell>
          <cell r="M1539">
            <v>10025060.24</v>
          </cell>
          <cell r="N1539">
            <v>7170061.1299999999</v>
          </cell>
          <cell r="O1539">
            <v>-429164927.80000001</v>
          </cell>
          <cell r="P1539">
            <v>-13885108.720000001</v>
          </cell>
          <cell r="Q1539">
            <v>-17160999.350000001</v>
          </cell>
          <cell r="R1539">
            <v>-59688660.75</v>
          </cell>
          <cell r="S1539">
            <v>-160409785.15000001</v>
          </cell>
          <cell r="T1539">
            <v>-211976359.64000002</v>
          </cell>
          <cell r="U1539">
            <v>-266537307.46000001</v>
          </cell>
          <cell r="V1539">
            <v>-305889463.63999999</v>
          </cell>
          <cell r="W1539">
            <v>-355084390.25999999</v>
          </cell>
          <cell r="X1539">
            <v>-404277888.68000001</v>
          </cell>
          <cell r="Y1539">
            <v>-446360049.17000002</v>
          </cell>
          <cell r="Z1539">
            <v>-436334988.93000001</v>
          </cell>
          <cell r="AA1539">
            <v>-429164927.80000001</v>
          </cell>
          <cell r="AB1539">
            <v>-429164927.80000001</v>
          </cell>
          <cell r="AC1539">
            <v>-5400.6646129910541</v>
          </cell>
          <cell r="AD1539">
            <v>-1274.1698288603657</v>
          </cell>
          <cell r="AE1539">
            <v>-16541.291870867368</v>
          </cell>
          <cell r="AF1539">
            <v>-39175.855464799693</v>
          </cell>
          <cell r="AG1539">
            <v>-20057.010692337612</v>
          </cell>
          <cell r="AH1539">
            <v>-21221.683321664721</v>
          </cell>
          <cell r="AI1539">
            <v>-15306.167320108907</v>
          </cell>
          <cell r="AJ1539">
            <v>-19134.549443796186</v>
          </cell>
          <cell r="AK1539">
            <v>-19133.993940101129</v>
          </cell>
          <cell r="AL1539">
            <v>-16368.012637106185</v>
          </cell>
          <cell r="AM1539">
            <v>3899.2844185141971</v>
          </cell>
          <cell r="AN1539">
            <v>2788.8219097627384</v>
          </cell>
          <cell r="AO1539">
            <v>-166925.29280435626</v>
          </cell>
          <cell r="AP1539">
            <v>-5400.6646129910541</v>
          </cell>
          <cell r="AQ1539">
            <v>-6674.8344418514198</v>
          </cell>
          <cell r="AR1539">
            <v>-23216.126312718789</v>
          </cell>
          <cell r="AS1539">
            <v>-62391.981777518478</v>
          </cell>
          <cell r="AT1539">
            <v>-82448.992469856094</v>
          </cell>
          <cell r="AU1539">
            <v>-103670.67579152081</v>
          </cell>
          <cell r="AV1539">
            <v>-118976.84311162971</v>
          </cell>
          <cell r="AW1539">
            <v>-138111.3925554259</v>
          </cell>
          <cell r="AX1539">
            <v>-157245.38649552703</v>
          </cell>
          <cell r="AY1539">
            <v>-173613.3991326332</v>
          </cell>
          <cell r="AZ1539">
            <v>-169714.114714119</v>
          </cell>
          <cell r="BA1539">
            <v>-166925.29280435626</v>
          </cell>
          <cell r="BB1539">
            <v>-166925.29280435626</v>
          </cell>
        </row>
        <row r="1540">
          <cell r="C1540">
            <v>43153908.560000002</v>
          </cell>
          <cell r="D1540">
            <v>59608601.640000001</v>
          </cell>
          <cell r="E1540">
            <v>-72260386.879999995</v>
          </cell>
          <cell r="F1540">
            <v>-225588756.56999999</v>
          </cell>
          <cell r="G1540">
            <v>-97945874.299999997</v>
          </cell>
          <cell r="H1540">
            <v>-121830841.92</v>
          </cell>
          <cell r="I1540">
            <v>-48956521.25</v>
          </cell>
          <cell r="J1540">
            <v>-79993815.769999996</v>
          </cell>
          <cell r="K1540">
            <v>-79989531.170000002</v>
          </cell>
          <cell r="L1540">
            <v>-43749286.390000001</v>
          </cell>
          <cell r="M1540">
            <v>100202223.98999999</v>
          </cell>
          <cell r="N1540">
            <v>72152739.670000002</v>
          </cell>
          <cell r="O1540">
            <v>-495197540.38999993</v>
          </cell>
          <cell r="P1540">
            <v>43153908.560000002</v>
          </cell>
          <cell r="Q1540">
            <v>102762510.2</v>
          </cell>
          <cell r="R1540">
            <v>30502123.320000008</v>
          </cell>
          <cell r="S1540">
            <v>-195086633.25</v>
          </cell>
          <cell r="T1540">
            <v>-293032507.55000001</v>
          </cell>
          <cell r="U1540">
            <v>-414863349.47000003</v>
          </cell>
          <cell r="V1540">
            <v>-463819870.72000003</v>
          </cell>
          <cell r="W1540">
            <v>-543813686.49000001</v>
          </cell>
          <cell r="X1540">
            <v>-623803217.65999997</v>
          </cell>
          <cell r="Y1540">
            <v>-667552504.04999995</v>
          </cell>
          <cell r="Z1540">
            <v>-567350280.05999994</v>
          </cell>
          <cell r="AA1540">
            <v>-495197540.38999993</v>
          </cell>
          <cell r="AB1540">
            <v>-495197540.38999993</v>
          </cell>
          <cell r="AC1540">
            <v>16784.873029949438</v>
          </cell>
          <cell r="AD1540">
            <v>23184.987024504084</v>
          </cell>
          <cell r="AE1540">
            <v>-28105.945888759237</v>
          </cell>
          <cell r="AF1540">
            <v>-87743.584819136522</v>
          </cell>
          <cell r="AG1540">
            <v>-38096.411629716065</v>
          </cell>
          <cell r="AH1540">
            <v>-47386.558506417736</v>
          </cell>
          <cell r="AI1540">
            <v>-19041.820789576039</v>
          </cell>
          <cell r="AJ1540">
            <v>-31113.891781408012</v>
          </cell>
          <cell r="AK1540">
            <v>-31112.225270322833</v>
          </cell>
          <cell r="AL1540">
            <v>-17016.447448463634</v>
          </cell>
          <cell r="AM1540">
            <v>38974.027222870478</v>
          </cell>
          <cell r="AN1540">
            <v>28064.076106573317</v>
          </cell>
          <cell r="AO1540">
            <v>-192608.92274990282</v>
          </cell>
          <cell r="AP1540">
            <v>16784.873029949438</v>
          </cell>
          <cell r="AQ1540">
            <v>39969.860054453522</v>
          </cell>
          <cell r="AR1540">
            <v>11863.914165694285</v>
          </cell>
          <cell r="AS1540">
            <v>-75879.670653442241</v>
          </cell>
          <cell r="AT1540">
            <v>-113976.08228315831</v>
          </cell>
          <cell r="AU1540">
            <v>-161362.64078957605</v>
          </cell>
          <cell r="AV1540">
            <v>-180404.46157915209</v>
          </cell>
          <cell r="AW1540">
            <v>-211518.35336056011</v>
          </cell>
          <cell r="AX1540">
            <v>-242630.57863088296</v>
          </cell>
          <cell r="AY1540">
            <v>-259647.0260793466</v>
          </cell>
          <cell r="AZ1540">
            <v>-220672.99885647613</v>
          </cell>
          <cell r="BA1540">
            <v>-192608.92274990282</v>
          </cell>
          <cell r="BB1540">
            <v>-192608.92274990282</v>
          </cell>
        </row>
        <row r="1541">
          <cell r="B1541" t="str">
            <v>001-Net Volume St.Cs.</v>
          </cell>
          <cell r="C1541">
            <v>230</v>
          </cell>
          <cell r="D1541">
            <v>270</v>
          </cell>
          <cell r="E1541">
            <v>200</v>
          </cell>
          <cell r="F1541">
            <v>178</v>
          </cell>
          <cell r="G1541">
            <v>174</v>
          </cell>
          <cell r="H1541">
            <v>146</v>
          </cell>
          <cell r="I1541">
            <v>206</v>
          </cell>
          <cell r="J1541">
            <v>216</v>
          </cell>
          <cell r="K1541">
            <v>144</v>
          </cell>
          <cell r="L1541">
            <v>172</v>
          </cell>
          <cell r="M1541">
            <v>144</v>
          </cell>
          <cell r="N1541">
            <v>96</v>
          </cell>
          <cell r="O1541">
            <v>2176</v>
          </cell>
          <cell r="P1541">
            <v>230</v>
          </cell>
          <cell r="Q1541">
            <v>500</v>
          </cell>
          <cell r="R1541">
            <v>700</v>
          </cell>
          <cell r="S1541">
            <v>878</v>
          </cell>
          <cell r="T1541">
            <v>1052</v>
          </cell>
          <cell r="U1541">
            <v>1198</v>
          </cell>
          <cell r="V1541">
            <v>1404</v>
          </cell>
          <cell r="W1541">
            <v>1620</v>
          </cell>
          <cell r="X1541">
            <v>1764</v>
          </cell>
          <cell r="Y1541">
            <v>1936</v>
          </cell>
          <cell r="Z1541">
            <v>2080</v>
          </cell>
          <cell r="AA1541">
            <v>2176</v>
          </cell>
          <cell r="AB1541">
            <v>2176</v>
          </cell>
          <cell r="AC1541">
            <v>230</v>
          </cell>
          <cell r="AD1541">
            <v>270</v>
          </cell>
          <cell r="AE1541">
            <v>200</v>
          </cell>
          <cell r="AF1541">
            <v>178</v>
          </cell>
          <cell r="AG1541">
            <v>174</v>
          </cell>
          <cell r="AH1541">
            <v>146</v>
          </cell>
          <cell r="AI1541">
            <v>206</v>
          </cell>
          <cell r="AJ1541">
            <v>216</v>
          </cell>
          <cell r="AK1541">
            <v>144</v>
          </cell>
          <cell r="AL1541">
            <v>172</v>
          </cell>
          <cell r="AM1541">
            <v>144</v>
          </cell>
          <cell r="AN1541">
            <v>96</v>
          </cell>
          <cell r="AO1541">
            <v>2176</v>
          </cell>
          <cell r="AP1541">
            <v>230</v>
          </cell>
          <cell r="AQ1541">
            <v>500</v>
          </cell>
          <cell r="AR1541">
            <v>700</v>
          </cell>
          <cell r="AS1541">
            <v>878</v>
          </cell>
          <cell r="AT1541">
            <v>1052</v>
          </cell>
          <cell r="AU1541">
            <v>1198</v>
          </cell>
          <cell r="AV1541">
            <v>1404</v>
          </cell>
          <cell r="AW1541">
            <v>1620</v>
          </cell>
          <cell r="AX1541">
            <v>1764</v>
          </cell>
          <cell r="AY1541">
            <v>1936</v>
          </cell>
          <cell r="AZ1541">
            <v>2080</v>
          </cell>
          <cell r="BA1541">
            <v>2176</v>
          </cell>
          <cell r="BB1541">
            <v>2176</v>
          </cell>
        </row>
        <row r="1542">
          <cell r="B1542" t="str">
            <v>005-Gross Sales at List</v>
          </cell>
          <cell r="C1542">
            <v>6131800</v>
          </cell>
          <cell r="D1542">
            <v>7198200</v>
          </cell>
          <cell r="E1542">
            <v>5332000</v>
          </cell>
          <cell r="F1542">
            <v>4745480</v>
          </cell>
          <cell r="G1542">
            <v>4638840</v>
          </cell>
          <cell r="H1542">
            <v>3892360</v>
          </cell>
          <cell r="I1542">
            <v>5491960</v>
          </cell>
          <cell r="J1542">
            <v>6110983.4400000004</v>
          </cell>
          <cell r="K1542">
            <v>4073988.96</v>
          </cell>
          <cell r="L1542">
            <v>4866153.4800000004</v>
          </cell>
          <cell r="M1542">
            <v>4073988.96</v>
          </cell>
          <cell r="N1542">
            <v>2715992.64</v>
          </cell>
          <cell r="O1542">
            <v>59271747.479999997</v>
          </cell>
          <cell r="P1542">
            <v>6131800</v>
          </cell>
          <cell r="Q1542">
            <v>13330000</v>
          </cell>
          <cell r="R1542">
            <v>18662000</v>
          </cell>
          <cell r="S1542">
            <v>23407480</v>
          </cell>
          <cell r="T1542">
            <v>28046320</v>
          </cell>
          <cell r="U1542">
            <v>31938680</v>
          </cell>
          <cell r="V1542">
            <v>37430640</v>
          </cell>
          <cell r="W1542">
            <v>43541623.439999998</v>
          </cell>
          <cell r="X1542">
            <v>47615612.399999999</v>
          </cell>
          <cell r="Y1542">
            <v>52481765.879999995</v>
          </cell>
          <cell r="Z1542">
            <v>56555754.839999996</v>
          </cell>
          <cell r="AA1542">
            <v>59271747.479999997</v>
          </cell>
          <cell r="AB1542">
            <v>59271747.479999997</v>
          </cell>
          <cell r="AC1542">
            <v>2384.9863866199921</v>
          </cell>
          <cell r="AD1542">
            <v>2799.7666277712951</v>
          </cell>
          <cell r="AE1542">
            <v>2073.9012057565151</v>
          </cell>
          <cell r="AF1542">
            <v>1845.7720731232982</v>
          </cell>
          <cell r="AG1542">
            <v>1804.294049008168</v>
          </cell>
          <cell r="AH1542">
            <v>1513.9478802022559</v>
          </cell>
          <cell r="AI1542">
            <v>2136.1182419292104</v>
          </cell>
          <cell r="AJ1542">
            <v>2376.8897082847143</v>
          </cell>
          <cell r="AK1542">
            <v>1584.5931388564761</v>
          </cell>
          <cell r="AL1542">
            <v>1892.7084714119021</v>
          </cell>
          <cell r="AM1542">
            <v>1584.5931388564761</v>
          </cell>
          <cell r="AN1542">
            <v>1056.3954259043173</v>
          </cell>
          <cell r="AO1542">
            <v>23053.966347724618</v>
          </cell>
          <cell r="AP1542">
            <v>2384.9863866199921</v>
          </cell>
          <cell r="AQ1542">
            <v>5184.7530143912873</v>
          </cell>
          <cell r="AR1542">
            <v>7258.6542201478023</v>
          </cell>
          <cell r="AS1542">
            <v>9104.4262932711008</v>
          </cell>
          <cell r="AT1542">
            <v>10908.720342279268</v>
          </cell>
          <cell r="AU1542">
            <v>12422.668222481523</v>
          </cell>
          <cell r="AV1542">
            <v>14558.786464410734</v>
          </cell>
          <cell r="AW1542">
            <v>16935.67617269545</v>
          </cell>
          <cell r="AX1542">
            <v>18520.269311551925</v>
          </cell>
          <cell r="AY1542">
            <v>20412.977782963826</v>
          </cell>
          <cell r="AZ1542">
            <v>21997.570921820301</v>
          </cell>
          <cell r="BA1542">
            <v>23053.966347724618</v>
          </cell>
          <cell r="BB1542">
            <v>23053.966347724618</v>
          </cell>
        </row>
        <row r="1543">
          <cell r="B1543" t="str">
            <v>006-Gross Sales at List +tax</v>
          </cell>
          <cell r="C1543">
            <v>6086313.7599999998</v>
          </cell>
          <cell r="D1543">
            <v>7144803.0999999996</v>
          </cell>
          <cell r="E1543">
            <v>5292446.74</v>
          </cell>
          <cell r="F1543">
            <v>4710277.5999999996</v>
          </cell>
          <cell r="G1543">
            <v>4604428.67</v>
          </cell>
          <cell r="H1543">
            <v>3863486.12</v>
          </cell>
          <cell r="I1543">
            <v>5451220.1500000004</v>
          </cell>
          <cell r="J1543">
            <v>6065651.6100000003</v>
          </cell>
          <cell r="K1543">
            <v>4043767.74</v>
          </cell>
          <cell r="L1543">
            <v>4830055.92</v>
          </cell>
          <cell r="M1543">
            <v>4043767.74</v>
          </cell>
          <cell r="N1543">
            <v>2695845.16</v>
          </cell>
          <cell r="O1543">
            <v>58832064.310000017</v>
          </cell>
          <cell r="P1543">
            <v>6086313.7599999998</v>
          </cell>
          <cell r="Q1543">
            <v>13231116.859999999</v>
          </cell>
          <cell r="R1543">
            <v>18523563.600000001</v>
          </cell>
          <cell r="S1543">
            <v>23233841.200000003</v>
          </cell>
          <cell r="T1543">
            <v>27838269.870000005</v>
          </cell>
          <cell r="U1543">
            <v>31701755.990000006</v>
          </cell>
          <cell r="V1543">
            <v>37152976.140000008</v>
          </cell>
          <cell r="W1543">
            <v>43218627.750000007</v>
          </cell>
          <cell r="X1543">
            <v>47262395.49000001</v>
          </cell>
          <cell r="Y1543">
            <v>52092451.410000011</v>
          </cell>
          <cell r="Z1543">
            <v>56136219.150000013</v>
          </cell>
          <cell r="AA1543">
            <v>58832064.310000017</v>
          </cell>
          <cell r="AB1543">
            <v>58832064.310000017</v>
          </cell>
          <cell r="AC1543">
            <v>2367.2943446129912</v>
          </cell>
          <cell r="AD1543">
            <v>2778.9977051730843</v>
          </cell>
          <cell r="AE1543">
            <v>2058.5168183586156</v>
          </cell>
          <cell r="AF1543">
            <v>1832.0799688837028</v>
          </cell>
          <cell r="AG1543">
            <v>1790.9096343835083</v>
          </cell>
          <cell r="AH1543">
            <v>1502.7172773239986</v>
          </cell>
          <cell r="AI1543">
            <v>2120.2723259432128</v>
          </cell>
          <cell r="AJ1543">
            <v>2359.2577246207702</v>
          </cell>
          <cell r="AK1543">
            <v>1572.8384830805135</v>
          </cell>
          <cell r="AL1543">
            <v>1878.6681913652276</v>
          </cell>
          <cell r="AM1543">
            <v>1572.8384830805135</v>
          </cell>
          <cell r="AN1543">
            <v>1048.5589887203423</v>
          </cell>
          <cell r="AO1543">
            <v>22882.949945546487</v>
          </cell>
          <cell r="AP1543">
            <v>2367.2943446129912</v>
          </cell>
          <cell r="AQ1543">
            <v>5146.2920497860759</v>
          </cell>
          <cell r="AR1543">
            <v>7204.8088681446916</v>
          </cell>
          <cell r="AS1543">
            <v>9036.8888370283948</v>
          </cell>
          <cell r="AT1543">
            <v>10827.798471411903</v>
          </cell>
          <cell r="AU1543">
            <v>12330.515748735901</v>
          </cell>
          <cell r="AV1543">
            <v>14450.788074679114</v>
          </cell>
          <cell r="AW1543">
            <v>16810.045799299885</v>
          </cell>
          <cell r="AX1543">
            <v>18382.884282380401</v>
          </cell>
          <cell r="AY1543">
            <v>20261.552473745629</v>
          </cell>
          <cell r="AZ1543">
            <v>21834.390956826144</v>
          </cell>
          <cell r="BA1543">
            <v>22882.949945546487</v>
          </cell>
          <cell r="BB1543">
            <v>22882.949945546487</v>
          </cell>
        </row>
        <row r="1544">
          <cell r="B1544" t="str">
            <v>007- Dscto Canal</v>
          </cell>
          <cell r="C1544">
            <v>-89416.36</v>
          </cell>
          <cell r="D1544">
            <v>-104967.03</v>
          </cell>
          <cell r="E1544">
            <v>-77753.36</v>
          </cell>
          <cell r="F1544">
            <v>-69200.490000000005</v>
          </cell>
          <cell r="G1544">
            <v>-67645.42</v>
          </cell>
          <cell r="H1544">
            <v>-56759.95</v>
          </cell>
          <cell r="I1544">
            <v>-80085.960000000006</v>
          </cell>
          <cell r="J1544">
            <v>-89112.8</v>
          </cell>
          <cell r="K1544">
            <v>-59408.54</v>
          </cell>
          <cell r="L1544">
            <v>-70960.2</v>
          </cell>
          <cell r="M1544">
            <v>-59408.54</v>
          </cell>
          <cell r="N1544">
            <v>-39605.69</v>
          </cell>
          <cell r="O1544">
            <v>-864324.34000000008</v>
          </cell>
          <cell r="P1544">
            <v>-89416.36</v>
          </cell>
          <cell r="Q1544">
            <v>-194383.39</v>
          </cell>
          <cell r="R1544">
            <v>-272136.75</v>
          </cell>
          <cell r="S1544">
            <v>-341337.24</v>
          </cell>
          <cell r="T1544">
            <v>-408982.66</v>
          </cell>
          <cell r="U1544">
            <v>-465742.61</v>
          </cell>
          <cell r="V1544">
            <v>-545828.56999999995</v>
          </cell>
          <cell r="W1544">
            <v>-634941.37</v>
          </cell>
          <cell r="X1544">
            <v>-694349.91</v>
          </cell>
          <cell r="Y1544">
            <v>-765310.11</v>
          </cell>
          <cell r="Z1544">
            <v>-824718.65</v>
          </cell>
          <cell r="AA1544">
            <v>-864324.34000000008</v>
          </cell>
          <cell r="AB1544">
            <v>-864324.34000000008</v>
          </cell>
          <cell r="AC1544">
            <v>-34.778825359782189</v>
          </cell>
          <cell r="AD1544">
            <v>-40.827316219369898</v>
          </cell>
          <cell r="AE1544">
            <v>-30.242458187475691</v>
          </cell>
          <cell r="AF1544">
            <v>-26.915787631271879</v>
          </cell>
          <cell r="AG1544">
            <v>-26.310937378451964</v>
          </cell>
          <cell r="AH1544">
            <v>-22.076993387786853</v>
          </cell>
          <cell r="AI1544">
            <v>-31.149731621936994</v>
          </cell>
          <cell r="AJ1544">
            <v>-34.660754570206144</v>
          </cell>
          <cell r="AK1544">
            <v>-23.107172306495528</v>
          </cell>
          <cell r="AL1544">
            <v>-27.600233372228704</v>
          </cell>
          <cell r="AM1544">
            <v>-23.107172306495528</v>
          </cell>
          <cell r="AN1544">
            <v>-15.404780241151304</v>
          </cell>
          <cell r="AO1544">
            <v>-336.18216258265267</v>
          </cell>
          <cell r="AP1544">
            <v>-34.778825359782189</v>
          </cell>
          <cell r="AQ1544">
            <v>-75.60614157915208</v>
          </cell>
          <cell r="AR1544">
            <v>-105.84859976662777</v>
          </cell>
          <cell r="AS1544">
            <v>-132.76438739789964</v>
          </cell>
          <cell r="AT1544">
            <v>-159.07532477635161</v>
          </cell>
          <cell r="AU1544">
            <v>-181.15231816413845</v>
          </cell>
          <cell r="AV1544">
            <v>-212.30204978607543</v>
          </cell>
          <cell r="AW1544">
            <v>-246.96280435628157</v>
          </cell>
          <cell r="AX1544">
            <v>-270.06997666277709</v>
          </cell>
          <cell r="AY1544">
            <v>-297.67021003500582</v>
          </cell>
          <cell r="AZ1544">
            <v>-320.77738234150138</v>
          </cell>
          <cell r="BA1544">
            <v>-336.18216258265267</v>
          </cell>
          <cell r="BB1544">
            <v>-336.18216258265267</v>
          </cell>
        </row>
        <row r="1545">
          <cell r="B1545" t="str">
            <v>008-Dscto Logistica</v>
          </cell>
          <cell r="C1545">
            <v>-12264</v>
          </cell>
          <cell r="D1545">
            <v>-14396</v>
          </cell>
          <cell r="E1545">
            <v>-10664</v>
          </cell>
          <cell r="F1545">
            <v>-9491</v>
          </cell>
          <cell r="G1545">
            <v>-9278</v>
          </cell>
          <cell r="H1545">
            <v>-7785</v>
          </cell>
          <cell r="I1545">
            <v>-10984</v>
          </cell>
          <cell r="J1545">
            <v>-12222</v>
          </cell>
          <cell r="K1545">
            <v>-8148</v>
          </cell>
          <cell r="L1545">
            <v>-9732</v>
          </cell>
          <cell r="M1545">
            <v>-8148</v>
          </cell>
          <cell r="N1545">
            <v>-5432</v>
          </cell>
          <cell r="O1545">
            <v>-118544</v>
          </cell>
          <cell r="P1545">
            <v>-12264</v>
          </cell>
          <cell r="Q1545">
            <v>-26660</v>
          </cell>
          <cell r="R1545">
            <v>-37324</v>
          </cell>
          <cell r="S1545">
            <v>-46815</v>
          </cell>
          <cell r="T1545">
            <v>-56093</v>
          </cell>
          <cell r="U1545">
            <v>-63878</v>
          </cell>
          <cell r="V1545">
            <v>-74862</v>
          </cell>
          <cell r="W1545">
            <v>-87084</v>
          </cell>
          <cell r="X1545">
            <v>-95232</v>
          </cell>
          <cell r="Y1545">
            <v>-104964</v>
          </cell>
          <cell r="Z1545">
            <v>-113112</v>
          </cell>
          <cell r="AA1545">
            <v>-118544</v>
          </cell>
          <cell r="AB1545">
            <v>-118544</v>
          </cell>
          <cell r="AC1545">
            <v>-4.770128354725788</v>
          </cell>
          <cell r="AD1545">
            <v>-5.5993776740567869</v>
          </cell>
          <cell r="AE1545">
            <v>-4.1478024115130303</v>
          </cell>
          <cell r="AF1545">
            <v>-3.6915597043951771</v>
          </cell>
          <cell r="AG1545">
            <v>-3.6087125632049788</v>
          </cell>
          <cell r="AH1545">
            <v>-3.028004667444574</v>
          </cell>
          <cell r="AI1545">
            <v>-4.2722676001555815</v>
          </cell>
          <cell r="AJ1545">
            <v>-4.7537922987164531</v>
          </cell>
          <cell r="AK1545">
            <v>-3.1691948658109683</v>
          </cell>
          <cell r="AL1545">
            <v>-3.7852975495915988</v>
          </cell>
          <cell r="AM1545">
            <v>-3.1691948658109683</v>
          </cell>
          <cell r="AN1545">
            <v>-2.1127965772073125</v>
          </cell>
          <cell r="AO1545">
            <v>-46.108129132633209</v>
          </cell>
          <cell r="AP1545">
            <v>-4.770128354725788</v>
          </cell>
          <cell r="AQ1545">
            <v>-10.369506028782574</v>
          </cell>
          <cell r="AR1545">
            <v>-14.517308440295604</v>
          </cell>
          <cell r="AS1545">
            <v>-18.208868144690783</v>
          </cell>
          <cell r="AT1545">
            <v>-21.817580707895761</v>
          </cell>
          <cell r="AU1545">
            <v>-24.845585375340335</v>
          </cell>
          <cell r="AV1545">
            <v>-29.117852975495914</v>
          </cell>
          <cell r="AW1545">
            <v>-33.871645274212369</v>
          </cell>
          <cell r="AX1545">
            <v>-37.040840140023334</v>
          </cell>
          <cell r="AY1545">
            <v>-40.826137689614932</v>
          </cell>
          <cell r="AZ1545">
            <v>-43.995332555425897</v>
          </cell>
          <cell r="BA1545">
            <v>-46.108129132633209</v>
          </cell>
          <cell r="BB1545">
            <v>-46.108129132633209</v>
          </cell>
        </row>
        <row r="1546">
          <cell r="B1546" t="str">
            <v>007+008-Supply Chain Discount</v>
          </cell>
          <cell r="C1546">
            <v>-101680.36</v>
          </cell>
          <cell r="D1546">
            <v>-119363.03</v>
          </cell>
          <cell r="E1546">
            <v>-88417.36</v>
          </cell>
          <cell r="F1546">
            <v>-78691.490000000005</v>
          </cell>
          <cell r="G1546">
            <v>-76923.42</v>
          </cell>
          <cell r="H1546">
            <v>-64544.95</v>
          </cell>
          <cell r="I1546">
            <v>-91069.96</v>
          </cell>
          <cell r="J1546">
            <v>-101334.8</v>
          </cell>
          <cell r="K1546">
            <v>-67556.540000000008</v>
          </cell>
          <cell r="L1546">
            <v>-80692.2</v>
          </cell>
          <cell r="M1546">
            <v>-67556.540000000008</v>
          </cell>
          <cell r="N1546">
            <v>-45037.69</v>
          </cell>
          <cell r="O1546">
            <v>-982868.34000000008</v>
          </cell>
          <cell r="P1546">
            <v>-101680.36</v>
          </cell>
          <cell r="Q1546">
            <v>-221043.39</v>
          </cell>
          <cell r="R1546">
            <v>-309460.75</v>
          </cell>
          <cell r="S1546">
            <v>-388152.24</v>
          </cell>
          <cell r="T1546">
            <v>-465075.66</v>
          </cell>
          <cell r="U1546">
            <v>-529620.61</v>
          </cell>
          <cell r="V1546">
            <v>-620690.56999999995</v>
          </cell>
          <cell r="W1546">
            <v>-722025.37</v>
          </cell>
          <cell r="X1546">
            <v>-789581.91</v>
          </cell>
          <cell r="Y1546">
            <v>-870274.11</v>
          </cell>
          <cell r="Z1546">
            <v>-937830.65</v>
          </cell>
          <cell r="AA1546">
            <v>-982868.34000000008</v>
          </cell>
          <cell r="AB1546">
            <v>-982868.34000000008</v>
          </cell>
          <cell r="AC1546">
            <v>-39.548953714507974</v>
          </cell>
          <cell r="AD1546">
            <v>-46.42669389342668</v>
          </cell>
          <cell r="AE1546">
            <v>-34.390260598988718</v>
          </cell>
          <cell r="AF1546">
            <v>-30.607347335667058</v>
          </cell>
          <cell r="AG1546">
            <v>-29.919649941656942</v>
          </cell>
          <cell r="AH1546">
            <v>-25.104998055231427</v>
          </cell>
          <cell r="AI1546">
            <v>-35.421999222092573</v>
          </cell>
          <cell r="AJ1546">
            <v>-39.414546868922599</v>
          </cell>
          <cell r="AK1546">
            <v>-26.2763671723065</v>
          </cell>
          <cell r="AL1546">
            <v>-31.385530921820301</v>
          </cell>
          <cell r="AM1546">
            <v>-26.2763671723065</v>
          </cell>
          <cell r="AN1546">
            <v>-17.517576818358616</v>
          </cell>
          <cell r="AO1546">
            <v>-382.29029171528589</v>
          </cell>
          <cell r="AP1546">
            <v>-39.548953714507974</v>
          </cell>
          <cell r="AQ1546">
            <v>-85.975647607934661</v>
          </cell>
          <cell r="AR1546">
            <v>-120.36590820692338</v>
          </cell>
          <cell r="AS1546">
            <v>-150.97325554259044</v>
          </cell>
          <cell r="AT1546">
            <v>-180.89290548424736</v>
          </cell>
          <cell r="AU1546">
            <v>-205.99790353947878</v>
          </cell>
          <cell r="AV1546">
            <v>-241.41990276157136</v>
          </cell>
          <cell r="AW1546">
            <v>-280.83444963049396</v>
          </cell>
          <cell r="AX1546">
            <v>-307.11081680280046</v>
          </cell>
          <cell r="AY1546">
            <v>-338.49634772462076</v>
          </cell>
          <cell r="AZ1546">
            <v>-364.77271489692725</v>
          </cell>
          <cell r="BA1546">
            <v>-382.29029171528589</v>
          </cell>
          <cell r="BB1546">
            <v>-382.29029171528589</v>
          </cell>
        </row>
        <row r="1547">
          <cell r="B1547" t="str">
            <v>009-Returns</v>
          </cell>
          <cell r="C1547">
            <v>-49054.400000000001</v>
          </cell>
          <cell r="D1547">
            <v>-57585.599999999999</v>
          </cell>
          <cell r="E1547">
            <v>-42656</v>
          </cell>
          <cell r="F1547">
            <v>-37963.839999999997</v>
          </cell>
          <cell r="G1547">
            <v>-37110.720000000001</v>
          </cell>
          <cell r="H1547">
            <v>-31138.880000000001</v>
          </cell>
          <cell r="I1547">
            <v>-43935.68</v>
          </cell>
          <cell r="J1547">
            <v>-48887.87</v>
          </cell>
          <cell r="K1547">
            <v>-32591.91</v>
          </cell>
          <cell r="L1547">
            <v>-38929.230000000003</v>
          </cell>
          <cell r="M1547">
            <v>-32591.91</v>
          </cell>
          <cell r="N1547">
            <v>-21727.94</v>
          </cell>
          <cell r="O1547">
            <v>-474173.97999999992</v>
          </cell>
          <cell r="P1547">
            <v>-49054.400000000001</v>
          </cell>
          <cell r="Q1547">
            <v>-106640</v>
          </cell>
          <cell r="R1547">
            <v>-149296</v>
          </cell>
          <cell r="S1547">
            <v>-187259.84</v>
          </cell>
          <cell r="T1547">
            <v>-224370.56</v>
          </cell>
          <cell r="U1547">
            <v>-255509.44</v>
          </cell>
          <cell r="V1547">
            <v>-299445.12</v>
          </cell>
          <cell r="W1547">
            <v>-348332.99</v>
          </cell>
          <cell r="X1547">
            <v>-380924.89999999997</v>
          </cell>
          <cell r="Y1547">
            <v>-419854.12999999995</v>
          </cell>
          <cell r="Z1547">
            <v>-452446.03999999992</v>
          </cell>
          <cell r="AA1547">
            <v>-474173.97999999992</v>
          </cell>
          <cell r="AB1547">
            <v>-474173.97999999992</v>
          </cell>
          <cell r="AC1547">
            <v>-19.079891092959937</v>
          </cell>
          <cell r="AD1547">
            <v>-22.398133022170359</v>
          </cell>
          <cell r="AE1547">
            <v>-16.591209646052121</v>
          </cell>
          <cell r="AF1547">
            <v>-14.766176584986384</v>
          </cell>
          <cell r="AG1547">
            <v>-14.434352392065344</v>
          </cell>
          <cell r="AH1547">
            <v>-12.111583041618047</v>
          </cell>
          <cell r="AI1547">
            <v>-17.088945935433685</v>
          </cell>
          <cell r="AJ1547">
            <v>-19.015118630882927</v>
          </cell>
          <cell r="AK1547">
            <v>-12.676744457409567</v>
          </cell>
          <cell r="AL1547">
            <v>-15.141668611435241</v>
          </cell>
          <cell r="AM1547">
            <v>-12.676744457409567</v>
          </cell>
          <cell r="AN1547">
            <v>-8.4511629716063776</v>
          </cell>
          <cell r="AO1547">
            <v>-184.43173084402957</v>
          </cell>
          <cell r="AP1547">
            <v>-19.079891092959937</v>
          </cell>
          <cell r="AQ1547">
            <v>-41.478024115130296</v>
          </cell>
          <cell r="AR1547">
            <v>-58.069233761182417</v>
          </cell>
          <cell r="AS1547">
            <v>-72.8354103461688</v>
          </cell>
          <cell r="AT1547">
            <v>-87.269762738234149</v>
          </cell>
          <cell r="AU1547">
            <v>-99.381345779852197</v>
          </cell>
          <cell r="AV1547">
            <v>-116.47029171528588</v>
          </cell>
          <cell r="AW1547">
            <v>-135.48541034616881</v>
          </cell>
          <cell r="AX1547">
            <v>-148.16215480357837</v>
          </cell>
          <cell r="AY1547">
            <v>-163.30382341501362</v>
          </cell>
          <cell r="AZ1547">
            <v>-175.98056787242319</v>
          </cell>
          <cell r="BA1547">
            <v>-184.43173084402957</v>
          </cell>
          <cell r="BB1547">
            <v>-184.43173084402957</v>
          </cell>
        </row>
        <row r="1548">
          <cell r="B1548" t="str">
            <v>010-Remnats</v>
          </cell>
          <cell r="C1548">
            <v>-26080.31</v>
          </cell>
          <cell r="D1548">
            <v>-30616.02</v>
          </cell>
          <cell r="E1548">
            <v>-22678.53</v>
          </cell>
          <cell r="F1548">
            <v>-20183.89</v>
          </cell>
          <cell r="G1548">
            <v>-19730.32</v>
          </cell>
          <cell r="H1548">
            <v>-16555.330000000002</v>
          </cell>
          <cell r="I1548">
            <v>-23358.89</v>
          </cell>
          <cell r="J1548">
            <v>-25991.69</v>
          </cell>
          <cell r="K1548">
            <v>-17327.79</v>
          </cell>
          <cell r="L1548">
            <v>-20697.09</v>
          </cell>
          <cell r="M1548">
            <v>-17327.79</v>
          </cell>
          <cell r="N1548">
            <v>-11551.86</v>
          </cell>
          <cell r="O1548">
            <v>-252099.51000000007</v>
          </cell>
          <cell r="P1548">
            <v>-26080.31</v>
          </cell>
          <cell r="Q1548">
            <v>-56696.33</v>
          </cell>
          <cell r="R1548">
            <v>-79374.86</v>
          </cell>
          <cell r="S1548">
            <v>-99558.75</v>
          </cell>
          <cell r="T1548">
            <v>-119289.07</v>
          </cell>
          <cell r="U1548">
            <v>-135844.40000000002</v>
          </cell>
          <cell r="V1548">
            <v>-159203.29000000004</v>
          </cell>
          <cell r="W1548">
            <v>-185194.98000000004</v>
          </cell>
          <cell r="X1548">
            <v>-202522.77000000005</v>
          </cell>
          <cell r="Y1548">
            <v>-223219.86000000004</v>
          </cell>
          <cell r="Z1548">
            <v>-240547.65000000005</v>
          </cell>
          <cell r="AA1548">
            <v>-252099.51000000007</v>
          </cell>
          <cell r="AB1548">
            <v>-252099.51000000007</v>
          </cell>
          <cell r="AC1548">
            <v>-10.144033450019448</v>
          </cell>
          <cell r="AD1548">
            <v>-11.908214702450408</v>
          </cell>
          <cell r="AE1548">
            <v>-8.8208984830805122</v>
          </cell>
          <cell r="AF1548">
            <v>-7.8505989887203418</v>
          </cell>
          <cell r="AG1548">
            <v>-7.6741812524309605</v>
          </cell>
          <cell r="AH1548">
            <v>-6.4392570984052906</v>
          </cell>
          <cell r="AI1548">
            <v>-9.0855270322831583</v>
          </cell>
          <cell r="AJ1548">
            <v>-10.109564371839751</v>
          </cell>
          <cell r="AK1548">
            <v>-6.7397082847141192</v>
          </cell>
          <cell r="AL1548">
            <v>-8.0502100350058345</v>
          </cell>
          <cell r="AM1548">
            <v>-6.7397082847141192</v>
          </cell>
          <cell r="AN1548">
            <v>-4.4931388564760795</v>
          </cell>
          <cell r="AO1548">
            <v>-98.055040840140023</v>
          </cell>
          <cell r="AP1548">
            <v>-10.144033450019448</v>
          </cell>
          <cell r="AQ1548">
            <v>-22.052248152469858</v>
          </cell>
          <cell r="AR1548">
            <v>-30.87314663555037</v>
          </cell>
          <cell r="AS1548">
            <v>-38.723745624270713</v>
          </cell>
          <cell r="AT1548">
            <v>-46.397926876701675</v>
          </cell>
          <cell r="AU1548">
            <v>-52.837183975106967</v>
          </cell>
          <cell r="AV1548">
            <v>-61.922711007390127</v>
          </cell>
          <cell r="AW1548">
            <v>-72.032275379229873</v>
          </cell>
          <cell r="AX1548">
            <v>-78.771983663943985</v>
          </cell>
          <cell r="AY1548">
            <v>-86.822193698949818</v>
          </cell>
          <cell r="AZ1548">
            <v>-93.561901983663944</v>
          </cell>
          <cell r="BA1548">
            <v>-98.055040840140023</v>
          </cell>
          <cell r="BB1548">
            <v>-98.055040840140023</v>
          </cell>
        </row>
        <row r="1549">
          <cell r="B1549" t="str">
            <v>011-Cash Discount</v>
          </cell>
          <cell r="C1549">
            <v>-140432.43</v>
          </cell>
          <cell r="D1549">
            <v>-164855.49</v>
          </cell>
          <cell r="E1549">
            <v>-122115.17</v>
          </cell>
          <cell r="F1549">
            <v>-108682.5</v>
          </cell>
          <cell r="G1549">
            <v>-106240.2</v>
          </cell>
          <cell r="H1549">
            <v>-89144.08</v>
          </cell>
          <cell r="I1549">
            <v>-125778.63</v>
          </cell>
          <cell r="J1549">
            <v>-139955.26</v>
          </cell>
          <cell r="K1549">
            <v>-93303.5</v>
          </cell>
          <cell r="L1549">
            <v>-111445.85</v>
          </cell>
          <cell r="M1549">
            <v>-93303.5</v>
          </cell>
          <cell r="N1549">
            <v>-62202.34</v>
          </cell>
          <cell r="O1549">
            <v>-1357458.95</v>
          </cell>
          <cell r="P1549">
            <v>-140432.43</v>
          </cell>
          <cell r="Q1549">
            <v>-305287.92</v>
          </cell>
          <cell r="R1549">
            <v>-427403.08999999997</v>
          </cell>
          <cell r="S1549">
            <v>-536085.59</v>
          </cell>
          <cell r="T1549">
            <v>-642325.78999999992</v>
          </cell>
          <cell r="U1549">
            <v>-731469.86999999988</v>
          </cell>
          <cell r="V1549">
            <v>-857248.49999999988</v>
          </cell>
          <cell r="W1549">
            <v>-997203.75999999989</v>
          </cell>
          <cell r="X1549">
            <v>-1090507.2599999998</v>
          </cell>
          <cell r="Y1549">
            <v>-1201953.1099999999</v>
          </cell>
          <cell r="Z1549">
            <v>-1295256.6099999999</v>
          </cell>
          <cell r="AA1549">
            <v>-1357458.95</v>
          </cell>
          <cell r="AB1549">
            <v>-1357458.95</v>
          </cell>
          <cell r="AC1549">
            <v>-54.621715285880974</v>
          </cell>
          <cell r="AD1549">
            <v>-64.121155192532086</v>
          </cell>
          <cell r="AE1549">
            <v>-47.497148969272658</v>
          </cell>
          <cell r="AF1549">
            <v>-42.272462077012833</v>
          </cell>
          <cell r="AG1549">
            <v>-41.322520420070013</v>
          </cell>
          <cell r="AH1549">
            <v>-34.672921042395956</v>
          </cell>
          <cell r="AI1549">
            <v>-48.922065344224038</v>
          </cell>
          <cell r="AJ1549">
            <v>-54.436118241929215</v>
          </cell>
          <cell r="AK1549">
            <v>-36.290742901594712</v>
          </cell>
          <cell r="AL1549">
            <v>-43.347277323998448</v>
          </cell>
          <cell r="AM1549">
            <v>-36.290742901594712</v>
          </cell>
          <cell r="AN1549">
            <v>-24.193831194087903</v>
          </cell>
          <cell r="AO1549">
            <v>-527.98870089459365</v>
          </cell>
          <cell r="AP1549">
            <v>-54.621715285880974</v>
          </cell>
          <cell r="AQ1549">
            <v>-118.74287047841307</v>
          </cell>
          <cell r="AR1549">
            <v>-166.24001944768571</v>
          </cell>
          <cell r="AS1549">
            <v>-208.51248152469856</v>
          </cell>
          <cell r="AT1549">
            <v>-249.83500194476858</v>
          </cell>
          <cell r="AU1549">
            <v>-284.50792298716453</v>
          </cell>
          <cell r="AV1549">
            <v>-333.42998833138859</v>
          </cell>
          <cell r="AW1549">
            <v>-387.86610657331778</v>
          </cell>
          <cell r="AX1549">
            <v>-424.15684947491252</v>
          </cell>
          <cell r="AY1549">
            <v>-467.50412679891099</v>
          </cell>
          <cell r="AZ1549">
            <v>-503.79486970050573</v>
          </cell>
          <cell r="BA1549">
            <v>-527.98870089459365</v>
          </cell>
          <cell r="BB1549">
            <v>-527.98870089459365</v>
          </cell>
        </row>
        <row r="1550">
          <cell r="B1550" t="str">
            <v>012-Price Deals</v>
          </cell>
          <cell r="C1550">
            <v>-356603.09</v>
          </cell>
          <cell r="D1550">
            <v>-418621.02</v>
          </cell>
          <cell r="E1550">
            <v>-310089.64</v>
          </cell>
          <cell r="F1550">
            <v>-275979.78000000003</v>
          </cell>
          <cell r="G1550">
            <v>-269777.99</v>
          </cell>
          <cell r="H1550">
            <v>-226365.44</v>
          </cell>
          <cell r="I1550">
            <v>-319392.33</v>
          </cell>
          <cell r="J1550">
            <v>-355392.48</v>
          </cell>
          <cell r="K1550">
            <v>-236928.32</v>
          </cell>
          <cell r="L1550">
            <v>-282997.71000000002</v>
          </cell>
          <cell r="M1550">
            <v>-236928.32</v>
          </cell>
          <cell r="N1550">
            <v>-157952.21</v>
          </cell>
          <cell r="O1550">
            <v>-3447028.3299999996</v>
          </cell>
          <cell r="P1550">
            <v>-356603.09</v>
          </cell>
          <cell r="Q1550">
            <v>-775224.1100000001</v>
          </cell>
          <cell r="R1550">
            <v>-1085313.75</v>
          </cell>
          <cell r="S1550">
            <v>-1361293.53</v>
          </cell>
          <cell r="T1550">
            <v>-1631071.52</v>
          </cell>
          <cell r="U1550">
            <v>-1857436.96</v>
          </cell>
          <cell r="V1550">
            <v>-2176829.29</v>
          </cell>
          <cell r="W1550">
            <v>-2532221.77</v>
          </cell>
          <cell r="X1550">
            <v>-2769150.09</v>
          </cell>
          <cell r="Y1550">
            <v>-3052147.8</v>
          </cell>
          <cell r="Z1550">
            <v>-3289076.1199999996</v>
          </cell>
          <cell r="AA1550">
            <v>-3447028.3299999996</v>
          </cell>
          <cell r="AB1550">
            <v>-3447028.3299999996</v>
          </cell>
          <cell r="AC1550">
            <v>-138.7020964605212</v>
          </cell>
          <cell r="AD1550">
            <v>-162.82420070011671</v>
          </cell>
          <cell r="AE1550">
            <v>-120.61051730844031</v>
          </cell>
          <cell r="AF1550">
            <v>-107.34336056009336</v>
          </cell>
          <cell r="AG1550">
            <v>-104.93115130299493</v>
          </cell>
          <cell r="AH1550">
            <v>-88.04567872423182</v>
          </cell>
          <cell r="AI1550">
            <v>-124.22883313885649</v>
          </cell>
          <cell r="AJ1550">
            <v>-138.23122520420068</v>
          </cell>
          <cell r="AK1550">
            <v>-92.154150136133808</v>
          </cell>
          <cell r="AL1550">
            <v>-110.0730105017503</v>
          </cell>
          <cell r="AM1550">
            <v>-92.154150136133808</v>
          </cell>
          <cell r="AN1550">
            <v>-61.436098794243485</v>
          </cell>
          <cell r="AO1550">
            <v>-1340.7344729677168</v>
          </cell>
          <cell r="AP1550">
            <v>-138.7020964605212</v>
          </cell>
          <cell r="AQ1550">
            <v>-301.52629716063791</v>
          </cell>
          <cell r="AR1550">
            <v>-422.13681446907822</v>
          </cell>
          <cell r="AS1550">
            <v>-529.48017502917162</v>
          </cell>
          <cell r="AT1550">
            <v>-634.4113263321666</v>
          </cell>
          <cell r="AU1550">
            <v>-722.45700505639843</v>
          </cell>
          <cell r="AV1550">
            <v>-846.68583819525497</v>
          </cell>
          <cell r="AW1550">
            <v>-984.91706339945563</v>
          </cell>
          <cell r="AX1550">
            <v>-1077.0712135355893</v>
          </cell>
          <cell r="AY1550">
            <v>-1187.1442240373397</v>
          </cell>
          <cell r="AZ1550">
            <v>-1279.2983741734733</v>
          </cell>
          <cell r="BA1550">
            <v>-1340.7344729677168</v>
          </cell>
          <cell r="BB1550">
            <v>-1340.7344729677168</v>
          </cell>
        </row>
        <row r="1551">
          <cell r="B1551" t="str">
            <v>013- Deal From Allowances</v>
          </cell>
          <cell r="C1551">
            <v>-97381.02</v>
          </cell>
          <cell r="D1551">
            <v>-114316.85</v>
          </cell>
          <cell r="E1551">
            <v>-84679.15</v>
          </cell>
          <cell r="F1551">
            <v>-75364.44</v>
          </cell>
          <cell r="G1551">
            <v>-73670.86</v>
          </cell>
          <cell r="H1551">
            <v>-61815.78</v>
          </cell>
          <cell r="I1551">
            <v>-87219.520000000004</v>
          </cell>
          <cell r="J1551">
            <v>-97050.43</v>
          </cell>
          <cell r="K1551">
            <v>-64700.28</v>
          </cell>
          <cell r="L1551">
            <v>-77280.89</v>
          </cell>
          <cell r="M1551">
            <v>-64700.28</v>
          </cell>
          <cell r="N1551">
            <v>-43133.52</v>
          </cell>
          <cell r="O1551">
            <v>-941313.02000000014</v>
          </cell>
          <cell r="P1551">
            <v>-97381.02</v>
          </cell>
          <cell r="Q1551">
            <v>-211697.87</v>
          </cell>
          <cell r="R1551">
            <v>-296377.02</v>
          </cell>
          <cell r="S1551">
            <v>-371741.46</v>
          </cell>
          <cell r="T1551">
            <v>-445412.32</v>
          </cell>
          <cell r="U1551">
            <v>-507228.1</v>
          </cell>
          <cell r="V1551">
            <v>-594447.62</v>
          </cell>
          <cell r="W1551">
            <v>-691498.05</v>
          </cell>
          <cell r="X1551">
            <v>-756198.33000000007</v>
          </cell>
          <cell r="Y1551">
            <v>-833479.22000000009</v>
          </cell>
          <cell r="Z1551">
            <v>-898179.50000000012</v>
          </cell>
          <cell r="AA1551">
            <v>-941313.02000000014</v>
          </cell>
          <cell r="AB1551">
            <v>-941313.02000000014</v>
          </cell>
          <cell r="AC1551">
            <v>-37.876709451575266</v>
          </cell>
          <cell r="AD1551">
            <v>-44.463963438350838</v>
          </cell>
          <cell r="AE1551">
            <v>-32.936269933877867</v>
          </cell>
          <cell r="AF1551">
            <v>-29.313278879813303</v>
          </cell>
          <cell r="AG1551">
            <v>-28.654554647996889</v>
          </cell>
          <cell r="AH1551">
            <v>-24.043477246207701</v>
          </cell>
          <cell r="AI1551">
            <v>-33.924356281602492</v>
          </cell>
          <cell r="AJ1551">
            <v>-37.748125243096069</v>
          </cell>
          <cell r="AK1551">
            <v>-25.165414235705949</v>
          </cell>
          <cell r="AL1551">
            <v>-30.058689225982107</v>
          </cell>
          <cell r="AM1551">
            <v>-25.165414235705949</v>
          </cell>
          <cell r="AN1551">
            <v>-16.776942823803967</v>
          </cell>
          <cell r="AO1551">
            <v>-366.12719564371838</v>
          </cell>
          <cell r="AP1551">
            <v>-37.876709451575266</v>
          </cell>
          <cell r="AQ1551">
            <v>-82.340672889926111</v>
          </cell>
          <cell r="AR1551">
            <v>-115.27694282380398</v>
          </cell>
          <cell r="AS1551">
            <v>-144.59022170361729</v>
          </cell>
          <cell r="AT1551">
            <v>-173.24477635161418</v>
          </cell>
          <cell r="AU1551">
            <v>-197.28825359782189</v>
          </cell>
          <cell r="AV1551">
            <v>-231.21260987942438</v>
          </cell>
          <cell r="AW1551">
            <v>-268.96073512252042</v>
          </cell>
          <cell r="AX1551">
            <v>-294.12614935822637</v>
          </cell>
          <cell r="AY1551">
            <v>-324.18483858420848</v>
          </cell>
          <cell r="AZ1551">
            <v>-349.35025281991443</v>
          </cell>
          <cell r="BA1551">
            <v>-366.12719564371838</v>
          </cell>
          <cell r="BB1551">
            <v>-366.12719564371838</v>
          </cell>
        </row>
        <row r="1552">
          <cell r="B1552" t="str">
            <v>014- Deals From Promotion</v>
          </cell>
          <cell r="C1552">
            <v>-9807.41</v>
          </cell>
          <cell r="D1552">
            <v>-11513.05</v>
          </cell>
          <cell r="E1552">
            <v>-8528.18</v>
          </cell>
          <cell r="F1552">
            <v>-7590.08</v>
          </cell>
          <cell r="G1552">
            <v>-7419.52</v>
          </cell>
          <cell r="H1552">
            <v>-6225.57</v>
          </cell>
          <cell r="I1552">
            <v>-8784.0300000000007</v>
          </cell>
          <cell r="J1552">
            <v>-9774.69</v>
          </cell>
          <cell r="K1552">
            <v>-6516.46</v>
          </cell>
          <cell r="L1552">
            <v>-7783.55</v>
          </cell>
          <cell r="M1552">
            <v>-6516.46</v>
          </cell>
          <cell r="N1552">
            <v>-4344.3</v>
          </cell>
          <cell r="O1552">
            <v>-94803.300000000017</v>
          </cell>
          <cell r="P1552">
            <v>-9807.41</v>
          </cell>
          <cell r="Q1552">
            <v>-21320.46</v>
          </cell>
          <cell r="R1552">
            <v>-29848.639999999999</v>
          </cell>
          <cell r="S1552">
            <v>-37438.720000000001</v>
          </cell>
          <cell r="T1552">
            <v>-44858.240000000005</v>
          </cell>
          <cell r="U1552">
            <v>-51083.810000000005</v>
          </cell>
          <cell r="V1552">
            <v>-59867.840000000004</v>
          </cell>
          <cell r="W1552">
            <v>-69642.53</v>
          </cell>
          <cell r="X1552">
            <v>-76158.990000000005</v>
          </cell>
          <cell r="Y1552">
            <v>-83942.540000000008</v>
          </cell>
          <cell r="Z1552">
            <v>-90459.000000000015</v>
          </cell>
          <cell r="AA1552">
            <v>-94803.300000000017</v>
          </cell>
          <cell r="AB1552">
            <v>-94803.300000000017</v>
          </cell>
          <cell r="AC1552">
            <v>-3.814628549202645</v>
          </cell>
          <cell r="AD1552">
            <v>-4.4780435628160244</v>
          </cell>
          <cell r="AE1552">
            <v>-3.3170672889926101</v>
          </cell>
          <cell r="AF1552">
            <v>-2.9521898094126797</v>
          </cell>
          <cell r="AG1552">
            <v>-2.8858498638662002</v>
          </cell>
          <cell r="AH1552">
            <v>-2.421458576429405</v>
          </cell>
          <cell r="AI1552">
            <v>-3.416581096849475</v>
          </cell>
          <cell r="AJ1552">
            <v>-3.8019019836639441</v>
          </cell>
          <cell r="AK1552">
            <v>-2.5346013224426294</v>
          </cell>
          <cell r="AL1552">
            <v>-3.0274406845585378</v>
          </cell>
          <cell r="AM1552">
            <v>-2.5346013224426294</v>
          </cell>
          <cell r="AN1552">
            <v>-1.6897316219369896</v>
          </cell>
          <cell r="AO1552">
            <v>-36.874095682613778</v>
          </cell>
          <cell r="AP1552">
            <v>-3.814628549202645</v>
          </cell>
          <cell r="AQ1552">
            <v>-8.2926721120186695</v>
          </cell>
          <cell r="AR1552">
            <v>-11.609739401011279</v>
          </cell>
          <cell r="AS1552">
            <v>-14.561929210423958</v>
          </cell>
          <cell r="AT1552">
            <v>-17.44777907429016</v>
          </cell>
          <cell r="AU1552">
            <v>-19.869237650719565</v>
          </cell>
          <cell r="AV1552">
            <v>-23.285818747569039</v>
          </cell>
          <cell r="AW1552">
            <v>-27.087720731232984</v>
          </cell>
          <cell r="AX1552">
            <v>-29.622322053675614</v>
          </cell>
          <cell r="AY1552">
            <v>-32.649762738234152</v>
          </cell>
          <cell r="AZ1552">
            <v>-35.184364060676785</v>
          </cell>
          <cell r="BA1552">
            <v>-36.874095682613778</v>
          </cell>
          <cell r="BB1552">
            <v>-36.874095682613778</v>
          </cell>
        </row>
        <row r="1553">
          <cell r="B1553" t="str">
            <v>015- Deals Coop-Adv&amp;Gond-Rents</v>
          </cell>
          <cell r="C1553">
            <v>-126919.41</v>
          </cell>
          <cell r="D1553">
            <v>-148992.35999999999</v>
          </cell>
          <cell r="E1553">
            <v>-110364.71</v>
          </cell>
          <cell r="F1553">
            <v>-98224.59</v>
          </cell>
          <cell r="G1553">
            <v>-96017.29</v>
          </cell>
          <cell r="H1553">
            <v>-80566.23</v>
          </cell>
          <cell r="I1553">
            <v>-113675.64</v>
          </cell>
          <cell r="J1553">
            <v>-126495.92</v>
          </cell>
          <cell r="K1553">
            <v>-84330.62</v>
          </cell>
          <cell r="L1553">
            <v>-100728.24</v>
          </cell>
          <cell r="M1553">
            <v>-84330.62</v>
          </cell>
          <cell r="N1553">
            <v>-56220.41</v>
          </cell>
          <cell r="O1553">
            <v>-1226866.0400000003</v>
          </cell>
          <cell r="P1553">
            <v>-126919.41</v>
          </cell>
          <cell r="Q1553">
            <v>-275911.77</v>
          </cell>
          <cell r="R1553">
            <v>-386276.48000000004</v>
          </cell>
          <cell r="S1553">
            <v>-484501.07000000007</v>
          </cell>
          <cell r="T1553">
            <v>-580518.3600000001</v>
          </cell>
          <cell r="U1553">
            <v>-661084.59000000008</v>
          </cell>
          <cell r="V1553">
            <v>-774760.2300000001</v>
          </cell>
          <cell r="W1553">
            <v>-901256.15000000014</v>
          </cell>
          <cell r="X1553">
            <v>-985586.77000000014</v>
          </cell>
          <cell r="Y1553">
            <v>-1086315.0100000002</v>
          </cell>
          <cell r="Z1553">
            <v>-1170645.6300000004</v>
          </cell>
          <cell r="AA1553">
            <v>-1226866.0400000003</v>
          </cell>
          <cell r="AB1553">
            <v>-1226866.0400000003</v>
          </cell>
          <cell r="AC1553">
            <v>-49.365775962660443</v>
          </cell>
          <cell r="AD1553">
            <v>-57.951131855309214</v>
          </cell>
          <cell r="AE1553">
            <v>-42.926763905095299</v>
          </cell>
          <cell r="AF1553">
            <v>-38.204819136522751</v>
          </cell>
          <cell r="AG1553">
            <v>-37.346281602489299</v>
          </cell>
          <cell r="AH1553">
            <v>-31.336534422403734</v>
          </cell>
          <cell r="AI1553">
            <v>-44.214562427071179</v>
          </cell>
          <cell r="AJ1553">
            <v>-49.201057954103462</v>
          </cell>
          <cell r="AK1553">
            <v>-32.800707895760404</v>
          </cell>
          <cell r="AL1553">
            <v>-39.178623103850647</v>
          </cell>
          <cell r="AM1553">
            <v>-32.800707895760404</v>
          </cell>
          <cell r="AN1553">
            <v>-21.867137300661224</v>
          </cell>
          <cell r="AO1553">
            <v>-477.19410346168814</v>
          </cell>
          <cell r="AP1553">
            <v>-49.365775962660443</v>
          </cell>
          <cell r="AQ1553">
            <v>-107.31690781796965</v>
          </cell>
          <cell r="AR1553">
            <v>-150.24367172306495</v>
          </cell>
          <cell r="AS1553">
            <v>-188.44849085958771</v>
          </cell>
          <cell r="AT1553">
            <v>-225.79477246207699</v>
          </cell>
          <cell r="AU1553">
            <v>-257.13130688448075</v>
          </cell>
          <cell r="AV1553">
            <v>-301.34586931155195</v>
          </cell>
          <cell r="AW1553">
            <v>-350.54692726565543</v>
          </cell>
          <cell r="AX1553">
            <v>-383.34763516141584</v>
          </cell>
          <cell r="AY1553">
            <v>-422.52625826526651</v>
          </cell>
          <cell r="AZ1553">
            <v>-455.32696616102692</v>
          </cell>
          <cell r="BA1553">
            <v>-477.19410346168814</v>
          </cell>
          <cell r="BB1553">
            <v>-477.19410346168814</v>
          </cell>
        </row>
        <row r="1554">
          <cell r="B1554" t="str">
            <v>016- Deals Current Account</v>
          </cell>
          <cell r="C1554">
            <v>-152880.18</v>
          </cell>
          <cell r="D1554">
            <v>-179468.07</v>
          </cell>
          <cell r="E1554">
            <v>-132939.31</v>
          </cell>
          <cell r="F1554">
            <v>-118315.99</v>
          </cell>
          <cell r="G1554">
            <v>-115657.19</v>
          </cell>
          <cell r="H1554">
            <v>-97045.68</v>
          </cell>
          <cell r="I1554">
            <v>-136927.47</v>
          </cell>
          <cell r="J1554">
            <v>-152370.07999999999</v>
          </cell>
          <cell r="K1554">
            <v>-101580.06</v>
          </cell>
          <cell r="L1554">
            <v>-121331.75</v>
          </cell>
          <cell r="M1554">
            <v>-101580.06</v>
          </cell>
          <cell r="N1554">
            <v>-67720.05</v>
          </cell>
          <cell r="O1554">
            <v>-1477815.8900000001</v>
          </cell>
          <cell r="P1554">
            <v>-152880.18</v>
          </cell>
          <cell r="Q1554">
            <v>-332348.25</v>
          </cell>
          <cell r="R1554">
            <v>-465287.56</v>
          </cell>
          <cell r="S1554">
            <v>-583603.55000000005</v>
          </cell>
          <cell r="T1554">
            <v>-699260.74</v>
          </cell>
          <cell r="U1554">
            <v>-796306.41999999993</v>
          </cell>
          <cell r="V1554">
            <v>-933233.8899999999</v>
          </cell>
          <cell r="W1554">
            <v>-1085603.97</v>
          </cell>
          <cell r="X1554">
            <v>-1187184.03</v>
          </cell>
          <cell r="Y1554">
            <v>-1308515.78</v>
          </cell>
          <cell r="Z1554">
            <v>-1410095.84</v>
          </cell>
          <cell r="AA1554">
            <v>-1477815.8900000001</v>
          </cell>
          <cell r="AB1554">
            <v>-1477815.8900000001</v>
          </cell>
          <cell r="AC1554">
            <v>-59.463313885647608</v>
          </cell>
          <cell r="AD1554">
            <v>-69.804772462077011</v>
          </cell>
          <cell r="AE1554">
            <v>-51.707238428626994</v>
          </cell>
          <cell r="AF1554">
            <v>-46.019443796188256</v>
          </cell>
          <cell r="AG1554">
            <v>-44.985293660054452</v>
          </cell>
          <cell r="AH1554">
            <v>-37.746277712952157</v>
          </cell>
          <cell r="AI1554">
            <v>-53.258448074679116</v>
          </cell>
          <cell r="AJ1554">
            <v>-59.264908595877088</v>
          </cell>
          <cell r="AK1554">
            <v>-39.509941656942821</v>
          </cell>
          <cell r="AL1554">
            <v>-47.192434850252823</v>
          </cell>
          <cell r="AM1554">
            <v>-39.509941656942821</v>
          </cell>
          <cell r="AN1554">
            <v>-26.339964994165694</v>
          </cell>
          <cell r="AO1554">
            <v>-574.80197977440685</v>
          </cell>
          <cell r="AP1554">
            <v>-59.463313885647608</v>
          </cell>
          <cell r="AQ1554">
            <v>-129.26808634772462</v>
          </cell>
          <cell r="AR1554">
            <v>-180.97532477635161</v>
          </cell>
          <cell r="AS1554">
            <v>-226.99476857253987</v>
          </cell>
          <cell r="AT1554">
            <v>-271.98006223259432</v>
          </cell>
          <cell r="AU1554">
            <v>-309.7263399455465</v>
          </cell>
          <cell r="AV1554">
            <v>-362.98478802022561</v>
          </cell>
          <cell r="AW1554">
            <v>-422.24969661610271</v>
          </cell>
          <cell r="AX1554">
            <v>-461.75963827304554</v>
          </cell>
          <cell r="AY1554">
            <v>-508.95207312329836</v>
          </cell>
          <cell r="AZ1554">
            <v>-548.46201478024113</v>
          </cell>
          <cell r="BA1554">
            <v>-574.80197977440685</v>
          </cell>
          <cell r="BB1554">
            <v>-574.80197977440685</v>
          </cell>
        </row>
        <row r="1555">
          <cell r="B1555" t="str">
            <v>015+016-Deals Current Account</v>
          </cell>
          <cell r="C1555">
            <v>-509483.27</v>
          </cell>
          <cell r="D1555">
            <v>-598089.09000000008</v>
          </cell>
          <cell r="E1555">
            <v>-443028.95</v>
          </cell>
          <cell r="F1555">
            <v>-394295.77</v>
          </cell>
          <cell r="G1555">
            <v>-385435.18</v>
          </cell>
          <cell r="H1555">
            <v>-323411.12</v>
          </cell>
          <cell r="I1555">
            <v>-456319.80000000005</v>
          </cell>
          <cell r="J1555">
            <v>-507762.55999999994</v>
          </cell>
          <cell r="K1555">
            <v>-338508.38</v>
          </cell>
          <cell r="L1555">
            <v>-404329.46</v>
          </cell>
          <cell r="M1555">
            <v>-338508.38</v>
          </cell>
          <cell r="N1555">
            <v>-225672.26</v>
          </cell>
          <cell r="O1555">
            <v>-4924844.2200000007</v>
          </cell>
          <cell r="P1555">
            <v>-509483.27</v>
          </cell>
          <cell r="Q1555">
            <v>-1107572.3600000001</v>
          </cell>
          <cell r="R1555">
            <v>-1550601.31</v>
          </cell>
          <cell r="S1555">
            <v>-1944897.08</v>
          </cell>
          <cell r="T1555">
            <v>-2330332.2600000002</v>
          </cell>
          <cell r="U1555">
            <v>-2653743.3800000004</v>
          </cell>
          <cell r="V1555">
            <v>-3110063.1800000006</v>
          </cell>
          <cell r="W1555">
            <v>-3617825.7400000007</v>
          </cell>
          <cell r="X1555">
            <v>-3956334.1200000006</v>
          </cell>
          <cell r="Y1555">
            <v>-4360663.580000001</v>
          </cell>
          <cell r="Z1555">
            <v>-4699171.9600000009</v>
          </cell>
          <cell r="AA1555">
            <v>-4924844.2200000007</v>
          </cell>
          <cell r="AB1555">
            <v>-4924844.2200000007</v>
          </cell>
          <cell r="AC1555">
            <v>-198.16541034616881</v>
          </cell>
          <cell r="AD1555">
            <v>-232.62897316219374</v>
          </cell>
          <cell r="AE1555">
            <v>-172.3177557370673</v>
          </cell>
          <cell r="AF1555">
            <v>-153.3628043562816</v>
          </cell>
          <cell r="AG1555">
            <v>-149.9164449630494</v>
          </cell>
          <cell r="AH1555">
            <v>-125.79195643718397</v>
          </cell>
          <cell r="AI1555">
            <v>-177.4872812135356</v>
          </cell>
          <cell r="AJ1555">
            <v>-197.49613380007776</v>
          </cell>
          <cell r="AK1555">
            <v>-131.66409179307664</v>
          </cell>
          <cell r="AL1555">
            <v>-157.26544535200313</v>
          </cell>
          <cell r="AM1555">
            <v>-131.66409179307664</v>
          </cell>
          <cell r="AN1555">
            <v>-87.776063788409189</v>
          </cell>
          <cell r="AO1555">
            <v>-1915.5364527421236</v>
          </cell>
          <cell r="AP1555">
            <v>-198.16541034616881</v>
          </cell>
          <cell r="AQ1555">
            <v>-430.79438350836256</v>
          </cell>
          <cell r="AR1555">
            <v>-603.11213924542983</v>
          </cell>
          <cell r="AS1555">
            <v>-756.4749436017114</v>
          </cell>
          <cell r="AT1555">
            <v>-906.39138856476075</v>
          </cell>
          <cell r="AU1555">
            <v>-1032.1833450019446</v>
          </cell>
          <cell r="AV1555">
            <v>-1209.6706262154803</v>
          </cell>
          <cell r="AW1555">
            <v>-1407.1667600155581</v>
          </cell>
          <cell r="AX1555">
            <v>-1538.8308518086346</v>
          </cell>
          <cell r="AY1555">
            <v>-1696.0962971606377</v>
          </cell>
          <cell r="AZ1555">
            <v>-1827.7603889537145</v>
          </cell>
          <cell r="BA1555">
            <v>-1915.5364527421236</v>
          </cell>
          <cell r="BB1555">
            <v>-1915.5364527421236</v>
          </cell>
        </row>
        <row r="1556">
          <cell r="B1556" t="str">
            <v>017-Account Revenue</v>
          </cell>
          <cell r="C1556">
            <v>5015444</v>
          </cell>
          <cell r="D1556">
            <v>5887696</v>
          </cell>
          <cell r="E1556">
            <v>4361256</v>
          </cell>
          <cell r="F1556">
            <v>3881518</v>
          </cell>
          <cell r="G1556">
            <v>3794293</v>
          </cell>
          <cell r="H1556">
            <v>3183717</v>
          </cell>
          <cell r="I1556">
            <v>4492094</v>
          </cell>
          <cell r="J1556">
            <v>4998402</v>
          </cell>
          <cell r="K1556">
            <v>3332268</v>
          </cell>
          <cell r="L1556">
            <v>3980209</v>
          </cell>
          <cell r="M1556">
            <v>3332268</v>
          </cell>
          <cell r="N1556">
            <v>2221512</v>
          </cell>
          <cell r="O1556">
            <v>48480677</v>
          </cell>
          <cell r="P1556">
            <v>5015444</v>
          </cell>
          <cell r="Q1556">
            <v>10903140</v>
          </cell>
          <cell r="R1556">
            <v>15264396</v>
          </cell>
          <cell r="S1556">
            <v>19145914</v>
          </cell>
          <cell r="T1556">
            <v>22940207</v>
          </cell>
          <cell r="U1556">
            <v>26123924</v>
          </cell>
          <cell r="V1556">
            <v>30616018</v>
          </cell>
          <cell r="W1556">
            <v>35614420</v>
          </cell>
          <cell r="X1556">
            <v>38946688</v>
          </cell>
          <cell r="Y1556">
            <v>42926897</v>
          </cell>
          <cell r="Z1556">
            <v>46259165</v>
          </cell>
          <cell r="AA1556">
            <v>48480677</v>
          </cell>
          <cell r="AB1556">
            <v>48480677</v>
          </cell>
          <cell r="AC1556">
            <v>1950.7755737067289</v>
          </cell>
          <cell r="AD1556">
            <v>2290.0412290937379</v>
          </cell>
          <cell r="AE1556">
            <v>1696.3267211201867</v>
          </cell>
          <cell r="AF1556">
            <v>1509.7308440295606</v>
          </cell>
          <cell r="AG1556">
            <v>1475.8043562816024</v>
          </cell>
          <cell r="AH1556">
            <v>1238.3185530921821</v>
          </cell>
          <cell r="AI1556">
            <v>1747.2166472189811</v>
          </cell>
          <cell r="AJ1556">
            <v>1944.1470245040839</v>
          </cell>
          <cell r="AK1556">
            <v>1296.0980163360559</v>
          </cell>
          <cell r="AL1556">
            <v>1548.1170750680669</v>
          </cell>
          <cell r="AM1556">
            <v>1296.0980163360559</v>
          </cell>
          <cell r="AN1556">
            <v>864.06534422403729</v>
          </cell>
          <cell r="AO1556">
            <v>18856.739401011277</v>
          </cell>
          <cell r="AP1556">
            <v>1950.7755737067289</v>
          </cell>
          <cell r="AQ1556">
            <v>4240.8168028004666</v>
          </cell>
          <cell r="AR1556">
            <v>5937.143523920653</v>
          </cell>
          <cell r="AS1556">
            <v>7446.8743679502131</v>
          </cell>
          <cell r="AT1556">
            <v>8922.6787242318151</v>
          </cell>
          <cell r="AU1556">
            <v>10160.997277323997</v>
          </cell>
          <cell r="AV1556">
            <v>11908.213924542979</v>
          </cell>
          <cell r="AW1556">
            <v>13852.360949047063</v>
          </cell>
          <cell r="AX1556">
            <v>15148.458965383119</v>
          </cell>
          <cell r="AY1556">
            <v>16696.576040451186</v>
          </cell>
          <cell r="AZ1556">
            <v>17992.67405678724</v>
          </cell>
          <cell r="BA1556">
            <v>18856.739401011277</v>
          </cell>
          <cell r="BB1556">
            <v>18856.739401011277</v>
          </cell>
        </row>
        <row r="1557">
          <cell r="B1557" t="str">
            <v>018-Cost of Sales</v>
          </cell>
          <cell r="C1557">
            <v>-3209650</v>
          </cell>
          <cell r="D1557">
            <v>-3767850</v>
          </cell>
          <cell r="E1557">
            <v>-2791000</v>
          </cell>
          <cell r="F1557">
            <v>-2483990</v>
          </cell>
          <cell r="G1557">
            <v>-2428170</v>
          </cell>
          <cell r="H1557">
            <v>-2037430</v>
          </cell>
          <cell r="I1557">
            <v>-2973301</v>
          </cell>
          <cell r="J1557">
            <v>-3117636</v>
          </cell>
          <cell r="K1557">
            <v>-2078424</v>
          </cell>
          <cell r="L1557">
            <v>-2482562</v>
          </cell>
          <cell r="M1557">
            <v>-2078424</v>
          </cell>
          <cell r="N1557">
            <v>-1385616</v>
          </cell>
          <cell r="O1557">
            <v>-30834053</v>
          </cell>
          <cell r="P1557">
            <v>-3209650</v>
          </cell>
          <cell r="Q1557">
            <v>-6977500</v>
          </cell>
          <cell r="R1557">
            <v>-9768500</v>
          </cell>
          <cell r="S1557">
            <v>-12252490</v>
          </cell>
          <cell r="T1557">
            <v>-14680660</v>
          </cell>
          <cell r="U1557">
            <v>-16718090</v>
          </cell>
          <cell r="V1557">
            <v>-19691391</v>
          </cell>
          <cell r="W1557">
            <v>-22809027</v>
          </cell>
          <cell r="X1557">
            <v>-24887451</v>
          </cell>
          <cell r="Y1557">
            <v>-27370013</v>
          </cell>
          <cell r="Z1557">
            <v>-29448437</v>
          </cell>
          <cell r="AA1557">
            <v>-30834053</v>
          </cell>
          <cell r="AB1557">
            <v>-30834053</v>
          </cell>
          <cell r="AC1557">
            <v>-1248.4052897705174</v>
          </cell>
          <cell r="AD1557">
            <v>-1465.5192532088681</v>
          </cell>
          <cell r="AE1557">
            <v>-1085.5698171917543</v>
          </cell>
          <cell r="AF1557">
            <v>-966.15713730066125</v>
          </cell>
          <cell r="AG1557">
            <v>-944.44574095682617</v>
          </cell>
          <cell r="AH1557">
            <v>-792.46596654998052</v>
          </cell>
          <cell r="AI1557">
            <v>-1156.4764683002722</v>
          </cell>
          <cell r="AJ1557">
            <v>-1212.6161026837806</v>
          </cell>
          <cell r="AK1557">
            <v>-808.41073512252046</v>
          </cell>
          <cell r="AL1557">
            <v>-965.60171139634383</v>
          </cell>
          <cell r="AM1557">
            <v>-808.41073512252046</v>
          </cell>
          <cell r="AN1557">
            <v>-538.94049008168031</v>
          </cell>
          <cell r="AO1557">
            <v>-11993.019447685727</v>
          </cell>
          <cell r="AP1557">
            <v>-1248.4052897705174</v>
          </cell>
          <cell r="AQ1557">
            <v>-2713.9245429793855</v>
          </cell>
          <cell r="AR1557">
            <v>-3799.4943601711398</v>
          </cell>
          <cell r="AS1557">
            <v>-4765.6514974718011</v>
          </cell>
          <cell r="AT1557">
            <v>-5710.097238428627</v>
          </cell>
          <cell r="AU1557">
            <v>-6502.5632049786072</v>
          </cell>
          <cell r="AV1557">
            <v>-7659.0396732788795</v>
          </cell>
          <cell r="AW1557">
            <v>-8871.6557759626594</v>
          </cell>
          <cell r="AX1557">
            <v>-9680.0665110851805</v>
          </cell>
          <cell r="AY1557">
            <v>-10645.668222481525</v>
          </cell>
          <cell r="AZ1557">
            <v>-11454.078957604046</v>
          </cell>
          <cell r="BA1557">
            <v>-11993.019447685727</v>
          </cell>
          <cell r="BB1557">
            <v>-11993.019447685727</v>
          </cell>
        </row>
        <row r="1558">
          <cell r="B1558" t="str">
            <v>019-Excess Cost of Promot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  <cell r="L1558">
            <v>0</v>
          </cell>
          <cell r="M1558">
            <v>0</v>
          </cell>
          <cell r="N1558">
            <v>0</v>
          </cell>
          <cell r="O1558">
            <v>0</v>
          </cell>
          <cell r="P1558">
            <v>0</v>
          </cell>
          <cell r="Q1558">
            <v>0</v>
          </cell>
          <cell r="R1558">
            <v>0</v>
          </cell>
          <cell r="S1558">
            <v>0</v>
          </cell>
          <cell r="T1558">
            <v>0</v>
          </cell>
          <cell r="U1558">
            <v>0</v>
          </cell>
          <cell r="V1558">
            <v>0</v>
          </cell>
          <cell r="W1558">
            <v>0</v>
          </cell>
          <cell r="X1558">
            <v>0</v>
          </cell>
          <cell r="Y1558">
            <v>0</v>
          </cell>
          <cell r="Z1558">
            <v>0</v>
          </cell>
          <cell r="AA1558">
            <v>0</v>
          </cell>
          <cell r="AB1558">
            <v>0</v>
          </cell>
          <cell r="AC1558">
            <v>0</v>
          </cell>
          <cell r="AD1558">
            <v>0</v>
          </cell>
          <cell r="AE1558">
            <v>0</v>
          </cell>
          <cell r="AF1558">
            <v>0</v>
          </cell>
          <cell r="AG1558">
            <v>0</v>
          </cell>
          <cell r="AH1558">
            <v>0</v>
          </cell>
          <cell r="AI1558">
            <v>0</v>
          </cell>
          <cell r="AJ1558">
            <v>0</v>
          </cell>
          <cell r="AK1558">
            <v>0</v>
          </cell>
          <cell r="AL1558">
            <v>0</v>
          </cell>
          <cell r="AM1558">
            <v>0</v>
          </cell>
          <cell r="AN1558">
            <v>0</v>
          </cell>
          <cell r="AO1558">
            <v>0</v>
          </cell>
          <cell r="AP1558">
            <v>0</v>
          </cell>
          <cell r="AQ1558">
            <v>0</v>
          </cell>
          <cell r="AR1558">
            <v>0</v>
          </cell>
          <cell r="AS1558">
            <v>0</v>
          </cell>
          <cell r="AT1558">
            <v>0</v>
          </cell>
          <cell r="AU1558">
            <v>0</v>
          </cell>
          <cell r="AV1558">
            <v>0</v>
          </cell>
          <cell r="AW1558">
            <v>0</v>
          </cell>
          <cell r="AX1558">
            <v>0</v>
          </cell>
          <cell r="AY1558">
            <v>0</v>
          </cell>
          <cell r="AZ1558">
            <v>0</v>
          </cell>
          <cell r="BA1558">
            <v>0</v>
          </cell>
          <cell r="BB1558">
            <v>0</v>
          </cell>
        </row>
        <row r="1559">
          <cell r="B1559" t="str">
            <v>020-Std.Variations</v>
          </cell>
          <cell r="C1559">
            <v>-157272.85</v>
          </cell>
          <cell r="D1559">
            <v>-184624.65</v>
          </cell>
          <cell r="E1559">
            <v>-136759</v>
          </cell>
          <cell r="F1559">
            <v>-121715.51</v>
          </cell>
          <cell r="G1559">
            <v>-118980.33</v>
          </cell>
          <cell r="H1559">
            <v>-99834.07</v>
          </cell>
          <cell r="I1559">
            <v>-145691.75</v>
          </cell>
          <cell r="J1559">
            <v>-152764.16</v>
          </cell>
          <cell r="K1559">
            <v>-101842.78</v>
          </cell>
          <cell r="L1559">
            <v>-121645.54</v>
          </cell>
          <cell r="M1559">
            <v>-101842.78</v>
          </cell>
          <cell r="N1559">
            <v>-67895.179999999993</v>
          </cell>
          <cell r="O1559">
            <v>-1510868.5999999999</v>
          </cell>
          <cell r="P1559">
            <v>-157272.85</v>
          </cell>
          <cell r="Q1559">
            <v>-341897.5</v>
          </cell>
          <cell r="R1559">
            <v>-478656.5</v>
          </cell>
          <cell r="S1559">
            <v>-600372.01</v>
          </cell>
          <cell r="T1559">
            <v>-719352.34</v>
          </cell>
          <cell r="U1559">
            <v>-819186.40999999992</v>
          </cell>
          <cell r="V1559">
            <v>-964878.15999999992</v>
          </cell>
          <cell r="W1559">
            <v>-1117642.3199999998</v>
          </cell>
          <cell r="X1559">
            <v>-1219485.0999999999</v>
          </cell>
          <cell r="Y1559">
            <v>-1341130.6399999999</v>
          </cell>
          <cell r="Z1559">
            <v>-1442973.42</v>
          </cell>
          <cell r="AA1559">
            <v>-1510868.5999999999</v>
          </cell>
          <cell r="AB1559">
            <v>-1510868.5999999999</v>
          </cell>
          <cell r="AC1559">
            <v>-61.171859198755349</v>
          </cell>
          <cell r="AD1559">
            <v>-71.81044340723453</v>
          </cell>
          <cell r="AE1559">
            <v>-53.192921042395952</v>
          </cell>
          <cell r="AF1559">
            <v>-47.341699727732397</v>
          </cell>
          <cell r="AG1559">
            <v>-46.277841306884483</v>
          </cell>
          <cell r="AH1559">
            <v>-38.830832360949053</v>
          </cell>
          <cell r="AI1559">
            <v>-56.667347335667053</v>
          </cell>
          <cell r="AJ1559">
            <v>-59.418187475690395</v>
          </cell>
          <cell r="AK1559">
            <v>-39.612127576818359</v>
          </cell>
          <cell r="AL1559">
            <v>-47.314484636328274</v>
          </cell>
          <cell r="AM1559">
            <v>-39.612127576818359</v>
          </cell>
          <cell r="AN1559">
            <v>-26.408082458187472</v>
          </cell>
          <cell r="AO1559">
            <v>-587.65795410346163</v>
          </cell>
          <cell r="AP1559">
            <v>-61.171859198755349</v>
          </cell>
          <cell r="AQ1559">
            <v>-132.98230260598987</v>
          </cell>
          <cell r="AR1559">
            <v>-186.17522364838584</v>
          </cell>
          <cell r="AS1559">
            <v>-233.51692337611823</v>
          </cell>
          <cell r="AT1559">
            <v>-279.79476468300271</v>
          </cell>
          <cell r="AU1559">
            <v>-318.62559704395176</v>
          </cell>
          <cell r="AV1559">
            <v>-375.2929443796188</v>
          </cell>
          <cell r="AW1559">
            <v>-434.71113185530919</v>
          </cell>
          <cell r="AX1559">
            <v>-474.32325943212754</v>
          </cell>
          <cell r="AY1559">
            <v>-521.63774406845585</v>
          </cell>
          <cell r="AZ1559">
            <v>-561.2498716452742</v>
          </cell>
          <cell r="BA1559">
            <v>-587.65795410346163</v>
          </cell>
          <cell r="BB1559">
            <v>-587.65795410346163</v>
          </cell>
        </row>
        <row r="1560">
          <cell r="B1560" t="str">
            <v>021-Gross Profit</v>
          </cell>
          <cell r="C1560">
            <v>1648521.15</v>
          </cell>
          <cell r="D1560">
            <v>1935221.35</v>
          </cell>
          <cell r="E1560">
            <v>1433497</v>
          </cell>
          <cell r="F1560">
            <v>1275812.49</v>
          </cell>
          <cell r="G1560">
            <v>1247142.67</v>
          </cell>
          <cell r="H1560">
            <v>1046452.93</v>
          </cell>
          <cell r="I1560">
            <v>1373101.25</v>
          </cell>
          <cell r="J1560">
            <v>1728001.84</v>
          </cell>
          <cell r="K1560">
            <v>1152001.22</v>
          </cell>
          <cell r="L1560">
            <v>1376001.46</v>
          </cell>
          <cell r="M1560">
            <v>1152001.22</v>
          </cell>
          <cell r="N1560">
            <v>768000.82</v>
          </cell>
          <cell r="O1560">
            <v>16135755.4</v>
          </cell>
          <cell r="P1560">
            <v>1648521.15</v>
          </cell>
          <cell r="Q1560">
            <v>3583742.5</v>
          </cell>
          <cell r="R1560">
            <v>5017239.5</v>
          </cell>
          <cell r="S1560">
            <v>6293051.9900000002</v>
          </cell>
          <cell r="T1560">
            <v>7540194.6600000001</v>
          </cell>
          <cell r="U1560">
            <v>8586647.5899999999</v>
          </cell>
          <cell r="V1560">
            <v>9959748.8399999999</v>
          </cell>
          <cell r="W1560">
            <v>11687750.68</v>
          </cell>
          <cell r="X1560">
            <v>12839751.9</v>
          </cell>
          <cell r="Y1560">
            <v>14215753.359999999</v>
          </cell>
          <cell r="Z1560">
            <v>15367754.58</v>
          </cell>
          <cell r="AA1560">
            <v>16135755.4</v>
          </cell>
          <cell r="AB1560">
            <v>16135755.4</v>
          </cell>
          <cell r="AC1560">
            <v>641.19842473745621</v>
          </cell>
          <cell r="AD1560">
            <v>752.71153247763516</v>
          </cell>
          <cell r="AE1560">
            <v>557.56398288603657</v>
          </cell>
          <cell r="AF1560">
            <v>496.23200700116683</v>
          </cell>
          <cell r="AG1560">
            <v>485.08077401789183</v>
          </cell>
          <cell r="AH1560">
            <v>407.02175418125245</v>
          </cell>
          <cell r="AI1560">
            <v>534.07283158304165</v>
          </cell>
          <cell r="AJ1560">
            <v>672.11273434461305</v>
          </cell>
          <cell r="AK1560">
            <v>448.07515363671723</v>
          </cell>
          <cell r="AL1560">
            <v>535.20087903539479</v>
          </cell>
          <cell r="AM1560">
            <v>448.07515363671723</v>
          </cell>
          <cell r="AN1560">
            <v>298.71677168416954</v>
          </cell>
          <cell r="AO1560">
            <v>6276.0619992220918</v>
          </cell>
          <cell r="AP1560">
            <v>641.19842473745621</v>
          </cell>
          <cell r="AQ1560">
            <v>1393.9099572150913</v>
          </cell>
          <cell r="AR1560">
            <v>1951.4739401011279</v>
          </cell>
          <cell r="AS1560">
            <v>2447.7059471022949</v>
          </cell>
          <cell r="AT1560">
            <v>2932.7867211201865</v>
          </cell>
          <cell r="AU1560">
            <v>3339.8084753014391</v>
          </cell>
          <cell r="AV1560">
            <v>3873.8813068844806</v>
          </cell>
          <cell r="AW1560">
            <v>4545.9940412290935</v>
          </cell>
          <cell r="AX1560">
            <v>4994.0691948658105</v>
          </cell>
          <cell r="AY1560">
            <v>5529.2700739012053</v>
          </cell>
          <cell r="AZ1560">
            <v>5977.3452275379223</v>
          </cell>
          <cell r="BA1560">
            <v>6276.0619992220918</v>
          </cell>
          <cell r="BB1560">
            <v>6276.0619992220918</v>
          </cell>
        </row>
        <row r="1561">
          <cell r="B1561" t="str">
            <v>022.1 Sales Freight</v>
          </cell>
          <cell r="C1561">
            <v>-138304</v>
          </cell>
          <cell r="D1561">
            <v>-163046.6</v>
          </cell>
          <cell r="E1561">
            <v>-120705.06</v>
          </cell>
          <cell r="F1561">
            <v>-107679.5</v>
          </cell>
          <cell r="G1561">
            <v>-105095.52</v>
          </cell>
          <cell r="H1561">
            <v>-87972.79</v>
          </cell>
          <cell r="I1561">
            <v>-124010.8</v>
          </cell>
          <cell r="J1561">
            <v>-138259.63</v>
          </cell>
          <cell r="K1561">
            <v>-92450.75</v>
          </cell>
          <cell r="L1561">
            <v>-110394.71</v>
          </cell>
          <cell r="M1561">
            <v>-91814.37</v>
          </cell>
          <cell r="N1561">
            <v>-61508.26</v>
          </cell>
          <cell r="O1561">
            <v>-1341241.99</v>
          </cell>
          <cell r="P1561">
            <v>-138304</v>
          </cell>
          <cell r="Q1561">
            <v>-301350.59999999998</v>
          </cell>
          <cell r="R1561">
            <v>-422055.66</v>
          </cell>
          <cell r="S1561">
            <v>-529735.15999999992</v>
          </cell>
          <cell r="T1561">
            <v>-634830.67999999993</v>
          </cell>
          <cell r="U1561">
            <v>-722803.47</v>
          </cell>
          <cell r="V1561">
            <v>-846814.27</v>
          </cell>
          <cell r="W1561">
            <v>-985073.9</v>
          </cell>
          <cell r="X1561">
            <v>-1077524.6499999999</v>
          </cell>
          <cell r="Y1561">
            <v>-1187919.3599999999</v>
          </cell>
          <cell r="Z1561">
            <v>-1279733.73</v>
          </cell>
          <cell r="AA1561">
            <v>-1341241.99</v>
          </cell>
          <cell r="AB1561">
            <v>-1341241.99</v>
          </cell>
          <cell r="AC1561">
            <v>-53.793854531310771</v>
          </cell>
          <cell r="AD1561">
            <v>-63.417580707895766</v>
          </cell>
          <cell r="AE1561">
            <v>-46.94868144690782</v>
          </cell>
          <cell r="AF1561">
            <v>-41.882341501361338</v>
          </cell>
          <cell r="AG1561">
            <v>-40.877292882147024</v>
          </cell>
          <cell r="AH1561">
            <v>-34.21734344612991</v>
          </cell>
          <cell r="AI1561">
            <v>-48.234461299105405</v>
          </cell>
          <cell r="AJ1561">
            <v>-53.776596654998059</v>
          </cell>
          <cell r="AK1561">
            <v>-35.959062621548036</v>
          </cell>
          <cell r="AL1561">
            <v>-42.938432516530533</v>
          </cell>
          <cell r="AM1561">
            <v>-35.711540256709448</v>
          </cell>
          <cell r="AN1561">
            <v>-23.923866199922209</v>
          </cell>
          <cell r="AO1561">
            <v>-521.6810540645663</v>
          </cell>
          <cell r="AP1561">
            <v>-53.793854531310771</v>
          </cell>
          <cell r="AQ1561">
            <v>-117.21143523920654</v>
          </cell>
          <cell r="AR1561">
            <v>-164.16011668611435</v>
          </cell>
          <cell r="AS1561">
            <v>-206.04245818747569</v>
          </cell>
          <cell r="AT1561">
            <v>-246.91975106962272</v>
          </cell>
          <cell r="AU1561">
            <v>-281.13709451575261</v>
          </cell>
          <cell r="AV1561">
            <v>-329.37155581485803</v>
          </cell>
          <cell r="AW1561">
            <v>-383.14815246985609</v>
          </cell>
          <cell r="AX1561">
            <v>-419.1072150914041</v>
          </cell>
          <cell r="AY1561">
            <v>-462.04564760793465</v>
          </cell>
          <cell r="AZ1561">
            <v>-497.7571878646441</v>
          </cell>
          <cell r="BA1561">
            <v>-521.6810540645663</v>
          </cell>
          <cell r="BB1561">
            <v>-521.6810540645663</v>
          </cell>
        </row>
        <row r="1562">
          <cell r="B1562" t="str">
            <v>022.2 ODE</v>
          </cell>
          <cell r="C1562">
            <v>-58205.94</v>
          </cell>
          <cell r="D1562">
            <v>-91791.41</v>
          </cell>
          <cell r="E1562">
            <v>-72402.679999999993</v>
          </cell>
          <cell r="F1562">
            <v>-55588.95</v>
          </cell>
          <cell r="G1562">
            <v>-60111.94</v>
          </cell>
          <cell r="H1562">
            <v>-83754.44</v>
          </cell>
          <cell r="I1562">
            <v>-70060.25</v>
          </cell>
          <cell r="J1562">
            <v>-82220.67</v>
          </cell>
          <cell r="K1562">
            <v>-54995.02</v>
          </cell>
          <cell r="L1562">
            <v>-54172.68</v>
          </cell>
          <cell r="M1562">
            <v>-56696.61</v>
          </cell>
          <cell r="N1562">
            <v>-46005.78</v>
          </cell>
          <cell r="O1562">
            <v>-786006.37000000011</v>
          </cell>
          <cell r="P1562">
            <v>-58205.94</v>
          </cell>
          <cell r="Q1562">
            <v>-149997.35</v>
          </cell>
          <cell r="R1562">
            <v>-222400.03</v>
          </cell>
          <cell r="S1562">
            <v>-277988.98</v>
          </cell>
          <cell r="T1562">
            <v>-338100.92</v>
          </cell>
          <cell r="U1562">
            <v>-421855.36</v>
          </cell>
          <cell r="V1562">
            <v>-491915.61</v>
          </cell>
          <cell r="W1562">
            <v>-574136.28</v>
          </cell>
          <cell r="X1562">
            <v>-629131.30000000005</v>
          </cell>
          <cell r="Y1562">
            <v>-683303.9800000001</v>
          </cell>
          <cell r="Z1562">
            <v>-740000.59000000008</v>
          </cell>
          <cell r="AA1562">
            <v>-786006.37000000011</v>
          </cell>
          <cell r="AB1562">
            <v>-786006.37000000011</v>
          </cell>
          <cell r="AC1562">
            <v>-22.639416569428239</v>
          </cell>
          <cell r="AD1562">
            <v>-35.702609879424351</v>
          </cell>
          <cell r="AE1562">
            <v>-28.161291326332165</v>
          </cell>
          <cell r="AF1562">
            <v>-21.621528588098016</v>
          </cell>
          <cell r="AG1562">
            <v>-23.380762349280438</v>
          </cell>
          <cell r="AH1562">
            <v>-32.576600544535204</v>
          </cell>
          <cell r="AI1562">
            <v>-27.250194476857253</v>
          </cell>
          <cell r="AJ1562">
            <v>-31.980035005834306</v>
          </cell>
          <cell r="AK1562">
            <v>-21.390517308440295</v>
          </cell>
          <cell r="AL1562">
            <v>-21.070665110851809</v>
          </cell>
          <cell r="AM1562">
            <v>-22.052357059509919</v>
          </cell>
          <cell r="AN1562">
            <v>-17.894119019836641</v>
          </cell>
          <cell r="AO1562">
            <v>-305.72009723842859</v>
          </cell>
          <cell r="AP1562">
            <v>-22.639416569428239</v>
          </cell>
          <cell r="AQ1562">
            <v>-58.342026448852593</v>
          </cell>
          <cell r="AR1562">
            <v>-86.503317775184755</v>
          </cell>
          <cell r="AS1562">
            <v>-108.12484636328277</v>
          </cell>
          <cell r="AT1562">
            <v>-131.5056087125632</v>
          </cell>
          <cell r="AU1562">
            <v>-164.08220925709841</v>
          </cell>
          <cell r="AV1562">
            <v>-191.33240373395566</v>
          </cell>
          <cell r="AW1562">
            <v>-223.31243873978997</v>
          </cell>
          <cell r="AX1562">
            <v>-244.70295604823025</v>
          </cell>
          <cell r="AY1562">
            <v>-265.77362115908204</v>
          </cell>
          <cell r="AZ1562">
            <v>-287.82597821859196</v>
          </cell>
          <cell r="BA1562">
            <v>-305.72009723842859</v>
          </cell>
          <cell r="BB1562">
            <v>-305.72009723842859</v>
          </cell>
        </row>
        <row r="1563">
          <cell r="B1563" t="str">
            <v>022-Delivered Profit</v>
          </cell>
          <cell r="C1563">
            <v>1452011.21</v>
          </cell>
          <cell r="D1563">
            <v>1680383.34</v>
          </cell>
          <cell r="E1563">
            <v>1240389.26</v>
          </cell>
          <cell r="F1563">
            <v>1112544.04</v>
          </cell>
          <cell r="G1563">
            <v>1081935.21</v>
          </cell>
          <cell r="H1563">
            <v>874725.7</v>
          </cell>
          <cell r="I1563">
            <v>1179030.2</v>
          </cell>
          <cell r="J1563">
            <v>1507521.54</v>
          </cell>
          <cell r="K1563">
            <v>1004555.45</v>
          </cell>
          <cell r="L1563">
            <v>1211434.07</v>
          </cell>
          <cell r="M1563">
            <v>1003490.2400000001</v>
          </cell>
          <cell r="N1563">
            <v>660486.77999999991</v>
          </cell>
          <cell r="O1563">
            <v>14008507.039999999</v>
          </cell>
          <cell r="P1563">
            <v>1452011.21</v>
          </cell>
          <cell r="Q1563">
            <v>3132394.55</v>
          </cell>
          <cell r="R1563">
            <v>4372783.8099999996</v>
          </cell>
          <cell r="S1563">
            <v>5485327.8499999996</v>
          </cell>
          <cell r="T1563">
            <v>6567263.0599999996</v>
          </cell>
          <cell r="U1563">
            <v>7441988.7599999998</v>
          </cell>
          <cell r="V1563">
            <v>8621018.959999999</v>
          </cell>
          <cell r="W1563">
            <v>10128540.5</v>
          </cell>
          <cell r="X1563">
            <v>11133095.949999999</v>
          </cell>
          <cell r="Y1563">
            <v>12344530.02</v>
          </cell>
          <cell r="Z1563">
            <v>13348020.26</v>
          </cell>
          <cell r="AA1563">
            <v>14008507.039999999</v>
          </cell>
          <cell r="AB1563">
            <v>14008507.039999999</v>
          </cell>
          <cell r="AC1563">
            <v>564.76515363671717</v>
          </cell>
          <cell r="AD1563">
            <v>653.59134189031511</v>
          </cell>
          <cell r="AE1563">
            <v>482.4540101127966</v>
          </cell>
          <cell r="AF1563">
            <v>432.72813691170751</v>
          </cell>
          <cell r="AG1563">
            <v>420.82271878646441</v>
          </cell>
          <cell r="AH1563">
            <v>340.22781019058732</v>
          </cell>
          <cell r="AI1563">
            <v>458.58817580707893</v>
          </cell>
          <cell r="AJ1563">
            <v>586.35610268378059</v>
          </cell>
          <cell r="AK1563">
            <v>390.72557370672888</v>
          </cell>
          <cell r="AL1563">
            <v>471.19178140801245</v>
          </cell>
          <cell r="AM1563">
            <v>390.31125632049788</v>
          </cell>
          <cell r="AN1563">
            <v>256.8987864644107</v>
          </cell>
          <cell r="AO1563">
            <v>5448.6608479190973</v>
          </cell>
          <cell r="AP1563">
            <v>564.76515363671717</v>
          </cell>
          <cell r="AQ1563">
            <v>1218.3564955270322</v>
          </cell>
          <cell r="AR1563">
            <v>1700.8105056398288</v>
          </cell>
          <cell r="AS1563">
            <v>2133.5386425515362</v>
          </cell>
          <cell r="AT1563">
            <v>2554.3613613380007</v>
          </cell>
          <cell r="AU1563">
            <v>2894.5891715285879</v>
          </cell>
          <cell r="AV1563">
            <v>3353.177347335667</v>
          </cell>
          <cell r="AW1563">
            <v>3939.5334500194476</v>
          </cell>
          <cell r="AX1563">
            <v>4330.2590237261766</v>
          </cell>
          <cell r="AY1563">
            <v>4801.4508051341891</v>
          </cell>
          <cell r="AZ1563">
            <v>5191.7620614546868</v>
          </cell>
          <cell r="BA1563">
            <v>5448.6608479190973</v>
          </cell>
          <cell r="BB1563">
            <v>5448.6608479190973</v>
          </cell>
        </row>
        <row r="1564">
          <cell r="B1564" t="str">
            <v>023-Advertising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  <cell r="L1564">
            <v>0</v>
          </cell>
          <cell r="M1564">
            <v>0</v>
          </cell>
          <cell r="N1564">
            <v>0</v>
          </cell>
          <cell r="O1564">
            <v>0</v>
          </cell>
          <cell r="P1564">
            <v>0</v>
          </cell>
          <cell r="Q1564">
            <v>0</v>
          </cell>
          <cell r="R1564">
            <v>0</v>
          </cell>
          <cell r="S1564">
            <v>0</v>
          </cell>
          <cell r="T1564">
            <v>0</v>
          </cell>
          <cell r="U1564">
            <v>0</v>
          </cell>
          <cell r="V1564">
            <v>0</v>
          </cell>
          <cell r="W1564">
            <v>0</v>
          </cell>
          <cell r="X1564">
            <v>0</v>
          </cell>
          <cell r="Y1564">
            <v>0</v>
          </cell>
          <cell r="Z1564">
            <v>0</v>
          </cell>
          <cell r="AA1564">
            <v>0</v>
          </cell>
          <cell r="AB1564">
            <v>0</v>
          </cell>
          <cell r="AC1564">
            <v>0</v>
          </cell>
          <cell r="AD1564">
            <v>0</v>
          </cell>
          <cell r="AE1564">
            <v>0</v>
          </cell>
          <cell r="AF1564">
            <v>0</v>
          </cell>
          <cell r="AG1564">
            <v>0</v>
          </cell>
          <cell r="AH1564">
            <v>0</v>
          </cell>
          <cell r="AI1564">
            <v>0</v>
          </cell>
          <cell r="AJ1564">
            <v>0</v>
          </cell>
          <cell r="AK1564">
            <v>0</v>
          </cell>
          <cell r="AL1564">
            <v>0</v>
          </cell>
          <cell r="AM1564">
            <v>0</v>
          </cell>
          <cell r="AN1564">
            <v>0</v>
          </cell>
          <cell r="AO1564">
            <v>0</v>
          </cell>
          <cell r="AP1564">
            <v>0</v>
          </cell>
          <cell r="AQ1564">
            <v>0</v>
          </cell>
          <cell r="AR1564">
            <v>0</v>
          </cell>
          <cell r="AS1564">
            <v>0</v>
          </cell>
          <cell r="AT1564">
            <v>0</v>
          </cell>
          <cell r="AU1564">
            <v>0</v>
          </cell>
          <cell r="AV1564">
            <v>0</v>
          </cell>
          <cell r="AW1564">
            <v>0</v>
          </cell>
          <cell r="AX1564">
            <v>0</v>
          </cell>
          <cell r="AY1564">
            <v>0</v>
          </cell>
          <cell r="AZ1564">
            <v>0</v>
          </cell>
          <cell r="BA1564">
            <v>0</v>
          </cell>
          <cell r="BB1564">
            <v>0</v>
          </cell>
        </row>
        <row r="1565">
          <cell r="B1565" t="str">
            <v>024-Promotions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  <cell r="L1565">
            <v>0</v>
          </cell>
          <cell r="M1565">
            <v>0</v>
          </cell>
          <cell r="N1565">
            <v>0</v>
          </cell>
          <cell r="O1565">
            <v>0</v>
          </cell>
          <cell r="P1565">
            <v>0</v>
          </cell>
          <cell r="Q1565">
            <v>0</v>
          </cell>
          <cell r="R1565">
            <v>0</v>
          </cell>
          <cell r="S1565">
            <v>0</v>
          </cell>
          <cell r="T1565">
            <v>0</v>
          </cell>
          <cell r="U1565">
            <v>0</v>
          </cell>
          <cell r="V1565">
            <v>0</v>
          </cell>
          <cell r="W1565">
            <v>0</v>
          </cell>
          <cell r="X1565">
            <v>0</v>
          </cell>
          <cell r="Y1565">
            <v>0</v>
          </cell>
          <cell r="Z1565">
            <v>0</v>
          </cell>
          <cell r="AA1565">
            <v>0</v>
          </cell>
          <cell r="AB1565">
            <v>0</v>
          </cell>
          <cell r="AC1565">
            <v>0</v>
          </cell>
          <cell r="AD1565">
            <v>0</v>
          </cell>
          <cell r="AE1565">
            <v>0</v>
          </cell>
          <cell r="AF1565">
            <v>0</v>
          </cell>
          <cell r="AG1565">
            <v>0</v>
          </cell>
          <cell r="AH1565">
            <v>0</v>
          </cell>
          <cell r="AI1565">
            <v>0</v>
          </cell>
          <cell r="AJ1565">
            <v>0</v>
          </cell>
          <cell r="AK1565">
            <v>0</v>
          </cell>
          <cell r="AL1565">
            <v>0</v>
          </cell>
          <cell r="AM1565">
            <v>0</v>
          </cell>
          <cell r="AN1565">
            <v>0</v>
          </cell>
          <cell r="AO1565">
            <v>0</v>
          </cell>
          <cell r="AP1565">
            <v>0</v>
          </cell>
          <cell r="AQ1565">
            <v>0</v>
          </cell>
          <cell r="AR1565">
            <v>0</v>
          </cell>
          <cell r="AS1565">
            <v>0</v>
          </cell>
          <cell r="AT1565">
            <v>0</v>
          </cell>
          <cell r="AU1565">
            <v>0</v>
          </cell>
          <cell r="AV1565">
            <v>0</v>
          </cell>
          <cell r="AW1565">
            <v>0</v>
          </cell>
          <cell r="AX1565">
            <v>0</v>
          </cell>
          <cell r="AY1565">
            <v>0</v>
          </cell>
          <cell r="AZ1565">
            <v>0</v>
          </cell>
          <cell r="BA1565">
            <v>0</v>
          </cell>
          <cell r="BB1565">
            <v>0</v>
          </cell>
        </row>
        <row r="1566">
          <cell r="B1566" t="str">
            <v>025-EMS</v>
          </cell>
          <cell r="C1566">
            <v>-74983.179999999993</v>
          </cell>
          <cell r="D1566">
            <v>-88023.74</v>
          </cell>
          <cell r="E1566">
            <v>-65202.77</v>
          </cell>
          <cell r="F1566">
            <v>-58030.46</v>
          </cell>
          <cell r="G1566">
            <v>-56726.400000000001</v>
          </cell>
          <cell r="H1566">
            <v>-47598.02</v>
          </cell>
          <cell r="I1566">
            <v>-67158.84</v>
          </cell>
          <cell r="J1566">
            <v>-76756.7</v>
          </cell>
          <cell r="K1566">
            <v>-51171.13</v>
          </cell>
          <cell r="L1566">
            <v>-61121.08</v>
          </cell>
          <cell r="M1566">
            <v>-51171.13</v>
          </cell>
          <cell r="N1566">
            <v>-34114.1</v>
          </cell>
          <cell r="O1566">
            <v>-732057.54999999993</v>
          </cell>
          <cell r="P1566">
            <v>-74983.179999999993</v>
          </cell>
          <cell r="Q1566">
            <v>-163006.91999999998</v>
          </cell>
          <cell r="R1566">
            <v>-228209.68999999997</v>
          </cell>
          <cell r="S1566">
            <v>-286240.14999999997</v>
          </cell>
          <cell r="T1566">
            <v>-342966.55</v>
          </cell>
          <cell r="U1566">
            <v>-390564.57</v>
          </cell>
          <cell r="V1566">
            <v>-457723.41000000003</v>
          </cell>
          <cell r="W1566">
            <v>-534480.11</v>
          </cell>
          <cell r="X1566">
            <v>-585651.24</v>
          </cell>
          <cell r="Y1566">
            <v>-646772.31999999995</v>
          </cell>
          <cell r="Z1566">
            <v>-697943.45</v>
          </cell>
          <cell r="AA1566">
            <v>-732057.54999999993</v>
          </cell>
          <cell r="AB1566">
            <v>-732057.54999999993</v>
          </cell>
          <cell r="AC1566">
            <v>-29.16498638661999</v>
          </cell>
          <cell r="AD1566">
            <v>-34.237160637884095</v>
          </cell>
          <cell r="AE1566">
            <v>-25.360859587709061</v>
          </cell>
          <cell r="AF1566">
            <v>-22.571162971606377</v>
          </cell>
          <cell r="AG1566">
            <v>-22.063943990665113</v>
          </cell>
          <cell r="AH1566">
            <v>-18.513426682224814</v>
          </cell>
          <cell r="AI1566">
            <v>-26.121680280046672</v>
          </cell>
          <cell r="AJ1566">
            <v>-29.854803578374174</v>
          </cell>
          <cell r="AK1566">
            <v>-19.9032010890704</v>
          </cell>
          <cell r="AL1566">
            <v>-23.773271100739013</v>
          </cell>
          <cell r="AM1566">
            <v>-19.9032010890704</v>
          </cell>
          <cell r="AN1566">
            <v>-13.268805912096459</v>
          </cell>
          <cell r="AO1566">
            <v>-284.73650330610656</v>
          </cell>
          <cell r="AP1566">
            <v>-29.16498638661999</v>
          </cell>
          <cell r="AQ1566">
            <v>-63.402147024504089</v>
          </cell>
          <cell r="AR1566">
            <v>-88.763006612213147</v>
          </cell>
          <cell r="AS1566">
            <v>-111.33416958381952</v>
          </cell>
          <cell r="AT1566">
            <v>-133.39811357448463</v>
          </cell>
          <cell r="AU1566">
            <v>-151.91154025670943</v>
          </cell>
          <cell r="AV1566">
            <v>-178.03322053675609</v>
          </cell>
          <cell r="AW1566">
            <v>-207.88802411513026</v>
          </cell>
          <cell r="AX1566">
            <v>-227.79122520420066</v>
          </cell>
          <cell r="AY1566">
            <v>-251.56449630493967</v>
          </cell>
          <cell r="AZ1566">
            <v>-271.46769739401009</v>
          </cell>
          <cell r="BA1566">
            <v>-284.73650330610656</v>
          </cell>
          <cell r="BB1566">
            <v>-284.73650330610656</v>
          </cell>
        </row>
        <row r="1567">
          <cell r="B1567" t="str">
            <v>026-Total Direct Expenses</v>
          </cell>
          <cell r="C1567">
            <v>-74983.179999999993</v>
          </cell>
          <cell r="D1567">
            <v>-88023.74</v>
          </cell>
          <cell r="E1567">
            <v>-65202.77</v>
          </cell>
          <cell r="F1567">
            <v>-58030.46</v>
          </cell>
          <cell r="G1567">
            <v>-56726.400000000001</v>
          </cell>
          <cell r="H1567">
            <v>-47598.02</v>
          </cell>
          <cell r="I1567">
            <v>-67158.84</v>
          </cell>
          <cell r="J1567">
            <v>-76756.7</v>
          </cell>
          <cell r="K1567">
            <v>-51171.13</v>
          </cell>
          <cell r="L1567">
            <v>-61121.08</v>
          </cell>
          <cell r="M1567">
            <v>-51171.13</v>
          </cell>
          <cell r="N1567">
            <v>-34114.1</v>
          </cell>
          <cell r="O1567">
            <v>-732057.54999999993</v>
          </cell>
          <cell r="P1567">
            <v>-74983.179999999993</v>
          </cell>
          <cell r="Q1567">
            <v>-163006.91999999998</v>
          </cell>
          <cell r="R1567">
            <v>-228209.68999999997</v>
          </cell>
          <cell r="S1567">
            <v>-286240.14999999997</v>
          </cell>
          <cell r="T1567">
            <v>-342966.55</v>
          </cell>
          <cell r="U1567">
            <v>-390564.57</v>
          </cell>
          <cell r="V1567">
            <v>-457723.41000000003</v>
          </cell>
          <cell r="W1567">
            <v>-534480.11</v>
          </cell>
          <cell r="X1567">
            <v>-585651.24</v>
          </cell>
          <cell r="Y1567">
            <v>-646772.31999999995</v>
          </cell>
          <cell r="Z1567">
            <v>-697943.45</v>
          </cell>
          <cell r="AA1567">
            <v>-732057.54999999993</v>
          </cell>
          <cell r="AB1567">
            <v>-732057.54999999993</v>
          </cell>
          <cell r="AC1567">
            <v>-29.16498638661999</v>
          </cell>
          <cell r="AD1567">
            <v>-34.237160637884095</v>
          </cell>
          <cell r="AE1567">
            <v>-25.360859587709061</v>
          </cell>
          <cell r="AF1567">
            <v>-22.571162971606377</v>
          </cell>
          <cell r="AG1567">
            <v>-22.063943990665113</v>
          </cell>
          <cell r="AH1567">
            <v>-18.513426682224814</v>
          </cell>
          <cell r="AI1567">
            <v>-26.121680280046672</v>
          </cell>
          <cell r="AJ1567">
            <v>-29.854803578374174</v>
          </cell>
          <cell r="AK1567">
            <v>-19.9032010890704</v>
          </cell>
          <cell r="AL1567">
            <v>-23.773271100739013</v>
          </cell>
          <cell r="AM1567">
            <v>-19.9032010890704</v>
          </cell>
          <cell r="AN1567">
            <v>-13.268805912096459</v>
          </cell>
          <cell r="AO1567">
            <v>-284.73650330610656</v>
          </cell>
          <cell r="AP1567">
            <v>-29.16498638661999</v>
          </cell>
          <cell r="AQ1567">
            <v>-63.402147024504089</v>
          </cell>
          <cell r="AR1567">
            <v>-88.763006612213147</v>
          </cell>
          <cell r="AS1567">
            <v>-111.33416958381952</v>
          </cell>
          <cell r="AT1567">
            <v>-133.39811357448463</v>
          </cell>
          <cell r="AU1567">
            <v>-151.91154025670943</v>
          </cell>
          <cell r="AV1567">
            <v>-178.03322053675609</v>
          </cell>
          <cell r="AW1567">
            <v>-207.88802411513026</v>
          </cell>
          <cell r="AX1567">
            <v>-227.79122520420066</v>
          </cell>
          <cell r="AY1567">
            <v>-251.56449630493967</v>
          </cell>
          <cell r="AZ1567">
            <v>-271.46769739401009</v>
          </cell>
          <cell r="BA1567">
            <v>-284.73650330610656</v>
          </cell>
          <cell r="BB1567">
            <v>-284.73650330610656</v>
          </cell>
        </row>
        <row r="1568">
          <cell r="B1568" t="str">
            <v>027-Product Contribution</v>
          </cell>
          <cell r="C1568">
            <v>1377028.03</v>
          </cell>
          <cell r="D1568">
            <v>1592359.6</v>
          </cell>
          <cell r="E1568">
            <v>1175186.49</v>
          </cell>
          <cell r="F1568">
            <v>1054513.58</v>
          </cell>
          <cell r="G1568">
            <v>1025208.81</v>
          </cell>
          <cell r="H1568">
            <v>827127.68</v>
          </cell>
          <cell r="I1568">
            <v>1111871.3600000001</v>
          </cell>
          <cell r="J1568">
            <v>1430764.84</v>
          </cell>
          <cell r="K1568">
            <v>953384.32</v>
          </cell>
          <cell r="L1568">
            <v>1150312.99</v>
          </cell>
          <cell r="M1568">
            <v>952319.11</v>
          </cell>
          <cell r="N1568">
            <v>626372.68000000005</v>
          </cell>
          <cell r="O1568">
            <v>13276449.49</v>
          </cell>
          <cell r="P1568">
            <v>1377028.03</v>
          </cell>
          <cell r="Q1568">
            <v>2969387.63</v>
          </cell>
          <cell r="R1568">
            <v>4144574.12</v>
          </cell>
          <cell r="S1568">
            <v>5199087.7</v>
          </cell>
          <cell r="T1568">
            <v>6224296.5099999998</v>
          </cell>
          <cell r="U1568">
            <v>7051424.1899999995</v>
          </cell>
          <cell r="V1568">
            <v>8163295.5499999998</v>
          </cell>
          <cell r="W1568">
            <v>9594060.3900000006</v>
          </cell>
          <cell r="X1568">
            <v>10547444.710000001</v>
          </cell>
          <cell r="Y1568">
            <v>11697757.700000001</v>
          </cell>
          <cell r="Z1568">
            <v>12650076.810000001</v>
          </cell>
          <cell r="AA1568">
            <v>13276449.49</v>
          </cell>
          <cell r="AB1568">
            <v>13276449.49</v>
          </cell>
          <cell r="AC1568">
            <v>535.60016725009723</v>
          </cell>
          <cell r="AD1568">
            <v>619.35418125243098</v>
          </cell>
          <cell r="AE1568">
            <v>457.09315052508754</v>
          </cell>
          <cell r="AF1568">
            <v>410.15697394010118</v>
          </cell>
          <cell r="AG1568">
            <v>398.7587747957993</v>
          </cell>
          <cell r="AH1568">
            <v>321.71438350836252</v>
          </cell>
          <cell r="AI1568">
            <v>432.46649552703235</v>
          </cell>
          <cell r="AJ1568">
            <v>556.50129910540647</v>
          </cell>
          <cell r="AK1568">
            <v>370.82237261765846</v>
          </cell>
          <cell r="AL1568">
            <v>447.41851030727344</v>
          </cell>
          <cell r="AM1568">
            <v>370.40805523142745</v>
          </cell>
          <cell r="AN1568">
            <v>243.62998055231429</v>
          </cell>
          <cell r="AO1568">
            <v>5163.9243446129904</v>
          </cell>
          <cell r="AP1568">
            <v>535.60016725009723</v>
          </cell>
          <cell r="AQ1568">
            <v>1154.9543485025283</v>
          </cell>
          <cell r="AR1568">
            <v>1612.0474990276159</v>
          </cell>
          <cell r="AS1568">
            <v>2022.204472967717</v>
          </cell>
          <cell r="AT1568">
            <v>2420.9632477635164</v>
          </cell>
          <cell r="AU1568">
            <v>2742.6776312718789</v>
          </cell>
          <cell r="AV1568">
            <v>3175.1441267989112</v>
          </cell>
          <cell r="AW1568">
            <v>3731.6454259043176</v>
          </cell>
          <cell r="AX1568">
            <v>4102.467798521976</v>
          </cell>
          <cell r="AY1568">
            <v>4549.8863088292492</v>
          </cell>
          <cell r="AZ1568">
            <v>4920.2943640606763</v>
          </cell>
          <cell r="BA1568">
            <v>5163.9243446129904</v>
          </cell>
          <cell r="BB1568">
            <v>5163.9243446129904</v>
          </cell>
        </row>
        <row r="1569">
          <cell r="C1569">
            <v>16937110.390000001</v>
          </cell>
          <cell r="D1569">
            <v>19810241.760000002</v>
          </cell>
          <cell r="E1569">
            <v>14661235.16</v>
          </cell>
          <cell r="F1569">
            <v>13074292.23</v>
          </cell>
          <cell r="G1569">
            <v>12763664.26</v>
          </cell>
          <cell r="H1569">
            <v>10610426.15</v>
          </cell>
          <cell r="I1569">
            <v>14701959.33</v>
          </cell>
          <cell r="J1569">
            <v>17139894.190000001</v>
          </cell>
          <cell r="K1569">
            <v>11425219.4</v>
          </cell>
          <cell r="L1569">
            <v>13681435.32</v>
          </cell>
          <cell r="M1569">
            <v>11422023.77</v>
          </cell>
          <cell r="N1569">
            <v>7589162.3399999999</v>
          </cell>
          <cell r="O1569">
            <v>163816664.30000004</v>
          </cell>
          <cell r="P1569">
            <v>16937110.390000001</v>
          </cell>
          <cell r="Q1569">
            <v>36747352.150000006</v>
          </cell>
          <cell r="R1569">
            <v>51408587.310000002</v>
          </cell>
          <cell r="S1569">
            <v>64482879.540000007</v>
          </cell>
          <cell r="T1569">
            <v>77246543.800000012</v>
          </cell>
          <cell r="U1569">
            <v>87856969.950000018</v>
          </cell>
          <cell r="V1569">
            <v>102558929.28000002</v>
          </cell>
          <cell r="W1569">
            <v>119698823.47000001</v>
          </cell>
          <cell r="X1569">
            <v>131124042.87000002</v>
          </cell>
          <cell r="Y1569">
            <v>144805478.19000003</v>
          </cell>
          <cell r="Z1569">
            <v>156227501.96000004</v>
          </cell>
          <cell r="AA1569">
            <v>163816664.30000004</v>
          </cell>
          <cell r="AB1569">
            <v>163816664.30000004</v>
          </cell>
          <cell r="AC1569">
            <v>6587.7519992220932</v>
          </cell>
          <cell r="AD1569">
            <v>7705.2671178529763</v>
          </cell>
          <cell r="AE1569">
            <v>5702.5418747569038</v>
          </cell>
          <cell r="AF1569">
            <v>5085.294527421237</v>
          </cell>
          <cell r="AG1569">
            <v>4964.4746246596651</v>
          </cell>
          <cell r="AH1569">
            <v>4126.9646635550371</v>
          </cell>
          <cell r="AI1569">
            <v>5718.381691948658</v>
          </cell>
          <cell r="AJ1569">
            <v>6666.6255114741352</v>
          </cell>
          <cell r="AK1569">
            <v>4443.8815246985614</v>
          </cell>
          <cell r="AL1569">
            <v>5321.4450875145858</v>
          </cell>
          <cell r="AM1569">
            <v>4442.6385725398677</v>
          </cell>
          <cell r="AN1569">
            <v>2951.8328821470245</v>
          </cell>
          <cell r="AO1569">
            <v>63717.100077790747</v>
          </cell>
          <cell r="AP1569">
            <v>6587.7519992220932</v>
          </cell>
          <cell r="AQ1569">
            <v>14293.01911707507</v>
          </cell>
          <cell r="AR1569">
            <v>19995.560991831975</v>
          </cell>
          <cell r="AS1569">
            <v>25080.855519253211</v>
          </cell>
          <cell r="AT1569">
            <v>30045.330143912877</v>
          </cell>
          <cell r="AU1569">
            <v>34172.294807467915</v>
          </cell>
          <cell r="AV1569">
            <v>39890.676499416571</v>
          </cell>
          <cell r="AW1569">
            <v>46557.302010890708</v>
          </cell>
          <cell r="AX1569">
            <v>51001.183535589269</v>
          </cell>
          <cell r="AY1569">
            <v>56322.628623103854</v>
          </cell>
          <cell r="AZ1569">
            <v>60765.267195643719</v>
          </cell>
          <cell r="BA1569">
            <v>63717.100077790747</v>
          </cell>
          <cell r="BB1569">
            <v>63717.100077790747</v>
          </cell>
        </row>
        <row r="1628">
          <cell r="B1628" t="str">
            <v>001-Net Volume St.Cs.</v>
          </cell>
          <cell r="C1628">
            <v>0</v>
          </cell>
          <cell r="D1628">
            <v>0</v>
          </cell>
          <cell r="E1628">
            <v>0</v>
          </cell>
          <cell r="F1628">
            <v>1592</v>
          </cell>
          <cell r="G1628">
            <v>1940</v>
          </cell>
          <cell r="H1628">
            <v>708</v>
          </cell>
          <cell r="I1628">
            <v>1848</v>
          </cell>
          <cell r="J1628">
            <v>1680</v>
          </cell>
          <cell r="K1628">
            <v>2204</v>
          </cell>
          <cell r="L1628">
            <v>1588</v>
          </cell>
          <cell r="M1628">
            <v>1848</v>
          </cell>
          <cell r="N1628">
            <v>1676</v>
          </cell>
          <cell r="O1628">
            <v>15084</v>
          </cell>
          <cell r="P1628">
            <v>0</v>
          </cell>
          <cell r="Q1628">
            <v>0</v>
          </cell>
          <cell r="R1628">
            <v>0</v>
          </cell>
          <cell r="S1628">
            <v>1592</v>
          </cell>
          <cell r="T1628">
            <v>3532</v>
          </cell>
          <cell r="U1628">
            <v>4240</v>
          </cell>
          <cell r="V1628">
            <v>6088</v>
          </cell>
          <cell r="W1628">
            <v>7768</v>
          </cell>
          <cell r="X1628">
            <v>9972</v>
          </cell>
          <cell r="Y1628">
            <v>11560</v>
          </cell>
          <cell r="Z1628">
            <v>13408</v>
          </cell>
          <cell r="AA1628">
            <v>15084</v>
          </cell>
          <cell r="AB1628">
            <v>15084</v>
          </cell>
          <cell r="AC1628">
            <v>0</v>
          </cell>
          <cell r="AD1628">
            <v>0</v>
          </cell>
          <cell r="AE1628">
            <v>0</v>
          </cell>
          <cell r="AF1628">
            <v>1592</v>
          </cell>
          <cell r="AG1628">
            <v>1940</v>
          </cell>
          <cell r="AH1628">
            <v>708</v>
          </cell>
          <cell r="AI1628">
            <v>1848</v>
          </cell>
          <cell r="AJ1628">
            <v>1680</v>
          </cell>
          <cell r="AK1628">
            <v>2204</v>
          </cell>
          <cell r="AL1628">
            <v>1588</v>
          </cell>
          <cell r="AM1628">
            <v>1848</v>
          </cell>
          <cell r="AN1628">
            <v>1676</v>
          </cell>
          <cell r="AO1628">
            <v>15084</v>
          </cell>
          <cell r="AP1628">
            <v>0</v>
          </cell>
          <cell r="AQ1628">
            <v>0</v>
          </cell>
          <cell r="AR1628">
            <v>0</v>
          </cell>
          <cell r="AS1628">
            <v>1592</v>
          </cell>
          <cell r="AT1628">
            <v>3532</v>
          </cell>
          <cell r="AU1628">
            <v>4240</v>
          </cell>
          <cell r="AV1628">
            <v>6088</v>
          </cell>
          <cell r="AW1628">
            <v>7768</v>
          </cell>
          <cell r="AX1628">
            <v>9972</v>
          </cell>
          <cell r="AY1628">
            <v>11560</v>
          </cell>
          <cell r="AZ1628">
            <v>13408</v>
          </cell>
          <cell r="BA1628">
            <v>15084</v>
          </cell>
          <cell r="BB1628">
            <v>15084</v>
          </cell>
        </row>
        <row r="1629">
          <cell r="B1629" t="str">
            <v>005-Gross Sales at List</v>
          </cell>
          <cell r="C1629">
            <v>0</v>
          </cell>
          <cell r="D1629">
            <v>0</v>
          </cell>
          <cell r="E1629">
            <v>0</v>
          </cell>
          <cell r="F1629">
            <v>7880400</v>
          </cell>
          <cell r="G1629">
            <v>9603000</v>
          </cell>
          <cell r="H1629">
            <v>3504600</v>
          </cell>
          <cell r="I1629">
            <v>9147600</v>
          </cell>
          <cell r="J1629">
            <v>8824939.1999999993</v>
          </cell>
          <cell r="K1629">
            <v>11577479.800000001</v>
          </cell>
          <cell r="L1629">
            <v>8341668.7199999997</v>
          </cell>
          <cell r="M1629">
            <v>9707433.1199999992</v>
          </cell>
          <cell r="N1629">
            <v>8803927.4399999995</v>
          </cell>
          <cell r="O1629">
            <v>77391048.280000001</v>
          </cell>
          <cell r="P1629">
            <v>0</v>
          </cell>
          <cell r="Q1629">
            <v>0</v>
          </cell>
          <cell r="R1629">
            <v>0</v>
          </cell>
          <cell r="S1629">
            <v>7880400</v>
          </cell>
          <cell r="T1629">
            <v>17483400</v>
          </cell>
          <cell r="U1629">
            <v>20988000</v>
          </cell>
          <cell r="V1629">
            <v>30135600</v>
          </cell>
          <cell r="W1629">
            <v>38960539.200000003</v>
          </cell>
          <cell r="X1629">
            <v>50538019</v>
          </cell>
          <cell r="Y1629">
            <v>58879687.719999999</v>
          </cell>
          <cell r="Z1629">
            <v>68587120.840000004</v>
          </cell>
          <cell r="AA1629">
            <v>77391048.280000001</v>
          </cell>
          <cell r="AB1629">
            <v>77391048.280000001</v>
          </cell>
          <cell r="AC1629">
            <v>0</v>
          </cell>
          <cell r="AD1629">
            <v>0</v>
          </cell>
          <cell r="AE1629">
            <v>0</v>
          </cell>
          <cell r="AF1629">
            <v>3065.1108518086348</v>
          </cell>
          <cell r="AG1629">
            <v>3735.12252042007</v>
          </cell>
          <cell r="AH1629">
            <v>1363.1271878646442</v>
          </cell>
          <cell r="AI1629">
            <v>3557.9929988331387</v>
          </cell>
          <cell r="AJ1629">
            <v>3432.4928821470244</v>
          </cell>
          <cell r="AK1629">
            <v>4503.103772851031</v>
          </cell>
          <cell r="AL1629">
            <v>3244.5230338389729</v>
          </cell>
          <cell r="AM1629">
            <v>3775.7421703617265</v>
          </cell>
          <cell r="AN1629">
            <v>3424.3202800466743</v>
          </cell>
          <cell r="AO1629">
            <v>30101.535698171916</v>
          </cell>
          <cell r="AP1629">
            <v>0</v>
          </cell>
          <cell r="AQ1629">
            <v>0</v>
          </cell>
          <cell r="AR1629">
            <v>0</v>
          </cell>
          <cell r="AS1629">
            <v>3065.1108518086348</v>
          </cell>
          <cell r="AT1629">
            <v>6800.2333722287049</v>
          </cell>
          <cell r="AU1629">
            <v>8163.3605600933488</v>
          </cell>
          <cell r="AV1629">
            <v>11721.353558926487</v>
          </cell>
          <cell r="AW1629">
            <v>15153.846441073511</v>
          </cell>
          <cell r="AX1629">
            <v>19656.950213924541</v>
          </cell>
          <cell r="AY1629">
            <v>22901.473247763515</v>
          </cell>
          <cell r="AZ1629">
            <v>26677.215418125241</v>
          </cell>
          <cell r="BA1629">
            <v>30101.535698171916</v>
          </cell>
          <cell r="BB1629">
            <v>30101.535698171916</v>
          </cell>
        </row>
        <row r="1630">
          <cell r="B1630" t="str">
            <v>006-Gross Sales at List +tax</v>
          </cell>
          <cell r="C1630">
            <v>0</v>
          </cell>
          <cell r="D1630">
            <v>0</v>
          </cell>
          <cell r="E1630">
            <v>0</v>
          </cell>
          <cell r="F1630">
            <v>7821942.4800000004</v>
          </cell>
          <cell r="G1630">
            <v>9531764.0800000001</v>
          </cell>
          <cell r="H1630">
            <v>3478602.56</v>
          </cell>
          <cell r="I1630">
            <v>9079742.2799999993</v>
          </cell>
          <cell r="J1630">
            <v>8759475.0099999998</v>
          </cell>
          <cell r="K1630">
            <v>11491597</v>
          </cell>
          <cell r="L1630">
            <v>8279789.4699999997</v>
          </cell>
          <cell r="M1630">
            <v>9635422.5099999998</v>
          </cell>
          <cell r="N1630">
            <v>8738619.1099999994</v>
          </cell>
          <cell r="O1630">
            <v>76816954.5</v>
          </cell>
          <cell r="P1630">
            <v>0</v>
          </cell>
          <cell r="Q1630">
            <v>0</v>
          </cell>
          <cell r="R1630">
            <v>0</v>
          </cell>
          <cell r="S1630">
            <v>7821942.4800000004</v>
          </cell>
          <cell r="T1630">
            <v>17353706.560000002</v>
          </cell>
          <cell r="U1630">
            <v>20832309.120000001</v>
          </cell>
          <cell r="V1630">
            <v>29912051.399999999</v>
          </cell>
          <cell r="W1630">
            <v>38671526.409999996</v>
          </cell>
          <cell r="X1630">
            <v>50163123.409999996</v>
          </cell>
          <cell r="Y1630">
            <v>58442912.879999995</v>
          </cell>
          <cell r="Z1630">
            <v>68078335.390000001</v>
          </cell>
          <cell r="AA1630">
            <v>76816954.5</v>
          </cell>
          <cell r="AB1630">
            <v>76816954.5</v>
          </cell>
          <cell r="AC1630">
            <v>0</v>
          </cell>
          <cell r="AD1630">
            <v>0</v>
          </cell>
          <cell r="AE1630">
            <v>0</v>
          </cell>
          <cell r="AF1630">
            <v>3042.3735822637109</v>
          </cell>
          <cell r="AG1630">
            <v>3707.415044729677</v>
          </cell>
          <cell r="AH1630">
            <v>1353.0153870089459</v>
          </cell>
          <cell r="AI1630">
            <v>3531.5994865810967</v>
          </cell>
          <cell r="AJ1630">
            <v>3407.0303422792686</v>
          </cell>
          <cell r="AK1630">
            <v>4469.6993387786852</v>
          </cell>
          <cell r="AL1630">
            <v>3220.4548697005057</v>
          </cell>
          <cell r="AM1630">
            <v>3747.7333761182417</v>
          </cell>
          <cell r="AN1630">
            <v>3398.9183625048618</v>
          </cell>
          <cell r="AO1630">
            <v>29878.239789964991</v>
          </cell>
          <cell r="AP1630">
            <v>0</v>
          </cell>
          <cell r="AQ1630">
            <v>0</v>
          </cell>
          <cell r="AR1630">
            <v>0</v>
          </cell>
          <cell r="AS1630">
            <v>3042.3735822637109</v>
          </cell>
          <cell r="AT1630">
            <v>6749.7886269933879</v>
          </cell>
          <cell r="AU1630">
            <v>8102.804014002334</v>
          </cell>
          <cell r="AV1630">
            <v>11634.40350058343</v>
          </cell>
          <cell r="AW1630">
            <v>15041.433842862698</v>
          </cell>
          <cell r="AX1630">
            <v>19511.133181641384</v>
          </cell>
          <cell r="AY1630">
            <v>22731.588051341889</v>
          </cell>
          <cell r="AZ1630">
            <v>26479.321427460131</v>
          </cell>
          <cell r="BA1630">
            <v>29878.239789964991</v>
          </cell>
          <cell r="BB1630">
            <v>29878.239789964991</v>
          </cell>
        </row>
        <row r="1631">
          <cell r="B1631" t="str">
            <v>007- Dscto Canal</v>
          </cell>
          <cell r="C1631">
            <v>0</v>
          </cell>
          <cell r="D1631">
            <v>0</v>
          </cell>
          <cell r="E1631">
            <v>0</v>
          </cell>
          <cell r="F1631">
            <v>-114915.15</v>
          </cell>
          <cell r="G1631">
            <v>-140034.79</v>
          </cell>
          <cell r="H1631">
            <v>-51105.48</v>
          </cell>
          <cell r="I1631">
            <v>-133393.96</v>
          </cell>
          <cell r="J1631">
            <v>-128688.79</v>
          </cell>
          <cell r="K1631">
            <v>-168827.44</v>
          </cell>
          <cell r="L1631">
            <v>-121641.55</v>
          </cell>
          <cell r="M1631">
            <v>-141557.67000000001</v>
          </cell>
          <cell r="N1631">
            <v>-128382.39</v>
          </cell>
          <cell r="O1631">
            <v>-1128547.2200000002</v>
          </cell>
          <cell r="P1631">
            <v>0</v>
          </cell>
          <cell r="Q1631">
            <v>0</v>
          </cell>
          <cell r="R1631">
            <v>0</v>
          </cell>
          <cell r="S1631">
            <v>-114915.15</v>
          </cell>
          <cell r="T1631">
            <v>-254949.94</v>
          </cell>
          <cell r="U1631">
            <v>-306055.42</v>
          </cell>
          <cell r="V1631">
            <v>-439449.38</v>
          </cell>
          <cell r="W1631">
            <v>-568138.17000000004</v>
          </cell>
          <cell r="X1631">
            <v>-736965.6100000001</v>
          </cell>
          <cell r="Y1631">
            <v>-858607.16000000015</v>
          </cell>
          <cell r="Z1631">
            <v>-1000164.8300000002</v>
          </cell>
          <cell r="AA1631">
            <v>-1128547.2200000002</v>
          </cell>
          <cell r="AB1631">
            <v>-1128547.2200000002</v>
          </cell>
          <cell r="AC1631">
            <v>0</v>
          </cell>
          <cell r="AD1631">
            <v>0</v>
          </cell>
          <cell r="AE1631">
            <v>0</v>
          </cell>
          <cell r="AF1631">
            <v>-44.696674445740953</v>
          </cell>
          <cell r="AG1631">
            <v>-54.467051730844034</v>
          </cell>
          <cell r="AH1631">
            <v>-19.877666277712954</v>
          </cell>
          <cell r="AI1631">
            <v>-51.884076234928038</v>
          </cell>
          <cell r="AJ1631">
            <v>-50.053982886036557</v>
          </cell>
          <cell r="AK1631">
            <v>-65.666059898872035</v>
          </cell>
          <cell r="AL1631">
            <v>-47.312932711007392</v>
          </cell>
          <cell r="AM1631">
            <v>-55.059381563593938</v>
          </cell>
          <cell r="AN1631">
            <v>-49.93480746791132</v>
          </cell>
          <cell r="AO1631">
            <v>-438.9526332166472</v>
          </cell>
          <cell r="AP1631">
            <v>0</v>
          </cell>
          <cell r="AQ1631">
            <v>0</v>
          </cell>
          <cell r="AR1631">
            <v>0</v>
          </cell>
          <cell r="AS1631">
            <v>-44.696674445740953</v>
          </cell>
          <cell r="AT1631">
            <v>-99.163726176584987</v>
          </cell>
          <cell r="AU1631">
            <v>-119.04139245429795</v>
          </cell>
          <cell r="AV1631">
            <v>-170.92546868922599</v>
          </cell>
          <cell r="AW1631">
            <v>-220.97945157526254</v>
          </cell>
          <cell r="AX1631">
            <v>-286.64551147413459</v>
          </cell>
          <cell r="AY1631">
            <v>-333.95844418514196</v>
          </cell>
          <cell r="AZ1631">
            <v>-389.0178257487359</v>
          </cell>
          <cell r="BA1631">
            <v>-438.9526332166472</v>
          </cell>
          <cell r="BB1631">
            <v>-438.9526332166472</v>
          </cell>
        </row>
        <row r="1632">
          <cell r="B1632" t="str">
            <v>008-Dscto Logistica</v>
          </cell>
          <cell r="C1632">
            <v>0</v>
          </cell>
          <cell r="D1632">
            <v>0</v>
          </cell>
          <cell r="E1632">
            <v>0</v>
          </cell>
          <cell r="F1632">
            <v>-15761</v>
          </cell>
          <cell r="G1632">
            <v>-19206</v>
          </cell>
          <cell r="H1632">
            <v>-7009</v>
          </cell>
          <cell r="I1632">
            <v>-18295</v>
          </cell>
          <cell r="J1632">
            <v>-17650</v>
          </cell>
          <cell r="K1632">
            <v>-23155</v>
          </cell>
          <cell r="L1632">
            <v>-16683</v>
          </cell>
          <cell r="M1632">
            <v>-19415</v>
          </cell>
          <cell r="N1632">
            <v>-17608</v>
          </cell>
          <cell r="O1632">
            <v>-154782</v>
          </cell>
          <cell r="P1632">
            <v>0</v>
          </cell>
          <cell r="Q1632">
            <v>0</v>
          </cell>
          <cell r="R1632">
            <v>0</v>
          </cell>
          <cell r="S1632">
            <v>-15761</v>
          </cell>
          <cell r="T1632">
            <v>-34967</v>
          </cell>
          <cell r="U1632">
            <v>-41976</v>
          </cell>
          <cell r="V1632">
            <v>-60271</v>
          </cell>
          <cell r="W1632">
            <v>-77921</v>
          </cell>
          <cell r="X1632">
            <v>-101076</v>
          </cell>
          <cell r="Y1632">
            <v>-117759</v>
          </cell>
          <cell r="Z1632">
            <v>-137174</v>
          </cell>
          <cell r="AA1632">
            <v>-154782</v>
          </cell>
          <cell r="AB1632">
            <v>-154782</v>
          </cell>
          <cell r="AC1632">
            <v>0</v>
          </cell>
          <cell r="AD1632">
            <v>0</v>
          </cell>
          <cell r="AE1632">
            <v>0</v>
          </cell>
          <cell r="AF1632">
            <v>-6.1302994943601714</v>
          </cell>
          <cell r="AG1632">
            <v>-7.4702450408401404</v>
          </cell>
          <cell r="AH1632">
            <v>-2.7261765849863866</v>
          </cell>
          <cell r="AI1632">
            <v>-7.1159082069233763</v>
          </cell>
          <cell r="AJ1632">
            <v>-6.8650330610657333</v>
          </cell>
          <cell r="AK1632">
            <v>-9.0062232594321276</v>
          </cell>
          <cell r="AL1632">
            <v>-6.4889148191365225</v>
          </cell>
          <cell r="AM1632">
            <v>-7.5515363671723064</v>
          </cell>
          <cell r="AN1632">
            <v>-6.8486970050563984</v>
          </cell>
          <cell r="AO1632">
            <v>-60.203033838973163</v>
          </cell>
          <cell r="AP1632">
            <v>0</v>
          </cell>
          <cell r="AQ1632">
            <v>0</v>
          </cell>
          <cell r="AR1632">
            <v>0</v>
          </cell>
          <cell r="AS1632">
            <v>-6.1302994943601714</v>
          </cell>
          <cell r="AT1632">
            <v>-13.600544535200312</v>
          </cell>
          <cell r="AU1632">
            <v>-16.326721120186697</v>
          </cell>
          <cell r="AV1632">
            <v>-23.442629327110073</v>
          </cell>
          <cell r="AW1632">
            <v>-30.307662388175807</v>
          </cell>
          <cell r="AX1632">
            <v>-39.313885647607933</v>
          </cell>
          <cell r="AY1632">
            <v>-45.802800466744458</v>
          </cell>
          <cell r="AZ1632">
            <v>-53.354336833916761</v>
          </cell>
          <cell r="BA1632">
            <v>-60.203033838973163</v>
          </cell>
          <cell r="BB1632">
            <v>-60.203033838973163</v>
          </cell>
        </row>
        <row r="1633">
          <cell r="B1633" t="str">
            <v>007+008-Supply Chain Discount</v>
          </cell>
          <cell r="C1633">
            <v>0</v>
          </cell>
          <cell r="D1633">
            <v>0</v>
          </cell>
          <cell r="E1633">
            <v>0</v>
          </cell>
          <cell r="F1633">
            <v>-130676.15</v>
          </cell>
          <cell r="G1633">
            <v>-159240.79</v>
          </cell>
          <cell r="H1633">
            <v>-58114.48</v>
          </cell>
          <cell r="I1633">
            <v>-151688.95999999999</v>
          </cell>
          <cell r="J1633">
            <v>-146338.78999999998</v>
          </cell>
          <cell r="K1633">
            <v>-191982.44</v>
          </cell>
          <cell r="L1633">
            <v>-138324.54999999999</v>
          </cell>
          <cell r="M1633">
            <v>-160972.67000000001</v>
          </cell>
          <cell r="N1633">
            <v>-145990.39000000001</v>
          </cell>
          <cell r="O1633">
            <v>-1283329.2199999997</v>
          </cell>
          <cell r="P1633">
            <v>0</v>
          </cell>
          <cell r="Q1633">
            <v>0</v>
          </cell>
          <cell r="R1633">
            <v>0</v>
          </cell>
          <cell r="S1633">
            <v>-130676.15</v>
          </cell>
          <cell r="T1633">
            <v>-289916.94</v>
          </cell>
          <cell r="U1633">
            <v>-348031.42</v>
          </cell>
          <cell r="V1633">
            <v>-499720.38</v>
          </cell>
          <cell r="W1633">
            <v>-646059.16999999993</v>
          </cell>
          <cell r="X1633">
            <v>-838041.60999999987</v>
          </cell>
          <cell r="Y1633">
            <v>-976366.15999999992</v>
          </cell>
          <cell r="Z1633">
            <v>-1137338.8299999998</v>
          </cell>
          <cell r="AA1633">
            <v>-1283329.2199999997</v>
          </cell>
          <cell r="AB1633">
            <v>-1283329.2199999997</v>
          </cell>
          <cell r="AC1633">
            <v>0</v>
          </cell>
          <cell r="AD1633">
            <v>0</v>
          </cell>
          <cell r="AE1633">
            <v>0</v>
          </cell>
          <cell r="AF1633">
            <v>-50.826973940101126</v>
          </cell>
          <cell r="AG1633">
            <v>-61.937296771684174</v>
          </cell>
          <cell r="AH1633">
            <v>-22.603842862699342</v>
          </cell>
          <cell r="AI1633">
            <v>-58.999984441851417</v>
          </cell>
          <cell r="AJ1633">
            <v>-56.919015947102288</v>
          </cell>
          <cell r="AK1633">
            <v>-74.672283158304168</v>
          </cell>
          <cell r="AL1633">
            <v>-53.80184753014391</v>
          </cell>
          <cell r="AM1633">
            <v>-62.610917930766242</v>
          </cell>
          <cell r="AN1633">
            <v>-56.783504472967721</v>
          </cell>
          <cell r="AO1633">
            <v>-499.15566705562037</v>
          </cell>
          <cell r="AP1633">
            <v>0</v>
          </cell>
          <cell r="AQ1633">
            <v>0</v>
          </cell>
          <cell r="AR1633">
            <v>0</v>
          </cell>
          <cell r="AS1633">
            <v>-50.826973940101126</v>
          </cell>
          <cell r="AT1633">
            <v>-112.7642707117853</v>
          </cell>
          <cell r="AU1633">
            <v>-135.36811357448465</v>
          </cell>
          <cell r="AV1633">
            <v>-194.36809801633606</v>
          </cell>
          <cell r="AW1633">
            <v>-251.28711396343834</v>
          </cell>
          <cell r="AX1633">
            <v>-325.95939712174254</v>
          </cell>
          <cell r="AY1633">
            <v>-379.76124465188644</v>
          </cell>
          <cell r="AZ1633">
            <v>-442.37216258265266</v>
          </cell>
          <cell r="BA1633">
            <v>-499.15566705562037</v>
          </cell>
          <cell r="BB1633">
            <v>-499.15566705562037</v>
          </cell>
        </row>
        <row r="1634">
          <cell r="B1634" t="str">
            <v>009-Returns</v>
          </cell>
          <cell r="C1634">
            <v>0</v>
          </cell>
          <cell r="D1634">
            <v>0</v>
          </cell>
          <cell r="E1634">
            <v>0</v>
          </cell>
          <cell r="F1634">
            <v>-63043.199999999997</v>
          </cell>
          <cell r="G1634">
            <v>-76824</v>
          </cell>
          <cell r="H1634">
            <v>-28036.799999999999</v>
          </cell>
          <cell r="I1634">
            <v>-73180.800000000003</v>
          </cell>
          <cell r="J1634">
            <v>-70599.509999999995</v>
          </cell>
          <cell r="K1634">
            <v>-92619.839999999997</v>
          </cell>
          <cell r="L1634">
            <v>-66733.350000000006</v>
          </cell>
          <cell r="M1634">
            <v>-77659.47</v>
          </cell>
          <cell r="N1634">
            <v>-70431.42</v>
          </cell>
          <cell r="O1634">
            <v>-619128.39</v>
          </cell>
          <cell r="P1634">
            <v>0</v>
          </cell>
          <cell r="Q1634">
            <v>0</v>
          </cell>
          <cell r="R1634">
            <v>0</v>
          </cell>
          <cell r="S1634">
            <v>-63043.199999999997</v>
          </cell>
          <cell r="T1634">
            <v>-139867.20000000001</v>
          </cell>
          <cell r="U1634">
            <v>-167904</v>
          </cell>
          <cell r="V1634">
            <v>-241084.79999999999</v>
          </cell>
          <cell r="W1634">
            <v>-311684.31</v>
          </cell>
          <cell r="X1634">
            <v>-404304.15</v>
          </cell>
          <cell r="Y1634">
            <v>-471037.5</v>
          </cell>
          <cell r="Z1634">
            <v>-548696.97</v>
          </cell>
          <cell r="AA1634">
            <v>-619128.39</v>
          </cell>
          <cell r="AB1634">
            <v>-619128.39</v>
          </cell>
          <cell r="AC1634">
            <v>0</v>
          </cell>
          <cell r="AD1634">
            <v>0</v>
          </cell>
          <cell r="AE1634">
            <v>0</v>
          </cell>
          <cell r="AF1634">
            <v>-24.520886814469076</v>
          </cell>
          <cell r="AG1634">
            <v>-29.880980163360562</v>
          </cell>
          <cell r="AH1634">
            <v>-10.905017502917152</v>
          </cell>
          <cell r="AI1634">
            <v>-28.463943990665111</v>
          </cell>
          <cell r="AJ1634">
            <v>-27.459941656942821</v>
          </cell>
          <cell r="AK1634">
            <v>-36.024830805134187</v>
          </cell>
          <cell r="AL1634">
            <v>-25.956184364060679</v>
          </cell>
          <cell r="AM1634">
            <v>-30.205939323220537</v>
          </cell>
          <cell r="AN1634">
            <v>-27.394562427071179</v>
          </cell>
          <cell r="AO1634">
            <v>-240.81228704784129</v>
          </cell>
          <cell r="AP1634">
            <v>0</v>
          </cell>
          <cell r="AQ1634">
            <v>0</v>
          </cell>
          <cell r="AR1634">
            <v>0</v>
          </cell>
          <cell r="AS1634">
            <v>-24.520886814469076</v>
          </cell>
          <cell r="AT1634">
            <v>-54.401866977829641</v>
          </cell>
          <cell r="AU1634">
            <v>-65.306884480746788</v>
          </cell>
          <cell r="AV1634">
            <v>-93.770828471411903</v>
          </cell>
          <cell r="AW1634">
            <v>-121.23077012835472</v>
          </cell>
          <cell r="AX1634">
            <v>-157.25560093348889</v>
          </cell>
          <cell r="AY1634">
            <v>-183.21178529754957</v>
          </cell>
          <cell r="AZ1634">
            <v>-213.41772462077012</v>
          </cell>
          <cell r="BA1634">
            <v>-240.81228704784129</v>
          </cell>
          <cell r="BB1634">
            <v>-240.81228704784129</v>
          </cell>
        </row>
        <row r="1635">
          <cell r="B1635" t="str">
            <v>010-Remnats</v>
          </cell>
          <cell r="C1635">
            <v>0</v>
          </cell>
          <cell r="D1635">
            <v>0</v>
          </cell>
          <cell r="E1635">
            <v>0</v>
          </cell>
          <cell r="F1635">
            <v>-33480.31</v>
          </cell>
          <cell r="G1635">
            <v>-40798.879999999997</v>
          </cell>
          <cell r="H1635">
            <v>-14889.49</v>
          </cell>
          <cell r="I1635">
            <v>-38864.080000000002</v>
          </cell>
          <cell r="J1635">
            <v>-37493.11</v>
          </cell>
          <cell r="K1635">
            <v>-49187.4</v>
          </cell>
          <cell r="L1635">
            <v>-35439.919999999998</v>
          </cell>
          <cell r="M1635">
            <v>-41242.43</v>
          </cell>
          <cell r="N1635">
            <v>-37403.839999999997</v>
          </cell>
          <cell r="O1635">
            <v>-328799.45999999996</v>
          </cell>
          <cell r="P1635">
            <v>0</v>
          </cell>
          <cell r="Q1635">
            <v>0</v>
          </cell>
          <cell r="R1635">
            <v>0</v>
          </cell>
          <cell r="S1635">
            <v>-33480.31</v>
          </cell>
          <cell r="T1635">
            <v>-74279.19</v>
          </cell>
          <cell r="U1635">
            <v>-89168.680000000008</v>
          </cell>
          <cell r="V1635">
            <v>-128032.76000000001</v>
          </cell>
          <cell r="W1635">
            <v>-165525.87</v>
          </cell>
          <cell r="X1635">
            <v>-214713.27</v>
          </cell>
          <cell r="Y1635">
            <v>-250153.19</v>
          </cell>
          <cell r="Z1635">
            <v>-291395.62</v>
          </cell>
          <cell r="AA1635">
            <v>-328799.45999999996</v>
          </cell>
          <cell r="AB1635">
            <v>-328799.45999999996</v>
          </cell>
          <cell r="AC1635">
            <v>0</v>
          </cell>
          <cell r="AD1635">
            <v>0</v>
          </cell>
          <cell r="AE1635">
            <v>0</v>
          </cell>
          <cell r="AF1635">
            <v>-13.02229093737845</v>
          </cell>
          <cell r="AG1635">
            <v>-15.868875923765071</v>
          </cell>
          <cell r="AH1635">
            <v>-5.791322442629327</v>
          </cell>
          <cell r="AI1635">
            <v>-15.116328276935045</v>
          </cell>
          <cell r="AJ1635">
            <v>-14.583084402956048</v>
          </cell>
          <cell r="AK1635">
            <v>-19.1316219369895</v>
          </cell>
          <cell r="AL1635">
            <v>-13.784488525865422</v>
          </cell>
          <cell r="AM1635">
            <v>-16.041396343835086</v>
          </cell>
          <cell r="AN1635">
            <v>-14.54836250486192</v>
          </cell>
          <cell r="AO1635">
            <v>-127.88777129521588</v>
          </cell>
          <cell r="AP1635">
            <v>0</v>
          </cell>
          <cell r="AQ1635">
            <v>0</v>
          </cell>
          <cell r="AR1635">
            <v>0</v>
          </cell>
          <cell r="AS1635">
            <v>-13.02229093737845</v>
          </cell>
          <cell r="AT1635">
            <v>-28.891166861143521</v>
          </cell>
          <cell r="AU1635">
            <v>-34.682489303772847</v>
          </cell>
          <cell r="AV1635">
            <v>-49.79881758070789</v>
          </cell>
          <cell r="AW1635">
            <v>-64.381901983663937</v>
          </cell>
          <cell r="AX1635">
            <v>-83.513523920653441</v>
          </cell>
          <cell r="AY1635">
            <v>-97.298012446518868</v>
          </cell>
          <cell r="AZ1635">
            <v>-113.33940879035396</v>
          </cell>
          <cell r="BA1635">
            <v>-127.88777129521588</v>
          </cell>
          <cell r="BB1635">
            <v>-127.88777129521588</v>
          </cell>
        </row>
        <row r="1636">
          <cell r="B1636" t="str">
            <v>011-Cash Discount</v>
          </cell>
          <cell r="C1636">
            <v>0</v>
          </cell>
          <cell r="D1636">
            <v>0</v>
          </cell>
          <cell r="E1636">
            <v>0</v>
          </cell>
          <cell r="F1636">
            <v>-180278.62</v>
          </cell>
          <cell r="G1636">
            <v>-219686.26</v>
          </cell>
          <cell r="H1636">
            <v>-80174.16</v>
          </cell>
          <cell r="I1636">
            <v>-209268.14</v>
          </cell>
          <cell r="J1636">
            <v>-201885.99</v>
          </cell>
          <cell r="K1636">
            <v>-264855.21999999997</v>
          </cell>
          <cell r="L1636">
            <v>-190830.36</v>
          </cell>
          <cell r="M1636">
            <v>-222074.61</v>
          </cell>
          <cell r="N1636">
            <v>-201405.32</v>
          </cell>
          <cell r="O1636">
            <v>-1770458.68</v>
          </cell>
          <cell r="P1636">
            <v>0</v>
          </cell>
          <cell r="Q1636">
            <v>0</v>
          </cell>
          <cell r="R1636">
            <v>0</v>
          </cell>
          <cell r="S1636">
            <v>-180278.62</v>
          </cell>
          <cell r="T1636">
            <v>-399964.88</v>
          </cell>
          <cell r="U1636">
            <v>-480139.04000000004</v>
          </cell>
          <cell r="V1636">
            <v>-689407.18</v>
          </cell>
          <cell r="W1636">
            <v>-891293.17</v>
          </cell>
          <cell r="X1636">
            <v>-1156148.3900000001</v>
          </cell>
          <cell r="Y1636">
            <v>-1346978.75</v>
          </cell>
          <cell r="Z1636">
            <v>-1569053.3599999999</v>
          </cell>
          <cell r="AA1636">
            <v>-1770458.68</v>
          </cell>
          <cell r="AB1636">
            <v>-1770458.68</v>
          </cell>
          <cell r="AC1636">
            <v>0</v>
          </cell>
          <cell r="AD1636">
            <v>0</v>
          </cell>
          <cell r="AE1636">
            <v>0</v>
          </cell>
          <cell r="AF1636">
            <v>-70.120038895371451</v>
          </cell>
          <cell r="AG1636">
            <v>-85.447786853364448</v>
          </cell>
          <cell r="AH1636">
            <v>-31.184037339556593</v>
          </cell>
          <cell r="AI1636">
            <v>-81.395620381174652</v>
          </cell>
          <cell r="AJ1636">
            <v>-78.524305717619598</v>
          </cell>
          <cell r="AK1636">
            <v>-103.01642162582651</v>
          </cell>
          <cell r="AL1636">
            <v>-74.224177362893812</v>
          </cell>
          <cell r="AM1636">
            <v>-86.376744457409558</v>
          </cell>
          <cell r="AN1636">
            <v>-78.337347335667062</v>
          </cell>
          <cell r="AO1636">
            <v>-688.62647996888381</v>
          </cell>
          <cell r="AP1636">
            <v>0</v>
          </cell>
          <cell r="AQ1636">
            <v>0</v>
          </cell>
          <cell r="AR1636">
            <v>0</v>
          </cell>
          <cell r="AS1636">
            <v>-70.120038895371451</v>
          </cell>
          <cell r="AT1636">
            <v>-155.56782574873591</v>
          </cell>
          <cell r="AU1636">
            <v>-186.75186308829251</v>
          </cell>
          <cell r="AV1636">
            <v>-268.14748346946715</v>
          </cell>
          <cell r="AW1636">
            <v>-346.67178918708674</v>
          </cell>
          <cell r="AX1636">
            <v>-449.68821081291327</v>
          </cell>
          <cell r="AY1636">
            <v>-523.91238817580711</v>
          </cell>
          <cell r="AZ1636">
            <v>-610.2891326332167</v>
          </cell>
          <cell r="BA1636">
            <v>-688.62647996888381</v>
          </cell>
          <cell r="BB1636">
            <v>-688.62647996888381</v>
          </cell>
        </row>
        <row r="1637">
          <cell r="B1637" t="str">
            <v>012-Price Deals</v>
          </cell>
          <cell r="C1637">
            <v>0</v>
          </cell>
          <cell r="D1637">
            <v>0</v>
          </cell>
          <cell r="E1637">
            <v>0</v>
          </cell>
          <cell r="F1637">
            <v>-458295.28</v>
          </cell>
          <cell r="G1637">
            <v>-558475.4</v>
          </cell>
          <cell r="H1637">
            <v>-203814.73</v>
          </cell>
          <cell r="I1637">
            <v>-531991</v>
          </cell>
          <cell r="J1637">
            <v>-513226.23</v>
          </cell>
          <cell r="K1637">
            <v>-673303.94</v>
          </cell>
          <cell r="L1637">
            <v>-485120.98</v>
          </cell>
          <cell r="M1637">
            <v>-564548.85</v>
          </cell>
          <cell r="N1637">
            <v>-512004.26</v>
          </cell>
          <cell r="O1637">
            <v>-4500780.67</v>
          </cell>
          <cell r="P1637">
            <v>0</v>
          </cell>
          <cell r="Q1637">
            <v>0</v>
          </cell>
          <cell r="R1637">
            <v>0</v>
          </cell>
          <cell r="S1637">
            <v>-458295.28</v>
          </cell>
          <cell r="T1637">
            <v>-1016770.68</v>
          </cell>
          <cell r="U1637">
            <v>-1220585.4100000001</v>
          </cell>
          <cell r="V1637">
            <v>-1752576.4100000001</v>
          </cell>
          <cell r="W1637">
            <v>-2265802.64</v>
          </cell>
          <cell r="X1637">
            <v>-2939106.58</v>
          </cell>
          <cell r="Y1637">
            <v>-3424227.56</v>
          </cell>
          <cell r="Z1637">
            <v>-3988776.41</v>
          </cell>
          <cell r="AA1637">
            <v>-4500780.67</v>
          </cell>
          <cell r="AB1637">
            <v>-4500780.67</v>
          </cell>
          <cell r="AC1637">
            <v>0</v>
          </cell>
          <cell r="AD1637">
            <v>0</v>
          </cell>
          <cell r="AE1637">
            <v>0</v>
          </cell>
          <cell r="AF1637">
            <v>-178.2556514974718</v>
          </cell>
          <cell r="AG1637">
            <v>-217.22108129132633</v>
          </cell>
          <cell r="AH1637">
            <v>-79.274496304939717</v>
          </cell>
          <cell r="AI1637">
            <v>-206.91987553481135</v>
          </cell>
          <cell r="AJ1637">
            <v>-199.62124854142357</v>
          </cell>
          <cell r="AK1637">
            <v>-261.88406845585371</v>
          </cell>
          <cell r="AL1637">
            <v>-188.68960715674834</v>
          </cell>
          <cell r="AM1637">
            <v>-219.58337222870477</v>
          </cell>
          <cell r="AN1637">
            <v>-199.14595877090628</v>
          </cell>
          <cell r="AO1637">
            <v>-1750.5953597821858</v>
          </cell>
          <cell r="AP1637">
            <v>0</v>
          </cell>
          <cell r="AQ1637">
            <v>0</v>
          </cell>
          <cell r="AR1637">
            <v>0</v>
          </cell>
          <cell r="AS1637">
            <v>-178.2556514974718</v>
          </cell>
          <cell r="AT1637">
            <v>-395.47673278879813</v>
          </cell>
          <cell r="AU1637">
            <v>-474.75122909373783</v>
          </cell>
          <cell r="AV1637">
            <v>-681.67110462854919</v>
          </cell>
          <cell r="AW1637">
            <v>-881.29235316997278</v>
          </cell>
          <cell r="AX1637">
            <v>-1143.1764216258266</v>
          </cell>
          <cell r="AY1637">
            <v>-1331.8660287825749</v>
          </cell>
          <cell r="AZ1637">
            <v>-1551.4494010112796</v>
          </cell>
          <cell r="BA1637">
            <v>-1750.5953597821858</v>
          </cell>
          <cell r="BB1637">
            <v>-1750.5953597821858</v>
          </cell>
        </row>
        <row r="1638">
          <cell r="B1638" t="str">
            <v>013- Deal From Allowances</v>
          </cell>
          <cell r="C1638">
            <v>0</v>
          </cell>
          <cell r="D1638">
            <v>0</v>
          </cell>
          <cell r="E1638">
            <v>0</v>
          </cell>
          <cell r="F1638">
            <v>-125151.08</v>
          </cell>
          <cell r="G1638">
            <v>-152508.23000000001</v>
          </cell>
          <cell r="H1638">
            <v>-55657.64</v>
          </cell>
          <cell r="I1638">
            <v>-145275.88</v>
          </cell>
          <cell r="J1638">
            <v>-140151.6</v>
          </cell>
          <cell r="K1638">
            <v>-183865.55</v>
          </cell>
          <cell r="L1638">
            <v>-132476.63</v>
          </cell>
          <cell r="M1638">
            <v>-154166.76</v>
          </cell>
          <cell r="N1638">
            <v>-139817.91</v>
          </cell>
          <cell r="O1638">
            <v>-1229071.28</v>
          </cell>
          <cell r="P1638">
            <v>0</v>
          </cell>
          <cell r="Q1638">
            <v>0</v>
          </cell>
          <cell r="R1638">
            <v>0</v>
          </cell>
          <cell r="S1638">
            <v>-125151.08</v>
          </cell>
          <cell r="T1638">
            <v>-277659.31</v>
          </cell>
          <cell r="U1638">
            <v>-333316.95</v>
          </cell>
          <cell r="V1638">
            <v>-478592.83</v>
          </cell>
          <cell r="W1638">
            <v>-618744.43000000005</v>
          </cell>
          <cell r="X1638">
            <v>-802609.98</v>
          </cell>
          <cell r="Y1638">
            <v>-935086.61</v>
          </cell>
          <cell r="Z1638">
            <v>-1089253.3700000001</v>
          </cell>
          <cell r="AA1638">
            <v>-1229071.28</v>
          </cell>
          <cell r="AB1638">
            <v>-1229071.28</v>
          </cell>
          <cell r="AC1638">
            <v>0</v>
          </cell>
          <cell r="AD1638">
            <v>0</v>
          </cell>
          <cell r="AE1638">
            <v>0</v>
          </cell>
          <cell r="AF1638">
            <v>-48.677977440684558</v>
          </cell>
          <cell r="AG1638">
            <v>-59.318642551536371</v>
          </cell>
          <cell r="AH1638">
            <v>-21.648245818747569</v>
          </cell>
          <cell r="AI1638">
            <v>-56.505593154414626</v>
          </cell>
          <cell r="AJ1638">
            <v>-54.512485414235705</v>
          </cell>
          <cell r="AK1638">
            <v>-71.515188642551536</v>
          </cell>
          <cell r="AL1638">
            <v>-51.527277323998447</v>
          </cell>
          <cell r="AM1638">
            <v>-59.963733955659279</v>
          </cell>
          <cell r="AN1638">
            <v>-54.382695449241538</v>
          </cell>
          <cell r="AO1638">
            <v>-478.05183975106968</v>
          </cell>
          <cell r="AP1638">
            <v>0</v>
          </cell>
          <cell r="AQ1638">
            <v>0</v>
          </cell>
          <cell r="AR1638">
            <v>0</v>
          </cell>
          <cell r="AS1638">
            <v>-48.677977440684558</v>
          </cell>
          <cell r="AT1638">
            <v>-107.99661999222093</v>
          </cell>
          <cell r="AU1638">
            <v>-129.6448658109685</v>
          </cell>
          <cell r="AV1638">
            <v>-186.15045896538311</v>
          </cell>
          <cell r="AW1638">
            <v>-240.66294437961881</v>
          </cell>
          <cell r="AX1638">
            <v>-312.17813302217036</v>
          </cell>
          <cell r="AY1638">
            <v>-363.70541034616883</v>
          </cell>
          <cell r="AZ1638">
            <v>-423.66914430182811</v>
          </cell>
          <cell r="BA1638">
            <v>-478.05183975106968</v>
          </cell>
          <cell r="BB1638">
            <v>-478.05183975106968</v>
          </cell>
        </row>
        <row r="1639">
          <cell r="B1639" t="str">
            <v>014- Deals From Promotion</v>
          </cell>
          <cell r="C1639">
            <v>0</v>
          </cell>
          <cell r="D1639">
            <v>0</v>
          </cell>
          <cell r="E1639">
            <v>0</v>
          </cell>
          <cell r="F1639">
            <v>-12604.53</v>
          </cell>
          <cell r="G1639">
            <v>-15359.8</v>
          </cell>
          <cell r="H1639">
            <v>-5605.53</v>
          </cell>
          <cell r="I1639">
            <v>-14631.4</v>
          </cell>
          <cell r="J1639">
            <v>-14116.14</v>
          </cell>
          <cell r="K1639">
            <v>-18519.03</v>
          </cell>
          <cell r="L1639">
            <v>-13343.11</v>
          </cell>
          <cell r="M1639">
            <v>-15527.75</v>
          </cell>
          <cell r="N1639">
            <v>-14082.53</v>
          </cell>
          <cell r="O1639">
            <v>-123789.81999999999</v>
          </cell>
          <cell r="P1639">
            <v>0</v>
          </cell>
          <cell r="Q1639">
            <v>0</v>
          </cell>
          <cell r="R1639">
            <v>0</v>
          </cell>
          <cell r="S1639">
            <v>-12604.53</v>
          </cell>
          <cell r="T1639">
            <v>-27964.33</v>
          </cell>
          <cell r="U1639">
            <v>-33569.86</v>
          </cell>
          <cell r="V1639">
            <v>-48201.26</v>
          </cell>
          <cell r="W1639">
            <v>-62317.4</v>
          </cell>
          <cell r="X1639">
            <v>-80836.429999999993</v>
          </cell>
          <cell r="Y1639">
            <v>-94179.54</v>
          </cell>
          <cell r="Z1639">
            <v>-109707.29</v>
          </cell>
          <cell r="AA1639">
            <v>-123789.81999999999</v>
          </cell>
          <cell r="AB1639">
            <v>-123789.81999999999</v>
          </cell>
          <cell r="AC1639">
            <v>0</v>
          </cell>
          <cell r="AD1639">
            <v>0</v>
          </cell>
          <cell r="AE1639">
            <v>0</v>
          </cell>
          <cell r="AF1639">
            <v>-4.9025787631271882</v>
          </cell>
          <cell r="AG1639">
            <v>-5.9742512640995722</v>
          </cell>
          <cell r="AH1639">
            <v>-2.1802917152858807</v>
          </cell>
          <cell r="AI1639">
            <v>-5.6909373784519639</v>
          </cell>
          <cell r="AJ1639">
            <v>-5.4905250875145857</v>
          </cell>
          <cell r="AK1639">
            <v>-7.2030455075845969</v>
          </cell>
          <cell r="AL1639">
            <v>-5.189852197588487</v>
          </cell>
          <cell r="AM1639">
            <v>-6.0395760404511867</v>
          </cell>
          <cell r="AN1639">
            <v>-5.4774523531699728</v>
          </cell>
          <cell r="AO1639">
            <v>-48.148510307273433</v>
          </cell>
          <cell r="AP1639">
            <v>0</v>
          </cell>
          <cell r="AQ1639">
            <v>0</v>
          </cell>
          <cell r="AR1639">
            <v>0</v>
          </cell>
          <cell r="AS1639">
            <v>-4.9025787631271882</v>
          </cell>
          <cell r="AT1639">
            <v>-10.87683002722676</v>
          </cell>
          <cell r="AU1639">
            <v>-13.05712174251264</v>
          </cell>
          <cell r="AV1639">
            <v>-18.748059120964605</v>
          </cell>
          <cell r="AW1639">
            <v>-24.238584208479189</v>
          </cell>
          <cell r="AX1639">
            <v>-31.441629716063787</v>
          </cell>
          <cell r="AY1639">
            <v>-36.631481913652273</v>
          </cell>
          <cell r="AZ1639">
            <v>-42.67105795410346</v>
          </cell>
          <cell r="BA1639">
            <v>-48.148510307273433</v>
          </cell>
          <cell r="BB1639">
            <v>-48.148510307273433</v>
          </cell>
        </row>
        <row r="1640">
          <cell r="B1640" t="str">
            <v>015- Deals Coop-Adv&amp;Gond-Rents</v>
          </cell>
          <cell r="C1640">
            <v>0</v>
          </cell>
          <cell r="D1640">
            <v>0</v>
          </cell>
          <cell r="E1640">
            <v>0</v>
          </cell>
          <cell r="F1640">
            <v>-163117.51</v>
          </cell>
          <cell r="G1640">
            <v>-198773.86</v>
          </cell>
          <cell r="H1640">
            <v>-72542.22</v>
          </cell>
          <cell r="I1640">
            <v>-189347.48</v>
          </cell>
          <cell r="J1640">
            <v>-182679.47</v>
          </cell>
          <cell r="K1640">
            <v>-239658.06</v>
          </cell>
          <cell r="L1640">
            <v>-172675.6</v>
          </cell>
          <cell r="M1640">
            <v>-200947.42</v>
          </cell>
          <cell r="N1640">
            <v>-182244.52</v>
          </cell>
          <cell r="O1640">
            <v>-1601986.14</v>
          </cell>
          <cell r="P1640">
            <v>0</v>
          </cell>
          <cell r="Q1640">
            <v>0</v>
          </cell>
          <cell r="R1640">
            <v>0</v>
          </cell>
          <cell r="S1640">
            <v>-163117.51</v>
          </cell>
          <cell r="T1640">
            <v>-361891.37</v>
          </cell>
          <cell r="U1640">
            <v>-434433.58999999997</v>
          </cell>
          <cell r="V1640">
            <v>-623781.06999999995</v>
          </cell>
          <cell r="W1640">
            <v>-806460.53999999992</v>
          </cell>
          <cell r="X1640">
            <v>-1046118.5999999999</v>
          </cell>
          <cell r="Y1640">
            <v>-1218794.2</v>
          </cell>
          <cell r="Z1640">
            <v>-1419741.6199999999</v>
          </cell>
          <cell r="AA1640">
            <v>-1601986.14</v>
          </cell>
          <cell r="AB1640">
            <v>-1601986.14</v>
          </cell>
          <cell r="AC1640">
            <v>0</v>
          </cell>
          <cell r="AD1640">
            <v>0</v>
          </cell>
          <cell r="AE1640">
            <v>0</v>
          </cell>
          <cell r="AF1640">
            <v>-63.445161415791524</v>
          </cell>
          <cell r="AG1640">
            <v>-77.313831194087896</v>
          </cell>
          <cell r="AH1640">
            <v>-28.215565927654609</v>
          </cell>
          <cell r="AI1640">
            <v>-73.64740567872424</v>
          </cell>
          <cell r="AJ1640">
            <v>-71.053858420847916</v>
          </cell>
          <cell r="AK1640">
            <v>-93.215892648774798</v>
          </cell>
          <cell r="AL1640">
            <v>-67.162816024893047</v>
          </cell>
          <cell r="AM1640">
            <v>-78.159245429793856</v>
          </cell>
          <cell r="AN1640">
            <v>-70.884683002722667</v>
          </cell>
          <cell r="AO1640">
            <v>-623.09845974329062</v>
          </cell>
          <cell r="AP1640">
            <v>0</v>
          </cell>
          <cell r="AQ1640">
            <v>0</v>
          </cell>
          <cell r="AR1640">
            <v>0</v>
          </cell>
          <cell r="AS1640">
            <v>-63.445161415791524</v>
          </cell>
          <cell r="AT1640">
            <v>-140.75899260987941</v>
          </cell>
          <cell r="AU1640">
            <v>-168.97455853753402</v>
          </cell>
          <cell r="AV1640">
            <v>-242.62196421625828</v>
          </cell>
          <cell r="AW1640">
            <v>-313.67582263710619</v>
          </cell>
          <cell r="AX1640">
            <v>-406.89171528588099</v>
          </cell>
          <cell r="AY1640">
            <v>-474.05453131077405</v>
          </cell>
          <cell r="AZ1640">
            <v>-552.21377674056794</v>
          </cell>
          <cell r="BA1640">
            <v>-623.09845974329062</v>
          </cell>
          <cell r="BB1640">
            <v>-623.09845974329062</v>
          </cell>
        </row>
        <row r="1641">
          <cell r="B1641" t="str">
            <v>016- Deals Current Account</v>
          </cell>
          <cell r="C1641">
            <v>0</v>
          </cell>
          <cell r="D1641">
            <v>0</v>
          </cell>
          <cell r="E1641">
            <v>0</v>
          </cell>
          <cell r="F1641">
            <v>-203896.88</v>
          </cell>
          <cell r="G1641">
            <v>-248467.32</v>
          </cell>
          <cell r="H1641">
            <v>-90677.77</v>
          </cell>
          <cell r="I1641">
            <v>-236684.34</v>
          </cell>
          <cell r="J1641">
            <v>-228349.33</v>
          </cell>
          <cell r="K1641">
            <v>-299572.59000000003</v>
          </cell>
          <cell r="L1641">
            <v>-215844.51</v>
          </cell>
          <cell r="M1641">
            <v>-251184.27</v>
          </cell>
          <cell r="N1641">
            <v>-227805.64</v>
          </cell>
          <cell r="O1641">
            <v>-2002482.65</v>
          </cell>
          <cell r="P1641">
            <v>0</v>
          </cell>
          <cell r="Q1641">
            <v>0</v>
          </cell>
          <cell r="R1641">
            <v>0</v>
          </cell>
          <cell r="S1641">
            <v>-203896.88</v>
          </cell>
          <cell r="T1641">
            <v>-452364.2</v>
          </cell>
          <cell r="U1641">
            <v>-543041.97</v>
          </cell>
          <cell r="V1641">
            <v>-779726.30999999994</v>
          </cell>
          <cell r="W1641">
            <v>-1008075.6399999999</v>
          </cell>
          <cell r="X1641">
            <v>-1307648.23</v>
          </cell>
          <cell r="Y1641">
            <v>-1523492.74</v>
          </cell>
          <cell r="Z1641">
            <v>-1774677.01</v>
          </cell>
          <cell r="AA1641">
            <v>-2002482.65</v>
          </cell>
          <cell r="AB1641">
            <v>-2002482.65</v>
          </cell>
          <cell r="AC1641">
            <v>0</v>
          </cell>
          <cell r="AD1641">
            <v>0</v>
          </cell>
          <cell r="AE1641">
            <v>0</v>
          </cell>
          <cell r="AF1641">
            <v>-79.306448852586541</v>
          </cell>
          <cell r="AG1641">
            <v>-96.642287047841307</v>
          </cell>
          <cell r="AH1641">
            <v>-35.269455464799691</v>
          </cell>
          <cell r="AI1641">
            <v>-92.059253208868142</v>
          </cell>
          <cell r="AJ1641">
            <v>-88.81732010890704</v>
          </cell>
          <cell r="AK1641">
            <v>-116.51987164527422</v>
          </cell>
          <cell r="AL1641">
            <v>-83.953523920653453</v>
          </cell>
          <cell r="AM1641">
            <v>-97.699054842473743</v>
          </cell>
          <cell r="AN1641">
            <v>-88.605849863866212</v>
          </cell>
          <cell r="AO1641">
            <v>-778.87306495527037</v>
          </cell>
          <cell r="AP1641">
            <v>0</v>
          </cell>
          <cell r="AQ1641">
            <v>0</v>
          </cell>
          <cell r="AR1641">
            <v>0</v>
          </cell>
          <cell r="AS1641">
            <v>-79.306448852586541</v>
          </cell>
          <cell r="AT1641">
            <v>-175.94873590042783</v>
          </cell>
          <cell r="AU1641">
            <v>-211.21819136522754</v>
          </cell>
          <cell r="AV1641">
            <v>-303.27744457409568</v>
          </cell>
          <cell r="AW1641">
            <v>-392.09476468300272</v>
          </cell>
          <cell r="AX1641">
            <v>-508.61463632827696</v>
          </cell>
          <cell r="AY1641">
            <v>-592.56816024893044</v>
          </cell>
          <cell r="AZ1641">
            <v>-690.26721509140418</v>
          </cell>
          <cell r="BA1641">
            <v>-778.87306495527037</v>
          </cell>
          <cell r="BB1641">
            <v>-778.87306495527037</v>
          </cell>
        </row>
        <row r="1642">
          <cell r="B1642" t="str">
            <v>015+016-Deals Current Account</v>
          </cell>
          <cell r="C1642">
            <v>0</v>
          </cell>
          <cell r="D1642">
            <v>0</v>
          </cell>
          <cell r="E1642">
            <v>0</v>
          </cell>
          <cell r="F1642">
            <v>-662192.16</v>
          </cell>
          <cell r="G1642">
            <v>-806942.71999999997</v>
          </cell>
          <cell r="H1642">
            <v>-294492.5</v>
          </cell>
          <cell r="I1642">
            <v>-768675.34</v>
          </cell>
          <cell r="J1642">
            <v>-741575.55999999994</v>
          </cell>
          <cell r="K1642">
            <v>-972876.53</v>
          </cell>
          <cell r="L1642">
            <v>-700965.49</v>
          </cell>
          <cell r="M1642">
            <v>-815733.12</v>
          </cell>
          <cell r="N1642">
            <v>-739809.9</v>
          </cell>
          <cell r="O1642">
            <v>-6503263.3200000003</v>
          </cell>
          <cell r="P1642">
            <v>0</v>
          </cell>
          <cell r="Q1642">
            <v>0</v>
          </cell>
          <cell r="R1642">
            <v>0</v>
          </cell>
          <cell r="S1642">
            <v>-662192.16</v>
          </cell>
          <cell r="T1642">
            <v>-1469134.88</v>
          </cell>
          <cell r="U1642">
            <v>-1763627.38</v>
          </cell>
          <cell r="V1642">
            <v>-2532302.7199999997</v>
          </cell>
          <cell r="W1642">
            <v>-3273878.28</v>
          </cell>
          <cell r="X1642">
            <v>-4246754.8099999996</v>
          </cell>
          <cell r="Y1642">
            <v>-4947720.3</v>
          </cell>
          <cell r="Z1642">
            <v>-5763453.4199999999</v>
          </cell>
          <cell r="AA1642">
            <v>-6503263.3200000003</v>
          </cell>
          <cell r="AB1642">
            <v>-6503263.3200000003</v>
          </cell>
          <cell r="AC1642">
            <v>0</v>
          </cell>
          <cell r="AD1642">
            <v>0</v>
          </cell>
          <cell r="AE1642">
            <v>0</v>
          </cell>
          <cell r="AF1642">
            <v>-257.56210035005836</v>
          </cell>
          <cell r="AG1642">
            <v>-313.86336833916761</v>
          </cell>
          <cell r="AH1642">
            <v>-114.54395176973941</v>
          </cell>
          <cell r="AI1642">
            <v>-298.9791287436795</v>
          </cell>
          <cell r="AJ1642">
            <v>-288.43856865033058</v>
          </cell>
          <cell r="AK1642">
            <v>-378.403940101128</v>
          </cell>
          <cell r="AL1642">
            <v>-272.64313107740179</v>
          </cell>
          <cell r="AM1642">
            <v>-317.28242707117852</v>
          </cell>
          <cell r="AN1642">
            <v>-287.75180863477249</v>
          </cell>
          <cell r="AO1642">
            <v>-2529.4684247374562</v>
          </cell>
          <cell r="AP1642">
            <v>0</v>
          </cell>
          <cell r="AQ1642">
            <v>0</v>
          </cell>
          <cell r="AR1642">
            <v>0</v>
          </cell>
          <cell r="AS1642">
            <v>-257.56210035005836</v>
          </cell>
          <cell r="AT1642">
            <v>-571.42546868922591</v>
          </cell>
          <cell r="AU1642">
            <v>-685.96942045896526</v>
          </cell>
          <cell r="AV1642">
            <v>-984.9485492026447</v>
          </cell>
          <cell r="AW1642">
            <v>-1273.3871178529753</v>
          </cell>
          <cell r="AX1642">
            <v>-1651.7910579541033</v>
          </cell>
          <cell r="AY1642">
            <v>-1924.434189031505</v>
          </cell>
          <cell r="AZ1642">
            <v>-2241.7166161026835</v>
          </cell>
          <cell r="BA1642">
            <v>-2529.4684247374562</v>
          </cell>
          <cell r="BB1642">
            <v>-2529.4684247374562</v>
          </cell>
        </row>
        <row r="1643">
          <cell r="B1643" t="str">
            <v>017-Account Revenue</v>
          </cell>
          <cell r="C1643">
            <v>0</v>
          </cell>
          <cell r="D1643">
            <v>0</v>
          </cell>
          <cell r="E1643">
            <v>0</v>
          </cell>
          <cell r="F1643">
            <v>6438522</v>
          </cell>
          <cell r="G1643">
            <v>7845938</v>
          </cell>
          <cell r="H1643">
            <v>2863363</v>
          </cell>
          <cell r="I1643">
            <v>7473862</v>
          </cell>
          <cell r="J1643">
            <v>7210214</v>
          </cell>
          <cell r="K1643">
            <v>9459115</v>
          </cell>
          <cell r="L1643">
            <v>6815370</v>
          </cell>
          <cell r="M1643">
            <v>7931236</v>
          </cell>
          <cell r="N1643">
            <v>7193047</v>
          </cell>
          <cell r="O1643">
            <v>63230667</v>
          </cell>
          <cell r="P1643">
            <v>0</v>
          </cell>
          <cell r="Q1643">
            <v>0</v>
          </cell>
          <cell r="R1643">
            <v>0</v>
          </cell>
          <cell r="S1643">
            <v>6438522</v>
          </cell>
          <cell r="T1643">
            <v>14284460</v>
          </cell>
          <cell r="U1643">
            <v>17147823</v>
          </cell>
          <cell r="V1643">
            <v>24621685</v>
          </cell>
          <cell r="W1643">
            <v>31831899</v>
          </cell>
          <cell r="X1643">
            <v>41291014</v>
          </cell>
          <cell r="Y1643">
            <v>48106384</v>
          </cell>
          <cell r="Z1643">
            <v>56037620</v>
          </cell>
          <cell r="AA1643">
            <v>63230667</v>
          </cell>
          <cell r="AB1643">
            <v>63230667</v>
          </cell>
          <cell r="AC1643">
            <v>0</v>
          </cell>
          <cell r="AD1643">
            <v>0</v>
          </cell>
          <cell r="AE1643">
            <v>0</v>
          </cell>
          <cell r="AF1643">
            <v>2504.287047841307</v>
          </cell>
          <cell r="AG1643">
            <v>3051.7067288992612</v>
          </cell>
          <cell r="AH1643">
            <v>1113.7156748346947</v>
          </cell>
          <cell r="AI1643">
            <v>2906.9863866199921</v>
          </cell>
          <cell r="AJ1643">
            <v>2804.439517697394</v>
          </cell>
          <cell r="AK1643">
            <v>3679.1579152080903</v>
          </cell>
          <cell r="AL1643">
            <v>2650.8634772462078</v>
          </cell>
          <cell r="AM1643">
            <v>3084.8837028393623</v>
          </cell>
          <cell r="AN1643">
            <v>2797.7623492804355</v>
          </cell>
          <cell r="AO1643">
            <v>24593.802800466743</v>
          </cell>
          <cell r="AP1643">
            <v>0</v>
          </cell>
          <cell r="AQ1643">
            <v>0</v>
          </cell>
          <cell r="AR1643">
            <v>0</v>
          </cell>
          <cell r="AS1643">
            <v>2504.287047841307</v>
          </cell>
          <cell r="AT1643">
            <v>5555.9937767405681</v>
          </cell>
          <cell r="AU1643">
            <v>6669.7094515752633</v>
          </cell>
          <cell r="AV1643">
            <v>9576.6958381952554</v>
          </cell>
          <cell r="AW1643">
            <v>12381.135355892649</v>
          </cell>
          <cell r="AX1643">
            <v>16060.29327110074</v>
          </cell>
          <cell r="AY1643">
            <v>18711.156748346948</v>
          </cell>
          <cell r="AZ1643">
            <v>21796.040451186309</v>
          </cell>
          <cell r="BA1643">
            <v>24593.802800466743</v>
          </cell>
          <cell r="BB1643">
            <v>24593.802800466743</v>
          </cell>
        </row>
        <row r="1644">
          <cell r="B1644" t="str">
            <v>018-Cost of Sales</v>
          </cell>
          <cell r="C1644">
            <v>0</v>
          </cell>
          <cell r="D1644">
            <v>0</v>
          </cell>
          <cell r="E1644">
            <v>0</v>
          </cell>
          <cell r="F1644">
            <v>-4408248</v>
          </cell>
          <cell r="G1644">
            <v>-5371860</v>
          </cell>
          <cell r="H1644">
            <v>-1960452</v>
          </cell>
          <cell r="I1644">
            <v>-5117112</v>
          </cell>
          <cell r="J1644">
            <v>-4651920</v>
          </cell>
          <cell r="K1644">
            <v>-6102876</v>
          </cell>
          <cell r="L1644">
            <v>-4397172</v>
          </cell>
          <cell r="M1644">
            <v>-5117112</v>
          </cell>
          <cell r="N1644">
            <v>-4640844</v>
          </cell>
          <cell r="O1644">
            <v>-41767596</v>
          </cell>
          <cell r="P1644">
            <v>0</v>
          </cell>
          <cell r="Q1644">
            <v>0</v>
          </cell>
          <cell r="R1644">
            <v>0</v>
          </cell>
          <cell r="S1644">
            <v>-4408248</v>
          </cell>
          <cell r="T1644">
            <v>-9780108</v>
          </cell>
          <cell r="U1644">
            <v>-11740560</v>
          </cell>
          <cell r="V1644">
            <v>-16857672</v>
          </cell>
          <cell r="W1644">
            <v>-21509592</v>
          </cell>
          <cell r="X1644">
            <v>-27612468</v>
          </cell>
          <cell r="Y1644">
            <v>-32009640</v>
          </cell>
          <cell r="Z1644">
            <v>-37126752</v>
          </cell>
          <cell r="AA1644">
            <v>-41767596</v>
          </cell>
          <cell r="AB1644">
            <v>-41767596</v>
          </cell>
          <cell r="AC1644">
            <v>0</v>
          </cell>
          <cell r="AD1644">
            <v>0</v>
          </cell>
          <cell r="AE1644">
            <v>0</v>
          </cell>
          <cell r="AF1644">
            <v>-1714.6044340723454</v>
          </cell>
          <cell r="AG1644">
            <v>-2089.4049008168026</v>
          </cell>
          <cell r="AH1644">
            <v>-762.52508751458572</v>
          </cell>
          <cell r="AI1644">
            <v>-1990.3197199533256</v>
          </cell>
          <cell r="AJ1644">
            <v>-1809.3815635939322</v>
          </cell>
          <cell r="AK1644">
            <v>-2373.7362893815634</v>
          </cell>
          <cell r="AL1644">
            <v>-1710.296382730455</v>
          </cell>
          <cell r="AM1644">
            <v>-1990.3197199533256</v>
          </cell>
          <cell r="AN1644">
            <v>-1805.0735122520421</v>
          </cell>
          <cell r="AO1644">
            <v>-16245.661610268378</v>
          </cell>
          <cell r="AP1644">
            <v>0</v>
          </cell>
          <cell r="AQ1644">
            <v>0</v>
          </cell>
          <cell r="AR1644">
            <v>0</v>
          </cell>
          <cell r="AS1644">
            <v>-1714.6044340723454</v>
          </cell>
          <cell r="AT1644">
            <v>-3804.0093348891478</v>
          </cell>
          <cell r="AU1644">
            <v>-4566.5344224037335</v>
          </cell>
          <cell r="AV1644">
            <v>-6556.8541423570587</v>
          </cell>
          <cell r="AW1644">
            <v>-8366.2357059509905</v>
          </cell>
          <cell r="AX1644">
            <v>-10739.971995332555</v>
          </cell>
          <cell r="AY1644">
            <v>-12450.26837806301</v>
          </cell>
          <cell r="AZ1644">
            <v>-14440.588098016337</v>
          </cell>
          <cell r="BA1644">
            <v>-16245.661610268378</v>
          </cell>
          <cell r="BB1644">
            <v>-16245.661610268378</v>
          </cell>
        </row>
        <row r="1645">
          <cell r="B1645" t="str">
            <v>019-Excess Cost of Promot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  <cell r="G1645">
            <v>0</v>
          </cell>
          <cell r="H1645">
            <v>0</v>
          </cell>
          <cell r="I1645">
            <v>0</v>
          </cell>
          <cell r="J1645">
            <v>0</v>
          </cell>
          <cell r="K1645">
            <v>0</v>
          </cell>
          <cell r="L1645">
            <v>0</v>
          </cell>
          <cell r="M1645">
            <v>0</v>
          </cell>
          <cell r="N1645">
            <v>0</v>
          </cell>
          <cell r="O1645">
            <v>0</v>
          </cell>
          <cell r="P1645">
            <v>0</v>
          </cell>
          <cell r="Q1645">
            <v>0</v>
          </cell>
          <cell r="R1645">
            <v>0</v>
          </cell>
          <cell r="S1645">
            <v>0</v>
          </cell>
          <cell r="T1645">
            <v>0</v>
          </cell>
          <cell r="U1645">
            <v>0</v>
          </cell>
          <cell r="V1645">
            <v>0</v>
          </cell>
          <cell r="W1645">
            <v>0</v>
          </cell>
          <cell r="X1645">
            <v>0</v>
          </cell>
          <cell r="Y1645">
            <v>0</v>
          </cell>
          <cell r="Z1645">
            <v>0</v>
          </cell>
          <cell r="AA1645">
            <v>0</v>
          </cell>
          <cell r="AB1645">
            <v>0</v>
          </cell>
          <cell r="AC1645">
            <v>0</v>
          </cell>
          <cell r="AD1645">
            <v>0</v>
          </cell>
          <cell r="AE1645">
            <v>0</v>
          </cell>
          <cell r="AF1645">
            <v>0</v>
          </cell>
          <cell r="AG1645">
            <v>0</v>
          </cell>
          <cell r="AH1645">
            <v>0</v>
          </cell>
          <cell r="AI1645">
            <v>0</v>
          </cell>
          <cell r="AJ1645">
            <v>0</v>
          </cell>
          <cell r="AK1645">
            <v>0</v>
          </cell>
          <cell r="AL1645">
            <v>0</v>
          </cell>
          <cell r="AM1645">
            <v>0</v>
          </cell>
          <cell r="AN1645">
            <v>0</v>
          </cell>
          <cell r="AO1645">
            <v>0</v>
          </cell>
          <cell r="AP1645">
            <v>0</v>
          </cell>
          <cell r="AQ1645">
            <v>0</v>
          </cell>
          <cell r="AR1645">
            <v>0</v>
          </cell>
          <cell r="AS1645">
            <v>0</v>
          </cell>
          <cell r="AT1645">
            <v>0</v>
          </cell>
          <cell r="AU1645">
            <v>0</v>
          </cell>
          <cell r="AV1645">
            <v>0</v>
          </cell>
          <cell r="AW1645">
            <v>0</v>
          </cell>
          <cell r="AX1645">
            <v>0</v>
          </cell>
          <cell r="AY1645">
            <v>0</v>
          </cell>
          <cell r="AZ1645">
            <v>0</v>
          </cell>
          <cell r="BA1645">
            <v>0</v>
          </cell>
          <cell r="BB1645">
            <v>0</v>
          </cell>
        </row>
        <row r="1646">
          <cell r="B1646" t="str">
            <v>020-Std.Variations</v>
          </cell>
          <cell r="C1646">
            <v>0</v>
          </cell>
          <cell r="D1646">
            <v>0</v>
          </cell>
          <cell r="E1646">
            <v>0</v>
          </cell>
          <cell r="F1646">
            <v>-216004.15</v>
          </cell>
          <cell r="G1646">
            <v>-263221.14</v>
          </cell>
          <cell r="H1646">
            <v>-96062.15</v>
          </cell>
          <cell r="I1646">
            <v>-250738.49</v>
          </cell>
          <cell r="J1646">
            <v>-227944.08</v>
          </cell>
          <cell r="K1646">
            <v>-299040.92</v>
          </cell>
          <cell r="L1646">
            <v>-215461.43</v>
          </cell>
          <cell r="M1646">
            <v>-250738.49</v>
          </cell>
          <cell r="N1646">
            <v>-227401.36</v>
          </cell>
          <cell r="O1646">
            <v>-2046612.21</v>
          </cell>
          <cell r="P1646">
            <v>0</v>
          </cell>
          <cell r="Q1646">
            <v>0</v>
          </cell>
          <cell r="R1646">
            <v>0</v>
          </cell>
          <cell r="S1646">
            <v>-216004.15</v>
          </cell>
          <cell r="T1646">
            <v>-479225.29000000004</v>
          </cell>
          <cell r="U1646">
            <v>-575287.44000000006</v>
          </cell>
          <cell r="V1646">
            <v>-826025.93</v>
          </cell>
          <cell r="W1646">
            <v>-1053970.01</v>
          </cell>
          <cell r="X1646">
            <v>-1353010.93</v>
          </cell>
          <cell r="Y1646">
            <v>-1568472.3599999999</v>
          </cell>
          <cell r="Z1646">
            <v>-1819210.8499999999</v>
          </cell>
          <cell r="AA1646">
            <v>-2046612.21</v>
          </cell>
          <cell r="AB1646">
            <v>-2046612.21</v>
          </cell>
          <cell r="AC1646">
            <v>0</v>
          </cell>
          <cell r="AD1646">
            <v>0</v>
          </cell>
          <cell r="AE1646">
            <v>0</v>
          </cell>
          <cell r="AF1646">
            <v>-84.015616491637488</v>
          </cell>
          <cell r="AG1646">
            <v>-102.38084014002334</v>
          </cell>
          <cell r="AH1646">
            <v>-37.36373006612213</v>
          </cell>
          <cell r="AI1646">
            <v>-97.525667055620374</v>
          </cell>
          <cell r="AJ1646">
            <v>-88.659696616102678</v>
          </cell>
          <cell r="AK1646">
            <v>-116.31307662388176</v>
          </cell>
          <cell r="AL1646">
            <v>-83.804523531699729</v>
          </cell>
          <cell r="AM1646">
            <v>-97.525667055620374</v>
          </cell>
          <cell r="AN1646">
            <v>-88.448603656164906</v>
          </cell>
          <cell r="AO1646">
            <v>-796.03742123687277</v>
          </cell>
          <cell r="AP1646">
            <v>0</v>
          </cell>
          <cell r="AQ1646">
            <v>0</v>
          </cell>
          <cell r="AR1646">
            <v>0</v>
          </cell>
          <cell r="AS1646">
            <v>-84.015616491637488</v>
          </cell>
          <cell r="AT1646">
            <v>-186.39645663166084</v>
          </cell>
          <cell r="AU1646">
            <v>-223.76018669778296</v>
          </cell>
          <cell r="AV1646">
            <v>-321.28585375340333</v>
          </cell>
          <cell r="AW1646">
            <v>-409.94555036950601</v>
          </cell>
          <cell r="AX1646">
            <v>-526.25862699338779</v>
          </cell>
          <cell r="AY1646">
            <v>-610.06315052508751</v>
          </cell>
          <cell r="AZ1646">
            <v>-707.58881758070788</v>
          </cell>
          <cell r="BA1646">
            <v>-796.03742123687277</v>
          </cell>
          <cell r="BB1646">
            <v>-796.03742123687277</v>
          </cell>
        </row>
        <row r="1647">
          <cell r="B1647" t="str">
            <v>021-Gross Profit</v>
          </cell>
          <cell r="C1647">
            <v>0</v>
          </cell>
          <cell r="D1647">
            <v>0</v>
          </cell>
          <cell r="E1647">
            <v>0</v>
          </cell>
          <cell r="F1647">
            <v>1814269.85</v>
          </cell>
          <cell r="G1647">
            <v>2210856.86</v>
          </cell>
          <cell r="H1647">
            <v>806848.85</v>
          </cell>
          <cell r="I1647">
            <v>2106011.5099999998</v>
          </cell>
          <cell r="J1647">
            <v>2330349.92</v>
          </cell>
          <cell r="K1647">
            <v>3057198.08</v>
          </cell>
          <cell r="L1647">
            <v>2202736.5699999998</v>
          </cell>
          <cell r="M1647">
            <v>2563385.5099999998</v>
          </cell>
          <cell r="N1647">
            <v>2324801.64</v>
          </cell>
          <cell r="O1647">
            <v>19416458.789999999</v>
          </cell>
          <cell r="P1647">
            <v>0</v>
          </cell>
          <cell r="Q1647">
            <v>0</v>
          </cell>
          <cell r="R1647">
            <v>0</v>
          </cell>
          <cell r="S1647">
            <v>1814269.85</v>
          </cell>
          <cell r="T1647">
            <v>4025126.71</v>
          </cell>
          <cell r="U1647">
            <v>4831975.5599999996</v>
          </cell>
          <cell r="V1647">
            <v>6937987.0699999994</v>
          </cell>
          <cell r="W1647">
            <v>9268336.9899999984</v>
          </cell>
          <cell r="X1647">
            <v>12325535.069999998</v>
          </cell>
          <cell r="Y1647">
            <v>14528271.639999999</v>
          </cell>
          <cell r="Z1647">
            <v>17091657.149999999</v>
          </cell>
          <cell r="AA1647">
            <v>19416458.789999999</v>
          </cell>
          <cell r="AB1647">
            <v>19416458.789999999</v>
          </cell>
          <cell r="AC1647">
            <v>0</v>
          </cell>
          <cell r="AD1647">
            <v>0</v>
          </cell>
          <cell r="AE1647">
            <v>0</v>
          </cell>
          <cell r="AF1647">
            <v>705.66699727732407</v>
          </cell>
          <cell r="AG1647">
            <v>859.92098794243475</v>
          </cell>
          <cell r="AH1647">
            <v>313.82685725398676</v>
          </cell>
          <cell r="AI1647">
            <v>819.14099961104625</v>
          </cell>
          <cell r="AJ1647">
            <v>906.39825748735893</v>
          </cell>
          <cell r="AK1647">
            <v>1189.108549202645</v>
          </cell>
          <cell r="AL1647">
            <v>856.76257098405279</v>
          </cell>
          <cell r="AM1647">
            <v>997.03831583041608</v>
          </cell>
          <cell r="AN1647">
            <v>904.24023337222877</v>
          </cell>
          <cell r="AO1647">
            <v>7552.1037689614932</v>
          </cell>
          <cell r="AP1647">
            <v>0</v>
          </cell>
          <cell r="AQ1647">
            <v>0</v>
          </cell>
          <cell r="AR1647">
            <v>0</v>
          </cell>
          <cell r="AS1647">
            <v>705.66699727732407</v>
          </cell>
          <cell r="AT1647">
            <v>1565.5879852197588</v>
          </cell>
          <cell r="AU1647">
            <v>1879.4148424737455</v>
          </cell>
          <cell r="AV1647">
            <v>2698.5558420847919</v>
          </cell>
          <cell r="AW1647">
            <v>3604.9540995721509</v>
          </cell>
          <cell r="AX1647">
            <v>4794.0626487747959</v>
          </cell>
          <cell r="AY1647">
            <v>5650.825219758849</v>
          </cell>
          <cell r="AZ1647">
            <v>6647.8635355892648</v>
          </cell>
          <cell r="BA1647">
            <v>7552.1037689614932</v>
          </cell>
          <cell r="BB1647">
            <v>7552.1037689614932</v>
          </cell>
        </row>
        <row r="1648">
          <cell r="B1648" t="str">
            <v>022.1 Sales Freight</v>
          </cell>
          <cell r="C1648">
            <v>0</v>
          </cell>
          <cell r="D1648">
            <v>0</v>
          </cell>
          <cell r="E1648">
            <v>0</v>
          </cell>
          <cell r="F1648">
            <v>-178174.71</v>
          </cell>
          <cell r="G1648">
            <v>-217592.12</v>
          </cell>
          <cell r="H1648">
            <v>-79175.509999999995</v>
          </cell>
          <cell r="I1648">
            <v>-207450.16</v>
          </cell>
          <cell r="J1648">
            <v>-200132.72</v>
          </cell>
          <cell r="K1648">
            <v>-261706.75</v>
          </cell>
          <cell r="L1648">
            <v>-188371.92</v>
          </cell>
          <cell r="M1648">
            <v>-219776.14</v>
          </cell>
          <cell r="N1648">
            <v>-198762.81</v>
          </cell>
          <cell r="O1648">
            <v>-1751142.8399999999</v>
          </cell>
          <cell r="P1648">
            <v>0</v>
          </cell>
          <cell r="Q1648">
            <v>0</v>
          </cell>
          <cell r="R1648">
            <v>0</v>
          </cell>
          <cell r="S1648">
            <v>-178174.71</v>
          </cell>
          <cell r="T1648">
            <v>-395766.82999999996</v>
          </cell>
          <cell r="U1648">
            <v>-474942.33999999997</v>
          </cell>
          <cell r="V1648">
            <v>-682392.5</v>
          </cell>
          <cell r="W1648">
            <v>-882525.22</v>
          </cell>
          <cell r="X1648">
            <v>-1144231.97</v>
          </cell>
          <cell r="Y1648">
            <v>-1332603.8899999999</v>
          </cell>
          <cell r="Z1648">
            <v>-1552380.0299999998</v>
          </cell>
          <cell r="AA1648">
            <v>-1751142.8399999999</v>
          </cell>
          <cell r="AB1648">
            <v>-1751142.8399999999</v>
          </cell>
          <cell r="AC1648">
            <v>0</v>
          </cell>
          <cell r="AD1648">
            <v>0</v>
          </cell>
          <cell r="AE1648">
            <v>0</v>
          </cell>
          <cell r="AF1648">
            <v>-69.301715285880974</v>
          </cell>
          <cell r="AG1648">
            <v>-84.633263321664714</v>
          </cell>
          <cell r="AH1648">
            <v>-30.795608712563205</v>
          </cell>
          <cell r="AI1648">
            <v>-80.688510307273432</v>
          </cell>
          <cell r="AJ1648">
            <v>-77.842364838584203</v>
          </cell>
          <cell r="AK1648">
            <v>-101.79181252430961</v>
          </cell>
          <cell r="AL1648">
            <v>-73.267957992998845</v>
          </cell>
          <cell r="AM1648">
            <v>-85.482746013224428</v>
          </cell>
          <cell r="AN1648">
            <v>-77.30953325554259</v>
          </cell>
          <cell r="AO1648">
            <v>-681.11351225204203</v>
          </cell>
          <cell r="AP1648">
            <v>0</v>
          </cell>
          <cell r="AQ1648">
            <v>0</v>
          </cell>
          <cell r="AR1648">
            <v>0</v>
          </cell>
          <cell r="AS1648">
            <v>-69.301715285880974</v>
          </cell>
          <cell r="AT1648">
            <v>-153.9349786075457</v>
          </cell>
          <cell r="AU1648">
            <v>-184.7305873201089</v>
          </cell>
          <cell r="AV1648">
            <v>-265.41909762738231</v>
          </cell>
          <cell r="AW1648">
            <v>-343.26146246596653</v>
          </cell>
          <cell r="AX1648">
            <v>-445.05327499027612</v>
          </cell>
          <cell r="AY1648">
            <v>-518.32123298327497</v>
          </cell>
          <cell r="AZ1648">
            <v>-603.80397899649938</v>
          </cell>
          <cell r="BA1648">
            <v>-681.11351225204203</v>
          </cell>
          <cell r="BB1648">
            <v>-681.11351225204203</v>
          </cell>
        </row>
        <row r="1649">
          <cell r="B1649" t="str">
            <v>022.2 ODE</v>
          </cell>
          <cell r="C1649">
            <v>0</v>
          </cell>
          <cell r="D1649">
            <v>0</v>
          </cell>
          <cell r="E1649">
            <v>0</v>
          </cell>
          <cell r="F1649">
            <v>-91981.72</v>
          </cell>
          <cell r="G1649">
            <v>-124457.11</v>
          </cell>
          <cell r="H1649">
            <v>-75379</v>
          </cell>
          <cell r="I1649">
            <v>-117199.55</v>
          </cell>
          <cell r="J1649">
            <v>-119015.55</v>
          </cell>
          <cell r="K1649">
            <v>-155678.21</v>
          </cell>
          <cell r="L1649">
            <v>-92437.51</v>
          </cell>
          <cell r="M1649">
            <v>-135714.71</v>
          </cell>
          <cell r="N1649">
            <v>-148666.81</v>
          </cell>
          <cell r="O1649">
            <v>-1060530.17</v>
          </cell>
          <cell r="P1649">
            <v>0</v>
          </cell>
          <cell r="Q1649">
            <v>0</v>
          </cell>
          <cell r="R1649">
            <v>0</v>
          </cell>
          <cell r="S1649">
            <v>-91981.72</v>
          </cell>
          <cell r="T1649">
            <v>-216438.83000000002</v>
          </cell>
          <cell r="U1649">
            <v>-291817.83</v>
          </cell>
          <cell r="V1649">
            <v>-409017.38</v>
          </cell>
          <cell r="W1649">
            <v>-528032.93000000005</v>
          </cell>
          <cell r="X1649">
            <v>-683711.14</v>
          </cell>
          <cell r="Y1649">
            <v>-776148.65</v>
          </cell>
          <cell r="Z1649">
            <v>-911863.36</v>
          </cell>
          <cell r="AA1649">
            <v>-1060530.17</v>
          </cell>
          <cell r="AB1649">
            <v>-1060530.17</v>
          </cell>
          <cell r="AC1649">
            <v>0</v>
          </cell>
          <cell r="AD1649">
            <v>0</v>
          </cell>
          <cell r="AE1649">
            <v>0</v>
          </cell>
          <cell r="AF1649">
            <v>-35.776631660832365</v>
          </cell>
          <cell r="AG1649">
            <v>-48.408055231427461</v>
          </cell>
          <cell r="AH1649">
            <v>-29.318942045896538</v>
          </cell>
          <cell r="AI1649">
            <v>-45.585200311162971</v>
          </cell>
          <cell r="AJ1649">
            <v>-46.291540256709453</v>
          </cell>
          <cell r="AK1649">
            <v>-60.551618047452351</v>
          </cell>
          <cell r="AL1649">
            <v>-35.953912874367951</v>
          </cell>
          <cell r="AM1649">
            <v>-52.786740567872421</v>
          </cell>
          <cell r="AN1649">
            <v>-57.82450797355115</v>
          </cell>
          <cell r="AO1649">
            <v>-412.49714896927264</v>
          </cell>
          <cell r="AP1649">
            <v>0</v>
          </cell>
          <cell r="AQ1649">
            <v>0</v>
          </cell>
          <cell r="AR1649">
            <v>0</v>
          </cell>
          <cell r="AS1649">
            <v>-35.776631660832365</v>
          </cell>
          <cell r="AT1649">
            <v>-84.184686892259833</v>
          </cell>
          <cell r="AU1649">
            <v>-113.50362893815637</v>
          </cell>
          <cell r="AV1649">
            <v>-159.08882924931933</v>
          </cell>
          <cell r="AW1649">
            <v>-205.38036950602879</v>
          </cell>
          <cell r="AX1649">
            <v>-265.93198755348112</v>
          </cell>
          <cell r="AY1649">
            <v>-301.88590042784909</v>
          </cell>
          <cell r="AZ1649">
            <v>-354.67264099572151</v>
          </cell>
          <cell r="BA1649">
            <v>-412.49714896927264</v>
          </cell>
          <cell r="BB1649">
            <v>-412.49714896927264</v>
          </cell>
        </row>
        <row r="1650">
          <cell r="B1650" t="str">
            <v>022-Delivered Profit</v>
          </cell>
          <cell r="C1650">
            <v>0</v>
          </cell>
          <cell r="D1650">
            <v>0</v>
          </cell>
          <cell r="E1650">
            <v>0</v>
          </cell>
          <cell r="F1650">
            <v>1544113.4200000002</v>
          </cell>
          <cell r="G1650">
            <v>1868807.6299999997</v>
          </cell>
          <cell r="H1650">
            <v>652294.34</v>
          </cell>
          <cell r="I1650">
            <v>1781361.7999999998</v>
          </cell>
          <cell r="J1650">
            <v>2011201.6499999997</v>
          </cell>
          <cell r="K1650">
            <v>2639813.12</v>
          </cell>
          <cell r="L1650">
            <v>1921927.14</v>
          </cell>
          <cell r="M1650">
            <v>2207894.6599999997</v>
          </cell>
          <cell r="N1650">
            <v>1977372.02</v>
          </cell>
          <cell r="O1650">
            <v>16604785.779999999</v>
          </cell>
          <cell r="P1650">
            <v>0</v>
          </cell>
          <cell r="Q1650">
            <v>0</v>
          </cell>
          <cell r="R1650">
            <v>0</v>
          </cell>
          <cell r="S1650">
            <v>1544113.4200000002</v>
          </cell>
          <cell r="T1650">
            <v>3412921.05</v>
          </cell>
          <cell r="U1650">
            <v>4065215.3899999997</v>
          </cell>
          <cell r="V1650">
            <v>5846577.1899999995</v>
          </cell>
          <cell r="W1650">
            <v>7857778.8399999989</v>
          </cell>
          <cell r="X1650">
            <v>10497591.959999999</v>
          </cell>
          <cell r="Y1650">
            <v>12419519.1</v>
          </cell>
          <cell r="Z1650">
            <v>14627413.76</v>
          </cell>
          <cell r="AA1650">
            <v>16604785.779999999</v>
          </cell>
          <cell r="AB1650">
            <v>16604785.779999999</v>
          </cell>
          <cell r="AC1650">
            <v>0</v>
          </cell>
          <cell r="AD1650">
            <v>0</v>
          </cell>
          <cell r="AE1650">
            <v>0</v>
          </cell>
          <cell r="AF1650">
            <v>600.58865033061068</v>
          </cell>
          <cell r="AG1650">
            <v>726.87966938934255</v>
          </cell>
          <cell r="AH1650">
            <v>253.71230649552703</v>
          </cell>
          <cell r="AI1650">
            <v>692.86728899260982</v>
          </cell>
          <cell r="AJ1650">
            <v>782.26435239206523</v>
          </cell>
          <cell r="AK1650">
            <v>1026.7651186308831</v>
          </cell>
          <cell r="AL1650">
            <v>747.54070011668603</v>
          </cell>
          <cell r="AM1650">
            <v>858.7688292493192</v>
          </cell>
          <cell r="AN1650">
            <v>769.10619214313499</v>
          </cell>
          <cell r="AO1650">
            <v>6458.4931077401789</v>
          </cell>
          <cell r="AP1650">
            <v>0</v>
          </cell>
          <cell r="AQ1650">
            <v>0</v>
          </cell>
          <cell r="AR1650">
            <v>0</v>
          </cell>
          <cell r="AS1650">
            <v>600.58865033061068</v>
          </cell>
          <cell r="AT1650">
            <v>1327.4683197199533</v>
          </cell>
          <cell r="AU1650">
            <v>1581.1806262154803</v>
          </cell>
          <cell r="AV1650">
            <v>2274.0479152080902</v>
          </cell>
          <cell r="AW1650">
            <v>3056.3122676001553</v>
          </cell>
          <cell r="AX1650">
            <v>4083.0773862310384</v>
          </cell>
          <cell r="AY1650">
            <v>4830.6180863477248</v>
          </cell>
          <cell r="AZ1650">
            <v>5689.3869155970442</v>
          </cell>
          <cell r="BA1650">
            <v>6458.4931077401789</v>
          </cell>
          <cell r="BB1650">
            <v>6458.4931077401789</v>
          </cell>
        </row>
        <row r="1651">
          <cell r="B1651" t="str">
            <v>023-Advertising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  <cell r="G1651">
            <v>0</v>
          </cell>
          <cell r="H1651">
            <v>0</v>
          </cell>
          <cell r="I1651">
            <v>0</v>
          </cell>
          <cell r="J1651">
            <v>0</v>
          </cell>
          <cell r="K1651">
            <v>0</v>
          </cell>
          <cell r="L1651">
            <v>0</v>
          </cell>
          <cell r="M1651">
            <v>0</v>
          </cell>
          <cell r="N1651">
            <v>0</v>
          </cell>
          <cell r="O1651">
            <v>0</v>
          </cell>
          <cell r="P1651">
            <v>0</v>
          </cell>
          <cell r="Q1651">
            <v>0</v>
          </cell>
          <cell r="R1651">
            <v>0</v>
          </cell>
          <cell r="S1651">
            <v>0</v>
          </cell>
          <cell r="T1651">
            <v>0</v>
          </cell>
          <cell r="U1651">
            <v>0</v>
          </cell>
          <cell r="V1651">
            <v>0</v>
          </cell>
          <cell r="W1651">
            <v>0</v>
          </cell>
          <cell r="X1651">
            <v>0</v>
          </cell>
          <cell r="Y1651">
            <v>0</v>
          </cell>
          <cell r="Z1651">
            <v>0</v>
          </cell>
          <cell r="AA1651">
            <v>0</v>
          </cell>
          <cell r="AB1651">
            <v>0</v>
          </cell>
          <cell r="AC1651">
            <v>0</v>
          </cell>
          <cell r="AD1651">
            <v>0</v>
          </cell>
          <cell r="AE1651">
            <v>0</v>
          </cell>
          <cell r="AF1651">
            <v>0</v>
          </cell>
          <cell r="AG1651">
            <v>0</v>
          </cell>
          <cell r="AH1651">
            <v>0</v>
          </cell>
          <cell r="AI1651">
            <v>0</v>
          </cell>
          <cell r="AJ1651">
            <v>0</v>
          </cell>
          <cell r="AK1651">
            <v>0</v>
          </cell>
          <cell r="AL1651">
            <v>0</v>
          </cell>
          <cell r="AM1651">
            <v>0</v>
          </cell>
          <cell r="AN1651">
            <v>0</v>
          </cell>
          <cell r="AO1651">
            <v>0</v>
          </cell>
          <cell r="AP1651">
            <v>0</v>
          </cell>
          <cell r="AQ1651">
            <v>0</v>
          </cell>
          <cell r="AR1651">
            <v>0</v>
          </cell>
          <cell r="AS1651">
            <v>0</v>
          </cell>
          <cell r="AT1651">
            <v>0</v>
          </cell>
          <cell r="AU1651">
            <v>0</v>
          </cell>
          <cell r="AV1651">
            <v>0</v>
          </cell>
          <cell r="AW1651">
            <v>0</v>
          </cell>
          <cell r="AX1651">
            <v>0</v>
          </cell>
          <cell r="AY1651">
            <v>0</v>
          </cell>
          <cell r="AZ1651">
            <v>0</v>
          </cell>
          <cell r="BA1651">
            <v>0</v>
          </cell>
          <cell r="BB1651">
            <v>0</v>
          </cell>
        </row>
        <row r="1652">
          <cell r="B1652" t="str">
            <v>024-Promotions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  <cell r="G1652">
            <v>0</v>
          </cell>
          <cell r="H1652">
            <v>0</v>
          </cell>
          <cell r="I1652">
            <v>0</v>
          </cell>
          <cell r="J1652">
            <v>0</v>
          </cell>
          <cell r="K1652">
            <v>0</v>
          </cell>
          <cell r="L1652">
            <v>0</v>
          </cell>
          <cell r="M1652">
            <v>0</v>
          </cell>
          <cell r="N1652">
            <v>0</v>
          </cell>
          <cell r="O1652">
            <v>0</v>
          </cell>
          <cell r="P1652">
            <v>0</v>
          </cell>
          <cell r="Q1652">
            <v>0</v>
          </cell>
          <cell r="R1652">
            <v>0</v>
          </cell>
          <cell r="S1652">
            <v>0</v>
          </cell>
          <cell r="T1652">
            <v>0</v>
          </cell>
          <cell r="U1652">
            <v>0</v>
          </cell>
          <cell r="V1652">
            <v>0</v>
          </cell>
          <cell r="W1652">
            <v>0</v>
          </cell>
          <cell r="X1652">
            <v>0</v>
          </cell>
          <cell r="Y1652">
            <v>0</v>
          </cell>
          <cell r="Z1652">
            <v>0</v>
          </cell>
          <cell r="AA1652">
            <v>0</v>
          </cell>
          <cell r="AB1652">
            <v>0</v>
          </cell>
          <cell r="AC1652">
            <v>0</v>
          </cell>
          <cell r="AD1652">
            <v>0</v>
          </cell>
          <cell r="AE1652">
            <v>0</v>
          </cell>
          <cell r="AF1652">
            <v>0</v>
          </cell>
          <cell r="AG1652">
            <v>0</v>
          </cell>
          <cell r="AH1652">
            <v>0</v>
          </cell>
          <cell r="AI1652">
            <v>0</v>
          </cell>
          <cell r="AJ1652">
            <v>0</v>
          </cell>
          <cell r="AK1652">
            <v>0</v>
          </cell>
          <cell r="AL1652">
            <v>0</v>
          </cell>
          <cell r="AM1652">
            <v>0</v>
          </cell>
          <cell r="AN1652">
            <v>0</v>
          </cell>
          <cell r="AO1652">
            <v>0</v>
          </cell>
          <cell r="AP1652">
            <v>0</v>
          </cell>
          <cell r="AQ1652">
            <v>0</v>
          </cell>
          <cell r="AR1652">
            <v>0</v>
          </cell>
          <cell r="AS1652">
            <v>0</v>
          </cell>
          <cell r="AT1652">
            <v>0</v>
          </cell>
          <cell r="AU1652">
            <v>0</v>
          </cell>
          <cell r="AV1652">
            <v>0</v>
          </cell>
          <cell r="AW1652">
            <v>0</v>
          </cell>
          <cell r="AX1652">
            <v>0</v>
          </cell>
          <cell r="AY1652">
            <v>0</v>
          </cell>
          <cell r="AZ1652">
            <v>0</v>
          </cell>
          <cell r="BA1652">
            <v>0</v>
          </cell>
          <cell r="BB1652">
            <v>0</v>
          </cell>
        </row>
        <row r="1653">
          <cell r="B1653" t="str">
            <v>025-EMS</v>
          </cell>
          <cell r="C1653">
            <v>0</v>
          </cell>
          <cell r="D1653">
            <v>0</v>
          </cell>
          <cell r="E1653">
            <v>0</v>
          </cell>
          <cell r="F1653">
            <v>-96140.92</v>
          </cell>
          <cell r="G1653">
            <v>-117156.67</v>
          </cell>
          <cell r="H1653">
            <v>-42756.14</v>
          </cell>
          <cell r="I1653">
            <v>-111600.78</v>
          </cell>
          <cell r="J1653">
            <v>-110586.22</v>
          </cell>
          <cell r="K1653">
            <v>-145078.6</v>
          </cell>
          <cell r="L1653">
            <v>-104530.32</v>
          </cell>
          <cell r="M1653">
            <v>-121644.84</v>
          </cell>
          <cell r="N1653">
            <v>-110322.92</v>
          </cell>
          <cell r="O1653">
            <v>-959817.40999999992</v>
          </cell>
          <cell r="P1653">
            <v>0</v>
          </cell>
          <cell r="Q1653">
            <v>0</v>
          </cell>
          <cell r="R1653">
            <v>0</v>
          </cell>
          <cell r="S1653">
            <v>-96140.92</v>
          </cell>
          <cell r="T1653">
            <v>-213297.59</v>
          </cell>
          <cell r="U1653">
            <v>-256053.72999999998</v>
          </cell>
          <cell r="V1653">
            <v>-367654.51</v>
          </cell>
          <cell r="W1653">
            <v>-478240.73</v>
          </cell>
          <cell r="X1653">
            <v>-623319.32999999996</v>
          </cell>
          <cell r="Y1653">
            <v>-727849.64999999991</v>
          </cell>
          <cell r="Z1653">
            <v>-849494.48999999987</v>
          </cell>
          <cell r="AA1653">
            <v>-959817.40999999992</v>
          </cell>
          <cell r="AB1653">
            <v>-959817.40999999992</v>
          </cell>
          <cell r="AC1653">
            <v>0</v>
          </cell>
          <cell r="AD1653">
            <v>0</v>
          </cell>
          <cell r="AE1653">
            <v>0</v>
          </cell>
          <cell r="AF1653">
            <v>-37.394367950213926</v>
          </cell>
          <cell r="AG1653">
            <v>-45.56852197588487</v>
          </cell>
          <cell r="AH1653">
            <v>-16.630159471022949</v>
          </cell>
          <cell r="AI1653">
            <v>-43.407537922987167</v>
          </cell>
          <cell r="AJ1653">
            <v>-43.012921042395952</v>
          </cell>
          <cell r="AK1653">
            <v>-56.428860365616494</v>
          </cell>
          <cell r="AL1653">
            <v>-40.65745624270712</v>
          </cell>
          <cell r="AM1653">
            <v>-47.314212368728121</v>
          </cell>
          <cell r="AN1653">
            <v>-42.910509529366003</v>
          </cell>
          <cell r="AO1653">
            <v>-373.3245468689226</v>
          </cell>
          <cell r="AP1653">
            <v>0</v>
          </cell>
          <cell r="AQ1653">
            <v>0</v>
          </cell>
          <cell r="AR1653">
            <v>0</v>
          </cell>
          <cell r="AS1653">
            <v>-37.394367950213926</v>
          </cell>
          <cell r="AT1653">
            <v>-82.962889926098796</v>
          </cell>
          <cell r="AU1653">
            <v>-99.593049397121746</v>
          </cell>
          <cell r="AV1653">
            <v>-143.00058732010891</v>
          </cell>
          <cell r="AW1653">
            <v>-186.01350836250487</v>
          </cell>
          <cell r="AX1653">
            <v>-242.44236872812135</v>
          </cell>
          <cell r="AY1653">
            <v>-283.09982497082848</v>
          </cell>
          <cell r="AZ1653">
            <v>-330.41403733955661</v>
          </cell>
          <cell r="BA1653">
            <v>-373.3245468689226</v>
          </cell>
          <cell r="BB1653">
            <v>-373.3245468689226</v>
          </cell>
        </row>
        <row r="1654">
          <cell r="B1654" t="str">
            <v>026-Total Direct Expenses</v>
          </cell>
          <cell r="C1654">
            <v>0</v>
          </cell>
          <cell r="D1654">
            <v>0</v>
          </cell>
          <cell r="E1654">
            <v>0</v>
          </cell>
          <cell r="F1654">
            <v>-96140.92</v>
          </cell>
          <cell r="G1654">
            <v>-117156.67</v>
          </cell>
          <cell r="H1654">
            <v>-42756.14</v>
          </cell>
          <cell r="I1654">
            <v>-111600.78</v>
          </cell>
          <cell r="J1654">
            <v>-110586.22</v>
          </cell>
          <cell r="K1654">
            <v>-145078.6</v>
          </cell>
          <cell r="L1654">
            <v>-104530.32</v>
          </cell>
          <cell r="M1654">
            <v>-121644.84</v>
          </cell>
          <cell r="N1654">
            <v>-110322.92</v>
          </cell>
          <cell r="O1654">
            <v>-959817.40999999992</v>
          </cell>
          <cell r="P1654">
            <v>0</v>
          </cell>
          <cell r="Q1654">
            <v>0</v>
          </cell>
          <cell r="R1654">
            <v>0</v>
          </cell>
          <cell r="S1654">
            <v>-96140.92</v>
          </cell>
          <cell r="T1654">
            <v>-213297.59</v>
          </cell>
          <cell r="U1654">
            <v>-256053.72999999998</v>
          </cell>
          <cell r="V1654">
            <v>-367654.51</v>
          </cell>
          <cell r="W1654">
            <v>-478240.73</v>
          </cell>
          <cell r="X1654">
            <v>-623319.32999999996</v>
          </cell>
          <cell r="Y1654">
            <v>-727849.64999999991</v>
          </cell>
          <cell r="Z1654">
            <v>-849494.48999999987</v>
          </cell>
          <cell r="AA1654">
            <v>-959817.40999999992</v>
          </cell>
          <cell r="AB1654">
            <v>-959817.40999999992</v>
          </cell>
          <cell r="AC1654">
            <v>0</v>
          </cell>
          <cell r="AD1654">
            <v>0</v>
          </cell>
          <cell r="AE1654">
            <v>0</v>
          </cell>
          <cell r="AF1654">
            <v>-37.394367950213926</v>
          </cell>
          <cell r="AG1654">
            <v>-45.56852197588487</v>
          </cell>
          <cell r="AH1654">
            <v>-16.630159471022949</v>
          </cell>
          <cell r="AI1654">
            <v>-43.407537922987167</v>
          </cell>
          <cell r="AJ1654">
            <v>-43.012921042395952</v>
          </cell>
          <cell r="AK1654">
            <v>-56.428860365616494</v>
          </cell>
          <cell r="AL1654">
            <v>-40.65745624270712</v>
          </cell>
          <cell r="AM1654">
            <v>-47.314212368728121</v>
          </cell>
          <cell r="AN1654">
            <v>-42.910509529366003</v>
          </cell>
          <cell r="AO1654">
            <v>-373.3245468689226</v>
          </cell>
          <cell r="AP1654">
            <v>0</v>
          </cell>
          <cell r="AQ1654">
            <v>0</v>
          </cell>
          <cell r="AR1654">
            <v>0</v>
          </cell>
          <cell r="AS1654">
            <v>-37.394367950213926</v>
          </cell>
          <cell r="AT1654">
            <v>-82.962889926098796</v>
          </cell>
          <cell r="AU1654">
            <v>-99.593049397121746</v>
          </cell>
          <cell r="AV1654">
            <v>-143.00058732010891</v>
          </cell>
          <cell r="AW1654">
            <v>-186.01350836250487</v>
          </cell>
          <cell r="AX1654">
            <v>-242.44236872812135</v>
          </cell>
          <cell r="AY1654">
            <v>-283.09982497082848</v>
          </cell>
          <cell r="AZ1654">
            <v>-330.41403733955661</v>
          </cell>
          <cell r="BA1654">
            <v>-373.3245468689226</v>
          </cell>
          <cell r="BB1654">
            <v>-373.3245468689226</v>
          </cell>
        </row>
        <row r="1655">
          <cell r="B1655" t="str">
            <v>027-Product Contribution</v>
          </cell>
          <cell r="C1655">
            <v>0</v>
          </cell>
          <cell r="D1655">
            <v>0</v>
          </cell>
          <cell r="E1655">
            <v>0</v>
          </cell>
          <cell r="F1655">
            <v>1447972.5</v>
          </cell>
          <cell r="G1655">
            <v>1751650.96</v>
          </cell>
          <cell r="H1655">
            <v>609538.19999999995</v>
          </cell>
          <cell r="I1655">
            <v>1669761.02</v>
          </cell>
          <cell r="J1655">
            <v>1900615.43</v>
          </cell>
          <cell r="K1655">
            <v>2494734.52</v>
          </cell>
          <cell r="L1655">
            <v>1817396.82</v>
          </cell>
          <cell r="M1655">
            <v>2086249.82</v>
          </cell>
          <cell r="N1655">
            <v>1867049.1</v>
          </cell>
          <cell r="O1655">
            <v>15644968.369999999</v>
          </cell>
          <cell r="P1655">
            <v>0</v>
          </cell>
          <cell r="Q1655">
            <v>0</v>
          </cell>
          <cell r="R1655">
            <v>0</v>
          </cell>
          <cell r="S1655">
            <v>1447972.5</v>
          </cell>
          <cell r="T1655">
            <v>3199623.46</v>
          </cell>
          <cell r="U1655">
            <v>3809161.66</v>
          </cell>
          <cell r="V1655">
            <v>5478922.6799999997</v>
          </cell>
          <cell r="W1655">
            <v>7379538.1099999994</v>
          </cell>
          <cell r="X1655">
            <v>9874272.629999999</v>
          </cell>
          <cell r="Y1655">
            <v>11691669.449999999</v>
          </cell>
          <cell r="Z1655">
            <v>13777919.27</v>
          </cell>
          <cell r="AA1655">
            <v>15644968.369999999</v>
          </cell>
          <cell r="AB1655">
            <v>15644968.369999999</v>
          </cell>
          <cell r="AC1655">
            <v>0</v>
          </cell>
          <cell r="AD1655">
            <v>0</v>
          </cell>
          <cell r="AE1655">
            <v>0</v>
          </cell>
          <cell r="AF1655">
            <v>563.19428238039677</v>
          </cell>
          <cell r="AG1655">
            <v>681.31114741345777</v>
          </cell>
          <cell r="AH1655">
            <v>237.08214702450405</v>
          </cell>
          <cell r="AI1655">
            <v>649.45975106962271</v>
          </cell>
          <cell r="AJ1655">
            <v>739.25143134966936</v>
          </cell>
          <cell r="AK1655">
            <v>970.33625826526645</v>
          </cell>
          <cell r="AL1655">
            <v>706.88324387397904</v>
          </cell>
          <cell r="AM1655">
            <v>811.45461688059129</v>
          </cell>
          <cell r="AN1655">
            <v>726.19568261376901</v>
          </cell>
          <cell r="AO1655">
            <v>6085.1685608712569</v>
          </cell>
          <cell r="AP1655">
            <v>0</v>
          </cell>
          <cell r="AQ1655">
            <v>0</v>
          </cell>
          <cell r="AR1655">
            <v>0</v>
          </cell>
          <cell r="AS1655">
            <v>563.19428238039677</v>
          </cell>
          <cell r="AT1655">
            <v>1244.5054297938545</v>
          </cell>
          <cell r="AU1655">
            <v>1481.5875768183587</v>
          </cell>
          <cell r="AV1655">
            <v>2131.0473278879813</v>
          </cell>
          <cell r="AW1655">
            <v>2870.2987592376508</v>
          </cell>
          <cell r="AX1655">
            <v>3840.6350175029174</v>
          </cell>
          <cell r="AY1655">
            <v>4547.5182613768966</v>
          </cell>
          <cell r="AZ1655">
            <v>5358.9728782574875</v>
          </cell>
          <cell r="BA1655">
            <v>6085.1685608712569</v>
          </cell>
          <cell r="BB1655">
            <v>6085.1685608712569</v>
          </cell>
        </row>
        <row r="1656">
          <cell r="C1656">
            <v>0</v>
          </cell>
          <cell r="D1656">
            <v>0</v>
          </cell>
          <cell r="E1656">
            <v>0</v>
          </cell>
          <cell r="F1656">
            <v>20491578.27</v>
          </cell>
          <cell r="G1656">
            <v>24932379.280000001</v>
          </cell>
          <cell r="H1656">
            <v>9009861.1899999995</v>
          </cell>
          <cell r="I1656">
            <v>23753552.77</v>
          </cell>
          <cell r="J1656">
            <v>24083450.25</v>
          </cell>
          <cell r="K1656">
            <v>31599118.370000001</v>
          </cell>
          <cell r="L1656">
            <v>22827184.210000001</v>
          </cell>
          <cell r="M1656">
            <v>26478514.370000001</v>
          </cell>
          <cell r="N1656">
            <v>23938985.66</v>
          </cell>
          <cell r="O1656">
            <v>207114624.37</v>
          </cell>
          <cell r="P1656">
            <v>0</v>
          </cell>
          <cell r="Q1656">
            <v>0</v>
          </cell>
          <cell r="R1656">
            <v>0</v>
          </cell>
          <cell r="S1656">
            <v>20491578.27</v>
          </cell>
          <cell r="T1656">
            <v>45423957.549999997</v>
          </cell>
          <cell r="U1656">
            <v>54433818.739999995</v>
          </cell>
          <cell r="V1656">
            <v>78187371.50999999</v>
          </cell>
          <cell r="W1656">
            <v>102270821.75999999</v>
          </cell>
          <cell r="X1656">
            <v>133869940.13</v>
          </cell>
          <cell r="Y1656">
            <v>156697124.34</v>
          </cell>
          <cell r="Z1656">
            <v>183175638.71000001</v>
          </cell>
          <cell r="AA1656">
            <v>207114624.37</v>
          </cell>
          <cell r="AB1656">
            <v>207114624.37</v>
          </cell>
          <cell r="AC1656">
            <v>0</v>
          </cell>
          <cell r="AD1656">
            <v>0</v>
          </cell>
          <cell r="AE1656">
            <v>0</v>
          </cell>
          <cell r="AF1656">
            <v>7970.2754842473742</v>
          </cell>
          <cell r="AG1656">
            <v>9697.541532477635</v>
          </cell>
          <cell r="AH1656">
            <v>3504.4189770517305</v>
          </cell>
          <cell r="AI1656">
            <v>9239.0325826526641</v>
          </cell>
          <cell r="AJ1656">
            <v>9367.3474329054843</v>
          </cell>
          <cell r="AK1656">
            <v>12290.594465188642</v>
          </cell>
          <cell r="AL1656">
            <v>8878.718090237262</v>
          </cell>
          <cell r="AM1656">
            <v>10298.916518864256</v>
          </cell>
          <cell r="AN1656">
            <v>9311.1573940101134</v>
          </cell>
          <cell r="AO1656">
            <v>80558.002477635149</v>
          </cell>
          <cell r="AP1656">
            <v>0</v>
          </cell>
          <cell r="AQ1656">
            <v>0</v>
          </cell>
          <cell r="AR1656">
            <v>0</v>
          </cell>
          <cell r="AS1656">
            <v>7970.2754842473742</v>
          </cell>
          <cell r="AT1656">
            <v>17667.81701672501</v>
          </cell>
          <cell r="AU1656">
            <v>21172.23599377674</v>
          </cell>
          <cell r="AV1656">
            <v>30411.268576429404</v>
          </cell>
          <cell r="AW1656">
            <v>39778.616009334888</v>
          </cell>
          <cell r="AX1656">
            <v>52069.210474523526</v>
          </cell>
          <cell r="AY1656">
            <v>60947.92856476079</v>
          </cell>
          <cell r="AZ1656">
            <v>71246.845083625041</v>
          </cell>
          <cell r="BA1656">
            <v>80558.002477635149</v>
          </cell>
          <cell r="BB1656">
            <v>80558.002477635149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>
        <row r="3">
          <cell r="F3">
            <v>27</v>
          </cell>
        </row>
      </sheetData>
      <sheetData sheetId="24">
        <row r="3">
          <cell r="F3">
            <v>27</v>
          </cell>
        </row>
      </sheetData>
      <sheetData sheetId="25"/>
      <sheetData sheetId="26"/>
      <sheetData sheetId="27">
        <row r="178">
          <cell r="B178" t="str">
            <v>001-Net Volume St.Cs.</v>
          </cell>
        </row>
      </sheetData>
      <sheetData sheetId="28">
        <row r="178">
          <cell r="B178" t="str">
            <v>001-Net Volume St.Cs.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mpresion"/>
      <sheetName val="Carga"/>
      <sheetName val="Hoja2"/>
    </sheetNames>
    <sheetDataSet>
      <sheetData sheetId="0" refreshError="1"/>
      <sheetData sheetId="1" refreshError="1"/>
      <sheetData sheetId="2">
        <row r="2">
          <cell r="C2" t="str">
            <v>CINEMARK C.N.A. (Distrito Federal, Estado de México)</v>
          </cell>
        </row>
        <row r="3">
          <cell r="C3" t="str">
            <v>CINEMARK CARREFOUR POLANCO (Distrito Federal, Estado de México)</v>
          </cell>
        </row>
        <row r="4">
          <cell r="C4" t="str">
            <v>CINEMARK DURAZNOS (Distrito Federal, Estado de México)</v>
          </cell>
        </row>
        <row r="5">
          <cell r="C5" t="str">
            <v>CINEMARK ESCENARIA PEDREGAL (Distrito Federal, Estado de México)</v>
          </cell>
        </row>
        <row r="6">
          <cell r="C6" t="str">
            <v>CINEMARK EXPOPLAZA (Aguascalientes, Aguascalientes)</v>
          </cell>
        </row>
        <row r="7">
          <cell r="C7" t="str">
            <v>CINEMARK HOLLYWOOD (Chihuahua, Chihuahua)</v>
          </cell>
        </row>
        <row r="8">
          <cell r="C8" t="str">
            <v>CINEMARK LA FE (Monterrey, Nuevo León)</v>
          </cell>
        </row>
        <row r="9">
          <cell r="C9" t="str">
            <v>CINEMARK METROCENTRO (Hermosillo, Sonora)</v>
          </cell>
        </row>
        <row r="10">
          <cell r="C10" t="str">
            <v>CINEMARK MUNDO DIVERTIDO (Méxicali, Baja California Norte)</v>
          </cell>
        </row>
        <row r="11">
          <cell r="C11" t="str">
            <v>CINEMARK MUNDO DIVERTIDO (Tijuana, Baja California Norte)</v>
          </cell>
        </row>
        <row r="12">
          <cell r="C12" t="str">
            <v>CINEMARK PERICOAPA (Distrito Federal, Estado de México)</v>
          </cell>
        </row>
        <row r="13">
          <cell r="C13" t="str">
            <v>CINEMARK PLAZA BOULEVARES (Querétaro, Querétaro)</v>
          </cell>
        </row>
        <row r="14">
          <cell r="C14" t="str">
            <v>CINEMARK PLAZA CARREFOUR (Querétaro, Querétaro)</v>
          </cell>
        </row>
        <row r="15">
          <cell r="C15" t="str">
            <v>CINEMARK PLAZA DEL CAMINO     (Cd. Juarez, Chihuahua)</v>
          </cell>
        </row>
        <row r="16">
          <cell r="C16" t="str">
            <v>CINEMARK PLAZA DEL RÍO     (Reynosa, Tamaulipas)</v>
          </cell>
        </row>
        <row r="17">
          <cell r="C17" t="str">
            <v>CINEMARK PLAZA JACARANDAS (Irapuato, Guanajuato)</v>
          </cell>
        </row>
        <row r="18">
          <cell r="C18" t="str">
            <v>CINEMARK PLAZA LA ISLA (Cancún, Quintana Roo)</v>
          </cell>
        </row>
        <row r="19">
          <cell r="C19" t="str">
            <v>CINEMARK PLAZA LAS ANIMAS (Jalapa, Veracruz)</v>
          </cell>
        </row>
        <row r="20">
          <cell r="C20" t="str">
            <v>CINEMARK PLAZA MILLENIUM (Guadalajara, Jalisco)</v>
          </cell>
        </row>
        <row r="21">
          <cell r="C21" t="str">
            <v>CINEMARK PLAZA MINARETE II (Tijuana, Baja California Norte)</v>
          </cell>
        </row>
        <row r="22">
          <cell r="C22" t="str">
            <v>CINEMARK PLAZA OCEANIC (Acapulco, Guerrero)</v>
          </cell>
        </row>
        <row r="23">
          <cell r="C23" t="str">
            <v>CINEMARK PLAZA REAL (Monterrey, Nuevo León)</v>
          </cell>
        </row>
        <row r="24">
          <cell r="C24" t="str">
            <v>CINEMARK PLAZA REAL HEB (Saltillo, Coahuila)</v>
          </cell>
        </row>
        <row r="25">
          <cell r="C25" t="str">
            <v>CINEMARK PLAZA SORIANA (Hermosillo, Sonora)</v>
          </cell>
        </row>
        <row r="26">
          <cell r="C26" t="str">
            <v>CINEMARK ROJO GOMEZ (Distrito Federal, Estado de México)</v>
          </cell>
        </row>
        <row r="27">
          <cell r="C27" t="str">
            <v>CINEMARK WALMART TLAHAUC (Distrito Federal, Estado de México)</v>
          </cell>
        </row>
        <row r="30">
          <cell r="C30" t="str">
            <v>CINEMA AGUSTIN LARA (Distrito Federal, Estado de México)</v>
          </cell>
        </row>
        <row r="31">
          <cell r="C31" t="str">
            <v>CINEMA CIEN (Distrito Federal, Estado de México)</v>
          </cell>
        </row>
        <row r="32">
          <cell r="C32" t="str">
            <v>CINEMA COATZACOALCOS 2000 (Coatzacoalcos, Veracruz)</v>
          </cell>
        </row>
        <row r="33">
          <cell r="C33" t="str">
            <v>CINEMA GABY (Irapuato, Guanajuato)</v>
          </cell>
        </row>
        <row r="34">
          <cell r="C34" t="str">
            <v>CINEMA GUAYMAS (Guaymas, Sonora)</v>
          </cell>
        </row>
        <row r="35">
          <cell r="C35" t="str">
            <v>CINEMA VALLES (Cd. Valles, San Luis Potosí)</v>
          </cell>
        </row>
        <row r="36">
          <cell r="C36" t="str">
            <v>CINEPOLIS TOLSA (Guadalajara, Jalisco)</v>
          </cell>
        </row>
        <row r="37">
          <cell r="C37" t="str">
            <v>GEMELOS AMERICAS  (Querétaro, Querétaro)</v>
          </cell>
        </row>
        <row r="38">
          <cell r="C38" t="str">
            <v>CINEPOLIS AMERICAS  (Monterrey, Nuevo León)</v>
          </cell>
        </row>
        <row r="39">
          <cell r="C39" t="str">
            <v>CINEPOLIS ANGELOPOLIS (Puebla, Puebla)</v>
          </cell>
        </row>
        <row r="40">
          <cell r="C40" t="str">
            <v>CINEPOLIS AZCAPOTZALCO (Toluca, Estado de México)</v>
          </cell>
        </row>
        <row r="41">
          <cell r="C41" t="str">
            <v>CINEPOLIS BUCARELI (Distrito Federal, Estado de México)</v>
          </cell>
        </row>
        <row r="42">
          <cell r="C42" t="str">
            <v>CINEPOLIS COZUMEL (Cozumel, Quintana Roo)</v>
          </cell>
        </row>
        <row r="43">
          <cell r="C43" t="str">
            <v>CINEPOLIS GRAND PLAZA  (Toluca, Estado de México)</v>
          </cell>
        </row>
        <row r="44">
          <cell r="C44" t="str">
            <v>CINEPOLIS LEON (León, Guanajuato)</v>
          </cell>
        </row>
        <row r="45">
          <cell r="C45" t="str">
            <v>CINEPOLIS PLAZA BELLA  (Pachuca, Hidalgo)</v>
          </cell>
        </row>
        <row r="46">
          <cell r="C46" t="str">
            <v>CINEPOLIS SALAMANCA (Salamanca, Guanajuato)</v>
          </cell>
        </row>
        <row r="47">
          <cell r="C47" t="str">
            <v>CINEPOLIS CENTRO MAGNO (Guadalajara, Jalisco)</v>
          </cell>
        </row>
        <row r="48">
          <cell r="C48" t="str">
            <v>CINEPOLIS PLAZA CRYSTAL  (Puebla, Puebla)</v>
          </cell>
        </row>
        <row r="49">
          <cell r="C49" t="str">
            <v>CINEPOLIS TAPACHULA (Tapachula, Chiapas)</v>
          </cell>
        </row>
        <row r="50">
          <cell r="C50" t="str">
            <v>CINEPOLIS CUATRO CAMINOS (Torreón, Coahuila)</v>
          </cell>
        </row>
        <row r="51">
          <cell r="C51" t="str">
            <v>CINEPOLIS LA GRAN PLAZA  (Acapulco, Guerrero)</v>
          </cell>
        </row>
        <row r="52">
          <cell r="C52" t="str">
            <v>CINEPOLIS BOULEVARD (Puebla, Puebla)</v>
          </cell>
        </row>
        <row r="53">
          <cell r="C53" t="str">
            <v>CINEPOLIS VERACRUZ (Veracruz, Veracruz)</v>
          </cell>
        </row>
        <row r="54">
          <cell r="C54" t="str">
            <v>CINEPOLIS ARBOLEDAS (Guadalajara, Jalisco)</v>
          </cell>
        </row>
        <row r="55">
          <cell r="C55" t="str">
            <v>CINEPOLIS CANCÚN (Cancún, Quintana Roo)</v>
          </cell>
        </row>
        <row r="56">
          <cell r="C56" t="str">
            <v>CINEPOLIS DIANA (Distrito Federal, Estado de México)</v>
          </cell>
        </row>
        <row r="57">
          <cell r="C57" t="str">
            <v>CINEPOLIS CARROUSEL  (Tijuana, Baja California Norte)</v>
          </cell>
        </row>
        <row r="58">
          <cell r="C58" t="str">
            <v>CINEPOLIS DURANGO (Durango, Durango)</v>
          </cell>
        </row>
        <row r="59">
          <cell r="C59" t="str">
            <v>CINEPOLIS SAN MIGUEL IZCALLI (Distrito Federal, Estado de México)</v>
          </cell>
        </row>
        <row r="60">
          <cell r="C60" t="str">
            <v>CINEPOLIS HERMOSILLO (Hermosillo, Sonora)</v>
          </cell>
        </row>
        <row r="61">
          <cell r="C61" t="str">
            <v>CINEPOLIS LA HUERTA (Morelia, Michoacán)</v>
          </cell>
        </row>
        <row r="62">
          <cell r="C62" t="str">
            <v>CINEPOLIS PLAZA MUSEO  (Jalapa, Veracruz)</v>
          </cell>
        </row>
        <row r="63">
          <cell r="C63" t="str">
            <v>CINEPOLIS HOLLYWOOD (Toluca, Estado de México)</v>
          </cell>
        </row>
        <row r="64">
          <cell r="C64" t="str">
            <v>CINEPOLIS INTERLOMAS (Toluca, Estado de México)</v>
          </cell>
        </row>
        <row r="65">
          <cell r="C65" t="str">
            <v>CINEPOLIS QUERÉTARO (Querétaro, Querétaro)</v>
          </cell>
        </row>
        <row r="66">
          <cell r="C66" t="str">
            <v>CINEPOLIS LA GRAN PLAZA  (Guadalajara, Jalisco)</v>
          </cell>
        </row>
        <row r="67">
          <cell r="C67" t="str">
            <v>CINEPOLIS GALERIAS LAGUNA (Torreón, Coahuila)</v>
          </cell>
        </row>
        <row r="68">
          <cell r="C68" t="str">
            <v>CINEPOLIS MEXICALI (Méxicali, Baja California Norte)</v>
          </cell>
        </row>
        <row r="69">
          <cell r="C69" t="str">
            <v>CINEPOLIS SAN LUIS POTOSI (San Luis Potosí, San Luis Potosí)</v>
          </cell>
        </row>
        <row r="70">
          <cell r="C70" t="str">
            <v>CINEPOLIS CD. VICTORIA (Cd. Victoria, Tamaulipas)</v>
          </cell>
        </row>
        <row r="71">
          <cell r="C71" t="str">
            <v>CINEPOLIS PLAZA DEL SOL (Chihuahua, Chihuahua)</v>
          </cell>
        </row>
        <row r="72">
          <cell r="C72" t="str">
            <v>CINEPOLIS COACALCO (Toluca, Estado de México)</v>
          </cell>
        </row>
        <row r="73">
          <cell r="C73" t="str">
            <v>CINEPOLIS MIRAMONTES (Distrito Federal, Estado de México)</v>
          </cell>
        </row>
        <row r="74">
          <cell r="C74" t="str">
            <v>CINEPOLIS CULIACÁN (Culiacán, Sinaloa)</v>
          </cell>
        </row>
        <row r="75">
          <cell r="C75" t="str">
            <v>CINEPOLIS SENDERO NORTE (Monterrey Nuevo Leon)</v>
          </cell>
        </row>
        <row r="76">
          <cell r="C76" t="str">
            <v>CINEPOLIS PABELLON  (Guadalajara, Jalisco)</v>
          </cell>
        </row>
        <row r="77">
          <cell r="C77" t="str">
            <v>CINEPOLIS PABELLON BOSQUES (Distrito Federal, Estado de México)</v>
          </cell>
        </row>
        <row r="78">
          <cell r="C78" t="str">
            <v>CINEPOLIS PABLO LIVAS (Monterrey, Nuevo León)</v>
          </cell>
        </row>
        <row r="79">
          <cell r="C79" t="str">
            <v>CINEPOLIS PERISUR (Distrito Federal, Estado de México)</v>
          </cell>
        </row>
        <row r="80">
          <cell r="C80" t="str">
            <v>CINEPOLIS LA NORIA (Puebla, Puebla)</v>
          </cell>
        </row>
        <row r="81">
          <cell r="C81" t="str">
            <v>CINEPOLIS NUEVO MEXICALI (Méxicali, Baja California Norte)</v>
          </cell>
        </row>
        <row r="82">
          <cell r="C82" t="str">
            <v>CINEPOLIS VILLAHERMOSA 2 (Villahermosa, Tabasco)</v>
          </cell>
        </row>
        <row r="83">
          <cell r="C83" t="str">
            <v>CINEPOLIS AGUASCALIENTES (Aguascalientes, Aguascalientes)</v>
          </cell>
        </row>
        <row r="84">
          <cell r="C84" t="str">
            <v>CINEPOLIS CHIHUAHUA (Chihuahua, Chihuahua)</v>
          </cell>
        </row>
        <row r="85">
          <cell r="C85" t="str">
            <v>CINEPOLIS GALERIAS METEPEC (Toluca, Estado de México)</v>
          </cell>
        </row>
        <row r="86">
          <cell r="C86" t="str">
            <v>CINEPOLIS MÉRIDA (Mérida, Yucatán)</v>
          </cell>
        </row>
        <row r="87">
          <cell r="C87" t="str">
            <v>CINEPOLIS PLAZA RIO  (Tijuana, Baja California Norte)</v>
          </cell>
        </row>
        <row r="88">
          <cell r="C88" t="str">
            <v>CINEPOLIS SATELITE (Distrito Federal, Estado de México)</v>
          </cell>
        </row>
        <row r="89">
          <cell r="C89" t="str">
            <v>CINEPOLIS UNIVERSIDAD (Distrito Federal, Estado de México)</v>
          </cell>
        </row>
        <row r="90">
          <cell r="C90" t="str">
            <v>CINEPOLIS UNIVERSIDAD VIP (Distrito Federal, Estado de México)</v>
          </cell>
        </row>
        <row r="91">
          <cell r="C91" t="str">
            <v>CINEPOLIS T. GATO BRONCO (Tijuana, Baja California Norte)</v>
          </cell>
        </row>
        <row r="92">
          <cell r="C92" t="str">
            <v>CINEPOLIS PLAZA FIESTA  (Matamoros, Tamaulipas)</v>
          </cell>
        </row>
        <row r="93">
          <cell r="C93" t="str">
            <v>CINEPOLIS TAMPICO (Tampico, Tamaulipas)</v>
          </cell>
        </row>
        <row r="94">
          <cell r="C94" t="str">
            <v>CINEPOLIS VILLAHERMOSA (Villahermosa, Tabasco)</v>
          </cell>
        </row>
        <row r="95">
          <cell r="C95" t="str">
            <v>CINEPOLIS PLAZA MORELIA (Morelia, Michoacán)</v>
          </cell>
        </row>
        <row r="96">
          <cell r="C96" t="str">
            <v>CINEPOLIS CENTRO MAX (León, Guanajuato)</v>
          </cell>
        </row>
        <row r="97">
          <cell r="C97" t="str">
            <v>CINEPOLIS ARAGON (Distrito Federal, Estado de México)</v>
          </cell>
        </row>
        <row r="98">
          <cell r="C98" t="str">
            <v>GEMELOS ARAGON (Toluca, Estado de México)</v>
          </cell>
        </row>
        <row r="99">
          <cell r="C99" t="str">
            <v>GEMELOS ATLACOMULCO (Atlacomulco, Estado de México)</v>
          </cell>
        </row>
        <row r="100">
          <cell r="C100" t="str">
            <v>GEMELOS AURRERA IZCALLI (Toluca, Estado de México)</v>
          </cell>
        </row>
        <row r="101">
          <cell r="C101" t="str">
            <v>GEMELOS CACHANILLA (Méxicali, Baja California Norte)</v>
          </cell>
        </row>
        <row r="102">
          <cell r="C102" t="str">
            <v>GEMELOS ENSENADA (Ensenada, Baja California Norte)</v>
          </cell>
        </row>
        <row r="103">
          <cell r="C103" t="str">
            <v>GEMELOS GIGANTE  (Méxicali, Baja California Norte)</v>
          </cell>
        </row>
        <row r="104">
          <cell r="C104" t="str">
            <v>GEMELOS IRAPUATO (Irapuato, Guanajuato)</v>
          </cell>
        </row>
        <row r="105">
          <cell r="C105" t="str">
            <v>GEMELOS LAS TORRES (Guadalajara, Jalisco)</v>
          </cell>
        </row>
        <row r="106">
          <cell r="C106" t="str">
            <v>GEMELOS MEXICO  (Guadalajara, Jalisco)</v>
          </cell>
        </row>
        <row r="107">
          <cell r="C107" t="str">
            <v>GEMELOS MISION (Ensenada, Baja California Norte)</v>
          </cell>
        </row>
        <row r="108">
          <cell r="C108" t="str">
            <v>GEMELOS MOCHIS (Los Mochis, Sinaloa)</v>
          </cell>
        </row>
        <row r="109">
          <cell r="C109" t="str">
            <v>GEMELOS NOGALES (Nogales, Sonora)</v>
          </cell>
        </row>
        <row r="110">
          <cell r="C110" t="str">
            <v>GEMELOS OBREGON (Cd. Obregón, Sonora)</v>
          </cell>
        </row>
        <row r="111">
          <cell r="C111" t="str">
            <v>GEMELOS PASEO BRAVO (Puebla, Puebla)</v>
          </cell>
        </row>
        <row r="112">
          <cell r="C112" t="str">
            <v>GEMELOS PLAZA LORETO (Puebla, Puebla)</v>
          </cell>
        </row>
        <row r="113">
          <cell r="C113" t="str">
            <v>GEMELOS PLAZA SAN PEDRO (Puebla, Puebla)</v>
          </cell>
        </row>
        <row r="114">
          <cell r="C114" t="str">
            <v>GEMELOS PLAZA TUXTLA (Tuxtla Gutierrez, Chiapas)</v>
          </cell>
        </row>
        <row r="115">
          <cell r="C115" t="str">
            <v>GEMELOS REVOLUCION (Guadalajara, Jalisco)</v>
          </cell>
        </row>
        <row r="116">
          <cell r="C116" t="str">
            <v>GEMELOS SAN MIGUEL ALLENDE (San Miguel de Allende, Guanajuato)</v>
          </cell>
        </row>
        <row r="117">
          <cell r="C117" t="str">
            <v>GEMELOS TECNOLOGICO (Celaya, Guanajuato)</v>
          </cell>
        </row>
        <row r="118">
          <cell r="C118" t="str">
            <v>GEMELOS TLALNEPANTLA (Toluca, Estado de México)</v>
          </cell>
        </row>
        <row r="119">
          <cell r="C119" t="str">
            <v>GEMELOS TUTULI (Cd. Obregón, Sonora)</v>
          </cell>
        </row>
        <row r="120">
          <cell r="C120" t="str">
            <v>GEMELOS VERACRUZ (Veracruz, Veracruz)</v>
          </cell>
        </row>
        <row r="121">
          <cell r="C121" t="str">
            <v>GEMELOS ZARAGOZA (Querétaro, Querétaro)</v>
          </cell>
        </row>
        <row r="122">
          <cell r="C122" t="str">
            <v>MULTICINEMAS AGUASCALIENTES (Aguascalientes, Aguascalientes)</v>
          </cell>
        </row>
        <row r="123">
          <cell r="C123" t="str">
            <v>MULTICINEMAS AMERICAS  (Cd. Juarez, Chihuahua)</v>
          </cell>
        </row>
        <row r="124">
          <cell r="C124" t="str">
            <v>MULTICINEMAS AMERICAS  (Mazatlán, Sinaloa)</v>
          </cell>
        </row>
        <row r="125">
          <cell r="C125" t="str">
            <v>MULTICINEMAS ATIZAPAN (Toluca, Estado de México)</v>
          </cell>
        </row>
        <row r="126">
          <cell r="C126" t="str">
            <v>MULTICINEMAS CRYSTAL  (Coatzacoalcos, Veracruz)</v>
          </cell>
        </row>
        <row r="127">
          <cell r="C127" t="str">
            <v>MULTICINEMAS CHURUBUSCO  (Distrito Federal, Estado de México)</v>
          </cell>
        </row>
        <row r="128">
          <cell r="C128" t="str">
            <v>MULTICINEMAS EL TOREO (Toluca, Estado de México)</v>
          </cell>
        </row>
        <row r="129">
          <cell r="C129" t="str">
            <v>MULTICINEMAS LA HACIENDA (Toluca, Estado de México)</v>
          </cell>
        </row>
        <row r="130">
          <cell r="C130" t="str">
            <v>MULTICINEMAS LA RAZA (Distrito Federal, Estado de México)</v>
          </cell>
        </row>
        <row r="131">
          <cell r="C131" t="str">
            <v>MULTICINEMAS LAS FUENTES (Guadalajara, Jalisco)</v>
          </cell>
        </row>
        <row r="132">
          <cell r="C132" t="str">
            <v>MULTICINEMAS PLAZA FIESTA  (Mazatlán, Sinaloa)</v>
          </cell>
        </row>
        <row r="133">
          <cell r="C133" t="str">
            <v>MULTICINEMAS PLAZA NEZA (Toluca, Estado de México)</v>
          </cell>
        </row>
        <row r="134">
          <cell r="C134" t="str">
            <v>MULTICINEMAS PLAZA TEPEYAC (Distrito Federal, Estado de México)</v>
          </cell>
        </row>
        <row r="135">
          <cell r="C135" t="str">
            <v>MULTICINEMAS  GIGANTE CENTRAL  (Monterrey, Nuevo León)</v>
          </cell>
        </row>
        <row r="136">
          <cell r="C136" t="str">
            <v>MULTICINEMAS  LOS ANGELES (Monterrey, Nuevo León)</v>
          </cell>
        </row>
        <row r="137">
          <cell r="C137" t="str">
            <v>MULTICINEMAS  MEXICO  (Nuevo Laredo, Tamaulipas)</v>
          </cell>
        </row>
        <row r="138">
          <cell r="C138" t="str">
            <v>MULTICINEMAS  MORELIA CENTRO (Morelia, Michoacán)</v>
          </cell>
        </row>
        <row r="139">
          <cell r="C139" t="str">
            <v>MULTICINEMAS  PLAZA DEL PARQUE (Querétaro, Querétaro)</v>
          </cell>
        </row>
        <row r="140">
          <cell r="C140" t="str">
            <v>MULTICINEMAS PLAZA OTAY (Tijuana, Baja California Norte)</v>
          </cell>
        </row>
        <row r="141">
          <cell r="C141" t="str">
            <v>MULTICINEMAS SALTILLO (Saltillo, Coahuila)</v>
          </cell>
        </row>
        <row r="142">
          <cell r="C142" t="str">
            <v>MULTICINEMAS SAN NICOLAS (Monterrey, Nuevo León)</v>
          </cell>
        </row>
        <row r="143">
          <cell r="C143" t="str">
            <v>MULTICINEMAS TANGAMANGA (San Luis Potosí, San Luis Potosí)</v>
          </cell>
        </row>
        <row r="144">
          <cell r="C144" t="str">
            <v>MULTICINEMAS CRYSTAL   (Jalapa, Veracruz)</v>
          </cell>
        </row>
        <row r="145">
          <cell r="C145" t="str">
            <v>MULTICINEMAS CULIACAN (Culiacán, Sinaloa)</v>
          </cell>
        </row>
        <row r="146">
          <cell r="C146" t="str">
            <v>MULTICINEMAS FUTURAMA (Cd. Juarez, Chihuahua)</v>
          </cell>
        </row>
        <row r="147">
          <cell r="C147" t="str">
            <v>MULTICINEMAS OBLATOS (Guadalajara, Jalisco)</v>
          </cell>
        </row>
        <row r="148">
          <cell r="C148" t="str">
            <v>MULTICINEMAS PLAZA DEL SOL (Guadalajara, Jalisco)</v>
          </cell>
        </row>
        <row r="149">
          <cell r="C149" t="str">
            <v>MULTICINEMAS PLAZA ORIENTE (Distrito Federal, Estado de México)</v>
          </cell>
        </row>
        <row r="150">
          <cell r="C150" t="str">
            <v>MULTICINEMAS SORIANA (Cd. Juarez, Chihuahua)</v>
          </cell>
        </row>
        <row r="151">
          <cell r="C151" t="str">
            <v>MULTICINEMAS  AMERICAS  (Uruapán, Michoacán)</v>
          </cell>
        </row>
        <row r="152">
          <cell r="C152" t="str">
            <v>MULTICINEMAS REX (Reynosa, Tamaulipas)</v>
          </cell>
        </row>
        <row r="153">
          <cell r="C153" t="str">
            <v>MULTICINEMAS LAS ARMAS (Toluca, Estado de México)</v>
          </cell>
        </row>
        <row r="154">
          <cell r="C154" t="str">
            <v>MULTICINEMAS T. LINDAVISTA (Distrito Federal, Estado de México)</v>
          </cell>
        </row>
        <row r="155">
          <cell r="C155" t="str">
            <v>MULTICINEMAS INDEPENDENCIA  (Guadalajara, Jalisco)</v>
          </cell>
        </row>
        <row r="156">
          <cell r="C156" t="str">
            <v>MULTICINEMAS LA NORMAL  (Guadalajara, Jalisco)</v>
          </cell>
        </row>
        <row r="157">
          <cell r="C157" t="str">
            <v>MULTICINEMAS LA GRAN PLAZA  (León, Guanajuato)</v>
          </cell>
        </row>
        <row r="158">
          <cell r="C158" t="str">
            <v>MULTICINEMAS TAMPICO (Tampico, Tamaulipas)</v>
          </cell>
        </row>
        <row r="159">
          <cell r="C159" t="str">
            <v>MULTICINEMAS CENTER PLAZA (Toluca, Estado de México)</v>
          </cell>
        </row>
        <row r="160">
          <cell r="C160" t="str">
            <v>MULTICINEMAS CRYSTAL  (Minatitlán, Veracruz)</v>
          </cell>
        </row>
        <row r="161">
          <cell r="C161" t="str">
            <v>CINEPOLIS AMERICAS  (Celaya, Guanajuato)</v>
          </cell>
        </row>
        <row r="162">
          <cell r="C162" t="str">
            <v>CINEPOLIS CUATRO CAMINOS VIP (Torreón, Coahuila)</v>
          </cell>
        </row>
        <row r="163">
          <cell r="C163" t="str">
            <v>CINEPOLIS CULIACÁN VIP (Culiacán, Sinaloa)</v>
          </cell>
        </row>
        <row r="164">
          <cell r="C164" t="str">
            <v>CINEPOLIS GALERIAS LAGUNA VIP (Torreón, Coahuila)</v>
          </cell>
        </row>
        <row r="165">
          <cell r="C165" t="str">
            <v>CINEPOLIS PLAZA RIO VIP (Tijuana, Baja California Norte)</v>
          </cell>
        </row>
        <row r="166">
          <cell r="C166" t="str">
            <v>CINEPOLIS VIP CANCÚN (Cancún, Quintana Roo)</v>
          </cell>
        </row>
        <row r="167">
          <cell r="C167" t="str">
            <v>CINEPOLIS VIP INTERLOMAS (Toluca, Estado de México)</v>
          </cell>
        </row>
        <row r="168">
          <cell r="C168" t="str">
            <v>CINEPOLIS VIP VERACRUZ (Veracruz, Veracruz)</v>
          </cell>
        </row>
        <row r="169">
          <cell r="C169" t="str">
            <v>CINEPOLIS VIP PLAZA DEL SOL (Chihuahua, Chihuahua)</v>
          </cell>
        </row>
        <row r="170">
          <cell r="C170" t="str">
            <v>CINEPOLIS VIP PABELLON (Guadalajara, Jalisco)</v>
          </cell>
        </row>
        <row r="171">
          <cell r="C171" t="str">
            <v>CINEPOLIS VIP PERISUR (Distrito Federal, Estado de México)</v>
          </cell>
        </row>
        <row r="172">
          <cell r="C172" t="str">
            <v>CINEPOLIS VIP SAN AGUSTIN (Monterrey, Nuevo León)</v>
          </cell>
        </row>
      </sheetData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PAGE"/>
      <sheetName val="NEWS SPECIAL"/>
      <sheetName val="NEWS PREV"/>
      <sheetName val="NEWS LAUNCH"/>
      <sheetName val="NEWS SUSTAIN"/>
      <sheetName val="PREV TELEVISA"/>
      <sheetName val="TELEVISA"/>
      <sheetName val="ONCE TV"/>
      <sheetName val="TV AZTECA"/>
      <sheetName val="TELEVISA SUSTAIN"/>
      <sheetName val="TV AZTECA SUSTAIN"/>
      <sheetName val="PREV RADIO"/>
      <sheetName val="RADIO"/>
      <sheetName val="OUTDOOR"/>
      <sheetName val="MAGAZINES"/>
      <sheetName val="FLOW"/>
      <sheetName val="COVER_PAGE"/>
      <sheetName val="NEWS_SPECIAL"/>
      <sheetName val="NEWS_PREV"/>
      <sheetName val="NEWS_LAUNCH"/>
      <sheetName val="NEWS_SUSTAIN"/>
      <sheetName val="PREV_TELEVISA"/>
      <sheetName val="ONCE_TV"/>
      <sheetName val="TV_AZTECA"/>
      <sheetName val="TELEVISA_SUSTAIN"/>
      <sheetName val="TV_AZTECA_SUSTAIN"/>
      <sheetName val="PREV_RADIO"/>
      <sheetName val="Final"/>
      <sheetName val="FLOWCHART-03"/>
      <sheetName val="Lista"/>
      <sheetName val="Temp"/>
      <sheetName val="Hoja2"/>
      <sheetName val="Tablas Base"/>
      <sheetName val="P&amp;L x Pdto (Procesado)"/>
      <sheetName val="Erinbud"/>
      <sheetName val="Erinbud.xls"/>
      <sheetName val="Canal 4"/>
      <sheetName val="Ranking Radios provincias"/>
      <sheetName val="Hoja1"/>
      <sheetName val="Ranking Suplementos"/>
      <sheetName val="ActxJR"/>
      <sheetName val="Plano"/>
      <sheetName val="COVER_PAGE1"/>
      <sheetName val="NEWS_SPECIAL1"/>
      <sheetName val="NEWS_PREV1"/>
      <sheetName val="NEWS_LAUNCH1"/>
      <sheetName val="NEWS_SUSTAIN1"/>
      <sheetName val="PREV_TELEVISA1"/>
      <sheetName val="ONCE_TV1"/>
      <sheetName val="TV_AZTECA1"/>
      <sheetName val="TELEVISA_SUSTAIN1"/>
      <sheetName val="TV_AZTECA_SUSTAIN1"/>
      <sheetName val="PREV_RADIO1"/>
      <sheetName val="Sheet16"/>
      <sheetName val="- TP'S -"/>
      <sheetName val="MACMASK1"/>
      <sheetName val="listas"/>
      <sheetName val="TARIFAS"/>
      <sheetName val="param"/>
      <sheetName val="Catálogo"/>
      <sheetName val="COVER_PAGE2"/>
      <sheetName val="NEWS_SPECIAL2"/>
      <sheetName val="NEWS_PREV2"/>
      <sheetName val="NEWS_LAUNCH2"/>
      <sheetName val="NEWS_SUSTAIN2"/>
      <sheetName val="PREV_TELEVISA2"/>
      <sheetName val="ONCE_TV2"/>
      <sheetName val="TV_AZTECA2"/>
      <sheetName val="TELEVISA_SUSTAIN2"/>
      <sheetName val="TV_AZTECA_SUSTAIN2"/>
      <sheetName val="PREV_RADIO2"/>
      <sheetName val="-_TP'S_-"/>
      <sheetName val="START"/>
      <sheetName val="GL-BSA"/>
      <sheetName val="PO Control"/>
      <sheetName val="Result"/>
      <sheetName val="IO Control 2"/>
      <sheetName val="PAUTAS"/>
      <sheetName val="COVER_PAGE3"/>
      <sheetName val="NEWS_SPECIAL3"/>
      <sheetName val="NEWS_PREV3"/>
      <sheetName val="NEWS_LAUNCH3"/>
      <sheetName val="NEWS_SUSTAIN3"/>
      <sheetName val="PREV_TELEVISA3"/>
      <sheetName val="ONCE_TV3"/>
      <sheetName val="TV_AZTECA3"/>
      <sheetName val="TELEVISA_SUSTAIN3"/>
      <sheetName val="TV_AZTECA_SUSTAIN3"/>
      <sheetName val="PREV_RADIO3"/>
      <sheetName val="COVER_PAGE4"/>
      <sheetName val="NEWS_SPECIAL4"/>
      <sheetName val="NEWS_PREV4"/>
      <sheetName val="NEWS_LAUNCH4"/>
      <sheetName val="NEWS_SUSTAIN4"/>
      <sheetName val="PREV_TELEVISA4"/>
      <sheetName val="ONCE_TV4"/>
      <sheetName val="TV_AZTECA4"/>
      <sheetName val="TELEVISA_SUSTAIN4"/>
      <sheetName val="TV_AZTECA_SUSTAIN4"/>
      <sheetName val="PREV_RADIO4"/>
      <sheetName val="COVER_PAGE5"/>
      <sheetName val="NEWS_SPECIAL5"/>
      <sheetName val="NEWS_PREV5"/>
      <sheetName val="NEWS_LAUNCH5"/>
      <sheetName val="NEWS_SUSTAIN5"/>
      <sheetName val="PREV_TELEVISA5"/>
      <sheetName val="ONCE_TV5"/>
      <sheetName val="TV_AZTECA5"/>
      <sheetName val="TELEVISA_SUSTAIN5"/>
      <sheetName val="TV_AZTECA_SUSTAIN5"/>
      <sheetName val="PREV_RADIO5"/>
      <sheetName val="COVER_PAGE6"/>
      <sheetName val="NEWS_SPECIAL6"/>
      <sheetName val="NEWS_PREV6"/>
      <sheetName val="NEWS_LAUNCH6"/>
      <sheetName val="NEWS_SUSTAIN6"/>
      <sheetName val="PREV_TELEVISA6"/>
      <sheetName val="ONCE_TV6"/>
      <sheetName val="TV_AZTECA6"/>
      <sheetName val="TELEVISA_SUSTAIN6"/>
      <sheetName val="TV_AZTECA_SUSTAIN6"/>
      <sheetName val="PREV_RADIO6"/>
      <sheetName val="COVER_PAGE7"/>
      <sheetName val="NEWS_SPECIAL7"/>
      <sheetName val="NEWS_PREV7"/>
      <sheetName val="NEWS_LAUNCH7"/>
      <sheetName val="NEWS_SUSTAIN7"/>
      <sheetName val="PREV_TELEVISA7"/>
      <sheetName val="ONCE_TV7"/>
      <sheetName val="TV_AZTECA7"/>
      <sheetName val="TELEVISA_SUSTAIN7"/>
      <sheetName val="TV_AZTECA_SUSTAIN7"/>
      <sheetName val="PREV_RADIO7"/>
      <sheetName val="-_TP'S_-1"/>
      <sheetName val="Database"/>
      <sheetName val="KEY_D_I"/>
      <sheetName val="Intro"/>
      <sheetName val="ACCESO"/>
      <sheetName val="ANDEN"/>
      <sheetName val="ANTEPECHO"/>
      <sheetName val="BARANDAL"/>
      <sheetName val="COLUMNA"/>
      <sheetName val="ESTACION"/>
      <sheetName val="MATRIZ"/>
      <sheetName val="PERALTE"/>
      <sheetName val="RELOJ"/>
      <sheetName val="TOLVA"/>
      <sheetName val="TRABE"/>
      <sheetName val="-_TP'S_-2"/>
      <sheetName val="PO_Control"/>
      <sheetName val="IO_Control_2"/>
      <sheetName val="anarev"/>
      <sheetName val="Plan"/>
      <sheetName val="PRENSA H.S. I"/>
      <sheetName val="COVER_PAGE8"/>
      <sheetName val="NEWS_SPECIAL8"/>
      <sheetName val="NEWS_PREV8"/>
      <sheetName val="NEWS_LAUNCH8"/>
      <sheetName val="NEWS_SUSTAIN8"/>
      <sheetName val="PREV_TELEVISA8"/>
      <sheetName val="ONCE_TV8"/>
      <sheetName val="TV_AZTECA8"/>
      <sheetName val="TELEVISA_SUSTAIN8"/>
      <sheetName val="TV_AZTECA_SUSTAIN8"/>
      <sheetName val="PREV_RADIO8"/>
      <sheetName val="FLOW REVISTAS"/>
      <sheetName val="DETALLADO"/>
      <sheetName val="COVER_PAGE9"/>
      <sheetName val="NEWS_SPECIAL9"/>
      <sheetName val="NEWS_PREV9"/>
      <sheetName val="NEWS_LAUNCH9"/>
      <sheetName val="NEWS_SUSTAIN9"/>
      <sheetName val="PREV_TELEVISA9"/>
      <sheetName val="ONCE_TV9"/>
      <sheetName val="TV_AZTECA9"/>
      <sheetName val="TELEVISA_SUSTAIN9"/>
      <sheetName val="TV_AZTECA_SUSTAIN9"/>
      <sheetName val="PREV_RADIO9"/>
      <sheetName val="PO_Control1"/>
      <sheetName val="IO_Control_21"/>
      <sheetName val="COVER_PAGE10"/>
      <sheetName val="NEWS_SPECIAL10"/>
      <sheetName val="NEWS_PREV10"/>
      <sheetName val="NEWS_LAUNCH10"/>
      <sheetName val="NEWS_SUSTAIN10"/>
      <sheetName val="PREV_TELEVISA10"/>
      <sheetName val="ONCE_TV10"/>
      <sheetName val="TV_AZTECA10"/>
      <sheetName val="TELEVISA_SUSTAIN10"/>
      <sheetName val="TV_AZTECA_SUSTAIN10"/>
      <sheetName val="PREV_RADIO10"/>
      <sheetName val="-_TP'S_-3"/>
      <sheetName val="PO_Control2"/>
      <sheetName val="IO_Control_22"/>
      <sheetName val="BASERATINGS"/>
      <sheetName val="UNIVERSOS"/>
      <sheetName val="PRENSA_H_S__I"/>
      <sheetName val="FLOW_REVISTAS"/>
      <sheetName val="INTERNET TEASER"/>
      <sheetName val="Diccionario"/>
      <sheetName val="Listado5"/>
      <sheetName val="Regional Budget"/>
      <sheetName val="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 refreshError="1"/>
      <sheetData sheetId="152" refreshError="1"/>
      <sheetData sheetId="153" refreshError="1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 refreshError="1"/>
      <sheetData sheetId="165" refreshError="1"/>
      <sheetData sheetId="166" refreshError="1"/>
      <sheetData sheetId="167" refreshError="1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 refreshError="1"/>
      <sheetData sheetId="200" refreshError="1"/>
      <sheetData sheetId="201" refreshError="1"/>
      <sheetData sheetId="202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k"/>
      <sheetName val="Pauta"/>
      <sheetName val="Curva50en50"/>
      <sheetName val="Curva25en25"/>
      <sheetName val="CRISTAL"/>
      <sheetName val="RADIOYENTES POR MEDIAS HORAS"/>
      <sheetName val="Tablas Base"/>
      <sheetName val="P&amp;L x Pdto (Procesado)"/>
      <sheetName val="RANKING"/>
      <sheetName val="CALENP"/>
      <sheetName val="Tablas_Base"/>
      <sheetName val="P&amp;L_x_Pdto_(Procesado)"/>
      <sheetName val="NEWS PREV"/>
      <sheetName val="BASE"/>
      <sheetName val="Parameters"/>
      <sheetName val="Caras"/>
      <sheetName val="Canal 4"/>
      <sheetName val="RADIOYENTES_POR_MEDIAS_HORAS"/>
      <sheetName val="NEWS_PREV"/>
      <sheetName val="canal04"/>
      <sheetName val="Tablas_Base1"/>
      <sheetName val="P&amp;L_x_Pdto_(Procesado)1"/>
      <sheetName val="Canal_4"/>
      <sheetName val="Contratos"/>
      <sheetName val="CANAL 5"/>
      <sheetName val="rating "/>
      <sheetName val="Sheet"/>
    </sheetNames>
    <sheetDataSet>
      <sheetData sheetId="0" refreshError="1">
        <row r="5">
          <cell r="A5" t="str">
            <v>Can</v>
          </cell>
          <cell r="B5" t="str">
            <v>Genero</v>
          </cell>
          <cell r="C5" t="str">
            <v>Programa</v>
          </cell>
          <cell r="D5" t="str">
            <v>HoraI</v>
          </cell>
          <cell r="E5" t="str">
            <v>HoraF</v>
          </cell>
          <cell r="F5" t="str">
            <v>L/V</v>
          </cell>
          <cell r="G5" t="str">
            <v>Rat</v>
          </cell>
          <cell r="H5" t="str">
            <v>Costo</v>
          </cell>
          <cell r="I5" t="str">
            <v>CtoPto</v>
          </cell>
        </row>
        <row r="7">
          <cell r="A7" t="str">
            <v>02</v>
          </cell>
          <cell r="B7" t="str">
            <v>PELICULAS/CINE</v>
          </cell>
          <cell r="C7" t="str">
            <v>TDA. FUNCION ESTELAR</v>
          </cell>
          <cell r="D7" t="str">
            <v>14:48</v>
          </cell>
          <cell r="E7" t="str">
            <v>16:54</v>
          </cell>
          <cell r="F7" t="str">
            <v>Sab</v>
          </cell>
          <cell r="G7">
            <v>6.4</v>
          </cell>
          <cell r="H7">
            <v>200</v>
          </cell>
          <cell r="I7">
            <v>31.25</v>
          </cell>
        </row>
        <row r="8">
          <cell r="A8" t="str">
            <v>02</v>
          </cell>
          <cell r="B8" t="str">
            <v>SERIES</v>
          </cell>
          <cell r="C8" t="str">
            <v>TDA. EL NARRADOR D C</v>
          </cell>
          <cell r="D8" t="str">
            <v>18:23</v>
          </cell>
          <cell r="E8" t="str">
            <v>19:00</v>
          </cell>
          <cell r="F8" t="str">
            <v>Dom</v>
          </cell>
          <cell r="G8">
            <v>8.5</v>
          </cell>
          <cell r="H8">
            <v>300</v>
          </cell>
          <cell r="I8">
            <v>35.294117647058826</v>
          </cell>
        </row>
        <row r="9">
          <cell r="A9" t="str">
            <v>02</v>
          </cell>
          <cell r="B9" t="str">
            <v>COMEDIAS</v>
          </cell>
          <cell r="C9" t="str">
            <v>TDA. LA PEQUEÑA MARA</v>
          </cell>
          <cell r="D9" t="str">
            <v>18:56</v>
          </cell>
          <cell r="E9" t="str">
            <v>19:28</v>
          </cell>
          <cell r="F9" t="str">
            <v>Dom</v>
          </cell>
          <cell r="G9">
            <v>8.3000000000000007</v>
          </cell>
          <cell r="H9">
            <v>300</v>
          </cell>
          <cell r="I9">
            <v>36.144578313253007</v>
          </cell>
        </row>
        <row r="10">
          <cell r="A10" t="str">
            <v>02</v>
          </cell>
          <cell r="B10" t="str">
            <v>PELICULAS/CINE</v>
          </cell>
          <cell r="C10" t="str">
            <v>TDA. FUNCION ESTELAR</v>
          </cell>
          <cell r="D10" t="str">
            <v>16:53</v>
          </cell>
          <cell r="E10" t="str">
            <v>18:55</v>
          </cell>
          <cell r="F10" t="str">
            <v>Sab</v>
          </cell>
          <cell r="G10">
            <v>5.4</v>
          </cell>
          <cell r="H10">
            <v>200</v>
          </cell>
          <cell r="I10">
            <v>37.037037037037038</v>
          </cell>
        </row>
        <row r="11">
          <cell r="A11" t="str">
            <v>02</v>
          </cell>
          <cell r="B11" t="str">
            <v>PELICULAS/CINE</v>
          </cell>
          <cell r="C11" t="str">
            <v>TDA. FUNCION ESTELAR</v>
          </cell>
          <cell r="D11" t="str">
            <v>12:56</v>
          </cell>
          <cell r="E11" t="str">
            <v>14:47</v>
          </cell>
          <cell r="F11" t="str">
            <v>Sab</v>
          </cell>
          <cell r="G11">
            <v>5</v>
          </cell>
          <cell r="H11">
            <v>200</v>
          </cell>
          <cell r="I11">
            <v>40</v>
          </cell>
        </row>
        <row r="12">
          <cell r="A12" t="str">
            <v>02</v>
          </cell>
          <cell r="B12" t="str">
            <v>COMICOS</v>
          </cell>
          <cell r="C12" t="str">
            <v>TDA. JB NOTICIAS-S-N</v>
          </cell>
          <cell r="D12" t="str">
            <v>18:55</v>
          </cell>
          <cell r="E12" t="str">
            <v>19:49</v>
          </cell>
          <cell r="F12" t="str">
            <v>Sab</v>
          </cell>
          <cell r="G12">
            <v>4.2</v>
          </cell>
          <cell r="H12">
            <v>200</v>
          </cell>
          <cell r="I12">
            <v>47.61904761904762</v>
          </cell>
        </row>
        <row r="13">
          <cell r="A13" t="str">
            <v>02</v>
          </cell>
          <cell r="B13" t="str">
            <v>SERIES</v>
          </cell>
          <cell r="C13" t="str">
            <v>TDA. XENA LA PRINCES</v>
          </cell>
          <cell r="D13" t="str">
            <v>14:27</v>
          </cell>
          <cell r="E13" t="str">
            <v>15:24</v>
          </cell>
          <cell r="F13" t="str">
            <v>Dom</v>
          </cell>
          <cell r="G13">
            <v>6.1</v>
          </cell>
          <cell r="H13">
            <v>300</v>
          </cell>
          <cell r="I13">
            <v>49.180327868852459</v>
          </cell>
        </row>
        <row r="14">
          <cell r="A14" t="str">
            <v>02</v>
          </cell>
          <cell r="B14" t="str">
            <v>PELICULAS/CINE</v>
          </cell>
          <cell r="C14" t="str">
            <v>TDA. CINE D-TA</v>
          </cell>
          <cell r="D14" t="str">
            <v>16:24</v>
          </cell>
          <cell r="E14" t="str">
            <v>18:29</v>
          </cell>
          <cell r="F14" t="str">
            <v>Dom</v>
          </cell>
          <cell r="G14">
            <v>5.5</v>
          </cell>
          <cell r="H14">
            <v>300</v>
          </cell>
          <cell r="I14">
            <v>54.545454545454547</v>
          </cell>
        </row>
        <row r="15">
          <cell r="A15" t="str">
            <v>02</v>
          </cell>
          <cell r="B15" t="str">
            <v>NOTICIEROS</v>
          </cell>
          <cell r="C15" t="str">
            <v>TDA. AYER Y HOY-D-MA</v>
          </cell>
          <cell r="D15" t="str">
            <v>11:11</v>
          </cell>
          <cell r="E15" t="str">
            <v>12:38</v>
          </cell>
          <cell r="F15" t="str">
            <v>Dom</v>
          </cell>
          <cell r="G15">
            <v>3.9</v>
          </cell>
          <cell r="H15">
            <v>250</v>
          </cell>
          <cell r="I15">
            <v>64.102564102564102</v>
          </cell>
        </row>
        <row r="16">
          <cell r="A16" t="str">
            <v>02</v>
          </cell>
          <cell r="B16" t="str">
            <v>CONCURSO</v>
          </cell>
          <cell r="C16" t="str">
            <v>TDA. MAS CHOLA LATIN</v>
          </cell>
          <cell r="D16" t="str">
            <v>19:49</v>
          </cell>
          <cell r="E16" t="str">
            <v>21:56</v>
          </cell>
          <cell r="F16" t="str">
            <v>Sab</v>
          </cell>
          <cell r="G16">
            <v>6.7</v>
          </cell>
          <cell r="H16">
            <v>450</v>
          </cell>
          <cell r="I16">
            <v>67.164179104477611</v>
          </cell>
        </row>
        <row r="17">
          <cell r="A17" t="str">
            <v>02</v>
          </cell>
          <cell r="B17" t="str">
            <v>SERIES</v>
          </cell>
          <cell r="C17" t="str">
            <v>TDA. CONAN-D-TA</v>
          </cell>
          <cell r="D17" t="str">
            <v>15:23</v>
          </cell>
          <cell r="E17" t="str">
            <v>16:23</v>
          </cell>
          <cell r="F17" t="str">
            <v>Dom</v>
          </cell>
          <cell r="G17">
            <v>4.4000000000000004</v>
          </cell>
          <cell r="H17">
            <v>300</v>
          </cell>
          <cell r="I17">
            <v>68.181818181818173</v>
          </cell>
        </row>
        <row r="18">
          <cell r="A18" t="str">
            <v>02</v>
          </cell>
          <cell r="B18" t="str">
            <v>COMICOS</v>
          </cell>
          <cell r="C18" t="str">
            <v>TDA. PAISANA JACINTA</v>
          </cell>
          <cell r="D18" t="str">
            <v>19:28</v>
          </cell>
          <cell r="E18" t="str">
            <v>20:59</v>
          </cell>
          <cell r="F18" t="str">
            <v>Dom</v>
          </cell>
          <cell r="G18">
            <v>8</v>
          </cell>
          <cell r="H18">
            <v>600</v>
          </cell>
          <cell r="I18">
            <v>75</v>
          </cell>
        </row>
        <row r="19">
          <cell r="A19" t="str">
            <v>02</v>
          </cell>
          <cell r="B19" t="str">
            <v>COMICOS</v>
          </cell>
          <cell r="C19" t="str">
            <v>TDA. PAISANA JACINTA</v>
          </cell>
          <cell r="D19" t="str">
            <v>17:54</v>
          </cell>
          <cell r="E19" t="str">
            <v>19:01</v>
          </cell>
          <cell r="F19" t="str">
            <v>L/V</v>
          </cell>
          <cell r="G19">
            <v>3.5</v>
          </cell>
          <cell r="H19">
            <v>300</v>
          </cell>
          <cell r="I19">
            <v>85.714285714285708</v>
          </cell>
        </row>
        <row r="20">
          <cell r="A20" t="str">
            <v>02</v>
          </cell>
          <cell r="B20" t="str">
            <v>PELICULAS/CINE</v>
          </cell>
          <cell r="C20" t="str">
            <v>TDA. YAGO PASION MORENA</v>
          </cell>
          <cell r="D20" t="str">
            <v>18:50</v>
          </cell>
          <cell r="E20">
            <v>0.83333333333333337</v>
          </cell>
          <cell r="F20" t="str">
            <v>L/V</v>
          </cell>
          <cell r="G20">
            <v>5</v>
          </cell>
          <cell r="H20">
            <v>450</v>
          </cell>
          <cell r="I20">
            <v>90</v>
          </cell>
        </row>
        <row r="21">
          <cell r="A21" t="str">
            <v>02</v>
          </cell>
          <cell r="B21" t="str">
            <v>PELICULAS/CINE</v>
          </cell>
          <cell r="C21" t="str">
            <v>TDA. CINE MILLONARIO</v>
          </cell>
          <cell r="D21" t="str">
            <v>20:54</v>
          </cell>
          <cell r="E21" t="str">
            <v>23:26</v>
          </cell>
          <cell r="F21" t="str">
            <v>Dom</v>
          </cell>
          <cell r="G21">
            <v>9.1</v>
          </cell>
          <cell r="H21">
            <v>900</v>
          </cell>
          <cell r="I21">
            <v>98.901098901098905</v>
          </cell>
        </row>
        <row r="22">
          <cell r="A22" t="str">
            <v>02</v>
          </cell>
          <cell r="B22" t="str">
            <v>OTROS</v>
          </cell>
          <cell r="C22" t="str">
            <v>TDA. VALE LA PENA SO</v>
          </cell>
          <cell r="D22" t="str">
            <v>21:56</v>
          </cell>
          <cell r="E22" t="str">
            <v>01:08</v>
          </cell>
          <cell r="F22" t="str">
            <v>Sab</v>
          </cell>
          <cell r="G22">
            <v>7.5</v>
          </cell>
          <cell r="H22">
            <v>750</v>
          </cell>
          <cell r="I22">
            <v>100</v>
          </cell>
        </row>
        <row r="23">
          <cell r="A23" t="str">
            <v>02</v>
          </cell>
          <cell r="B23" t="str">
            <v>CONCURSO</v>
          </cell>
          <cell r="C23" t="str">
            <v>TDA. GANA CON METRO-</v>
          </cell>
          <cell r="D23" t="str">
            <v>13:57</v>
          </cell>
          <cell r="E23" t="str">
            <v>15:03</v>
          </cell>
          <cell r="F23" t="str">
            <v>L/V</v>
          </cell>
          <cell r="G23">
            <v>3.6</v>
          </cell>
          <cell r="H23">
            <v>400</v>
          </cell>
          <cell r="I23">
            <v>111.11111111111111</v>
          </cell>
        </row>
        <row r="24">
          <cell r="A24" t="str">
            <v>02</v>
          </cell>
          <cell r="B24" t="str">
            <v>PERIODISTICOS</v>
          </cell>
          <cell r="C24" t="str">
            <v>TDA. HASTA AQUI NOMA</v>
          </cell>
          <cell r="D24" t="str">
            <v>20:58</v>
          </cell>
          <cell r="E24" t="str">
            <v>22:17</v>
          </cell>
          <cell r="F24" t="str">
            <v>L/V</v>
          </cell>
          <cell r="G24">
            <v>3.8</v>
          </cell>
          <cell r="H24">
            <v>725</v>
          </cell>
          <cell r="I24">
            <v>190.78947368421055</v>
          </cell>
        </row>
        <row r="25">
          <cell r="A25" t="str">
            <v>02</v>
          </cell>
          <cell r="B25" t="str">
            <v>NOTICIEROS</v>
          </cell>
          <cell r="C25" t="str">
            <v>TDA. 90 SEGUNDOS-NO</v>
          </cell>
          <cell r="D25" t="str">
            <v>22:03</v>
          </cell>
          <cell r="E25" t="str">
            <v>23:05</v>
          </cell>
          <cell r="F25" t="str">
            <v>L/V</v>
          </cell>
          <cell r="G25">
            <v>3.3</v>
          </cell>
          <cell r="H25">
            <v>725</v>
          </cell>
          <cell r="I25">
            <v>219.69696969696972</v>
          </cell>
        </row>
        <row r="26">
          <cell r="A26" t="str">
            <v>02</v>
          </cell>
          <cell r="B26" t="str">
            <v>MAGAZINE</v>
          </cell>
          <cell r="C26" t="str">
            <v>TDA. NADIE SE DUERMA</v>
          </cell>
          <cell r="D26" t="str">
            <v>22:58</v>
          </cell>
          <cell r="E26" t="str">
            <v>00:30</v>
          </cell>
          <cell r="F26" t="str">
            <v>L/V</v>
          </cell>
          <cell r="G26">
            <v>2.7</v>
          </cell>
          <cell r="H26">
            <v>600</v>
          </cell>
          <cell r="I26">
            <v>222.2222222222222</v>
          </cell>
        </row>
        <row r="27">
          <cell r="A27" t="str">
            <v>02</v>
          </cell>
          <cell r="B27" t="str">
            <v>PERIODISTICOS</v>
          </cell>
          <cell r="C27" t="str">
            <v>TDA. CONTRAPUNTO</v>
          </cell>
          <cell r="D27" t="str">
            <v>08:58</v>
          </cell>
          <cell r="E27" t="str">
            <v>11:21</v>
          </cell>
          <cell r="F27" t="str">
            <v>Dom</v>
          </cell>
          <cell r="G27">
            <v>3.2</v>
          </cell>
          <cell r="H27">
            <v>800</v>
          </cell>
          <cell r="I27">
            <v>250</v>
          </cell>
        </row>
        <row r="28">
          <cell r="I28" t="str">
            <v xml:space="preserve"> </v>
          </cell>
        </row>
        <row r="29">
          <cell r="A29" t="str">
            <v>04</v>
          </cell>
          <cell r="B29" t="str">
            <v>NOVELAS</v>
          </cell>
          <cell r="C29" t="str">
            <v>TDA. SOÑADORAS-TA</v>
          </cell>
          <cell r="D29" t="str">
            <v>15:57</v>
          </cell>
          <cell r="E29" t="str">
            <v>16:57</v>
          </cell>
          <cell r="F29" t="str">
            <v>L/V</v>
          </cell>
          <cell r="G29">
            <v>8.6999999999999993</v>
          </cell>
          <cell r="H29">
            <v>425</v>
          </cell>
          <cell r="I29">
            <v>48.850574712643684</v>
          </cell>
        </row>
        <row r="30">
          <cell r="A30" t="str">
            <v>04</v>
          </cell>
          <cell r="B30" t="str">
            <v>NOVELAS</v>
          </cell>
          <cell r="C30" t="str">
            <v>TDA. AMIGAS Y RIVALE</v>
          </cell>
          <cell r="D30" t="str">
            <v>14:48</v>
          </cell>
          <cell r="E30" t="str">
            <v>16:06</v>
          </cell>
          <cell r="F30" t="str">
            <v>L/V</v>
          </cell>
          <cell r="G30">
            <v>10.1</v>
          </cell>
          <cell r="H30">
            <v>510</v>
          </cell>
          <cell r="I30">
            <v>50.495049504950494</v>
          </cell>
        </row>
        <row r="31">
          <cell r="A31" t="str">
            <v>04</v>
          </cell>
          <cell r="B31" t="str">
            <v>PELICULAS/CINE</v>
          </cell>
          <cell r="C31" t="str">
            <v>TDA. CINE AMERICA-NO</v>
          </cell>
          <cell r="D31" t="str">
            <v>23:27</v>
          </cell>
          <cell r="E31" t="str">
            <v>01:37</v>
          </cell>
          <cell r="F31" t="str">
            <v>L/V</v>
          </cell>
          <cell r="G31">
            <v>4.8</v>
          </cell>
          <cell r="H31">
            <v>255</v>
          </cell>
          <cell r="I31">
            <v>53.125</v>
          </cell>
        </row>
        <row r="32">
          <cell r="A32" t="str">
            <v>04</v>
          </cell>
          <cell r="B32" t="str">
            <v>PELICULAS/CINE</v>
          </cell>
          <cell r="C32" t="str">
            <v>TDA. MATINEE DOMINGO</v>
          </cell>
          <cell r="D32" t="str">
            <v>13:29</v>
          </cell>
          <cell r="E32" t="str">
            <v>16:54</v>
          </cell>
          <cell r="F32" t="str">
            <v>Dom</v>
          </cell>
          <cell r="G32">
            <v>6.8</v>
          </cell>
          <cell r="H32">
            <v>425</v>
          </cell>
          <cell r="I32">
            <v>62.5</v>
          </cell>
        </row>
        <row r="33">
          <cell r="A33" t="str">
            <v>04</v>
          </cell>
          <cell r="B33" t="str">
            <v>NOVELAS</v>
          </cell>
          <cell r="C33" t="str">
            <v>TDA. POBRE NIÑA RICA</v>
          </cell>
          <cell r="D33" t="str">
            <v>13:51</v>
          </cell>
          <cell r="E33" t="str">
            <v>14:59</v>
          </cell>
          <cell r="F33" t="str">
            <v>L/V</v>
          </cell>
          <cell r="G33">
            <v>8.1</v>
          </cell>
          <cell r="H33">
            <v>510</v>
          </cell>
          <cell r="I33">
            <v>62.962962962962969</v>
          </cell>
        </row>
        <row r="34">
          <cell r="A34" t="str">
            <v>04</v>
          </cell>
          <cell r="B34" t="str">
            <v>NOVELAS</v>
          </cell>
          <cell r="C34" t="str">
            <v>TDA. SOLEDAD-NO</v>
          </cell>
          <cell r="D34" t="str">
            <v>20:55</v>
          </cell>
          <cell r="E34" t="str">
            <v>22:00</v>
          </cell>
          <cell r="F34" t="str">
            <v>L/V</v>
          </cell>
          <cell r="G34">
            <v>9.1</v>
          </cell>
          <cell r="H34">
            <v>680</v>
          </cell>
          <cell r="I34">
            <v>74.72527472527473</v>
          </cell>
        </row>
        <row r="35">
          <cell r="A35" t="str">
            <v>04</v>
          </cell>
          <cell r="B35" t="str">
            <v>PELICULAS/CINE</v>
          </cell>
          <cell r="C35" t="str">
            <v>TDA. MATINEE DOMINGO</v>
          </cell>
          <cell r="D35" t="str">
            <v>11:58</v>
          </cell>
          <cell r="E35" t="str">
            <v>14:57</v>
          </cell>
          <cell r="F35" t="str">
            <v>Dom</v>
          </cell>
          <cell r="G35">
            <v>5.5</v>
          </cell>
          <cell r="H35">
            <v>425</v>
          </cell>
          <cell r="I35">
            <v>77.272727272727266</v>
          </cell>
        </row>
        <row r="36">
          <cell r="A36" t="str">
            <v>04</v>
          </cell>
          <cell r="B36" t="str">
            <v>NOVELAS</v>
          </cell>
          <cell r="C36" t="str">
            <v>TDA. EL DERECHO DE N</v>
          </cell>
          <cell r="D36" t="str">
            <v>12:54</v>
          </cell>
          <cell r="E36" t="str">
            <v>13:56</v>
          </cell>
          <cell r="F36" t="str">
            <v>L/V</v>
          </cell>
          <cell r="G36">
            <v>6.1</v>
          </cell>
          <cell r="H36">
            <v>510</v>
          </cell>
          <cell r="I36">
            <v>83.606557377049185</v>
          </cell>
        </row>
        <row r="37">
          <cell r="A37" t="str">
            <v>04</v>
          </cell>
          <cell r="B37" t="str">
            <v>NOVELAS</v>
          </cell>
          <cell r="C37" t="str">
            <v>TDA. POR UN BESO-NO</v>
          </cell>
          <cell r="D37" t="str">
            <v>19:23</v>
          </cell>
          <cell r="E37" t="str">
            <v>20:55</v>
          </cell>
          <cell r="F37" t="str">
            <v>L/V</v>
          </cell>
          <cell r="G37">
            <v>7.7</v>
          </cell>
          <cell r="H37">
            <v>680</v>
          </cell>
          <cell r="I37">
            <v>88.311688311688314</v>
          </cell>
        </row>
        <row r="38">
          <cell r="A38" t="str">
            <v>04</v>
          </cell>
          <cell r="B38" t="str">
            <v>PELICULAS/CINE</v>
          </cell>
          <cell r="C38" t="str">
            <v>TDA. MATINEE DOMINGO</v>
          </cell>
          <cell r="D38" t="str">
            <v>15:10</v>
          </cell>
          <cell r="E38" t="str">
            <v>17:03</v>
          </cell>
          <cell r="F38" t="str">
            <v>Dom</v>
          </cell>
          <cell r="G38">
            <v>4.7</v>
          </cell>
          <cell r="H38">
            <v>425</v>
          </cell>
          <cell r="I38">
            <v>90.425531914893611</v>
          </cell>
        </row>
        <row r="39">
          <cell r="A39" t="str">
            <v>04</v>
          </cell>
          <cell r="B39" t="str">
            <v>NOVELAS</v>
          </cell>
          <cell r="C39" t="str">
            <v>TDA. LA INTRUSA-NO</v>
          </cell>
          <cell r="D39" t="str">
            <v>19:50</v>
          </cell>
          <cell r="E39" t="str">
            <v>21:59</v>
          </cell>
          <cell r="F39" t="str">
            <v>L/V</v>
          </cell>
          <cell r="G39">
            <v>7.2</v>
          </cell>
          <cell r="H39">
            <v>680</v>
          </cell>
          <cell r="I39">
            <v>94.444444444444443</v>
          </cell>
        </row>
        <row r="40">
          <cell r="A40" t="str">
            <v>04</v>
          </cell>
          <cell r="B40" t="str">
            <v>INFANTILES</v>
          </cell>
          <cell r="C40" t="str">
            <v>TDA. SHOW DE LA RISA</v>
          </cell>
          <cell r="D40" t="str">
            <v>16:55</v>
          </cell>
          <cell r="E40" t="str">
            <v>19:01</v>
          </cell>
          <cell r="F40" t="str">
            <v>Dom</v>
          </cell>
          <cell r="G40">
            <v>4.5</v>
          </cell>
          <cell r="H40">
            <v>425</v>
          </cell>
          <cell r="I40">
            <v>94.444444444444443</v>
          </cell>
        </row>
        <row r="41">
          <cell r="A41" t="str">
            <v>04</v>
          </cell>
          <cell r="B41" t="str">
            <v>PELICULAS/CINE</v>
          </cell>
          <cell r="C41" t="str">
            <v>TDA. MATINEE SABADO</v>
          </cell>
          <cell r="D41" t="str">
            <v>16:04</v>
          </cell>
          <cell r="E41" t="str">
            <v>17:59</v>
          </cell>
          <cell r="F41" t="str">
            <v>Sab</v>
          </cell>
          <cell r="G41">
            <v>4.4000000000000004</v>
          </cell>
          <cell r="H41">
            <v>425</v>
          </cell>
          <cell r="I41">
            <v>96.590909090909079</v>
          </cell>
        </row>
        <row r="42">
          <cell r="A42" t="str">
            <v>04</v>
          </cell>
          <cell r="B42" t="str">
            <v>INFANTILES</v>
          </cell>
          <cell r="C42" t="str">
            <v>TDA. SHOW D LA REFUR</v>
          </cell>
          <cell r="D42" t="str">
            <v>16:56</v>
          </cell>
          <cell r="E42" t="str">
            <v>17:58</v>
          </cell>
          <cell r="F42" t="str">
            <v>L/V</v>
          </cell>
          <cell r="G42">
            <v>4.4000000000000004</v>
          </cell>
          <cell r="H42">
            <v>425</v>
          </cell>
          <cell r="I42">
            <v>96.590909090909079</v>
          </cell>
        </row>
        <row r="43">
          <cell r="A43" t="str">
            <v>04</v>
          </cell>
          <cell r="B43" t="str">
            <v>NOVELAS</v>
          </cell>
          <cell r="C43" t="str">
            <v>TDA. CAMILA-TA</v>
          </cell>
          <cell r="D43" t="str">
            <v>11:56</v>
          </cell>
          <cell r="E43" t="str">
            <v>13:00</v>
          </cell>
          <cell r="F43" t="str">
            <v>L/V</v>
          </cell>
          <cell r="G43">
            <v>4.9000000000000004</v>
          </cell>
          <cell r="H43">
            <v>510</v>
          </cell>
          <cell r="I43">
            <v>104.08163265306122</v>
          </cell>
        </row>
        <row r="44">
          <cell r="A44" t="str">
            <v>04</v>
          </cell>
          <cell r="B44" t="str">
            <v>NOTICIEROS</v>
          </cell>
          <cell r="C44" t="str">
            <v>TDA. AMERICA NOTICIA</v>
          </cell>
          <cell r="D44" t="str">
            <v>21:58</v>
          </cell>
          <cell r="E44" t="str">
            <v>23:59</v>
          </cell>
          <cell r="F44" t="str">
            <v>L/V</v>
          </cell>
          <cell r="G44">
            <v>6.3</v>
          </cell>
          <cell r="H44">
            <v>680</v>
          </cell>
          <cell r="I44">
            <v>107.93650793650794</v>
          </cell>
        </row>
        <row r="45">
          <cell r="A45" t="str">
            <v>04</v>
          </cell>
          <cell r="B45" t="str">
            <v>PELICULAS/CINE</v>
          </cell>
          <cell r="C45" t="str">
            <v>TDA. PEL.DEL DOMINGO</v>
          </cell>
          <cell r="D45" t="str">
            <v>22:33</v>
          </cell>
          <cell r="E45" t="str">
            <v>00:55</v>
          </cell>
          <cell r="F45" t="str">
            <v>Dom</v>
          </cell>
          <cell r="G45">
            <v>5.4</v>
          </cell>
          <cell r="H45">
            <v>680</v>
          </cell>
          <cell r="I45">
            <v>125.92592592592592</v>
          </cell>
        </row>
        <row r="46">
          <cell r="A46" t="str">
            <v>04</v>
          </cell>
          <cell r="B46" t="str">
            <v>PELICULAS/CINE</v>
          </cell>
          <cell r="C46" t="str">
            <v>TDA. CINE-S-NO</v>
          </cell>
          <cell r="D46" t="str">
            <v>22:55</v>
          </cell>
          <cell r="E46" t="str">
            <v>01:32</v>
          </cell>
          <cell r="F46" t="str">
            <v>Sab</v>
          </cell>
          <cell r="G46">
            <v>4.8</v>
          </cell>
          <cell r="H46">
            <v>680</v>
          </cell>
          <cell r="I46">
            <v>141.66666666666669</v>
          </cell>
        </row>
        <row r="47">
          <cell r="A47" t="str">
            <v>04</v>
          </cell>
          <cell r="B47" t="str">
            <v>NOVELAS</v>
          </cell>
          <cell r="C47" t="str">
            <v>TDA. NUNCA TE OLVIDA</v>
          </cell>
          <cell r="D47" t="str">
            <v>18:56</v>
          </cell>
          <cell r="E47" t="str">
            <v>19:59</v>
          </cell>
          <cell r="F47" t="str">
            <v>L/V</v>
          </cell>
          <cell r="G47">
            <v>4.5999999999999996</v>
          </cell>
          <cell r="H47">
            <v>680</v>
          </cell>
          <cell r="I47">
            <v>147.82608695652175</v>
          </cell>
        </row>
        <row r="48">
          <cell r="A48" t="str">
            <v>04</v>
          </cell>
          <cell r="B48" t="str">
            <v>COMICOS</v>
          </cell>
          <cell r="C48" t="str">
            <v>TDA. MEJ.RISAS AMERI</v>
          </cell>
          <cell r="D48" t="str">
            <v>20:01</v>
          </cell>
          <cell r="E48" t="str">
            <v>23:48</v>
          </cell>
          <cell r="F48" t="str">
            <v>Sab</v>
          </cell>
          <cell r="G48">
            <v>4.5</v>
          </cell>
          <cell r="H48">
            <v>680</v>
          </cell>
          <cell r="I48">
            <v>151.11111111111111</v>
          </cell>
        </row>
        <row r="49">
          <cell r="A49" t="str">
            <v>04</v>
          </cell>
          <cell r="B49" t="str">
            <v>DOCUMENTALES</v>
          </cell>
          <cell r="C49" t="str">
            <v>TDA. ESP.NATIONAL GE</v>
          </cell>
          <cell r="D49" t="str">
            <v>18:57</v>
          </cell>
          <cell r="E49" t="str">
            <v>20:10</v>
          </cell>
          <cell r="F49" t="str">
            <v>Dom</v>
          </cell>
          <cell r="G49">
            <v>4.2</v>
          </cell>
          <cell r="H49">
            <v>680</v>
          </cell>
          <cell r="I49">
            <v>161.9047619047619</v>
          </cell>
        </row>
        <row r="50">
          <cell r="A50" t="str">
            <v>04</v>
          </cell>
          <cell r="B50" t="str">
            <v>PELICULAS/CINE</v>
          </cell>
          <cell r="C50" t="str">
            <v>TDA. CINE DRAMA-D-NO</v>
          </cell>
          <cell r="D50" t="str">
            <v>20:09</v>
          </cell>
          <cell r="E50" t="str">
            <v>21:57</v>
          </cell>
          <cell r="F50" t="str">
            <v>Dom</v>
          </cell>
          <cell r="G50">
            <v>4.0999999999999996</v>
          </cell>
          <cell r="H50">
            <v>680</v>
          </cell>
          <cell r="I50">
            <v>165.85365853658539</v>
          </cell>
        </row>
        <row r="51">
          <cell r="I51" t="str">
            <v xml:space="preserve"> </v>
          </cell>
        </row>
        <row r="52">
          <cell r="A52" t="str">
            <v>05</v>
          </cell>
          <cell r="B52" t="str">
            <v>MUSICALES</v>
          </cell>
          <cell r="C52" t="str">
            <v>TDA. MUEVETE CON JAN</v>
          </cell>
          <cell r="D52" t="str">
            <v>05:59</v>
          </cell>
          <cell r="E52" t="str">
            <v>08:29</v>
          </cell>
          <cell r="F52" t="str">
            <v>Sab</v>
          </cell>
          <cell r="G52">
            <v>2.9</v>
          </cell>
          <cell r="H52">
            <v>50</v>
          </cell>
          <cell r="I52">
            <v>17.241379310344829</v>
          </cell>
        </row>
        <row r="53">
          <cell r="A53" t="str">
            <v>05</v>
          </cell>
          <cell r="B53" t="str">
            <v>PERIODISTICOS</v>
          </cell>
          <cell r="C53" t="str">
            <v>TDA. REPORTAJES-DO-M</v>
          </cell>
          <cell r="D53" t="str">
            <v>08:54</v>
          </cell>
          <cell r="E53" t="str">
            <v>11:25</v>
          </cell>
          <cell r="F53" t="str">
            <v>Dom</v>
          </cell>
          <cell r="G53">
            <v>4.0999999999999996</v>
          </cell>
          <cell r="H53">
            <v>115</v>
          </cell>
          <cell r="I53">
            <v>28.04878048780488</v>
          </cell>
        </row>
        <row r="54">
          <cell r="A54" t="str">
            <v>05</v>
          </cell>
          <cell r="B54" t="str">
            <v>NOTICIEROS</v>
          </cell>
          <cell r="C54" t="str">
            <v>TDA. 24 HORAS-ED.SAB</v>
          </cell>
          <cell r="D54" t="str">
            <v>08:29</v>
          </cell>
          <cell r="E54" t="str">
            <v>08:59</v>
          </cell>
          <cell r="F54" t="str">
            <v>Sab</v>
          </cell>
          <cell r="G54">
            <v>3.4</v>
          </cell>
          <cell r="H54">
            <v>115</v>
          </cell>
          <cell r="I54">
            <v>33.82352941176471</v>
          </cell>
        </row>
        <row r="55">
          <cell r="A55" t="str">
            <v>05</v>
          </cell>
          <cell r="B55" t="str">
            <v>NOTICIEROS</v>
          </cell>
          <cell r="C55" t="str">
            <v>TDA. 24 HORAS ED.DOM</v>
          </cell>
          <cell r="D55" t="str">
            <v>07:28</v>
          </cell>
          <cell r="E55" t="str">
            <v>08:54</v>
          </cell>
          <cell r="F55" t="str">
            <v>Dom</v>
          </cell>
          <cell r="G55">
            <v>2.7</v>
          </cell>
          <cell r="H55">
            <v>100</v>
          </cell>
          <cell r="I55">
            <v>37.037037037037038</v>
          </cell>
        </row>
        <row r="56">
          <cell r="A56" t="str">
            <v>05</v>
          </cell>
          <cell r="B56" t="str">
            <v>NOTICIEROS</v>
          </cell>
          <cell r="C56" t="str">
            <v>TDA. BUENOS DIAS PER</v>
          </cell>
          <cell r="D56" t="str">
            <v>05:47</v>
          </cell>
          <cell r="E56" t="str">
            <v>12:21</v>
          </cell>
          <cell r="F56" t="str">
            <v>L/V</v>
          </cell>
          <cell r="G56">
            <v>3.1</v>
          </cell>
          <cell r="H56">
            <v>200</v>
          </cell>
          <cell r="I56">
            <v>64.516129032258064</v>
          </cell>
        </row>
        <row r="57">
          <cell r="A57" t="str">
            <v>05</v>
          </cell>
          <cell r="B57" t="str">
            <v>OTROS</v>
          </cell>
          <cell r="C57" t="str">
            <v>TDA. RIPLEY AUNQU.UD</v>
          </cell>
          <cell r="D57" t="str">
            <v>11:51</v>
          </cell>
          <cell r="E57" t="str">
            <v>14:58</v>
          </cell>
          <cell r="F57" t="str">
            <v>Dom</v>
          </cell>
          <cell r="G57">
            <v>3.6</v>
          </cell>
          <cell r="H57">
            <v>250</v>
          </cell>
          <cell r="I57">
            <v>69.444444444444443</v>
          </cell>
        </row>
        <row r="58">
          <cell r="A58" t="str">
            <v>05</v>
          </cell>
          <cell r="B58" t="str">
            <v>COMEDIAS</v>
          </cell>
          <cell r="C58" t="str">
            <v>TDA. 1000 OFICIOS-NO</v>
          </cell>
          <cell r="D58" t="str">
            <v>19:56</v>
          </cell>
          <cell r="E58" t="str">
            <v>21:05</v>
          </cell>
          <cell r="F58" t="str">
            <v>L/V</v>
          </cell>
          <cell r="G58">
            <v>7.8</v>
          </cell>
          <cell r="H58">
            <v>740</v>
          </cell>
          <cell r="I58">
            <v>94.871794871794876</v>
          </cell>
        </row>
        <row r="59">
          <cell r="A59" t="str">
            <v>05</v>
          </cell>
          <cell r="B59" t="str">
            <v>COMICOS</v>
          </cell>
          <cell r="C59" t="str">
            <v>TDA. 24 MINUTOS-NO</v>
          </cell>
          <cell r="D59" t="str">
            <v>23:58</v>
          </cell>
          <cell r="E59" t="str">
            <v>01:04</v>
          </cell>
          <cell r="F59" t="str">
            <v>L/V</v>
          </cell>
          <cell r="G59">
            <v>3.5</v>
          </cell>
          <cell r="H59">
            <v>350</v>
          </cell>
          <cell r="I59">
            <v>100</v>
          </cell>
        </row>
        <row r="60">
          <cell r="A60" t="str">
            <v>05</v>
          </cell>
          <cell r="B60" t="str">
            <v>MAGAZINE</v>
          </cell>
          <cell r="C60" t="str">
            <v>TDA. LO MEJ.LA NOCHE</v>
          </cell>
          <cell r="D60" t="str">
            <v>00:09</v>
          </cell>
          <cell r="E60" t="str">
            <v>01:10</v>
          </cell>
          <cell r="F60" t="str">
            <v>Sab</v>
          </cell>
          <cell r="G60">
            <v>2.4</v>
          </cell>
          <cell r="H60">
            <v>250</v>
          </cell>
          <cell r="I60">
            <v>104.16666666666667</v>
          </cell>
        </row>
        <row r="61">
          <cell r="A61" t="str">
            <v>05</v>
          </cell>
          <cell r="B61" t="str">
            <v>MUSICALES</v>
          </cell>
          <cell r="C61" t="str">
            <v>TDA. LA MOVIDA DE LO</v>
          </cell>
          <cell r="D61" t="str">
            <v>17:26</v>
          </cell>
          <cell r="E61" t="str">
            <v>20:02</v>
          </cell>
          <cell r="F61" t="str">
            <v>Sab</v>
          </cell>
          <cell r="G61">
            <v>4.7</v>
          </cell>
          <cell r="H61">
            <v>500</v>
          </cell>
          <cell r="I61">
            <v>106.38297872340425</v>
          </cell>
        </row>
        <row r="62">
          <cell r="A62" t="str">
            <v>05</v>
          </cell>
          <cell r="B62" t="str">
            <v>CONCURSO</v>
          </cell>
          <cell r="C62" t="str">
            <v>TDA. R CON E RE-TA</v>
          </cell>
          <cell r="D62" t="str">
            <v>18:29</v>
          </cell>
          <cell r="E62" t="str">
            <v>20:00</v>
          </cell>
          <cell r="F62" t="str">
            <v>L/V</v>
          </cell>
          <cell r="G62">
            <v>4.9000000000000004</v>
          </cell>
          <cell r="H62">
            <v>575</v>
          </cell>
          <cell r="I62">
            <v>117.3469387755102</v>
          </cell>
        </row>
        <row r="63">
          <cell r="A63" t="str">
            <v>05</v>
          </cell>
          <cell r="B63" t="str">
            <v>PELICULAS/CINE</v>
          </cell>
          <cell r="C63" t="str">
            <v>TDA. CINE CINCO ESTR</v>
          </cell>
          <cell r="D63" t="str">
            <v>17:03</v>
          </cell>
          <cell r="E63" t="str">
            <v>19:39</v>
          </cell>
          <cell r="F63" t="str">
            <v>Dom</v>
          </cell>
          <cell r="G63">
            <v>3.7</v>
          </cell>
          <cell r="H63">
            <v>440</v>
          </cell>
          <cell r="I63">
            <v>118.91891891891892</v>
          </cell>
        </row>
        <row r="64">
          <cell r="A64" t="str">
            <v>05</v>
          </cell>
          <cell r="B64" t="str">
            <v>CONCURSO</v>
          </cell>
          <cell r="C64" t="str">
            <v>TDA. GISELA-S-NO</v>
          </cell>
          <cell r="D64" t="str">
            <v>21:29</v>
          </cell>
          <cell r="E64" t="str">
            <v>00:08</v>
          </cell>
          <cell r="F64" t="str">
            <v>Sab</v>
          </cell>
          <cell r="G64">
            <v>7.6</v>
          </cell>
          <cell r="H64">
            <v>1030</v>
          </cell>
          <cell r="I64">
            <v>135.5263157894737</v>
          </cell>
        </row>
        <row r="65">
          <cell r="A65" t="str">
            <v>05</v>
          </cell>
          <cell r="B65" t="str">
            <v>NOTICIEROS</v>
          </cell>
          <cell r="C65" t="str">
            <v>TDA. 24 HORAS EDIC.C</v>
          </cell>
          <cell r="D65" t="str">
            <v>19:58</v>
          </cell>
          <cell r="E65" t="str">
            <v>23:04</v>
          </cell>
          <cell r="F65" t="str">
            <v>L/V</v>
          </cell>
          <cell r="G65">
            <v>7.4</v>
          </cell>
          <cell r="H65">
            <v>1030</v>
          </cell>
          <cell r="I65">
            <v>139.18918918918919</v>
          </cell>
        </row>
        <row r="66">
          <cell r="A66" t="str">
            <v>05</v>
          </cell>
          <cell r="B66" t="str">
            <v>PERIODISTICOS</v>
          </cell>
          <cell r="C66" t="str">
            <v>TDA. PANORAMA</v>
          </cell>
          <cell r="D66" t="str">
            <v>19:50</v>
          </cell>
          <cell r="E66" t="str">
            <v>23:00</v>
          </cell>
          <cell r="F66" t="str">
            <v>Dom</v>
          </cell>
          <cell r="G66">
            <v>10.6</v>
          </cell>
          <cell r="H66">
            <v>1500</v>
          </cell>
          <cell r="I66">
            <v>141.50943396226415</v>
          </cell>
        </row>
        <row r="67">
          <cell r="A67" t="str">
            <v>05</v>
          </cell>
          <cell r="B67" t="str">
            <v>DEPORTIVOS</v>
          </cell>
          <cell r="C67" t="str">
            <v>TDA. TELE DEPORTE-DO</v>
          </cell>
          <cell r="D67" t="str">
            <v>22:56</v>
          </cell>
          <cell r="E67" t="str">
            <v>00:31</v>
          </cell>
          <cell r="F67" t="str">
            <v>Dom</v>
          </cell>
          <cell r="G67">
            <v>4.5999999999999996</v>
          </cell>
          <cell r="H67">
            <v>675</v>
          </cell>
          <cell r="I67">
            <v>146.73913043478262</v>
          </cell>
        </row>
        <row r="68">
          <cell r="A68" t="str">
            <v>05</v>
          </cell>
          <cell r="B68" t="str">
            <v>NOVELAS</v>
          </cell>
          <cell r="C68" t="str">
            <v>TDA. TERRA NOSTRA-NO</v>
          </cell>
          <cell r="D68" t="str">
            <v>20:57</v>
          </cell>
          <cell r="E68" t="str">
            <v>21:59</v>
          </cell>
          <cell r="F68" t="str">
            <v>L/V</v>
          </cell>
          <cell r="G68">
            <v>5.6</v>
          </cell>
          <cell r="H68">
            <v>875</v>
          </cell>
          <cell r="I68">
            <v>156.25</v>
          </cell>
        </row>
        <row r="69">
          <cell r="A69" t="str">
            <v>05</v>
          </cell>
          <cell r="B69" t="str">
            <v>MAGAZINE</v>
          </cell>
          <cell r="C69" t="str">
            <v>TDA. LA NOCHE ES VIR</v>
          </cell>
          <cell r="D69" t="str">
            <v>22:59</v>
          </cell>
          <cell r="E69" t="str">
            <v>00:06</v>
          </cell>
          <cell r="F69" t="str">
            <v>L/V</v>
          </cell>
          <cell r="G69">
            <v>5.0999999999999996</v>
          </cell>
          <cell r="H69">
            <v>1030</v>
          </cell>
          <cell r="I69">
            <v>201.9607843137255</v>
          </cell>
        </row>
        <row r="70">
          <cell r="A70" t="str">
            <v>05</v>
          </cell>
          <cell r="B70" t="str">
            <v>COMICOS</v>
          </cell>
          <cell r="C70" t="str">
            <v>TDA. XXIV MINUTAZOS-</v>
          </cell>
          <cell r="D70" t="str">
            <v>19:55</v>
          </cell>
          <cell r="E70" t="str">
            <v>21:29</v>
          </cell>
          <cell r="F70" t="str">
            <v>Sab</v>
          </cell>
          <cell r="G70">
            <v>4.7</v>
          </cell>
          <cell r="H70">
            <v>1025</v>
          </cell>
          <cell r="I70">
            <v>218.08510638297872</v>
          </cell>
        </row>
        <row r="71">
          <cell r="I71" t="str">
            <v xml:space="preserve"> </v>
          </cell>
        </row>
        <row r="72">
          <cell r="A72" t="str">
            <v>09</v>
          </cell>
          <cell r="B72" t="str">
            <v>MAGAZINE</v>
          </cell>
          <cell r="C72" t="str">
            <v>TDA. MAGALY TE VE-NO</v>
          </cell>
          <cell r="D72" t="str">
            <v>20:58</v>
          </cell>
          <cell r="E72" t="str">
            <v>22:05</v>
          </cell>
          <cell r="F72" t="str">
            <v>L/V</v>
          </cell>
          <cell r="G72">
            <v>6</v>
          </cell>
          <cell r="H72">
            <v>420</v>
          </cell>
          <cell r="I72">
            <v>70</v>
          </cell>
        </row>
        <row r="73">
          <cell r="A73" t="str">
            <v>09</v>
          </cell>
          <cell r="B73" t="str">
            <v>PELICULAS/CINE</v>
          </cell>
          <cell r="C73" t="str">
            <v>TDA. CINE-D-NO</v>
          </cell>
          <cell r="D73" t="str">
            <v>22:03</v>
          </cell>
          <cell r="E73" t="str">
            <v>00:06</v>
          </cell>
          <cell r="F73" t="str">
            <v>Dom</v>
          </cell>
          <cell r="G73">
            <v>4.2</v>
          </cell>
          <cell r="H73">
            <v>294</v>
          </cell>
          <cell r="I73">
            <v>70</v>
          </cell>
        </row>
        <row r="74">
          <cell r="A74" t="str">
            <v>09</v>
          </cell>
          <cell r="B74" t="str">
            <v>NOVELAS</v>
          </cell>
          <cell r="C74" t="str">
            <v>TDA. TODO POR AMOR-N</v>
          </cell>
          <cell r="D74" t="str">
            <v>21:58</v>
          </cell>
          <cell r="E74" t="str">
            <v>23:05</v>
          </cell>
          <cell r="F74" t="str">
            <v>L/V</v>
          </cell>
          <cell r="G74">
            <v>4</v>
          </cell>
          <cell r="H74">
            <v>280</v>
          </cell>
          <cell r="I74">
            <v>70</v>
          </cell>
        </row>
        <row r="75">
          <cell r="A75" t="str">
            <v>09</v>
          </cell>
          <cell r="B75" t="str">
            <v>SERIES</v>
          </cell>
          <cell r="C75" t="str">
            <v>TDA. MUNDO PERDIDO-S</v>
          </cell>
          <cell r="D75" t="str">
            <v>18:57</v>
          </cell>
          <cell r="E75" t="str">
            <v>19:58</v>
          </cell>
          <cell r="F75" t="str">
            <v>Sab</v>
          </cell>
          <cell r="G75">
            <v>3.7</v>
          </cell>
          <cell r="H75">
            <v>259</v>
          </cell>
          <cell r="I75">
            <v>70</v>
          </cell>
        </row>
        <row r="76">
          <cell r="A76" t="str">
            <v>09</v>
          </cell>
          <cell r="B76" t="str">
            <v>NOTICIEROS</v>
          </cell>
          <cell r="C76" t="str">
            <v>TDA. ATV NOTICIAS-NO</v>
          </cell>
          <cell r="D76" t="str">
            <v>23:00</v>
          </cell>
          <cell r="E76" t="str">
            <v>23:42</v>
          </cell>
          <cell r="F76" t="str">
            <v>L/V</v>
          </cell>
          <cell r="G76">
            <v>3.5</v>
          </cell>
          <cell r="H76">
            <v>245</v>
          </cell>
          <cell r="I76">
            <v>70</v>
          </cell>
        </row>
        <row r="77">
          <cell r="A77" t="str">
            <v>09</v>
          </cell>
          <cell r="B77" t="str">
            <v>SERIES</v>
          </cell>
          <cell r="C77" t="str">
            <v>TDA. MUNDO PERDIDO-D</v>
          </cell>
          <cell r="D77" t="str">
            <v>18:55</v>
          </cell>
          <cell r="E77" t="str">
            <v>19:56</v>
          </cell>
          <cell r="F77" t="str">
            <v>Dom</v>
          </cell>
          <cell r="G77">
            <v>2.8</v>
          </cell>
          <cell r="H77">
            <v>196</v>
          </cell>
          <cell r="I77">
            <v>70</v>
          </cell>
        </row>
        <row r="78">
          <cell r="A78" t="str">
            <v>09</v>
          </cell>
          <cell r="B78" t="str">
            <v>PELICULAS/CINE</v>
          </cell>
          <cell r="C78" t="str">
            <v>TDA. LA GRAN PREMIER</v>
          </cell>
          <cell r="D78" t="str">
            <v>19:57</v>
          </cell>
          <cell r="E78" t="str">
            <v>22:10</v>
          </cell>
          <cell r="F78" t="str">
            <v>Dom</v>
          </cell>
          <cell r="G78">
            <v>2.6</v>
          </cell>
          <cell r="H78">
            <v>182</v>
          </cell>
          <cell r="I78">
            <v>70</v>
          </cell>
        </row>
        <row r="79">
          <cell r="A79" t="str">
            <v>09</v>
          </cell>
          <cell r="B79" t="str">
            <v>SERIES</v>
          </cell>
          <cell r="C79" t="str">
            <v>TDA. AMAZONAS-D-NO</v>
          </cell>
          <cell r="D79" t="str">
            <v>18:57</v>
          </cell>
          <cell r="E79" t="str">
            <v>19:57</v>
          </cell>
          <cell r="F79" t="str">
            <v>Dom</v>
          </cell>
          <cell r="G79">
            <v>2.2999999999999998</v>
          </cell>
          <cell r="H79">
            <v>161</v>
          </cell>
          <cell r="I79">
            <v>70</v>
          </cell>
        </row>
        <row r="80">
          <cell r="A80" t="str">
            <v>09</v>
          </cell>
          <cell r="B80" t="str">
            <v>DOCUMENTALES</v>
          </cell>
          <cell r="C80" t="str">
            <v>TDA. ESP.NATI.GEOGRA</v>
          </cell>
          <cell r="D80" t="str">
            <v>21:00</v>
          </cell>
          <cell r="E80" t="str">
            <v>22:13</v>
          </cell>
          <cell r="F80" t="str">
            <v>Sab</v>
          </cell>
          <cell r="G80">
            <v>2.1</v>
          </cell>
          <cell r="H80">
            <v>147</v>
          </cell>
          <cell r="I80">
            <v>70</v>
          </cell>
        </row>
        <row r="81">
          <cell r="A81" t="str">
            <v>09</v>
          </cell>
          <cell r="B81" t="str">
            <v>SERIES</v>
          </cell>
          <cell r="C81" t="str">
            <v>TDA. HECHICERAS-D-TA</v>
          </cell>
          <cell r="D81" t="str">
            <v>15:56</v>
          </cell>
          <cell r="E81" t="str">
            <v>16:59</v>
          </cell>
          <cell r="F81" t="str">
            <v>Dom</v>
          </cell>
          <cell r="G81">
            <v>2.1</v>
          </cell>
          <cell r="H81">
            <v>147</v>
          </cell>
          <cell r="I81">
            <v>70</v>
          </cell>
        </row>
        <row r="82">
          <cell r="A82" t="str">
            <v>09</v>
          </cell>
          <cell r="B82" t="str">
            <v>SERIES</v>
          </cell>
          <cell r="C82" t="str">
            <v>TDA. AMAZONAS-S-NO</v>
          </cell>
          <cell r="D82" t="str">
            <v>18:58</v>
          </cell>
          <cell r="E82" t="str">
            <v>19:56</v>
          </cell>
          <cell r="F82" t="str">
            <v>Sab</v>
          </cell>
          <cell r="G82">
            <v>2</v>
          </cell>
          <cell r="H82">
            <v>140</v>
          </cell>
          <cell r="I82">
            <v>70</v>
          </cell>
        </row>
        <row r="83">
          <cell r="A83" t="str">
            <v>09</v>
          </cell>
          <cell r="B83" t="str">
            <v>SERIES</v>
          </cell>
          <cell r="C83" t="str">
            <v>TDA. HORA CHUCK NORR</v>
          </cell>
          <cell r="D83" t="str">
            <v>16:59</v>
          </cell>
          <cell r="E83" t="str">
            <v>17:59</v>
          </cell>
          <cell r="F83" t="str">
            <v>Sab</v>
          </cell>
          <cell r="G83">
            <v>1.9</v>
          </cell>
          <cell r="H83">
            <v>133</v>
          </cell>
          <cell r="I83">
            <v>70</v>
          </cell>
        </row>
        <row r="84">
          <cell r="A84" t="str">
            <v>09</v>
          </cell>
          <cell r="B84" t="str">
            <v>OTROS</v>
          </cell>
          <cell r="C84" t="str">
            <v>TDA. RAW-S-TA</v>
          </cell>
          <cell r="D84" t="str">
            <v>16:01</v>
          </cell>
          <cell r="E84" t="str">
            <v>18:57</v>
          </cell>
          <cell r="F84" t="str">
            <v>Sab</v>
          </cell>
          <cell r="G84">
            <v>1.8</v>
          </cell>
          <cell r="H84">
            <v>126</v>
          </cell>
          <cell r="I84">
            <v>70</v>
          </cell>
        </row>
        <row r="85">
          <cell r="A85" t="str">
            <v>09</v>
          </cell>
          <cell r="B85" t="str">
            <v>PELICULAS/CINE</v>
          </cell>
          <cell r="C85" t="str">
            <v>TDA. CINE-S-NO</v>
          </cell>
          <cell r="D85" t="str">
            <v>22:14</v>
          </cell>
          <cell r="E85" t="str">
            <v>00:23</v>
          </cell>
          <cell r="F85" t="str">
            <v>Sab</v>
          </cell>
          <cell r="G85">
            <v>1.7</v>
          </cell>
          <cell r="H85">
            <v>119</v>
          </cell>
          <cell r="I85">
            <v>70</v>
          </cell>
        </row>
        <row r="86">
          <cell r="A86" t="str">
            <v>09</v>
          </cell>
          <cell r="B86" t="str">
            <v>OTROS</v>
          </cell>
          <cell r="C86" t="str">
            <v>TDA. LUCHA POR SOBRE</v>
          </cell>
          <cell r="D86" t="str">
            <v>19:57</v>
          </cell>
          <cell r="E86" t="str">
            <v>21:00</v>
          </cell>
          <cell r="F86" t="str">
            <v>Sab</v>
          </cell>
          <cell r="G86">
            <v>1.7</v>
          </cell>
          <cell r="H86">
            <v>119</v>
          </cell>
          <cell r="I86">
            <v>70</v>
          </cell>
        </row>
        <row r="87">
          <cell r="A87" t="str">
            <v>09</v>
          </cell>
          <cell r="B87" t="str">
            <v>OTROS</v>
          </cell>
          <cell r="C87" t="str">
            <v>TDA. SMACK DOWN-D-TA</v>
          </cell>
          <cell r="D87" t="str">
            <v>17:00</v>
          </cell>
          <cell r="E87" t="str">
            <v>18:56</v>
          </cell>
          <cell r="F87" t="str">
            <v>Dom</v>
          </cell>
          <cell r="G87">
            <v>1.7</v>
          </cell>
          <cell r="H87">
            <v>119</v>
          </cell>
          <cell r="I87">
            <v>70</v>
          </cell>
        </row>
        <row r="88">
          <cell r="A88" t="str">
            <v>09</v>
          </cell>
          <cell r="B88" t="str">
            <v>SERIES</v>
          </cell>
          <cell r="C88" t="str">
            <v>TDA. HECHICERAS-S-TA</v>
          </cell>
          <cell r="D88" t="str">
            <v>16:02</v>
          </cell>
          <cell r="E88" t="str">
            <v>16:58</v>
          </cell>
          <cell r="F88" t="str">
            <v>Sab</v>
          </cell>
          <cell r="G88">
            <v>1.6</v>
          </cell>
          <cell r="H88">
            <v>112</v>
          </cell>
          <cell r="I88">
            <v>70</v>
          </cell>
        </row>
        <row r="89">
          <cell r="A89" t="str">
            <v>09</v>
          </cell>
          <cell r="B89" t="str">
            <v>NOVELAS</v>
          </cell>
          <cell r="C89" t="str">
            <v>TDA. XICA DA SILVA-N</v>
          </cell>
          <cell r="D89" t="str">
            <v>23:39</v>
          </cell>
          <cell r="E89" t="str">
            <v>00:32</v>
          </cell>
          <cell r="F89" t="str">
            <v>L/V</v>
          </cell>
          <cell r="G89">
            <v>1.6</v>
          </cell>
          <cell r="H89">
            <v>112</v>
          </cell>
          <cell r="I89">
            <v>70</v>
          </cell>
        </row>
        <row r="90">
          <cell r="A90" t="str">
            <v>09</v>
          </cell>
          <cell r="B90" t="str">
            <v>SERIES</v>
          </cell>
          <cell r="C90" t="str">
            <v>TDA. ESCALOFRIOS-D-T</v>
          </cell>
          <cell r="D90" t="str">
            <v>11:56</v>
          </cell>
          <cell r="E90" t="str">
            <v>12:28</v>
          </cell>
          <cell r="F90" t="str">
            <v>Dom</v>
          </cell>
          <cell r="G90">
            <v>1.5</v>
          </cell>
          <cell r="H90">
            <v>105</v>
          </cell>
          <cell r="I90">
            <v>70</v>
          </cell>
        </row>
        <row r="91">
          <cell r="A91" t="str">
            <v>09</v>
          </cell>
          <cell r="B91" t="str">
            <v>DIBUJOS ANIMADOS</v>
          </cell>
          <cell r="C91" t="str">
            <v>TDA. TIMON Y PUMBA-D</v>
          </cell>
          <cell r="D91" t="str">
            <v>09:56</v>
          </cell>
          <cell r="E91" t="str">
            <v>10:26</v>
          </cell>
          <cell r="F91" t="str">
            <v>Dom</v>
          </cell>
          <cell r="G91">
            <v>1.4</v>
          </cell>
          <cell r="H91">
            <v>98</v>
          </cell>
          <cell r="I91">
            <v>70</v>
          </cell>
        </row>
        <row r="92">
          <cell r="A92" t="str">
            <v>09</v>
          </cell>
          <cell r="B92" t="str">
            <v>DIBUJOS ANIMADOS</v>
          </cell>
          <cell r="C92" t="str">
            <v>TDA. LOS PICAPIEDRAS</v>
          </cell>
          <cell r="D92" t="str">
            <v>18:24</v>
          </cell>
          <cell r="E92" t="str">
            <v>19:00</v>
          </cell>
          <cell r="F92" t="str">
            <v>L/V</v>
          </cell>
          <cell r="G92">
            <v>1.3</v>
          </cell>
          <cell r="H92">
            <v>91</v>
          </cell>
          <cell r="I92">
            <v>70</v>
          </cell>
        </row>
        <row r="93">
          <cell r="A93" t="str">
            <v>09</v>
          </cell>
          <cell r="B93" t="str">
            <v>FUTBOLISTICOS</v>
          </cell>
          <cell r="C93" t="str">
            <v>TDA. MUND.S17-2001-D</v>
          </cell>
          <cell r="D93" t="str">
            <v>14:29</v>
          </cell>
          <cell r="E93" t="str">
            <v>16:27</v>
          </cell>
          <cell r="F93" t="str">
            <v>Dom</v>
          </cell>
          <cell r="G93">
            <v>1.3</v>
          </cell>
          <cell r="H93">
            <v>91</v>
          </cell>
          <cell r="I93">
            <v>70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1"/>
      <sheetName val="Dialog1"/>
      <sheetName val="Fuente"/>
      <sheetName val="_CGO"/>
      <sheetName val="Rk"/>
      <sheetName val="Tablas Base"/>
      <sheetName val="P&amp;L x Pdto (Procesado)"/>
      <sheetName val="Tablas_Base"/>
      <sheetName val="P&amp;L_x_Pdto_(Procesado)"/>
      <sheetName val="Tablas_Base1"/>
      <sheetName val="P&amp;L_x_Pdto_(Procesado)1"/>
      <sheetName val="Alc_y_Fr_Nin"/>
      <sheetName val="Alc_y_Fre_Amas"/>
      <sheetName val="Tablas_Base2"/>
      <sheetName val="P&amp;L_x_Pdto_(Procesado)2"/>
      <sheetName val="Tablas_Base3"/>
      <sheetName val="P&amp;L_x_Pdto_(Procesado)3"/>
      <sheetName val="Tablas_Base4"/>
      <sheetName val="P&amp;L_x_Pdto_(Procesado)4"/>
      <sheetName val="RANKING"/>
      <sheetName val="Schedule"/>
      <sheetName val="_CGO.XLS"/>
      <sheetName val="Anunciantes"/>
      <sheetName val="MarcasCli"/>
      <sheetName val="Tablas"/>
      <sheetName val="Rubros"/>
      <sheetName val="expertisse"/>
      <sheetName val="#REF"/>
      <sheetName val="01_2000"/>
      <sheetName val="Plan"/>
      <sheetName val="Tarifas Enero 2009"/>
      <sheetName val="Rating"/>
      <sheetName val="tablas final 1°sem 2008"/>
      <sheetName val="Plan Tv Cable"/>
      <sheetName val="Tarifas_Enero_2009"/>
      <sheetName val="tablas_final_1°sem_2008"/>
      <sheetName val="Tapa"/>
      <sheetName val="regiones"/>
      <sheetName val="datos universos"/>
      <sheetName val="Resumen anual acumulado"/>
      <sheetName val="Caras"/>
      <sheetName val="Contratos"/>
      <sheetName val="Data"/>
      <sheetName val="Marcas"/>
      <sheetName val="Salas 2"/>
      <sheetName val="datos_universos"/>
      <sheetName val="datos_universos1"/>
      <sheetName val="Resumen_anual_acumulado"/>
      <sheetName val="#¡REF"/>
      <sheetName val="rating "/>
      <sheetName val="Parámetros"/>
      <sheetName val="P_Diarios Santiago"/>
      <sheetName val="analisis"/>
      <sheetName val="negociaciones1"/>
      <sheetName val="KPMG"/>
      <sheetName val="negociaciones"/>
      <sheetName val="1"/>
      <sheetName val="Regiones Noviembre 2002"/>
      <sheetName val="\\Public_exg\datos\WKS\CUANT-GO"/>
      <sheetName val="Tarifas_Enero_20091"/>
      <sheetName val="tablas_final_1°sem_20081"/>
      <sheetName val="Plan_Tv_Cable"/>
      <sheetName val="datos_universos2"/>
      <sheetName val="Resumen_anual_acumulado1"/>
      <sheetName val="rating_"/>
      <sheetName val="Salas_2"/>
      <sheetName val="_CGO_XLS"/>
      <sheetName val="Sheet1"/>
      <sheetName val="Base"/>
      <sheetName val="P_Diarios_Santiago"/>
      <sheetName val="Regiones_Noviembre_2002"/>
      <sheetName val="Legos 20&quot;"/>
      <sheetName val="Rank Tv"/>
      <sheetName val="\\Server-ls\datos\WKS\CUANT-GO\"/>
      <sheetName val="\Users\richard\Library\Containe"/>
      <sheetName val="\C\Users\richard\Library\Contai"/>
      <sheetName val="_CGO_XLS1"/>
    </sheetNames>
    <definedNames>
      <definedName name="calcula" sheetId="0"/>
    </defined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"/>
      <sheetName val="ORDEN DEFINITIVA"/>
      <sheetName val="HN"/>
      <sheetName val="INSTRUCCIONES ESPECIALES"/>
    </sheetNames>
    <sheetDataSet>
      <sheetData sheetId="0">
        <row r="14">
          <cell r="D14" t="str">
            <v>Spot Priced Schedule</v>
          </cell>
          <cell r="E14" t="str">
            <v>Fixed Schedule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UJ2637"/>
      <sheetName val="CHANNEL"/>
      <sheetName val="DAYPART"/>
      <sheetName val="RANKING"/>
      <sheetName val="BASE"/>
      <sheetName val="500"/>
      <sheetName val="450"/>
      <sheetName val="400"/>
      <sheetName val="350"/>
      <sheetName val="300"/>
      <sheetName val="250"/>
      <sheetName val="200"/>
      <sheetName val="150"/>
      <sheetName val="100"/>
      <sheetName val="50"/>
      <sheetName val="CURVA"/>
      <sheetName val="COMBABY3"/>
      <sheetName val="RADIOYENTES POR MEDIAS HORAS"/>
      <sheetName val="Rk"/>
      <sheetName val="expertisse"/>
      <sheetName val="Canal 02 (provisional)"/>
      <sheetName val="Canal 04"/>
      <sheetName val="Canal 05"/>
      <sheetName val="Canal 09"/>
      <sheetName val="Module1"/>
      <sheetName val="FLOW"/>
      <sheetName val="CANAL 2"/>
      <sheetName val="CANAL 4"/>
      <sheetName val="CANAL 9"/>
      <sheetName val="Ranking Tv"/>
      <sheetName val="M1735AB"/>
      <sheetName val="Alc y Fr Nin"/>
      <sheetName val="Alc y Fre Amas"/>
      <sheetName val="ILOT"/>
      <sheetName val="Zones REGION B"/>
      <sheetName val="ZONES TRENDS - REGION B"/>
      <sheetName val="KEY ACCOUNTS TRENDS"/>
      <sheetName val="RETAIL TREND"/>
      <sheetName val="FARMACIES TREND"/>
      <sheetName val="RADIOYENTES_POR_MEDIAS_HORAS"/>
      <sheetName val="Canal_02_(provisional)"/>
      <sheetName val="Canal_04"/>
      <sheetName val="Canal_05"/>
      <sheetName val="Canal_09"/>
      <sheetName val="CANAL_2"/>
      <sheetName val="CANAL_4"/>
      <sheetName val="CANAL_9"/>
      <sheetName val="Ranking_Tv"/>
      <sheetName val="Sheet2"/>
      <sheetName val="Sheet3"/>
      <sheetName val="COMBABY3.XLS"/>
      <sheetName val="\Documents and Settings\User\De"/>
      <sheetName val="Hoja de Mando"/>
      <sheetName val="Hoja1"/>
      <sheetName val="14. Sales &amp; EBITDA"/>
      <sheetName val="Zones_REGION_B"/>
      <sheetName val="ZONES_TRENDS_-_REGION_B"/>
      <sheetName val="KEY_ACCOUNTS_TRENDS"/>
      <sheetName val="RETAIL_TREND"/>
      <sheetName val="FARMACIES_TREND"/>
      <sheetName val="Diccionario"/>
      <sheetName val="Ingreso Entidades"/>
    </sheetNames>
    <sheetDataSet>
      <sheetData sheetId="0" refreshError="1">
        <row r="6">
          <cell r="A6" t="str">
            <v>CAN</v>
          </cell>
          <cell r="B6" t="str">
            <v>PROGRAMA</v>
          </cell>
          <cell r="C6" t="str">
            <v>HORA</v>
          </cell>
          <cell r="D6" t="str">
            <v>RAT</v>
          </cell>
          <cell r="E6" t="str">
            <v>C.UNIT.30"</v>
          </cell>
          <cell r="F6" t="str">
            <v>Lun</v>
          </cell>
          <cell r="G6" t="str">
            <v>Mar</v>
          </cell>
          <cell r="H6" t="str">
            <v>Mie</v>
          </cell>
          <cell r="I6" t="str">
            <v>Jue</v>
          </cell>
          <cell r="J6" t="str">
            <v>Vie</v>
          </cell>
          <cell r="K6" t="str">
            <v>Sab</v>
          </cell>
          <cell r="L6" t="str">
            <v>Dom</v>
          </cell>
          <cell r="M6" t="str">
            <v>TPE</v>
          </cell>
        </row>
        <row r="7">
          <cell r="A7" t="str">
            <v>02</v>
          </cell>
          <cell r="B7" t="str">
            <v xml:space="preserve"> EL FOLKLORE DE</v>
          </cell>
          <cell r="C7" t="str">
            <v>06:51</v>
          </cell>
          <cell r="D7">
            <v>0.7</v>
          </cell>
          <cell r="E7">
            <v>330</v>
          </cell>
          <cell r="L7">
            <v>0.7</v>
          </cell>
          <cell r="M7">
            <v>3</v>
          </cell>
        </row>
        <row r="8">
          <cell r="A8" t="str">
            <v>02</v>
          </cell>
          <cell r="B8" t="str">
            <v xml:space="preserve"> CONTRAPUNTO-MAÑ</v>
          </cell>
          <cell r="C8" t="str">
            <v>06:52</v>
          </cell>
          <cell r="D8">
            <v>0.6</v>
          </cell>
          <cell r="E8">
            <v>330</v>
          </cell>
          <cell r="F8">
            <v>0.6</v>
          </cell>
          <cell r="M8">
            <v>2</v>
          </cell>
        </row>
        <row r="9">
          <cell r="A9" t="str">
            <v>02</v>
          </cell>
          <cell r="B9" t="str">
            <v xml:space="preserve"> REP.90 SEGUNDOS</v>
          </cell>
          <cell r="C9" t="str">
            <v>06:59</v>
          </cell>
          <cell r="D9">
            <v>0.3</v>
          </cell>
          <cell r="E9">
            <v>330</v>
          </cell>
          <cell r="K9">
            <v>0.3</v>
          </cell>
          <cell r="M9">
            <v>3</v>
          </cell>
        </row>
        <row r="10">
          <cell r="A10" t="str">
            <v>02</v>
          </cell>
          <cell r="B10" t="str">
            <v xml:space="preserve"> REP.90 SEGUNDOS</v>
          </cell>
          <cell r="C10" t="str">
            <v>07:00</v>
          </cell>
          <cell r="D10">
            <v>0.6</v>
          </cell>
          <cell r="E10">
            <v>330</v>
          </cell>
          <cell r="G10">
            <v>0.5</v>
          </cell>
          <cell r="H10">
            <v>1</v>
          </cell>
          <cell r="I10">
            <v>0.6</v>
          </cell>
          <cell r="J10">
            <v>0.3</v>
          </cell>
          <cell r="M10">
            <v>12</v>
          </cell>
        </row>
        <row r="11">
          <cell r="A11" t="str">
            <v>02</v>
          </cell>
          <cell r="B11" t="str">
            <v xml:space="preserve"> DIALOGO-DOM.</v>
          </cell>
          <cell r="C11" t="str">
            <v>07:52</v>
          </cell>
          <cell r="D11">
            <v>4.4000000000000004</v>
          </cell>
          <cell r="E11">
            <v>400</v>
          </cell>
          <cell r="L11">
            <v>4.4000000000000004</v>
          </cell>
          <cell r="M11">
            <v>3</v>
          </cell>
        </row>
        <row r="12">
          <cell r="A12" t="str">
            <v>02</v>
          </cell>
          <cell r="B12" t="str">
            <v xml:space="preserve"> CARNECITAS-SAB</v>
          </cell>
          <cell r="C12" t="str">
            <v>07:55</v>
          </cell>
          <cell r="D12">
            <v>1.5</v>
          </cell>
          <cell r="E12">
            <v>330</v>
          </cell>
          <cell r="K12">
            <v>1.5</v>
          </cell>
          <cell r="M12">
            <v>3</v>
          </cell>
        </row>
        <row r="13">
          <cell r="A13" t="str">
            <v>02</v>
          </cell>
          <cell r="B13" t="str">
            <v xml:space="preserve"> SHOW DE KOKO GI</v>
          </cell>
          <cell r="C13" t="str">
            <v>07:59</v>
          </cell>
          <cell r="D13">
            <v>1.7</v>
          </cell>
          <cell r="E13">
            <v>330</v>
          </cell>
          <cell r="G13">
            <v>1.2</v>
          </cell>
          <cell r="H13">
            <v>1.9</v>
          </cell>
          <cell r="I13">
            <v>1.9</v>
          </cell>
          <cell r="J13">
            <v>2</v>
          </cell>
          <cell r="M13">
            <v>12</v>
          </cell>
        </row>
        <row r="14">
          <cell r="A14" t="str">
            <v>02</v>
          </cell>
          <cell r="B14" t="str">
            <v xml:space="preserve"> CONTRAPUNTO</v>
          </cell>
          <cell r="C14" t="str">
            <v>09:00</v>
          </cell>
          <cell r="D14">
            <v>5.6</v>
          </cell>
          <cell r="E14">
            <v>800</v>
          </cell>
          <cell r="L14">
            <v>5.6</v>
          </cell>
          <cell r="M14">
            <v>3</v>
          </cell>
        </row>
        <row r="15">
          <cell r="A15" t="str">
            <v>02</v>
          </cell>
          <cell r="B15" t="str">
            <v xml:space="preserve"> DIALOGO</v>
          </cell>
          <cell r="C15" t="str">
            <v>09:00</v>
          </cell>
          <cell r="D15">
            <v>4.5</v>
          </cell>
          <cell r="E15">
            <v>400</v>
          </cell>
          <cell r="K15">
            <v>4.5</v>
          </cell>
          <cell r="M15">
            <v>3</v>
          </cell>
        </row>
        <row r="16">
          <cell r="A16" t="str">
            <v>02</v>
          </cell>
          <cell r="B16" t="str">
            <v xml:space="preserve"> LA COCINA DE DO</v>
          </cell>
          <cell r="C16" t="str">
            <v>09:00</v>
          </cell>
          <cell r="D16">
            <v>2.2000000000000002</v>
          </cell>
          <cell r="E16">
            <v>330</v>
          </cell>
          <cell r="F16">
            <v>1.6</v>
          </cell>
          <cell r="G16">
            <v>2.4</v>
          </cell>
          <cell r="H16">
            <v>2</v>
          </cell>
          <cell r="I16">
            <v>2.7</v>
          </cell>
          <cell r="J16">
            <v>2.1</v>
          </cell>
          <cell r="M16">
            <v>14</v>
          </cell>
        </row>
        <row r="17">
          <cell r="A17" t="str">
            <v>02</v>
          </cell>
          <cell r="B17" t="str">
            <v xml:space="preserve"> CARNECITAS</v>
          </cell>
          <cell r="C17" t="str">
            <v>10:01</v>
          </cell>
          <cell r="D17">
            <v>0.8</v>
          </cell>
          <cell r="E17">
            <v>300</v>
          </cell>
          <cell r="F17">
            <v>1.6</v>
          </cell>
          <cell r="G17">
            <v>0.7</v>
          </cell>
          <cell r="H17">
            <v>0.5</v>
          </cell>
          <cell r="I17">
            <v>0.5</v>
          </cell>
          <cell r="J17">
            <v>1.1000000000000001</v>
          </cell>
          <cell r="M17">
            <v>14</v>
          </cell>
        </row>
        <row r="18">
          <cell r="A18" t="str">
            <v>02</v>
          </cell>
          <cell r="B18" t="str">
            <v xml:space="preserve"> LA COCINA DE DO</v>
          </cell>
          <cell r="C18" t="str">
            <v>10:06</v>
          </cell>
          <cell r="D18">
            <v>1.8</v>
          </cell>
          <cell r="E18">
            <v>330</v>
          </cell>
          <cell r="K18">
            <v>1.8</v>
          </cell>
          <cell r="M18">
            <v>3</v>
          </cell>
        </row>
        <row r="19">
          <cell r="A19" t="str">
            <v>02</v>
          </cell>
          <cell r="B19" t="str">
            <v xml:space="preserve"> LO MEJOR HABLEM</v>
          </cell>
          <cell r="C19" t="str">
            <v>11:01</v>
          </cell>
          <cell r="D19">
            <v>1.5</v>
          </cell>
          <cell r="E19">
            <v>350</v>
          </cell>
          <cell r="F19">
            <v>2</v>
          </cell>
          <cell r="G19">
            <v>1.1000000000000001</v>
          </cell>
          <cell r="H19">
            <v>2</v>
          </cell>
          <cell r="I19">
            <v>0.6</v>
          </cell>
          <cell r="J19">
            <v>1.7</v>
          </cell>
          <cell r="M19">
            <v>14</v>
          </cell>
        </row>
        <row r="20">
          <cell r="A20" t="str">
            <v>02</v>
          </cell>
          <cell r="B20" t="str">
            <v xml:space="preserve"> LOS PITUFOS-SAB</v>
          </cell>
          <cell r="C20" t="str">
            <v>11:07</v>
          </cell>
          <cell r="D20">
            <v>1.1000000000000001</v>
          </cell>
          <cell r="E20">
            <v>300</v>
          </cell>
          <cell r="K20">
            <v>1.1000000000000001</v>
          </cell>
          <cell r="M20">
            <v>3</v>
          </cell>
        </row>
        <row r="21">
          <cell r="A21" t="str">
            <v>02</v>
          </cell>
          <cell r="B21" t="str">
            <v xml:space="preserve"> AYER Y HOY</v>
          </cell>
          <cell r="C21" t="str">
            <v>11:09</v>
          </cell>
          <cell r="D21">
            <v>1.6</v>
          </cell>
          <cell r="E21">
            <v>400</v>
          </cell>
          <cell r="L21">
            <v>1.6</v>
          </cell>
          <cell r="M21">
            <v>3</v>
          </cell>
        </row>
        <row r="22">
          <cell r="A22" t="str">
            <v>02</v>
          </cell>
          <cell r="B22" t="str">
            <v xml:space="preserve"> DINOPLATIBOLOS-</v>
          </cell>
          <cell r="C22" t="str">
            <v>11:33</v>
          </cell>
          <cell r="D22">
            <v>0.4</v>
          </cell>
          <cell r="E22">
            <v>300</v>
          </cell>
          <cell r="K22">
            <v>0.4</v>
          </cell>
          <cell r="M22">
            <v>3</v>
          </cell>
        </row>
        <row r="23">
          <cell r="A23" t="str">
            <v>02</v>
          </cell>
          <cell r="B23" t="str">
            <v xml:space="preserve"> FEST.CANTINFLAS</v>
          </cell>
          <cell r="C23" t="str">
            <v>11:58</v>
          </cell>
          <cell r="D23">
            <v>1.2</v>
          </cell>
          <cell r="E23">
            <v>300</v>
          </cell>
          <cell r="K23">
            <v>1.2</v>
          </cell>
          <cell r="M23">
            <v>3</v>
          </cell>
        </row>
        <row r="24">
          <cell r="A24" t="str">
            <v>02</v>
          </cell>
          <cell r="B24" t="str">
            <v xml:space="preserve"> MARIELENA</v>
          </cell>
          <cell r="C24" t="str">
            <v>12:00</v>
          </cell>
          <cell r="D24">
            <v>3.2</v>
          </cell>
          <cell r="E24">
            <v>300</v>
          </cell>
          <cell r="F24">
            <v>3.7</v>
          </cell>
          <cell r="G24">
            <v>3.1</v>
          </cell>
          <cell r="H24">
            <v>2.6</v>
          </cell>
          <cell r="I24">
            <v>4.3</v>
          </cell>
          <cell r="J24">
            <v>2.5</v>
          </cell>
          <cell r="M24">
            <v>14</v>
          </cell>
        </row>
        <row r="25">
          <cell r="A25" t="str">
            <v>02</v>
          </cell>
          <cell r="B25" t="str">
            <v xml:space="preserve"> CLUB DISNEY-SAB</v>
          </cell>
          <cell r="C25" t="str">
            <v>12:01</v>
          </cell>
          <cell r="D25">
            <v>0.9</v>
          </cell>
          <cell r="E25">
            <v>300</v>
          </cell>
          <cell r="K25">
            <v>0.9</v>
          </cell>
          <cell r="M25">
            <v>1</v>
          </cell>
        </row>
        <row r="26">
          <cell r="A26" t="str">
            <v>02</v>
          </cell>
          <cell r="B26" t="str">
            <v xml:space="preserve"> CLUB DISNEY-DOM</v>
          </cell>
          <cell r="C26" t="str">
            <v>12:09</v>
          </cell>
          <cell r="D26">
            <v>1</v>
          </cell>
          <cell r="E26">
            <v>400</v>
          </cell>
          <cell r="L26">
            <v>1</v>
          </cell>
          <cell r="M26">
            <v>3</v>
          </cell>
        </row>
        <row r="27">
          <cell r="A27" t="str">
            <v>02</v>
          </cell>
          <cell r="B27" t="str">
            <v xml:space="preserve"> ESCANDALO L-V</v>
          </cell>
          <cell r="C27" t="str">
            <v>12:56</v>
          </cell>
          <cell r="D27">
            <v>1.8</v>
          </cell>
          <cell r="E27">
            <v>400</v>
          </cell>
          <cell r="F27">
            <v>1.6</v>
          </cell>
          <cell r="G27">
            <v>1.7</v>
          </cell>
          <cell r="H27">
            <v>2.1</v>
          </cell>
          <cell r="I27">
            <v>2.2000000000000002</v>
          </cell>
          <cell r="J27">
            <v>1.5</v>
          </cell>
          <cell r="M27">
            <v>14</v>
          </cell>
        </row>
        <row r="28">
          <cell r="A28" t="str">
            <v>02</v>
          </cell>
          <cell r="B28" t="str">
            <v xml:space="preserve"> RUGRATS-DOM</v>
          </cell>
          <cell r="C28" t="str">
            <v>13:39</v>
          </cell>
          <cell r="D28">
            <v>1.7</v>
          </cell>
          <cell r="E28">
            <v>400</v>
          </cell>
          <cell r="L28">
            <v>1.7</v>
          </cell>
          <cell r="M28">
            <v>3</v>
          </cell>
        </row>
        <row r="29">
          <cell r="A29" t="str">
            <v>02</v>
          </cell>
          <cell r="B29" t="str">
            <v xml:space="preserve"> FEST.CANTINFLAS</v>
          </cell>
          <cell r="C29" t="str">
            <v>13:54</v>
          </cell>
          <cell r="D29">
            <v>2.2999999999999998</v>
          </cell>
          <cell r="E29">
            <v>300</v>
          </cell>
          <cell r="K29">
            <v>2.2999999999999998</v>
          </cell>
          <cell r="M29">
            <v>2</v>
          </cell>
        </row>
        <row r="30">
          <cell r="A30" t="str">
            <v>02</v>
          </cell>
          <cell r="B30" t="str">
            <v xml:space="preserve"> TRES VECES SOFI</v>
          </cell>
          <cell r="C30" t="str">
            <v>14:01</v>
          </cell>
          <cell r="D30">
            <v>1.8</v>
          </cell>
          <cell r="E30">
            <v>350</v>
          </cell>
          <cell r="F30">
            <v>0.6</v>
          </cell>
          <cell r="G30">
            <v>1.9</v>
          </cell>
          <cell r="H30">
            <v>2.2000000000000002</v>
          </cell>
          <cell r="I30">
            <v>1.8</v>
          </cell>
          <cell r="J30">
            <v>2.1</v>
          </cell>
          <cell r="M30">
            <v>14</v>
          </cell>
        </row>
        <row r="31">
          <cell r="A31" t="str">
            <v>02</v>
          </cell>
          <cell r="B31" t="str">
            <v xml:space="preserve"> POKEMON-DOM</v>
          </cell>
          <cell r="C31" t="str">
            <v>14:11</v>
          </cell>
          <cell r="D31">
            <v>0.9</v>
          </cell>
          <cell r="E31">
            <v>400</v>
          </cell>
          <cell r="L31">
            <v>0.9</v>
          </cell>
          <cell r="M31">
            <v>3</v>
          </cell>
        </row>
        <row r="32">
          <cell r="A32" t="str">
            <v>02</v>
          </cell>
          <cell r="B32" t="str">
            <v xml:space="preserve"> CINE I-DOM</v>
          </cell>
          <cell r="C32" t="str">
            <v>14:41</v>
          </cell>
          <cell r="D32">
            <v>1.4</v>
          </cell>
          <cell r="E32">
            <v>400</v>
          </cell>
          <cell r="L32">
            <v>1.4</v>
          </cell>
          <cell r="M32">
            <v>3</v>
          </cell>
        </row>
        <row r="33">
          <cell r="A33" t="str">
            <v>02</v>
          </cell>
          <cell r="B33" t="str">
            <v xml:space="preserve"> PAIS DE LAS MUJ</v>
          </cell>
          <cell r="C33" t="str">
            <v>14:58</v>
          </cell>
          <cell r="D33">
            <v>0.3</v>
          </cell>
          <cell r="E33">
            <v>300</v>
          </cell>
          <cell r="F33">
            <v>0.4</v>
          </cell>
          <cell r="G33">
            <v>0.3</v>
          </cell>
          <cell r="H33">
            <v>0.1</v>
          </cell>
          <cell r="I33">
            <v>0.4</v>
          </cell>
          <cell r="J33">
            <v>0.4</v>
          </cell>
          <cell r="M33">
            <v>15</v>
          </cell>
        </row>
        <row r="34">
          <cell r="A34" t="str">
            <v>02</v>
          </cell>
          <cell r="B34" t="str">
            <v xml:space="preserve"> RUGRATS-TARDE</v>
          </cell>
          <cell r="C34" t="str">
            <v>15:50</v>
          </cell>
          <cell r="D34">
            <v>1.2</v>
          </cell>
          <cell r="E34">
            <v>300</v>
          </cell>
          <cell r="F34">
            <v>0.8</v>
          </cell>
          <cell r="G34">
            <v>1.2</v>
          </cell>
          <cell r="H34">
            <v>2.1</v>
          </cell>
          <cell r="I34">
            <v>1.4</v>
          </cell>
          <cell r="J34">
            <v>0.4</v>
          </cell>
          <cell r="M34">
            <v>15</v>
          </cell>
        </row>
        <row r="35">
          <cell r="A35" t="str">
            <v>02</v>
          </cell>
          <cell r="B35" t="str">
            <v xml:space="preserve"> SUPER ACCION-SA</v>
          </cell>
          <cell r="C35" t="str">
            <v>15:57</v>
          </cell>
          <cell r="D35">
            <v>1.4</v>
          </cell>
          <cell r="E35">
            <v>300</v>
          </cell>
          <cell r="K35">
            <v>1.4</v>
          </cell>
          <cell r="M35">
            <v>3</v>
          </cell>
        </row>
        <row r="36">
          <cell r="A36" t="str">
            <v>02</v>
          </cell>
          <cell r="B36" t="str">
            <v xml:space="preserve"> CINE II-DOM</v>
          </cell>
          <cell r="C36" t="str">
            <v>16:17</v>
          </cell>
          <cell r="D36">
            <v>2.2000000000000002</v>
          </cell>
          <cell r="E36">
            <v>400</v>
          </cell>
          <cell r="L36">
            <v>2.2000000000000002</v>
          </cell>
          <cell r="M36">
            <v>3</v>
          </cell>
        </row>
        <row r="37">
          <cell r="A37" t="str">
            <v>02</v>
          </cell>
          <cell r="B37" t="str">
            <v xml:space="preserve"> POKEMON-TARDE</v>
          </cell>
          <cell r="C37" t="str">
            <v>16:24</v>
          </cell>
          <cell r="D37">
            <v>0.8</v>
          </cell>
          <cell r="E37">
            <v>350</v>
          </cell>
          <cell r="F37">
            <v>0.6</v>
          </cell>
          <cell r="G37">
            <v>1</v>
          </cell>
          <cell r="H37">
            <v>1.4</v>
          </cell>
          <cell r="I37">
            <v>0.5</v>
          </cell>
          <cell r="J37">
            <v>0.3</v>
          </cell>
          <cell r="M37">
            <v>15</v>
          </cell>
        </row>
        <row r="38">
          <cell r="A38" t="str">
            <v>02</v>
          </cell>
          <cell r="B38" t="str">
            <v xml:space="preserve"> TARDES ESPECTAC</v>
          </cell>
          <cell r="C38" t="str">
            <v>16:51</v>
          </cell>
          <cell r="D38">
            <v>1.6</v>
          </cell>
          <cell r="E38">
            <v>350</v>
          </cell>
          <cell r="F38">
            <v>1.1000000000000001</v>
          </cell>
          <cell r="G38">
            <v>1.6</v>
          </cell>
          <cell r="H38">
            <v>2</v>
          </cell>
          <cell r="I38">
            <v>2.2999999999999998</v>
          </cell>
          <cell r="J38">
            <v>0.9</v>
          </cell>
          <cell r="M38">
            <v>15</v>
          </cell>
        </row>
        <row r="39">
          <cell r="A39" t="str">
            <v>02</v>
          </cell>
          <cell r="B39" t="str">
            <v xml:space="preserve"> SUPER ACCION II</v>
          </cell>
          <cell r="C39" t="str">
            <v>17:56</v>
          </cell>
          <cell r="D39">
            <v>1.4</v>
          </cell>
          <cell r="E39">
            <v>600</v>
          </cell>
          <cell r="K39">
            <v>1.4</v>
          </cell>
          <cell r="M39">
            <v>3</v>
          </cell>
        </row>
        <row r="40">
          <cell r="A40" t="str">
            <v>02</v>
          </cell>
          <cell r="B40" t="str">
            <v xml:space="preserve"> PATACLAUN-DOM</v>
          </cell>
          <cell r="C40" t="str">
            <v>18:42</v>
          </cell>
          <cell r="D40">
            <v>7.1</v>
          </cell>
          <cell r="E40">
            <v>800</v>
          </cell>
          <cell r="L40">
            <v>7.1</v>
          </cell>
          <cell r="M40">
            <v>3</v>
          </cell>
        </row>
        <row r="41">
          <cell r="A41" t="str">
            <v>02</v>
          </cell>
          <cell r="B41" t="str">
            <v xml:space="preserve"> SUEÑOS</v>
          </cell>
          <cell r="C41" t="str">
            <v>18:54</v>
          </cell>
          <cell r="D41">
            <v>6.1</v>
          </cell>
          <cell r="E41">
            <v>750</v>
          </cell>
          <cell r="F41">
            <v>6.8</v>
          </cell>
          <cell r="G41">
            <v>6.7</v>
          </cell>
          <cell r="H41">
            <v>5.3</v>
          </cell>
          <cell r="I41">
            <v>6.9</v>
          </cell>
          <cell r="J41">
            <v>5.0999999999999996</v>
          </cell>
          <cell r="M41">
            <v>15</v>
          </cell>
        </row>
        <row r="42">
          <cell r="A42" t="str">
            <v>02</v>
          </cell>
          <cell r="B42" t="str">
            <v xml:space="preserve"> HOMBRES DEL SIG</v>
          </cell>
          <cell r="C42" t="str">
            <v>19:54</v>
          </cell>
          <cell r="D42">
            <v>1.2</v>
          </cell>
          <cell r="E42">
            <v>850</v>
          </cell>
          <cell r="L42">
            <v>1.2</v>
          </cell>
          <cell r="M42">
            <v>1</v>
          </cell>
        </row>
        <row r="43">
          <cell r="A43" t="str">
            <v>02</v>
          </cell>
          <cell r="B43" t="str">
            <v xml:space="preserve"> ESP.COMICOS AMB</v>
          </cell>
          <cell r="C43" t="str">
            <v>19:55</v>
          </cell>
          <cell r="D43">
            <v>2.7</v>
          </cell>
          <cell r="E43">
            <v>600</v>
          </cell>
          <cell r="K43">
            <v>2.7</v>
          </cell>
          <cell r="M43">
            <v>3</v>
          </cell>
        </row>
        <row r="44">
          <cell r="A44" t="str">
            <v>02</v>
          </cell>
          <cell r="B44" t="str">
            <v xml:space="preserve"> MAGALY TV</v>
          </cell>
          <cell r="C44" t="str">
            <v>19:59</v>
          </cell>
          <cell r="D44">
            <v>8.6999999999999993</v>
          </cell>
          <cell r="E44">
            <v>750</v>
          </cell>
          <cell r="F44">
            <v>9.4</v>
          </cell>
          <cell r="G44">
            <v>8.6</v>
          </cell>
          <cell r="H44">
            <v>8.8000000000000007</v>
          </cell>
          <cell r="I44">
            <v>7.9</v>
          </cell>
          <cell r="J44">
            <v>8.9</v>
          </cell>
          <cell r="M44">
            <v>15</v>
          </cell>
        </row>
        <row r="45">
          <cell r="A45" t="str">
            <v>02</v>
          </cell>
          <cell r="B45" t="str">
            <v xml:space="preserve"> LO MEJOR DE LA</v>
          </cell>
          <cell r="C45" t="str">
            <v>20:10</v>
          </cell>
          <cell r="D45">
            <v>4.4000000000000004</v>
          </cell>
          <cell r="E45">
            <v>500</v>
          </cell>
          <cell r="L45">
            <v>4.4000000000000004</v>
          </cell>
          <cell r="M45">
            <v>2</v>
          </cell>
        </row>
        <row r="46">
          <cell r="A46" t="str">
            <v>02</v>
          </cell>
          <cell r="B46" t="str">
            <v xml:space="preserve"> CINE MILLONARIO</v>
          </cell>
          <cell r="C46" t="str">
            <v>20:26</v>
          </cell>
          <cell r="D46">
            <v>5.6</v>
          </cell>
          <cell r="E46">
            <v>850</v>
          </cell>
          <cell r="L46">
            <v>5.6</v>
          </cell>
          <cell r="M46">
            <v>3</v>
          </cell>
        </row>
        <row r="47">
          <cell r="A47" t="str">
            <v>02</v>
          </cell>
          <cell r="B47" t="str">
            <v xml:space="preserve"> 90 SEGUNDOS L-V</v>
          </cell>
          <cell r="C47" t="str">
            <v>21:02</v>
          </cell>
          <cell r="D47">
            <v>4.7</v>
          </cell>
          <cell r="E47">
            <v>650</v>
          </cell>
          <cell r="F47">
            <v>3.8</v>
          </cell>
          <cell r="G47">
            <v>5.7</v>
          </cell>
          <cell r="H47">
            <v>4.5999999999999996</v>
          </cell>
          <cell r="I47">
            <v>4.8</v>
          </cell>
          <cell r="J47">
            <v>4.4000000000000004</v>
          </cell>
          <cell r="M47">
            <v>15</v>
          </cell>
        </row>
        <row r="48">
          <cell r="A48" t="str">
            <v>02</v>
          </cell>
          <cell r="B48" t="str">
            <v xml:space="preserve"> MARITERE</v>
          </cell>
          <cell r="C48" t="str">
            <v>21:56</v>
          </cell>
          <cell r="D48">
            <v>4.3</v>
          </cell>
          <cell r="E48">
            <v>800</v>
          </cell>
          <cell r="K48">
            <v>4.3</v>
          </cell>
          <cell r="M48">
            <v>3</v>
          </cell>
        </row>
        <row r="49">
          <cell r="A49" t="str">
            <v>02</v>
          </cell>
          <cell r="B49" t="str">
            <v xml:space="preserve"> PAISANA JACINTA</v>
          </cell>
          <cell r="C49" t="str">
            <v>22:02</v>
          </cell>
          <cell r="D49">
            <v>11.1</v>
          </cell>
          <cell r="E49">
            <v>850</v>
          </cell>
          <cell r="G49">
            <v>11.1</v>
          </cell>
          <cell r="M49">
            <v>3</v>
          </cell>
        </row>
        <row r="50">
          <cell r="A50" t="str">
            <v>02</v>
          </cell>
          <cell r="B50" t="str">
            <v xml:space="preserve"> JB NOTICIAS-NOC</v>
          </cell>
          <cell r="C50" t="str">
            <v>22:02</v>
          </cell>
          <cell r="D50">
            <v>5.9</v>
          </cell>
          <cell r="E50">
            <v>850</v>
          </cell>
          <cell r="F50">
            <v>5.9</v>
          </cell>
          <cell r="M50">
            <v>3</v>
          </cell>
        </row>
        <row r="51">
          <cell r="A51" t="str">
            <v>02</v>
          </cell>
          <cell r="B51" t="str">
            <v xml:space="preserve"> FUNC. ESTELAR</v>
          </cell>
          <cell r="C51" t="str">
            <v>22:02</v>
          </cell>
          <cell r="D51">
            <v>3.9</v>
          </cell>
          <cell r="E51">
            <v>600</v>
          </cell>
          <cell r="H51">
            <v>2.6</v>
          </cell>
          <cell r="I51">
            <v>5.0999999999999996</v>
          </cell>
          <cell r="M51">
            <v>6</v>
          </cell>
        </row>
        <row r="52">
          <cell r="A52" t="str">
            <v>02</v>
          </cell>
          <cell r="B52" t="str">
            <v xml:space="preserve"> ESP.COMICOS AMB</v>
          </cell>
          <cell r="C52" t="str">
            <v>22:03</v>
          </cell>
          <cell r="D52">
            <v>6.1</v>
          </cell>
          <cell r="E52">
            <v>850</v>
          </cell>
          <cell r="J52">
            <v>6.1</v>
          </cell>
          <cell r="M52">
            <v>3</v>
          </cell>
        </row>
        <row r="53">
          <cell r="A53" t="str">
            <v>02</v>
          </cell>
          <cell r="B53" t="str">
            <v xml:space="preserve"> EL VISITANTE-DO</v>
          </cell>
          <cell r="C53" t="str">
            <v>22:37</v>
          </cell>
          <cell r="D53">
            <v>2.4</v>
          </cell>
          <cell r="E53">
            <v>600</v>
          </cell>
          <cell r="L53">
            <v>2.4</v>
          </cell>
          <cell r="M53">
            <v>3</v>
          </cell>
        </row>
        <row r="54">
          <cell r="A54" t="str">
            <v>02</v>
          </cell>
          <cell r="B54" t="str">
            <v xml:space="preserve"> BUFFY LA CAZAVA</v>
          </cell>
          <cell r="C54" t="str">
            <v>23:19</v>
          </cell>
          <cell r="D54">
            <v>3.6</v>
          </cell>
          <cell r="E54">
            <v>600</v>
          </cell>
          <cell r="G54">
            <v>3.6</v>
          </cell>
          <cell r="M54">
            <v>3</v>
          </cell>
        </row>
        <row r="55">
          <cell r="A55" t="str">
            <v>02</v>
          </cell>
          <cell r="B55" t="str">
            <v xml:space="preserve"> ULTIMA FUNCION-</v>
          </cell>
          <cell r="C55" t="str">
            <v>23:24</v>
          </cell>
          <cell r="D55">
            <v>1.7</v>
          </cell>
          <cell r="E55">
            <v>600</v>
          </cell>
          <cell r="K55">
            <v>1.7</v>
          </cell>
          <cell r="M55">
            <v>3</v>
          </cell>
        </row>
        <row r="56">
          <cell r="A56" t="str">
            <v>02</v>
          </cell>
          <cell r="B56" t="str">
            <v xml:space="preserve"> ALTO RIESGO</v>
          </cell>
          <cell r="C56" t="str">
            <v>23:34</v>
          </cell>
          <cell r="D56">
            <v>1.7</v>
          </cell>
          <cell r="E56">
            <v>600</v>
          </cell>
          <cell r="F56">
            <v>1.7</v>
          </cell>
          <cell r="M56">
            <v>3</v>
          </cell>
        </row>
        <row r="57">
          <cell r="A57" t="str">
            <v>02</v>
          </cell>
          <cell r="B57" t="str">
            <v xml:space="preserve"> ULTIMA FUNCION</v>
          </cell>
          <cell r="C57" t="str">
            <v>23:42</v>
          </cell>
          <cell r="D57">
            <v>3</v>
          </cell>
          <cell r="E57">
            <v>600</v>
          </cell>
          <cell r="J57">
            <v>3</v>
          </cell>
          <cell r="M57">
            <v>3</v>
          </cell>
        </row>
        <row r="58">
          <cell r="A58" t="str">
            <v>02</v>
          </cell>
          <cell r="B58" t="str">
            <v xml:space="preserve"> NIKITA-SAB</v>
          </cell>
          <cell r="C58" t="str">
            <v>23:45</v>
          </cell>
          <cell r="D58">
            <v>2.5</v>
          </cell>
          <cell r="E58">
            <v>600</v>
          </cell>
          <cell r="K58">
            <v>2.5</v>
          </cell>
          <cell r="M58">
            <v>1</v>
          </cell>
        </row>
        <row r="59">
          <cell r="A59" t="str">
            <v>02</v>
          </cell>
          <cell r="B59" t="str">
            <v xml:space="preserve"> DHARMA Y GREG-D</v>
          </cell>
          <cell r="C59" t="str">
            <v>23:49</v>
          </cell>
          <cell r="D59">
            <v>3</v>
          </cell>
          <cell r="E59">
            <v>600</v>
          </cell>
          <cell r="L59">
            <v>3</v>
          </cell>
          <cell r="M59">
            <v>2</v>
          </cell>
        </row>
        <row r="60">
          <cell r="A60" t="str">
            <v>04</v>
          </cell>
          <cell r="B60" t="str">
            <v xml:space="preserve"> PRIMERA EDICION</v>
          </cell>
          <cell r="C60" t="str">
            <v>05:59</v>
          </cell>
          <cell r="D60">
            <v>5.2</v>
          </cell>
          <cell r="E60">
            <v>850</v>
          </cell>
          <cell r="F60">
            <v>5.6</v>
          </cell>
          <cell r="G60">
            <v>5.3</v>
          </cell>
          <cell r="H60">
            <v>5.4</v>
          </cell>
          <cell r="I60">
            <v>4.5999999999999996</v>
          </cell>
          <cell r="J60">
            <v>5.3</v>
          </cell>
          <cell r="M60">
            <v>15</v>
          </cell>
        </row>
        <row r="61">
          <cell r="A61" t="str">
            <v>04</v>
          </cell>
          <cell r="B61" t="str">
            <v xml:space="preserve"> LAS AVENTURAS F</v>
          </cell>
          <cell r="C61" t="str">
            <v>06:00</v>
          </cell>
          <cell r="D61">
            <v>0.6</v>
          </cell>
          <cell r="E61">
            <v>700</v>
          </cell>
          <cell r="K61">
            <v>0.6</v>
          </cell>
          <cell r="M61">
            <v>3</v>
          </cell>
        </row>
        <row r="62">
          <cell r="A62" t="str">
            <v>04</v>
          </cell>
          <cell r="B62" t="str">
            <v xml:space="preserve"> LAS AVENTURAS F</v>
          </cell>
          <cell r="C62" t="str">
            <v>06:01</v>
          </cell>
          <cell r="D62">
            <v>0</v>
          </cell>
          <cell r="E62">
            <v>700</v>
          </cell>
          <cell r="L62">
            <v>0</v>
          </cell>
          <cell r="M62">
            <v>3</v>
          </cell>
        </row>
        <row r="63">
          <cell r="A63" t="str">
            <v>04</v>
          </cell>
          <cell r="B63" t="str">
            <v xml:space="preserve"> PRINCIPE ATLANT</v>
          </cell>
          <cell r="C63" t="str">
            <v>06:30</v>
          </cell>
          <cell r="D63">
            <v>0.9</v>
          </cell>
          <cell r="E63">
            <v>700</v>
          </cell>
          <cell r="K63">
            <v>0.9</v>
          </cell>
          <cell r="M63">
            <v>3</v>
          </cell>
        </row>
        <row r="64">
          <cell r="A64" t="str">
            <v>04</v>
          </cell>
          <cell r="B64" t="str">
            <v xml:space="preserve"> BAMBOO BEARS-DO</v>
          </cell>
          <cell r="C64" t="str">
            <v>06:31</v>
          </cell>
          <cell r="D64">
            <v>0.9</v>
          </cell>
          <cell r="E64">
            <v>700</v>
          </cell>
          <cell r="L64">
            <v>0.9</v>
          </cell>
          <cell r="M64">
            <v>3</v>
          </cell>
        </row>
        <row r="65">
          <cell r="A65" t="str">
            <v>04</v>
          </cell>
          <cell r="B65" t="str">
            <v xml:space="preserve"> LA BANDA MOZART</v>
          </cell>
          <cell r="C65" t="str">
            <v>07:00</v>
          </cell>
          <cell r="D65">
            <v>0.5</v>
          </cell>
          <cell r="E65">
            <v>700</v>
          </cell>
          <cell r="L65">
            <v>0.5</v>
          </cell>
          <cell r="M65">
            <v>3</v>
          </cell>
        </row>
        <row r="66">
          <cell r="A66" t="str">
            <v>04</v>
          </cell>
          <cell r="B66" t="str">
            <v xml:space="preserve"> SAMURAI CIBERNE</v>
          </cell>
          <cell r="C66" t="str">
            <v>07:28</v>
          </cell>
          <cell r="D66">
            <v>1.2</v>
          </cell>
          <cell r="E66">
            <v>700</v>
          </cell>
          <cell r="K66">
            <v>1.2</v>
          </cell>
          <cell r="M66">
            <v>3</v>
          </cell>
        </row>
        <row r="67">
          <cell r="A67" t="str">
            <v>04</v>
          </cell>
          <cell r="B67" t="str">
            <v xml:space="preserve"> EL CHAPULIN COL</v>
          </cell>
          <cell r="C67" t="str">
            <v>07:58</v>
          </cell>
          <cell r="D67">
            <v>2.2999999999999998</v>
          </cell>
          <cell r="E67">
            <v>700</v>
          </cell>
          <cell r="L67">
            <v>2.2999999999999998</v>
          </cell>
          <cell r="M67">
            <v>3</v>
          </cell>
        </row>
        <row r="68">
          <cell r="A68" t="str">
            <v>04</v>
          </cell>
          <cell r="B68" t="str">
            <v xml:space="preserve"> BANANAS EN PIJA</v>
          </cell>
          <cell r="C68" t="str">
            <v>08:25</v>
          </cell>
          <cell r="D68">
            <v>3.1</v>
          </cell>
          <cell r="E68">
            <v>700</v>
          </cell>
          <cell r="K68">
            <v>3.1</v>
          </cell>
          <cell r="M68">
            <v>3</v>
          </cell>
        </row>
        <row r="69">
          <cell r="A69" t="str">
            <v>04</v>
          </cell>
          <cell r="B69" t="str">
            <v xml:space="preserve"> KARINA Y TIMOTE</v>
          </cell>
          <cell r="C69" t="str">
            <v>08:54</v>
          </cell>
          <cell r="D69">
            <v>5.0999999999999996</v>
          </cell>
          <cell r="E69">
            <v>700</v>
          </cell>
          <cell r="K69">
            <v>5.0999999999999996</v>
          </cell>
          <cell r="M69">
            <v>3</v>
          </cell>
        </row>
        <row r="70">
          <cell r="A70" t="str">
            <v>04</v>
          </cell>
          <cell r="B70" t="str">
            <v xml:space="preserve"> DRAGON BALL Z-D</v>
          </cell>
          <cell r="C70" t="str">
            <v>08:54</v>
          </cell>
          <cell r="D70">
            <v>4</v>
          </cell>
          <cell r="E70">
            <v>700</v>
          </cell>
          <cell r="L70">
            <v>4</v>
          </cell>
          <cell r="M70">
            <v>3</v>
          </cell>
        </row>
        <row r="71">
          <cell r="A71" t="str">
            <v>04</v>
          </cell>
          <cell r="B71" t="str">
            <v xml:space="preserve"> ZENKI-DOM</v>
          </cell>
          <cell r="C71" t="str">
            <v>09:28</v>
          </cell>
          <cell r="D71">
            <v>5.7</v>
          </cell>
          <cell r="E71">
            <v>700</v>
          </cell>
          <cell r="L71">
            <v>5.7</v>
          </cell>
          <cell r="M71">
            <v>3</v>
          </cell>
        </row>
        <row r="72">
          <cell r="A72" t="str">
            <v>04</v>
          </cell>
          <cell r="B72" t="str">
            <v xml:space="preserve"> DRAGON BALL-MAÑ</v>
          </cell>
          <cell r="C72" t="str">
            <v>09:28</v>
          </cell>
          <cell r="D72">
            <v>4.5999999999999996</v>
          </cell>
          <cell r="E72">
            <v>700</v>
          </cell>
          <cell r="F72">
            <v>4.9000000000000004</v>
          </cell>
          <cell r="G72">
            <v>4</v>
          </cell>
          <cell r="H72">
            <v>5.6</v>
          </cell>
          <cell r="I72">
            <v>4.5</v>
          </cell>
          <cell r="J72">
            <v>4.0999999999999996</v>
          </cell>
          <cell r="M72">
            <v>15</v>
          </cell>
        </row>
        <row r="73">
          <cell r="A73" t="str">
            <v>04</v>
          </cell>
          <cell r="B73" t="str">
            <v xml:space="preserve"> SUPER CAMPEONES</v>
          </cell>
          <cell r="C73" t="str">
            <v>09:55</v>
          </cell>
          <cell r="D73">
            <v>4.4000000000000004</v>
          </cell>
          <cell r="E73">
            <v>700</v>
          </cell>
          <cell r="L73">
            <v>4.4000000000000004</v>
          </cell>
          <cell r="M73">
            <v>3</v>
          </cell>
        </row>
        <row r="74">
          <cell r="A74" t="str">
            <v>04</v>
          </cell>
          <cell r="B74" t="str">
            <v xml:space="preserve"> DRAGON BALL Z</v>
          </cell>
          <cell r="C74" t="str">
            <v>09:59</v>
          </cell>
          <cell r="D74">
            <v>7.6</v>
          </cell>
          <cell r="E74">
            <v>700</v>
          </cell>
          <cell r="F74">
            <v>8</v>
          </cell>
          <cell r="G74">
            <v>7.2</v>
          </cell>
          <cell r="H74">
            <v>7.9</v>
          </cell>
          <cell r="I74">
            <v>8.3000000000000007</v>
          </cell>
          <cell r="J74">
            <v>6.4</v>
          </cell>
          <cell r="M74">
            <v>15</v>
          </cell>
        </row>
        <row r="75">
          <cell r="A75" t="str">
            <v>04</v>
          </cell>
          <cell r="B75" t="str">
            <v xml:space="preserve"> SABRINA LA BRUJ</v>
          </cell>
          <cell r="C75" t="str">
            <v>10:26</v>
          </cell>
          <cell r="D75">
            <v>1.8</v>
          </cell>
          <cell r="E75">
            <v>700</v>
          </cell>
          <cell r="L75">
            <v>1.8</v>
          </cell>
          <cell r="M75">
            <v>3</v>
          </cell>
        </row>
        <row r="76">
          <cell r="A76" t="str">
            <v>04</v>
          </cell>
          <cell r="B76" t="str">
            <v xml:space="preserve"> SABRINA LA BRUJ</v>
          </cell>
          <cell r="C76" t="str">
            <v>10:30</v>
          </cell>
          <cell r="D76">
            <v>5.2</v>
          </cell>
          <cell r="E76">
            <v>700</v>
          </cell>
          <cell r="F76">
            <v>4.5999999999999996</v>
          </cell>
          <cell r="G76">
            <v>4.0999999999999996</v>
          </cell>
          <cell r="H76">
            <v>5.3</v>
          </cell>
          <cell r="I76">
            <v>7.1</v>
          </cell>
          <cell r="J76">
            <v>5</v>
          </cell>
          <cell r="M76">
            <v>15</v>
          </cell>
        </row>
        <row r="77">
          <cell r="A77" t="str">
            <v>04</v>
          </cell>
          <cell r="B77" t="str">
            <v xml:space="preserve"> SANTA MISA</v>
          </cell>
          <cell r="C77" t="str">
            <v>10:54</v>
          </cell>
          <cell r="D77">
            <v>0</v>
          </cell>
          <cell r="E77">
            <v>700</v>
          </cell>
          <cell r="L77">
            <v>0</v>
          </cell>
          <cell r="M77">
            <v>3</v>
          </cell>
        </row>
        <row r="78">
          <cell r="A78" t="str">
            <v>04</v>
          </cell>
          <cell r="B78" t="str">
            <v xml:space="preserve"> MI PEQ.TRAVIESA</v>
          </cell>
          <cell r="C78" t="str">
            <v>10:59</v>
          </cell>
          <cell r="D78">
            <v>4.7</v>
          </cell>
          <cell r="E78">
            <v>700</v>
          </cell>
          <cell r="F78">
            <v>4.4000000000000004</v>
          </cell>
          <cell r="G78">
            <v>4.0999999999999996</v>
          </cell>
          <cell r="H78">
            <v>3.5</v>
          </cell>
          <cell r="I78">
            <v>6.7</v>
          </cell>
          <cell r="J78">
            <v>5.0999999999999996</v>
          </cell>
          <cell r="M78">
            <v>15</v>
          </cell>
        </row>
        <row r="79">
          <cell r="A79" t="str">
            <v>04</v>
          </cell>
          <cell r="B79" t="str">
            <v xml:space="preserve"> SESION SOLEMNE</v>
          </cell>
          <cell r="C79" t="str">
            <v>11:25</v>
          </cell>
          <cell r="D79">
            <v>0</v>
          </cell>
          <cell r="E79">
            <v>700</v>
          </cell>
          <cell r="J79">
            <v>0</v>
          </cell>
          <cell r="M79">
            <v>1</v>
          </cell>
        </row>
        <row r="80">
          <cell r="A80" t="str">
            <v>04</v>
          </cell>
          <cell r="B80" t="str">
            <v xml:space="preserve"> SOÑADORAS</v>
          </cell>
          <cell r="C80" t="str">
            <v>11:59</v>
          </cell>
          <cell r="D80">
            <v>11.3</v>
          </cell>
          <cell r="E80">
            <v>1200</v>
          </cell>
          <cell r="F80">
            <v>9.8000000000000007</v>
          </cell>
          <cell r="G80">
            <v>11.2</v>
          </cell>
          <cell r="H80">
            <v>9.5</v>
          </cell>
          <cell r="I80">
            <v>13.8</v>
          </cell>
          <cell r="J80">
            <v>12.4</v>
          </cell>
          <cell r="M80">
            <v>15</v>
          </cell>
        </row>
        <row r="81">
          <cell r="A81" t="str">
            <v>04</v>
          </cell>
          <cell r="B81" t="str">
            <v xml:space="preserve"> MATINEE DOMINGO</v>
          </cell>
          <cell r="C81" t="str">
            <v>12:00</v>
          </cell>
          <cell r="D81">
            <v>1.3</v>
          </cell>
          <cell r="E81">
            <v>1200</v>
          </cell>
          <cell r="L81">
            <v>1.3</v>
          </cell>
          <cell r="M81">
            <v>3</v>
          </cell>
        </row>
        <row r="82">
          <cell r="A82" t="str">
            <v>04</v>
          </cell>
          <cell r="B82" t="str">
            <v xml:space="preserve"> LAURA EN AMERIC</v>
          </cell>
          <cell r="C82" t="str">
            <v>12:52</v>
          </cell>
          <cell r="D82">
            <v>21.7</v>
          </cell>
          <cell r="E82">
            <v>1200</v>
          </cell>
          <cell r="F82">
            <v>19.8</v>
          </cell>
          <cell r="G82">
            <v>22.4</v>
          </cell>
          <cell r="H82">
            <v>21</v>
          </cell>
          <cell r="I82">
            <v>24.3</v>
          </cell>
          <cell r="J82">
            <v>20.399999999999999</v>
          </cell>
          <cell r="M82">
            <v>15</v>
          </cell>
        </row>
        <row r="83">
          <cell r="A83" t="str">
            <v>04</v>
          </cell>
          <cell r="B83" t="str">
            <v xml:space="preserve"> CHESPIRITO-SAB</v>
          </cell>
          <cell r="C83" t="str">
            <v>12:57</v>
          </cell>
          <cell r="D83">
            <v>3.8</v>
          </cell>
          <cell r="E83">
            <v>1200</v>
          </cell>
          <cell r="K83">
            <v>3.8</v>
          </cell>
          <cell r="M83">
            <v>3</v>
          </cell>
        </row>
        <row r="84">
          <cell r="A84" t="str">
            <v>04</v>
          </cell>
          <cell r="B84" t="str">
            <v xml:space="preserve"> MATINEE DOMINGO</v>
          </cell>
          <cell r="C84" t="str">
            <v>13:48</v>
          </cell>
          <cell r="D84">
            <v>2.2000000000000002</v>
          </cell>
          <cell r="E84">
            <v>1200</v>
          </cell>
          <cell r="L84">
            <v>2.2000000000000002</v>
          </cell>
          <cell r="M84">
            <v>2</v>
          </cell>
        </row>
        <row r="85">
          <cell r="A85" t="str">
            <v>04</v>
          </cell>
          <cell r="B85" t="str">
            <v xml:space="preserve"> POR TU AMOR</v>
          </cell>
          <cell r="C85" t="str">
            <v>14:00</v>
          </cell>
          <cell r="D85">
            <v>17.5</v>
          </cell>
          <cell r="E85">
            <v>1200</v>
          </cell>
          <cell r="F85">
            <v>15.5</v>
          </cell>
          <cell r="G85">
            <v>18.5</v>
          </cell>
          <cell r="H85">
            <v>15</v>
          </cell>
          <cell r="I85">
            <v>19.399999999999999</v>
          </cell>
          <cell r="J85">
            <v>19.399999999999999</v>
          </cell>
          <cell r="M85">
            <v>15</v>
          </cell>
        </row>
        <row r="86">
          <cell r="A86" t="str">
            <v>04</v>
          </cell>
          <cell r="B86" t="str">
            <v xml:space="preserve"> TRES MUJERES</v>
          </cell>
          <cell r="C86" t="str">
            <v>14:59</v>
          </cell>
          <cell r="D86">
            <v>12.2</v>
          </cell>
          <cell r="E86">
            <v>1200</v>
          </cell>
          <cell r="F86">
            <v>12.2</v>
          </cell>
          <cell r="G86">
            <v>11.9</v>
          </cell>
          <cell r="H86">
            <v>11.5</v>
          </cell>
          <cell r="I86">
            <v>13.2</v>
          </cell>
          <cell r="J86">
            <v>12.2</v>
          </cell>
          <cell r="M86">
            <v>15</v>
          </cell>
        </row>
        <row r="87">
          <cell r="A87" t="str">
            <v>04</v>
          </cell>
          <cell r="B87" t="str">
            <v xml:space="preserve"> MATINEE DOMINGO</v>
          </cell>
          <cell r="C87" t="str">
            <v>15:37</v>
          </cell>
          <cell r="D87">
            <v>4.7</v>
          </cell>
          <cell r="E87">
            <v>1200</v>
          </cell>
          <cell r="L87">
            <v>4.7</v>
          </cell>
          <cell r="M87">
            <v>1</v>
          </cell>
        </row>
        <row r="88">
          <cell r="A88" t="str">
            <v>04</v>
          </cell>
          <cell r="B88" t="str">
            <v xml:space="preserve"> GOTITAS DE AMOR</v>
          </cell>
          <cell r="C88" t="str">
            <v>16:01</v>
          </cell>
          <cell r="D88">
            <v>7.3</v>
          </cell>
          <cell r="E88">
            <v>1200</v>
          </cell>
          <cell r="F88">
            <v>8.8000000000000007</v>
          </cell>
          <cell r="G88">
            <v>6.3</v>
          </cell>
          <cell r="H88">
            <v>7.2</v>
          </cell>
          <cell r="I88">
            <v>7</v>
          </cell>
          <cell r="J88">
            <v>7.2</v>
          </cell>
          <cell r="M88">
            <v>15</v>
          </cell>
        </row>
        <row r="89">
          <cell r="A89" t="str">
            <v>04</v>
          </cell>
          <cell r="B89" t="str">
            <v xml:space="preserve"> MATINEE SABADO</v>
          </cell>
          <cell r="C89" t="str">
            <v>16:15</v>
          </cell>
          <cell r="D89">
            <v>0.9</v>
          </cell>
          <cell r="E89">
            <v>1200</v>
          </cell>
          <cell r="K89">
            <v>0.9</v>
          </cell>
          <cell r="M89">
            <v>3</v>
          </cell>
        </row>
        <row r="90">
          <cell r="A90" t="str">
            <v>04</v>
          </cell>
          <cell r="B90" t="str">
            <v xml:space="preserve"> EL SHOW DEL CHA</v>
          </cell>
          <cell r="C90" t="str">
            <v>17:01</v>
          </cell>
          <cell r="D90">
            <v>3.1</v>
          </cell>
          <cell r="E90">
            <v>900</v>
          </cell>
          <cell r="F90">
            <v>2.7</v>
          </cell>
          <cell r="G90">
            <v>3.9</v>
          </cell>
          <cell r="H90">
            <v>2.7</v>
          </cell>
          <cell r="I90">
            <v>3</v>
          </cell>
          <cell r="J90">
            <v>3.3</v>
          </cell>
          <cell r="M90">
            <v>15</v>
          </cell>
        </row>
        <row r="91">
          <cell r="A91" t="str">
            <v>04</v>
          </cell>
          <cell r="B91" t="str">
            <v xml:space="preserve"> ESP.DEL CHAVO D</v>
          </cell>
          <cell r="C91" t="str">
            <v>17:27</v>
          </cell>
          <cell r="D91">
            <v>2.1</v>
          </cell>
          <cell r="E91">
            <v>900</v>
          </cell>
          <cell r="L91">
            <v>2.1</v>
          </cell>
          <cell r="M91">
            <v>3</v>
          </cell>
        </row>
        <row r="92">
          <cell r="A92" t="str">
            <v>04</v>
          </cell>
          <cell r="B92" t="str">
            <v xml:space="preserve"> MATINEE SABADO</v>
          </cell>
          <cell r="C92" t="str">
            <v>17:55</v>
          </cell>
          <cell r="D92">
            <v>4.0999999999999996</v>
          </cell>
          <cell r="E92">
            <v>900</v>
          </cell>
          <cell r="K92">
            <v>4.0999999999999996</v>
          </cell>
          <cell r="M92">
            <v>3</v>
          </cell>
        </row>
        <row r="93">
          <cell r="A93" t="str">
            <v>04</v>
          </cell>
          <cell r="B93" t="str">
            <v xml:space="preserve"> ESP.NATIONAL GE</v>
          </cell>
          <cell r="C93" t="str">
            <v>18:47</v>
          </cell>
          <cell r="D93">
            <v>7.6</v>
          </cell>
          <cell r="E93">
            <v>1200</v>
          </cell>
          <cell r="L93">
            <v>7.6</v>
          </cell>
          <cell r="M93">
            <v>1</v>
          </cell>
        </row>
        <row r="94">
          <cell r="A94" t="str">
            <v>04</v>
          </cell>
          <cell r="B94" t="str">
            <v xml:space="preserve"> ESP.DISCOVERY C</v>
          </cell>
          <cell r="C94" t="str">
            <v>18:49</v>
          </cell>
          <cell r="D94">
            <v>5.6</v>
          </cell>
          <cell r="E94">
            <v>1200</v>
          </cell>
          <cell r="L94">
            <v>5.6</v>
          </cell>
          <cell r="M94">
            <v>2</v>
          </cell>
        </row>
        <row r="95">
          <cell r="A95" t="str">
            <v>04</v>
          </cell>
          <cell r="B95" t="str">
            <v xml:space="preserve"> INFIERNO EN EL</v>
          </cell>
          <cell r="C95" t="str">
            <v>19:00</v>
          </cell>
          <cell r="D95">
            <v>7.2</v>
          </cell>
          <cell r="E95">
            <v>1200</v>
          </cell>
          <cell r="F95">
            <v>9.3000000000000007</v>
          </cell>
          <cell r="G95">
            <v>10.199999999999999</v>
          </cell>
          <cell r="H95">
            <v>7.5</v>
          </cell>
          <cell r="I95">
            <v>5.6</v>
          </cell>
          <cell r="J95">
            <v>5.3</v>
          </cell>
          <cell r="M95">
            <v>15</v>
          </cell>
        </row>
        <row r="96">
          <cell r="A96" t="str">
            <v>04</v>
          </cell>
          <cell r="B96" t="str">
            <v xml:space="preserve"> ROSALINDA</v>
          </cell>
          <cell r="C96" t="str">
            <v>19:29</v>
          </cell>
          <cell r="D96">
            <v>14.5</v>
          </cell>
          <cell r="E96">
            <v>1200</v>
          </cell>
          <cell r="F96">
            <v>15.1</v>
          </cell>
          <cell r="G96">
            <v>14.9</v>
          </cell>
          <cell r="H96">
            <v>15.3</v>
          </cell>
          <cell r="I96">
            <v>13.7</v>
          </cell>
          <cell r="J96">
            <v>12.5</v>
          </cell>
          <cell r="M96">
            <v>13</v>
          </cell>
        </row>
        <row r="97">
          <cell r="A97" t="str">
            <v>04</v>
          </cell>
          <cell r="B97" t="str">
            <v xml:space="preserve"> RISAS EN AMERIC</v>
          </cell>
          <cell r="C97" t="str">
            <v>19:49</v>
          </cell>
          <cell r="D97">
            <v>10.5</v>
          </cell>
          <cell r="E97">
            <v>2600</v>
          </cell>
          <cell r="K97">
            <v>10.5</v>
          </cell>
          <cell r="M97">
            <v>2</v>
          </cell>
        </row>
        <row r="98">
          <cell r="A98" t="str">
            <v>04</v>
          </cell>
          <cell r="B98" t="str">
            <v xml:space="preserve"> ESPEC.DEL DOMIN</v>
          </cell>
          <cell r="C98" t="str">
            <v>19:49</v>
          </cell>
          <cell r="D98">
            <v>8.5</v>
          </cell>
          <cell r="E98">
            <v>1200</v>
          </cell>
          <cell r="L98">
            <v>8.5</v>
          </cell>
          <cell r="M98">
            <v>3</v>
          </cell>
        </row>
        <row r="99">
          <cell r="A99" t="str">
            <v>04</v>
          </cell>
          <cell r="B99" t="str">
            <v xml:space="preserve"> MEJ.RISAS EN AM</v>
          </cell>
          <cell r="C99" t="str">
            <v>19:54</v>
          </cell>
          <cell r="D99">
            <v>5.2</v>
          </cell>
          <cell r="E99">
            <v>2600</v>
          </cell>
          <cell r="K99">
            <v>5.2</v>
          </cell>
          <cell r="M99">
            <v>1</v>
          </cell>
        </row>
        <row r="100">
          <cell r="A100" t="str">
            <v>04</v>
          </cell>
          <cell r="B100" t="str">
            <v xml:space="preserve"> AMERICA NOTICIA</v>
          </cell>
          <cell r="C100" t="str">
            <v>20:11</v>
          </cell>
          <cell r="D100">
            <v>8.9</v>
          </cell>
          <cell r="E100">
            <v>1200</v>
          </cell>
          <cell r="F100">
            <v>7.7</v>
          </cell>
          <cell r="G100">
            <v>8.5</v>
          </cell>
          <cell r="H100">
            <v>10.6</v>
          </cell>
          <cell r="I100">
            <v>9</v>
          </cell>
          <cell r="J100">
            <v>8.6999999999999993</v>
          </cell>
          <cell r="M100">
            <v>15</v>
          </cell>
        </row>
        <row r="101">
          <cell r="A101" t="str">
            <v>04</v>
          </cell>
          <cell r="B101" t="str">
            <v xml:space="preserve"> ISABELLA</v>
          </cell>
          <cell r="C101" t="str">
            <v>21:00</v>
          </cell>
          <cell r="D101">
            <v>12.5</v>
          </cell>
          <cell r="E101">
            <v>1400</v>
          </cell>
          <cell r="F101">
            <v>12.1</v>
          </cell>
          <cell r="G101">
            <v>12.8</v>
          </cell>
          <cell r="H101">
            <v>13.9</v>
          </cell>
          <cell r="I101">
            <v>13</v>
          </cell>
          <cell r="J101">
            <v>10.8</v>
          </cell>
          <cell r="M101">
            <v>15</v>
          </cell>
        </row>
        <row r="102">
          <cell r="A102" t="str">
            <v>04</v>
          </cell>
          <cell r="B102" t="str">
            <v xml:space="preserve"> FUTBOL TOTAL-DO</v>
          </cell>
          <cell r="C102" t="str">
            <v>21:28</v>
          </cell>
          <cell r="D102">
            <v>5.4</v>
          </cell>
          <cell r="E102">
            <v>1200</v>
          </cell>
          <cell r="L102">
            <v>5.4</v>
          </cell>
          <cell r="M102">
            <v>3</v>
          </cell>
        </row>
        <row r="103">
          <cell r="A103" t="str">
            <v>04</v>
          </cell>
          <cell r="B103" t="str">
            <v xml:space="preserve"> CHOLA DE MIERCO</v>
          </cell>
          <cell r="C103" t="str">
            <v>21:59</v>
          </cell>
          <cell r="D103">
            <v>16.899999999999999</v>
          </cell>
          <cell r="E103">
            <v>1200</v>
          </cell>
          <cell r="H103">
            <v>16.899999999999999</v>
          </cell>
          <cell r="M103">
            <v>3</v>
          </cell>
        </row>
        <row r="104">
          <cell r="A104" t="str">
            <v>04</v>
          </cell>
          <cell r="B104" t="str">
            <v xml:space="preserve"> NUESTRO CINE-NO</v>
          </cell>
          <cell r="C104" t="str">
            <v>21:59</v>
          </cell>
          <cell r="D104">
            <v>8.6999999999999993</v>
          </cell>
          <cell r="E104">
            <v>1200</v>
          </cell>
          <cell r="J104">
            <v>8.6999999999999993</v>
          </cell>
          <cell r="M104">
            <v>3</v>
          </cell>
        </row>
        <row r="105">
          <cell r="A105" t="str">
            <v>04</v>
          </cell>
          <cell r="B105" t="str">
            <v xml:space="preserve"> VARIEDADES AMER</v>
          </cell>
          <cell r="C105" t="str">
            <v>21:59</v>
          </cell>
          <cell r="D105">
            <v>7.1</v>
          </cell>
          <cell r="E105">
            <v>1200</v>
          </cell>
          <cell r="I105">
            <v>7.1</v>
          </cell>
          <cell r="M105">
            <v>3</v>
          </cell>
        </row>
        <row r="106">
          <cell r="A106" t="str">
            <v>04</v>
          </cell>
          <cell r="B106" t="str">
            <v xml:space="preserve"> CINE AMERICA-DO</v>
          </cell>
          <cell r="C106" t="str">
            <v>21:59</v>
          </cell>
          <cell r="D106">
            <v>5.3</v>
          </cell>
          <cell r="E106">
            <v>1200</v>
          </cell>
          <cell r="L106">
            <v>5.3</v>
          </cell>
          <cell r="M106">
            <v>3</v>
          </cell>
        </row>
        <row r="107">
          <cell r="A107" t="str">
            <v>04</v>
          </cell>
          <cell r="B107" t="str">
            <v xml:space="preserve"> LAURA EN AMERIC</v>
          </cell>
          <cell r="C107" t="str">
            <v>22:00</v>
          </cell>
          <cell r="D107">
            <v>13.2</v>
          </cell>
          <cell r="E107">
            <v>1200</v>
          </cell>
          <cell r="K107">
            <v>13.2</v>
          </cell>
          <cell r="M107">
            <v>3</v>
          </cell>
        </row>
        <row r="108">
          <cell r="A108" t="str">
            <v>04</v>
          </cell>
          <cell r="B108" t="str">
            <v xml:space="preserve"> PRIMER IMPACTO</v>
          </cell>
          <cell r="C108" t="str">
            <v>22:01</v>
          </cell>
          <cell r="D108">
            <v>13.6</v>
          </cell>
          <cell r="E108">
            <v>1200</v>
          </cell>
          <cell r="F108">
            <v>13.6</v>
          </cell>
          <cell r="M108">
            <v>3</v>
          </cell>
        </row>
        <row r="109">
          <cell r="A109" t="str">
            <v>04</v>
          </cell>
          <cell r="B109" t="str">
            <v xml:space="preserve"> CRISTINA-NOCHE</v>
          </cell>
          <cell r="C109" t="str">
            <v>22:01</v>
          </cell>
          <cell r="D109">
            <v>8.3000000000000007</v>
          </cell>
          <cell r="E109">
            <v>1200</v>
          </cell>
          <cell r="G109">
            <v>8.3000000000000007</v>
          </cell>
          <cell r="M109">
            <v>3</v>
          </cell>
        </row>
        <row r="110">
          <cell r="A110" t="str">
            <v>04</v>
          </cell>
          <cell r="B110" t="str">
            <v xml:space="preserve"> CINE AMERICA</v>
          </cell>
          <cell r="C110" t="str">
            <v>23:00</v>
          </cell>
          <cell r="D110">
            <v>6.6</v>
          </cell>
          <cell r="E110">
            <v>1200</v>
          </cell>
          <cell r="F110">
            <v>6.3</v>
          </cell>
          <cell r="G110">
            <v>9.6</v>
          </cell>
          <cell r="H110">
            <v>7.6</v>
          </cell>
          <cell r="I110">
            <v>3.2</v>
          </cell>
          <cell r="J110">
            <v>5.0999999999999996</v>
          </cell>
          <cell r="M110">
            <v>13</v>
          </cell>
        </row>
        <row r="111">
          <cell r="A111" t="str">
            <v>04</v>
          </cell>
          <cell r="B111" t="str">
            <v xml:space="preserve"> CINE NOCTURNO-D</v>
          </cell>
          <cell r="C111" t="str">
            <v>23:41</v>
          </cell>
          <cell r="D111">
            <v>1.8</v>
          </cell>
          <cell r="E111">
            <v>1200</v>
          </cell>
          <cell r="L111">
            <v>1.8</v>
          </cell>
          <cell r="M111">
            <v>3</v>
          </cell>
        </row>
        <row r="112">
          <cell r="A112" t="str">
            <v>05</v>
          </cell>
          <cell r="B112" t="str">
            <v xml:space="preserve"> EUCARISTIA-DOM</v>
          </cell>
          <cell r="C112" t="str">
            <v>05:57</v>
          </cell>
          <cell r="D112">
            <v>0</v>
          </cell>
          <cell r="E112">
            <v>45.5</v>
          </cell>
          <cell r="L112">
            <v>0</v>
          </cell>
          <cell r="M112">
            <v>3</v>
          </cell>
        </row>
        <row r="113">
          <cell r="A113" t="str">
            <v>05</v>
          </cell>
          <cell r="B113" t="str">
            <v xml:space="preserve"> 24 HORAS-EDIC.M</v>
          </cell>
          <cell r="C113" t="str">
            <v>05:59</v>
          </cell>
          <cell r="D113">
            <v>1.9</v>
          </cell>
          <cell r="E113">
            <v>68.25</v>
          </cell>
          <cell r="F113">
            <v>1.9</v>
          </cell>
          <cell r="G113">
            <v>1.7</v>
          </cell>
          <cell r="H113">
            <v>2</v>
          </cell>
          <cell r="I113">
            <v>1.8</v>
          </cell>
          <cell r="J113">
            <v>2.1</v>
          </cell>
          <cell r="M113">
            <v>15</v>
          </cell>
        </row>
        <row r="114">
          <cell r="A114" t="str">
            <v>05</v>
          </cell>
          <cell r="B114" t="str">
            <v xml:space="preserve"> LA TREMENDA COR</v>
          </cell>
          <cell r="C114" t="str">
            <v>05:59</v>
          </cell>
          <cell r="D114">
            <v>0</v>
          </cell>
          <cell r="E114">
            <v>45.5</v>
          </cell>
          <cell r="K114">
            <v>0</v>
          </cell>
          <cell r="M114">
            <v>3</v>
          </cell>
        </row>
        <row r="115">
          <cell r="A115" t="str">
            <v>05</v>
          </cell>
          <cell r="B115" t="str">
            <v xml:space="preserve"> MUEVETE CON JAN</v>
          </cell>
          <cell r="C115" t="str">
            <v>06:30</v>
          </cell>
          <cell r="D115">
            <v>1.3</v>
          </cell>
          <cell r="E115">
            <v>45.5</v>
          </cell>
          <cell r="K115">
            <v>1.3</v>
          </cell>
          <cell r="M115">
            <v>3</v>
          </cell>
        </row>
        <row r="116">
          <cell r="A116" t="str">
            <v>05</v>
          </cell>
          <cell r="B116" t="str">
            <v xml:space="preserve"> 24 HORAS ED.DOM</v>
          </cell>
          <cell r="C116" t="str">
            <v>07:00</v>
          </cell>
          <cell r="D116">
            <v>0.8</v>
          </cell>
          <cell r="E116">
            <v>45.5</v>
          </cell>
          <cell r="L116">
            <v>0.8</v>
          </cell>
          <cell r="M116">
            <v>3</v>
          </cell>
        </row>
        <row r="117">
          <cell r="A117" t="str">
            <v>05</v>
          </cell>
          <cell r="B117" t="str">
            <v xml:space="preserve"> MATRIM.CON HIJO</v>
          </cell>
          <cell r="C117" t="str">
            <v>08:31</v>
          </cell>
          <cell r="D117">
            <v>0.9</v>
          </cell>
          <cell r="E117">
            <v>91</v>
          </cell>
          <cell r="L117">
            <v>0.9</v>
          </cell>
          <cell r="M117">
            <v>3</v>
          </cell>
        </row>
        <row r="118">
          <cell r="A118" t="str">
            <v>05</v>
          </cell>
          <cell r="B118" t="str">
            <v xml:space="preserve"> CUENTOS ANIMADO</v>
          </cell>
          <cell r="C118" t="str">
            <v>08:47</v>
          </cell>
          <cell r="D118">
            <v>0.7</v>
          </cell>
          <cell r="E118">
            <v>102.7</v>
          </cell>
          <cell r="K118">
            <v>0.7</v>
          </cell>
          <cell r="M118">
            <v>3</v>
          </cell>
        </row>
        <row r="119">
          <cell r="A119" t="str">
            <v>05</v>
          </cell>
          <cell r="B119" t="str">
            <v xml:space="preserve"> REP.VALE LA PEN</v>
          </cell>
          <cell r="C119" t="str">
            <v>08:58</v>
          </cell>
          <cell r="D119">
            <v>3.5</v>
          </cell>
          <cell r="E119">
            <v>102.7</v>
          </cell>
          <cell r="L119">
            <v>3.5</v>
          </cell>
          <cell r="M119">
            <v>1</v>
          </cell>
        </row>
        <row r="120">
          <cell r="A120" t="str">
            <v>05</v>
          </cell>
          <cell r="B120" t="str">
            <v xml:space="preserve"> SUPERCINE-DOM M</v>
          </cell>
          <cell r="C120" t="str">
            <v>09:03</v>
          </cell>
          <cell r="D120">
            <v>3.4</v>
          </cell>
          <cell r="E120">
            <v>102.7</v>
          </cell>
          <cell r="L120">
            <v>3.4</v>
          </cell>
          <cell r="M120">
            <v>2</v>
          </cell>
        </row>
        <row r="121">
          <cell r="A121" t="str">
            <v>05</v>
          </cell>
          <cell r="B121" t="str">
            <v xml:space="preserve"> TRES POR TRES-M</v>
          </cell>
          <cell r="C121" t="str">
            <v>09:04</v>
          </cell>
          <cell r="D121">
            <v>3.3</v>
          </cell>
          <cell r="E121">
            <v>68.25</v>
          </cell>
          <cell r="F121">
            <v>3</v>
          </cell>
          <cell r="G121">
            <v>3.6</v>
          </cell>
          <cell r="H121">
            <v>3</v>
          </cell>
          <cell r="I121">
            <v>3.3</v>
          </cell>
          <cell r="J121">
            <v>3.8</v>
          </cell>
          <cell r="M121">
            <v>15</v>
          </cell>
        </row>
        <row r="122">
          <cell r="A122" t="str">
            <v>05</v>
          </cell>
          <cell r="B122" t="str">
            <v xml:space="preserve"> PASO A PASO-MAÑ</v>
          </cell>
          <cell r="C122" t="str">
            <v>09:34</v>
          </cell>
          <cell r="D122">
            <v>3.5</v>
          </cell>
          <cell r="E122">
            <v>68.25</v>
          </cell>
          <cell r="F122">
            <v>3.4</v>
          </cell>
          <cell r="G122">
            <v>3.9</v>
          </cell>
          <cell r="H122">
            <v>3.4</v>
          </cell>
          <cell r="I122">
            <v>3.5</v>
          </cell>
          <cell r="J122">
            <v>3.5</v>
          </cell>
          <cell r="M122">
            <v>15</v>
          </cell>
        </row>
        <row r="123">
          <cell r="A123" t="str">
            <v>05</v>
          </cell>
          <cell r="B123" t="str">
            <v xml:space="preserve"> CUENTOS DE CRIP</v>
          </cell>
          <cell r="C123" t="str">
            <v>09:48</v>
          </cell>
          <cell r="D123">
            <v>0.7</v>
          </cell>
          <cell r="E123">
            <v>113.75</v>
          </cell>
          <cell r="K123">
            <v>0.7</v>
          </cell>
          <cell r="M123">
            <v>3</v>
          </cell>
        </row>
        <row r="124">
          <cell r="A124" t="str">
            <v>05</v>
          </cell>
          <cell r="B124" t="str">
            <v xml:space="preserve"> PRINCIPE DEL RA</v>
          </cell>
          <cell r="C124" t="str">
            <v>10:01</v>
          </cell>
          <cell r="D124">
            <v>2.6</v>
          </cell>
          <cell r="E124">
            <v>91</v>
          </cell>
          <cell r="F124">
            <v>2.8</v>
          </cell>
          <cell r="G124">
            <v>2.9</v>
          </cell>
          <cell r="H124">
            <v>2.7</v>
          </cell>
          <cell r="I124">
            <v>2.2999999999999998</v>
          </cell>
          <cell r="J124">
            <v>2.2000000000000002</v>
          </cell>
          <cell r="M124">
            <v>15</v>
          </cell>
        </row>
        <row r="125">
          <cell r="A125" t="str">
            <v>05</v>
          </cell>
          <cell r="B125" t="str">
            <v xml:space="preserve"> HISTORIA SIN FI</v>
          </cell>
          <cell r="C125" t="str">
            <v>10:17</v>
          </cell>
          <cell r="D125">
            <v>0.4</v>
          </cell>
          <cell r="E125">
            <v>113.75</v>
          </cell>
          <cell r="K125">
            <v>0.4</v>
          </cell>
          <cell r="M125">
            <v>3</v>
          </cell>
        </row>
        <row r="126">
          <cell r="A126" t="str">
            <v>05</v>
          </cell>
          <cell r="B126" t="str">
            <v xml:space="preserve"> LA HORA WARNER</v>
          </cell>
          <cell r="C126" t="str">
            <v>10:30</v>
          </cell>
          <cell r="D126">
            <v>2.6</v>
          </cell>
          <cell r="E126">
            <v>91</v>
          </cell>
          <cell r="F126">
            <v>3</v>
          </cell>
          <cell r="G126">
            <v>2.8</v>
          </cell>
          <cell r="H126">
            <v>1.8</v>
          </cell>
          <cell r="I126">
            <v>3.4</v>
          </cell>
          <cell r="J126">
            <v>2.1</v>
          </cell>
          <cell r="M126">
            <v>15</v>
          </cell>
        </row>
        <row r="127">
          <cell r="A127" t="str">
            <v>05</v>
          </cell>
          <cell r="B127" t="str">
            <v xml:space="preserve"> MUNDO DE RICHAR</v>
          </cell>
          <cell r="C127" t="str">
            <v>10:45</v>
          </cell>
          <cell r="D127">
            <v>0.8</v>
          </cell>
          <cell r="E127">
            <v>125.45</v>
          </cell>
          <cell r="K127">
            <v>0.8</v>
          </cell>
          <cell r="M127">
            <v>3</v>
          </cell>
        </row>
        <row r="128">
          <cell r="A128" t="str">
            <v>05</v>
          </cell>
          <cell r="B128" t="str">
            <v xml:space="preserve"> AVENT.TINTIN-DO</v>
          </cell>
          <cell r="C128" t="str">
            <v>10:58</v>
          </cell>
          <cell r="D128">
            <v>2.9</v>
          </cell>
          <cell r="E128">
            <v>125.45</v>
          </cell>
          <cell r="L128">
            <v>2.9</v>
          </cell>
          <cell r="M128">
            <v>2</v>
          </cell>
        </row>
        <row r="129">
          <cell r="A129" t="str">
            <v>05</v>
          </cell>
          <cell r="B129" t="str">
            <v xml:space="preserve"> BUGS BUNNY-SAB.</v>
          </cell>
          <cell r="C129" t="str">
            <v>11:13</v>
          </cell>
          <cell r="D129">
            <v>1.7</v>
          </cell>
          <cell r="E129">
            <v>125.45</v>
          </cell>
          <cell r="K129">
            <v>1.7</v>
          </cell>
          <cell r="M129">
            <v>3</v>
          </cell>
        </row>
        <row r="130">
          <cell r="A130" t="str">
            <v>05</v>
          </cell>
          <cell r="B130" t="str">
            <v xml:space="preserve"> REP.MONICA</v>
          </cell>
          <cell r="C130" t="str">
            <v>11:19</v>
          </cell>
          <cell r="D130">
            <v>2.6</v>
          </cell>
          <cell r="E130">
            <v>113.75</v>
          </cell>
          <cell r="F130">
            <v>3.2</v>
          </cell>
          <cell r="G130">
            <v>2.2000000000000002</v>
          </cell>
          <cell r="H130">
            <v>2.2999999999999998</v>
          </cell>
          <cell r="I130">
            <v>3.6</v>
          </cell>
          <cell r="J130">
            <v>1.8</v>
          </cell>
          <cell r="M130">
            <v>15</v>
          </cell>
        </row>
        <row r="131">
          <cell r="A131" t="str">
            <v>05</v>
          </cell>
          <cell r="B131" t="str">
            <v xml:space="preserve"> JHONNY QUEST-DO</v>
          </cell>
          <cell r="C131" t="str">
            <v>11:27</v>
          </cell>
          <cell r="D131">
            <v>3.8</v>
          </cell>
          <cell r="E131">
            <v>125.45</v>
          </cell>
          <cell r="L131">
            <v>3.8</v>
          </cell>
          <cell r="M131">
            <v>2</v>
          </cell>
        </row>
        <row r="132">
          <cell r="A132" t="str">
            <v>05</v>
          </cell>
          <cell r="B132" t="str">
            <v xml:space="preserve"> LOS TRES CHIFLA</v>
          </cell>
          <cell r="C132" t="str">
            <v>11:53</v>
          </cell>
          <cell r="D132">
            <v>1.1000000000000001</v>
          </cell>
          <cell r="E132">
            <v>227.5</v>
          </cell>
          <cell r="K132">
            <v>1.1000000000000001</v>
          </cell>
          <cell r="M132">
            <v>3</v>
          </cell>
        </row>
        <row r="133">
          <cell r="A133" t="str">
            <v>05</v>
          </cell>
          <cell r="B133" t="str">
            <v xml:space="preserve"> REP.MONICA-DOM</v>
          </cell>
          <cell r="C133" t="str">
            <v>11:54</v>
          </cell>
          <cell r="D133">
            <v>2.5</v>
          </cell>
          <cell r="E133">
            <v>227.5</v>
          </cell>
          <cell r="L133">
            <v>2.5</v>
          </cell>
          <cell r="M133">
            <v>2</v>
          </cell>
        </row>
        <row r="134">
          <cell r="A134" t="str">
            <v>05</v>
          </cell>
          <cell r="B134" t="str">
            <v xml:space="preserve"> SHOW DE LA RISA</v>
          </cell>
          <cell r="C134" t="str">
            <v>12:57</v>
          </cell>
          <cell r="D134">
            <v>1.4</v>
          </cell>
          <cell r="E134">
            <v>364</v>
          </cell>
          <cell r="F134">
            <v>1.5</v>
          </cell>
          <cell r="G134">
            <v>1.7</v>
          </cell>
          <cell r="H134">
            <v>1.2</v>
          </cell>
          <cell r="I134">
            <v>1.1000000000000001</v>
          </cell>
          <cell r="J134">
            <v>1.4</v>
          </cell>
          <cell r="M134">
            <v>15</v>
          </cell>
        </row>
        <row r="135">
          <cell r="A135" t="str">
            <v>05</v>
          </cell>
          <cell r="B135" t="str">
            <v xml:space="preserve"> CINE LATINO-SAB</v>
          </cell>
          <cell r="C135" t="str">
            <v>12:58</v>
          </cell>
          <cell r="D135">
            <v>2.8</v>
          </cell>
          <cell r="E135">
            <v>273</v>
          </cell>
          <cell r="K135">
            <v>2.8</v>
          </cell>
          <cell r="M135">
            <v>3</v>
          </cell>
        </row>
        <row r="136">
          <cell r="A136" t="str">
            <v>05</v>
          </cell>
          <cell r="B136" t="str">
            <v xml:space="preserve"> HORA DEL TIO RO</v>
          </cell>
          <cell r="C136" t="str">
            <v>13:55</v>
          </cell>
          <cell r="D136">
            <v>2.1</v>
          </cell>
          <cell r="E136">
            <v>273</v>
          </cell>
          <cell r="F136">
            <v>2.2000000000000002</v>
          </cell>
          <cell r="G136">
            <v>3.2</v>
          </cell>
          <cell r="H136">
            <v>1.4</v>
          </cell>
          <cell r="I136">
            <v>2.5</v>
          </cell>
          <cell r="J136">
            <v>1.1000000000000001</v>
          </cell>
          <cell r="M136">
            <v>15</v>
          </cell>
        </row>
        <row r="137">
          <cell r="A137" t="str">
            <v>05</v>
          </cell>
          <cell r="B137" t="str">
            <v xml:space="preserve"> A TODO RITMO-DO</v>
          </cell>
          <cell r="C137" t="str">
            <v>13:55</v>
          </cell>
          <cell r="D137">
            <v>2</v>
          </cell>
          <cell r="E137">
            <v>364</v>
          </cell>
          <cell r="L137">
            <v>2</v>
          </cell>
          <cell r="M137">
            <v>3</v>
          </cell>
        </row>
        <row r="138">
          <cell r="A138" t="str">
            <v>05</v>
          </cell>
          <cell r="B138" t="str">
            <v xml:space="preserve"> EL GRAN CHAPARR</v>
          </cell>
          <cell r="C138" t="str">
            <v>14:56</v>
          </cell>
          <cell r="D138">
            <v>5.0999999999999996</v>
          </cell>
          <cell r="E138">
            <v>273</v>
          </cell>
          <cell r="F138">
            <v>3.7</v>
          </cell>
          <cell r="G138">
            <v>6.4</v>
          </cell>
          <cell r="H138">
            <v>4.4000000000000004</v>
          </cell>
          <cell r="I138">
            <v>5.6</v>
          </cell>
          <cell r="J138">
            <v>5.2</v>
          </cell>
          <cell r="M138">
            <v>15</v>
          </cell>
        </row>
        <row r="139">
          <cell r="A139" t="str">
            <v>05</v>
          </cell>
          <cell r="B139" t="str">
            <v xml:space="preserve"> LA MOVIDA DE LO</v>
          </cell>
          <cell r="C139" t="str">
            <v>14:58</v>
          </cell>
          <cell r="D139">
            <v>3.7</v>
          </cell>
          <cell r="E139">
            <v>364</v>
          </cell>
          <cell r="K139">
            <v>3.7</v>
          </cell>
          <cell r="M139">
            <v>3</v>
          </cell>
        </row>
        <row r="140">
          <cell r="A140" t="str">
            <v>05</v>
          </cell>
          <cell r="B140" t="str">
            <v xml:space="preserve"> SIMBAD-DOM</v>
          </cell>
          <cell r="C140" t="str">
            <v>15:08</v>
          </cell>
          <cell r="D140">
            <v>3.2</v>
          </cell>
          <cell r="E140">
            <v>273</v>
          </cell>
          <cell r="L140">
            <v>3.2</v>
          </cell>
          <cell r="M140">
            <v>1</v>
          </cell>
        </row>
        <row r="141">
          <cell r="A141" t="str">
            <v>05</v>
          </cell>
          <cell r="B141" t="str">
            <v xml:space="preserve"> MATINEE DOMINGO</v>
          </cell>
          <cell r="C141" t="str">
            <v>16:01</v>
          </cell>
          <cell r="D141">
            <v>3.5</v>
          </cell>
          <cell r="E141">
            <v>394.55</v>
          </cell>
          <cell r="L141">
            <v>3.5</v>
          </cell>
          <cell r="M141">
            <v>1</v>
          </cell>
        </row>
        <row r="142">
          <cell r="A142" t="str">
            <v>05</v>
          </cell>
          <cell r="B142" t="str">
            <v xml:space="preserve"> LA FAMILIA INGA</v>
          </cell>
          <cell r="C142" t="str">
            <v>16:02</v>
          </cell>
          <cell r="D142">
            <v>4.7</v>
          </cell>
          <cell r="E142">
            <v>227.5</v>
          </cell>
          <cell r="F142">
            <v>3</v>
          </cell>
          <cell r="G142">
            <v>5.4</v>
          </cell>
          <cell r="H142">
            <v>5.3</v>
          </cell>
          <cell r="I142">
            <v>4.7</v>
          </cell>
          <cell r="J142">
            <v>5</v>
          </cell>
          <cell r="M142">
            <v>15</v>
          </cell>
        </row>
        <row r="143">
          <cell r="A143" t="str">
            <v>05</v>
          </cell>
          <cell r="B143" t="str">
            <v xml:space="preserve"> BAYWATCH-DOM</v>
          </cell>
          <cell r="C143" t="str">
            <v>16:56</v>
          </cell>
          <cell r="D143">
            <v>3.7</v>
          </cell>
          <cell r="E143">
            <v>394.55</v>
          </cell>
          <cell r="L143">
            <v>3.7</v>
          </cell>
          <cell r="M143">
            <v>1</v>
          </cell>
        </row>
        <row r="144">
          <cell r="A144" t="str">
            <v>05</v>
          </cell>
          <cell r="B144" t="str">
            <v xml:space="preserve"> MI FAMILIA ES U</v>
          </cell>
          <cell r="C144" t="str">
            <v>17:02</v>
          </cell>
          <cell r="D144">
            <v>4.5</v>
          </cell>
          <cell r="E144">
            <v>227.5</v>
          </cell>
          <cell r="F144">
            <v>4.4000000000000004</v>
          </cell>
          <cell r="G144">
            <v>4.0999999999999996</v>
          </cell>
          <cell r="H144">
            <v>2.8</v>
          </cell>
          <cell r="I144">
            <v>7</v>
          </cell>
          <cell r="J144">
            <v>3.5</v>
          </cell>
          <cell r="M144">
            <v>14</v>
          </cell>
        </row>
        <row r="145">
          <cell r="A145" t="str">
            <v>05</v>
          </cell>
          <cell r="B145" t="str">
            <v xml:space="preserve"> CINE CINCO ESTR</v>
          </cell>
          <cell r="C145" t="str">
            <v>17:33</v>
          </cell>
          <cell r="D145">
            <v>5.2</v>
          </cell>
          <cell r="E145">
            <v>394.55</v>
          </cell>
          <cell r="L145">
            <v>5.2</v>
          </cell>
          <cell r="M145">
            <v>3</v>
          </cell>
        </row>
        <row r="146">
          <cell r="A146" t="str">
            <v>05</v>
          </cell>
          <cell r="B146" t="str">
            <v xml:space="preserve"> PEQUEÑA LULU-TA</v>
          </cell>
          <cell r="C146" t="str">
            <v>17:38</v>
          </cell>
          <cell r="D146">
            <v>5.2</v>
          </cell>
          <cell r="E146">
            <v>227.5</v>
          </cell>
          <cell r="F146">
            <v>6</v>
          </cell>
          <cell r="G146">
            <v>4.8</v>
          </cell>
          <cell r="H146">
            <v>3.6</v>
          </cell>
          <cell r="I146">
            <v>7.5</v>
          </cell>
          <cell r="J146">
            <v>4.3</v>
          </cell>
          <cell r="M146">
            <v>15</v>
          </cell>
        </row>
        <row r="147">
          <cell r="A147" t="str">
            <v>05</v>
          </cell>
          <cell r="B147" t="str">
            <v xml:space="preserve"> GLADIADORES-SAB</v>
          </cell>
          <cell r="C147" t="str">
            <v>17:57</v>
          </cell>
          <cell r="D147">
            <v>2.7</v>
          </cell>
          <cell r="E147">
            <v>455</v>
          </cell>
          <cell r="K147">
            <v>2.7</v>
          </cell>
          <cell r="M147">
            <v>3</v>
          </cell>
        </row>
        <row r="148">
          <cell r="A148" t="str">
            <v>05</v>
          </cell>
          <cell r="B148" t="str">
            <v xml:space="preserve"> GRAN CHAPARRAL-</v>
          </cell>
          <cell r="C148" t="str">
            <v>17:58</v>
          </cell>
          <cell r="D148">
            <v>3.9</v>
          </cell>
          <cell r="E148">
            <v>455</v>
          </cell>
          <cell r="K148">
            <v>3.9</v>
          </cell>
          <cell r="M148">
            <v>1</v>
          </cell>
        </row>
        <row r="149">
          <cell r="A149" t="str">
            <v>05</v>
          </cell>
          <cell r="B149" t="str">
            <v xml:space="preserve"> TOM Y JERRY-TAR</v>
          </cell>
          <cell r="C149" t="str">
            <v>18:14</v>
          </cell>
          <cell r="D149">
            <v>5.4</v>
          </cell>
          <cell r="E149">
            <v>364</v>
          </cell>
          <cell r="F149">
            <v>6.6</v>
          </cell>
          <cell r="G149">
            <v>5.2</v>
          </cell>
          <cell r="H149">
            <v>4.4000000000000004</v>
          </cell>
          <cell r="I149">
            <v>7.4</v>
          </cell>
          <cell r="J149">
            <v>3.8</v>
          </cell>
          <cell r="M149">
            <v>15</v>
          </cell>
        </row>
        <row r="150">
          <cell r="A150" t="str">
            <v>05</v>
          </cell>
          <cell r="B150" t="str">
            <v xml:space="preserve"> LOCADEMIA DE PO</v>
          </cell>
          <cell r="C150" t="str">
            <v>18:53</v>
          </cell>
          <cell r="D150">
            <v>1.7</v>
          </cell>
          <cell r="E150">
            <v>525</v>
          </cell>
          <cell r="F150">
            <v>2.7</v>
          </cell>
          <cell r="H150">
            <v>0.8</v>
          </cell>
          <cell r="J150">
            <v>1.5</v>
          </cell>
          <cell r="M150">
            <v>6</v>
          </cell>
        </row>
        <row r="151">
          <cell r="A151" t="str">
            <v>05</v>
          </cell>
          <cell r="B151" t="str">
            <v xml:space="preserve"> PROCURA AMARME</v>
          </cell>
          <cell r="C151" t="str">
            <v>18:54</v>
          </cell>
          <cell r="D151">
            <v>1.9</v>
          </cell>
          <cell r="E151">
            <v>525</v>
          </cell>
          <cell r="F151">
            <v>1.9</v>
          </cell>
          <cell r="G151">
            <v>1.7</v>
          </cell>
          <cell r="H151">
            <v>2.2999999999999998</v>
          </cell>
          <cell r="I151">
            <v>2.8</v>
          </cell>
          <cell r="J151">
            <v>1</v>
          </cell>
          <cell r="M151">
            <v>5</v>
          </cell>
        </row>
        <row r="152">
          <cell r="A152" t="str">
            <v>05</v>
          </cell>
          <cell r="B152" t="str">
            <v xml:space="preserve"> AVENT.ROBIN HOO</v>
          </cell>
          <cell r="C152" t="str">
            <v>18:54</v>
          </cell>
          <cell r="D152">
            <v>1.2</v>
          </cell>
          <cell r="E152">
            <v>525</v>
          </cell>
          <cell r="G152">
            <v>1.2</v>
          </cell>
          <cell r="I152">
            <v>1.2</v>
          </cell>
          <cell r="M152">
            <v>4</v>
          </cell>
        </row>
        <row r="153">
          <cell r="A153" t="str">
            <v>05</v>
          </cell>
          <cell r="B153" t="str">
            <v xml:space="preserve"> SPONDYLUS REENC</v>
          </cell>
          <cell r="C153" t="str">
            <v>18:57</v>
          </cell>
          <cell r="D153">
            <v>4</v>
          </cell>
          <cell r="E153">
            <v>455</v>
          </cell>
          <cell r="K153">
            <v>4</v>
          </cell>
          <cell r="M153">
            <v>2</v>
          </cell>
        </row>
        <row r="154">
          <cell r="A154" t="str">
            <v>05</v>
          </cell>
          <cell r="B154" t="str">
            <v xml:space="preserve"> FUTBOL DE PRIME</v>
          </cell>
          <cell r="C154" t="str">
            <v>19:39</v>
          </cell>
          <cell r="D154">
            <v>4.9000000000000004</v>
          </cell>
          <cell r="E154">
            <v>455</v>
          </cell>
          <cell r="L154">
            <v>4.9000000000000004</v>
          </cell>
          <cell r="M154">
            <v>3</v>
          </cell>
        </row>
        <row r="155">
          <cell r="A155" t="str">
            <v>05</v>
          </cell>
          <cell r="B155" t="str">
            <v xml:space="preserve"> PANORAMA</v>
          </cell>
          <cell r="C155" t="str">
            <v>19:50</v>
          </cell>
          <cell r="D155">
            <v>15.3</v>
          </cell>
          <cell r="E155">
            <v>880</v>
          </cell>
          <cell r="L155">
            <v>15.3</v>
          </cell>
          <cell r="M155">
            <v>3</v>
          </cell>
        </row>
        <row r="156">
          <cell r="A156" t="str">
            <v>05</v>
          </cell>
          <cell r="B156" t="str">
            <v xml:space="preserve"> MONICA</v>
          </cell>
          <cell r="C156" t="str">
            <v>19:51</v>
          </cell>
          <cell r="D156">
            <v>5.5</v>
          </cell>
          <cell r="E156">
            <v>700</v>
          </cell>
          <cell r="F156">
            <v>5.2</v>
          </cell>
          <cell r="G156">
            <v>5.0999999999999996</v>
          </cell>
          <cell r="H156">
            <v>4.9000000000000004</v>
          </cell>
          <cell r="I156">
            <v>5.3</v>
          </cell>
          <cell r="J156">
            <v>6.8</v>
          </cell>
          <cell r="M156">
            <v>15</v>
          </cell>
        </row>
        <row r="157">
          <cell r="A157" t="str">
            <v>05</v>
          </cell>
          <cell r="B157" t="str">
            <v xml:space="preserve"> AMBULAN.DE LA R</v>
          </cell>
          <cell r="C157" t="str">
            <v>19:58</v>
          </cell>
          <cell r="D157">
            <v>7.9</v>
          </cell>
          <cell r="E157">
            <v>877.5</v>
          </cell>
          <cell r="K157">
            <v>7.9</v>
          </cell>
          <cell r="M157">
            <v>3</v>
          </cell>
        </row>
        <row r="158">
          <cell r="A158" t="str">
            <v>05</v>
          </cell>
          <cell r="B158" t="str">
            <v xml:space="preserve"> TORRE DE BABEL-</v>
          </cell>
          <cell r="C158" t="str">
            <v>20:59</v>
          </cell>
          <cell r="D158">
            <v>7.8</v>
          </cell>
          <cell r="E158">
            <v>750</v>
          </cell>
          <cell r="F158">
            <v>9.3000000000000007</v>
          </cell>
          <cell r="G158">
            <v>6.7</v>
          </cell>
          <cell r="H158">
            <v>7.2</v>
          </cell>
          <cell r="I158">
            <v>7.4</v>
          </cell>
          <cell r="J158">
            <v>8.3000000000000007</v>
          </cell>
          <cell r="M158">
            <v>15</v>
          </cell>
        </row>
        <row r="159">
          <cell r="A159" t="str">
            <v>05</v>
          </cell>
          <cell r="B159" t="str">
            <v xml:space="preserve"> VALE LA PENA SO</v>
          </cell>
          <cell r="C159" t="str">
            <v>21:54</v>
          </cell>
          <cell r="D159">
            <v>15.6</v>
          </cell>
          <cell r="E159">
            <v>700</v>
          </cell>
          <cell r="K159">
            <v>15.6</v>
          </cell>
          <cell r="M159">
            <v>2</v>
          </cell>
        </row>
        <row r="160">
          <cell r="A160" t="str">
            <v>05</v>
          </cell>
          <cell r="B160" t="str">
            <v xml:space="preserve"> TELE DEPORTE-DO</v>
          </cell>
          <cell r="C160" t="str">
            <v>21:54</v>
          </cell>
          <cell r="D160">
            <v>4.8</v>
          </cell>
          <cell r="E160">
            <v>880</v>
          </cell>
          <cell r="L160">
            <v>4.8</v>
          </cell>
          <cell r="M160">
            <v>3</v>
          </cell>
        </row>
        <row r="161">
          <cell r="A161" t="str">
            <v>05</v>
          </cell>
          <cell r="B161" t="str">
            <v xml:space="preserve"> MONICA-SAB</v>
          </cell>
          <cell r="C161" t="str">
            <v>21:55</v>
          </cell>
          <cell r="D161">
            <v>4.9000000000000004</v>
          </cell>
          <cell r="E161">
            <v>700</v>
          </cell>
          <cell r="K161">
            <v>4.9000000000000004</v>
          </cell>
          <cell r="M161">
            <v>1</v>
          </cell>
        </row>
        <row r="162">
          <cell r="A162" t="str">
            <v>05</v>
          </cell>
          <cell r="B162" t="str">
            <v xml:space="preserve"> 24 HORAS EDIC.C</v>
          </cell>
          <cell r="C162" t="str">
            <v>21:59</v>
          </cell>
          <cell r="D162">
            <v>7.5</v>
          </cell>
          <cell r="E162">
            <v>880</v>
          </cell>
          <cell r="F162">
            <v>7.8</v>
          </cell>
          <cell r="G162">
            <v>7.8</v>
          </cell>
          <cell r="H162">
            <v>6.6</v>
          </cell>
          <cell r="I162">
            <v>8.1</v>
          </cell>
          <cell r="J162">
            <v>7.1</v>
          </cell>
          <cell r="M162">
            <v>15</v>
          </cell>
        </row>
        <row r="163">
          <cell r="A163" t="str">
            <v>05</v>
          </cell>
          <cell r="B163" t="str">
            <v xml:space="preserve"> NOCHES DE CANTI</v>
          </cell>
          <cell r="C163" t="str">
            <v>23:05</v>
          </cell>
          <cell r="D163">
            <v>3.1</v>
          </cell>
          <cell r="E163">
            <v>227.5</v>
          </cell>
          <cell r="F163">
            <v>2.2999999999999998</v>
          </cell>
          <cell r="G163">
            <v>3.3</v>
          </cell>
          <cell r="H163">
            <v>3.6</v>
          </cell>
          <cell r="M163">
            <v>9</v>
          </cell>
        </row>
        <row r="164">
          <cell r="A164" t="str">
            <v>05</v>
          </cell>
          <cell r="B164" t="str">
            <v xml:space="preserve"> AMBULANTES DE L</v>
          </cell>
          <cell r="C164" t="str">
            <v>23:08</v>
          </cell>
          <cell r="D164">
            <v>6</v>
          </cell>
          <cell r="E164">
            <v>227.5</v>
          </cell>
          <cell r="J164">
            <v>6</v>
          </cell>
          <cell r="M164">
            <v>3</v>
          </cell>
        </row>
        <row r="165">
          <cell r="A165" t="str">
            <v>05</v>
          </cell>
          <cell r="B165" t="str">
            <v xml:space="preserve"> JUEVES DE PELIC</v>
          </cell>
          <cell r="C165" t="str">
            <v>23:10</v>
          </cell>
          <cell r="D165">
            <v>2.1</v>
          </cell>
          <cell r="E165">
            <v>227.5</v>
          </cell>
          <cell r="I165">
            <v>2.1</v>
          </cell>
          <cell r="M165">
            <v>3</v>
          </cell>
        </row>
        <row r="166">
          <cell r="A166" t="str">
            <v>05</v>
          </cell>
          <cell r="B166" t="str">
            <v xml:space="preserve"> CINE PARA ADULT</v>
          </cell>
          <cell r="C166" t="str">
            <v>23:11</v>
          </cell>
          <cell r="D166">
            <v>3.1</v>
          </cell>
          <cell r="E166">
            <v>227.5</v>
          </cell>
          <cell r="L166">
            <v>3.1</v>
          </cell>
          <cell r="M166">
            <v>3</v>
          </cell>
        </row>
        <row r="167">
          <cell r="A167" t="str">
            <v>09</v>
          </cell>
          <cell r="B167" t="str">
            <v xml:space="preserve"> PARE DE SUFRIR-</v>
          </cell>
          <cell r="C167" t="str">
            <v>06:45</v>
          </cell>
          <cell r="D167">
            <v>0</v>
          </cell>
          <cell r="E167">
            <v>294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M167">
            <v>13</v>
          </cell>
        </row>
        <row r="168">
          <cell r="A168" t="str">
            <v>09</v>
          </cell>
          <cell r="B168" t="str">
            <v xml:space="preserve"> PARE DE SUFRIR-</v>
          </cell>
          <cell r="C168" t="str">
            <v>06:47</v>
          </cell>
          <cell r="D168">
            <v>0</v>
          </cell>
          <cell r="E168">
            <v>294</v>
          </cell>
          <cell r="K168">
            <v>0</v>
          </cell>
          <cell r="M168">
            <v>3</v>
          </cell>
        </row>
        <row r="169">
          <cell r="A169" t="str">
            <v>09</v>
          </cell>
          <cell r="B169" t="str">
            <v xml:space="preserve"> MAÑANERO ANDINO</v>
          </cell>
          <cell r="C169" t="str">
            <v>06:50</v>
          </cell>
          <cell r="D169">
            <v>0.4</v>
          </cell>
          <cell r="E169">
            <v>294</v>
          </cell>
          <cell r="L169">
            <v>0.4</v>
          </cell>
          <cell r="M169">
            <v>3</v>
          </cell>
        </row>
        <row r="170">
          <cell r="A170" t="str">
            <v>09</v>
          </cell>
          <cell r="B170" t="str">
            <v xml:space="preserve"> TELEVENTAS-MAÑA</v>
          </cell>
          <cell r="C170" t="str">
            <v>07:00</v>
          </cell>
          <cell r="D170">
            <v>0</v>
          </cell>
          <cell r="E170">
            <v>294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M170">
            <v>15</v>
          </cell>
        </row>
        <row r="171">
          <cell r="A171" t="str">
            <v>09</v>
          </cell>
          <cell r="B171" t="str">
            <v xml:space="preserve"> MAÑANERO ANDINO</v>
          </cell>
          <cell r="C171" t="str">
            <v>07:02</v>
          </cell>
          <cell r="D171">
            <v>0.4</v>
          </cell>
          <cell r="E171">
            <v>294</v>
          </cell>
          <cell r="K171">
            <v>0.4</v>
          </cell>
          <cell r="M171">
            <v>3</v>
          </cell>
        </row>
        <row r="172">
          <cell r="A172" t="str">
            <v>09</v>
          </cell>
          <cell r="B172" t="str">
            <v xml:space="preserve"> A TODA HORA-MAÑ</v>
          </cell>
          <cell r="C172" t="str">
            <v>07:02</v>
          </cell>
          <cell r="D172">
            <v>0</v>
          </cell>
          <cell r="E172">
            <v>294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M172">
            <v>13</v>
          </cell>
        </row>
        <row r="173">
          <cell r="A173" t="str">
            <v>09</v>
          </cell>
          <cell r="B173" t="str">
            <v xml:space="preserve"> TELEVENTAS-MAÑA</v>
          </cell>
          <cell r="C173" t="str">
            <v>08:02</v>
          </cell>
          <cell r="D173">
            <v>0</v>
          </cell>
          <cell r="E173">
            <v>294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M173">
            <v>13</v>
          </cell>
        </row>
        <row r="174">
          <cell r="A174" t="str">
            <v>09</v>
          </cell>
          <cell r="B174" t="str">
            <v xml:space="preserve"> A TODA HORA-MAÑ</v>
          </cell>
          <cell r="C174" t="str">
            <v>08:03</v>
          </cell>
          <cell r="D174">
            <v>0</v>
          </cell>
          <cell r="E174">
            <v>294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M174">
            <v>12</v>
          </cell>
        </row>
        <row r="175">
          <cell r="A175" t="str">
            <v>09</v>
          </cell>
          <cell r="B175" t="str">
            <v xml:space="preserve"> TELEVENTAS-DOM</v>
          </cell>
          <cell r="C175" t="str">
            <v>08:58</v>
          </cell>
          <cell r="D175">
            <v>0</v>
          </cell>
          <cell r="E175">
            <v>294</v>
          </cell>
          <cell r="L175">
            <v>0</v>
          </cell>
          <cell r="M175">
            <v>3</v>
          </cell>
        </row>
        <row r="176">
          <cell r="A176" t="str">
            <v>09</v>
          </cell>
          <cell r="B176" t="str">
            <v xml:space="preserve"> A TODA HORA-DOM</v>
          </cell>
          <cell r="C176" t="str">
            <v>08:59</v>
          </cell>
          <cell r="D176">
            <v>0.4</v>
          </cell>
          <cell r="E176">
            <v>294</v>
          </cell>
          <cell r="L176">
            <v>0.4</v>
          </cell>
          <cell r="M176">
            <v>3</v>
          </cell>
        </row>
        <row r="177">
          <cell r="A177" t="str">
            <v>09</v>
          </cell>
          <cell r="B177" t="str">
            <v xml:space="preserve"> A TODA HORA-MAÑ</v>
          </cell>
          <cell r="C177" t="str">
            <v>09:04</v>
          </cell>
          <cell r="D177">
            <v>0</v>
          </cell>
          <cell r="E177">
            <v>294</v>
          </cell>
          <cell r="F177">
            <v>0</v>
          </cell>
          <cell r="H177">
            <v>0</v>
          </cell>
          <cell r="I177">
            <v>0</v>
          </cell>
          <cell r="M177">
            <v>4</v>
          </cell>
        </row>
        <row r="178">
          <cell r="A178" t="str">
            <v>09</v>
          </cell>
          <cell r="B178" t="str">
            <v xml:space="preserve"> TELEVENTAS-SAB/</v>
          </cell>
          <cell r="C178" t="str">
            <v>09:11</v>
          </cell>
          <cell r="D178">
            <v>0</v>
          </cell>
          <cell r="E178">
            <v>294</v>
          </cell>
          <cell r="K178">
            <v>0</v>
          </cell>
          <cell r="M178">
            <v>3</v>
          </cell>
        </row>
        <row r="179">
          <cell r="A179" t="str">
            <v>09</v>
          </cell>
          <cell r="B179" t="str">
            <v xml:space="preserve"> TELEVENTAS-MAÑA</v>
          </cell>
          <cell r="C179" t="str">
            <v>09:34</v>
          </cell>
          <cell r="D179">
            <v>0</v>
          </cell>
          <cell r="E179">
            <v>294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M179">
            <v>11</v>
          </cell>
        </row>
        <row r="180">
          <cell r="A180" t="str">
            <v>09</v>
          </cell>
          <cell r="B180" t="str">
            <v xml:space="preserve"> A TODA HORA-SAB</v>
          </cell>
          <cell r="C180" t="str">
            <v>09:43</v>
          </cell>
          <cell r="D180">
            <v>0</v>
          </cell>
          <cell r="E180">
            <v>294</v>
          </cell>
          <cell r="K180">
            <v>0</v>
          </cell>
          <cell r="M180">
            <v>2</v>
          </cell>
        </row>
        <row r="181">
          <cell r="A181" t="str">
            <v>09</v>
          </cell>
          <cell r="B181" t="str">
            <v xml:space="preserve"> SORT.BINGO DE O</v>
          </cell>
          <cell r="C181" t="str">
            <v>09:59</v>
          </cell>
          <cell r="D181">
            <v>0</v>
          </cell>
          <cell r="E181">
            <v>294</v>
          </cell>
          <cell r="L181">
            <v>0</v>
          </cell>
          <cell r="M181">
            <v>2</v>
          </cell>
        </row>
        <row r="182">
          <cell r="A182" t="str">
            <v>09</v>
          </cell>
          <cell r="B182" t="str">
            <v xml:space="preserve"> TELEVENTAS-DOM</v>
          </cell>
          <cell r="C182" t="str">
            <v>10:07</v>
          </cell>
          <cell r="D182">
            <v>0</v>
          </cell>
          <cell r="E182">
            <v>294</v>
          </cell>
          <cell r="L182">
            <v>0</v>
          </cell>
          <cell r="M182">
            <v>3</v>
          </cell>
        </row>
        <row r="183">
          <cell r="A183" t="str">
            <v>09</v>
          </cell>
          <cell r="B183" t="str">
            <v xml:space="preserve"> TELEVENTAS-SAB/</v>
          </cell>
          <cell r="C183" t="str">
            <v>10:13</v>
          </cell>
          <cell r="D183">
            <v>0</v>
          </cell>
          <cell r="E183">
            <v>294</v>
          </cell>
          <cell r="K183">
            <v>0</v>
          </cell>
          <cell r="M183">
            <v>2</v>
          </cell>
        </row>
        <row r="184">
          <cell r="A184" t="str">
            <v>09</v>
          </cell>
          <cell r="B184" t="str">
            <v xml:space="preserve"> A TODA HORA-MAÑ</v>
          </cell>
          <cell r="C184" t="str">
            <v>10:37</v>
          </cell>
          <cell r="D184">
            <v>0</v>
          </cell>
          <cell r="E184">
            <v>294</v>
          </cell>
          <cell r="H184">
            <v>0</v>
          </cell>
          <cell r="M184">
            <v>1</v>
          </cell>
        </row>
        <row r="185">
          <cell r="A185" t="str">
            <v>09</v>
          </cell>
          <cell r="B185" t="str">
            <v xml:space="preserve"> A TODA HORA-DOM</v>
          </cell>
          <cell r="C185" t="str">
            <v>10:38</v>
          </cell>
          <cell r="D185">
            <v>0</v>
          </cell>
          <cell r="E185">
            <v>294</v>
          </cell>
          <cell r="L185">
            <v>0</v>
          </cell>
          <cell r="M185">
            <v>3</v>
          </cell>
        </row>
        <row r="186">
          <cell r="A186" t="str">
            <v>09</v>
          </cell>
          <cell r="B186" t="str">
            <v xml:space="preserve"> A TODA HORA-SAB</v>
          </cell>
          <cell r="C186" t="str">
            <v>10:44</v>
          </cell>
          <cell r="D186">
            <v>0</v>
          </cell>
          <cell r="E186">
            <v>294</v>
          </cell>
          <cell r="K186">
            <v>0</v>
          </cell>
          <cell r="M186">
            <v>1</v>
          </cell>
        </row>
        <row r="187">
          <cell r="A187" t="str">
            <v>09</v>
          </cell>
          <cell r="B187" t="str">
            <v xml:space="preserve"> LA POTRA ZAINA</v>
          </cell>
          <cell r="C187" t="str">
            <v>11:02</v>
          </cell>
          <cell r="D187">
            <v>0.3</v>
          </cell>
          <cell r="E187">
            <v>294</v>
          </cell>
          <cell r="F187">
            <v>0.9</v>
          </cell>
          <cell r="G187">
            <v>0.2</v>
          </cell>
          <cell r="H187">
            <v>0</v>
          </cell>
          <cell r="I187">
            <v>0</v>
          </cell>
          <cell r="J187">
            <v>0.3</v>
          </cell>
          <cell r="M187">
            <v>15</v>
          </cell>
        </row>
        <row r="188">
          <cell r="A188" t="str">
            <v>09</v>
          </cell>
          <cell r="B188" t="str">
            <v xml:space="preserve"> TELEVENTAS DOM</v>
          </cell>
          <cell r="C188" t="str">
            <v>11:08</v>
          </cell>
          <cell r="D188">
            <v>0</v>
          </cell>
          <cell r="E188">
            <v>294</v>
          </cell>
          <cell r="K188">
            <v>0</v>
          </cell>
          <cell r="L188">
            <v>0</v>
          </cell>
          <cell r="M188">
            <v>2</v>
          </cell>
        </row>
        <row r="189">
          <cell r="A189" t="str">
            <v>09</v>
          </cell>
          <cell r="B189" t="str">
            <v xml:space="preserve"> SUCUPIRA</v>
          </cell>
          <cell r="C189" t="str">
            <v>11:31</v>
          </cell>
          <cell r="D189">
            <v>0.3</v>
          </cell>
          <cell r="E189">
            <v>294</v>
          </cell>
          <cell r="F189">
            <v>0</v>
          </cell>
          <cell r="G189">
            <v>0.3</v>
          </cell>
          <cell r="H189">
            <v>0.7</v>
          </cell>
          <cell r="I189">
            <v>0.5</v>
          </cell>
          <cell r="J189">
            <v>0.2</v>
          </cell>
          <cell r="M189">
            <v>15</v>
          </cell>
        </row>
        <row r="190">
          <cell r="A190" t="str">
            <v>09</v>
          </cell>
          <cell r="B190" t="str">
            <v xml:space="preserve"> MOESHA-DOM</v>
          </cell>
          <cell r="C190" t="str">
            <v>11:38</v>
          </cell>
          <cell r="D190">
            <v>0.4</v>
          </cell>
          <cell r="E190">
            <v>294</v>
          </cell>
          <cell r="L190">
            <v>0.4</v>
          </cell>
          <cell r="M190">
            <v>3</v>
          </cell>
        </row>
        <row r="191">
          <cell r="A191" t="str">
            <v>09</v>
          </cell>
          <cell r="B191" t="str">
            <v xml:space="preserve"> EAGLE RIDERS-SA</v>
          </cell>
          <cell r="C191" t="str">
            <v>11:42</v>
          </cell>
          <cell r="D191">
            <v>0</v>
          </cell>
          <cell r="E191">
            <v>294</v>
          </cell>
          <cell r="K191">
            <v>0</v>
          </cell>
          <cell r="M191">
            <v>3</v>
          </cell>
        </row>
        <row r="192">
          <cell r="A192" t="str">
            <v>09</v>
          </cell>
          <cell r="B192" t="str">
            <v xml:space="preserve"> REP.EL EQUIPO D</v>
          </cell>
          <cell r="C192" t="str">
            <v>12:02</v>
          </cell>
          <cell r="D192">
            <v>0.3</v>
          </cell>
          <cell r="E192">
            <v>294</v>
          </cell>
          <cell r="F192">
            <v>0.3</v>
          </cell>
          <cell r="M192">
            <v>3</v>
          </cell>
        </row>
        <row r="193">
          <cell r="A193" t="str">
            <v>09</v>
          </cell>
          <cell r="B193" t="str">
            <v xml:space="preserve"> REP.EL EQUIPO A</v>
          </cell>
          <cell r="C193" t="str">
            <v>12:02</v>
          </cell>
          <cell r="D193">
            <v>0.3</v>
          </cell>
          <cell r="E193">
            <v>294</v>
          </cell>
          <cell r="G193">
            <v>0.2</v>
          </cell>
          <cell r="H193">
            <v>0.5</v>
          </cell>
          <cell r="I193">
            <v>0.3</v>
          </cell>
          <cell r="J193">
            <v>0.1</v>
          </cell>
          <cell r="M193">
            <v>12</v>
          </cell>
        </row>
        <row r="194">
          <cell r="A194" t="str">
            <v>09</v>
          </cell>
          <cell r="B194" t="str">
            <v xml:space="preserve"> OLIVER TWIST- S</v>
          </cell>
          <cell r="C194" t="str">
            <v>12:06</v>
          </cell>
          <cell r="D194">
            <v>1</v>
          </cell>
          <cell r="E194">
            <v>294</v>
          </cell>
          <cell r="K194">
            <v>1</v>
          </cell>
          <cell r="M194">
            <v>3</v>
          </cell>
        </row>
        <row r="195">
          <cell r="A195" t="str">
            <v>09</v>
          </cell>
          <cell r="B195" t="str">
            <v xml:space="preserve"> TELETUBBIES-DOM</v>
          </cell>
          <cell r="C195" t="str">
            <v>12:07</v>
          </cell>
          <cell r="D195">
            <v>2.1</v>
          </cell>
          <cell r="E195">
            <v>294</v>
          </cell>
          <cell r="L195">
            <v>2.1</v>
          </cell>
          <cell r="M195">
            <v>3</v>
          </cell>
        </row>
        <row r="196">
          <cell r="A196" t="str">
            <v>09</v>
          </cell>
          <cell r="B196" t="str">
            <v xml:space="preserve"> LA PRINCESA SUS</v>
          </cell>
          <cell r="C196" t="str">
            <v>12:31</v>
          </cell>
          <cell r="D196">
            <v>1.1000000000000001</v>
          </cell>
          <cell r="E196">
            <v>294</v>
          </cell>
          <cell r="K196">
            <v>1.1000000000000001</v>
          </cell>
          <cell r="M196">
            <v>3</v>
          </cell>
        </row>
        <row r="197">
          <cell r="A197" t="str">
            <v>09</v>
          </cell>
          <cell r="B197" t="str">
            <v xml:space="preserve"> FANTASIAS ANIMA</v>
          </cell>
          <cell r="C197" t="str">
            <v>12:59</v>
          </cell>
          <cell r="D197">
            <v>0.9</v>
          </cell>
          <cell r="E197">
            <v>294</v>
          </cell>
          <cell r="G197">
            <v>0.5</v>
          </cell>
          <cell r="H197">
            <v>0.8</v>
          </cell>
          <cell r="I197">
            <v>1.2</v>
          </cell>
          <cell r="J197">
            <v>1</v>
          </cell>
          <cell r="M197">
            <v>12</v>
          </cell>
        </row>
        <row r="198">
          <cell r="A198" t="str">
            <v>09</v>
          </cell>
          <cell r="B198" t="str">
            <v xml:space="preserve"> EL EQUIPO DE LO</v>
          </cell>
          <cell r="C198" t="str">
            <v>12:59</v>
          </cell>
          <cell r="D198">
            <v>0.7</v>
          </cell>
          <cell r="E198">
            <v>294</v>
          </cell>
          <cell r="K198">
            <v>0.7</v>
          </cell>
          <cell r="M198">
            <v>3</v>
          </cell>
        </row>
        <row r="199">
          <cell r="A199" t="str">
            <v>09</v>
          </cell>
          <cell r="B199" t="str">
            <v xml:space="preserve"> EL EQUIPO DE LO</v>
          </cell>
          <cell r="C199" t="str">
            <v>13:00</v>
          </cell>
          <cell r="D199">
            <v>0.8</v>
          </cell>
          <cell r="E199">
            <v>294</v>
          </cell>
          <cell r="L199">
            <v>0.8</v>
          </cell>
          <cell r="M199">
            <v>3</v>
          </cell>
        </row>
        <row r="200">
          <cell r="A200" t="str">
            <v>09</v>
          </cell>
          <cell r="B200" t="str">
            <v xml:space="preserve"> POPEYE-TARDE</v>
          </cell>
          <cell r="C200" t="str">
            <v>13:33</v>
          </cell>
          <cell r="D200">
            <v>1.8</v>
          </cell>
          <cell r="E200">
            <v>294</v>
          </cell>
          <cell r="G200">
            <v>0.9</v>
          </cell>
          <cell r="H200">
            <v>2.2000000000000002</v>
          </cell>
          <cell r="I200">
            <v>1.7</v>
          </cell>
          <cell r="J200">
            <v>2.4</v>
          </cell>
          <cell r="M200">
            <v>12</v>
          </cell>
        </row>
        <row r="201">
          <cell r="A201" t="str">
            <v>09</v>
          </cell>
          <cell r="B201" t="str">
            <v xml:space="preserve"> LA GARRAPATA-TA</v>
          </cell>
          <cell r="C201" t="str">
            <v>14:02</v>
          </cell>
          <cell r="D201">
            <v>1.6</v>
          </cell>
          <cell r="E201">
            <v>294</v>
          </cell>
          <cell r="F201">
            <v>0.9</v>
          </cell>
          <cell r="G201">
            <v>1</v>
          </cell>
          <cell r="H201">
            <v>2</v>
          </cell>
          <cell r="I201">
            <v>1.4</v>
          </cell>
          <cell r="J201">
            <v>2.8</v>
          </cell>
          <cell r="M201">
            <v>15</v>
          </cell>
        </row>
        <row r="202">
          <cell r="A202" t="str">
            <v>09</v>
          </cell>
          <cell r="B202" t="str">
            <v xml:space="preserve"> TELETUBBIES-TAR</v>
          </cell>
          <cell r="C202" t="str">
            <v>14:29</v>
          </cell>
          <cell r="D202">
            <v>2.6</v>
          </cell>
          <cell r="E202">
            <v>294</v>
          </cell>
          <cell r="F202">
            <v>2.1</v>
          </cell>
          <cell r="G202">
            <v>2.5</v>
          </cell>
          <cell r="H202">
            <v>3.6</v>
          </cell>
          <cell r="I202">
            <v>2.9</v>
          </cell>
          <cell r="J202">
            <v>2</v>
          </cell>
          <cell r="M202">
            <v>15</v>
          </cell>
        </row>
        <row r="203">
          <cell r="A203" t="str">
            <v>09</v>
          </cell>
          <cell r="B203" t="str">
            <v xml:space="preserve"> FLASH GORDON-TA</v>
          </cell>
          <cell r="C203" t="str">
            <v>14:58</v>
          </cell>
          <cell r="D203">
            <v>1.4</v>
          </cell>
          <cell r="E203">
            <v>294</v>
          </cell>
          <cell r="F203">
            <v>0.9</v>
          </cell>
          <cell r="G203">
            <v>1</v>
          </cell>
          <cell r="H203">
            <v>1.5</v>
          </cell>
          <cell r="I203">
            <v>2</v>
          </cell>
          <cell r="J203">
            <v>1.4</v>
          </cell>
          <cell r="M203">
            <v>10</v>
          </cell>
        </row>
        <row r="204">
          <cell r="A204" t="str">
            <v>09</v>
          </cell>
          <cell r="B204" t="str">
            <v xml:space="preserve"> EL HOMBRE ARAÑA</v>
          </cell>
          <cell r="C204" t="str">
            <v>14:58</v>
          </cell>
          <cell r="D204">
            <v>0.9</v>
          </cell>
          <cell r="E204">
            <v>294</v>
          </cell>
          <cell r="F204">
            <v>1.1000000000000001</v>
          </cell>
          <cell r="G204">
            <v>1.5</v>
          </cell>
          <cell r="H204">
            <v>1.5</v>
          </cell>
          <cell r="I204">
            <v>0.4</v>
          </cell>
          <cell r="J204">
            <v>0</v>
          </cell>
          <cell r="M204">
            <v>5</v>
          </cell>
        </row>
        <row r="205">
          <cell r="A205" t="str">
            <v>09</v>
          </cell>
          <cell r="B205" t="str">
            <v xml:space="preserve"> DETECT.AMERICAN</v>
          </cell>
          <cell r="C205" t="str">
            <v>15:02</v>
          </cell>
          <cell r="D205">
            <v>1</v>
          </cell>
          <cell r="E205">
            <v>294</v>
          </cell>
          <cell r="L205">
            <v>1</v>
          </cell>
          <cell r="M205">
            <v>3</v>
          </cell>
        </row>
        <row r="206">
          <cell r="A206" t="str">
            <v>09</v>
          </cell>
          <cell r="B206" t="str">
            <v xml:space="preserve"> BIT EL CUPIDO-S</v>
          </cell>
          <cell r="C206" t="str">
            <v>15:03</v>
          </cell>
          <cell r="D206">
            <v>0.9</v>
          </cell>
          <cell r="E206">
            <v>294</v>
          </cell>
          <cell r="K206">
            <v>0.9</v>
          </cell>
          <cell r="M206">
            <v>3</v>
          </cell>
        </row>
        <row r="207">
          <cell r="A207" t="str">
            <v>09</v>
          </cell>
          <cell r="B207" t="str">
            <v xml:space="preserve"> POWER RANGERS</v>
          </cell>
          <cell r="C207" t="str">
            <v>15:25</v>
          </cell>
          <cell r="D207">
            <v>0.8</v>
          </cell>
          <cell r="E207">
            <v>294</v>
          </cell>
          <cell r="F207">
            <v>0.5</v>
          </cell>
          <cell r="G207">
            <v>1</v>
          </cell>
          <cell r="H207">
            <v>1.2</v>
          </cell>
          <cell r="I207">
            <v>0.9</v>
          </cell>
          <cell r="J207">
            <v>0.5</v>
          </cell>
          <cell r="M207">
            <v>15</v>
          </cell>
        </row>
        <row r="208">
          <cell r="A208" t="str">
            <v>09</v>
          </cell>
          <cell r="B208" t="str">
            <v xml:space="preserve"> EL INCREIBLE HU</v>
          </cell>
          <cell r="C208" t="str">
            <v>15:29</v>
          </cell>
          <cell r="D208">
            <v>0.7</v>
          </cell>
          <cell r="E208">
            <v>294</v>
          </cell>
          <cell r="K208">
            <v>0.7</v>
          </cell>
          <cell r="M208">
            <v>3</v>
          </cell>
        </row>
        <row r="209">
          <cell r="A209" t="str">
            <v>09</v>
          </cell>
          <cell r="B209" t="str">
            <v xml:space="preserve"> AÑOS MARAVILLOS</v>
          </cell>
          <cell r="C209" t="str">
            <v>15:50</v>
          </cell>
          <cell r="D209">
            <v>0.5</v>
          </cell>
          <cell r="E209">
            <v>294</v>
          </cell>
          <cell r="F209">
            <v>0.3</v>
          </cell>
          <cell r="G209">
            <v>0.5</v>
          </cell>
          <cell r="H209">
            <v>0.2</v>
          </cell>
          <cell r="I209">
            <v>0.9</v>
          </cell>
          <cell r="J209">
            <v>0.4</v>
          </cell>
          <cell r="M209">
            <v>15</v>
          </cell>
        </row>
        <row r="210">
          <cell r="A210" t="str">
            <v>09</v>
          </cell>
          <cell r="B210" t="str">
            <v xml:space="preserve"> BEETLEBORGS-SAB</v>
          </cell>
          <cell r="C210" t="str">
            <v>15:56</v>
          </cell>
          <cell r="D210">
            <v>0.4</v>
          </cell>
          <cell r="E210">
            <v>294</v>
          </cell>
          <cell r="K210">
            <v>0.4</v>
          </cell>
          <cell r="M210">
            <v>2</v>
          </cell>
        </row>
        <row r="211">
          <cell r="A211" t="str">
            <v>09</v>
          </cell>
          <cell r="B211" t="str">
            <v xml:space="preserve"> EL SEPTIMO CIEL</v>
          </cell>
          <cell r="C211" t="str">
            <v>15:59</v>
          </cell>
          <cell r="D211">
            <v>1.3</v>
          </cell>
          <cell r="E211">
            <v>294</v>
          </cell>
          <cell r="L211">
            <v>1.3</v>
          </cell>
          <cell r="M211">
            <v>3</v>
          </cell>
        </row>
        <row r="212">
          <cell r="A212" t="str">
            <v>09</v>
          </cell>
          <cell r="B212" t="str">
            <v xml:space="preserve"> TORTUNINJAS-SAB</v>
          </cell>
          <cell r="C212" t="str">
            <v>16:01</v>
          </cell>
          <cell r="D212">
            <v>0.8</v>
          </cell>
          <cell r="E212">
            <v>294</v>
          </cell>
          <cell r="K212">
            <v>0.8</v>
          </cell>
          <cell r="M212">
            <v>1</v>
          </cell>
        </row>
        <row r="213">
          <cell r="A213" t="str">
            <v>09</v>
          </cell>
          <cell r="B213" t="str">
            <v xml:space="preserve"> POWER RANGERS-S</v>
          </cell>
          <cell r="C213" t="str">
            <v>16:22</v>
          </cell>
          <cell r="D213">
            <v>0.3</v>
          </cell>
          <cell r="E213">
            <v>294</v>
          </cell>
          <cell r="K213">
            <v>0.3</v>
          </cell>
          <cell r="M213">
            <v>3</v>
          </cell>
        </row>
        <row r="214">
          <cell r="A214" t="str">
            <v>09</v>
          </cell>
          <cell r="B214" t="str">
            <v xml:space="preserve"> MELLIZAS Y RIVA</v>
          </cell>
          <cell r="C214" t="str">
            <v>16:23</v>
          </cell>
          <cell r="D214">
            <v>0.6</v>
          </cell>
          <cell r="E214">
            <v>294</v>
          </cell>
          <cell r="F214">
            <v>0.3</v>
          </cell>
          <cell r="G214">
            <v>1.2</v>
          </cell>
          <cell r="H214">
            <v>0.9</v>
          </cell>
          <cell r="I214">
            <v>0</v>
          </cell>
          <cell r="J214">
            <v>0.8</v>
          </cell>
          <cell r="M214">
            <v>15</v>
          </cell>
        </row>
        <row r="215">
          <cell r="A215" t="str">
            <v>09</v>
          </cell>
          <cell r="B215" t="str">
            <v xml:space="preserve"> CINE TARDE</v>
          </cell>
          <cell r="C215" t="str">
            <v>16:52</v>
          </cell>
          <cell r="D215">
            <v>1.3</v>
          </cell>
          <cell r="E215">
            <v>294</v>
          </cell>
          <cell r="F215">
            <v>1.2</v>
          </cell>
          <cell r="G215">
            <v>1.5</v>
          </cell>
          <cell r="H215">
            <v>3.1</v>
          </cell>
          <cell r="I215">
            <v>0.1</v>
          </cell>
          <cell r="J215">
            <v>0.9</v>
          </cell>
          <cell r="M215">
            <v>5</v>
          </cell>
        </row>
        <row r="216">
          <cell r="A216" t="str">
            <v>09</v>
          </cell>
          <cell r="B216" t="str">
            <v xml:space="preserve"> INDIANA-SAB</v>
          </cell>
          <cell r="C216" t="str">
            <v>16:53</v>
          </cell>
          <cell r="D216">
            <v>0.4</v>
          </cell>
          <cell r="E216">
            <v>294</v>
          </cell>
          <cell r="K216">
            <v>0.4</v>
          </cell>
          <cell r="M216">
            <v>3</v>
          </cell>
        </row>
        <row r="217">
          <cell r="A217" t="str">
            <v>09</v>
          </cell>
          <cell r="B217" t="str">
            <v xml:space="preserve"> CINE EN CASA</v>
          </cell>
          <cell r="C217" t="str">
            <v>16:54</v>
          </cell>
          <cell r="D217">
            <v>1.3</v>
          </cell>
          <cell r="E217">
            <v>294</v>
          </cell>
          <cell r="F217">
            <v>1.9</v>
          </cell>
          <cell r="G217">
            <v>1.5</v>
          </cell>
          <cell r="H217">
            <v>1.6</v>
          </cell>
          <cell r="I217">
            <v>0.5</v>
          </cell>
          <cell r="J217">
            <v>0.7</v>
          </cell>
          <cell r="M217">
            <v>10</v>
          </cell>
        </row>
        <row r="218">
          <cell r="A218" t="str">
            <v>09</v>
          </cell>
          <cell r="B218" t="str">
            <v xml:space="preserve"> SAVANNAH-DOM</v>
          </cell>
          <cell r="C218" t="str">
            <v>16:57</v>
          </cell>
          <cell r="D218">
            <v>0.7</v>
          </cell>
          <cell r="E218">
            <v>294</v>
          </cell>
          <cell r="L218">
            <v>0.7</v>
          </cell>
          <cell r="M218">
            <v>3</v>
          </cell>
        </row>
        <row r="219">
          <cell r="A219" t="str">
            <v>09</v>
          </cell>
          <cell r="B219" t="str">
            <v xml:space="preserve"> ESCALOFRIOS-SAB</v>
          </cell>
          <cell r="C219" t="str">
            <v>17:26</v>
          </cell>
          <cell r="D219">
            <v>0</v>
          </cell>
          <cell r="E219">
            <v>294</v>
          </cell>
          <cell r="K219">
            <v>0</v>
          </cell>
          <cell r="M219">
            <v>3</v>
          </cell>
        </row>
        <row r="220">
          <cell r="A220" t="str">
            <v>09</v>
          </cell>
          <cell r="B220" t="str">
            <v xml:space="preserve"> COMICOS DE LA C</v>
          </cell>
          <cell r="C220" t="str">
            <v>17:55</v>
          </cell>
          <cell r="D220">
            <v>1.2</v>
          </cell>
          <cell r="E220">
            <v>294</v>
          </cell>
          <cell r="K220">
            <v>1.2</v>
          </cell>
          <cell r="M220">
            <v>3</v>
          </cell>
        </row>
        <row r="221">
          <cell r="A221" t="str">
            <v>09</v>
          </cell>
          <cell r="B221" t="str">
            <v xml:space="preserve"> REP.COMICOS DE</v>
          </cell>
          <cell r="C221" t="str">
            <v>17:55</v>
          </cell>
          <cell r="D221">
            <v>0.9</v>
          </cell>
          <cell r="E221">
            <v>294</v>
          </cell>
          <cell r="L221">
            <v>0.9</v>
          </cell>
          <cell r="M221">
            <v>2</v>
          </cell>
        </row>
        <row r="222">
          <cell r="A222" t="str">
            <v>09</v>
          </cell>
          <cell r="B222" t="str">
            <v xml:space="preserve"> TARDES D HOLLYW</v>
          </cell>
          <cell r="C222" t="str">
            <v>18:04</v>
          </cell>
          <cell r="D222">
            <v>0.3</v>
          </cell>
          <cell r="E222">
            <v>294</v>
          </cell>
          <cell r="L222">
            <v>0.3</v>
          </cell>
          <cell r="M222">
            <v>1</v>
          </cell>
        </row>
        <row r="223">
          <cell r="A223" t="str">
            <v>09</v>
          </cell>
          <cell r="B223" t="str">
            <v xml:space="preserve"> LAS TRAV.PICAPI</v>
          </cell>
          <cell r="C223" t="str">
            <v>18:44</v>
          </cell>
          <cell r="D223">
            <v>2.1</v>
          </cell>
          <cell r="E223">
            <v>294</v>
          </cell>
          <cell r="F223">
            <v>2.6</v>
          </cell>
          <cell r="G223">
            <v>0.9</v>
          </cell>
          <cell r="H223">
            <v>3.7</v>
          </cell>
          <cell r="I223">
            <v>1.6</v>
          </cell>
          <cell r="J223">
            <v>1.8</v>
          </cell>
          <cell r="M223">
            <v>15</v>
          </cell>
        </row>
        <row r="224">
          <cell r="A224" t="str">
            <v>09</v>
          </cell>
          <cell r="B224" t="str">
            <v xml:space="preserve"> LOS PICAPIEDRAS</v>
          </cell>
          <cell r="C224" t="str">
            <v>19:12</v>
          </cell>
          <cell r="D224">
            <v>2.6</v>
          </cell>
          <cell r="E224">
            <v>294</v>
          </cell>
          <cell r="F224">
            <v>3.4</v>
          </cell>
          <cell r="G224">
            <v>1.6</v>
          </cell>
          <cell r="H224">
            <v>2.6</v>
          </cell>
          <cell r="I224">
            <v>1.9</v>
          </cell>
          <cell r="J224">
            <v>3.7</v>
          </cell>
          <cell r="M224">
            <v>15</v>
          </cell>
        </row>
        <row r="225">
          <cell r="A225" t="str">
            <v>09</v>
          </cell>
          <cell r="B225" t="str">
            <v xml:space="preserve"> CATALINA Y SEBA</v>
          </cell>
          <cell r="C225" t="str">
            <v>19:42</v>
          </cell>
          <cell r="D225">
            <v>2.8</v>
          </cell>
          <cell r="E225">
            <v>294</v>
          </cell>
          <cell r="F225">
            <v>3.1</v>
          </cell>
          <cell r="G225">
            <v>3.1</v>
          </cell>
          <cell r="H225">
            <v>3.1</v>
          </cell>
          <cell r="I225">
            <v>3.1</v>
          </cell>
          <cell r="J225">
            <v>1.7</v>
          </cell>
          <cell r="M225">
            <v>15</v>
          </cell>
        </row>
        <row r="226">
          <cell r="A226" t="str">
            <v>09</v>
          </cell>
          <cell r="B226" t="str">
            <v xml:space="preserve"> LA GRAN PREMIER</v>
          </cell>
          <cell r="C226" t="str">
            <v>19:52</v>
          </cell>
          <cell r="D226">
            <v>0.9</v>
          </cell>
          <cell r="E226">
            <v>294</v>
          </cell>
          <cell r="L226">
            <v>0.9</v>
          </cell>
          <cell r="M226">
            <v>3</v>
          </cell>
        </row>
        <row r="227">
          <cell r="A227" t="str">
            <v>09</v>
          </cell>
          <cell r="B227" t="str">
            <v xml:space="preserve"> ESP.MUÑECA BRAV</v>
          </cell>
          <cell r="C227" t="str">
            <v>19:55</v>
          </cell>
          <cell r="D227">
            <v>1.4</v>
          </cell>
          <cell r="E227">
            <v>294</v>
          </cell>
          <cell r="K227">
            <v>1.4</v>
          </cell>
          <cell r="M227">
            <v>3</v>
          </cell>
        </row>
        <row r="228">
          <cell r="A228" t="str">
            <v>09</v>
          </cell>
          <cell r="B228" t="str">
            <v xml:space="preserve"> MUÑECA BRAVA</v>
          </cell>
          <cell r="C228" t="str">
            <v>20:26</v>
          </cell>
          <cell r="D228">
            <v>7.2</v>
          </cell>
          <cell r="E228">
            <v>294</v>
          </cell>
          <cell r="F228">
            <v>9.8000000000000007</v>
          </cell>
          <cell r="G228">
            <v>5.9</v>
          </cell>
          <cell r="H228">
            <v>7.4</v>
          </cell>
          <cell r="I228">
            <v>6.3</v>
          </cell>
          <cell r="J228">
            <v>6.8</v>
          </cell>
          <cell r="M228">
            <v>15</v>
          </cell>
        </row>
        <row r="229">
          <cell r="A229" t="str">
            <v>09</v>
          </cell>
          <cell r="B229" t="str">
            <v xml:space="preserve"> EL AMOR DE MI V</v>
          </cell>
          <cell r="C229" t="str">
            <v>21:33</v>
          </cell>
          <cell r="D229">
            <v>7.2</v>
          </cell>
          <cell r="E229">
            <v>294</v>
          </cell>
          <cell r="F229">
            <v>7.1</v>
          </cell>
          <cell r="G229">
            <v>7.7</v>
          </cell>
          <cell r="H229">
            <v>7</v>
          </cell>
          <cell r="I229">
            <v>7.7</v>
          </cell>
          <cell r="J229">
            <v>6.6</v>
          </cell>
          <cell r="M229">
            <v>15</v>
          </cell>
        </row>
        <row r="230">
          <cell r="A230" t="str">
            <v>09</v>
          </cell>
          <cell r="B230" t="str">
            <v xml:space="preserve"> EL EQUIPO DE GO</v>
          </cell>
          <cell r="C230" t="str">
            <v>21:50</v>
          </cell>
          <cell r="D230">
            <v>2.4</v>
          </cell>
          <cell r="E230">
            <v>294</v>
          </cell>
          <cell r="L230">
            <v>2.4</v>
          </cell>
          <cell r="M230">
            <v>3</v>
          </cell>
        </row>
        <row r="231">
          <cell r="A231" t="str">
            <v>09</v>
          </cell>
          <cell r="B231" t="str">
            <v xml:space="preserve"> CINE SABADO</v>
          </cell>
          <cell r="C231" t="str">
            <v>21:54</v>
          </cell>
          <cell r="D231">
            <v>1.3</v>
          </cell>
          <cell r="E231">
            <v>294</v>
          </cell>
          <cell r="K231">
            <v>1.3</v>
          </cell>
          <cell r="M231">
            <v>3</v>
          </cell>
        </row>
        <row r="232">
          <cell r="A232" t="str">
            <v>09</v>
          </cell>
          <cell r="B232" t="str">
            <v xml:space="preserve"> ATV NOTICIAS L-</v>
          </cell>
          <cell r="C232" t="str">
            <v>22:33</v>
          </cell>
          <cell r="D232">
            <v>3.1</v>
          </cell>
          <cell r="E232">
            <v>294</v>
          </cell>
          <cell r="F232">
            <v>2.7</v>
          </cell>
          <cell r="G232">
            <v>2.8</v>
          </cell>
          <cell r="H232">
            <v>2.8</v>
          </cell>
          <cell r="I232">
            <v>3.7</v>
          </cell>
          <cell r="J232">
            <v>3.4</v>
          </cell>
          <cell r="M232">
            <v>15</v>
          </cell>
        </row>
        <row r="233">
          <cell r="A233" t="str">
            <v>09</v>
          </cell>
          <cell r="B233" t="str">
            <v xml:space="preserve"> EQUIPO AL DIA-N</v>
          </cell>
          <cell r="C233" t="str">
            <v>23:13</v>
          </cell>
          <cell r="D233">
            <v>2</v>
          </cell>
          <cell r="E233">
            <v>294</v>
          </cell>
          <cell r="F233">
            <v>2</v>
          </cell>
          <cell r="G233">
            <v>1.6</v>
          </cell>
          <cell r="H233">
            <v>2.7</v>
          </cell>
          <cell r="I233">
            <v>2.1</v>
          </cell>
          <cell r="J233">
            <v>1.5</v>
          </cell>
          <cell r="M233">
            <v>15</v>
          </cell>
        </row>
        <row r="234">
          <cell r="A234" t="str">
            <v>09</v>
          </cell>
          <cell r="B234" t="str">
            <v xml:space="preserve"> TELEVENTAS SAB-</v>
          </cell>
          <cell r="C234" t="str">
            <v>23:33</v>
          </cell>
          <cell r="D234">
            <v>0</v>
          </cell>
          <cell r="E234">
            <v>294</v>
          </cell>
          <cell r="K234">
            <v>0</v>
          </cell>
          <cell r="M234">
            <v>3</v>
          </cell>
        </row>
        <row r="235">
          <cell r="A235" t="str">
            <v>09</v>
          </cell>
          <cell r="B235" t="str">
            <v xml:space="preserve"> A TODA HORA-SAB</v>
          </cell>
          <cell r="C235" t="str">
            <v>23:57</v>
          </cell>
          <cell r="D235">
            <v>0</v>
          </cell>
          <cell r="E235">
            <v>294</v>
          </cell>
          <cell r="K235">
            <v>0</v>
          </cell>
          <cell r="M23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 refreshError="1"/>
      <sheetData sheetId="61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"/>
      <sheetName val="Schedule"/>
      <sheetName val="Global"/>
      <sheetName val="Channel"/>
      <sheetName val="Week"/>
      <sheetName val="R&amp;F"/>
      <sheetName val="SpotList"/>
      <sheetName val="Datos"/>
      <sheetName val="Post Evaluation"/>
    </sheetNames>
    <sheetDataSet>
      <sheetData sheetId="0" refreshError="1">
        <row r="10">
          <cell r="C10" t="str">
            <v>C1</v>
          </cell>
          <cell r="D10" t="str">
            <v>C2</v>
          </cell>
          <cell r="E10" t="str">
            <v>C3</v>
          </cell>
          <cell r="F10" t="str">
            <v>C4</v>
          </cell>
          <cell r="G10" t="str">
            <v>C5</v>
          </cell>
          <cell r="H10" t="str">
            <v>C6</v>
          </cell>
          <cell r="I10" t="str">
            <v>C7</v>
          </cell>
        </row>
        <row r="11">
          <cell r="C11">
            <v>10000000</v>
          </cell>
          <cell r="D11">
            <v>15000000</v>
          </cell>
          <cell r="E11">
            <v>12000000</v>
          </cell>
          <cell r="F11">
            <v>10000000</v>
          </cell>
          <cell r="G11">
            <v>20000000</v>
          </cell>
          <cell r="H11">
            <v>2500000</v>
          </cell>
          <cell r="I11">
            <v>1000000</v>
          </cell>
        </row>
        <row r="12">
          <cell r="C12">
            <v>0.4</v>
          </cell>
          <cell r="D12">
            <v>0.4</v>
          </cell>
          <cell r="E12">
            <v>0.4</v>
          </cell>
          <cell r="F12">
            <v>0.4</v>
          </cell>
          <cell r="G12">
            <v>0.4</v>
          </cell>
          <cell r="H12">
            <v>0.4</v>
          </cell>
          <cell r="I12">
            <v>0.4</v>
          </cell>
        </row>
        <row r="13">
          <cell r="C13">
            <v>6000000</v>
          </cell>
          <cell r="D13">
            <v>9000000</v>
          </cell>
          <cell r="E13">
            <v>7200000</v>
          </cell>
          <cell r="F13">
            <v>6000000</v>
          </cell>
          <cell r="G13">
            <v>12000000</v>
          </cell>
          <cell r="H13">
            <v>1500000</v>
          </cell>
          <cell r="I13">
            <v>600000</v>
          </cell>
        </row>
        <row r="14">
          <cell r="C14">
            <v>900000</v>
          </cell>
          <cell r="D14">
            <v>1350000</v>
          </cell>
          <cell r="E14">
            <v>1080000</v>
          </cell>
          <cell r="F14">
            <v>900000</v>
          </cell>
          <cell r="G14">
            <v>1800000</v>
          </cell>
          <cell r="H14">
            <v>225000</v>
          </cell>
          <cell r="I14">
            <v>90000</v>
          </cell>
        </row>
        <row r="15">
          <cell r="C15">
            <v>5100000</v>
          </cell>
          <cell r="D15">
            <v>7650000</v>
          </cell>
          <cell r="E15">
            <v>6120000</v>
          </cell>
          <cell r="F15">
            <v>5100000</v>
          </cell>
          <cell r="G15">
            <v>10200000</v>
          </cell>
          <cell r="H15">
            <v>1275000</v>
          </cell>
          <cell r="I15">
            <v>510000</v>
          </cell>
        </row>
        <row r="16">
          <cell r="C16">
            <v>51000</v>
          </cell>
          <cell r="D16">
            <v>76500</v>
          </cell>
          <cell r="E16">
            <v>61200</v>
          </cell>
          <cell r="F16">
            <v>51000</v>
          </cell>
          <cell r="G16">
            <v>102000</v>
          </cell>
          <cell r="H16">
            <v>12750</v>
          </cell>
          <cell r="I16">
            <v>5100</v>
          </cell>
        </row>
        <row r="17">
          <cell r="C17">
            <v>60000</v>
          </cell>
          <cell r="D17">
            <v>90000</v>
          </cell>
          <cell r="E17">
            <v>72000</v>
          </cell>
          <cell r="F17">
            <v>60000</v>
          </cell>
          <cell r="G17">
            <v>120000</v>
          </cell>
          <cell r="H17">
            <v>15000</v>
          </cell>
          <cell r="I17">
            <v>6000</v>
          </cell>
        </row>
        <row r="18">
          <cell r="C18">
            <v>5091000</v>
          </cell>
          <cell r="D18">
            <v>7636500</v>
          </cell>
          <cell r="E18">
            <v>6109200</v>
          </cell>
          <cell r="F18">
            <v>5091000</v>
          </cell>
          <cell r="G18">
            <v>10182000</v>
          </cell>
          <cell r="H18">
            <v>1272750</v>
          </cell>
          <cell r="I18">
            <v>509100</v>
          </cell>
        </row>
        <row r="19">
          <cell r="C19">
            <v>0.14184397163120568</v>
          </cell>
          <cell r="D19">
            <v>0.21276595744680851</v>
          </cell>
          <cell r="E19">
            <v>0.1702127659574468</v>
          </cell>
          <cell r="F19">
            <v>0.14184397163120568</v>
          </cell>
          <cell r="G19">
            <v>0.28368794326241137</v>
          </cell>
          <cell r="H19">
            <v>3.5460992907801421E-2</v>
          </cell>
          <cell r="I19">
            <v>1.4184397163120567E-2</v>
          </cell>
        </row>
        <row r="20">
          <cell r="C20">
            <v>65454.545454545456</v>
          </cell>
          <cell r="D20">
            <v>72000</v>
          </cell>
          <cell r="E20">
            <v>57600</v>
          </cell>
          <cell r="F20">
            <v>72000</v>
          </cell>
          <cell r="G20">
            <v>68571.428571428565</v>
          </cell>
          <cell r="H20">
            <v>72000</v>
          </cell>
          <cell r="I20">
            <v>80000</v>
          </cell>
        </row>
        <row r="21">
          <cell r="C21">
            <v>54545.454545454544</v>
          </cell>
          <cell r="D21">
            <v>52682.92682926829</v>
          </cell>
          <cell r="E21">
            <v>48000</v>
          </cell>
          <cell r="F21">
            <v>40000</v>
          </cell>
          <cell r="G21">
            <v>57142.857142857145</v>
          </cell>
          <cell r="H21">
            <v>90000</v>
          </cell>
          <cell r="I21">
            <v>60000</v>
          </cell>
        </row>
        <row r="22">
          <cell r="C22">
            <v>0.97227595099935515</v>
          </cell>
          <cell r="D22">
            <v>1.0695035460992908</v>
          </cell>
          <cell r="E22">
            <v>0.8556028368794325</v>
          </cell>
          <cell r="F22">
            <v>1.0695035460992908</v>
          </cell>
          <cell r="G22">
            <v>1.0185748058088482</v>
          </cell>
          <cell r="H22">
            <v>1.0695035460992908</v>
          </cell>
          <cell r="I22">
            <v>1.1883372734436564</v>
          </cell>
        </row>
        <row r="34">
          <cell r="C34" t="str">
            <v>C1</v>
          </cell>
          <cell r="D34" t="str">
            <v>C2</v>
          </cell>
          <cell r="E34" t="str">
            <v>C3</v>
          </cell>
          <cell r="F34" t="str">
            <v>C4</v>
          </cell>
          <cell r="G34" t="str">
            <v>C5</v>
          </cell>
          <cell r="H34" t="str">
            <v>C6</v>
          </cell>
          <cell r="I34" t="str">
            <v>C7</v>
          </cell>
        </row>
        <row r="35">
          <cell r="C35">
            <v>110</v>
          </cell>
          <cell r="D35">
            <v>150</v>
          </cell>
          <cell r="E35">
            <v>150</v>
          </cell>
          <cell r="F35">
            <v>100</v>
          </cell>
          <cell r="G35">
            <v>210</v>
          </cell>
          <cell r="H35">
            <v>25</v>
          </cell>
          <cell r="I35">
            <v>9</v>
          </cell>
        </row>
        <row r="36">
          <cell r="C36">
            <v>132</v>
          </cell>
          <cell r="D36">
            <v>205</v>
          </cell>
          <cell r="E36">
            <v>180</v>
          </cell>
          <cell r="F36">
            <v>180</v>
          </cell>
          <cell r="G36">
            <v>252</v>
          </cell>
          <cell r="H36">
            <v>20</v>
          </cell>
          <cell r="I36">
            <v>12</v>
          </cell>
        </row>
        <row r="37">
          <cell r="C37">
            <v>0.83333333333333337</v>
          </cell>
          <cell r="D37">
            <v>0.73170731707317072</v>
          </cell>
          <cell r="E37">
            <v>0.83333333333333337</v>
          </cell>
          <cell r="F37">
            <v>0.55555555555555558</v>
          </cell>
          <cell r="G37">
            <v>0.83333333333333337</v>
          </cell>
          <cell r="H37">
            <v>1.25</v>
          </cell>
          <cell r="I37">
            <v>0.75</v>
          </cell>
        </row>
        <row r="38">
          <cell r="A38" t="str">
            <v>Daypart1</v>
          </cell>
          <cell r="C38">
            <v>0.1</v>
          </cell>
          <cell r="D38">
            <v>0.3</v>
          </cell>
          <cell r="E38">
            <v>0.1</v>
          </cell>
          <cell r="F38">
            <v>0.1</v>
          </cell>
          <cell r="G38">
            <v>0</v>
          </cell>
          <cell r="H38">
            <v>0.1</v>
          </cell>
          <cell r="I38">
            <v>0.1</v>
          </cell>
          <cell r="J38">
            <v>0.11193633952254643</v>
          </cell>
        </row>
        <row r="39">
          <cell r="A39" t="str">
            <v>Daypart2</v>
          </cell>
          <cell r="C39">
            <v>0.1</v>
          </cell>
          <cell r="D39">
            <v>0</v>
          </cell>
          <cell r="E39">
            <v>0.1</v>
          </cell>
          <cell r="F39">
            <v>0.1</v>
          </cell>
          <cell r="G39">
            <v>0</v>
          </cell>
          <cell r="H39">
            <v>0.1</v>
          </cell>
          <cell r="I39">
            <v>0.1</v>
          </cell>
          <cell r="J39">
            <v>5.2254641909814319E-2</v>
          </cell>
        </row>
        <row r="40">
          <cell r="A40" t="str">
            <v>Daypart3</v>
          </cell>
          <cell r="C40">
            <v>0.1</v>
          </cell>
          <cell r="D40">
            <v>0</v>
          </cell>
          <cell r="E40">
            <v>0.1</v>
          </cell>
          <cell r="F40">
            <v>0.1</v>
          </cell>
          <cell r="G40">
            <v>0</v>
          </cell>
          <cell r="H40">
            <v>0.1</v>
          </cell>
          <cell r="I40">
            <v>0.1</v>
          </cell>
          <cell r="J40">
            <v>5.2254641909814319E-2</v>
          </cell>
        </row>
        <row r="41">
          <cell r="A41" t="str">
            <v>Daypart4</v>
          </cell>
          <cell r="C41">
            <v>0.1</v>
          </cell>
          <cell r="D41">
            <v>0.1</v>
          </cell>
          <cell r="E41">
            <v>0.3</v>
          </cell>
          <cell r="F41">
            <v>0.1</v>
          </cell>
          <cell r="G41">
            <v>0</v>
          </cell>
          <cell r="H41">
            <v>0.1</v>
          </cell>
          <cell r="I41">
            <v>0.1</v>
          </cell>
          <cell r="J41">
            <v>0.11193633952254643</v>
          </cell>
        </row>
        <row r="42">
          <cell r="A42" t="str">
            <v>Daypart5</v>
          </cell>
          <cell r="C42">
            <v>0.1</v>
          </cell>
          <cell r="D42">
            <v>0.1</v>
          </cell>
          <cell r="E42">
            <v>0</v>
          </cell>
          <cell r="F42">
            <v>0.1</v>
          </cell>
          <cell r="G42">
            <v>0.1</v>
          </cell>
          <cell r="H42">
            <v>0.1</v>
          </cell>
          <cell r="I42">
            <v>0.1</v>
          </cell>
          <cell r="J42">
            <v>8.0106100795755961E-2</v>
          </cell>
        </row>
        <row r="43">
          <cell r="A43" t="str">
            <v>Daypart6</v>
          </cell>
          <cell r="C43">
            <v>0.1</v>
          </cell>
          <cell r="D43">
            <v>0.1</v>
          </cell>
          <cell r="E43">
            <v>0</v>
          </cell>
          <cell r="F43">
            <v>0.1</v>
          </cell>
          <cell r="G43">
            <v>0.1</v>
          </cell>
          <cell r="H43">
            <v>0.1</v>
          </cell>
          <cell r="I43">
            <v>0.1</v>
          </cell>
          <cell r="J43">
            <v>8.0106100795755961E-2</v>
          </cell>
        </row>
        <row r="44">
          <cell r="A44" t="str">
            <v>Daypart7</v>
          </cell>
          <cell r="C44">
            <v>0.1</v>
          </cell>
          <cell r="D44">
            <v>0.1</v>
          </cell>
          <cell r="E44">
            <v>0.1</v>
          </cell>
          <cell r="F44">
            <v>0.1</v>
          </cell>
          <cell r="G44">
            <v>0.1</v>
          </cell>
          <cell r="H44">
            <v>0.1</v>
          </cell>
          <cell r="I44">
            <v>0.1</v>
          </cell>
          <cell r="J44">
            <v>0.1</v>
          </cell>
        </row>
        <row r="45">
          <cell r="A45" t="str">
            <v>Daypart8</v>
          </cell>
          <cell r="C45">
            <v>0.1</v>
          </cell>
          <cell r="D45">
            <v>0.1</v>
          </cell>
          <cell r="E45">
            <v>0.1</v>
          </cell>
          <cell r="F45">
            <v>0.1</v>
          </cell>
          <cell r="G45">
            <v>0.1</v>
          </cell>
          <cell r="H45">
            <v>0.1</v>
          </cell>
          <cell r="I45">
            <v>0.1</v>
          </cell>
          <cell r="J45">
            <v>0.1</v>
          </cell>
        </row>
        <row r="46">
          <cell r="A46" t="str">
            <v>Daypart9</v>
          </cell>
          <cell r="C46">
            <v>0.1</v>
          </cell>
          <cell r="D46">
            <v>0.1</v>
          </cell>
          <cell r="E46">
            <v>0.1</v>
          </cell>
          <cell r="F46">
            <v>0.1</v>
          </cell>
          <cell r="G46">
            <v>0.4</v>
          </cell>
          <cell r="H46">
            <v>0.1</v>
          </cell>
          <cell r="I46">
            <v>0.1</v>
          </cell>
          <cell r="J46">
            <v>0.18355437665782495</v>
          </cell>
        </row>
        <row r="47">
          <cell r="A47" t="str">
            <v>Daypart10</v>
          </cell>
          <cell r="C47">
            <v>0.1</v>
          </cell>
          <cell r="D47">
            <v>0.1</v>
          </cell>
          <cell r="E47">
            <v>0.1</v>
          </cell>
          <cell r="F47">
            <v>0.1</v>
          </cell>
          <cell r="G47">
            <v>0.1</v>
          </cell>
          <cell r="H47">
            <v>0.1</v>
          </cell>
          <cell r="I47">
            <v>0.1</v>
          </cell>
          <cell r="J47">
            <v>0.1</v>
          </cell>
        </row>
        <row r="64">
          <cell r="C64" t="str">
            <v>W1</v>
          </cell>
          <cell r="D64" t="str">
            <v>W2</v>
          </cell>
          <cell r="E64" t="str">
            <v>W3</v>
          </cell>
          <cell r="F64" t="str">
            <v>W4</v>
          </cell>
          <cell r="G64" t="str">
            <v>W5</v>
          </cell>
          <cell r="H64" t="str">
            <v>W6</v>
          </cell>
          <cell r="I64" t="str">
            <v>W7</v>
          </cell>
        </row>
        <row r="65">
          <cell r="C65">
            <v>100</v>
          </cell>
          <cell r="D65">
            <v>150</v>
          </cell>
          <cell r="E65">
            <v>120</v>
          </cell>
          <cell r="F65">
            <v>100</v>
          </cell>
          <cell r="G65">
            <v>200</v>
          </cell>
          <cell r="H65">
            <v>25</v>
          </cell>
          <cell r="I65">
            <v>10</v>
          </cell>
        </row>
        <row r="66">
          <cell r="C66">
            <v>120</v>
          </cell>
          <cell r="D66">
            <v>180</v>
          </cell>
          <cell r="E66">
            <v>144</v>
          </cell>
          <cell r="F66">
            <v>120</v>
          </cell>
          <cell r="G66">
            <v>240</v>
          </cell>
          <cell r="H66">
            <v>30</v>
          </cell>
          <cell r="I66">
            <v>12</v>
          </cell>
        </row>
        <row r="67">
          <cell r="C67">
            <v>0.83333333333333337</v>
          </cell>
          <cell r="D67">
            <v>0.83333333333333337</v>
          </cell>
          <cell r="E67">
            <v>0.83333333333333337</v>
          </cell>
          <cell r="F67">
            <v>0.83333333333333337</v>
          </cell>
          <cell r="G67">
            <v>0.83333333333333337</v>
          </cell>
          <cell r="H67">
            <v>0.83333333333333337</v>
          </cell>
          <cell r="I67">
            <v>0.83333333333333337</v>
          </cell>
        </row>
        <row r="68">
          <cell r="A68" t="str">
            <v>Daypart1</v>
          </cell>
          <cell r="C68">
            <v>0.1</v>
          </cell>
          <cell r="D68">
            <v>0.3</v>
          </cell>
          <cell r="E68">
            <v>0.1</v>
          </cell>
          <cell r="F68">
            <v>0.1</v>
          </cell>
          <cell r="G68">
            <v>0</v>
          </cell>
          <cell r="H68">
            <v>0.1</v>
          </cell>
          <cell r="I68">
            <v>0.1</v>
          </cell>
          <cell r="J68">
            <v>0.11418439716312057</v>
          </cell>
        </row>
        <row r="69">
          <cell r="A69" t="str">
            <v>Daypart2</v>
          </cell>
          <cell r="C69">
            <v>0.1</v>
          </cell>
          <cell r="D69">
            <v>0</v>
          </cell>
          <cell r="E69">
            <v>0.1</v>
          </cell>
          <cell r="F69">
            <v>0.1</v>
          </cell>
          <cell r="G69">
            <v>0</v>
          </cell>
          <cell r="H69">
            <v>0.1</v>
          </cell>
          <cell r="I69">
            <v>0.1</v>
          </cell>
          <cell r="J69">
            <v>5.0354609929078017E-2</v>
          </cell>
        </row>
        <row r="70">
          <cell r="A70" t="str">
            <v>Daypart3</v>
          </cell>
          <cell r="C70">
            <v>0.1</v>
          </cell>
          <cell r="D70">
            <v>0</v>
          </cell>
          <cell r="E70">
            <v>0.1</v>
          </cell>
          <cell r="F70">
            <v>0.1</v>
          </cell>
          <cell r="G70">
            <v>0</v>
          </cell>
          <cell r="H70">
            <v>0.1</v>
          </cell>
          <cell r="I70">
            <v>0.1</v>
          </cell>
          <cell r="J70">
            <v>5.0354609929078017E-2</v>
          </cell>
        </row>
        <row r="71">
          <cell r="A71" t="str">
            <v>Daypart4</v>
          </cell>
          <cell r="C71">
            <v>0.1</v>
          </cell>
          <cell r="D71">
            <v>0.1</v>
          </cell>
          <cell r="E71">
            <v>0.3</v>
          </cell>
          <cell r="F71">
            <v>0.1</v>
          </cell>
          <cell r="G71">
            <v>0</v>
          </cell>
          <cell r="H71">
            <v>0.1</v>
          </cell>
          <cell r="I71">
            <v>0.1</v>
          </cell>
          <cell r="J71">
            <v>0.10567375886524823</v>
          </cell>
        </row>
        <row r="72">
          <cell r="A72" t="str">
            <v>Daypart5</v>
          </cell>
          <cell r="C72">
            <v>0.1</v>
          </cell>
          <cell r="D72">
            <v>0.1</v>
          </cell>
          <cell r="E72">
            <v>0</v>
          </cell>
          <cell r="F72">
            <v>0.1</v>
          </cell>
          <cell r="G72">
            <v>0.1</v>
          </cell>
          <cell r="H72">
            <v>0.1</v>
          </cell>
          <cell r="I72">
            <v>0.1</v>
          </cell>
          <cell r="J72">
            <v>8.2978723404255314E-2</v>
          </cell>
        </row>
        <row r="73">
          <cell r="A73" t="str">
            <v>Daypart6</v>
          </cell>
          <cell r="C73">
            <v>0.1</v>
          </cell>
          <cell r="D73">
            <v>0.1</v>
          </cell>
          <cell r="E73">
            <v>0</v>
          </cell>
          <cell r="F73">
            <v>0.1</v>
          </cell>
          <cell r="G73">
            <v>0.1</v>
          </cell>
          <cell r="H73">
            <v>0.1</v>
          </cell>
          <cell r="I73">
            <v>0.1</v>
          </cell>
          <cell r="J73">
            <v>8.2978723404255314E-2</v>
          </cell>
        </row>
        <row r="74">
          <cell r="A74" t="str">
            <v>Daypart7</v>
          </cell>
          <cell r="C74">
            <v>0.1</v>
          </cell>
          <cell r="D74">
            <v>0.1</v>
          </cell>
          <cell r="E74">
            <v>0.1</v>
          </cell>
          <cell r="F74">
            <v>0.1</v>
          </cell>
          <cell r="G74">
            <v>0.1</v>
          </cell>
          <cell r="H74">
            <v>0.1</v>
          </cell>
          <cell r="I74">
            <v>0.1</v>
          </cell>
          <cell r="J74">
            <v>0.1</v>
          </cell>
        </row>
        <row r="75">
          <cell r="A75" t="str">
            <v>Daypart8</v>
          </cell>
          <cell r="C75">
            <v>0.1</v>
          </cell>
          <cell r="D75">
            <v>0.1</v>
          </cell>
          <cell r="E75">
            <v>0.1</v>
          </cell>
          <cell r="F75">
            <v>0.1</v>
          </cell>
          <cell r="G75">
            <v>0.1</v>
          </cell>
          <cell r="H75">
            <v>0.1</v>
          </cell>
          <cell r="I75">
            <v>0.1</v>
          </cell>
          <cell r="J75">
            <v>0.1</v>
          </cell>
        </row>
        <row r="76">
          <cell r="A76" t="str">
            <v>Daypart9</v>
          </cell>
          <cell r="C76">
            <v>0.1</v>
          </cell>
          <cell r="D76">
            <v>0.1</v>
          </cell>
          <cell r="E76">
            <v>0.1</v>
          </cell>
          <cell r="F76">
            <v>0.1</v>
          </cell>
          <cell r="G76">
            <v>0.4</v>
          </cell>
          <cell r="H76">
            <v>0.1</v>
          </cell>
          <cell r="I76">
            <v>0.1</v>
          </cell>
          <cell r="J76">
            <v>0.18510638297872339</v>
          </cell>
        </row>
        <row r="77">
          <cell r="A77" t="str">
            <v>Daypart10</v>
          </cell>
          <cell r="C77">
            <v>0.1</v>
          </cell>
          <cell r="D77">
            <v>0.1</v>
          </cell>
          <cell r="E77">
            <v>0.1</v>
          </cell>
          <cell r="F77">
            <v>0.1</v>
          </cell>
          <cell r="G77">
            <v>0.1</v>
          </cell>
          <cell r="H77">
            <v>0.1</v>
          </cell>
          <cell r="I77">
            <v>0.1</v>
          </cell>
          <cell r="J77">
            <v>0.1</v>
          </cell>
        </row>
        <row r="78">
          <cell r="A78" t="str">
            <v>Skip Sensitive Nova Formula (30")</v>
          </cell>
          <cell r="C78">
            <v>0.1</v>
          </cell>
          <cell r="D78">
            <v>0.1</v>
          </cell>
          <cell r="E78">
            <v>0.1</v>
          </cell>
          <cell r="F78">
            <v>0.1</v>
          </cell>
          <cell r="G78">
            <v>0.1</v>
          </cell>
          <cell r="H78">
            <v>0.1</v>
          </cell>
          <cell r="I78">
            <v>0.1</v>
          </cell>
          <cell r="J78">
            <v>0.1</v>
          </cell>
        </row>
        <row r="79">
          <cell r="A79" t="str">
            <v>Skip Sensitive Short (10")</v>
          </cell>
          <cell r="C79">
            <v>0.1</v>
          </cell>
          <cell r="D79">
            <v>0.1</v>
          </cell>
          <cell r="E79">
            <v>0.1</v>
          </cell>
          <cell r="F79">
            <v>0.1</v>
          </cell>
          <cell r="G79">
            <v>0.1</v>
          </cell>
          <cell r="H79">
            <v>0.1</v>
          </cell>
          <cell r="I79">
            <v>0.1</v>
          </cell>
          <cell r="J79">
            <v>0.1</v>
          </cell>
        </row>
        <row r="80">
          <cell r="A80" t="str">
            <v>Copy3</v>
          </cell>
          <cell r="C80">
            <v>0.1</v>
          </cell>
          <cell r="D80">
            <v>0.1</v>
          </cell>
          <cell r="E80">
            <v>0.1</v>
          </cell>
          <cell r="F80">
            <v>0.1</v>
          </cell>
          <cell r="G80">
            <v>0.1</v>
          </cell>
          <cell r="H80">
            <v>0.1</v>
          </cell>
          <cell r="I80">
            <v>0.1</v>
          </cell>
          <cell r="J80">
            <v>0.1</v>
          </cell>
        </row>
        <row r="81">
          <cell r="A81" t="str">
            <v>Copy4</v>
          </cell>
          <cell r="C81">
            <v>0.1</v>
          </cell>
          <cell r="D81">
            <v>0.1</v>
          </cell>
          <cell r="E81">
            <v>0.1</v>
          </cell>
          <cell r="F81">
            <v>0.1</v>
          </cell>
          <cell r="G81">
            <v>0.1</v>
          </cell>
          <cell r="H81">
            <v>0.1</v>
          </cell>
          <cell r="I81">
            <v>0.1</v>
          </cell>
          <cell r="J81">
            <v>0.1</v>
          </cell>
        </row>
        <row r="82">
          <cell r="A82" t="str">
            <v>Copy5</v>
          </cell>
          <cell r="C82">
            <v>0.1</v>
          </cell>
          <cell r="D82">
            <v>0.1</v>
          </cell>
          <cell r="E82">
            <v>0.1</v>
          </cell>
          <cell r="F82">
            <v>0.1</v>
          </cell>
          <cell r="G82">
            <v>0.1</v>
          </cell>
          <cell r="H82">
            <v>0.1</v>
          </cell>
          <cell r="I82">
            <v>0.1</v>
          </cell>
          <cell r="J82">
            <v>0.1</v>
          </cell>
        </row>
        <row r="83">
          <cell r="A83" t="str">
            <v>Copy6</v>
          </cell>
          <cell r="C83">
            <v>0.1</v>
          </cell>
          <cell r="D83">
            <v>0.1</v>
          </cell>
          <cell r="E83">
            <v>0.1</v>
          </cell>
          <cell r="F83">
            <v>0.1</v>
          </cell>
          <cell r="G83">
            <v>0.1</v>
          </cell>
          <cell r="H83">
            <v>0.1</v>
          </cell>
          <cell r="I83">
            <v>0.1</v>
          </cell>
          <cell r="J83">
            <v>0.1</v>
          </cell>
        </row>
        <row r="84">
          <cell r="A84" t="str">
            <v>Copy7</v>
          </cell>
          <cell r="C84">
            <v>0.1</v>
          </cell>
          <cell r="D84">
            <v>0.1</v>
          </cell>
          <cell r="E84">
            <v>0.1</v>
          </cell>
          <cell r="F84">
            <v>0.1</v>
          </cell>
          <cell r="G84">
            <v>0.1</v>
          </cell>
          <cell r="H84">
            <v>0.1</v>
          </cell>
          <cell r="I84">
            <v>0.1</v>
          </cell>
          <cell r="J84">
            <v>0.1</v>
          </cell>
        </row>
        <row r="85">
          <cell r="A85" t="str">
            <v>Copy8</v>
          </cell>
          <cell r="C85">
            <v>0.1</v>
          </cell>
          <cell r="D85">
            <v>0.1</v>
          </cell>
          <cell r="E85">
            <v>0.1</v>
          </cell>
          <cell r="F85">
            <v>0.1</v>
          </cell>
          <cell r="G85">
            <v>0.1</v>
          </cell>
          <cell r="H85">
            <v>0.1</v>
          </cell>
          <cell r="I85">
            <v>0.1</v>
          </cell>
          <cell r="J85">
            <v>0.1</v>
          </cell>
        </row>
        <row r="86">
          <cell r="A86" t="str">
            <v>Copy9</v>
          </cell>
          <cell r="C86">
            <v>0.1</v>
          </cell>
          <cell r="D86">
            <v>0.1</v>
          </cell>
          <cell r="E86">
            <v>0.1</v>
          </cell>
          <cell r="F86">
            <v>0.1</v>
          </cell>
          <cell r="G86">
            <v>0.1</v>
          </cell>
          <cell r="H86">
            <v>0.1</v>
          </cell>
          <cell r="I86">
            <v>0.1</v>
          </cell>
          <cell r="J86">
            <v>0.1</v>
          </cell>
        </row>
        <row r="87">
          <cell r="A87" t="str">
            <v>Copy10</v>
          </cell>
          <cell r="C87">
            <v>0.1</v>
          </cell>
          <cell r="D87">
            <v>0.1</v>
          </cell>
          <cell r="E87">
            <v>0.1</v>
          </cell>
          <cell r="F87">
            <v>0.1</v>
          </cell>
          <cell r="G87">
            <v>0.1</v>
          </cell>
          <cell r="H87">
            <v>0.1</v>
          </cell>
          <cell r="I87">
            <v>0.1</v>
          </cell>
          <cell r="J87">
            <v>0.1</v>
          </cell>
        </row>
        <row r="120">
          <cell r="E120" t="str">
            <v>Weekpart1</v>
          </cell>
          <cell r="F120">
            <v>0.22830617658203869</v>
          </cell>
        </row>
        <row r="121">
          <cell r="E121" t="str">
            <v>Weekpart2</v>
          </cell>
          <cell r="F121">
            <v>0.22830617658203869</v>
          </cell>
        </row>
        <row r="122">
          <cell r="E122" t="str">
            <v>Weekpart3</v>
          </cell>
          <cell r="F122">
            <v>9.5680181887078455E-2</v>
          </cell>
        </row>
        <row r="123">
          <cell r="E123" t="str">
            <v>Weekpart4</v>
          </cell>
          <cell r="F123">
            <v>9.5680181887078455E-2</v>
          </cell>
        </row>
        <row r="124">
          <cell r="E124" t="str">
            <v>Weekpart5</v>
          </cell>
          <cell r="F124">
            <v>9.5680181887078455E-2</v>
          </cell>
        </row>
        <row r="125">
          <cell r="E125" t="str">
            <v>Weekpart6</v>
          </cell>
          <cell r="F125">
            <v>9.5680181887078455E-2</v>
          </cell>
        </row>
        <row r="126">
          <cell r="E126" t="str">
            <v>Weekpart7</v>
          </cell>
          <cell r="F126">
            <v>9.5680181887078455E-2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k"/>
      <sheetName val="Pauta 300"/>
      <sheetName val="Curva 25en25"/>
      <sheetName val="MUJ2637"/>
      <sheetName val="RADIOYENTES POR MEDIAS HORAS"/>
      <sheetName val="Pauta_300"/>
      <sheetName val="Curva_25en25"/>
      <sheetName val="Pauta_3001"/>
      <sheetName val="Curva_25en251"/>
      <sheetName val="Ranking Radios provincias"/>
      <sheetName val="Canal 4"/>
      <sheetName val="NEWS PREV"/>
      <sheetName val="Pauta_3002"/>
      <sheetName val="Curva_25en252"/>
      <sheetName val="RADIOYENTES_POR_MEDIAS_HORAS"/>
      <sheetName val="Ranking_Radios_provincias"/>
    </sheetNames>
    <sheetDataSet>
      <sheetData sheetId="0" refreshError="1">
        <row r="5">
          <cell r="A5" t="str">
            <v>Can</v>
          </cell>
          <cell r="B5" t="str">
            <v>Programa</v>
          </cell>
          <cell r="C5" t="str">
            <v>HoraI</v>
          </cell>
          <cell r="D5" t="str">
            <v>HoraF</v>
          </cell>
          <cell r="E5" t="str">
            <v>Rat</v>
          </cell>
          <cell r="F5" t="str">
            <v>Lun</v>
          </cell>
          <cell r="G5" t="str">
            <v>Mar</v>
          </cell>
          <cell r="H5" t="str">
            <v>Mie</v>
          </cell>
          <cell r="I5" t="str">
            <v>Jue</v>
          </cell>
          <cell r="J5" t="str">
            <v>Vie</v>
          </cell>
          <cell r="K5" t="str">
            <v>Sab</v>
          </cell>
          <cell r="L5" t="str">
            <v>Dom</v>
          </cell>
          <cell r="M5" t="str">
            <v>Costo</v>
          </cell>
          <cell r="N5" t="str">
            <v>CtoPto</v>
          </cell>
        </row>
        <row r="6">
          <cell r="A6" t="str">
            <v>CANAL 04</v>
          </cell>
          <cell r="B6" t="str">
            <v>A LAS 11 CON HILD-NO</v>
          </cell>
          <cell r="C6">
            <v>0.95694444444444438</v>
          </cell>
          <cell r="D6">
            <v>1.0215277777777778</v>
          </cell>
          <cell r="E6">
            <v>4.7</v>
          </cell>
          <cell r="N6">
            <v>0</v>
          </cell>
        </row>
        <row r="7">
          <cell r="A7" t="str">
            <v>CANAL 04</v>
          </cell>
          <cell r="B7" t="str">
            <v>RISAS D AMERICA-S-NO</v>
          </cell>
          <cell r="C7">
            <v>0.82638888888888884</v>
          </cell>
          <cell r="D7">
            <v>0.91874999999999996</v>
          </cell>
          <cell r="E7">
            <v>4.5999999999999996</v>
          </cell>
          <cell r="N7">
            <v>0</v>
          </cell>
        </row>
        <row r="8">
          <cell r="A8" t="str">
            <v>CANAL 04</v>
          </cell>
          <cell r="B8" t="str">
            <v>COMO EN EL CINE-TA</v>
          </cell>
          <cell r="C8">
            <v>0.66527777777777775</v>
          </cell>
          <cell r="D8">
            <v>0.71111111111111114</v>
          </cell>
          <cell r="E8">
            <v>4.5</v>
          </cell>
          <cell r="N8">
            <v>0</v>
          </cell>
        </row>
        <row r="9">
          <cell r="A9" t="str">
            <v>CANAL 04</v>
          </cell>
          <cell r="B9" t="str">
            <v>EL NOVENO MANDAMI-TA</v>
          </cell>
          <cell r="C9">
            <v>0.62013888888888891</v>
          </cell>
          <cell r="D9">
            <v>0.6645833333333333</v>
          </cell>
          <cell r="E9">
            <v>4.4000000000000004</v>
          </cell>
          <cell r="N9">
            <v>0</v>
          </cell>
        </row>
        <row r="10">
          <cell r="A10" t="str">
            <v>CANAL 04</v>
          </cell>
          <cell r="B10" t="str">
            <v>ACCION TV-D-TA</v>
          </cell>
          <cell r="C10">
            <v>0.73958333333333337</v>
          </cell>
          <cell r="D10">
            <v>0.74791666666666667</v>
          </cell>
          <cell r="E10">
            <v>4.2</v>
          </cell>
          <cell r="N10">
            <v>0</v>
          </cell>
        </row>
        <row r="11">
          <cell r="A11" t="str">
            <v>CANAL 04</v>
          </cell>
          <cell r="B11" t="str">
            <v>MATINEE DOMINGO II</v>
          </cell>
          <cell r="C11">
            <v>0.56180555555555556</v>
          </cell>
          <cell r="D11">
            <v>0.6381944444444444</v>
          </cell>
          <cell r="E11">
            <v>4.0999999999999996</v>
          </cell>
          <cell r="N11">
            <v>0</v>
          </cell>
        </row>
        <row r="12">
          <cell r="A12" t="str">
            <v>CANAL 04</v>
          </cell>
          <cell r="B12" t="str">
            <v>LA REVISTA DOMI-D-NO</v>
          </cell>
          <cell r="C12">
            <v>0.82430555555555562</v>
          </cell>
          <cell r="D12">
            <v>0.92013888888888884</v>
          </cell>
          <cell r="E12">
            <v>3.9</v>
          </cell>
          <cell r="N12">
            <v>0</v>
          </cell>
        </row>
        <row r="13">
          <cell r="A13" t="str">
            <v>CANAL 04</v>
          </cell>
          <cell r="B13" t="str">
            <v>AMERICA NOTICIAS-NO</v>
          </cell>
          <cell r="C13">
            <v>0.91180555555555554</v>
          </cell>
          <cell r="D13">
            <v>0.95625000000000004</v>
          </cell>
          <cell r="E13">
            <v>3.3</v>
          </cell>
          <cell r="N13">
            <v>0</v>
          </cell>
        </row>
        <row r="14">
          <cell r="A14" t="str">
            <v>CANAL 04</v>
          </cell>
          <cell r="B14" t="str">
            <v>LEONELA-TA</v>
          </cell>
          <cell r="C14">
            <v>0.4993055555555555</v>
          </cell>
          <cell r="D14">
            <v>0.5395833333333333</v>
          </cell>
          <cell r="E14">
            <v>3.2</v>
          </cell>
          <cell r="N14">
            <v>0</v>
          </cell>
        </row>
        <row r="15">
          <cell r="A15" t="str">
            <v>CANAL 04</v>
          </cell>
          <cell r="B15" t="str">
            <v>CINE AMERICA-S-NO</v>
          </cell>
          <cell r="C15">
            <v>0.9194444444444444</v>
          </cell>
          <cell r="D15">
            <v>1.0159722222222223</v>
          </cell>
          <cell r="E15">
            <v>3.1</v>
          </cell>
          <cell r="N15">
            <v>0</v>
          </cell>
        </row>
        <row r="16">
          <cell r="A16" t="str">
            <v>CANAL 04</v>
          </cell>
          <cell r="B16" t="str">
            <v>EL PREMIO MAYOR-TA</v>
          </cell>
          <cell r="C16">
            <v>0.54027777777777775</v>
          </cell>
          <cell r="D16">
            <v>0.57777777777777783</v>
          </cell>
          <cell r="E16">
            <v>2.8</v>
          </cell>
          <cell r="N16">
            <v>0</v>
          </cell>
        </row>
        <row r="17">
          <cell r="A17" t="str">
            <v>CANAL 04</v>
          </cell>
          <cell r="B17" t="str">
            <v>SOLEDAD-NO</v>
          </cell>
          <cell r="C17">
            <v>0.8666666666666667</v>
          </cell>
          <cell r="D17">
            <v>0.91111111111111109</v>
          </cell>
          <cell r="E17">
            <v>2.8</v>
          </cell>
          <cell r="N17">
            <v>0</v>
          </cell>
        </row>
        <row r="18">
          <cell r="A18" t="str">
            <v>CANAL 04</v>
          </cell>
          <cell r="B18" t="str">
            <v>CINE-S-NO</v>
          </cell>
          <cell r="C18">
            <v>1.0166666666666666</v>
          </cell>
          <cell r="D18">
            <v>1.0826388888888889</v>
          </cell>
          <cell r="E18">
            <v>2.8</v>
          </cell>
          <cell r="N18">
            <v>0</v>
          </cell>
        </row>
        <row r="19">
          <cell r="A19" t="str">
            <v>CANAL 04</v>
          </cell>
          <cell r="B19" t="str">
            <v>ESPECIAL DE BBC-D-NO</v>
          </cell>
          <cell r="C19">
            <v>0.78263888888888899</v>
          </cell>
          <cell r="D19">
            <v>0.82361111111111107</v>
          </cell>
          <cell r="E19">
            <v>2.8</v>
          </cell>
          <cell r="N19">
            <v>0</v>
          </cell>
        </row>
        <row r="20">
          <cell r="A20" t="str">
            <v>CANAL 04</v>
          </cell>
          <cell r="B20" t="str">
            <v>POBRE DIABLA-TA</v>
          </cell>
          <cell r="C20">
            <v>0.57847222222222217</v>
          </cell>
          <cell r="D20">
            <v>0.61944444444444446</v>
          </cell>
          <cell r="E20">
            <v>2.8</v>
          </cell>
          <cell r="N20">
            <v>0</v>
          </cell>
        </row>
        <row r="21">
          <cell r="A21" t="str">
            <v>CANAL 04</v>
          </cell>
          <cell r="B21" t="str">
            <v>MATINEE SABADO III</v>
          </cell>
          <cell r="C21">
            <v>0.70833333333333337</v>
          </cell>
          <cell r="D21">
            <v>0.78541666666666676</v>
          </cell>
          <cell r="E21">
            <v>2.7</v>
          </cell>
          <cell r="N21">
            <v>0</v>
          </cell>
        </row>
        <row r="22">
          <cell r="A22" t="str">
            <v>CANAL 04</v>
          </cell>
          <cell r="B22" t="str">
            <v>SIN PERMISO PADRE-TA</v>
          </cell>
          <cell r="C22">
            <v>0.70972222222222225</v>
          </cell>
          <cell r="D22">
            <v>0.74861111111111101</v>
          </cell>
          <cell r="E22">
            <v>2.6</v>
          </cell>
          <cell r="N22">
            <v>0</v>
          </cell>
        </row>
        <row r="23">
          <cell r="A23" t="str">
            <v>CANAL 04</v>
          </cell>
          <cell r="B23" t="str">
            <v>MATINEE SABADO</v>
          </cell>
          <cell r="C23">
            <v>0.54236111111111118</v>
          </cell>
          <cell r="D23">
            <v>0.62291666666666667</v>
          </cell>
          <cell r="E23">
            <v>2.5</v>
          </cell>
          <cell r="N23">
            <v>0</v>
          </cell>
        </row>
        <row r="24">
          <cell r="A24" t="str">
            <v>CANAL 04</v>
          </cell>
          <cell r="B24" t="str">
            <v>FUTBOL EN AMERI-D-NO</v>
          </cell>
          <cell r="C24">
            <v>0.92083333333333339</v>
          </cell>
          <cell r="D24">
            <v>0.9472222222222223</v>
          </cell>
          <cell r="E24">
            <v>2.5</v>
          </cell>
          <cell r="N24">
            <v>0</v>
          </cell>
        </row>
        <row r="25">
          <cell r="A25" t="str">
            <v>CANAL 04</v>
          </cell>
          <cell r="B25" t="str">
            <v>MATINEE DOMINGO I</v>
          </cell>
          <cell r="C25">
            <v>0.49652777777777773</v>
          </cell>
          <cell r="D25">
            <v>0.56111111111111112</v>
          </cell>
          <cell r="E25">
            <v>2.4</v>
          </cell>
          <cell r="N25">
            <v>0</v>
          </cell>
        </row>
        <row r="27">
          <cell r="A27" t="str">
            <v>CANAL 05</v>
          </cell>
          <cell r="B27" t="str">
            <v>1000 OFICIOS-NO</v>
          </cell>
          <cell r="C27">
            <v>0.83333333333333337</v>
          </cell>
          <cell r="D27">
            <v>0.87847222222222221</v>
          </cell>
          <cell r="E27">
            <v>13.6</v>
          </cell>
          <cell r="N27">
            <v>0</v>
          </cell>
        </row>
        <row r="28">
          <cell r="A28" t="str">
            <v>CANAL 05</v>
          </cell>
          <cell r="B28" t="str">
            <v>PANORAMA</v>
          </cell>
          <cell r="C28">
            <v>0.8256944444444444</v>
          </cell>
          <cell r="D28">
            <v>0.93958333333333333</v>
          </cell>
          <cell r="E28">
            <v>6.5</v>
          </cell>
          <cell r="N28">
            <v>0</v>
          </cell>
        </row>
        <row r="29">
          <cell r="A29" t="str">
            <v>CANAL 05</v>
          </cell>
          <cell r="B29" t="str">
            <v>LAZOS DE FAMILIA-NO</v>
          </cell>
          <cell r="C29">
            <v>0.88055555555555554</v>
          </cell>
          <cell r="D29">
            <v>0.9145833333333333</v>
          </cell>
          <cell r="E29">
            <v>5.4</v>
          </cell>
          <cell r="N29">
            <v>0</v>
          </cell>
        </row>
        <row r="30">
          <cell r="A30" t="str">
            <v>CANAL 05</v>
          </cell>
          <cell r="B30" t="str">
            <v>24 HORAS EDIC.CENTRA</v>
          </cell>
          <cell r="C30">
            <v>0.91527777777777775</v>
          </cell>
          <cell r="D30">
            <v>0.95833333333333337</v>
          </cell>
          <cell r="E30">
            <v>4.5999999999999996</v>
          </cell>
          <cell r="N30">
            <v>0</v>
          </cell>
        </row>
        <row r="31">
          <cell r="A31" t="str">
            <v>CANAL 05</v>
          </cell>
          <cell r="B31" t="str">
            <v>LA NOCHE ES VIRGE-NO</v>
          </cell>
          <cell r="C31">
            <v>0.9590277777777777</v>
          </cell>
          <cell r="D31">
            <v>1.0034722222222221</v>
          </cell>
          <cell r="E31">
            <v>4.5</v>
          </cell>
          <cell r="N31">
            <v>0</v>
          </cell>
        </row>
        <row r="32">
          <cell r="A32" t="str">
            <v>CANAL 05</v>
          </cell>
          <cell r="B32" t="str">
            <v>R CON E RE-TA</v>
          </cell>
          <cell r="C32">
            <v>0.76944444444444438</v>
          </cell>
          <cell r="D32">
            <v>0.83125000000000004</v>
          </cell>
          <cell r="E32">
            <v>4.2</v>
          </cell>
          <cell r="N32">
            <v>0</v>
          </cell>
        </row>
        <row r="33">
          <cell r="A33" t="str">
            <v>CANAL 05</v>
          </cell>
          <cell r="B33" t="str">
            <v>TELE DEPORTE-DOM.</v>
          </cell>
          <cell r="C33">
            <v>0.94027777777777777</v>
          </cell>
          <cell r="D33">
            <v>1.0013888888888889</v>
          </cell>
          <cell r="E33">
            <v>4.0999999999999996</v>
          </cell>
          <cell r="N33">
            <v>0</v>
          </cell>
        </row>
        <row r="34">
          <cell r="A34" t="str">
            <v>CANAL 05</v>
          </cell>
          <cell r="B34" t="str">
            <v>REPORTAJES-DO-MA</v>
          </cell>
          <cell r="C34">
            <v>0.37083333333333335</v>
          </cell>
          <cell r="D34">
            <v>0.46319444444444446</v>
          </cell>
          <cell r="E34">
            <v>4</v>
          </cell>
          <cell r="N34">
            <v>0</v>
          </cell>
        </row>
        <row r="35">
          <cell r="A35" t="str">
            <v>CANAL 05</v>
          </cell>
          <cell r="B35" t="str">
            <v>ALEGRIA MEDIODIA-TA</v>
          </cell>
          <cell r="C35">
            <v>0.53749999999999998</v>
          </cell>
          <cell r="D35">
            <v>0.60624999999999996</v>
          </cell>
          <cell r="E35">
            <v>3.5</v>
          </cell>
          <cell r="N35">
            <v>0</v>
          </cell>
        </row>
        <row r="36">
          <cell r="A36" t="str">
            <v>CANAL 05</v>
          </cell>
          <cell r="B36" t="str">
            <v>NADIE SABE PARA-D-NO</v>
          </cell>
          <cell r="C36">
            <v>0.78333333333333333</v>
          </cell>
          <cell r="D36">
            <v>0.82499999999999996</v>
          </cell>
          <cell r="E36">
            <v>3.5</v>
          </cell>
          <cell r="N36">
            <v>0</v>
          </cell>
        </row>
        <row r="37">
          <cell r="A37" t="str">
            <v>CANAL 05</v>
          </cell>
          <cell r="B37" t="str">
            <v>BUENOS DIAS PERU-MA</v>
          </cell>
          <cell r="C37">
            <v>0.22638888888888889</v>
          </cell>
          <cell r="D37">
            <v>0.39652777777777781</v>
          </cell>
          <cell r="E37">
            <v>3.4</v>
          </cell>
          <cell r="N37">
            <v>0</v>
          </cell>
        </row>
        <row r="38">
          <cell r="A38" t="str">
            <v>CANAL 05</v>
          </cell>
          <cell r="B38" t="str">
            <v>REP.CINESCAPE-D-NO</v>
          </cell>
          <cell r="C38">
            <v>1.0020833333333334</v>
          </cell>
          <cell r="D38">
            <v>1.0451388888888888</v>
          </cell>
          <cell r="E38">
            <v>2.9</v>
          </cell>
          <cell r="N38">
            <v>0</v>
          </cell>
        </row>
        <row r="39">
          <cell r="A39" t="str">
            <v>CANAL 05</v>
          </cell>
          <cell r="B39" t="str">
            <v>ENTRE PROGRAMAS</v>
          </cell>
          <cell r="C39">
            <v>0.73819444444444438</v>
          </cell>
          <cell r="D39">
            <v>0.73819444444444438</v>
          </cell>
          <cell r="E39">
            <v>2.8</v>
          </cell>
          <cell r="N39">
            <v>0</v>
          </cell>
        </row>
        <row r="40">
          <cell r="A40" t="str">
            <v>CANAL 05</v>
          </cell>
          <cell r="B40" t="str">
            <v>24 MINUTOS ED.S-S-NO</v>
          </cell>
          <cell r="C40">
            <v>0.91180555555555554</v>
          </cell>
          <cell r="D40">
            <v>0.95763888888888893</v>
          </cell>
          <cell r="E40">
            <v>2.7</v>
          </cell>
          <cell r="N40">
            <v>0</v>
          </cell>
        </row>
        <row r="41">
          <cell r="A41" t="str">
            <v>CANAL 05</v>
          </cell>
          <cell r="B41" t="str">
            <v>24 HORAS ED.DOMINICA</v>
          </cell>
          <cell r="C41">
            <v>0.30972222222222223</v>
          </cell>
          <cell r="D41">
            <v>0.37013888888888885</v>
          </cell>
          <cell r="E41">
            <v>2.6</v>
          </cell>
          <cell r="N41">
            <v>0</v>
          </cell>
        </row>
        <row r="42">
          <cell r="A42" t="str">
            <v>CANAL 05</v>
          </cell>
          <cell r="B42" t="str">
            <v>24 MINUTOS-NO</v>
          </cell>
          <cell r="C42">
            <v>1.0041666666666667</v>
          </cell>
          <cell r="D42">
            <v>1.0243055555555556</v>
          </cell>
          <cell r="E42">
            <v>2.6</v>
          </cell>
          <cell r="N42">
            <v>0</v>
          </cell>
        </row>
        <row r="43">
          <cell r="A43" t="str">
            <v>CANAL 05</v>
          </cell>
          <cell r="B43" t="str">
            <v>24 HORAS-ED.SAB-S-MA</v>
          </cell>
          <cell r="C43">
            <v>0.33263888888888887</v>
          </cell>
          <cell r="D43">
            <v>0.375</v>
          </cell>
          <cell r="E43">
            <v>2.5</v>
          </cell>
          <cell r="N43">
            <v>0</v>
          </cell>
        </row>
        <row r="44">
          <cell r="A44" t="str">
            <v>CANAL 05</v>
          </cell>
          <cell r="B44" t="str">
            <v>FUTBOL DE PRIMERA-DO</v>
          </cell>
          <cell r="C44">
            <v>0.77708333333333324</v>
          </cell>
          <cell r="D44">
            <v>0.78263888888888899</v>
          </cell>
          <cell r="E44">
            <v>2.5</v>
          </cell>
          <cell r="N44">
            <v>0</v>
          </cell>
        </row>
        <row r="45">
          <cell r="A45" t="str">
            <v>CANAL 05</v>
          </cell>
          <cell r="B45" t="str">
            <v>CINESCAPE-D-MA</v>
          </cell>
          <cell r="C45">
            <v>0.46388888888888885</v>
          </cell>
          <cell r="D45">
            <v>0.50624999999999998</v>
          </cell>
          <cell r="E45">
            <v>2</v>
          </cell>
          <cell r="N45">
            <v>0</v>
          </cell>
        </row>
        <row r="47">
          <cell r="A47" t="str">
            <v>CANAL 07</v>
          </cell>
          <cell r="B47" t="str">
            <v>COSTUMBRES-NO</v>
          </cell>
          <cell r="C47">
            <v>0.87569444444444444</v>
          </cell>
          <cell r="D47">
            <v>0.9159722222222223</v>
          </cell>
          <cell r="E47">
            <v>1.7</v>
          </cell>
          <cell r="N47">
            <v>0</v>
          </cell>
        </row>
        <row r="48">
          <cell r="A48" t="str">
            <v>CANAL 07</v>
          </cell>
          <cell r="B48" t="str">
            <v>REPORTAJE AL PERU-NO</v>
          </cell>
          <cell r="C48">
            <v>0.875</v>
          </cell>
          <cell r="D48">
            <v>0.91805555555555562</v>
          </cell>
          <cell r="E48">
            <v>1.5</v>
          </cell>
          <cell r="N48">
            <v>0</v>
          </cell>
        </row>
        <row r="49">
          <cell r="A49" t="str">
            <v>CANAL 07</v>
          </cell>
          <cell r="B49" t="str">
            <v>PLANETA DEPORTE-D-NO</v>
          </cell>
          <cell r="C49">
            <v>0.87777777777777777</v>
          </cell>
          <cell r="D49">
            <v>0.91666666666666663</v>
          </cell>
          <cell r="E49">
            <v>1.3</v>
          </cell>
          <cell r="N49">
            <v>0</v>
          </cell>
        </row>
        <row r="50">
          <cell r="A50" t="str">
            <v>CANAL 07</v>
          </cell>
          <cell r="B50" t="str">
            <v>LA FAM.INGALLS-TA</v>
          </cell>
          <cell r="C50">
            <v>0.7090277777777777</v>
          </cell>
          <cell r="D50">
            <v>0.74652777777777779</v>
          </cell>
          <cell r="E50">
            <v>1.1000000000000001</v>
          </cell>
          <cell r="N50">
            <v>0</v>
          </cell>
        </row>
        <row r="51">
          <cell r="A51" t="str">
            <v>CANAL 07</v>
          </cell>
          <cell r="B51" t="str">
            <v>UN DESEO ESTRELLA-TA</v>
          </cell>
          <cell r="C51">
            <v>0.75138888888888899</v>
          </cell>
          <cell r="D51">
            <v>0.78888888888888886</v>
          </cell>
          <cell r="E51">
            <v>1.1000000000000001</v>
          </cell>
          <cell r="N51">
            <v>0</v>
          </cell>
        </row>
        <row r="52">
          <cell r="A52" t="str">
            <v>CANAL 07</v>
          </cell>
          <cell r="B52" t="str">
            <v>REPORT.AL PERU-S-MA</v>
          </cell>
          <cell r="C52">
            <v>0.375</v>
          </cell>
          <cell r="D52">
            <v>0.4152777777777778</v>
          </cell>
          <cell r="E52">
            <v>0.9</v>
          </cell>
          <cell r="N52">
            <v>0</v>
          </cell>
        </row>
        <row r="53">
          <cell r="A53" t="str">
            <v>CANAL 07</v>
          </cell>
          <cell r="B53" t="str">
            <v>MISKI TAKIY-S-MA</v>
          </cell>
          <cell r="C53">
            <v>0.33402777777777781</v>
          </cell>
          <cell r="D53">
            <v>0.3743055555555555</v>
          </cell>
          <cell r="E53">
            <v>0.8</v>
          </cell>
          <cell r="N53">
            <v>0</v>
          </cell>
        </row>
        <row r="54">
          <cell r="A54" t="str">
            <v>CANAL 07</v>
          </cell>
          <cell r="B54" t="str">
            <v>LA HORA DISCOVERY-NO</v>
          </cell>
          <cell r="C54">
            <v>0.79236111111111107</v>
          </cell>
          <cell r="D54">
            <v>0.82708333333333339</v>
          </cell>
          <cell r="E54">
            <v>0.8</v>
          </cell>
          <cell r="N54">
            <v>0</v>
          </cell>
        </row>
        <row r="55">
          <cell r="A55" t="str">
            <v>CANAL 07</v>
          </cell>
          <cell r="B55" t="str">
            <v>PLANETA DEPORTE-NO</v>
          </cell>
          <cell r="C55">
            <v>0.91736111111111107</v>
          </cell>
          <cell r="D55">
            <v>0.95833333333333337</v>
          </cell>
          <cell r="E55">
            <v>0.8</v>
          </cell>
          <cell r="N55">
            <v>0</v>
          </cell>
        </row>
        <row r="56">
          <cell r="A56" t="str">
            <v>CANAL 07</v>
          </cell>
          <cell r="B56" t="str">
            <v>FUNCION D LA PA-S-NO</v>
          </cell>
          <cell r="C56">
            <v>0.93680555555555556</v>
          </cell>
          <cell r="D56">
            <v>0.9770833333333333</v>
          </cell>
          <cell r="E56">
            <v>0.7</v>
          </cell>
          <cell r="N56">
            <v>0</v>
          </cell>
        </row>
        <row r="57">
          <cell r="A57" t="str">
            <v>CANAL 07</v>
          </cell>
          <cell r="B57" t="str">
            <v>REPORT.AL PERU-D-MA</v>
          </cell>
          <cell r="C57">
            <v>0.37708333333333338</v>
          </cell>
          <cell r="D57">
            <v>0.41805555555555557</v>
          </cell>
          <cell r="E57">
            <v>0.7</v>
          </cell>
          <cell r="N57">
            <v>0</v>
          </cell>
        </row>
        <row r="58">
          <cell r="A58" t="str">
            <v>CANAL 07</v>
          </cell>
          <cell r="B58" t="str">
            <v>EL PLACER D LOS-S-TA</v>
          </cell>
          <cell r="C58">
            <v>0.66388888888888886</v>
          </cell>
          <cell r="D58">
            <v>0.70277777777777783</v>
          </cell>
          <cell r="E58">
            <v>0.7</v>
          </cell>
          <cell r="N58">
            <v>0</v>
          </cell>
        </row>
        <row r="59">
          <cell r="A59" t="str">
            <v>CANAL 07</v>
          </cell>
          <cell r="B59" t="str">
            <v>COSTUMBRES-S-MA</v>
          </cell>
          <cell r="C59">
            <v>0.41597222222222219</v>
          </cell>
          <cell r="D59">
            <v>0.45833333333333331</v>
          </cell>
          <cell r="E59">
            <v>0.6</v>
          </cell>
          <cell r="N59">
            <v>0</v>
          </cell>
        </row>
        <row r="61">
          <cell r="A61" t="str">
            <v>CANAL 09</v>
          </cell>
          <cell r="B61" t="str">
            <v>MAGALY TE VE-NO</v>
          </cell>
          <cell r="C61">
            <v>0.87222222222222223</v>
          </cell>
          <cell r="D61">
            <v>0.9194444444444444</v>
          </cell>
          <cell r="E61">
            <v>9.1</v>
          </cell>
          <cell r="N61">
            <v>0</v>
          </cell>
        </row>
        <row r="62">
          <cell r="A62" t="str">
            <v>CANAL 09</v>
          </cell>
          <cell r="B62" t="str">
            <v>CUANDO SEAS MIA-NO</v>
          </cell>
          <cell r="C62">
            <v>0.92013888888888884</v>
          </cell>
          <cell r="D62">
            <v>0.95625000000000004</v>
          </cell>
          <cell r="E62">
            <v>5.3</v>
          </cell>
          <cell r="N62">
            <v>0</v>
          </cell>
        </row>
        <row r="63">
          <cell r="A63" t="str">
            <v>CANAL 09</v>
          </cell>
          <cell r="B63" t="str">
            <v>CINE-D-NO</v>
          </cell>
          <cell r="C63">
            <v>0.90208333333333324</v>
          </cell>
          <cell r="D63">
            <v>1.0041666666666667</v>
          </cell>
          <cell r="E63">
            <v>3.3</v>
          </cell>
          <cell r="N63">
            <v>0</v>
          </cell>
        </row>
        <row r="64">
          <cell r="A64" t="str">
            <v>CANAL 09</v>
          </cell>
          <cell r="B64" t="str">
            <v>CINE SENSACIONA-S-N1</v>
          </cell>
          <cell r="C64">
            <v>0.89166666666666661</v>
          </cell>
          <cell r="D64">
            <v>0.99930555555555556</v>
          </cell>
          <cell r="E64">
            <v>3.2</v>
          </cell>
          <cell r="N64">
            <v>0</v>
          </cell>
        </row>
        <row r="65">
          <cell r="A65" t="str">
            <v>CANAL 09</v>
          </cell>
          <cell r="B65" t="str">
            <v>LA GRAN PREMIERE</v>
          </cell>
          <cell r="C65">
            <v>0.79027777777777775</v>
          </cell>
          <cell r="D65">
            <v>0.90138888888888891</v>
          </cell>
          <cell r="E65">
            <v>2.9</v>
          </cell>
          <cell r="N65">
            <v>0</v>
          </cell>
        </row>
        <row r="66">
          <cell r="A66" t="str">
            <v>CANAL 09</v>
          </cell>
          <cell r="B66" t="str">
            <v>CINE SENSACIONA-S-NO</v>
          </cell>
          <cell r="C66">
            <v>0.79027777777777775</v>
          </cell>
          <cell r="D66">
            <v>0.89097222222222217</v>
          </cell>
          <cell r="E66">
            <v>2.4</v>
          </cell>
          <cell r="N66">
            <v>0</v>
          </cell>
        </row>
        <row r="67">
          <cell r="A67" t="str">
            <v>CANAL 09</v>
          </cell>
          <cell r="B67" t="str">
            <v>FUTBOL INTERNAC-S-TA</v>
          </cell>
          <cell r="C67">
            <v>0.57638888888888895</v>
          </cell>
          <cell r="D67">
            <v>0.65555555555555556</v>
          </cell>
          <cell r="E67">
            <v>2.4</v>
          </cell>
          <cell r="N67">
            <v>0</v>
          </cell>
        </row>
        <row r="68">
          <cell r="A68" t="str">
            <v>CANAL 09</v>
          </cell>
          <cell r="B68" t="str">
            <v>PEDRO EL E.PERU-D-TA</v>
          </cell>
          <cell r="C68">
            <v>0.70486111111111116</v>
          </cell>
          <cell r="D68">
            <v>0.7895833333333333</v>
          </cell>
          <cell r="E68">
            <v>2.2999999999999998</v>
          </cell>
          <cell r="N68">
            <v>0</v>
          </cell>
        </row>
        <row r="69">
          <cell r="A69" t="str">
            <v>CANAL 09</v>
          </cell>
          <cell r="B69" t="str">
            <v>EMERGENCIAS URB-D-TA</v>
          </cell>
          <cell r="C69">
            <v>0.74930555555555556</v>
          </cell>
          <cell r="D69">
            <v>0.7895833333333333</v>
          </cell>
          <cell r="E69">
            <v>2.2999999999999998</v>
          </cell>
          <cell r="N69">
            <v>0</v>
          </cell>
        </row>
        <row r="70">
          <cell r="A70" t="str">
            <v>CANAL 09</v>
          </cell>
          <cell r="B70" t="str">
            <v>CARITA DE ANGEL-TA</v>
          </cell>
          <cell r="C70">
            <v>0.74791666666666667</v>
          </cell>
          <cell r="D70">
            <v>0.78888888888888886</v>
          </cell>
          <cell r="E70">
            <v>2.1</v>
          </cell>
          <cell r="N70">
            <v>0</v>
          </cell>
        </row>
        <row r="71">
          <cell r="A71" t="str">
            <v>CANAL 09</v>
          </cell>
          <cell r="B71" t="str">
            <v>PEDRO EL ESCAMOSO-NO</v>
          </cell>
          <cell r="C71">
            <v>0.7895833333333333</v>
          </cell>
          <cell r="D71">
            <v>0.8305555555555556</v>
          </cell>
          <cell r="E71">
            <v>2</v>
          </cell>
          <cell r="N71">
            <v>0</v>
          </cell>
        </row>
        <row r="72">
          <cell r="A72" t="str">
            <v>CANAL 09</v>
          </cell>
          <cell r="B72" t="str">
            <v>ENTRE PROGRAMAS</v>
          </cell>
          <cell r="C72">
            <v>0.68541666666666667</v>
          </cell>
          <cell r="D72">
            <v>0.68541666666666667</v>
          </cell>
          <cell r="E72">
            <v>1.8</v>
          </cell>
          <cell r="N72">
            <v>0</v>
          </cell>
        </row>
        <row r="73">
          <cell r="A73" t="str">
            <v>CANAL 09</v>
          </cell>
          <cell r="B73" t="str">
            <v>ANT.FUT.INTERNA-S-TA</v>
          </cell>
          <cell r="C73">
            <v>0.54097222222222219</v>
          </cell>
          <cell r="D73">
            <v>0.5756944444444444</v>
          </cell>
          <cell r="E73">
            <v>1.8</v>
          </cell>
          <cell r="N73">
            <v>0</v>
          </cell>
        </row>
        <row r="74">
          <cell r="A74" t="str">
            <v>CANAL 09</v>
          </cell>
          <cell r="B74" t="str">
            <v>ATV NOTICIAS-NO</v>
          </cell>
          <cell r="C74">
            <v>0.95694444444444438</v>
          </cell>
          <cell r="D74">
            <v>0.98263888888888884</v>
          </cell>
          <cell r="E74">
            <v>1.7</v>
          </cell>
          <cell r="N74">
            <v>0</v>
          </cell>
        </row>
        <row r="75">
          <cell r="A75" t="str">
            <v>CANAL 09</v>
          </cell>
          <cell r="B75" t="str">
            <v>PATOS AVENTURAS-TA</v>
          </cell>
          <cell r="C75">
            <v>0.68472222222222223</v>
          </cell>
          <cell r="D75">
            <v>0.7055555555555556</v>
          </cell>
          <cell r="E75">
            <v>1.6</v>
          </cell>
          <cell r="N75">
            <v>0</v>
          </cell>
        </row>
        <row r="76">
          <cell r="A76" t="str">
            <v>CANAL 09</v>
          </cell>
          <cell r="B76" t="str">
            <v>EL PATO DARWING-TA</v>
          </cell>
          <cell r="C76">
            <v>0.6645833333333333</v>
          </cell>
          <cell r="D76">
            <v>0.68402777777777779</v>
          </cell>
          <cell r="E76">
            <v>1.6</v>
          </cell>
          <cell r="N76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PAUTA GENERAL"/>
      <sheetName val="SEM 3 FEB"/>
      <sheetName val="SEM 10 FEB"/>
      <sheetName val="SEM 17 FEB"/>
      <sheetName val="SEM 24 FEB"/>
      <sheetName val="CANAL 5"/>
      <sheetName val="CUTINS"/>
      <sheetName val="canal 9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3">
          <cell r="C3">
            <v>2.2916666666666665</v>
          </cell>
          <cell r="D3">
            <v>0.2</v>
          </cell>
          <cell r="E3">
            <v>1.6</v>
          </cell>
          <cell r="F3">
            <v>0.3</v>
          </cell>
          <cell r="G3">
            <v>2.2999999999999998</v>
          </cell>
          <cell r="H3">
            <v>0.5</v>
          </cell>
          <cell r="I3">
            <v>0.7</v>
          </cell>
          <cell r="J3">
            <v>0.5</v>
          </cell>
          <cell r="R3">
            <v>2.2916666666666665</v>
          </cell>
          <cell r="S3">
            <v>1.3</v>
          </cell>
          <cell r="T3">
            <v>3.65</v>
          </cell>
          <cell r="U3">
            <v>3.9333333333333336</v>
          </cell>
          <cell r="V3">
            <v>3.5583333333333331</v>
          </cell>
          <cell r="W3">
            <v>3.9083333333333337</v>
          </cell>
          <cell r="X3">
            <v>3.2083333333333335</v>
          </cell>
          <cell r="Y3">
            <v>1.3</v>
          </cell>
          <cell r="AG3">
            <v>2.2916666666666665</v>
          </cell>
          <cell r="AH3">
            <v>0.2</v>
          </cell>
          <cell r="AI3">
            <v>1.6</v>
          </cell>
          <cell r="AJ3">
            <v>0.3</v>
          </cell>
          <cell r="AK3">
            <v>2.2999999999999998</v>
          </cell>
          <cell r="AL3">
            <v>0.5</v>
          </cell>
          <cell r="AM3">
            <v>0.7</v>
          </cell>
          <cell r="AN3">
            <v>0.5</v>
          </cell>
          <cell r="AV3">
            <v>2.2916666666666665</v>
          </cell>
          <cell r="AW3">
            <v>2.6</v>
          </cell>
          <cell r="AX3">
            <v>8.591666666666665</v>
          </cell>
          <cell r="AY3">
            <v>9.3583333333333325</v>
          </cell>
          <cell r="AZ3">
            <v>8.7916666666666679</v>
          </cell>
          <cell r="BA3">
            <v>8.5083333333333329</v>
          </cell>
          <cell r="BB3">
            <v>8.3000000000000007</v>
          </cell>
          <cell r="BC3">
            <v>3.6</v>
          </cell>
          <cell r="BK3">
            <v>2.2916666666666665</v>
          </cell>
          <cell r="BL3">
            <v>1.3174999999999999</v>
          </cell>
          <cell r="BM3">
            <v>1.3174999999999999</v>
          </cell>
          <cell r="BN3">
            <v>1.3174999999999999</v>
          </cell>
          <cell r="BO3">
            <v>1.3174999999999999</v>
          </cell>
          <cell r="BP3">
            <v>1.3174999999999999</v>
          </cell>
          <cell r="BQ3">
            <v>1.3174999999999999</v>
          </cell>
          <cell r="BR3">
            <v>1.3174999999999999</v>
          </cell>
          <cell r="BW3">
            <v>2.2916666666666665</v>
          </cell>
          <cell r="BX3" t="str">
            <v>OTHER DAY TIME</v>
          </cell>
          <cell r="BY3" t="str">
            <v>DAY TIME CP</v>
          </cell>
          <cell r="BZ3" t="str">
            <v>DAY TIME CP</v>
          </cell>
          <cell r="CA3" t="str">
            <v>DAY TIME CP</v>
          </cell>
          <cell r="CB3" t="str">
            <v>DAY TIME CP</v>
          </cell>
          <cell r="CC3" t="str">
            <v>DAY TIME CP</v>
          </cell>
          <cell r="CD3" t="str">
            <v>OTHER DAY TIME</v>
          </cell>
        </row>
        <row r="4">
          <cell r="C4">
            <v>2.3020833333333335</v>
          </cell>
          <cell r="D4">
            <v>0.2</v>
          </cell>
          <cell r="E4">
            <v>2.4</v>
          </cell>
          <cell r="F4">
            <v>1.1000000000000001</v>
          </cell>
          <cell r="G4">
            <v>3.2</v>
          </cell>
          <cell r="H4">
            <v>1.5</v>
          </cell>
          <cell r="I4">
            <v>1.9</v>
          </cell>
          <cell r="J4">
            <v>0.7</v>
          </cell>
          <cell r="R4">
            <v>2.3020833333333335</v>
          </cell>
          <cell r="S4">
            <v>2</v>
          </cell>
          <cell r="T4">
            <v>3.65</v>
          </cell>
          <cell r="U4">
            <v>3.9333333333333336</v>
          </cell>
          <cell r="V4">
            <v>3.5583333333333331</v>
          </cell>
          <cell r="W4">
            <v>3.9083333333333337</v>
          </cell>
          <cell r="X4">
            <v>3.2083333333333335</v>
          </cell>
          <cell r="Y4">
            <v>1.6</v>
          </cell>
          <cell r="AG4">
            <v>2.3020833333333335</v>
          </cell>
          <cell r="AH4">
            <v>0.2</v>
          </cell>
          <cell r="AI4">
            <v>2.4</v>
          </cell>
          <cell r="AJ4">
            <v>1.1000000000000001</v>
          </cell>
          <cell r="AK4">
            <v>3.2</v>
          </cell>
          <cell r="AL4">
            <v>1.5</v>
          </cell>
          <cell r="AM4">
            <v>1.9</v>
          </cell>
          <cell r="AN4">
            <v>0.7</v>
          </cell>
          <cell r="AV4">
            <v>2.3020833333333335</v>
          </cell>
          <cell r="AW4">
            <v>4</v>
          </cell>
          <cell r="AX4">
            <v>8.591666666666665</v>
          </cell>
          <cell r="AY4">
            <v>9.3583333333333325</v>
          </cell>
          <cell r="AZ4">
            <v>8.7916666666666679</v>
          </cell>
          <cell r="BA4">
            <v>8.5083333333333329</v>
          </cell>
          <cell r="BB4">
            <v>8.3000000000000007</v>
          </cell>
          <cell r="BC4">
            <v>4.7</v>
          </cell>
          <cell r="BK4">
            <v>2.3020833333333335</v>
          </cell>
          <cell r="BL4">
            <v>1.3174999999999999</v>
          </cell>
          <cell r="BM4">
            <v>1.3174999999999999</v>
          </cell>
          <cell r="BN4">
            <v>1.3174999999999999</v>
          </cell>
          <cell r="BO4">
            <v>1.3174999999999999</v>
          </cell>
          <cell r="BP4">
            <v>1.3174999999999999</v>
          </cell>
          <cell r="BQ4">
            <v>1.3174999999999999</v>
          </cell>
          <cell r="BR4">
            <v>1.3174999999999999</v>
          </cell>
          <cell r="BW4">
            <v>2.3020833333333335</v>
          </cell>
          <cell r="BX4" t="str">
            <v>OTHER DAY TIME</v>
          </cell>
          <cell r="BY4" t="str">
            <v>DAY TIME CP</v>
          </cell>
          <cell r="BZ4" t="str">
            <v>DAY TIME CP</v>
          </cell>
          <cell r="CA4" t="str">
            <v>DAY TIME CP</v>
          </cell>
          <cell r="CB4" t="str">
            <v>DAY TIME CP</v>
          </cell>
          <cell r="CC4" t="str">
            <v>DAY TIME CP</v>
          </cell>
          <cell r="CD4" t="str">
            <v>OTHER DAY TIME</v>
          </cell>
        </row>
        <row r="5">
          <cell r="C5">
            <v>2.3125</v>
          </cell>
          <cell r="D5">
            <v>0.4</v>
          </cell>
          <cell r="E5">
            <v>2.8</v>
          </cell>
          <cell r="F5">
            <v>2.1</v>
          </cell>
          <cell r="G5">
            <v>3.5</v>
          </cell>
          <cell r="H5">
            <v>2.1</v>
          </cell>
          <cell r="I5">
            <v>2.4</v>
          </cell>
          <cell r="J5">
            <v>1.1000000000000001</v>
          </cell>
          <cell r="R5">
            <v>2.3125</v>
          </cell>
          <cell r="S5">
            <v>2</v>
          </cell>
          <cell r="T5">
            <v>3.65</v>
          </cell>
          <cell r="U5">
            <v>3.9333333333333336</v>
          </cell>
          <cell r="V5">
            <v>3.5583333333333331</v>
          </cell>
          <cell r="W5">
            <v>3.9083333333333337</v>
          </cell>
          <cell r="X5">
            <v>3.2083333333333335</v>
          </cell>
          <cell r="Y5">
            <v>1.6</v>
          </cell>
          <cell r="AG5">
            <v>2.3125</v>
          </cell>
          <cell r="AH5">
            <v>0.4</v>
          </cell>
          <cell r="AI5">
            <v>2.8</v>
          </cell>
          <cell r="AJ5">
            <v>2.1</v>
          </cell>
          <cell r="AK5">
            <v>3.5</v>
          </cell>
          <cell r="AL5">
            <v>2.1</v>
          </cell>
          <cell r="AM5">
            <v>2.4</v>
          </cell>
          <cell r="AN5">
            <v>1.1000000000000001</v>
          </cell>
          <cell r="AV5">
            <v>2.3125</v>
          </cell>
          <cell r="AW5">
            <v>5.3</v>
          </cell>
          <cell r="AX5">
            <v>8.591666666666665</v>
          </cell>
          <cell r="AY5">
            <v>9.3583333333333325</v>
          </cell>
          <cell r="AZ5">
            <v>8.7916666666666679</v>
          </cell>
          <cell r="BA5">
            <v>8.5083333333333329</v>
          </cell>
          <cell r="BB5">
            <v>8.3000000000000007</v>
          </cell>
          <cell r="BC5">
            <v>6</v>
          </cell>
          <cell r="BK5">
            <v>2.3125</v>
          </cell>
          <cell r="BL5">
            <v>1.3174999999999999</v>
          </cell>
          <cell r="BM5">
            <v>1.3174999999999999</v>
          </cell>
          <cell r="BN5">
            <v>1.3174999999999999</v>
          </cell>
          <cell r="BO5">
            <v>1.3174999999999999</v>
          </cell>
          <cell r="BP5">
            <v>1.3174999999999999</v>
          </cell>
          <cell r="BQ5">
            <v>1.3174999999999999</v>
          </cell>
          <cell r="BR5">
            <v>1.3174999999999999</v>
          </cell>
          <cell r="BW5">
            <v>2.3125</v>
          </cell>
          <cell r="BX5" t="str">
            <v>OTHER DAY TIME</v>
          </cell>
          <cell r="BY5" t="str">
            <v>DAY TIME CP</v>
          </cell>
          <cell r="BZ5" t="str">
            <v>DAY TIME CP</v>
          </cell>
          <cell r="CA5" t="str">
            <v>DAY TIME CP</v>
          </cell>
          <cell r="CB5" t="str">
            <v>DAY TIME CP</v>
          </cell>
          <cell r="CC5" t="str">
            <v>DAY TIME CP</v>
          </cell>
          <cell r="CD5" t="str">
            <v>OTHER DAY TIME</v>
          </cell>
        </row>
        <row r="6">
          <cell r="C6">
            <v>2.3229166666666665</v>
          </cell>
          <cell r="D6">
            <v>0.6</v>
          </cell>
          <cell r="E6">
            <v>2.8</v>
          </cell>
          <cell r="F6">
            <v>2.6</v>
          </cell>
          <cell r="G6">
            <v>3</v>
          </cell>
          <cell r="H6">
            <v>2.5</v>
          </cell>
          <cell r="I6">
            <v>2.1</v>
          </cell>
          <cell r="J6">
            <v>0.9</v>
          </cell>
          <cell r="R6">
            <v>2.3229166666666665</v>
          </cell>
          <cell r="S6">
            <v>2.7</v>
          </cell>
          <cell r="T6">
            <v>3.65</v>
          </cell>
          <cell r="U6">
            <v>3.9333333333333336</v>
          </cell>
          <cell r="V6">
            <v>3.5583333333333331</v>
          </cell>
          <cell r="W6">
            <v>3.9083333333333337</v>
          </cell>
          <cell r="X6">
            <v>3.2083333333333335</v>
          </cell>
          <cell r="Y6">
            <v>1.8</v>
          </cell>
          <cell r="AG6">
            <v>2.3229166666666665</v>
          </cell>
          <cell r="AH6">
            <v>0.6</v>
          </cell>
          <cell r="AI6">
            <v>2.8</v>
          </cell>
          <cell r="AJ6">
            <v>2.6</v>
          </cell>
          <cell r="AK6">
            <v>3</v>
          </cell>
          <cell r="AL6">
            <v>2.5</v>
          </cell>
          <cell r="AM6">
            <v>2.1</v>
          </cell>
          <cell r="AN6">
            <v>0.9</v>
          </cell>
          <cell r="AV6">
            <v>2.3229166666666665</v>
          </cell>
          <cell r="AW6">
            <v>6</v>
          </cell>
          <cell r="AX6">
            <v>8.591666666666665</v>
          </cell>
          <cell r="AY6">
            <v>9.3583333333333325</v>
          </cell>
          <cell r="AZ6">
            <v>8.7916666666666679</v>
          </cell>
          <cell r="BA6">
            <v>8.5083333333333329</v>
          </cell>
          <cell r="BB6">
            <v>8.3000000000000007</v>
          </cell>
          <cell r="BC6">
            <v>6.5</v>
          </cell>
          <cell r="BK6">
            <v>2.3229166666666665</v>
          </cell>
          <cell r="BL6">
            <v>1.3174999999999999</v>
          </cell>
          <cell r="BM6">
            <v>1.3174999999999999</v>
          </cell>
          <cell r="BN6">
            <v>1.3174999999999999</v>
          </cell>
          <cell r="BO6">
            <v>1.3174999999999999</v>
          </cell>
          <cell r="BP6">
            <v>1.3174999999999999</v>
          </cell>
          <cell r="BQ6">
            <v>1.3174999999999999</v>
          </cell>
          <cell r="BR6">
            <v>1.3174999999999999</v>
          </cell>
          <cell r="BW6">
            <v>2.3229166666666665</v>
          </cell>
          <cell r="BX6" t="str">
            <v>OTHER DAY TIME</v>
          </cell>
          <cell r="BY6" t="str">
            <v>DAY TIME CP</v>
          </cell>
          <cell r="BZ6" t="str">
            <v>DAY TIME CP</v>
          </cell>
          <cell r="CA6" t="str">
            <v>DAY TIME CP</v>
          </cell>
          <cell r="CB6" t="str">
            <v>DAY TIME CP</v>
          </cell>
          <cell r="CC6" t="str">
            <v>DAY TIME CP</v>
          </cell>
          <cell r="CD6" t="str">
            <v>OTHER DAY TIME</v>
          </cell>
        </row>
        <row r="7">
          <cell r="C7">
            <v>2.3333333333333335</v>
          </cell>
          <cell r="D7">
            <v>0.6</v>
          </cell>
          <cell r="E7">
            <v>3.1</v>
          </cell>
          <cell r="F7">
            <v>2</v>
          </cell>
          <cell r="G7">
            <v>3.1</v>
          </cell>
          <cell r="H7">
            <v>2.5</v>
          </cell>
          <cell r="I7">
            <v>2.2000000000000002</v>
          </cell>
          <cell r="J7">
            <v>1.1000000000000001</v>
          </cell>
          <cell r="R7">
            <v>2.3333333333333335</v>
          </cell>
          <cell r="S7">
            <v>1.6</v>
          </cell>
          <cell r="T7">
            <v>3.65</v>
          </cell>
          <cell r="U7">
            <v>3.9333333333333336</v>
          </cell>
          <cell r="V7">
            <v>3.5583333333333331</v>
          </cell>
          <cell r="W7">
            <v>3.9083333333333337</v>
          </cell>
          <cell r="X7">
            <v>3.2083333333333335</v>
          </cell>
          <cell r="Y7">
            <v>2</v>
          </cell>
          <cell r="AG7">
            <v>2.3333333333333335</v>
          </cell>
          <cell r="AH7">
            <v>0.6</v>
          </cell>
          <cell r="AI7">
            <v>3.1</v>
          </cell>
          <cell r="AJ7">
            <v>2</v>
          </cell>
          <cell r="AK7">
            <v>3.1</v>
          </cell>
          <cell r="AL7">
            <v>2.5</v>
          </cell>
          <cell r="AM7">
            <v>2.2000000000000002</v>
          </cell>
          <cell r="AN7">
            <v>1.1000000000000001</v>
          </cell>
          <cell r="AV7">
            <v>2.3333333333333335</v>
          </cell>
          <cell r="AW7">
            <v>6.7</v>
          </cell>
          <cell r="AX7">
            <v>8.591666666666665</v>
          </cell>
          <cell r="AY7">
            <v>9.3583333333333325</v>
          </cell>
          <cell r="AZ7">
            <v>8.7916666666666679</v>
          </cell>
          <cell r="BA7">
            <v>8.5083333333333329</v>
          </cell>
          <cell r="BB7">
            <v>8.3000000000000007</v>
          </cell>
          <cell r="BC7">
            <v>5.4</v>
          </cell>
          <cell r="BK7">
            <v>2.3333333333333335</v>
          </cell>
          <cell r="BL7">
            <v>1.3174999999999999</v>
          </cell>
          <cell r="BM7">
            <v>1.3174999999999999</v>
          </cell>
          <cell r="BN7">
            <v>1.3174999999999999</v>
          </cell>
          <cell r="BO7">
            <v>1.3174999999999999</v>
          </cell>
          <cell r="BP7">
            <v>1.3174999999999999</v>
          </cell>
          <cell r="BQ7">
            <v>1.3174999999999999</v>
          </cell>
          <cell r="BR7">
            <v>1.3174999999999999</v>
          </cell>
          <cell r="BW7">
            <v>2.3333333333333335</v>
          </cell>
          <cell r="BX7" t="str">
            <v>OTHER DAY TIME</v>
          </cell>
          <cell r="BY7" t="str">
            <v>DAY TIME CP</v>
          </cell>
          <cell r="BZ7" t="str">
            <v>DAY TIME CP</v>
          </cell>
          <cell r="CA7" t="str">
            <v>DAY TIME CP</v>
          </cell>
          <cell r="CB7" t="str">
            <v>DAY TIME CP</v>
          </cell>
          <cell r="CC7" t="str">
            <v>DAY TIME CP</v>
          </cell>
          <cell r="CD7" t="str">
            <v>OTHER DAY TIME</v>
          </cell>
        </row>
        <row r="8">
          <cell r="C8">
            <v>2.34375</v>
          </cell>
          <cell r="D8">
            <v>1</v>
          </cell>
          <cell r="E8">
            <v>3.2</v>
          </cell>
          <cell r="F8">
            <v>2.1</v>
          </cell>
          <cell r="G8">
            <v>3.1</v>
          </cell>
          <cell r="H8">
            <v>2.4</v>
          </cell>
          <cell r="I8">
            <v>2.5</v>
          </cell>
          <cell r="J8">
            <v>1</v>
          </cell>
          <cell r="R8">
            <v>2.34375</v>
          </cell>
          <cell r="S8">
            <v>2.7</v>
          </cell>
          <cell r="T8">
            <v>3.65</v>
          </cell>
          <cell r="U8">
            <v>3.9333333333333336</v>
          </cell>
          <cell r="V8">
            <v>3.5583333333333331</v>
          </cell>
          <cell r="W8">
            <v>3.9083333333333337</v>
          </cell>
          <cell r="X8">
            <v>3.2083333333333335</v>
          </cell>
          <cell r="Y8">
            <v>2</v>
          </cell>
          <cell r="AG8">
            <v>2.34375</v>
          </cell>
          <cell r="AH8">
            <v>1</v>
          </cell>
          <cell r="AI8">
            <v>3.2</v>
          </cell>
          <cell r="AJ8">
            <v>2.1</v>
          </cell>
          <cell r="AK8">
            <v>3.1</v>
          </cell>
          <cell r="AL8">
            <v>2.4</v>
          </cell>
          <cell r="AM8">
            <v>2.5</v>
          </cell>
          <cell r="AN8">
            <v>1</v>
          </cell>
          <cell r="AV8">
            <v>2.34375</v>
          </cell>
          <cell r="AW8">
            <v>8.6</v>
          </cell>
          <cell r="AX8">
            <v>8.591666666666665</v>
          </cell>
          <cell r="AY8">
            <v>9.3583333333333325</v>
          </cell>
          <cell r="AZ8">
            <v>8.7916666666666679</v>
          </cell>
          <cell r="BA8">
            <v>8.5083333333333329</v>
          </cell>
          <cell r="BB8">
            <v>8.3000000000000007</v>
          </cell>
          <cell r="BC8">
            <v>5.3</v>
          </cell>
          <cell r="BK8">
            <v>2.34375</v>
          </cell>
          <cell r="BL8">
            <v>1.3174999999999999</v>
          </cell>
          <cell r="BM8">
            <v>1.3174999999999999</v>
          </cell>
          <cell r="BN8">
            <v>1.3174999999999999</v>
          </cell>
          <cell r="BO8">
            <v>1.3174999999999999</v>
          </cell>
          <cell r="BP8">
            <v>1.3174999999999999</v>
          </cell>
          <cell r="BQ8">
            <v>1.3174999999999999</v>
          </cell>
          <cell r="BR8">
            <v>1.3174999999999999</v>
          </cell>
          <cell r="BW8">
            <v>2.34375</v>
          </cell>
          <cell r="BX8" t="str">
            <v>OTHER DAY TIME</v>
          </cell>
          <cell r="BY8" t="str">
            <v>DAY TIME CP</v>
          </cell>
          <cell r="BZ8" t="str">
            <v>DAY TIME CP</v>
          </cell>
          <cell r="CA8" t="str">
            <v>DAY TIME CP</v>
          </cell>
          <cell r="CB8" t="str">
            <v>DAY TIME CP</v>
          </cell>
          <cell r="CC8" t="str">
            <v>DAY TIME CP</v>
          </cell>
          <cell r="CD8" t="str">
            <v>OTHER DAY TIME</v>
          </cell>
        </row>
        <row r="9">
          <cell r="C9">
            <v>2.3541666666666665</v>
          </cell>
          <cell r="D9">
            <v>1.5</v>
          </cell>
          <cell r="E9">
            <v>3.6</v>
          </cell>
          <cell r="F9">
            <v>3.3</v>
          </cell>
          <cell r="G9">
            <v>3.6</v>
          </cell>
          <cell r="H9">
            <v>2.5</v>
          </cell>
          <cell r="I9">
            <v>2.6</v>
          </cell>
          <cell r="J9">
            <v>1.5</v>
          </cell>
          <cell r="R9">
            <v>2.3541666666666665</v>
          </cell>
          <cell r="S9">
            <v>4</v>
          </cell>
          <cell r="T9">
            <v>3.65</v>
          </cell>
          <cell r="U9">
            <v>3.9333333333333336</v>
          </cell>
          <cell r="V9">
            <v>3.5583333333333331</v>
          </cell>
          <cell r="W9">
            <v>3.9083333333333337</v>
          </cell>
          <cell r="X9">
            <v>3.2083333333333335</v>
          </cell>
          <cell r="Y9">
            <v>1.6</v>
          </cell>
          <cell r="AG9">
            <v>2.3541666666666665</v>
          </cell>
          <cell r="AH9">
            <v>1.5</v>
          </cell>
          <cell r="AI9">
            <v>3.6</v>
          </cell>
          <cell r="AJ9">
            <v>3.3</v>
          </cell>
          <cell r="AK9">
            <v>3.6</v>
          </cell>
          <cell r="AL9">
            <v>2.5</v>
          </cell>
          <cell r="AM9">
            <v>2.6</v>
          </cell>
          <cell r="AN9">
            <v>1.5</v>
          </cell>
          <cell r="AV9">
            <v>2.3541666666666665</v>
          </cell>
          <cell r="AW9">
            <v>10.5</v>
          </cell>
          <cell r="AX9">
            <v>8.591666666666665</v>
          </cell>
          <cell r="AY9">
            <v>9.3583333333333325</v>
          </cell>
          <cell r="AZ9">
            <v>8.7916666666666679</v>
          </cell>
          <cell r="BA9">
            <v>8.5083333333333329</v>
          </cell>
          <cell r="BB9">
            <v>8.3000000000000007</v>
          </cell>
          <cell r="BC9">
            <v>4.9000000000000004</v>
          </cell>
          <cell r="BK9">
            <v>2.3541666666666665</v>
          </cell>
          <cell r="BL9">
            <v>1.3174999999999999</v>
          </cell>
          <cell r="BM9">
            <v>1.3174999999999999</v>
          </cell>
          <cell r="BN9">
            <v>1.3174999999999999</v>
          </cell>
          <cell r="BO9">
            <v>1.3174999999999999</v>
          </cell>
          <cell r="BP9">
            <v>1.3174999999999999</v>
          </cell>
          <cell r="BQ9">
            <v>1.3174999999999999</v>
          </cell>
          <cell r="BR9">
            <v>1.3174999999999999</v>
          </cell>
          <cell r="BW9">
            <v>2.3541666666666665</v>
          </cell>
          <cell r="BX9" t="str">
            <v>OTHER DAY TIME</v>
          </cell>
          <cell r="BY9" t="str">
            <v>DAY TIME CP</v>
          </cell>
          <cell r="BZ9" t="str">
            <v>DAY TIME CP</v>
          </cell>
          <cell r="CA9" t="str">
            <v>DAY TIME CP</v>
          </cell>
          <cell r="CB9" t="str">
            <v>DAY TIME CP</v>
          </cell>
          <cell r="CC9" t="str">
            <v>DAY TIME CP</v>
          </cell>
          <cell r="CD9" t="str">
            <v>OTHER DAY TIME</v>
          </cell>
        </row>
        <row r="10">
          <cell r="C10">
            <v>2.3645833333333335</v>
          </cell>
          <cell r="D10">
            <v>2.6</v>
          </cell>
          <cell r="E10">
            <v>2.8</v>
          </cell>
          <cell r="F10">
            <v>3</v>
          </cell>
          <cell r="G10">
            <v>3.5</v>
          </cell>
          <cell r="H10">
            <v>2.1</v>
          </cell>
          <cell r="I10">
            <v>3</v>
          </cell>
          <cell r="J10">
            <v>1.3</v>
          </cell>
          <cell r="R10">
            <v>2.3645833333333335</v>
          </cell>
          <cell r="S10">
            <v>4.7</v>
          </cell>
          <cell r="T10">
            <v>3.65</v>
          </cell>
          <cell r="U10">
            <v>3.9333333333333336</v>
          </cell>
          <cell r="V10">
            <v>3.5583333333333331</v>
          </cell>
          <cell r="W10">
            <v>3.9083333333333337</v>
          </cell>
          <cell r="X10">
            <v>3.2083333333333335</v>
          </cell>
          <cell r="Y10">
            <v>1.6</v>
          </cell>
          <cell r="AG10">
            <v>2.3645833333333335</v>
          </cell>
          <cell r="AH10">
            <v>2.6</v>
          </cell>
          <cell r="AI10">
            <v>2.8</v>
          </cell>
          <cell r="AJ10">
            <v>3</v>
          </cell>
          <cell r="AK10">
            <v>3.5</v>
          </cell>
          <cell r="AL10">
            <v>2.1</v>
          </cell>
          <cell r="AM10">
            <v>3</v>
          </cell>
          <cell r="AN10">
            <v>1.3</v>
          </cell>
          <cell r="AV10">
            <v>2.3645833333333335</v>
          </cell>
          <cell r="AW10">
            <v>10.5</v>
          </cell>
          <cell r="AX10">
            <v>8.591666666666665</v>
          </cell>
          <cell r="AY10">
            <v>9.3583333333333325</v>
          </cell>
          <cell r="AZ10">
            <v>8.7916666666666679</v>
          </cell>
          <cell r="BA10">
            <v>8.5083333333333329</v>
          </cell>
          <cell r="BB10">
            <v>8.3000000000000007</v>
          </cell>
          <cell r="BC10">
            <v>4.9000000000000004</v>
          </cell>
          <cell r="BK10">
            <v>2.3645833333333335</v>
          </cell>
          <cell r="BL10">
            <v>1.3174999999999999</v>
          </cell>
          <cell r="BM10">
            <v>1.3174999999999999</v>
          </cell>
          <cell r="BN10">
            <v>1.3174999999999999</v>
          </cell>
          <cell r="BO10">
            <v>1.3174999999999999</v>
          </cell>
          <cell r="BP10">
            <v>1.3174999999999999</v>
          </cell>
          <cell r="BQ10">
            <v>1.3174999999999999</v>
          </cell>
          <cell r="BR10">
            <v>1.3174999999999999</v>
          </cell>
          <cell r="BW10">
            <v>2.3645833333333335</v>
          </cell>
          <cell r="BX10" t="str">
            <v>OTHER DAY TIME</v>
          </cell>
          <cell r="BY10" t="str">
            <v>DAY TIME CP</v>
          </cell>
          <cell r="BZ10" t="str">
            <v>DAY TIME CP</v>
          </cell>
          <cell r="CA10" t="str">
            <v>DAY TIME CP</v>
          </cell>
          <cell r="CB10" t="str">
            <v>DAY TIME CP</v>
          </cell>
          <cell r="CC10" t="str">
            <v>DAY TIME CP</v>
          </cell>
          <cell r="CD10" t="str">
            <v>OTHER DAY TIME</v>
          </cell>
        </row>
        <row r="11">
          <cell r="C11">
            <v>2.375</v>
          </cell>
          <cell r="D11">
            <v>3.6</v>
          </cell>
          <cell r="E11">
            <v>2.5</v>
          </cell>
          <cell r="F11">
            <v>2.7</v>
          </cell>
          <cell r="G11">
            <v>4.3</v>
          </cell>
          <cell r="H11">
            <v>2.7</v>
          </cell>
          <cell r="I11">
            <v>3.5</v>
          </cell>
          <cell r="J11">
            <v>1.1000000000000001</v>
          </cell>
          <cell r="R11">
            <v>2.375</v>
          </cell>
          <cell r="S11">
            <v>4.4000000000000004</v>
          </cell>
          <cell r="T11">
            <v>3.65</v>
          </cell>
          <cell r="U11">
            <v>3.9333333333333336</v>
          </cell>
          <cell r="V11">
            <v>3.5583333333333331</v>
          </cell>
          <cell r="W11">
            <v>3.9083333333333337</v>
          </cell>
          <cell r="X11">
            <v>3.2083333333333335</v>
          </cell>
          <cell r="Y11">
            <v>1.6</v>
          </cell>
          <cell r="AG11">
            <v>2.375</v>
          </cell>
          <cell r="AH11">
            <v>3.6</v>
          </cell>
          <cell r="AI11">
            <v>2.5</v>
          </cell>
          <cell r="AJ11">
            <v>2.7</v>
          </cell>
          <cell r="AK11">
            <v>4.3</v>
          </cell>
          <cell r="AL11">
            <v>2.7</v>
          </cell>
          <cell r="AM11">
            <v>3.5</v>
          </cell>
          <cell r="AN11">
            <v>1.1000000000000001</v>
          </cell>
          <cell r="AV11">
            <v>2.375</v>
          </cell>
          <cell r="AW11">
            <v>11.2</v>
          </cell>
          <cell r="AX11">
            <v>8.591666666666665</v>
          </cell>
          <cell r="AY11">
            <v>9.3583333333333325</v>
          </cell>
          <cell r="AZ11">
            <v>8.7916666666666679</v>
          </cell>
          <cell r="BA11">
            <v>8.5083333333333329</v>
          </cell>
          <cell r="BB11">
            <v>8.3000000000000007</v>
          </cell>
          <cell r="BC11">
            <v>4.5</v>
          </cell>
          <cell r="BK11">
            <v>2.375</v>
          </cell>
          <cell r="BL11">
            <v>1.3174999999999999</v>
          </cell>
          <cell r="BM11">
            <v>1.3174999999999999</v>
          </cell>
          <cell r="BN11">
            <v>1.3174999999999999</v>
          </cell>
          <cell r="BO11">
            <v>1.3174999999999999</v>
          </cell>
          <cell r="BP11">
            <v>1.3174999999999999</v>
          </cell>
          <cell r="BQ11">
            <v>1.3174999999999999</v>
          </cell>
          <cell r="BR11">
            <v>1.3174999999999999</v>
          </cell>
          <cell r="BW11">
            <v>2.375</v>
          </cell>
          <cell r="BX11" t="str">
            <v>OTHER DAY TIME</v>
          </cell>
          <cell r="BY11" t="str">
            <v>DAY TIME CP</v>
          </cell>
          <cell r="BZ11" t="str">
            <v>DAY TIME CP</v>
          </cell>
          <cell r="CA11" t="str">
            <v>DAY TIME CP</v>
          </cell>
          <cell r="CB11" t="str">
            <v>DAY TIME CP</v>
          </cell>
          <cell r="CC11" t="str">
            <v>DAY TIME CP</v>
          </cell>
          <cell r="CD11" t="str">
            <v>OTHER DAY TIME</v>
          </cell>
        </row>
        <row r="12">
          <cell r="C12">
            <v>2.3854166666666665</v>
          </cell>
          <cell r="D12">
            <v>4.3</v>
          </cell>
          <cell r="E12">
            <v>2.8</v>
          </cell>
          <cell r="F12">
            <v>2.5</v>
          </cell>
          <cell r="G12">
            <v>5.5</v>
          </cell>
          <cell r="H12">
            <v>2.7</v>
          </cell>
          <cell r="I12">
            <v>3.3</v>
          </cell>
          <cell r="J12">
            <v>1</v>
          </cell>
          <cell r="R12">
            <v>2.3854166666666665</v>
          </cell>
          <cell r="S12">
            <v>4.5</v>
          </cell>
          <cell r="T12">
            <v>3.65</v>
          </cell>
          <cell r="U12">
            <v>3.9333333333333336</v>
          </cell>
          <cell r="V12">
            <v>3.5583333333333331</v>
          </cell>
          <cell r="W12">
            <v>3.9083333333333337</v>
          </cell>
          <cell r="X12">
            <v>3.2083333333333335</v>
          </cell>
          <cell r="Y12">
            <v>0.9</v>
          </cell>
          <cell r="AG12">
            <v>2.3854166666666665</v>
          </cell>
          <cell r="AH12">
            <v>4.3</v>
          </cell>
          <cell r="AI12">
            <v>2.8</v>
          </cell>
          <cell r="AJ12">
            <v>2.5</v>
          </cell>
          <cell r="AK12">
            <v>5.5</v>
          </cell>
          <cell r="AL12">
            <v>2.7</v>
          </cell>
          <cell r="AM12">
            <v>3.3</v>
          </cell>
          <cell r="AN12">
            <v>1</v>
          </cell>
          <cell r="AV12">
            <v>2.3854166666666665</v>
          </cell>
          <cell r="AW12">
            <v>11.4</v>
          </cell>
          <cell r="AX12">
            <v>8.591666666666665</v>
          </cell>
          <cell r="AY12">
            <v>9.3583333333333325</v>
          </cell>
          <cell r="AZ12">
            <v>8.7916666666666679</v>
          </cell>
          <cell r="BA12">
            <v>8.5083333333333329</v>
          </cell>
          <cell r="BB12">
            <v>8.3000000000000007</v>
          </cell>
          <cell r="BC12">
            <v>3.8</v>
          </cell>
          <cell r="BK12">
            <v>2.3854166666666665</v>
          </cell>
          <cell r="BL12">
            <v>1.3174999999999999</v>
          </cell>
          <cell r="BM12">
            <v>1.3174999999999999</v>
          </cell>
          <cell r="BN12">
            <v>1.3174999999999999</v>
          </cell>
          <cell r="BO12">
            <v>1.3174999999999999</v>
          </cell>
          <cell r="BP12">
            <v>1.3174999999999999</v>
          </cell>
          <cell r="BQ12">
            <v>1.3174999999999999</v>
          </cell>
          <cell r="BR12">
            <v>1.3174999999999999</v>
          </cell>
          <cell r="BW12">
            <v>2.3854166666666665</v>
          </cell>
          <cell r="BX12" t="str">
            <v>OTHER DAY TIME</v>
          </cell>
          <cell r="BY12" t="str">
            <v>DAY TIME CP</v>
          </cell>
          <cell r="BZ12" t="str">
            <v>DAY TIME CP</v>
          </cell>
          <cell r="CA12" t="str">
            <v>DAY TIME CP</v>
          </cell>
          <cell r="CB12" t="str">
            <v>DAY TIME CP</v>
          </cell>
          <cell r="CC12" t="str">
            <v>DAY TIME CP</v>
          </cell>
          <cell r="CD12" t="str">
            <v>OTHER DAY TIME</v>
          </cell>
        </row>
        <row r="13">
          <cell r="C13">
            <v>2.3958333333333335</v>
          </cell>
          <cell r="D13">
            <v>4.9000000000000004</v>
          </cell>
          <cell r="E13">
            <v>2.8</v>
          </cell>
          <cell r="F13">
            <v>2.2000000000000002</v>
          </cell>
          <cell r="G13">
            <v>5.5</v>
          </cell>
          <cell r="H13">
            <v>2.6</v>
          </cell>
          <cell r="I13">
            <v>3.9</v>
          </cell>
          <cell r="J13">
            <v>1.1000000000000001</v>
          </cell>
          <cell r="R13">
            <v>2.3958333333333335</v>
          </cell>
          <cell r="S13">
            <v>4.7</v>
          </cell>
          <cell r="T13">
            <v>3.65</v>
          </cell>
          <cell r="U13">
            <v>3.9333333333333336</v>
          </cell>
          <cell r="V13">
            <v>3.5583333333333331</v>
          </cell>
          <cell r="W13">
            <v>3.9083333333333337</v>
          </cell>
          <cell r="X13">
            <v>3.2083333333333335</v>
          </cell>
          <cell r="Y13">
            <v>0.5</v>
          </cell>
          <cell r="AG13">
            <v>2.3958333333333335</v>
          </cell>
          <cell r="AH13">
            <v>4.9000000000000004</v>
          </cell>
          <cell r="AI13">
            <v>2.8</v>
          </cell>
          <cell r="AJ13">
            <v>2.2000000000000002</v>
          </cell>
          <cell r="AK13">
            <v>5.5</v>
          </cell>
          <cell r="AL13">
            <v>2.6</v>
          </cell>
          <cell r="AM13">
            <v>3.9</v>
          </cell>
          <cell r="AN13">
            <v>1.1000000000000001</v>
          </cell>
          <cell r="AV13">
            <v>2.3958333333333335</v>
          </cell>
          <cell r="AW13">
            <v>11.9</v>
          </cell>
          <cell r="AX13">
            <v>8.591666666666665</v>
          </cell>
          <cell r="AY13">
            <v>9.3583333333333325</v>
          </cell>
          <cell r="AZ13">
            <v>8.7916666666666679</v>
          </cell>
          <cell r="BA13">
            <v>8.5083333333333329</v>
          </cell>
          <cell r="BB13">
            <v>8.3000000000000007</v>
          </cell>
          <cell r="BC13">
            <v>2.7</v>
          </cell>
          <cell r="BK13">
            <v>2.3958333333333335</v>
          </cell>
          <cell r="BL13">
            <v>1.3174999999999999</v>
          </cell>
          <cell r="BM13">
            <v>1.3174999999999999</v>
          </cell>
          <cell r="BN13">
            <v>1.3174999999999999</v>
          </cell>
          <cell r="BO13">
            <v>1.3174999999999999</v>
          </cell>
          <cell r="BP13">
            <v>1.3174999999999999</v>
          </cell>
          <cell r="BQ13">
            <v>1.3174999999999999</v>
          </cell>
          <cell r="BR13">
            <v>1.3174999999999999</v>
          </cell>
          <cell r="BW13">
            <v>2.3958333333333335</v>
          </cell>
          <cell r="BX13" t="str">
            <v>OTHER DAY TIME</v>
          </cell>
          <cell r="BY13" t="str">
            <v>DAY TIME CP</v>
          </cell>
          <cell r="BZ13" t="str">
            <v>DAY TIME CP</v>
          </cell>
          <cell r="CA13" t="str">
            <v>DAY TIME CP</v>
          </cell>
          <cell r="CB13" t="str">
            <v>DAY TIME CP</v>
          </cell>
          <cell r="CC13" t="str">
            <v>DAY TIME CP</v>
          </cell>
          <cell r="CD13" t="str">
            <v>OTHER DAY TIME</v>
          </cell>
        </row>
        <row r="14">
          <cell r="C14">
            <v>2.40625</v>
          </cell>
          <cell r="D14">
            <v>4.3</v>
          </cell>
          <cell r="E14">
            <v>2.8</v>
          </cell>
          <cell r="F14">
            <v>2.7</v>
          </cell>
          <cell r="G14">
            <v>4.5999999999999996</v>
          </cell>
          <cell r="H14">
            <v>2.6</v>
          </cell>
          <cell r="I14">
            <v>3.5</v>
          </cell>
          <cell r="J14">
            <v>1</v>
          </cell>
          <cell r="R14">
            <v>2.40625</v>
          </cell>
          <cell r="S14">
            <v>4.7</v>
          </cell>
          <cell r="T14">
            <v>3.65</v>
          </cell>
          <cell r="U14">
            <v>3.9333333333333336</v>
          </cell>
          <cell r="V14">
            <v>3.5583333333333331</v>
          </cell>
          <cell r="W14">
            <v>3.9083333333333337</v>
          </cell>
          <cell r="X14">
            <v>3.2083333333333335</v>
          </cell>
          <cell r="Y14">
            <v>0.9</v>
          </cell>
          <cell r="AG14">
            <v>2.40625</v>
          </cell>
          <cell r="AH14">
            <v>4.3</v>
          </cell>
          <cell r="AI14">
            <v>2.8</v>
          </cell>
          <cell r="AJ14">
            <v>2.7</v>
          </cell>
          <cell r="AK14">
            <v>4.5999999999999996</v>
          </cell>
          <cell r="AL14">
            <v>2.6</v>
          </cell>
          <cell r="AM14">
            <v>3.5</v>
          </cell>
          <cell r="AN14">
            <v>1</v>
          </cell>
          <cell r="AV14">
            <v>2.40625</v>
          </cell>
          <cell r="AW14">
            <v>11.1</v>
          </cell>
          <cell r="AX14">
            <v>8.591666666666665</v>
          </cell>
          <cell r="AY14">
            <v>9.3583333333333325</v>
          </cell>
          <cell r="AZ14">
            <v>8.7916666666666679</v>
          </cell>
          <cell r="BA14">
            <v>8.5083333333333329</v>
          </cell>
          <cell r="BB14">
            <v>8.3000000000000007</v>
          </cell>
          <cell r="BC14">
            <v>2.7</v>
          </cell>
          <cell r="BK14">
            <v>2.40625</v>
          </cell>
          <cell r="BL14">
            <v>1.3174999999999999</v>
          </cell>
          <cell r="BM14">
            <v>1.3174999999999999</v>
          </cell>
          <cell r="BN14">
            <v>1.3174999999999999</v>
          </cell>
          <cell r="BO14">
            <v>1.3174999999999999</v>
          </cell>
          <cell r="BP14">
            <v>1.3174999999999999</v>
          </cell>
          <cell r="BQ14">
            <v>1.3174999999999999</v>
          </cell>
          <cell r="BR14">
            <v>1.3174999999999999</v>
          </cell>
          <cell r="BW14">
            <v>2.40625</v>
          </cell>
          <cell r="BX14" t="str">
            <v>OTHER DAY TIME</v>
          </cell>
          <cell r="BY14" t="str">
            <v>DAY TIME CP</v>
          </cell>
          <cell r="BZ14" t="str">
            <v>DAY TIME CP</v>
          </cell>
          <cell r="CA14" t="str">
            <v>DAY TIME CP</v>
          </cell>
          <cell r="CB14" t="str">
            <v>DAY TIME CP</v>
          </cell>
          <cell r="CC14" t="str">
            <v>DAY TIME CP</v>
          </cell>
          <cell r="CD14" t="str">
            <v>OTHER DAY TIME</v>
          </cell>
        </row>
        <row r="15">
          <cell r="C15">
            <v>2.4166666666666665</v>
          </cell>
          <cell r="D15">
            <v>3.9</v>
          </cell>
          <cell r="E15">
            <v>2.4</v>
          </cell>
          <cell r="F15">
            <v>3.5</v>
          </cell>
          <cell r="G15">
            <v>3.7</v>
          </cell>
          <cell r="H15">
            <v>2.9</v>
          </cell>
          <cell r="I15">
            <v>2.5</v>
          </cell>
          <cell r="J15">
            <v>1.1000000000000001</v>
          </cell>
          <cell r="R15">
            <v>2.4166666666666665</v>
          </cell>
          <cell r="S15">
            <v>3.4</v>
          </cell>
          <cell r="T15">
            <v>3.3250000000000002</v>
          </cell>
          <cell r="U15">
            <v>3.1</v>
          </cell>
          <cell r="V15">
            <v>2.5625</v>
          </cell>
          <cell r="W15">
            <v>2.4750000000000001</v>
          </cell>
          <cell r="X15">
            <v>2.0375000000000001</v>
          </cell>
          <cell r="Y15">
            <v>0.7</v>
          </cell>
          <cell r="AG15">
            <v>2.4166666666666665</v>
          </cell>
          <cell r="AH15">
            <v>3.9</v>
          </cell>
          <cell r="AI15">
            <v>2.4</v>
          </cell>
          <cell r="AJ15">
            <v>3.5</v>
          </cell>
          <cell r="AK15">
            <v>3.7</v>
          </cell>
          <cell r="AL15">
            <v>2.9</v>
          </cell>
          <cell r="AM15">
            <v>2.5</v>
          </cell>
          <cell r="AN15">
            <v>1.1000000000000001</v>
          </cell>
          <cell r="AV15">
            <v>2.4166666666666665</v>
          </cell>
          <cell r="AW15">
            <v>9.3000000000000007</v>
          </cell>
          <cell r="AX15">
            <v>7.3875000000000002</v>
          </cell>
          <cell r="AY15">
            <v>6.9249999999999998</v>
          </cell>
          <cell r="AZ15">
            <v>6.7374999999999998</v>
          </cell>
          <cell r="BA15">
            <v>6.6124999999999998</v>
          </cell>
          <cell r="BB15">
            <v>7.125</v>
          </cell>
          <cell r="BC15">
            <v>2.7</v>
          </cell>
          <cell r="BK15">
            <v>2.4166666666666665</v>
          </cell>
          <cell r="BL15">
            <v>1.3174999999999999</v>
          </cell>
          <cell r="BM15">
            <v>1.3174999999999999</v>
          </cell>
          <cell r="BN15">
            <v>1.3174999999999999</v>
          </cell>
          <cell r="BO15">
            <v>1.3174999999999999</v>
          </cell>
          <cell r="BP15">
            <v>1.3174999999999999</v>
          </cell>
          <cell r="BQ15">
            <v>1.3174999999999999</v>
          </cell>
          <cell r="BR15">
            <v>1.3174999999999999</v>
          </cell>
          <cell r="BW15">
            <v>2.4166666666666665</v>
          </cell>
          <cell r="BX15" t="str">
            <v>OTHER DAY TIME</v>
          </cell>
          <cell r="BY15" t="str">
            <v>DAY TIME CP</v>
          </cell>
          <cell r="BZ15" t="str">
            <v>DAY TIME CP</v>
          </cell>
          <cell r="CA15" t="str">
            <v>DAY TIME CP</v>
          </cell>
          <cell r="CB15" t="str">
            <v>DAY TIME CP</v>
          </cell>
          <cell r="CC15" t="str">
            <v>DAY TIME CP</v>
          </cell>
          <cell r="CD15" t="str">
            <v>OTHER DAY TIME</v>
          </cell>
        </row>
        <row r="16">
          <cell r="C16">
            <v>2.4270833333333335</v>
          </cell>
          <cell r="D16">
            <v>3.5</v>
          </cell>
          <cell r="E16">
            <v>2.2000000000000002</v>
          </cell>
          <cell r="F16">
            <v>3</v>
          </cell>
          <cell r="G16">
            <v>3.5</v>
          </cell>
          <cell r="H16">
            <v>2.8</v>
          </cell>
          <cell r="I16">
            <v>2</v>
          </cell>
          <cell r="J16">
            <v>1</v>
          </cell>
          <cell r="R16">
            <v>2.4270833333333335</v>
          </cell>
          <cell r="S16">
            <v>3</v>
          </cell>
          <cell r="T16">
            <v>3.3250000000000002</v>
          </cell>
          <cell r="U16">
            <v>3.1</v>
          </cell>
          <cell r="V16">
            <v>2.5625</v>
          </cell>
          <cell r="W16">
            <v>2.4750000000000001</v>
          </cell>
          <cell r="X16">
            <v>2.0375000000000001</v>
          </cell>
          <cell r="Y16">
            <v>0.7</v>
          </cell>
          <cell r="AG16">
            <v>2.4270833333333335</v>
          </cell>
          <cell r="AH16">
            <v>3.5</v>
          </cell>
          <cell r="AI16">
            <v>2.2000000000000002</v>
          </cell>
          <cell r="AJ16">
            <v>3</v>
          </cell>
          <cell r="AK16">
            <v>3.5</v>
          </cell>
          <cell r="AL16">
            <v>2.8</v>
          </cell>
          <cell r="AM16">
            <v>2</v>
          </cell>
          <cell r="AN16">
            <v>1</v>
          </cell>
          <cell r="AV16">
            <v>2.4270833333333335</v>
          </cell>
          <cell r="AW16">
            <v>8.8000000000000007</v>
          </cell>
          <cell r="AX16">
            <v>7.3875000000000002</v>
          </cell>
          <cell r="AY16">
            <v>6.9249999999999998</v>
          </cell>
          <cell r="AZ16">
            <v>6.7374999999999998</v>
          </cell>
          <cell r="BA16">
            <v>6.6124999999999998</v>
          </cell>
          <cell r="BB16">
            <v>7.125</v>
          </cell>
          <cell r="BC16">
            <v>3.4</v>
          </cell>
          <cell r="BK16">
            <v>2.4270833333333335</v>
          </cell>
          <cell r="BL16">
            <v>1.3174999999999999</v>
          </cell>
          <cell r="BM16">
            <v>1.3174999999999999</v>
          </cell>
          <cell r="BN16">
            <v>1.3174999999999999</v>
          </cell>
          <cell r="BO16">
            <v>1.3174999999999999</v>
          </cell>
          <cell r="BP16">
            <v>1.3174999999999999</v>
          </cell>
          <cell r="BQ16">
            <v>1.3174999999999999</v>
          </cell>
          <cell r="BR16">
            <v>1.3174999999999999</v>
          </cell>
          <cell r="BW16">
            <v>2.4270833333333335</v>
          </cell>
          <cell r="BX16" t="str">
            <v>OTHER DAY TIME</v>
          </cell>
          <cell r="BY16" t="str">
            <v>DAY TIME CP</v>
          </cell>
          <cell r="BZ16" t="str">
            <v>DAY TIME CP</v>
          </cell>
          <cell r="CA16" t="str">
            <v>DAY TIME CP</v>
          </cell>
          <cell r="CB16" t="str">
            <v>DAY TIME CP</v>
          </cell>
          <cell r="CC16" t="str">
            <v>DAY TIME CP</v>
          </cell>
          <cell r="CD16" t="str">
            <v>OTHER DAY TIME</v>
          </cell>
        </row>
        <row r="17">
          <cell r="C17">
            <v>2.4375</v>
          </cell>
          <cell r="D17">
            <v>2.9</v>
          </cell>
          <cell r="E17">
            <v>2.5</v>
          </cell>
          <cell r="F17">
            <v>2.8</v>
          </cell>
          <cell r="G17">
            <v>2.6</v>
          </cell>
          <cell r="H17">
            <v>2.4</v>
          </cell>
          <cell r="I17">
            <v>2.5</v>
          </cell>
          <cell r="J17">
            <v>0.8</v>
          </cell>
          <cell r="R17">
            <v>2.4375</v>
          </cell>
          <cell r="S17">
            <v>4.0999999999999996</v>
          </cell>
          <cell r="T17">
            <v>3.3250000000000002</v>
          </cell>
          <cell r="U17">
            <v>3.1</v>
          </cell>
          <cell r="V17">
            <v>2.5625</v>
          </cell>
          <cell r="W17">
            <v>2.4750000000000001</v>
          </cell>
          <cell r="X17">
            <v>2.0375000000000001</v>
          </cell>
          <cell r="Y17">
            <v>1.3</v>
          </cell>
          <cell r="AG17">
            <v>2.4375</v>
          </cell>
          <cell r="AH17">
            <v>2.9</v>
          </cell>
          <cell r="AI17">
            <v>2.5</v>
          </cell>
          <cell r="AJ17">
            <v>2.8</v>
          </cell>
          <cell r="AK17">
            <v>2.6</v>
          </cell>
          <cell r="AL17">
            <v>2.4</v>
          </cell>
          <cell r="AM17">
            <v>2.5</v>
          </cell>
          <cell r="AN17">
            <v>0.8</v>
          </cell>
          <cell r="AV17">
            <v>2.4375</v>
          </cell>
          <cell r="AW17">
            <v>8.8000000000000007</v>
          </cell>
          <cell r="AX17">
            <v>7.3875000000000002</v>
          </cell>
          <cell r="AY17">
            <v>6.9249999999999998</v>
          </cell>
          <cell r="AZ17">
            <v>6.7374999999999998</v>
          </cell>
          <cell r="BA17">
            <v>6.6124999999999998</v>
          </cell>
          <cell r="BB17">
            <v>7.125</v>
          </cell>
          <cell r="BC17">
            <v>3.9</v>
          </cell>
          <cell r="BK17">
            <v>2.4375</v>
          </cell>
          <cell r="BL17">
            <v>1.3174999999999999</v>
          </cell>
          <cell r="BM17">
            <v>1.3174999999999999</v>
          </cell>
          <cell r="BN17">
            <v>1.3174999999999999</v>
          </cell>
          <cell r="BO17">
            <v>1.3174999999999999</v>
          </cell>
          <cell r="BP17">
            <v>1.3174999999999999</v>
          </cell>
          <cell r="BQ17">
            <v>1.3174999999999999</v>
          </cell>
          <cell r="BR17">
            <v>1.3174999999999999</v>
          </cell>
          <cell r="BW17">
            <v>2.4375</v>
          </cell>
          <cell r="BX17" t="str">
            <v>OTHER DAY TIME</v>
          </cell>
          <cell r="BY17" t="str">
            <v>DAY TIME CP</v>
          </cell>
          <cell r="BZ17" t="str">
            <v>DAY TIME CP</v>
          </cell>
          <cell r="CA17" t="str">
            <v>DAY TIME CP</v>
          </cell>
          <cell r="CB17" t="str">
            <v>DAY TIME CP</v>
          </cell>
          <cell r="CC17" t="str">
            <v>DAY TIME CP</v>
          </cell>
          <cell r="CD17" t="str">
            <v>OTHER DAY TIME</v>
          </cell>
        </row>
        <row r="18">
          <cell r="C18">
            <v>2.4479166666666665</v>
          </cell>
          <cell r="D18">
            <v>4.2</v>
          </cell>
          <cell r="E18">
            <v>2.2000000000000002</v>
          </cell>
          <cell r="F18">
            <v>3.4</v>
          </cell>
          <cell r="G18">
            <v>3</v>
          </cell>
          <cell r="H18">
            <v>2.2000000000000002</v>
          </cell>
          <cell r="I18">
            <v>2.2999999999999998</v>
          </cell>
          <cell r="J18">
            <v>0.6</v>
          </cell>
          <cell r="R18">
            <v>2.4479166666666665</v>
          </cell>
          <cell r="S18">
            <v>3.7</v>
          </cell>
          <cell r="T18">
            <v>3.3250000000000002</v>
          </cell>
          <cell r="U18">
            <v>3.1</v>
          </cell>
          <cell r="V18">
            <v>2.5625</v>
          </cell>
          <cell r="W18">
            <v>2.4750000000000001</v>
          </cell>
          <cell r="X18">
            <v>2.0375000000000001</v>
          </cell>
          <cell r="Y18">
            <v>1.1000000000000001</v>
          </cell>
          <cell r="AG18">
            <v>2.4479166666666665</v>
          </cell>
          <cell r="AH18">
            <v>4.2</v>
          </cell>
          <cell r="AI18">
            <v>2.2000000000000002</v>
          </cell>
          <cell r="AJ18">
            <v>3.4</v>
          </cell>
          <cell r="AK18">
            <v>3</v>
          </cell>
          <cell r="AL18">
            <v>2.2000000000000002</v>
          </cell>
          <cell r="AM18">
            <v>2.2999999999999998</v>
          </cell>
          <cell r="AN18">
            <v>0.6</v>
          </cell>
          <cell r="AV18">
            <v>2.4479166666666665</v>
          </cell>
          <cell r="AW18">
            <v>8.4</v>
          </cell>
          <cell r="AX18">
            <v>7.3875000000000002</v>
          </cell>
          <cell r="AY18">
            <v>6.9249999999999998</v>
          </cell>
          <cell r="AZ18">
            <v>6.7374999999999998</v>
          </cell>
          <cell r="BA18">
            <v>6.6124999999999998</v>
          </cell>
          <cell r="BB18">
            <v>7.125</v>
          </cell>
          <cell r="BC18">
            <v>4</v>
          </cell>
          <cell r="BK18">
            <v>2.4479166666666665</v>
          </cell>
          <cell r="BL18">
            <v>1.3174999999999999</v>
          </cell>
          <cell r="BM18">
            <v>1.3174999999999999</v>
          </cell>
          <cell r="BN18">
            <v>1.3174999999999999</v>
          </cell>
          <cell r="BO18">
            <v>1.3174999999999999</v>
          </cell>
          <cell r="BP18">
            <v>1.3174999999999999</v>
          </cell>
          <cell r="BQ18">
            <v>1.3174999999999999</v>
          </cell>
          <cell r="BR18">
            <v>1.3174999999999999</v>
          </cell>
          <cell r="BW18">
            <v>2.4479166666666665</v>
          </cell>
          <cell r="BX18" t="str">
            <v>OTHER DAY TIME</v>
          </cell>
          <cell r="BY18" t="str">
            <v>DAY TIME CP</v>
          </cell>
          <cell r="BZ18" t="str">
            <v>DAY TIME CP</v>
          </cell>
          <cell r="CA18" t="str">
            <v>DAY TIME CP</v>
          </cell>
          <cell r="CB18" t="str">
            <v>DAY TIME CP</v>
          </cell>
          <cell r="CC18" t="str">
            <v>DAY TIME CP</v>
          </cell>
          <cell r="CD18" t="str">
            <v>OTHER DAY TIME</v>
          </cell>
        </row>
        <row r="19">
          <cell r="C19">
            <v>2.4583333333333335</v>
          </cell>
          <cell r="D19">
            <v>4.5</v>
          </cell>
          <cell r="E19">
            <v>2.4</v>
          </cell>
          <cell r="F19">
            <v>2.8</v>
          </cell>
          <cell r="G19">
            <v>3.1</v>
          </cell>
          <cell r="H19">
            <v>2.9</v>
          </cell>
          <cell r="I19">
            <v>3</v>
          </cell>
          <cell r="J19">
            <v>0.3</v>
          </cell>
          <cell r="R19">
            <v>2.4583333333333335</v>
          </cell>
          <cell r="S19">
            <v>3</v>
          </cell>
          <cell r="T19">
            <v>3.3250000000000002</v>
          </cell>
          <cell r="U19">
            <v>3.1</v>
          </cell>
          <cell r="V19">
            <v>2.5625</v>
          </cell>
          <cell r="W19">
            <v>2.4750000000000001</v>
          </cell>
          <cell r="X19">
            <v>2.0375000000000001</v>
          </cell>
          <cell r="Y19">
            <v>0.7</v>
          </cell>
          <cell r="AG19">
            <v>2.4583333333333335</v>
          </cell>
          <cell r="AH19">
            <v>4.5</v>
          </cell>
          <cell r="AI19">
            <v>2.4</v>
          </cell>
          <cell r="AJ19">
            <v>2.8</v>
          </cell>
          <cell r="AK19">
            <v>3.1</v>
          </cell>
          <cell r="AL19">
            <v>2.9</v>
          </cell>
          <cell r="AM19">
            <v>3</v>
          </cell>
          <cell r="AN19">
            <v>0.3</v>
          </cell>
          <cell r="AV19">
            <v>2.4583333333333335</v>
          </cell>
          <cell r="AW19">
            <v>7.6</v>
          </cell>
          <cell r="AX19">
            <v>7.3875000000000002</v>
          </cell>
          <cell r="AY19">
            <v>6.9249999999999998</v>
          </cell>
          <cell r="AZ19">
            <v>6.7374999999999998</v>
          </cell>
          <cell r="BA19">
            <v>6.6124999999999998</v>
          </cell>
          <cell r="BB19">
            <v>7.125</v>
          </cell>
          <cell r="BC19">
            <v>3.6</v>
          </cell>
          <cell r="BK19">
            <v>2.4583333333333335</v>
          </cell>
          <cell r="BL19">
            <v>1.3174999999999999</v>
          </cell>
          <cell r="BM19">
            <v>1.3174999999999999</v>
          </cell>
          <cell r="BN19">
            <v>1.3174999999999999</v>
          </cell>
          <cell r="BO19">
            <v>1.3174999999999999</v>
          </cell>
          <cell r="BP19">
            <v>1.3174999999999999</v>
          </cell>
          <cell r="BQ19">
            <v>1.3174999999999999</v>
          </cell>
          <cell r="BR19">
            <v>1.3174999999999999</v>
          </cell>
          <cell r="BW19">
            <v>2.4583333333333335</v>
          </cell>
          <cell r="BX19" t="str">
            <v>OTHER DAY TIME</v>
          </cell>
          <cell r="BY19" t="str">
            <v>DAY TIME CP</v>
          </cell>
          <cell r="BZ19" t="str">
            <v>DAY TIME CP</v>
          </cell>
          <cell r="CA19" t="str">
            <v>DAY TIME CP</v>
          </cell>
          <cell r="CB19" t="str">
            <v>DAY TIME CP</v>
          </cell>
          <cell r="CC19" t="str">
            <v>DAY TIME CP</v>
          </cell>
          <cell r="CD19" t="str">
            <v>OTHER DAY TIME</v>
          </cell>
        </row>
        <row r="20">
          <cell r="C20">
            <v>2.46875</v>
          </cell>
          <cell r="D20">
            <v>4.2</v>
          </cell>
          <cell r="E20">
            <v>2.2999999999999998</v>
          </cell>
          <cell r="F20">
            <v>1.9</v>
          </cell>
          <cell r="G20">
            <v>2</v>
          </cell>
          <cell r="H20">
            <v>2.4</v>
          </cell>
          <cell r="I20">
            <v>2.2000000000000002</v>
          </cell>
          <cell r="J20">
            <v>0.2</v>
          </cell>
          <cell r="R20">
            <v>2.46875</v>
          </cell>
          <cell r="S20">
            <v>3.4</v>
          </cell>
          <cell r="T20">
            <v>3.3250000000000002</v>
          </cell>
          <cell r="U20">
            <v>3.1</v>
          </cell>
          <cell r="V20">
            <v>2.5625</v>
          </cell>
          <cell r="W20">
            <v>2.4750000000000001</v>
          </cell>
          <cell r="X20">
            <v>2.0375000000000001</v>
          </cell>
          <cell r="Y20">
            <v>0.9</v>
          </cell>
          <cell r="AG20">
            <v>2.46875</v>
          </cell>
          <cell r="AH20">
            <v>4.2</v>
          </cell>
          <cell r="AI20">
            <v>2.2999999999999998</v>
          </cell>
          <cell r="AJ20">
            <v>1.9</v>
          </cell>
          <cell r="AK20">
            <v>2</v>
          </cell>
          <cell r="AL20">
            <v>2.4</v>
          </cell>
          <cell r="AM20">
            <v>2.2000000000000002</v>
          </cell>
          <cell r="AN20">
            <v>0.2</v>
          </cell>
          <cell r="AV20">
            <v>2.46875</v>
          </cell>
          <cell r="AW20">
            <v>7.9</v>
          </cell>
          <cell r="AX20">
            <v>7.3875000000000002</v>
          </cell>
          <cell r="AY20">
            <v>6.9249999999999998</v>
          </cell>
          <cell r="AZ20">
            <v>6.7374999999999998</v>
          </cell>
          <cell r="BA20">
            <v>6.6124999999999998</v>
          </cell>
          <cell r="BB20">
            <v>7.125</v>
          </cell>
          <cell r="BC20">
            <v>2.9</v>
          </cell>
          <cell r="BK20">
            <v>2.46875</v>
          </cell>
          <cell r="BL20">
            <v>1.3174999999999999</v>
          </cell>
          <cell r="BM20">
            <v>1.3174999999999999</v>
          </cell>
          <cell r="BN20">
            <v>1.3174999999999999</v>
          </cell>
          <cell r="BO20">
            <v>1.3174999999999999</v>
          </cell>
          <cell r="BP20">
            <v>1.3174999999999999</v>
          </cell>
          <cell r="BQ20">
            <v>1.3174999999999999</v>
          </cell>
          <cell r="BR20">
            <v>1.3174999999999999</v>
          </cell>
          <cell r="BW20">
            <v>2.46875</v>
          </cell>
          <cell r="BX20" t="str">
            <v>OTHER DAY TIME</v>
          </cell>
          <cell r="BY20" t="str">
            <v>DAY TIME CP</v>
          </cell>
          <cell r="BZ20" t="str">
            <v>DAY TIME CP</v>
          </cell>
          <cell r="CA20" t="str">
            <v>DAY TIME CP</v>
          </cell>
          <cell r="CB20" t="str">
            <v>DAY TIME CP</v>
          </cell>
          <cell r="CC20" t="str">
            <v>DAY TIME CP</v>
          </cell>
          <cell r="CD20" t="str">
            <v>OTHER DAY TIME</v>
          </cell>
        </row>
        <row r="21">
          <cell r="C21">
            <v>2.4791666666666665</v>
          </cell>
          <cell r="D21">
            <v>4.4000000000000004</v>
          </cell>
          <cell r="E21">
            <v>2</v>
          </cell>
          <cell r="F21">
            <v>1.3</v>
          </cell>
          <cell r="G21">
            <v>1.5</v>
          </cell>
          <cell r="H21">
            <v>1.9</v>
          </cell>
          <cell r="I21">
            <v>1.4</v>
          </cell>
          <cell r="J21">
            <v>0.4</v>
          </cell>
          <cell r="R21">
            <v>2.4791666666666665</v>
          </cell>
          <cell r="S21">
            <v>2.9</v>
          </cell>
          <cell r="T21">
            <v>3.3250000000000002</v>
          </cell>
          <cell r="U21">
            <v>3.1</v>
          </cell>
          <cell r="V21">
            <v>2.5625</v>
          </cell>
          <cell r="W21">
            <v>2.4750000000000001</v>
          </cell>
          <cell r="X21">
            <v>2.0375000000000001</v>
          </cell>
          <cell r="Y21">
            <v>0.7</v>
          </cell>
          <cell r="AG21">
            <v>2.4791666666666665</v>
          </cell>
          <cell r="AH21">
            <v>4.4000000000000004</v>
          </cell>
          <cell r="AI21">
            <v>2</v>
          </cell>
          <cell r="AJ21">
            <v>1.3</v>
          </cell>
          <cell r="AK21">
            <v>1.5</v>
          </cell>
          <cell r="AL21">
            <v>1.9</v>
          </cell>
          <cell r="AM21">
            <v>1.4</v>
          </cell>
          <cell r="AN21">
            <v>0.4</v>
          </cell>
          <cell r="AV21">
            <v>2.4791666666666665</v>
          </cell>
          <cell r="AW21">
            <v>8.9</v>
          </cell>
          <cell r="AX21">
            <v>7.3875000000000002</v>
          </cell>
          <cell r="AY21">
            <v>6.9249999999999998</v>
          </cell>
          <cell r="AZ21">
            <v>6.7374999999999998</v>
          </cell>
          <cell r="BA21">
            <v>6.6124999999999998</v>
          </cell>
          <cell r="BB21">
            <v>7.125</v>
          </cell>
          <cell r="BC21">
            <v>2.6</v>
          </cell>
          <cell r="BK21">
            <v>2.4791666666666665</v>
          </cell>
          <cell r="BL21">
            <v>1.3174999999999999</v>
          </cell>
          <cell r="BM21">
            <v>1.3174999999999999</v>
          </cell>
          <cell r="BN21">
            <v>1.3174999999999999</v>
          </cell>
          <cell r="BO21">
            <v>1.3174999999999999</v>
          </cell>
          <cell r="BP21">
            <v>1.3174999999999999</v>
          </cell>
          <cell r="BQ21">
            <v>1.3174999999999999</v>
          </cell>
          <cell r="BR21">
            <v>1.3174999999999999</v>
          </cell>
          <cell r="BW21">
            <v>2.4791666666666665</v>
          </cell>
          <cell r="BX21" t="str">
            <v>OTHER DAY TIME</v>
          </cell>
          <cell r="BY21" t="str">
            <v>DAY TIME CP</v>
          </cell>
          <cell r="BZ21" t="str">
            <v>DAY TIME CP</v>
          </cell>
          <cell r="CA21" t="str">
            <v>DAY TIME CP</v>
          </cell>
          <cell r="CB21" t="str">
            <v>DAY TIME CP</v>
          </cell>
          <cell r="CC21" t="str">
            <v>DAY TIME CP</v>
          </cell>
          <cell r="CD21" t="str">
            <v>OTHER DAY TIME</v>
          </cell>
        </row>
        <row r="22">
          <cell r="C22">
            <v>2.4895833333333335</v>
          </cell>
          <cell r="D22">
            <v>2.4</v>
          </cell>
          <cell r="E22">
            <v>2.1</v>
          </cell>
          <cell r="F22">
            <v>0.9</v>
          </cell>
          <cell r="G22">
            <v>1.5</v>
          </cell>
          <cell r="H22">
            <v>1.5</v>
          </cell>
          <cell r="I22">
            <v>1.1000000000000001</v>
          </cell>
          <cell r="J22">
            <v>0.5</v>
          </cell>
          <cell r="R22">
            <v>2.4895833333333335</v>
          </cell>
          <cell r="S22">
            <v>2.4</v>
          </cell>
          <cell r="T22">
            <v>3.3250000000000002</v>
          </cell>
          <cell r="U22">
            <v>3.1</v>
          </cell>
          <cell r="V22">
            <v>2.5625</v>
          </cell>
          <cell r="W22">
            <v>2.4750000000000001</v>
          </cell>
          <cell r="X22">
            <v>2.0375000000000001</v>
          </cell>
          <cell r="Y22">
            <v>0.7</v>
          </cell>
          <cell r="AG22">
            <v>2.4895833333333335</v>
          </cell>
          <cell r="AH22">
            <v>2.4</v>
          </cell>
          <cell r="AI22">
            <v>2.1</v>
          </cell>
          <cell r="AJ22">
            <v>0.9</v>
          </cell>
          <cell r="AK22">
            <v>1.5</v>
          </cell>
          <cell r="AL22">
            <v>1.5</v>
          </cell>
          <cell r="AM22">
            <v>1.1000000000000001</v>
          </cell>
          <cell r="AN22">
            <v>0.5</v>
          </cell>
          <cell r="AV22">
            <v>2.4895833333333335</v>
          </cell>
          <cell r="AW22">
            <v>8</v>
          </cell>
          <cell r="AX22">
            <v>7.3875000000000002</v>
          </cell>
          <cell r="AY22">
            <v>6.9249999999999998</v>
          </cell>
          <cell r="AZ22">
            <v>6.7374999999999998</v>
          </cell>
          <cell r="BA22">
            <v>6.6124999999999998</v>
          </cell>
          <cell r="BB22">
            <v>7.125</v>
          </cell>
          <cell r="BC22">
            <v>2.4</v>
          </cell>
          <cell r="BK22">
            <v>2.4895833333333335</v>
          </cell>
          <cell r="BL22">
            <v>1.3174999999999999</v>
          </cell>
          <cell r="BM22">
            <v>1.3174999999999999</v>
          </cell>
          <cell r="BN22">
            <v>1.3174999999999999</v>
          </cell>
          <cell r="BO22">
            <v>1.3174999999999999</v>
          </cell>
          <cell r="BP22">
            <v>1.3174999999999999</v>
          </cell>
          <cell r="BQ22">
            <v>1.3174999999999999</v>
          </cell>
          <cell r="BR22">
            <v>1.3174999999999999</v>
          </cell>
          <cell r="BW22">
            <v>2.4895833333333335</v>
          </cell>
          <cell r="BX22" t="str">
            <v>OTHER DAY TIME</v>
          </cell>
          <cell r="BY22" t="str">
            <v>DAY TIME CP</v>
          </cell>
          <cell r="BZ22" t="str">
            <v>DAY TIME CP</v>
          </cell>
          <cell r="CA22" t="str">
            <v>DAY TIME CP</v>
          </cell>
          <cell r="CB22" t="str">
            <v>DAY TIME CP</v>
          </cell>
          <cell r="CC22" t="str">
            <v>DAY TIME CP</v>
          </cell>
          <cell r="CD22" t="str">
            <v>OTHER DAY TIME</v>
          </cell>
        </row>
        <row r="23">
          <cell r="C23">
            <v>2.5</v>
          </cell>
          <cell r="D23">
            <v>1.6</v>
          </cell>
          <cell r="E23">
            <v>2.2000000000000002</v>
          </cell>
          <cell r="F23">
            <v>0.9</v>
          </cell>
          <cell r="G23">
            <v>1.9</v>
          </cell>
          <cell r="H23">
            <v>1.3</v>
          </cell>
          <cell r="I23">
            <v>1.9</v>
          </cell>
          <cell r="J23">
            <v>0.8</v>
          </cell>
          <cell r="R23">
            <v>2.5</v>
          </cell>
          <cell r="S23">
            <v>2.8</v>
          </cell>
          <cell r="T23">
            <v>2.2000000000000002</v>
          </cell>
          <cell r="U23">
            <v>1.8</v>
          </cell>
          <cell r="V23">
            <v>2.2000000000000002</v>
          </cell>
          <cell r="W23">
            <v>1.3</v>
          </cell>
          <cell r="X23">
            <v>1.8</v>
          </cell>
          <cell r="Y23">
            <v>0.7</v>
          </cell>
          <cell r="AG23">
            <v>2.5</v>
          </cell>
          <cell r="AH23">
            <v>1.6</v>
          </cell>
          <cell r="AI23">
            <v>2.2000000000000002</v>
          </cell>
          <cell r="AJ23">
            <v>0.9</v>
          </cell>
          <cell r="AK23">
            <v>1.9</v>
          </cell>
          <cell r="AL23">
            <v>1.3</v>
          </cell>
          <cell r="AM23">
            <v>1.9</v>
          </cell>
          <cell r="AN23">
            <v>0.8</v>
          </cell>
          <cell r="AV23">
            <v>2.5</v>
          </cell>
          <cell r="AW23">
            <v>10.199999999999999</v>
          </cell>
          <cell r="AX23">
            <v>5</v>
          </cell>
          <cell r="AY23">
            <v>5</v>
          </cell>
          <cell r="AZ23">
            <v>5.3</v>
          </cell>
          <cell r="BA23">
            <v>3.8</v>
          </cell>
          <cell r="BB23">
            <v>6.1</v>
          </cell>
          <cell r="BC23">
            <v>3.3</v>
          </cell>
          <cell r="BK23">
            <v>2.5</v>
          </cell>
          <cell r="BL23">
            <v>1.3174999999999999</v>
          </cell>
          <cell r="BM23">
            <v>1.3174999999999999</v>
          </cell>
          <cell r="BN23">
            <v>1.3174999999999999</v>
          </cell>
          <cell r="BO23">
            <v>1.3174999999999999</v>
          </cell>
          <cell r="BP23">
            <v>1.3174999999999999</v>
          </cell>
          <cell r="BQ23">
            <v>1.3174999999999999</v>
          </cell>
          <cell r="BR23">
            <v>1.3174999999999999</v>
          </cell>
          <cell r="BW23">
            <v>2.5</v>
          </cell>
          <cell r="BX23" t="str">
            <v>OTHER DAY TIME</v>
          </cell>
          <cell r="BY23" t="str">
            <v>DAY TIME CP</v>
          </cell>
          <cell r="BZ23" t="str">
            <v>DAY TIME CP</v>
          </cell>
          <cell r="CA23" t="str">
            <v>DAY TIME CP</v>
          </cell>
          <cell r="CB23" t="str">
            <v>DAY TIME CP</v>
          </cell>
          <cell r="CC23" t="str">
            <v>DAY TIME CP</v>
          </cell>
          <cell r="CD23" t="str">
            <v>OTHER DAY TIME</v>
          </cell>
        </row>
        <row r="24">
          <cell r="C24">
            <v>2.5104166666666665</v>
          </cell>
          <cell r="D24">
            <v>1.5</v>
          </cell>
          <cell r="E24">
            <v>2</v>
          </cell>
          <cell r="F24">
            <v>1.5</v>
          </cell>
          <cell r="G24">
            <v>1.7</v>
          </cell>
          <cell r="H24">
            <v>1.4</v>
          </cell>
          <cell r="I24">
            <v>1.9</v>
          </cell>
          <cell r="J24">
            <v>0.4</v>
          </cell>
          <cell r="R24">
            <v>2.5104166666666665</v>
          </cell>
          <cell r="S24">
            <v>3.3</v>
          </cell>
          <cell r="T24">
            <v>2.2000000000000002</v>
          </cell>
          <cell r="U24">
            <v>2</v>
          </cell>
          <cell r="V24">
            <v>2.4</v>
          </cell>
          <cell r="W24">
            <v>1.8</v>
          </cell>
          <cell r="X24">
            <v>2.2000000000000002</v>
          </cell>
          <cell r="Y24">
            <v>1.3</v>
          </cell>
          <cell r="AG24">
            <v>2.5104166666666665</v>
          </cell>
          <cell r="AH24">
            <v>1.5</v>
          </cell>
          <cell r="AI24">
            <v>2</v>
          </cell>
          <cell r="AJ24">
            <v>1.5</v>
          </cell>
          <cell r="AK24">
            <v>1.7</v>
          </cell>
          <cell r="AL24">
            <v>1.4</v>
          </cell>
          <cell r="AM24">
            <v>1.9</v>
          </cell>
          <cell r="AN24">
            <v>0.4</v>
          </cell>
          <cell r="AV24">
            <v>2.5104166666666665</v>
          </cell>
          <cell r="AW24">
            <v>12.1</v>
          </cell>
          <cell r="AX24">
            <v>5.4</v>
          </cell>
          <cell r="AY24">
            <v>5.9</v>
          </cell>
          <cell r="AZ24">
            <v>6.3</v>
          </cell>
          <cell r="BA24">
            <v>5.4</v>
          </cell>
          <cell r="BB24">
            <v>6.6</v>
          </cell>
          <cell r="BC24">
            <v>4.5</v>
          </cell>
          <cell r="BK24">
            <v>2.5104166666666665</v>
          </cell>
          <cell r="BL24">
            <v>1.3174999999999999</v>
          </cell>
          <cell r="BM24">
            <v>1.3174999999999999</v>
          </cell>
          <cell r="BN24">
            <v>1.3174999999999999</v>
          </cell>
          <cell r="BO24">
            <v>1.3174999999999999</v>
          </cell>
          <cell r="BP24">
            <v>1.3174999999999999</v>
          </cell>
          <cell r="BQ24">
            <v>1.3174999999999999</v>
          </cell>
          <cell r="BR24">
            <v>1.3174999999999999</v>
          </cell>
          <cell r="BW24">
            <v>2.5104166666666665</v>
          </cell>
          <cell r="BX24" t="str">
            <v>OTHER DAY TIME</v>
          </cell>
          <cell r="BY24" t="str">
            <v>DAY TIME CP</v>
          </cell>
          <cell r="BZ24" t="str">
            <v>DAY TIME CP</v>
          </cell>
          <cell r="CA24" t="str">
            <v>DAY TIME CP</v>
          </cell>
          <cell r="CB24" t="str">
            <v>DAY TIME CP</v>
          </cell>
          <cell r="CC24" t="str">
            <v>DAY TIME CP</v>
          </cell>
          <cell r="CD24" t="str">
            <v>OTHER DAY TIME</v>
          </cell>
        </row>
        <row r="25">
          <cell r="C25">
            <v>2.5208333333333335</v>
          </cell>
          <cell r="D25">
            <v>0.8</v>
          </cell>
          <cell r="E25">
            <v>2.6</v>
          </cell>
          <cell r="F25">
            <v>1.4</v>
          </cell>
          <cell r="G25">
            <v>1</v>
          </cell>
          <cell r="H25">
            <v>1.9</v>
          </cell>
          <cell r="I25">
            <v>2.2000000000000002</v>
          </cell>
          <cell r="J25">
            <v>1.8</v>
          </cell>
          <cell r="R25">
            <v>2.5208333333333335</v>
          </cell>
          <cell r="S25">
            <v>4.0999999999999996</v>
          </cell>
          <cell r="T25">
            <v>2.4</v>
          </cell>
          <cell r="U25">
            <v>2</v>
          </cell>
          <cell r="V25">
            <v>2</v>
          </cell>
          <cell r="W25">
            <v>1.8</v>
          </cell>
          <cell r="X25">
            <v>2.2000000000000002</v>
          </cell>
          <cell r="Y25">
            <v>1.8</v>
          </cell>
          <cell r="AG25">
            <v>2.5208333333333335</v>
          </cell>
          <cell r="AH25">
            <v>0.8</v>
          </cell>
          <cell r="AI25">
            <v>2.6</v>
          </cell>
          <cell r="AJ25">
            <v>1.4</v>
          </cell>
          <cell r="AK25">
            <v>1</v>
          </cell>
          <cell r="AL25">
            <v>1.9</v>
          </cell>
          <cell r="AM25">
            <v>2.2000000000000002</v>
          </cell>
          <cell r="AN25">
            <v>1.8</v>
          </cell>
          <cell r="AV25">
            <v>2.5208333333333335</v>
          </cell>
          <cell r="AW25">
            <v>13.2</v>
          </cell>
          <cell r="AX25">
            <v>6.4</v>
          </cell>
          <cell r="AY25">
            <v>6.4</v>
          </cell>
          <cell r="AZ25">
            <v>6.4</v>
          </cell>
          <cell r="BA25">
            <v>6</v>
          </cell>
          <cell r="BB25">
            <v>6.4</v>
          </cell>
          <cell r="BC25">
            <v>5.8</v>
          </cell>
          <cell r="BK25">
            <v>2.5208333333333335</v>
          </cell>
          <cell r="BL25">
            <v>1.3174999999999999</v>
          </cell>
          <cell r="BM25">
            <v>1.3174999999999999</v>
          </cell>
          <cell r="BN25">
            <v>1.3174999999999999</v>
          </cell>
          <cell r="BO25">
            <v>1.3174999999999999</v>
          </cell>
          <cell r="BP25">
            <v>1.3174999999999999</v>
          </cell>
          <cell r="BQ25">
            <v>1.3174999999999999</v>
          </cell>
          <cell r="BR25">
            <v>1.3174999999999999</v>
          </cell>
          <cell r="BW25">
            <v>2.5208333333333335</v>
          </cell>
          <cell r="BX25" t="str">
            <v>OTHER DAY TIME</v>
          </cell>
          <cell r="BY25" t="str">
            <v>DAY TIME CP</v>
          </cell>
          <cell r="BZ25" t="str">
            <v>DAY TIME CP</v>
          </cell>
          <cell r="CA25" t="str">
            <v>DAY TIME CP</v>
          </cell>
          <cell r="CB25" t="str">
            <v>DAY TIME CP</v>
          </cell>
          <cell r="CC25" t="str">
            <v>DAY TIME CP</v>
          </cell>
          <cell r="CD25" t="str">
            <v>OTHER DAY TIME</v>
          </cell>
        </row>
        <row r="26">
          <cell r="C26">
            <v>2.53125</v>
          </cell>
          <cell r="D26">
            <v>0.9</v>
          </cell>
          <cell r="E26">
            <v>2.7</v>
          </cell>
          <cell r="F26">
            <v>2.2999999999999998</v>
          </cell>
          <cell r="G26">
            <v>0.9</v>
          </cell>
          <cell r="H26">
            <v>1.6</v>
          </cell>
          <cell r="I26">
            <v>2.2000000000000002</v>
          </cell>
          <cell r="J26">
            <v>2.8</v>
          </cell>
          <cell r="R26">
            <v>2.53125</v>
          </cell>
          <cell r="S26">
            <v>3.7</v>
          </cell>
          <cell r="T26">
            <v>2.4</v>
          </cell>
          <cell r="U26">
            <v>1.8</v>
          </cell>
          <cell r="V26">
            <v>2.4</v>
          </cell>
          <cell r="W26">
            <v>1.6</v>
          </cell>
          <cell r="X26">
            <v>2.2000000000000002</v>
          </cell>
          <cell r="Y26">
            <v>1.8</v>
          </cell>
          <cell r="AG26">
            <v>2.53125</v>
          </cell>
          <cell r="AH26">
            <v>0.9</v>
          </cell>
          <cell r="AI26">
            <v>2.7</v>
          </cell>
          <cell r="AJ26">
            <v>2.2999999999999998</v>
          </cell>
          <cell r="AK26">
            <v>0.9</v>
          </cell>
          <cell r="AL26">
            <v>1.6</v>
          </cell>
          <cell r="AM26">
            <v>2.2000000000000002</v>
          </cell>
          <cell r="AN26">
            <v>2.8</v>
          </cell>
          <cell r="AV26">
            <v>2.53125</v>
          </cell>
          <cell r="AW26">
            <v>10.5</v>
          </cell>
          <cell r="AX26">
            <v>6.8</v>
          </cell>
          <cell r="AY26">
            <v>6.5</v>
          </cell>
          <cell r="AZ26">
            <v>7.8</v>
          </cell>
          <cell r="BA26">
            <v>7</v>
          </cell>
          <cell r="BB26">
            <v>6.1</v>
          </cell>
          <cell r="BC26">
            <v>6.5</v>
          </cell>
          <cell r="BK26">
            <v>2.53125</v>
          </cell>
          <cell r="BL26">
            <v>1.3174999999999999</v>
          </cell>
          <cell r="BM26">
            <v>1.3174999999999999</v>
          </cell>
          <cell r="BN26">
            <v>1.3174999999999999</v>
          </cell>
          <cell r="BO26">
            <v>1.3174999999999999</v>
          </cell>
          <cell r="BP26">
            <v>1.3174999999999999</v>
          </cell>
          <cell r="BQ26">
            <v>1.3174999999999999</v>
          </cell>
          <cell r="BR26">
            <v>1.3174999999999999</v>
          </cell>
          <cell r="BW26">
            <v>2.53125</v>
          </cell>
          <cell r="BX26" t="str">
            <v>OTHER DAY TIME</v>
          </cell>
          <cell r="BY26" t="str">
            <v>DAY TIME CP</v>
          </cell>
          <cell r="BZ26" t="str">
            <v>DAY TIME CP</v>
          </cell>
          <cell r="CA26" t="str">
            <v>DAY TIME CP</v>
          </cell>
          <cell r="CB26" t="str">
            <v>DAY TIME CP</v>
          </cell>
          <cell r="CC26" t="str">
            <v>DAY TIME CP</v>
          </cell>
          <cell r="CD26" t="str">
            <v>OTHER DAY TIME</v>
          </cell>
        </row>
        <row r="27">
          <cell r="C27">
            <v>2.5416666666666665</v>
          </cell>
          <cell r="D27">
            <v>0.4</v>
          </cell>
          <cell r="E27">
            <v>3</v>
          </cell>
          <cell r="F27">
            <v>3.5</v>
          </cell>
          <cell r="G27">
            <v>1.3</v>
          </cell>
          <cell r="H27">
            <v>1.2</v>
          </cell>
          <cell r="I27">
            <v>3.2</v>
          </cell>
          <cell r="J27">
            <v>2.6</v>
          </cell>
          <cell r="R27">
            <v>2.5416666666666665</v>
          </cell>
          <cell r="S27">
            <v>3.5</v>
          </cell>
          <cell r="T27">
            <v>2</v>
          </cell>
          <cell r="U27">
            <v>2.2000000000000002</v>
          </cell>
          <cell r="V27">
            <v>2.4</v>
          </cell>
          <cell r="W27">
            <v>2.4</v>
          </cell>
          <cell r="X27">
            <v>1.9</v>
          </cell>
          <cell r="Y27">
            <v>2.2000000000000002</v>
          </cell>
          <cell r="AG27">
            <v>2.5416666666666665</v>
          </cell>
          <cell r="AH27">
            <v>0.4</v>
          </cell>
          <cell r="AI27">
            <v>3</v>
          </cell>
          <cell r="AJ27">
            <v>3.5</v>
          </cell>
          <cell r="AK27">
            <v>1.3</v>
          </cell>
          <cell r="AL27">
            <v>1.2</v>
          </cell>
          <cell r="AM27">
            <v>3.2</v>
          </cell>
          <cell r="AN27">
            <v>2.6</v>
          </cell>
          <cell r="AV27">
            <v>2.5416666666666665</v>
          </cell>
          <cell r="AW27">
            <v>11.4</v>
          </cell>
          <cell r="AX27">
            <v>6.8</v>
          </cell>
          <cell r="AY27">
            <v>6.9</v>
          </cell>
          <cell r="AZ27">
            <v>8.4</v>
          </cell>
          <cell r="BA27">
            <v>8.4</v>
          </cell>
          <cell r="BB27">
            <v>6.1</v>
          </cell>
          <cell r="BC27">
            <v>7.8</v>
          </cell>
          <cell r="BK27">
            <v>2.5416666666666665</v>
          </cell>
          <cell r="BL27">
            <v>1.3174999999999999</v>
          </cell>
          <cell r="BM27">
            <v>1.3174999999999999</v>
          </cell>
          <cell r="BN27">
            <v>1.3174999999999999</v>
          </cell>
          <cell r="BO27">
            <v>1.3174999999999999</v>
          </cell>
          <cell r="BP27">
            <v>1.3174999999999999</v>
          </cell>
          <cell r="BQ27">
            <v>1.3174999999999999</v>
          </cell>
          <cell r="BR27">
            <v>1.3174999999999999</v>
          </cell>
          <cell r="BW27">
            <v>2.5416666666666665</v>
          </cell>
          <cell r="BX27" t="str">
            <v>OTHER DAY TIME</v>
          </cell>
          <cell r="BY27" t="str">
            <v>DAY TIME CP</v>
          </cell>
          <cell r="BZ27" t="str">
            <v>DAY TIME CP</v>
          </cell>
          <cell r="CA27" t="str">
            <v>DAY TIME CP</v>
          </cell>
          <cell r="CB27" t="str">
            <v>DAY TIME CP</v>
          </cell>
          <cell r="CC27" t="str">
            <v>DAY TIME CP</v>
          </cell>
          <cell r="CD27" t="str">
            <v>OTHER DAY TIME</v>
          </cell>
        </row>
        <row r="28">
          <cell r="C28">
            <v>2.5520833333333335</v>
          </cell>
          <cell r="D28">
            <v>0.4</v>
          </cell>
          <cell r="E28">
            <v>3.3</v>
          </cell>
          <cell r="F28">
            <v>3.5</v>
          </cell>
          <cell r="G28">
            <v>1.4</v>
          </cell>
          <cell r="H28">
            <v>1.8</v>
          </cell>
          <cell r="I28">
            <v>3.2</v>
          </cell>
          <cell r="J28">
            <v>2.5</v>
          </cell>
          <cell r="R28">
            <v>2.5520833333333335</v>
          </cell>
          <cell r="S28">
            <v>4.2</v>
          </cell>
          <cell r="T28">
            <v>1.6</v>
          </cell>
          <cell r="U28">
            <v>2.4</v>
          </cell>
          <cell r="V28">
            <v>2.2000000000000002</v>
          </cell>
          <cell r="W28">
            <v>2.7</v>
          </cell>
          <cell r="X28">
            <v>1.8</v>
          </cell>
          <cell r="Y28">
            <v>2.2000000000000002</v>
          </cell>
          <cell r="AG28">
            <v>2.5520833333333335</v>
          </cell>
          <cell r="AH28">
            <v>0.4</v>
          </cell>
          <cell r="AI28">
            <v>3.3</v>
          </cell>
          <cell r="AJ28">
            <v>3.5</v>
          </cell>
          <cell r="AK28">
            <v>1.4</v>
          </cell>
          <cell r="AL28">
            <v>1.8</v>
          </cell>
          <cell r="AM28">
            <v>3.2</v>
          </cell>
          <cell r="AN28">
            <v>2.5</v>
          </cell>
          <cell r="AV28">
            <v>2.5520833333333335</v>
          </cell>
          <cell r="AW28">
            <v>14</v>
          </cell>
          <cell r="AX28">
            <v>7.7</v>
          </cell>
          <cell r="AY28">
            <v>7.5</v>
          </cell>
          <cell r="AZ28">
            <v>9.1999999999999993</v>
          </cell>
          <cell r="BA28">
            <v>8.5</v>
          </cell>
          <cell r="BB28">
            <v>6.1</v>
          </cell>
          <cell r="BC28">
            <v>8.6999999999999993</v>
          </cell>
          <cell r="BK28">
            <v>2.5520833333333335</v>
          </cell>
          <cell r="BL28">
            <v>1.3174999999999999</v>
          </cell>
          <cell r="BM28">
            <v>1.3174999999999999</v>
          </cell>
          <cell r="BN28">
            <v>1.3174999999999999</v>
          </cell>
          <cell r="BO28">
            <v>1.3174999999999999</v>
          </cell>
          <cell r="BP28">
            <v>1.3174999999999999</v>
          </cell>
          <cell r="BQ28">
            <v>1.3174999999999999</v>
          </cell>
          <cell r="BR28">
            <v>1.3174999999999999</v>
          </cell>
          <cell r="BW28">
            <v>2.5520833333333335</v>
          </cell>
          <cell r="BX28" t="str">
            <v>OTHER DAY TIME</v>
          </cell>
          <cell r="BY28" t="str">
            <v>DAY TIME CP</v>
          </cell>
          <cell r="BZ28" t="str">
            <v>DAY TIME CP</v>
          </cell>
          <cell r="CA28" t="str">
            <v>DAY TIME CP</v>
          </cell>
          <cell r="CB28" t="str">
            <v>DAY TIME CP</v>
          </cell>
          <cell r="CC28" t="str">
            <v>DAY TIME CP</v>
          </cell>
          <cell r="CD28" t="str">
            <v>OTHER DAY TIME</v>
          </cell>
        </row>
        <row r="29">
          <cell r="C29">
            <v>2.5625</v>
          </cell>
          <cell r="D29">
            <v>0.6</v>
          </cell>
          <cell r="E29">
            <v>3.9</v>
          </cell>
          <cell r="F29">
            <v>4.0999999999999996</v>
          </cell>
          <cell r="G29">
            <v>1.6</v>
          </cell>
          <cell r="H29">
            <v>1.9</v>
          </cell>
          <cell r="I29">
            <v>3.4</v>
          </cell>
          <cell r="J29">
            <v>2</v>
          </cell>
          <cell r="R29">
            <v>2.5625</v>
          </cell>
          <cell r="S29">
            <v>5.3</v>
          </cell>
          <cell r="T29">
            <v>1.3</v>
          </cell>
          <cell r="U29">
            <v>1.8</v>
          </cell>
          <cell r="V29">
            <v>2</v>
          </cell>
          <cell r="W29">
            <v>1.6</v>
          </cell>
          <cell r="X29">
            <v>1.8</v>
          </cell>
          <cell r="Y29">
            <v>2</v>
          </cell>
          <cell r="AG29">
            <v>2.5625</v>
          </cell>
          <cell r="AH29">
            <v>0.6</v>
          </cell>
          <cell r="AI29">
            <v>3.9</v>
          </cell>
          <cell r="AJ29">
            <v>4.0999999999999996</v>
          </cell>
          <cell r="AK29">
            <v>1.6</v>
          </cell>
          <cell r="AL29">
            <v>1.9</v>
          </cell>
          <cell r="AM29">
            <v>3.4</v>
          </cell>
          <cell r="AN29">
            <v>2</v>
          </cell>
          <cell r="AV29">
            <v>2.5625</v>
          </cell>
          <cell r="AW29">
            <v>16.399999999999999</v>
          </cell>
          <cell r="AX29">
            <v>6.8</v>
          </cell>
          <cell r="AY29">
            <v>6.9</v>
          </cell>
          <cell r="AZ29">
            <v>6.7</v>
          </cell>
          <cell r="BA29">
            <v>6.3</v>
          </cell>
          <cell r="BB29">
            <v>6.4</v>
          </cell>
          <cell r="BC29">
            <v>5.9</v>
          </cell>
          <cell r="BK29">
            <v>2.5625</v>
          </cell>
          <cell r="BL29">
            <v>1.3174999999999999</v>
          </cell>
          <cell r="BM29">
            <v>1.3174999999999999</v>
          </cell>
          <cell r="BN29">
            <v>1.3174999999999999</v>
          </cell>
          <cell r="BO29">
            <v>1.3174999999999999</v>
          </cell>
          <cell r="BP29">
            <v>1.3174999999999999</v>
          </cell>
          <cell r="BQ29">
            <v>1.3174999999999999</v>
          </cell>
          <cell r="BR29">
            <v>1.3174999999999999</v>
          </cell>
          <cell r="BW29">
            <v>2.5625</v>
          </cell>
          <cell r="BX29" t="str">
            <v>OTHER DAY TIME</v>
          </cell>
          <cell r="BY29" t="str">
            <v>DAY TIME CP</v>
          </cell>
          <cell r="BZ29" t="str">
            <v>DAY TIME CP</v>
          </cell>
          <cell r="CA29" t="str">
            <v>DAY TIME CP</v>
          </cell>
          <cell r="CB29" t="str">
            <v>DAY TIME CP</v>
          </cell>
          <cell r="CC29" t="str">
            <v>DAY TIME CP</v>
          </cell>
          <cell r="CD29" t="str">
            <v>OTHER DAY TIME</v>
          </cell>
        </row>
        <row r="30">
          <cell r="C30">
            <v>2.5729166666666665</v>
          </cell>
          <cell r="D30">
            <v>0.6</v>
          </cell>
          <cell r="E30">
            <v>3.6</v>
          </cell>
          <cell r="F30">
            <v>4.3</v>
          </cell>
          <cell r="G30">
            <v>2.1</v>
          </cell>
          <cell r="H30">
            <v>1.8</v>
          </cell>
          <cell r="I30">
            <v>3.3</v>
          </cell>
          <cell r="J30">
            <v>2.2000000000000002</v>
          </cell>
          <cell r="R30">
            <v>2.5729166666666665</v>
          </cell>
          <cell r="S30">
            <v>4.4000000000000004</v>
          </cell>
          <cell r="T30">
            <v>1.6</v>
          </cell>
          <cell r="U30">
            <v>1.6</v>
          </cell>
          <cell r="V30">
            <v>1.8</v>
          </cell>
          <cell r="W30">
            <v>1.6</v>
          </cell>
          <cell r="X30">
            <v>1.3</v>
          </cell>
          <cell r="Y30">
            <v>2</v>
          </cell>
          <cell r="AG30">
            <v>2.5729166666666665</v>
          </cell>
          <cell r="AH30">
            <v>0.6</v>
          </cell>
          <cell r="AI30">
            <v>3.6</v>
          </cell>
          <cell r="AJ30">
            <v>4.3</v>
          </cell>
          <cell r="AK30">
            <v>2.1</v>
          </cell>
          <cell r="AL30">
            <v>1.8</v>
          </cell>
          <cell r="AM30">
            <v>3.3</v>
          </cell>
          <cell r="AN30">
            <v>2.2000000000000002</v>
          </cell>
          <cell r="AV30">
            <v>2.5729166666666665</v>
          </cell>
          <cell r="AW30">
            <v>15.7</v>
          </cell>
          <cell r="AX30">
            <v>7.3</v>
          </cell>
          <cell r="AY30">
            <v>6.9</v>
          </cell>
          <cell r="AZ30">
            <v>7.2</v>
          </cell>
          <cell r="BA30">
            <v>6</v>
          </cell>
          <cell r="BB30">
            <v>6.5</v>
          </cell>
          <cell r="BC30">
            <v>5.3</v>
          </cell>
          <cell r="BK30">
            <v>2.5729166666666665</v>
          </cell>
          <cell r="BL30">
            <v>1.3174999999999999</v>
          </cell>
          <cell r="BM30">
            <v>1.3174999999999999</v>
          </cell>
          <cell r="BN30">
            <v>1.3174999999999999</v>
          </cell>
          <cell r="BO30">
            <v>1.3174999999999999</v>
          </cell>
          <cell r="BP30">
            <v>1.3174999999999999</v>
          </cell>
          <cell r="BQ30">
            <v>1.3174999999999999</v>
          </cell>
          <cell r="BR30">
            <v>1.3174999999999999</v>
          </cell>
          <cell r="BW30">
            <v>2.5729166666666665</v>
          </cell>
          <cell r="BX30" t="str">
            <v>OTHER DAY TIME</v>
          </cell>
          <cell r="BY30" t="str">
            <v>DAY TIME CP</v>
          </cell>
          <cell r="BZ30" t="str">
            <v>DAY TIME CP</v>
          </cell>
          <cell r="CA30" t="str">
            <v>DAY TIME CP</v>
          </cell>
          <cell r="CB30" t="str">
            <v>DAY TIME CP</v>
          </cell>
          <cell r="CC30" t="str">
            <v>DAY TIME CP</v>
          </cell>
          <cell r="CD30" t="str">
            <v>OTHER DAY TIME</v>
          </cell>
        </row>
        <row r="31">
          <cell r="C31">
            <v>2.5833333333333335</v>
          </cell>
          <cell r="D31">
            <v>1.5</v>
          </cell>
          <cell r="E31">
            <v>1.8</v>
          </cell>
          <cell r="F31">
            <v>2.9</v>
          </cell>
          <cell r="G31">
            <v>1.6</v>
          </cell>
          <cell r="H31">
            <v>1.3</v>
          </cell>
          <cell r="I31">
            <v>2</v>
          </cell>
          <cell r="J31">
            <v>2</v>
          </cell>
          <cell r="R31">
            <v>2.5833333333333335</v>
          </cell>
          <cell r="S31">
            <v>3.2</v>
          </cell>
          <cell r="T31">
            <v>1.3</v>
          </cell>
          <cell r="U31">
            <v>1.7</v>
          </cell>
          <cell r="V31">
            <v>1.8</v>
          </cell>
          <cell r="W31">
            <v>0.9</v>
          </cell>
          <cell r="X31">
            <v>1.3</v>
          </cell>
          <cell r="Y31">
            <v>2.4</v>
          </cell>
          <cell r="AG31">
            <v>2.5833333333333335</v>
          </cell>
          <cell r="AH31">
            <v>1.5</v>
          </cell>
          <cell r="AI31">
            <v>1.8</v>
          </cell>
          <cell r="AJ31">
            <v>2.9</v>
          </cell>
          <cell r="AK31">
            <v>1.6</v>
          </cell>
          <cell r="AL31">
            <v>1.3</v>
          </cell>
          <cell r="AM31">
            <v>2</v>
          </cell>
          <cell r="AN31">
            <v>2</v>
          </cell>
          <cell r="AV31">
            <v>2.5833333333333335</v>
          </cell>
          <cell r="AW31">
            <v>12</v>
          </cell>
          <cell r="AX31">
            <v>6.3</v>
          </cell>
          <cell r="AY31">
            <v>5.6</v>
          </cell>
          <cell r="AZ31">
            <v>6.7</v>
          </cell>
          <cell r="BA31">
            <v>5.9</v>
          </cell>
          <cell r="BB31">
            <v>5.0999999999999996</v>
          </cell>
          <cell r="BC31">
            <v>5.9</v>
          </cell>
          <cell r="BK31">
            <v>2.5833333333333335</v>
          </cell>
          <cell r="BL31">
            <v>1.3174999999999999</v>
          </cell>
          <cell r="BM31">
            <v>1.3174999999999999</v>
          </cell>
          <cell r="BN31">
            <v>1.3174999999999999</v>
          </cell>
          <cell r="BO31">
            <v>1.3174999999999999</v>
          </cell>
          <cell r="BP31">
            <v>1.3174999999999999</v>
          </cell>
          <cell r="BQ31">
            <v>1.3174999999999999</v>
          </cell>
          <cell r="BR31">
            <v>1.3174999999999999</v>
          </cell>
          <cell r="BW31">
            <v>2.5833333333333335</v>
          </cell>
          <cell r="BX31" t="str">
            <v>OTHER DAY TIME</v>
          </cell>
          <cell r="BY31" t="str">
            <v>OTHER DAY TIME</v>
          </cell>
          <cell r="BZ31" t="str">
            <v>OTHER DAY TIME</v>
          </cell>
          <cell r="CA31" t="str">
            <v>OTHER DAY TIME</v>
          </cell>
          <cell r="CB31" t="str">
            <v>OTHER DAY TIME</v>
          </cell>
          <cell r="CC31" t="str">
            <v>OTHER DAY TIME</v>
          </cell>
          <cell r="CD31" t="str">
            <v>OTHER DAY TIME</v>
          </cell>
        </row>
        <row r="32">
          <cell r="C32">
            <v>2.59375</v>
          </cell>
          <cell r="D32">
            <v>2.8</v>
          </cell>
          <cell r="E32">
            <v>1.5</v>
          </cell>
          <cell r="F32">
            <v>1.6</v>
          </cell>
          <cell r="G32">
            <v>1.6</v>
          </cell>
          <cell r="H32">
            <v>1</v>
          </cell>
          <cell r="I32">
            <v>2.2000000000000002</v>
          </cell>
          <cell r="J32">
            <v>2.2999999999999998</v>
          </cell>
          <cell r="R32">
            <v>2.59375</v>
          </cell>
          <cell r="S32">
            <v>3.6</v>
          </cell>
          <cell r="T32">
            <v>1.6</v>
          </cell>
          <cell r="U32">
            <v>2.1</v>
          </cell>
          <cell r="V32">
            <v>1.6</v>
          </cell>
          <cell r="W32">
            <v>1.6</v>
          </cell>
          <cell r="X32">
            <v>1.6</v>
          </cell>
          <cell r="Y32">
            <v>3.1</v>
          </cell>
          <cell r="AG32">
            <v>2.59375</v>
          </cell>
          <cell r="AH32">
            <v>2.8</v>
          </cell>
          <cell r="AI32">
            <v>1.5</v>
          </cell>
          <cell r="AJ32">
            <v>1.6</v>
          </cell>
          <cell r="AK32">
            <v>1.6</v>
          </cell>
          <cell r="AL32">
            <v>1</v>
          </cell>
          <cell r="AM32">
            <v>2.2000000000000002</v>
          </cell>
          <cell r="AN32">
            <v>2.2999999999999998</v>
          </cell>
          <cell r="AV32">
            <v>2.59375</v>
          </cell>
          <cell r="AW32">
            <v>11.9</v>
          </cell>
          <cell r="AX32">
            <v>6.3</v>
          </cell>
          <cell r="AY32">
            <v>5.3</v>
          </cell>
          <cell r="AZ32">
            <v>6.2</v>
          </cell>
          <cell r="BA32">
            <v>5.9</v>
          </cell>
          <cell r="BB32">
            <v>4.5999999999999996</v>
          </cell>
          <cell r="BC32">
            <v>6.6</v>
          </cell>
          <cell r="BK32">
            <v>2.59375</v>
          </cell>
          <cell r="BL32">
            <v>1.3174999999999999</v>
          </cell>
          <cell r="BM32">
            <v>1.3174999999999999</v>
          </cell>
          <cell r="BN32">
            <v>1.3174999999999999</v>
          </cell>
          <cell r="BO32">
            <v>1.3174999999999999</v>
          </cell>
          <cell r="BP32">
            <v>1.3174999999999999</v>
          </cell>
          <cell r="BQ32">
            <v>1.3174999999999999</v>
          </cell>
          <cell r="BR32">
            <v>1.3174999999999999</v>
          </cell>
          <cell r="BW32">
            <v>2.59375</v>
          </cell>
          <cell r="BX32" t="str">
            <v>OTHER DAY TIME</v>
          </cell>
          <cell r="BY32" t="str">
            <v>OTHER DAY TIME</v>
          </cell>
          <cell r="BZ32" t="str">
            <v>OTHER DAY TIME</v>
          </cell>
          <cell r="CA32" t="str">
            <v>OTHER DAY TIME</v>
          </cell>
          <cell r="CB32" t="str">
            <v>OTHER DAY TIME</v>
          </cell>
          <cell r="CC32" t="str">
            <v>OTHER DAY TIME</v>
          </cell>
          <cell r="CD32" t="str">
            <v>OTHER DAY TIME</v>
          </cell>
        </row>
        <row r="33">
          <cell r="C33">
            <v>2.6041666666666665</v>
          </cell>
          <cell r="D33">
            <v>3.7</v>
          </cell>
          <cell r="E33">
            <v>1.7</v>
          </cell>
          <cell r="F33">
            <v>1.3</v>
          </cell>
          <cell r="G33">
            <v>1.3</v>
          </cell>
          <cell r="H33">
            <v>0.6</v>
          </cell>
          <cell r="I33">
            <v>3.1</v>
          </cell>
          <cell r="J33">
            <v>3</v>
          </cell>
          <cell r="R33">
            <v>2.6041666666666665</v>
          </cell>
          <cell r="S33">
            <v>4.2</v>
          </cell>
          <cell r="T33">
            <v>1.8</v>
          </cell>
          <cell r="U33">
            <v>2.1</v>
          </cell>
          <cell r="V33">
            <v>1.6</v>
          </cell>
          <cell r="W33">
            <v>1.6</v>
          </cell>
          <cell r="X33">
            <v>1.8</v>
          </cell>
          <cell r="Y33">
            <v>2.7</v>
          </cell>
          <cell r="AG33">
            <v>2.6041666666666665</v>
          </cell>
          <cell r="AH33">
            <v>3.7</v>
          </cell>
          <cell r="AI33">
            <v>1.7</v>
          </cell>
          <cell r="AJ33">
            <v>1.3</v>
          </cell>
          <cell r="AK33">
            <v>1.3</v>
          </cell>
          <cell r="AL33">
            <v>0.6</v>
          </cell>
          <cell r="AM33">
            <v>3.1</v>
          </cell>
          <cell r="AN33">
            <v>3</v>
          </cell>
          <cell r="AV33">
            <v>2.6041666666666665</v>
          </cell>
          <cell r="AW33">
            <v>13.4</v>
          </cell>
          <cell r="AX33">
            <v>6</v>
          </cell>
          <cell r="AY33">
            <v>5.5</v>
          </cell>
          <cell r="AZ33">
            <v>7</v>
          </cell>
          <cell r="BA33">
            <v>5.8</v>
          </cell>
          <cell r="BB33">
            <v>5.6</v>
          </cell>
          <cell r="BC33">
            <v>8.1</v>
          </cell>
          <cell r="BK33">
            <v>2.6041666666666665</v>
          </cell>
          <cell r="BL33">
            <v>1.3174999999999999</v>
          </cell>
          <cell r="BM33">
            <v>1.3174999999999999</v>
          </cell>
          <cell r="BN33">
            <v>1.3174999999999999</v>
          </cell>
          <cell r="BO33">
            <v>1.3174999999999999</v>
          </cell>
          <cell r="BP33">
            <v>1.3174999999999999</v>
          </cell>
          <cell r="BQ33">
            <v>1.3174999999999999</v>
          </cell>
          <cell r="BR33">
            <v>1.3174999999999999</v>
          </cell>
          <cell r="BW33">
            <v>2.6041666666666665</v>
          </cell>
          <cell r="BX33" t="str">
            <v>OTHER DAY TIME</v>
          </cell>
          <cell r="BY33" t="str">
            <v>OTHER DAY TIME</v>
          </cell>
          <cell r="BZ33" t="str">
            <v>OTHER DAY TIME</v>
          </cell>
          <cell r="CA33" t="str">
            <v>OTHER DAY TIME</v>
          </cell>
          <cell r="CB33" t="str">
            <v>OTHER DAY TIME</v>
          </cell>
          <cell r="CC33" t="str">
            <v>OTHER DAY TIME</v>
          </cell>
          <cell r="CD33" t="str">
            <v>OTHER DAY TIME</v>
          </cell>
        </row>
        <row r="34">
          <cell r="C34">
            <v>2.6145833333333335</v>
          </cell>
          <cell r="D34">
            <v>4.2</v>
          </cell>
          <cell r="E34">
            <v>1.7</v>
          </cell>
          <cell r="F34">
            <v>1.6</v>
          </cell>
          <cell r="G34">
            <v>1.7</v>
          </cell>
          <cell r="H34">
            <v>0.7</v>
          </cell>
          <cell r="I34">
            <v>2.8</v>
          </cell>
          <cell r="J34">
            <v>3</v>
          </cell>
          <cell r="R34">
            <v>2.6145833333333335</v>
          </cell>
          <cell r="S34">
            <v>3.8</v>
          </cell>
          <cell r="T34">
            <v>1.8</v>
          </cell>
          <cell r="U34">
            <v>2.2999999999999998</v>
          </cell>
          <cell r="V34">
            <v>1.6</v>
          </cell>
          <cell r="W34">
            <v>1.8</v>
          </cell>
          <cell r="X34">
            <v>1.8</v>
          </cell>
          <cell r="Y34">
            <v>2.9</v>
          </cell>
          <cell r="AG34">
            <v>2.6145833333333335</v>
          </cell>
          <cell r="AH34">
            <v>4.2</v>
          </cell>
          <cell r="AI34">
            <v>1.7</v>
          </cell>
          <cell r="AJ34">
            <v>1.6</v>
          </cell>
          <cell r="AK34">
            <v>1.7</v>
          </cell>
          <cell r="AL34">
            <v>0.7</v>
          </cell>
          <cell r="AM34">
            <v>2.8</v>
          </cell>
          <cell r="AN34">
            <v>3</v>
          </cell>
          <cell r="AV34">
            <v>2.6145833333333335</v>
          </cell>
          <cell r="AW34">
            <v>13</v>
          </cell>
          <cell r="AX34">
            <v>6.1</v>
          </cell>
          <cell r="AY34">
            <v>6</v>
          </cell>
          <cell r="AZ34">
            <v>7.1</v>
          </cell>
          <cell r="BA34">
            <v>5.7</v>
          </cell>
          <cell r="BB34">
            <v>5.4</v>
          </cell>
          <cell r="BC34">
            <v>8.1</v>
          </cell>
          <cell r="BK34">
            <v>2.6145833333333335</v>
          </cell>
          <cell r="BL34">
            <v>1.3174999999999999</v>
          </cell>
          <cell r="BM34">
            <v>1.3174999999999999</v>
          </cell>
          <cell r="BN34">
            <v>1.3174999999999999</v>
          </cell>
          <cell r="BO34">
            <v>1.3174999999999999</v>
          </cell>
          <cell r="BP34">
            <v>1.3174999999999999</v>
          </cell>
          <cell r="BQ34">
            <v>1.3174999999999999</v>
          </cell>
          <cell r="BR34">
            <v>1.3174999999999999</v>
          </cell>
          <cell r="BW34">
            <v>2.6145833333333335</v>
          </cell>
          <cell r="BX34" t="str">
            <v>OTHER DAY TIME</v>
          </cell>
          <cell r="BY34" t="str">
            <v>OTHER DAY TIME</v>
          </cell>
          <cell r="BZ34" t="str">
            <v>OTHER DAY TIME</v>
          </cell>
          <cell r="CA34" t="str">
            <v>OTHER DAY TIME</v>
          </cell>
          <cell r="CB34" t="str">
            <v>OTHER DAY TIME</v>
          </cell>
          <cell r="CC34" t="str">
            <v>OTHER DAY TIME</v>
          </cell>
          <cell r="CD34" t="str">
            <v>OTHER DAY TIME</v>
          </cell>
        </row>
        <row r="35">
          <cell r="C35">
            <v>2.625</v>
          </cell>
          <cell r="D35">
            <v>4.0999999999999996</v>
          </cell>
          <cell r="E35">
            <v>2.6</v>
          </cell>
          <cell r="F35">
            <v>2.5</v>
          </cell>
          <cell r="G35">
            <v>2.2000000000000002</v>
          </cell>
          <cell r="H35">
            <v>1.4</v>
          </cell>
          <cell r="I35">
            <v>1.1000000000000001</v>
          </cell>
          <cell r="J35">
            <v>3.8</v>
          </cell>
          <cell r="R35">
            <v>2.625</v>
          </cell>
          <cell r="S35">
            <v>4</v>
          </cell>
          <cell r="T35">
            <v>1.8</v>
          </cell>
          <cell r="U35">
            <v>2.5</v>
          </cell>
          <cell r="V35">
            <v>1.6</v>
          </cell>
          <cell r="W35">
            <v>1.2</v>
          </cell>
          <cell r="X35">
            <v>1.8</v>
          </cell>
          <cell r="Y35">
            <v>3.6</v>
          </cell>
          <cell r="AG35">
            <v>2.625</v>
          </cell>
          <cell r="AH35">
            <v>4.0999999999999996</v>
          </cell>
          <cell r="AI35">
            <v>2.6</v>
          </cell>
          <cell r="AJ35">
            <v>2.5</v>
          </cell>
          <cell r="AK35">
            <v>2.2000000000000002</v>
          </cell>
          <cell r="AL35">
            <v>1.4</v>
          </cell>
          <cell r="AM35">
            <v>1.1000000000000001</v>
          </cell>
          <cell r="AN35">
            <v>3.8</v>
          </cell>
          <cell r="AV35">
            <v>2.625</v>
          </cell>
          <cell r="AW35">
            <v>14</v>
          </cell>
          <cell r="AX35">
            <v>6.2</v>
          </cell>
          <cell r="AY35">
            <v>6</v>
          </cell>
          <cell r="AZ35">
            <v>6.2</v>
          </cell>
          <cell r="BA35">
            <v>5.2</v>
          </cell>
          <cell r="BB35">
            <v>5.6</v>
          </cell>
          <cell r="BC35">
            <v>10.1</v>
          </cell>
          <cell r="BK35">
            <v>2.625</v>
          </cell>
          <cell r="BL35">
            <v>1.3174999999999999</v>
          </cell>
          <cell r="BM35">
            <v>1.3174999999999999</v>
          </cell>
          <cell r="BN35">
            <v>1.3174999999999999</v>
          </cell>
          <cell r="BO35">
            <v>1.3174999999999999</v>
          </cell>
          <cell r="BP35">
            <v>1.3174999999999999</v>
          </cell>
          <cell r="BQ35">
            <v>1.3174999999999999</v>
          </cell>
          <cell r="BR35">
            <v>1.3174999999999999</v>
          </cell>
          <cell r="BW35">
            <v>2.625</v>
          </cell>
          <cell r="BX35" t="str">
            <v>OTHER DAY TIME</v>
          </cell>
          <cell r="BY35" t="str">
            <v>OTHER DAY TIME</v>
          </cell>
          <cell r="BZ35" t="str">
            <v>OTHER DAY TIME</v>
          </cell>
          <cell r="CA35" t="str">
            <v>OTHER DAY TIME</v>
          </cell>
          <cell r="CB35" t="str">
            <v>OTHER DAY TIME</v>
          </cell>
          <cell r="CC35" t="str">
            <v>OTHER DAY TIME</v>
          </cell>
          <cell r="CD35" t="str">
            <v>OTHER DAY TIME</v>
          </cell>
        </row>
        <row r="36">
          <cell r="C36">
            <v>2.6354166666666665</v>
          </cell>
          <cell r="D36">
            <v>3.6</v>
          </cell>
          <cell r="E36">
            <v>3</v>
          </cell>
          <cell r="F36">
            <v>2.1</v>
          </cell>
          <cell r="G36">
            <v>2.2999999999999998</v>
          </cell>
          <cell r="H36">
            <v>1.9</v>
          </cell>
          <cell r="I36">
            <v>1.1000000000000001</v>
          </cell>
          <cell r="J36">
            <v>4</v>
          </cell>
          <cell r="R36">
            <v>2.6354166666666665</v>
          </cell>
          <cell r="S36">
            <v>4.9000000000000004</v>
          </cell>
          <cell r="T36">
            <v>2</v>
          </cell>
          <cell r="U36">
            <v>2.7</v>
          </cell>
          <cell r="V36">
            <v>2.2000000000000002</v>
          </cell>
          <cell r="W36">
            <v>1.6</v>
          </cell>
          <cell r="X36">
            <v>1.8</v>
          </cell>
          <cell r="Y36">
            <v>3.8</v>
          </cell>
          <cell r="AG36">
            <v>2.6354166666666665</v>
          </cell>
          <cell r="AH36">
            <v>3.6</v>
          </cell>
          <cell r="AI36">
            <v>3</v>
          </cell>
          <cell r="AJ36">
            <v>2.1</v>
          </cell>
          <cell r="AK36">
            <v>2.2999999999999998</v>
          </cell>
          <cell r="AL36">
            <v>1.9</v>
          </cell>
          <cell r="AM36">
            <v>1.1000000000000001</v>
          </cell>
          <cell r="AN36">
            <v>4</v>
          </cell>
          <cell r="AV36">
            <v>2.6354166666666665</v>
          </cell>
          <cell r="AW36">
            <v>15.4</v>
          </cell>
          <cell r="AX36">
            <v>6.5</v>
          </cell>
          <cell r="AY36">
            <v>6.5</v>
          </cell>
          <cell r="AZ36">
            <v>6.5</v>
          </cell>
          <cell r="BA36">
            <v>6.3</v>
          </cell>
          <cell r="BB36">
            <v>5.6</v>
          </cell>
          <cell r="BC36">
            <v>10.3</v>
          </cell>
          <cell r="BK36">
            <v>2.6354166666666665</v>
          </cell>
          <cell r="BL36">
            <v>1.3174999999999999</v>
          </cell>
          <cell r="BM36">
            <v>1.3174999999999999</v>
          </cell>
          <cell r="BN36">
            <v>1.3174999999999999</v>
          </cell>
          <cell r="BO36">
            <v>1.3174999999999999</v>
          </cell>
          <cell r="BP36">
            <v>1.3174999999999999</v>
          </cell>
          <cell r="BQ36">
            <v>1.3174999999999999</v>
          </cell>
          <cell r="BR36">
            <v>1.3174999999999999</v>
          </cell>
          <cell r="BW36">
            <v>2.6354166666666665</v>
          </cell>
          <cell r="BX36" t="str">
            <v>OTHER DAY TIME</v>
          </cell>
          <cell r="BY36" t="str">
            <v>OTHER DAY TIME</v>
          </cell>
          <cell r="BZ36" t="str">
            <v>OTHER DAY TIME</v>
          </cell>
          <cell r="CA36" t="str">
            <v>OTHER DAY TIME</v>
          </cell>
          <cell r="CB36" t="str">
            <v>OTHER DAY TIME</v>
          </cell>
          <cell r="CC36" t="str">
            <v>OTHER DAY TIME</v>
          </cell>
          <cell r="CD36" t="str">
            <v>OTHER DAY TIME</v>
          </cell>
        </row>
        <row r="37">
          <cell r="C37">
            <v>2.6458333333333335</v>
          </cell>
          <cell r="D37">
            <v>3</v>
          </cell>
          <cell r="E37">
            <v>3</v>
          </cell>
          <cell r="F37">
            <v>2.2000000000000002</v>
          </cell>
          <cell r="G37">
            <v>3.3</v>
          </cell>
          <cell r="H37">
            <v>1.4</v>
          </cell>
          <cell r="I37">
            <v>1.1000000000000001</v>
          </cell>
          <cell r="J37">
            <v>4.5999999999999996</v>
          </cell>
          <cell r="R37">
            <v>2.6458333333333335</v>
          </cell>
          <cell r="S37">
            <v>5.3</v>
          </cell>
          <cell r="T37">
            <v>2.4</v>
          </cell>
          <cell r="U37">
            <v>3.1</v>
          </cell>
          <cell r="V37">
            <v>3.2</v>
          </cell>
          <cell r="W37">
            <v>2.4</v>
          </cell>
          <cell r="X37">
            <v>2.2000000000000002</v>
          </cell>
          <cell r="Y37">
            <v>3.8</v>
          </cell>
          <cell r="AG37">
            <v>2.6458333333333335</v>
          </cell>
          <cell r="AH37">
            <v>3</v>
          </cell>
          <cell r="AI37">
            <v>3</v>
          </cell>
          <cell r="AJ37">
            <v>2.2000000000000002</v>
          </cell>
          <cell r="AK37">
            <v>3.3</v>
          </cell>
          <cell r="AL37">
            <v>1.4</v>
          </cell>
          <cell r="AM37">
            <v>1.1000000000000001</v>
          </cell>
          <cell r="AN37">
            <v>4.5999999999999996</v>
          </cell>
          <cell r="AV37">
            <v>2.6458333333333335</v>
          </cell>
          <cell r="AW37">
            <v>16.399999999999999</v>
          </cell>
          <cell r="AX37">
            <v>7.7</v>
          </cell>
          <cell r="AY37">
            <v>7.2</v>
          </cell>
          <cell r="AZ37">
            <v>7.7</v>
          </cell>
          <cell r="BA37">
            <v>7.7</v>
          </cell>
          <cell r="BB37">
            <v>7.4</v>
          </cell>
          <cell r="BC37">
            <v>9.5</v>
          </cell>
          <cell r="BK37">
            <v>2.6458333333333335</v>
          </cell>
          <cell r="BL37">
            <v>1.3174999999999999</v>
          </cell>
          <cell r="BM37">
            <v>1.3174999999999999</v>
          </cell>
          <cell r="BN37">
            <v>1.3174999999999999</v>
          </cell>
          <cell r="BO37">
            <v>1.3174999999999999</v>
          </cell>
          <cell r="BP37">
            <v>1.3174999999999999</v>
          </cell>
          <cell r="BQ37">
            <v>1.3174999999999999</v>
          </cell>
          <cell r="BR37">
            <v>1.3174999999999999</v>
          </cell>
          <cell r="BW37">
            <v>2.6458333333333335</v>
          </cell>
          <cell r="BX37" t="str">
            <v>OTHER DAY TIME</v>
          </cell>
          <cell r="BY37" t="str">
            <v>OTHER DAY TIME</v>
          </cell>
          <cell r="BZ37" t="str">
            <v>OTHER DAY TIME</v>
          </cell>
          <cell r="CA37" t="str">
            <v>OTHER DAY TIME</v>
          </cell>
          <cell r="CB37" t="str">
            <v>OTHER DAY TIME</v>
          </cell>
          <cell r="CC37" t="str">
            <v>OTHER DAY TIME</v>
          </cell>
          <cell r="CD37" t="str">
            <v>OTHER DAY TIME</v>
          </cell>
        </row>
        <row r="38">
          <cell r="C38">
            <v>2.65625</v>
          </cell>
          <cell r="D38">
            <v>2.8</v>
          </cell>
          <cell r="E38">
            <v>3.1</v>
          </cell>
          <cell r="F38">
            <v>2.1</v>
          </cell>
          <cell r="G38">
            <v>2.5</v>
          </cell>
          <cell r="H38">
            <v>1.6</v>
          </cell>
          <cell r="I38">
            <v>2.2000000000000002</v>
          </cell>
          <cell r="J38">
            <v>5.7</v>
          </cell>
          <cell r="R38">
            <v>2.65625</v>
          </cell>
          <cell r="S38">
            <v>5.2</v>
          </cell>
          <cell r="T38">
            <v>3.8</v>
          </cell>
          <cell r="U38">
            <v>3.8</v>
          </cell>
          <cell r="V38">
            <v>3.7</v>
          </cell>
          <cell r="W38">
            <v>2.7</v>
          </cell>
          <cell r="X38">
            <v>3.3</v>
          </cell>
          <cell r="Y38">
            <v>3.8</v>
          </cell>
          <cell r="AG38">
            <v>2.65625</v>
          </cell>
          <cell r="AH38">
            <v>2.8</v>
          </cell>
          <cell r="AI38">
            <v>3.1</v>
          </cell>
          <cell r="AJ38">
            <v>2.1</v>
          </cell>
          <cell r="AK38">
            <v>2.5</v>
          </cell>
          <cell r="AL38">
            <v>1.6</v>
          </cell>
          <cell r="AM38">
            <v>2.2000000000000002</v>
          </cell>
          <cell r="AN38">
            <v>5.7</v>
          </cell>
          <cell r="AV38">
            <v>2.65625</v>
          </cell>
          <cell r="AW38">
            <v>15</v>
          </cell>
          <cell r="AX38">
            <v>8.5</v>
          </cell>
          <cell r="AY38">
            <v>7.2</v>
          </cell>
          <cell r="AZ38">
            <v>8.1999999999999993</v>
          </cell>
          <cell r="BA38">
            <v>8.5</v>
          </cell>
          <cell r="BB38">
            <v>8.1999999999999993</v>
          </cell>
          <cell r="BC38">
            <v>9.8000000000000007</v>
          </cell>
          <cell r="BK38">
            <v>2.65625</v>
          </cell>
          <cell r="BL38">
            <v>1.3174999999999999</v>
          </cell>
          <cell r="BM38">
            <v>1.3174999999999999</v>
          </cell>
          <cell r="BN38">
            <v>1.3174999999999999</v>
          </cell>
          <cell r="BO38">
            <v>1.3174999999999999</v>
          </cell>
          <cell r="BP38">
            <v>1.3174999999999999</v>
          </cell>
          <cell r="BQ38">
            <v>1.3174999999999999</v>
          </cell>
          <cell r="BR38">
            <v>1.3174999999999999</v>
          </cell>
          <cell r="BW38">
            <v>2.65625</v>
          </cell>
          <cell r="BX38" t="str">
            <v>OTHER DAY TIME</v>
          </cell>
          <cell r="BY38" t="str">
            <v>OTHER DAY TIME</v>
          </cell>
          <cell r="BZ38" t="str">
            <v>OTHER DAY TIME</v>
          </cell>
          <cell r="CA38" t="str">
            <v>OTHER DAY TIME</v>
          </cell>
          <cell r="CB38" t="str">
            <v>OTHER DAY TIME</v>
          </cell>
          <cell r="CC38" t="str">
            <v>OTHER DAY TIME</v>
          </cell>
          <cell r="CD38" t="str">
            <v>OTHER DAY TIME</v>
          </cell>
        </row>
        <row r="39">
          <cell r="C39">
            <v>2.6666666666666665</v>
          </cell>
          <cell r="D39">
            <v>4.8</v>
          </cell>
          <cell r="E39">
            <v>3.5</v>
          </cell>
          <cell r="F39">
            <v>2.2999999999999998</v>
          </cell>
          <cell r="G39">
            <v>1.1000000000000001</v>
          </cell>
          <cell r="H39">
            <v>2.9</v>
          </cell>
          <cell r="I39">
            <v>2.1</v>
          </cell>
          <cell r="J39">
            <v>5.4</v>
          </cell>
          <cell r="R39">
            <v>2.6666666666666665</v>
          </cell>
          <cell r="S39">
            <v>5.3</v>
          </cell>
          <cell r="T39">
            <v>4</v>
          </cell>
          <cell r="U39">
            <v>5.0999999999999996</v>
          </cell>
          <cell r="V39">
            <v>4.2</v>
          </cell>
          <cell r="W39">
            <v>4.2</v>
          </cell>
          <cell r="X39">
            <v>4.2</v>
          </cell>
          <cell r="Y39">
            <v>2.7</v>
          </cell>
          <cell r="AG39">
            <v>2.6666666666666665</v>
          </cell>
          <cell r="AH39">
            <v>4.8</v>
          </cell>
          <cell r="AI39">
            <v>3.5</v>
          </cell>
          <cell r="AJ39">
            <v>2.2999999999999998</v>
          </cell>
          <cell r="AK39">
            <v>1.1000000000000001</v>
          </cell>
          <cell r="AL39">
            <v>2.9</v>
          </cell>
          <cell r="AM39">
            <v>2.1</v>
          </cell>
          <cell r="AN39">
            <v>5.4</v>
          </cell>
          <cell r="AV39">
            <v>2.6666666666666665</v>
          </cell>
          <cell r="AW39">
            <v>13.6</v>
          </cell>
          <cell r="AX39">
            <v>10.1</v>
          </cell>
          <cell r="AY39">
            <v>9.9</v>
          </cell>
          <cell r="AZ39">
            <v>10.8</v>
          </cell>
          <cell r="BA39">
            <v>10.6</v>
          </cell>
          <cell r="BB39">
            <v>9.8000000000000007</v>
          </cell>
          <cell r="BC39">
            <v>7.3</v>
          </cell>
          <cell r="BK39">
            <v>2.6666666666666665</v>
          </cell>
          <cell r="BL39">
            <v>1.3174999999999999</v>
          </cell>
          <cell r="BM39">
            <v>1.3174999999999999</v>
          </cell>
          <cell r="BN39">
            <v>1.3174999999999999</v>
          </cell>
          <cell r="BO39">
            <v>1.3174999999999999</v>
          </cell>
          <cell r="BP39">
            <v>1.3174999999999999</v>
          </cell>
          <cell r="BQ39">
            <v>1.3174999999999999</v>
          </cell>
          <cell r="BR39">
            <v>1.3174999999999999</v>
          </cell>
          <cell r="BW39">
            <v>2.6666666666666665</v>
          </cell>
          <cell r="BX39" t="str">
            <v>OTHER DAY TIME</v>
          </cell>
          <cell r="BY39" t="str">
            <v>OTHER DAY TIME</v>
          </cell>
          <cell r="BZ39" t="str">
            <v>OTHER DAY TIME</v>
          </cell>
          <cell r="CA39" t="str">
            <v>OTHER DAY TIME</v>
          </cell>
          <cell r="CB39" t="str">
            <v>OTHER DAY TIME</v>
          </cell>
          <cell r="CC39" t="str">
            <v>OTHER DAY TIME</v>
          </cell>
          <cell r="CD39" t="str">
            <v>OTHER DAY TIME</v>
          </cell>
        </row>
        <row r="40">
          <cell r="C40">
            <v>2.6770833333333335</v>
          </cell>
          <cell r="D40">
            <v>5.4</v>
          </cell>
          <cell r="E40">
            <v>3.1</v>
          </cell>
          <cell r="F40">
            <v>2.5</v>
          </cell>
          <cell r="G40">
            <v>1.8</v>
          </cell>
          <cell r="H40">
            <v>2.8</v>
          </cell>
          <cell r="I40">
            <v>2.2999999999999998</v>
          </cell>
          <cell r="J40">
            <v>6.6</v>
          </cell>
          <cell r="R40">
            <v>2.6770833333333335</v>
          </cell>
          <cell r="S40">
            <v>6.7</v>
          </cell>
          <cell r="T40">
            <v>4.7</v>
          </cell>
          <cell r="U40">
            <v>6</v>
          </cell>
          <cell r="V40">
            <v>5</v>
          </cell>
          <cell r="W40">
            <v>4.2</v>
          </cell>
          <cell r="X40">
            <v>4.9000000000000004</v>
          </cell>
          <cell r="Y40">
            <v>3.1</v>
          </cell>
          <cell r="AG40">
            <v>2.6770833333333335</v>
          </cell>
          <cell r="AH40">
            <v>5.4</v>
          </cell>
          <cell r="AI40">
            <v>3.1</v>
          </cell>
          <cell r="AJ40">
            <v>2.5</v>
          </cell>
          <cell r="AK40">
            <v>1.8</v>
          </cell>
          <cell r="AL40">
            <v>2.8</v>
          </cell>
          <cell r="AM40">
            <v>2.2999999999999998</v>
          </cell>
          <cell r="AN40">
            <v>6.6</v>
          </cell>
          <cell r="AV40">
            <v>2.6770833333333335</v>
          </cell>
          <cell r="AW40">
            <v>14.9</v>
          </cell>
          <cell r="AX40">
            <v>11.4</v>
          </cell>
          <cell r="AY40">
            <v>11.6</v>
          </cell>
          <cell r="AZ40">
            <v>11.6</v>
          </cell>
          <cell r="BA40">
            <v>11.5</v>
          </cell>
          <cell r="BB40">
            <v>11</v>
          </cell>
          <cell r="BC40">
            <v>7.8</v>
          </cell>
          <cell r="BK40">
            <v>2.6770833333333335</v>
          </cell>
          <cell r="BL40">
            <v>1.3174999999999999</v>
          </cell>
          <cell r="BM40">
            <v>1.3174999999999999</v>
          </cell>
          <cell r="BN40">
            <v>1.3174999999999999</v>
          </cell>
          <cell r="BO40">
            <v>1.3174999999999999</v>
          </cell>
          <cell r="BP40">
            <v>1.3174999999999999</v>
          </cell>
          <cell r="BQ40">
            <v>1.3174999999999999</v>
          </cell>
          <cell r="BR40">
            <v>1.3174999999999999</v>
          </cell>
          <cell r="BW40">
            <v>2.6770833333333335</v>
          </cell>
          <cell r="BX40" t="str">
            <v>OTHER DAY TIME</v>
          </cell>
          <cell r="BY40" t="str">
            <v>OTHER DAY TIME</v>
          </cell>
          <cell r="BZ40" t="str">
            <v>OTHER DAY TIME</v>
          </cell>
          <cell r="CA40" t="str">
            <v>OTHER DAY TIME</v>
          </cell>
          <cell r="CB40" t="str">
            <v>OTHER DAY TIME</v>
          </cell>
          <cell r="CC40" t="str">
            <v>OTHER DAY TIME</v>
          </cell>
          <cell r="CD40" t="str">
            <v>OTHER DAY TIME</v>
          </cell>
        </row>
        <row r="41">
          <cell r="C41">
            <v>2.6875</v>
          </cell>
          <cell r="D41">
            <v>5.6</v>
          </cell>
          <cell r="E41">
            <v>2.6</v>
          </cell>
          <cell r="F41">
            <v>3.2</v>
          </cell>
          <cell r="G41">
            <v>2.2000000000000002</v>
          </cell>
          <cell r="H41">
            <v>3.2</v>
          </cell>
          <cell r="I41">
            <v>2.4</v>
          </cell>
          <cell r="J41">
            <v>6.3</v>
          </cell>
          <cell r="R41">
            <v>2.6875</v>
          </cell>
          <cell r="S41">
            <v>7.3</v>
          </cell>
          <cell r="T41">
            <v>6.7</v>
          </cell>
          <cell r="U41">
            <v>7.6</v>
          </cell>
          <cell r="V41">
            <v>6.8</v>
          </cell>
          <cell r="W41">
            <v>6.1</v>
          </cell>
          <cell r="X41">
            <v>7</v>
          </cell>
          <cell r="Y41">
            <v>2.9</v>
          </cell>
          <cell r="AG41">
            <v>2.6875</v>
          </cell>
          <cell r="AH41">
            <v>5.6</v>
          </cell>
          <cell r="AI41">
            <v>2.6</v>
          </cell>
          <cell r="AJ41">
            <v>3.2</v>
          </cell>
          <cell r="AK41">
            <v>2.2000000000000002</v>
          </cell>
          <cell r="AL41">
            <v>3.2</v>
          </cell>
          <cell r="AM41">
            <v>2.4</v>
          </cell>
          <cell r="AN41">
            <v>6.3</v>
          </cell>
          <cell r="AV41">
            <v>2.6875</v>
          </cell>
          <cell r="AW41">
            <v>16.600000000000001</v>
          </cell>
          <cell r="AX41">
            <v>14.3</v>
          </cell>
          <cell r="AY41">
            <v>16</v>
          </cell>
          <cell r="AZ41">
            <v>14.3</v>
          </cell>
          <cell r="BA41">
            <v>15.2</v>
          </cell>
          <cell r="BB41">
            <v>14.7</v>
          </cell>
          <cell r="BC41">
            <v>8.6</v>
          </cell>
          <cell r="BK41">
            <v>2.6875</v>
          </cell>
          <cell r="BL41">
            <v>5.27</v>
          </cell>
          <cell r="BM41">
            <v>5.27</v>
          </cell>
          <cell r="BN41">
            <v>5.27</v>
          </cell>
          <cell r="BO41">
            <v>5.27</v>
          </cell>
          <cell r="BP41">
            <v>5.27</v>
          </cell>
          <cell r="BQ41">
            <v>5.27</v>
          </cell>
          <cell r="BR41">
            <v>5.27</v>
          </cell>
          <cell r="BW41">
            <v>2.6875</v>
          </cell>
          <cell r="BX41" t="str">
            <v>WEEKEND</v>
          </cell>
          <cell r="BY41" t="str">
            <v>AFTERNOON</v>
          </cell>
          <cell r="BZ41" t="str">
            <v>AFTERNOON</v>
          </cell>
          <cell r="CA41" t="str">
            <v>AFTERNOON</v>
          </cell>
          <cell r="CB41" t="str">
            <v>AFTERNOON</v>
          </cell>
          <cell r="CC41" t="str">
            <v>AFTERNOON</v>
          </cell>
          <cell r="CD41" t="str">
            <v>WEEKEND</v>
          </cell>
        </row>
        <row r="42">
          <cell r="C42">
            <v>2.6979166666666665</v>
          </cell>
          <cell r="D42">
            <v>6.3</v>
          </cell>
          <cell r="E42">
            <v>3.6</v>
          </cell>
          <cell r="F42">
            <v>3.4</v>
          </cell>
          <cell r="G42">
            <v>3.8</v>
          </cell>
          <cell r="H42">
            <v>4</v>
          </cell>
          <cell r="I42">
            <v>3.5</v>
          </cell>
          <cell r="J42">
            <v>5.8</v>
          </cell>
          <cell r="R42">
            <v>2.6979166666666665</v>
          </cell>
          <cell r="S42">
            <v>7.6</v>
          </cell>
          <cell r="T42">
            <v>7.5</v>
          </cell>
          <cell r="U42">
            <v>8.1</v>
          </cell>
          <cell r="V42">
            <v>7.2</v>
          </cell>
          <cell r="W42">
            <v>7.2</v>
          </cell>
          <cell r="X42">
            <v>7.6</v>
          </cell>
          <cell r="Y42">
            <v>3.5</v>
          </cell>
          <cell r="AG42">
            <v>2.6979166666666665</v>
          </cell>
          <cell r="AH42">
            <v>6.3</v>
          </cell>
          <cell r="AI42">
            <v>3.6</v>
          </cell>
          <cell r="AJ42">
            <v>3.4</v>
          </cell>
          <cell r="AK42">
            <v>3.8</v>
          </cell>
          <cell r="AL42">
            <v>4</v>
          </cell>
          <cell r="AM42">
            <v>3.5</v>
          </cell>
          <cell r="AN42">
            <v>5.8</v>
          </cell>
          <cell r="AV42">
            <v>2.6979166666666665</v>
          </cell>
          <cell r="AW42">
            <v>17.600000000000001</v>
          </cell>
          <cell r="AX42">
            <v>16</v>
          </cell>
          <cell r="AY42">
            <v>18.2</v>
          </cell>
          <cell r="AZ42">
            <v>16.7</v>
          </cell>
          <cell r="BA42">
            <v>17.8</v>
          </cell>
          <cell r="BB42">
            <v>16.8</v>
          </cell>
          <cell r="BC42">
            <v>10</v>
          </cell>
          <cell r="BK42">
            <v>2.6979166666666665</v>
          </cell>
          <cell r="BL42">
            <v>5.27</v>
          </cell>
          <cell r="BM42">
            <v>5.27</v>
          </cell>
          <cell r="BN42">
            <v>5.27</v>
          </cell>
          <cell r="BO42">
            <v>5.27</v>
          </cell>
          <cell r="BP42">
            <v>5.27</v>
          </cell>
          <cell r="BQ42">
            <v>5.27</v>
          </cell>
          <cell r="BR42">
            <v>5.27</v>
          </cell>
          <cell r="BW42">
            <v>2.6979166666666665</v>
          </cell>
          <cell r="BX42" t="str">
            <v>WEEKEND</v>
          </cell>
          <cell r="BY42" t="str">
            <v>AFTERNOON</v>
          </cell>
          <cell r="BZ42" t="str">
            <v>AFTERNOON</v>
          </cell>
          <cell r="CA42" t="str">
            <v>AFTERNOON</v>
          </cell>
          <cell r="CB42" t="str">
            <v>AFTERNOON</v>
          </cell>
          <cell r="CC42" t="str">
            <v>AFTERNOON</v>
          </cell>
          <cell r="CD42" t="str">
            <v>WEEKEND</v>
          </cell>
        </row>
        <row r="43">
          <cell r="C43">
            <v>2.7083333333333335</v>
          </cell>
          <cell r="D43">
            <v>7.1</v>
          </cell>
          <cell r="E43">
            <v>5.9</v>
          </cell>
          <cell r="F43">
            <v>5.5</v>
          </cell>
          <cell r="G43">
            <v>6.1</v>
          </cell>
          <cell r="H43">
            <v>6.6</v>
          </cell>
          <cell r="I43">
            <v>7.8</v>
          </cell>
          <cell r="J43">
            <v>5.7</v>
          </cell>
          <cell r="R43">
            <v>2.7083333333333335</v>
          </cell>
          <cell r="S43">
            <v>7.8</v>
          </cell>
          <cell r="T43">
            <v>8.1999999999999993</v>
          </cell>
          <cell r="U43">
            <v>9.1</v>
          </cell>
          <cell r="V43">
            <v>8.4</v>
          </cell>
          <cell r="W43">
            <v>8.6999999999999993</v>
          </cell>
          <cell r="X43">
            <v>8.4</v>
          </cell>
          <cell r="Y43">
            <v>3.3</v>
          </cell>
          <cell r="AG43">
            <v>2.7083333333333335</v>
          </cell>
          <cell r="AH43">
            <v>7.1</v>
          </cell>
          <cell r="AI43">
            <v>5.9</v>
          </cell>
          <cell r="AJ43">
            <v>5.5</v>
          </cell>
          <cell r="AK43">
            <v>6.1</v>
          </cell>
          <cell r="AL43">
            <v>6.6</v>
          </cell>
          <cell r="AM43">
            <v>7.8</v>
          </cell>
          <cell r="AN43">
            <v>5.7</v>
          </cell>
          <cell r="AV43">
            <v>2.7083333333333335</v>
          </cell>
          <cell r="AW43">
            <v>18.8</v>
          </cell>
          <cell r="AX43">
            <v>17.899999999999999</v>
          </cell>
          <cell r="AY43">
            <v>20.100000000000001</v>
          </cell>
          <cell r="AZ43">
            <v>18.2</v>
          </cell>
          <cell r="BA43">
            <v>19.2</v>
          </cell>
          <cell r="BB43">
            <v>19</v>
          </cell>
          <cell r="BC43">
            <v>11.6</v>
          </cell>
          <cell r="BK43">
            <v>2.7083333333333335</v>
          </cell>
          <cell r="BL43">
            <v>5.27</v>
          </cell>
          <cell r="BM43">
            <v>5.27</v>
          </cell>
          <cell r="BN43">
            <v>5.27</v>
          </cell>
          <cell r="BO43">
            <v>5.27</v>
          </cell>
          <cell r="BP43">
            <v>5.27</v>
          </cell>
          <cell r="BQ43">
            <v>5.27</v>
          </cell>
          <cell r="BR43">
            <v>5.27</v>
          </cell>
          <cell r="BW43">
            <v>2.7083333333333335</v>
          </cell>
          <cell r="BX43" t="str">
            <v>WEEKEND</v>
          </cell>
          <cell r="BY43" t="str">
            <v>AFTERNOON</v>
          </cell>
          <cell r="BZ43" t="str">
            <v>AFTERNOON</v>
          </cell>
          <cell r="CA43" t="str">
            <v>AFTERNOON</v>
          </cell>
          <cell r="CB43" t="str">
            <v>AFTERNOON</v>
          </cell>
          <cell r="CC43" t="str">
            <v>AFTERNOON</v>
          </cell>
          <cell r="CD43" t="str">
            <v>WEEKEND</v>
          </cell>
        </row>
        <row r="44">
          <cell r="C44">
            <v>2.71875</v>
          </cell>
          <cell r="D44">
            <v>5.9</v>
          </cell>
          <cell r="E44">
            <v>7.5</v>
          </cell>
          <cell r="F44">
            <v>6.7</v>
          </cell>
          <cell r="G44">
            <v>7.4</v>
          </cell>
          <cell r="H44">
            <v>7.7</v>
          </cell>
          <cell r="I44">
            <v>11</v>
          </cell>
          <cell r="J44">
            <v>5.0999999999999996</v>
          </cell>
          <cell r="R44">
            <v>2.71875</v>
          </cell>
          <cell r="S44">
            <v>8.1999999999999993</v>
          </cell>
          <cell r="T44">
            <v>8.5</v>
          </cell>
          <cell r="U44">
            <v>9.6999999999999993</v>
          </cell>
          <cell r="V44">
            <v>8.6</v>
          </cell>
          <cell r="W44">
            <v>9.3000000000000007</v>
          </cell>
          <cell r="X44">
            <v>9.1</v>
          </cell>
          <cell r="Y44">
            <v>3.6</v>
          </cell>
          <cell r="AG44">
            <v>2.71875</v>
          </cell>
          <cell r="AH44">
            <v>5.9</v>
          </cell>
          <cell r="AI44">
            <v>7.5</v>
          </cell>
          <cell r="AJ44">
            <v>6.7</v>
          </cell>
          <cell r="AK44">
            <v>7.4</v>
          </cell>
          <cell r="AL44">
            <v>7.7</v>
          </cell>
          <cell r="AM44">
            <v>11</v>
          </cell>
          <cell r="AN44">
            <v>5.0999999999999996</v>
          </cell>
          <cell r="AV44">
            <v>2.71875</v>
          </cell>
          <cell r="AW44">
            <v>20.100000000000001</v>
          </cell>
          <cell r="AX44">
            <v>18.7</v>
          </cell>
          <cell r="AY44">
            <v>20.2</v>
          </cell>
          <cell r="AZ44">
            <v>19.5</v>
          </cell>
          <cell r="BA44">
            <v>20.5</v>
          </cell>
          <cell r="BB44">
            <v>20.2</v>
          </cell>
          <cell r="BC44">
            <v>12.2</v>
          </cell>
          <cell r="BK44">
            <v>2.71875</v>
          </cell>
          <cell r="BL44">
            <v>5.27</v>
          </cell>
          <cell r="BM44">
            <v>5.27</v>
          </cell>
          <cell r="BN44">
            <v>5.27</v>
          </cell>
          <cell r="BO44">
            <v>5.27</v>
          </cell>
          <cell r="BP44">
            <v>5.27</v>
          </cell>
          <cell r="BQ44">
            <v>5.27</v>
          </cell>
          <cell r="BR44">
            <v>5.27</v>
          </cell>
          <cell r="BW44">
            <v>2.71875</v>
          </cell>
          <cell r="BX44" t="str">
            <v>WEEKEND</v>
          </cell>
          <cell r="BY44" t="str">
            <v>AFTERNOON</v>
          </cell>
          <cell r="BZ44" t="str">
            <v>AFTERNOON</v>
          </cell>
          <cell r="CA44" t="str">
            <v>AFTERNOON</v>
          </cell>
          <cell r="CB44" t="str">
            <v>AFTERNOON</v>
          </cell>
          <cell r="CC44" t="str">
            <v>AFTERNOON</v>
          </cell>
          <cell r="CD44" t="str">
            <v>WEEKEND</v>
          </cell>
        </row>
        <row r="45">
          <cell r="C45">
            <v>2.7291666666666665</v>
          </cell>
          <cell r="D45">
            <v>6.6</v>
          </cell>
          <cell r="E45">
            <v>7.9</v>
          </cell>
          <cell r="F45">
            <v>8.8000000000000007</v>
          </cell>
          <cell r="G45">
            <v>8.8000000000000007</v>
          </cell>
          <cell r="H45">
            <v>8.1</v>
          </cell>
          <cell r="I45">
            <v>11.5</v>
          </cell>
          <cell r="J45">
            <v>5</v>
          </cell>
          <cell r="R45">
            <v>2.7291666666666665</v>
          </cell>
          <cell r="S45">
            <v>9.3000000000000007</v>
          </cell>
          <cell r="T45">
            <v>8.6999999999999993</v>
          </cell>
          <cell r="U45">
            <v>9.9</v>
          </cell>
          <cell r="V45">
            <v>9.5</v>
          </cell>
          <cell r="W45">
            <v>9.6</v>
          </cell>
          <cell r="X45">
            <v>9.3000000000000007</v>
          </cell>
          <cell r="Y45">
            <v>4.2</v>
          </cell>
          <cell r="AG45">
            <v>2.7291666666666665</v>
          </cell>
          <cell r="AH45">
            <v>6.6</v>
          </cell>
          <cell r="AI45">
            <v>7.9</v>
          </cell>
          <cell r="AJ45">
            <v>8.8000000000000007</v>
          </cell>
          <cell r="AK45">
            <v>8.8000000000000007</v>
          </cell>
          <cell r="AL45">
            <v>8.1</v>
          </cell>
          <cell r="AM45">
            <v>11.5</v>
          </cell>
          <cell r="AN45">
            <v>5</v>
          </cell>
          <cell r="AV45">
            <v>2.7291666666666665</v>
          </cell>
          <cell r="AW45">
            <v>21</v>
          </cell>
          <cell r="AX45">
            <v>19.100000000000001</v>
          </cell>
          <cell r="AY45">
            <v>21.1</v>
          </cell>
          <cell r="AZ45">
            <v>20.6</v>
          </cell>
          <cell r="BA45">
            <v>21.4</v>
          </cell>
          <cell r="BB45">
            <v>21.1</v>
          </cell>
          <cell r="BC45">
            <v>12.5</v>
          </cell>
          <cell r="BK45">
            <v>2.7291666666666665</v>
          </cell>
          <cell r="BL45">
            <v>5.27</v>
          </cell>
          <cell r="BM45">
            <v>5.27</v>
          </cell>
          <cell r="BN45">
            <v>5.27</v>
          </cell>
          <cell r="BO45">
            <v>5.27</v>
          </cell>
          <cell r="BP45">
            <v>5.27</v>
          </cell>
          <cell r="BQ45">
            <v>5.27</v>
          </cell>
          <cell r="BR45">
            <v>5.27</v>
          </cell>
          <cell r="BW45">
            <v>2.7291666666666665</v>
          </cell>
          <cell r="BX45" t="str">
            <v>WEEKEND</v>
          </cell>
          <cell r="BY45" t="str">
            <v>AFTERNOON</v>
          </cell>
          <cell r="BZ45" t="str">
            <v>AFTERNOON</v>
          </cell>
          <cell r="CA45" t="str">
            <v>AFTERNOON</v>
          </cell>
          <cell r="CB45" t="str">
            <v>AFTERNOON</v>
          </cell>
          <cell r="CC45" t="str">
            <v>AFTERNOON</v>
          </cell>
          <cell r="CD45" t="str">
            <v>WEEKEND</v>
          </cell>
        </row>
        <row r="46">
          <cell r="C46">
            <v>2.7395833333333335</v>
          </cell>
          <cell r="D46">
            <v>6.8</v>
          </cell>
          <cell r="E46">
            <v>9.3000000000000007</v>
          </cell>
          <cell r="F46">
            <v>9.1</v>
          </cell>
          <cell r="G46">
            <v>9.3000000000000007</v>
          </cell>
          <cell r="H46">
            <v>8.8000000000000007</v>
          </cell>
          <cell r="I46">
            <v>10.5</v>
          </cell>
          <cell r="J46">
            <v>5.3</v>
          </cell>
          <cell r="R46">
            <v>2.7395833333333335</v>
          </cell>
          <cell r="S46">
            <v>9.4</v>
          </cell>
          <cell r="T46">
            <v>9.1999999999999993</v>
          </cell>
          <cell r="U46">
            <v>9.5</v>
          </cell>
          <cell r="V46">
            <v>10.199999999999999</v>
          </cell>
          <cell r="W46">
            <v>9.6</v>
          </cell>
          <cell r="X46">
            <v>9.8000000000000007</v>
          </cell>
          <cell r="Y46">
            <v>3.6</v>
          </cell>
          <cell r="AG46">
            <v>2.7395833333333335</v>
          </cell>
          <cell r="AH46">
            <v>6.8</v>
          </cell>
          <cell r="AI46">
            <v>9.3000000000000007</v>
          </cell>
          <cell r="AJ46">
            <v>9.1</v>
          </cell>
          <cell r="AK46">
            <v>9.3000000000000007</v>
          </cell>
          <cell r="AL46">
            <v>8.8000000000000007</v>
          </cell>
          <cell r="AM46">
            <v>10.5</v>
          </cell>
          <cell r="AN46">
            <v>5.3</v>
          </cell>
          <cell r="AV46">
            <v>2.7395833333333335</v>
          </cell>
          <cell r="AW46">
            <v>21.2</v>
          </cell>
          <cell r="AX46">
            <v>20.100000000000001</v>
          </cell>
          <cell r="AY46">
            <v>21.8</v>
          </cell>
          <cell r="AZ46">
            <v>19.899999999999999</v>
          </cell>
          <cell r="BA46">
            <v>21.8</v>
          </cell>
          <cell r="BB46">
            <v>21.7</v>
          </cell>
          <cell r="BC46">
            <v>11.2</v>
          </cell>
          <cell r="BK46">
            <v>2.7395833333333335</v>
          </cell>
          <cell r="BL46">
            <v>5.27</v>
          </cell>
          <cell r="BM46">
            <v>5.27</v>
          </cell>
          <cell r="BN46">
            <v>5.27</v>
          </cell>
          <cell r="BO46">
            <v>5.27</v>
          </cell>
          <cell r="BP46">
            <v>5.27</v>
          </cell>
          <cell r="BQ46">
            <v>5.27</v>
          </cell>
          <cell r="BR46">
            <v>5.27</v>
          </cell>
          <cell r="BW46">
            <v>2.7395833333333335</v>
          </cell>
          <cell r="BX46" t="str">
            <v>WEEKEND</v>
          </cell>
          <cell r="BY46" t="str">
            <v>AFTERNOON</v>
          </cell>
          <cell r="BZ46" t="str">
            <v>AFTERNOON</v>
          </cell>
          <cell r="CA46" t="str">
            <v>AFTERNOON</v>
          </cell>
          <cell r="CB46" t="str">
            <v>AFTERNOON</v>
          </cell>
          <cell r="CC46" t="str">
            <v>AFTERNOON</v>
          </cell>
          <cell r="CD46" t="str">
            <v>WEEKEND</v>
          </cell>
        </row>
        <row r="47">
          <cell r="C47">
            <v>2.75</v>
          </cell>
          <cell r="D47">
            <v>3.3</v>
          </cell>
          <cell r="E47">
            <v>8.1999999999999993</v>
          </cell>
          <cell r="F47">
            <v>8.8000000000000007</v>
          </cell>
          <cell r="G47">
            <v>8.8000000000000007</v>
          </cell>
          <cell r="H47">
            <v>7.4</v>
          </cell>
          <cell r="I47">
            <v>8.3000000000000007</v>
          </cell>
          <cell r="J47">
            <v>5.6</v>
          </cell>
          <cell r="R47">
            <v>2.75</v>
          </cell>
          <cell r="S47">
            <v>6.8</v>
          </cell>
          <cell r="T47">
            <v>8.1999999999999993</v>
          </cell>
          <cell r="U47">
            <v>8.8000000000000007</v>
          </cell>
          <cell r="V47">
            <v>8.3000000000000007</v>
          </cell>
          <cell r="W47">
            <v>8.6</v>
          </cell>
          <cell r="X47">
            <v>9.1999999999999993</v>
          </cell>
          <cell r="Y47">
            <v>3.4</v>
          </cell>
          <cell r="AG47">
            <v>2.75</v>
          </cell>
          <cell r="AH47">
            <v>3.3</v>
          </cell>
          <cell r="AI47">
            <v>8.1999999999999993</v>
          </cell>
          <cell r="AJ47">
            <v>8.8000000000000007</v>
          </cell>
          <cell r="AK47">
            <v>8.8000000000000007</v>
          </cell>
          <cell r="AL47">
            <v>7.4</v>
          </cell>
          <cell r="AM47">
            <v>8.3000000000000007</v>
          </cell>
          <cell r="AN47">
            <v>5.6</v>
          </cell>
          <cell r="AV47">
            <v>2.75</v>
          </cell>
          <cell r="AW47">
            <v>15.1</v>
          </cell>
          <cell r="AX47">
            <v>18</v>
          </cell>
          <cell r="AY47">
            <v>18.899999999999999</v>
          </cell>
          <cell r="AZ47">
            <v>17.3</v>
          </cell>
          <cell r="BA47">
            <v>20.399999999999999</v>
          </cell>
          <cell r="BB47">
            <v>19.7</v>
          </cell>
          <cell r="BC47">
            <v>9.9</v>
          </cell>
          <cell r="BK47">
            <v>2.75</v>
          </cell>
          <cell r="BL47">
            <v>5.27</v>
          </cell>
          <cell r="BM47">
            <v>5.27</v>
          </cell>
          <cell r="BN47">
            <v>5.27</v>
          </cell>
          <cell r="BO47">
            <v>5.27</v>
          </cell>
          <cell r="BP47">
            <v>5.27</v>
          </cell>
          <cell r="BQ47">
            <v>5.27</v>
          </cell>
          <cell r="BR47">
            <v>5.27</v>
          </cell>
          <cell r="BW47">
            <v>2.75</v>
          </cell>
          <cell r="BX47" t="str">
            <v>WEEKEND</v>
          </cell>
          <cell r="BY47" t="str">
            <v>EARLY NIGHT</v>
          </cell>
          <cell r="BZ47" t="str">
            <v>EARLY NIGHT</v>
          </cell>
          <cell r="CA47" t="str">
            <v>EARLY NIGHT</v>
          </cell>
          <cell r="CB47" t="str">
            <v>EARLY NIGHT</v>
          </cell>
          <cell r="CC47" t="str">
            <v>EARLY NIGHT</v>
          </cell>
          <cell r="CD47" t="str">
            <v>WEEKEND</v>
          </cell>
        </row>
        <row r="48">
          <cell r="C48">
            <v>2.7604166666666665</v>
          </cell>
          <cell r="D48">
            <v>2.2000000000000002</v>
          </cell>
          <cell r="E48">
            <v>9</v>
          </cell>
          <cell r="F48">
            <v>9.1999999999999993</v>
          </cell>
          <cell r="G48">
            <v>9</v>
          </cell>
          <cell r="H48">
            <v>7.6</v>
          </cell>
          <cell r="I48">
            <v>7.9</v>
          </cell>
          <cell r="J48">
            <v>5.4</v>
          </cell>
          <cell r="R48">
            <v>2.7604166666666665</v>
          </cell>
          <cell r="S48">
            <v>6.6</v>
          </cell>
          <cell r="T48">
            <v>8.4</v>
          </cell>
          <cell r="U48">
            <v>8.3000000000000007</v>
          </cell>
          <cell r="V48">
            <v>8.3000000000000007</v>
          </cell>
          <cell r="W48">
            <v>8.3000000000000007</v>
          </cell>
          <cell r="X48">
            <v>9.4</v>
          </cell>
          <cell r="Y48">
            <v>3.2</v>
          </cell>
          <cell r="AG48">
            <v>2.7604166666666665</v>
          </cell>
          <cell r="AH48">
            <v>2.2000000000000002</v>
          </cell>
          <cell r="AI48">
            <v>9</v>
          </cell>
          <cell r="AJ48">
            <v>9.1999999999999993</v>
          </cell>
          <cell r="AK48">
            <v>9</v>
          </cell>
          <cell r="AL48">
            <v>7.6</v>
          </cell>
          <cell r="AM48">
            <v>7.9</v>
          </cell>
          <cell r="AN48">
            <v>5.4</v>
          </cell>
          <cell r="AV48">
            <v>2.7604166666666665</v>
          </cell>
          <cell r="AW48">
            <v>16.100000000000001</v>
          </cell>
          <cell r="AX48">
            <v>18.5</v>
          </cell>
          <cell r="AY48">
            <v>19</v>
          </cell>
          <cell r="AZ48">
            <v>17.600000000000001</v>
          </cell>
          <cell r="BA48">
            <v>20.399999999999999</v>
          </cell>
          <cell r="BB48">
            <v>20.100000000000001</v>
          </cell>
          <cell r="BC48">
            <v>9.1</v>
          </cell>
          <cell r="BK48">
            <v>2.7604166666666665</v>
          </cell>
          <cell r="BL48">
            <v>5.27</v>
          </cell>
          <cell r="BM48">
            <v>5.27</v>
          </cell>
          <cell r="BN48">
            <v>5.27</v>
          </cell>
          <cell r="BO48">
            <v>5.27</v>
          </cell>
          <cell r="BP48">
            <v>5.27</v>
          </cell>
          <cell r="BQ48">
            <v>5.27</v>
          </cell>
          <cell r="BR48">
            <v>5.27</v>
          </cell>
          <cell r="BW48">
            <v>2.7604166666666665</v>
          </cell>
          <cell r="BX48" t="str">
            <v>WEEKEND</v>
          </cell>
          <cell r="BY48" t="str">
            <v>EARLY NIGHT</v>
          </cell>
          <cell r="BZ48" t="str">
            <v>EARLY NIGHT</v>
          </cell>
          <cell r="CA48" t="str">
            <v>EARLY NIGHT</v>
          </cell>
          <cell r="CB48" t="str">
            <v>EARLY NIGHT</v>
          </cell>
          <cell r="CC48" t="str">
            <v>EARLY NIGHT</v>
          </cell>
          <cell r="CD48" t="str">
            <v>WEEKEND</v>
          </cell>
        </row>
        <row r="49">
          <cell r="C49">
            <v>2.7708333333333335</v>
          </cell>
          <cell r="D49">
            <v>2.8</v>
          </cell>
          <cell r="E49">
            <v>9.6</v>
          </cell>
          <cell r="F49">
            <v>9.1999999999999993</v>
          </cell>
          <cell r="G49">
            <v>9.1999999999999993</v>
          </cell>
          <cell r="H49">
            <v>8.4</v>
          </cell>
          <cell r="I49">
            <v>7.6</v>
          </cell>
          <cell r="J49">
            <v>4.9000000000000004</v>
          </cell>
          <cell r="R49">
            <v>2.7708333333333335</v>
          </cell>
          <cell r="S49">
            <v>7.4</v>
          </cell>
          <cell r="T49">
            <v>8.6</v>
          </cell>
          <cell r="U49">
            <v>8.6</v>
          </cell>
          <cell r="V49">
            <v>8.5</v>
          </cell>
          <cell r="W49">
            <v>8.1999999999999993</v>
          </cell>
          <cell r="X49">
            <v>9.4</v>
          </cell>
          <cell r="Y49">
            <v>2.9</v>
          </cell>
          <cell r="AG49">
            <v>2.7708333333333335</v>
          </cell>
          <cell r="AH49">
            <v>2.8</v>
          </cell>
          <cell r="AI49">
            <v>9.6</v>
          </cell>
          <cell r="AJ49">
            <v>9.1999999999999993</v>
          </cell>
          <cell r="AK49">
            <v>9.1999999999999993</v>
          </cell>
          <cell r="AL49">
            <v>8.4</v>
          </cell>
          <cell r="AM49">
            <v>7.6</v>
          </cell>
          <cell r="AN49">
            <v>4.9000000000000004</v>
          </cell>
          <cell r="AV49">
            <v>2.7708333333333335</v>
          </cell>
          <cell r="AW49">
            <v>18</v>
          </cell>
          <cell r="AX49">
            <v>19.2</v>
          </cell>
          <cell r="AY49">
            <v>20.2</v>
          </cell>
          <cell r="AZ49">
            <v>18.3</v>
          </cell>
          <cell r="BA49">
            <v>21.5</v>
          </cell>
          <cell r="BB49">
            <v>21.4</v>
          </cell>
          <cell r="BC49">
            <v>9.1</v>
          </cell>
          <cell r="BK49">
            <v>2.7708333333333335</v>
          </cell>
          <cell r="BL49">
            <v>5.27</v>
          </cell>
          <cell r="BM49">
            <v>5.27</v>
          </cell>
          <cell r="BN49">
            <v>5.27</v>
          </cell>
          <cell r="BO49">
            <v>5.27</v>
          </cell>
          <cell r="BP49">
            <v>5.27</v>
          </cell>
          <cell r="BQ49">
            <v>5.27</v>
          </cell>
          <cell r="BR49">
            <v>5.27</v>
          </cell>
          <cell r="BW49">
            <v>2.7708333333333335</v>
          </cell>
          <cell r="BX49" t="str">
            <v>WEEKEND</v>
          </cell>
          <cell r="BY49" t="str">
            <v>EARLY NIGHT</v>
          </cell>
          <cell r="BZ49" t="str">
            <v>EARLY NIGHT</v>
          </cell>
          <cell r="CA49" t="str">
            <v>EARLY NIGHT</v>
          </cell>
          <cell r="CB49" t="str">
            <v>EARLY NIGHT</v>
          </cell>
          <cell r="CC49" t="str">
            <v>EARLY NIGHT</v>
          </cell>
          <cell r="CD49" t="str">
            <v>WEEKEND</v>
          </cell>
        </row>
        <row r="50">
          <cell r="C50">
            <v>2.78125</v>
          </cell>
          <cell r="D50">
            <v>2</v>
          </cell>
          <cell r="E50">
            <v>10.3</v>
          </cell>
          <cell r="F50">
            <v>10</v>
          </cell>
          <cell r="G50">
            <v>10.3</v>
          </cell>
          <cell r="H50">
            <v>8.4</v>
          </cell>
          <cell r="I50">
            <v>9.1999999999999993</v>
          </cell>
          <cell r="J50">
            <v>5.5</v>
          </cell>
          <cell r="R50">
            <v>2.78125</v>
          </cell>
          <cell r="S50">
            <v>5.9</v>
          </cell>
          <cell r="T50">
            <v>8.1999999999999993</v>
          </cell>
          <cell r="U50">
            <v>9</v>
          </cell>
          <cell r="V50">
            <v>8.1</v>
          </cell>
          <cell r="W50">
            <v>8.1999999999999993</v>
          </cell>
          <cell r="X50">
            <v>9.6999999999999993</v>
          </cell>
          <cell r="Y50">
            <v>2.5</v>
          </cell>
          <cell r="AG50">
            <v>2.78125</v>
          </cell>
          <cell r="AH50">
            <v>2</v>
          </cell>
          <cell r="AI50">
            <v>10.3</v>
          </cell>
          <cell r="AJ50">
            <v>10</v>
          </cell>
          <cell r="AK50">
            <v>10.3</v>
          </cell>
          <cell r="AL50">
            <v>8.4</v>
          </cell>
          <cell r="AM50">
            <v>9.1999999999999993</v>
          </cell>
          <cell r="AN50">
            <v>5.5</v>
          </cell>
          <cell r="AV50">
            <v>2.78125</v>
          </cell>
          <cell r="AW50">
            <v>15.6</v>
          </cell>
          <cell r="AX50">
            <v>19.2</v>
          </cell>
          <cell r="AY50">
            <v>20.2</v>
          </cell>
          <cell r="AZ50">
            <v>17.399999999999999</v>
          </cell>
          <cell r="BA50">
            <v>21</v>
          </cell>
          <cell r="BB50">
            <v>21.8</v>
          </cell>
          <cell r="BC50">
            <v>9.3000000000000007</v>
          </cell>
          <cell r="BK50">
            <v>2.78125</v>
          </cell>
          <cell r="BL50">
            <v>5.27</v>
          </cell>
          <cell r="BM50">
            <v>5.27</v>
          </cell>
          <cell r="BN50">
            <v>5.27</v>
          </cell>
          <cell r="BO50">
            <v>5.27</v>
          </cell>
          <cell r="BP50">
            <v>5.27</v>
          </cell>
          <cell r="BQ50">
            <v>5.27</v>
          </cell>
          <cell r="BR50">
            <v>5.27</v>
          </cell>
          <cell r="BW50">
            <v>2.78125</v>
          </cell>
          <cell r="BX50" t="str">
            <v>WEEKEND</v>
          </cell>
          <cell r="BY50" t="str">
            <v>EARLY NIGHT</v>
          </cell>
          <cell r="BZ50" t="str">
            <v>EARLY NIGHT</v>
          </cell>
          <cell r="CA50" t="str">
            <v>EARLY NIGHT</v>
          </cell>
          <cell r="CB50" t="str">
            <v>EARLY NIGHT</v>
          </cell>
          <cell r="CC50" t="str">
            <v>EARLY NIGHT</v>
          </cell>
          <cell r="CD50" t="str">
            <v>WEEKEND</v>
          </cell>
        </row>
        <row r="51">
          <cell r="C51">
            <v>2.7916666666666665</v>
          </cell>
          <cell r="D51">
            <v>3.7</v>
          </cell>
          <cell r="E51">
            <v>10.9</v>
          </cell>
          <cell r="F51">
            <v>10.4</v>
          </cell>
          <cell r="G51">
            <v>10.5</v>
          </cell>
          <cell r="H51">
            <v>10.8</v>
          </cell>
          <cell r="I51">
            <v>9.8000000000000007</v>
          </cell>
          <cell r="J51">
            <v>6.6</v>
          </cell>
          <cell r="R51">
            <v>2.7916666666666665</v>
          </cell>
          <cell r="S51">
            <v>5</v>
          </cell>
          <cell r="T51">
            <v>6.2</v>
          </cell>
          <cell r="U51">
            <v>5.5</v>
          </cell>
          <cell r="V51">
            <v>3.9</v>
          </cell>
          <cell r="W51">
            <v>5.5</v>
          </cell>
          <cell r="X51">
            <v>5.7</v>
          </cell>
          <cell r="Y51">
            <v>3.3</v>
          </cell>
          <cell r="AG51">
            <v>2.7916666666666665</v>
          </cell>
          <cell r="AH51">
            <v>3.7</v>
          </cell>
          <cell r="AI51">
            <v>10.9</v>
          </cell>
          <cell r="AJ51">
            <v>10.4</v>
          </cell>
          <cell r="AK51">
            <v>10.5</v>
          </cell>
          <cell r="AL51">
            <v>10.8</v>
          </cell>
          <cell r="AM51">
            <v>9.8000000000000007</v>
          </cell>
          <cell r="AN51">
            <v>6.6</v>
          </cell>
          <cell r="AV51">
            <v>2.7916666666666665</v>
          </cell>
          <cell r="AW51">
            <v>11.8</v>
          </cell>
          <cell r="AX51">
            <v>13.8</v>
          </cell>
          <cell r="AY51">
            <v>11.8</v>
          </cell>
          <cell r="AZ51">
            <v>10.5</v>
          </cell>
          <cell r="BA51">
            <v>13.5</v>
          </cell>
          <cell r="BB51">
            <v>13.6</v>
          </cell>
          <cell r="BC51">
            <v>10.6</v>
          </cell>
          <cell r="BK51">
            <v>2.7916666666666665</v>
          </cell>
          <cell r="BL51">
            <v>5.3836733333333333</v>
          </cell>
          <cell r="BM51">
            <v>5.27</v>
          </cell>
          <cell r="BN51">
            <v>5.27</v>
          </cell>
          <cell r="BO51">
            <v>5.27</v>
          </cell>
          <cell r="BP51">
            <v>5.27</v>
          </cell>
          <cell r="BQ51">
            <v>5.27</v>
          </cell>
          <cell r="BR51">
            <v>5.27</v>
          </cell>
          <cell r="BW51">
            <v>2.7916666666666665</v>
          </cell>
          <cell r="BX51" t="str">
            <v>WEEKEND</v>
          </cell>
          <cell r="BY51" t="str">
            <v>EARLY NIGHT</v>
          </cell>
          <cell r="BZ51" t="str">
            <v>EARLY NIGHT</v>
          </cell>
          <cell r="CA51" t="str">
            <v>EARLY NIGHT</v>
          </cell>
          <cell r="CB51" t="str">
            <v>EARLY NIGHT</v>
          </cell>
          <cell r="CC51" t="str">
            <v>EARLY NIGHT</v>
          </cell>
          <cell r="CD51" t="str">
            <v>WEEKEND</v>
          </cell>
        </row>
        <row r="52">
          <cell r="C52">
            <v>2.8020833333333335</v>
          </cell>
          <cell r="D52">
            <v>5.0999999999999996</v>
          </cell>
          <cell r="E52">
            <v>11.5</v>
          </cell>
          <cell r="F52">
            <v>10.4</v>
          </cell>
          <cell r="G52">
            <v>10</v>
          </cell>
          <cell r="H52">
            <v>11.3</v>
          </cell>
          <cell r="I52">
            <v>9.6999999999999993</v>
          </cell>
          <cell r="J52">
            <v>6.3</v>
          </cell>
          <cell r="R52">
            <v>2.8020833333333335</v>
          </cell>
          <cell r="S52">
            <v>4.5999999999999996</v>
          </cell>
          <cell r="T52">
            <v>6</v>
          </cell>
          <cell r="U52">
            <v>4.8</v>
          </cell>
          <cell r="V52">
            <v>3.7</v>
          </cell>
          <cell r="W52">
            <v>4.8</v>
          </cell>
          <cell r="X52">
            <v>5.7</v>
          </cell>
          <cell r="Y52">
            <v>3.6</v>
          </cell>
          <cell r="AG52">
            <v>2.8020833333333335</v>
          </cell>
          <cell r="AH52">
            <v>5.0999999999999996</v>
          </cell>
          <cell r="AI52">
            <v>11.5</v>
          </cell>
          <cell r="AJ52">
            <v>10.4</v>
          </cell>
          <cell r="AK52">
            <v>10</v>
          </cell>
          <cell r="AL52">
            <v>11.3</v>
          </cell>
          <cell r="AM52">
            <v>9.6999999999999993</v>
          </cell>
          <cell r="AN52">
            <v>6.3</v>
          </cell>
          <cell r="AV52">
            <v>2.8020833333333335</v>
          </cell>
          <cell r="AW52">
            <v>12.3</v>
          </cell>
          <cell r="AX52">
            <v>12.2</v>
          </cell>
          <cell r="AY52">
            <v>10.9</v>
          </cell>
          <cell r="AZ52">
            <v>9.9</v>
          </cell>
          <cell r="BA52">
            <v>12.8</v>
          </cell>
          <cell r="BB52">
            <v>11.9</v>
          </cell>
          <cell r="BC52">
            <v>10.4</v>
          </cell>
          <cell r="BK52">
            <v>2.8020833333333335</v>
          </cell>
          <cell r="BL52">
            <v>5.3836733333333333</v>
          </cell>
          <cell r="BM52">
            <v>5.27</v>
          </cell>
          <cell r="BN52">
            <v>5.27</v>
          </cell>
          <cell r="BO52">
            <v>5.27</v>
          </cell>
          <cell r="BP52">
            <v>5.27</v>
          </cell>
          <cell r="BQ52">
            <v>5.27</v>
          </cell>
          <cell r="BR52">
            <v>5.27</v>
          </cell>
          <cell r="BW52">
            <v>2.8020833333333335</v>
          </cell>
          <cell r="BX52" t="str">
            <v>WEEKEND</v>
          </cell>
          <cell r="BY52" t="str">
            <v>EARLY NIGHT</v>
          </cell>
          <cell r="BZ52" t="str">
            <v>EARLY NIGHT</v>
          </cell>
          <cell r="CA52" t="str">
            <v>EARLY NIGHT</v>
          </cell>
          <cell r="CB52" t="str">
            <v>EARLY NIGHT</v>
          </cell>
          <cell r="CC52" t="str">
            <v>EARLY NIGHT</v>
          </cell>
          <cell r="CD52" t="str">
            <v>WEEKEND</v>
          </cell>
        </row>
        <row r="53">
          <cell r="C53">
            <v>2.8125</v>
          </cell>
          <cell r="D53">
            <v>6.6</v>
          </cell>
          <cell r="E53">
            <v>11.7</v>
          </cell>
          <cell r="F53">
            <v>11.3</v>
          </cell>
          <cell r="G53">
            <v>10.4</v>
          </cell>
          <cell r="H53">
            <v>10.9</v>
          </cell>
          <cell r="I53">
            <v>11</v>
          </cell>
          <cell r="J53">
            <v>5.8</v>
          </cell>
          <cell r="R53">
            <v>2.8125</v>
          </cell>
          <cell r="S53">
            <v>5.3</v>
          </cell>
          <cell r="T53">
            <v>6.6</v>
          </cell>
          <cell r="U53">
            <v>5.9</v>
          </cell>
          <cell r="V53">
            <v>5.2</v>
          </cell>
          <cell r="W53">
            <v>6.1</v>
          </cell>
          <cell r="X53">
            <v>6.7</v>
          </cell>
          <cell r="Y53">
            <v>3.2</v>
          </cell>
          <cell r="AG53">
            <v>2.8125</v>
          </cell>
          <cell r="AH53">
            <v>6.6</v>
          </cell>
          <cell r="AI53">
            <v>11.7</v>
          </cell>
          <cell r="AJ53">
            <v>11.3</v>
          </cell>
          <cell r="AK53">
            <v>10.4</v>
          </cell>
          <cell r="AL53">
            <v>10.9</v>
          </cell>
          <cell r="AM53">
            <v>11</v>
          </cell>
          <cell r="AN53">
            <v>5.8</v>
          </cell>
          <cell r="AV53">
            <v>2.8125</v>
          </cell>
          <cell r="AW53">
            <v>13.3</v>
          </cell>
          <cell r="AX53">
            <v>13.5</v>
          </cell>
          <cell r="AY53">
            <v>14.2</v>
          </cell>
          <cell r="AZ53">
            <v>12.9</v>
          </cell>
          <cell r="BA53">
            <v>16.3</v>
          </cell>
          <cell r="BB53">
            <v>14.9</v>
          </cell>
          <cell r="BC53">
            <v>10.7</v>
          </cell>
          <cell r="BK53">
            <v>2.8125</v>
          </cell>
          <cell r="BL53">
            <v>5.3836733333333333</v>
          </cell>
          <cell r="BM53">
            <v>5.27</v>
          </cell>
          <cell r="BN53">
            <v>5.27</v>
          </cell>
          <cell r="BO53">
            <v>5.27</v>
          </cell>
          <cell r="BP53">
            <v>5.27</v>
          </cell>
          <cell r="BQ53">
            <v>5.27</v>
          </cell>
          <cell r="BR53">
            <v>5.27</v>
          </cell>
          <cell r="BW53">
            <v>2.8125</v>
          </cell>
          <cell r="BX53" t="str">
            <v>WEEKEND</v>
          </cell>
          <cell r="BY53" t="str">
            <v>EARLY NIGHT</v>
          </cell>
          <cell r="BZ53" t="str">
            <v>EARLY NIGHT</v>
          </cell>
          <cell r="CA53" t="str">
            <v>EARLY NIGHT</v>
          </cell>
          <cell r="CB53" t="str">
            <v>EARLY NIGHT</v>
          </cell>
          <cell r="CC53" t="str">
            <v>EARLY NIGHT</v>
          </cell>
          <cell r="CD53" t="str">
            <v>WEEKEND</v>
          </cell>
        </row>
        <row r="54">
          <cell r="C54">
            <v>2.8229166666666665</v>
          </cell>
          <cell r="D54">
            <v>7.1</v>
          </cell>
          <cell r="E54">
            <v>10.8</v>
          </cell>
          <cell r="F54">
            <v>10.4</v>
          </cell>
          <cell r="G54">
            <v>10.3</v>
          </cell>
          <cell r="H54">
            <v>9.8000000000000007</v>
          </cell>
          <cell r="I54">
            <v>9.8000000000000007</v>
          </cell>
          <cell r="J54">
            <v>5.0999999999999996</v>
          </cell>
          <cell r="R54">
            <v>2.8229166666666665</v>
          </cell>
          <cell r="S54">
            <v>4.5999999999999996</v>
          </cell>
          <cell r="T54">
            <v>6.9</v>
          </cell>
          <cell r="U54">
            <v>6.6</v>
          </cell>
          <cell r="V54">
            <v>5.6</v>
          </cell>
          <cell r="W54">
            <v>7.2</v>
          </cell>
          <cell r="X54">
            <v>8</v>
          </cell>
          <cell r="Y54">
            <v>4</v>
          </cell>
          <cell r="AG54">
            <v>2.8229166666666665</v>
          </cell>
          <cell r="AH54">
            <v>7.1</v>
          </cell>
          <cell r="AI54">
            <v>10.8</v>
          </cell>
          <cell r="AJ54">
            <v>10.4</v>
          </cell>
          <cell r="AK54">
            <v>10.3</v>
          </cell>
          <cell r="AL54">
            <v>9.8000000000000007</v>
          </cell>
          <cell r="AM54">
            <v>9.8000000000000007</v>
          </cell>
          <cell r="AN54">
            <v>5.0999999999999996</v>
          </cell>
          <cell r="AV54">
            <v>2.8229166666666665</v>
          </cell>
          <cell r="AW54">
            <v>13.4</v>
          </cell>
          <cell r="AX54">
            <v>15.8</v>
          </cell>
          <cell r="AY54">
            <v>16.600000000000001</v>
          </cell>
          <cell r="AZ54">
            <v>15.6</v>
          </cell>
          <cell r="BA54">
            <v>18.7</v>
          </cell>
          <cell r="BB54">
            <v>17.399999999999999</v>
          </cell>
          <cell r="BC54">
            <v>10</v>
          </cell>
          <cell r="BK54">
            <v>2.8229166666666665</v>
          </cell>
          <cell r="BL54">
            <v>5.3836733333333333</v>
          </cell>
          <cell r="BM54">
            <v>5.27</v>
          </cell>
          <cell r="BN54">
            <v>5.27</v>
          </cell>
          <cell r="BO54">
            <v>5.27</v>
          </cell>
          <cell r="BP54">
            <v>5.27</v>
          </cell>
          <cell r="BQ54">
            <v>5.27</v>
          </cell>
          <cell r="BR54">
            <v>5.27</v>
          </cell>
          <cell r="BW54">
            <v>2.8229166666666665</v>
          </cell>
          <cell r="BX54" t="str">
            <v>WEEKEND</v>
          </cell>
          <cell r="BY54" t="str">
            <v>EARLY NIGHT</v>
          </cell>
          <cell r="BZ54" t="str">
            <v>EARLY NIGHT</v>
          </cell>
          <cell r="CA54" t="str">
            <v>EARLY NIGHT</v>
          </cell>
          <cell r="CB54" t="str">
            <v>EARLY NIGHT</v>
          </cell>
          <cell r="CC54" t="str">
            <v>EARLY NIGHT</v>
          </cell>
          <cell r="CD54" t="str">
            <v>WEEKEND</v>
          </cell>
        </row>
        <row r="55">
          <cell r="C55">
            <v>2.8333333333333335</v>
          </cell>
          <cell r="D55">
            <v>6.7</v>
          </cell>
          <cell r="E55">
            <v>9.1</v>
          </cell>
          <cell r="F55">
            <v>8.1</v>
          </cell>
          <cell r="G55">
            <v>9.6</v>
          </cell>
          <cell r="H55">
            <v>7.1</v>
          </cell>
          <cell r="I55">
            <v>7.1</v>
          </cell>
          <cell r="J55">
            <v>5.6</v>
          </cell>
          <cell r="R55">
            <v>2.8333333333333335</v>
          </cell>
          <cell r="S55">
            <v>5</v>
          </cell>
          <cell r="T55">
            <v>7.6</v>
          </cell>
          <cell r="U55">
            <v>7.4</v>
          </cell>
          <cell r="V55">
            <v>5.8</v>
          </cell>
          <cell r="W55">
            <v>6.7</v>
          </cell>
          <cell r="X55">
            <v>8</v>
          </cell>
          <cell r="Y55">
            <v>5.0999999999999996</v>
          </cell>
          <cell r="AG55">
            <v>2.8333333333333335</v>
          </cell>
          <cell r="AH55">
            <v>6.7</v>
          </cell>
          <cell r="AI55">
            <v>9.1</v>
          </cell>
          <cell r="AJ55">
            <v>8.1</v>
          </cell>
          <cell r="AK55">
            <v>9.6</v>
          </cell>
          <cell r="AL55">
            <v>7.1</v>
          </cell>
          <cell r="AM55">
            <v>7.1</v>
          </cell>
          <cell r="AN55">
            <v>5.6</v>
          </cell>
          <cell r="AV55">
            <v>2.8333333333333335</v>
          </cell>
          <cell r="AW55">
            <v>14.1</v>
          </cell>
          <cell r="AX55">
            <v>17.7</v>
          </cell>
          <cell r="AY55">
            <v>18.899999999999999</v>
          </cell>
          <cell r="AZ55">
            <v>18.3</v>
          </cell>
          <cell r="BA55">
            <v>19.5</v>
          </cell>
          <cell r="BB55">
            <v>19.100000000000001</v>
          </cell>
          <cell r="BC55">
            <v>13</v>
          </cell>
          <cell r="BK55">
            <v>2.8333333333333335</v>
          </cell>
          <cell r="BL55">
            <v>5.3836733333333333</v>
          </cell>
          <cell r="BM55">
            <v>5.27</v>
          </cell>
          <cell r="BN55">
            <v>5.27</v>
          </cell>
          <cell r="BO55">
            <v>5.27</v>
          </cell>
          <cell r="BP55">
            <v>5.27</v>
          </cell>
          <cell r="BQ55">
            <v>5.27</v>
          </cell>
          <cell r="BR55">
            <v>5.27</v>
          </cell>
          <cell r="BW55">
            <v>2.8333333333333335</v>
          </cell>
          <cell r="BX55" t="str">
            <v>WEEKEND</v>
          </cell>
          <cell r="BY55" t="str">
            <v>PRIME</v>
          </cell>
          <cell r="BZ55" t="str">
            <v>PRIME</v>
          </cell>
          <cell r="CA55" t="str">
            <v>PRIME</v>
          </cell>
          <cell r="CB55" t="str">
            <v>PRIME</v>
          </cell>
          <cell r="CC55" t="str">
            <v>PRIME</v>
          </cell>
          <cell r="CD55" t="str">
            <v>WEEKEND</v>
          </cell>
        </row>
        <row r="56">
          <cell r="C56">
            <v>2.84375</v>
          </cell>
          <cell r="D56">
            <v>6.9</v>
          </cell>
          <cell r="E56">
            <v>9.1999999999999993</v>
          </cell>
          <cell r="F56">
            <v>8.1</v>
          </cell>
          <cell r="G56">
            <v>9.1</v>
          </cell>
          <cell r="H56">
            <v>7.2</v>
          </cell>
          <cell r="I56">
            <v>6.6</v>
          </cell>
          <cell r="J56">
            <v>6.2</v>
          </cell>
          <cell r="R56">
            <v>2.84375</v>
          </cell>
          <cell r="S56">
            <v>5.5</v>
          </cell>
          <cell r="T56">
            <v>7.8</v>
          </cell>
          <cell r="U56">
            <v>7.8</v>
          </cell>
          <cell r="V56">
            <v>6.5</v>
          </cell>
          <cell r="W56">
            <v>6.9</v>
          </cell>
          <cell r="X56">
            <v>8.6999999999999993</v>
          </cell>
          <cell r="Y56">
            <v>5.3</v>
          </cell>
          <cell r="AG56">
            <v>2.84375</v>
          </cell>
          <cell r="AH56">
            <v>6.9</v>
          </cell>
          <cell r="AI56">
            <v>9.1999999999999993</v>
          </cell>
          <cell r="AJ56">
            <v>8.1</v>
          </cell>
          <cell r="AK56">
            <v>9.1</v>
          </cell>
          <cell r="AL56">
            <v>7.2</v>
          </cell>
          <cell r="AM56">
            <v>6.6</v>
          </cell>
          <cell r="AN56">
            <v>6.2</v>
          </cell>
          <cell r="AV56">
            <v>2.84375</v>
          </cell>
          <cell r="AW56">
            <v>14.3</v>
          </cell>
          <cell r="AX56">
            <v>17.8</v>
          </cell>
          <cell r="AY56">
            <v>19.3</v>
          </cell>
          <cell r="AZ56">
            <v>19.100000000000001</v>
          </cell>
          <cell r="BA56">
            <v>19.600000000000001</v>
          </cell>
          <cell r="BB56">
            <v>19.5</v>
          </cell>
          <cell r="BC56">
            <v>14.2</v>
          </cell>
          <cell r="BK56">
            <v>2.84375</v>
          </cell>
          <cell r="BL56">
            <v>5.3836733333333333</v>
          </cell>
          <cell r="BM56">
            <v>5.27</v>
          </cell>
          <cell r="BN56">
            <v>5.27</v>
          </cell>
          <cell r="BO56">
            <v>5.27</v>
          </cell>
          <cell r="BP56">
            <v>5.27</v>
          </cell>
          <cell r="BQ56">
            <v>5.27</v>
          </cell>
          <cell r="BR56">
            <v>5.27</v>
          </cell>
          <cell r="BW56">
            <v>2.84375</v>
          </cell>
          <cell r="BX56" t="str">
            <v>WEEKEND</v>
          </cell>
          <cell r="BY56" t="str">
            <v>PRIME</v>
          </cell>
          <cell r="BZ56" t="str">
            <v>PRIME</v>
          </cell>
          <cell r="CA56" t="str">
            <v>PRIME</v>
          </cell>
          <cell r="CB56" t="str">
            <v>PRIME</v>
          </cell>
          <cell r="CC56" t="str">
            <v>PRIME</v>
          </cell>
          <cell r="CD56" t="str">
            <v>WEEKEND</v>
          </cell>
        </row>
        <row r="57">
          <cell r="C57">
            <v>2.8541666666666665</v>
          </cell>
          <cell r="D57">
            <v>7.8</v>
          </cell>
          <cell r="E57">
            <v>6</v>
          </cell>
          <cell r="F57">
            <v>6.8</v>
          </cell>
          <cell r="G57">
            <v>7.6</v>
          </cell>
          <cell r="H57">
            <v>4.5999999999999996</v>
          </cell>
          <cell r="I57">
            <v>5.8</v>
          </cell>
          <cell r="J57">
            <v>7</v>
          </cell>
          <cell r="R57">
            <v>2.8541666666666665</v>
          </cell>
          <cell r="S57">
            <v>5.3</v>
          </cell>
          <cell r="T57">
            <v>7.6</v>
          </cell>
          <cell r="U57">
            <v>8.5</v>
          </cell>
          <cell r="V57">
            <v>7.3</v>
          </cell>
          <cell r="W57">
            <v>6.8</v>
          </cell>
          <cell r="X57">
            <v>9.3000000000000007</v>
          </cell>
          <cell r="Y57">
            <v>6.2</v>
          </cell>
          <cell r="AG57">
            <v>2.8541666666666665</v>
          </cell>
          <cell r="AH57">
            <v>7.8</v>
          </cell>
          <cell r="AI57">
            <v>6</v>
          </cell>
          <cell r="AJ57">
            <v>6.8</v>
          </cell>
          <cell r="AK57">
            <v>7.6</v>
          </cell>
          <cell r="AL57">
            <v>4.5999999999999996</v>
          </cell>
          <cell r="AM57">
            <v>5.8</v>
          </cell>
          <cell r="AN57">
            <v>7</v>
          </cell>
          <cell r="AV57">
            <v>2.8541666666666665</v>
          </cell>
          <cell r="AW57">
            <v>14.7</v>
          </cell>
          <cell r="AX57">
            <v>19.100000000000001</v>
          </cell>
          <cell r="AY57">
            <v>19.7</v>
          </cell>
          <cell r="AZ57">
            <v>20.9</v>
          </cell>
          <cell r="BA57">
            <v>20.6</v>
          </cell>
          <cell r="BB57">
            <v>21.9</v>
          </cell>
          <cell r="BC57">
            <v>15.9</v>
          </cell>
          <cell r="BK57">
            <v>2.8541666666666665</v>
          </cell>
          <cell r="BL57">
            <v>5.3836733333333333</v>
          </cell>
          <cell r="BM57">
            <v>5.27</v>
          </cell>
          <cell r="BN57">
            <v>5.27</v>
          </cell>
          <cell r="BO57">
            <v>5.27</v>
          </cell>
          <cell r="BP57">
            <v>5.27</v>
          </cell>
          <cell r="BQ57">
            <v>5.27</v>
          </cell>
          <cell r="BR57">
            <v>5.27</v>
          </cell>
          <cell r="BW57">
            <v>2.8541666666666665</v>
          </cell>
          <cell r="BX57" t="str">
            <v>WEEKEND</v>
          </cell>
          <cell r="BY57" t="str">
            <v>PRIME</v>
          </cell>
          <cell r="BZ57" t="str">
            <v>PRIME</v>
          </cell>
          <cell r="CA57" t="str">
            <v>PRIME</v>
          </cell>
          <cell r="CB57" t="str">
            <v>PRIME</v>
          </cell>
          <cell r="CC57" t="str">
            <v>PRIME</v>
          </cell>
          <cell r="CD57" t="str">
            <v>WEEKEND</v>
          </cell>
        </row>
        <row r="58">
          <cell r="C58">
            <v>2.8645833333333335</v>
          </cell>
          <cell r="D58">
            <v>8.1</v>
          </cell>
          <cell r="E58">
            <v>7.1</v>
          </cell>
          <cell r="F58">
            <v>6.9</v>
          </cell>
          <cell r="G58">
            <v>7</v>
          </cell>
          <cell r="H58">
            <v>4.5999999999999996</v>
          </cell>
          <cell r="I58">
            <v>5.8</v>
          </cell>
          <cell r="J58">
            <v>6.7</v>
          </cell>
          <cell r="R58">
            <v>2.8645833333333335</v>
          </cell>
          <cell r="S58">
            <v>5.8</v>
          </cell>
          <cell r="T58">
            <v>7.2</v>
          </cell>
          <cell r="U58">
            <v>7</v>
          </cell>
          <cell r="V58">
            <v>6.7</v>
          </cell>
          <cell r="W58">
            <v>6.1</v>
          </cell>
          <cell r="X58">
            <v>7.4</v>
          </cell>
          <cell r="Y58">
            <v>6.9</v>
          </cell>
          <cell r="AG58">
            <v>2.8645833333333335</v>
          </cell>
          <cell r="AH58">
            <v>8.1</v>
          </cell>
          <cell r="AI58">
            <v>7.1</v>
          </cell>
          <cell r="AJ58">
            <v>6.9</v>
          </cell>
          <cell r="AK58">
            <v>7</v>
          </cell>
          <cell r="AL58">
            <v>4.5999999999999996</v>
          </cell>
          <cell r="AM58">
            <v>5.8</v>
          </cell>
          <cell r="AN58">
            <v>6.7</v>
          </cell>
          <cell r="AV58">
            <v>2.8645833333333335</v>
          </cell>
          <cell r="AW58">
            <v>15.2</v>
          </cell>
          <cell r="AX58">
            <v>17.600000000000001</v>
          </cell>
          <cell r="AY58">
            <v>17</v>
          </cell>
          <cell r="AZ58">
            <v>17.399999999999999</v>
          </cell>
          <cell r="BA58">
            <v>17.7</v>
          </cell>
          <cell r="BB58">
            <v>18</v>
          </cell>
          <cell r="BC58">
            <v>17.899999999999999</v>
          </cell>
          <cell r="BK58">
            <v>2.8645833333333335</v>
          </cell>
          <cell r="BL58">
            <v>5.3836733333333333</v>
          </cell>
          <cell r="BM58">
            <v>5.27</v>
          </cell>
          <cell r="BN58">
            <v>5.27</v>
          </cell>
          <cell r="BO58">
            <v>5.27</v>
          </cell>
          <cell r="BP58">
            <v>5.27</v>
          </cell>
          <cell r="BQ58">
            <v>5.27</v>
          </cell>
          <cell r="BR58">
            <v>5.27</v>
          </cell>
          <cell r="BW58">
            <v>2.8645833333333335</v>
          </cell>
          <cell r="BX58" t="str">
            <v>WEEKEND</v>
          </cell>
          <cell r="BY58" t="str">
            <v>PRIME</v>
          </cell>
          <cell r="BZ58" t="str">
            <v>PRIME</v>
          </cell>
          <cell r="CA58" t="str">
            <v>PRIME</v>
          </cell>
          <cell r="CB58" t="str">
            <v>PRIME</v>
          </cell>
          <cell r="CC58" t="str">
            <v>PRIME</v>
          </cell>
          <cell r="CD58" t="str">
            <v>WEEKEND</v>
          </cell>
        </row>
        <row r="59">
          <cell r="C59">
            <v>2.875</v>
          </cell>
          <cell r="D59">
            <v>7</v>
          </cell>
          <cell r="E59">
            <v>9</v>
          </cell>
          <cell r="F59">
            <v>8.6</v>
          </cell>
          <cell r="G59">
            <v>6.6</v>
          </cell>
          <cell r="H59">
            <v>6.2</v>
          </cell>
          <cell r="I59">
            <v>6.4</v>
          </cell>
          <cell r="J59">
            <v>6.6</v>
          </cell>
          <cell r="R59">
            <v>2.875</v>
          </cell>
          <cell r="S59">
            <v>5.8</v>
          </cell>
          <cell r="T59">
            <v>7</v>
          </cell>
          <cell r="U59">
            <v>7.5</v>
          </cell>
          <cell r="V59">
            <v>6.9</v>
          </cell>
          <cell r="W59">
            <v>5.7</v>
          </cell>
          <cell r="X59">
            <v>6.8</v>
          </cell>
          <cell r="Y59">
            <v>5.6</v>
          </cell>
          <cell r="AG59">
            <v>2.875</v>
          </cell>
          <cell r="AH59">
            <v>7</v>
          </cell>
          <cell r="AI59">
            <v>9</v>
          </cell>
          <cell r="AJ59">
            <v>8.6</v>
          </cell>
          <cell r="AK59">
            <v>6.6</v>
          </cell>
          <cell r="AL59">
            <v>6.2</v>
          </cell>
          <cell r="AM59">
            <v>6.4</v>
          </cell>
          <cell r="AN59">
            <v>6.6</v>
          </cell>
          <cell r="AV59">
            <v>2.875</v>
          </cell>
          <cell r="AW59">
            <v>14.3</v>
          </cell>
          <cell r="AX59">
            <v>17.5</v>
          </cell>
          <cell r="AY59">
            <v>15.6</v>
          </cell>
          <cell r="AZ59">
            <v>17.5</v>
          </cell>
          <cell r="BA59">
            <v>14.4</v>
          </cell>
          <cell r="BB59">
            <v>17</v>
          </cell>
          <cell r="BC59">
            <v>15.2</v>
          </cell>
          <cell r="BK59">
            <v>2.875</v>
          </cell>
          <cell r="BL59">
            <v>5.3836733333333333</v>
          </cell>
          <cell r="BM59">
            <v>5.27</v>
          </cell>
          <cell r="BN59">
            <v>5.27</v>
          </cell>
          <cell r="BO59">
            <v>5.27</v>
          </cell>
          <cell r="BP59">
            <v>5.27</v>
          </cell>
          <cell r="BQ59">
            <v>5.27</v>
          </cell>
          <cell r="BR59">
            <v>5.27</v>
          </cell>
          <cell r="BW59">
            <v>2.875</v>
          </cell>
          <cell r="BX59" t="str">
            <v>WEEKEND</v>
          </cell>
          <cell r="BY59" t="str">
            <v>PRIME</v>
          </cell>
          <cell r="BZ59" t="str">
            <v>PRIME</v>
          </cell>
          <cell r="CA59" t="str">
            <v>PRIME</v>
          </cell>
          <cell r="CB59" t="str">
            <v>PRIME</v>
          </cell>
          <cell r="CC59" t="str">
            <v>PRIME</v>
          </cell>
          <cell r="CD59" t="str">
            <v>WEEKEND</v>
          </cell>
        </row>
        <row r="60">
          <cell r="C60">
            <v>2.8854166666666665</v>
          </cell>
          <cell r="D60">
            <v>6.5</v>
          </cell>
          <cell r="E60">
            <v>8.1</v>
          </cell>
          <cell r="F60">
            <v>9.6</v>
          </cell>
          <cell r="G60">
            <v>8.9</v>
          </cell>
          <cell r="H60">
            <v>7.2</v>
          </cell>
          <cell r="I60">
            <v>8.6999999999999993</v>
          </cell>
          <cell r="J60">
            <v>7.7</v>
          </cell>
          <cell r="R60">
            <v>2.8854166666666665</v>
          </cell>
          <cell r="S60">
            <v>7.2</v>
          </cell>
          <cell r="T60">
            <v>7.4</v>
          </cell>
          <cell r="U60">
            <v>6.8</v>
          </cell>
          <cell r="V60">
            <v>7.2</v>
          </cell>
          <cell r="W60">
            <v>5.5</v>
          </cell>
          <cell r="X60">
            <v>6.8</v>
          </cell>
          <cell r="Y60">
            <v>6.4</v>
          </cell>
          <cell r="AG60">
            <v>2.8854166666666665</v>
          </cell>
          <cell r="AH60">
            <v>6.5</v>
          </cell>
          <cell r="AI60">
            <v>8.1</v>
          </cell>
          <cell r="AJ60">
            <v>9.6</v>
          </cell>
          <cell r="AK60">
            <v>8.9</v>
          </cell>
          <cell r="AL60">
            <v>7.2</v>
          </cell>
          <cell r="AM60">
            <v>8.6999999999999993</v>
          </cell>
          <cell r="AN60">
            <v>7.7</v>
          </cell>
          <cell r="AV60">
            <v>2.8854166666666665</v>
          </cell>
          <cell r="AW60">
            <v>15</v>
          </cell>
          <cell r="AX60">
            <v>17.2</v>
          </cell>
          <cell r="AY60">
            <v>14.1</v>
          </cell>
          <cell r="AZ60">
            <v>16.600000000000001</v>
          </cell>
          <cell r="BA60">
            <v>13.5</v>
          </cell>
          <cell r="BB60">
            <v>16.600000000000001</v>
          </cell>
          <cell r="BC60">
            <v>15.8</v>
          </cell>
          <cell r="BK60">
            <v>2.8854166666666665</v>
          </cell>
          <cell r="BL60">
            <v>5.3836733333333333</v>
          </cell>
          <cell r="BM60">
            <v>5.27</v>
          </cell>
          <cell r="BN60">
            <v>5.27</v>
          </cell>
          <cell r="BO60">
            <v>5.27</v>
          </cell>
          <cell r="BP60">
            <v>5.27</v>
          </cell>
          <cell r="BQ60">
            <v>5.27</v>
          </cell>
          <cell r="BR60">
            <v>5.27</v>
          </cell>
          <cell r="BW60">
            <v>2.8854166666666665</v>
          </cell>
          <cell r="BX60" t="str">
            <v>WEEKEND</v>
          </cell>
          <cell r="BY60" t="str">
            <v>PRIME</v>
          </cell>
          <cell r="BZ60" t="str">
            <v>PRIME</v>
          </cell>
          <cell r="CA60" t="str">
            <v>PRIME</v>
          </cell>
          <cell r="CB60" t="str">
            <v>PRIME</v>
          </cell>
          <cell r="CC60" t="str">
            <v>PRIME</v>
          </cell>
          <cell r="CD60" t="str">
            <v>WEEKEND</v>
          </cell>
        </row>
        <row r="61">
          <cell r="C61">
            <v>2.8958333333333335</v>
          </cell>
          <cell r="D61">
            <v>4.7</v>
          </cell>
          <cell r="E61">
            <v>8.1999999999999993</v>
          </cell>
          <cell r="F61">
            <v>9.4</v>
          </cell>
          <cell r="G61">
            <v>8.9</v>
          </cell>
          <cell r="H61">
            <v>8.3000000000000007</v>
          </cell>
          <cell r="I61">
            <v>8.8000000000000007</v>
          </cell>
          <cell r="J61">
            <v>8.6</v>
          </cell>
          <cell r="R61">
            <v>2.8958333333333335</v>
          </cell>
          <cell r="S61">
            <v>7</v>
          </cell>
          <cell r="T61">
            <v>8.1</v>
          </cell>
          <cell r="U61">
            <v>8.8000000000000007</v>
          </cell>
          <cell r="V61">
            <v>8.1</v>
          </cell>
          <cell r="W61">
            <v>6.3</v>
          </cell>
          <cell r="X61">
            <v>8</v>
          </cell>
          <cell r="Y61">
            <v>7.3</v>
          </cell>
          <cell r="AG61">
            <v>2.8958333333333335</v>
          </cell>
          <cell r="AH61">
            <v>4.7</v>
          </cell>
          <cell r="AI61">
            <v>8.1999999999999993</v>
          </cell>
          <cell r="AJ61">
            <v>9.4</v>
          </cell>
          <cell r="AK61">
            <v>8.9</v>
          </cell>
          <cell r="AL61">
            <v>8.3000000000000007</v>
          </cell>
          <cell r="AM61">
            <v>8.8000000000000007</v>
          </cell>
          <cell r="AN61">
            <v>8.6</v>
          </cell>
          <cell r="AV61">
            <v>2.8958333333333335</v>
          </cell>
          <cell r="AW61">
            <v>14.7</v>
          </cell>
          <cell r="AX61">
            <v>18.3</v>
          </cell>
          <cell r="AY61">
            <v>16.899999999999999</v>
          </cell>
          <cell r="AZ61">
            <v>18.100000000000001</v>
          </cell>
          <cell r="BA61">
            <v>16.100000000000001</v>
          </cell>
          <cell r="BB61">
            <v>18.5</v>
          </cell>
          <cell r="BC61">
            <v>17</v>
          </cell>
          <cell r="BK61">
            <v>2.8958333333333335</v>
          </cell>
          <cell r="BL61">
            <v>5.3836733333333333</v>
          </cell>
          <cell r="BM61">
            <v>5.27</v>
          </cell>
          <cell r="BN61">
            <v>5.27</v>
          </cell>
          <cell r="BO61">
            <v>5.27</v>
          </cell>
          <cell r="BP61">
            <v>5.27</v>
          </cell>
          <cell r="BQ61">
            <v>5.27</v>
          </cell>
          <cell r="BR61">
            <v>5.27</v>
          </cell>
          <cell r="BW61">
            <v>2.8958333333333335</v>
          </cell>
          <cell r="BX61" t="str">
            <v>WEEKEND</v>
          </cell>
          <cell r="BY61" t="str">
            <v>PRIME</v>
          </cell>
          <cell r="BZ61" t="str">
            <v>PRIME</v>
          </cell>
          <cell r="CA61" t="str">
            <v>PRIME</v>
          </cell>
          <cell r="CB61" t="str">
            <v>PRIME</v>
          </cell>
          <cell r="CC61" t="str">
            <v>PRIME</v>
          </cell>
          <cell r="CD61" t="str">
            <v>WEEKEND</v>
          </cell>
        </row>
        <row r="62">
          <cell r="C62">
            <v>2.90625</v>
          </cell>
          <cell r="D62">
            <v>4</v>
          </cell>
          <cell r="E62">
            <v>8.6</v>
          </cell>
          <cell r="F62">
            <v>10.4</v>
          </cell>
          <cell r="G62">
            <v>9.6999999999999993</v>
          </cell>
          <cell r="H62">
            <v>10.4</v>
          </cell>
          <cell r="I62">
            <v>8.1999999999999993</v>
          </cell>
          <cell r="J62">
            <v>8.1</v>
          </cell>
          <cell r="R62">
            <v>2.90625</v>
          </cell>
          <cell r="S62">
            <v>7</v>
          </cell>
          <cell r="T62">
            <v>8.4</v>
          </cell>
          <cell r="U62">
            <v>9.3000000000000007</v>
          </cell>
          <cell r="V62">
            <v>9.6999999999999993</v>
          </cell>
          <cell r="W62">
            <v>8.3000000000000007</v>
          </cell>
          <cell r="X62">
            <v>9.3000000000000007</v>
          </cell>
          <cell r="Y62">
            <v>7.4</v>
          </cell>
          <cell r="AG62">
            <v>2.90625</v>
          </cell>
          <cell r="AH62">
            <v>4</v>
          </cell>
          <cell r="AI62">
            <v>8.6</v>
          </cell>
          <cell r="AJ62">
            <v>10.4</v>
          </cell>
          <cell r="AK62">
            <v>9.6999999999999993</v>
          </cell>
          <cell r="AL62">
            <v>10.4</v>
          </cell>
          <cell r="AM62">
            <v>8.1999999999999993</v>
          </cell>
          <cell r="AN62">
            <v>8.1</v>
          </cell>
          <cell r="AV62">
            <v>2.90625</v>
          </cell>
          <cell r="AW62">
            <v>15.6</v>
          </cell>
          <cell r="AX62">
            <v>19.100000000000001</v>
          </cell>
          <cell r="AY62">
            <v>17.7</v>
          </cell>
          <cell r="AZ62">
            <v>19.8</v>
          </cell>
          <cell r="BA62">
            <v>19.100000000000001</v>
          </cell>
          <cell r="BB62">
            <v>19</v>
          </cell>
          <cell r="BC62">
            <v>17.399999999999999</v>
          </cell>
          <cell r="BK62">
            <v>2.90625</v>
          </cell>
          <cell r="BL62">
            <v>5.3836733333333333</v>
          </cell>
          <cell r="BM62">
            <v>5.27</v>
          </cell>
          <cell r="BN62">
            <v>5.27</v>
          </cell>
          <cell r="BO62">
            <v>5.27</v>
          </cell>
          <cell r="BP62">
            <v>5.27</v>
          </cell>
          <cell r="BQ62">
            <v>5.27</v>
          </cell>
          <cell r="BR62">
            <v>5.27</v>
          </cell>
          <cell r="BW62">
            <v>2.90625</v>
          </cell>
          <cell r="BX62" t="str">
            <v>WEEKEND</v>
          </cell>
          <cell r="BY62" t="str">
            <v>PRIME</v>
          </cell>
          <cell r="BZ62" t="str">
            <v>PRIME</v>
          </cell>
          <cell r="CA62" t="str">
            <v>PRIME</v>
          </cell>
          <cell r="CB62" t="str">
            <v>PRIME</v>
          </cell>
          <cell r="CC62" t="str">
            <v>PRIME</v>
          </cell>
          <cell r="CD62" t="str">
            <v>WEEKEND</v>
          </cell>
        </row>
        <row r="63">
          <cell r="C63">
            <v>2.9166666666666665</v>
          </cell>
          <cell r="D63">
            <v>3.4</v>
          </cell>
          <cell r="E63">
            <v>10.3</v>
          </cell>
          <cell r="F63">
            <v>12.2</v>
          </cell>
          <cell r="G63">
            <v>10.3</v>
          </cell>
          <cell r="H63">
            <v>11.8</v>
          </cell>
          <cell r="I63">
            <v>8.4</v>
          </cell>
          <cell r="J63">
            <v>8.1</v>
          </cell>
          <cell r="R63">
            <v>2.9166666666666665</v>
          </cell>
          <cell r="S63">
            <v>8.5</v>
          </cell>
          <cell r="T63">
            <v>7.6</v>
          </cell>
          <cell r="U63">
            <v>7.8</v>
          </cell>
          <cell r="V63">
            <v>8.1999999999999993</v>
          </cell>
          <cell r="W63">
            <v>7.9</v>
          </cell>
          <cell r="X63">
            <v>8.4</v>
          </cell>
          <cell r="Y63">
            <v>7.7</v>
          </cell>
          <cell r="AG63">
            <v>2.9166666666666665</v>
          </cell>
          <cell r="AH63">
            <v>3.4</v>
          </cell>
          <cell r="AI63">
            <v>10.3</v>
          </cell>
          <cell r="AJ63">
            <v>12.2</v>
          </cell>
          <cell r="AK63">
            <v>10.3</v>
          </cell>
          <cell r="AL63">
            <v>11.8</v>
          </cell>
          <cell r="AM63">
            <v>8.4</v>
          </cell>
          <cell r="AN63">
            <v>8.1</v>
          </cell>
          <cell r="AV63">
            <v>2.9166666666666665</v>
          </cell>
          <cell r="AW63">
            <v>17.2</v>
          </cell>
          <cell r="AX63">
            <v>17.8</v>
          </cell>
          <cell r="AY63">
            <v>16.100000000000001</v>
          </cell>
          <cell r="AZ63">
            <v>16.8</v>
          </cell>
          <cell r="BA63">
            <v>16.5</v>
          </cell>
          <cell r="BB63">
            <v>16.3</v>
          </cell>
          <cell r="BC63">
            <v>18.399999999999999</v>
          </cell>
          <cell r="BK63">
            <v>2.9166666666666665</v>
          </cell>
          <cell r="BL63">
            <v>5.27</v>
          </cell>
          <cell r="BM63">
            <v>5.27</v>
          </cell>
          <cell r="BN63">
            <v>5.27</v>
          </cell>
          <cell r="BO63">
            <v>5.27</v>
          </cell>
          <cell r="BP63">
            <v>5.27</v>
          </cell>
          <cell r="BQ63">
            <v>5.27</v>
          </cell>
          <cell r="BR63">
            <v>5.27</v>
          </cell>
          <cell r="BW63">
            <v>2.9166666666666665</v>
          </cell>
          <cell r="BX63" t="str">
            <v>WEEKEND</v>
          </cell>
          <cell r="BY63" t="str">
            <v>PRIME</v>
          </cell>
          <cell r="BZ63" t="str">
            <v>PRIME</v>
          </cell>
          <cell r="CA63" t="str">
            <v>PRIME</v>
          </cell>
          <cell r="CB63" t="str">
            <v>PRIME</v>
          </cell>
          <cell r="CC63" t="str">
            <v>PRIME</v>
          </cell>
          <cell r="CD63" t="str">
            <v>WEEKEND</v>
          </cell>
        </row>
        <row r="64">
          <cell r="C64">
            <v>2.9270833333333335</v>
          </cell>
          <cell r="D64">
            <v>4.5999999999999996</v>
          </cell>
          <cell r="E64">
            <v>10.7</v>
          </cell>
          <cell r="F64">
            <v>14.3</v>
          </cell>
          <cell r="G64">
            <v>10.3</v>
          </cell>
          <cell r="H64">
            <v>11</v>
          </cell>
          <cell r="I64">
            <v>8.6999999999999993</v>
          </cell>
          <cell r="J64">
            <v>8.8000000000000007</v>
          </cell>
          <cell r="R64">
            <v>2.9270833333333335</v>
          </cell>
          <cell r="S64">
            <v>8.8000000000000007</v>
          </cell>
          <cell r="T64">
            <v>7.3</v>
          </cell>
          <cell r="U64">
            <v>8.1</v>
          </cell>
          <cell r="V64">
            <v>8.6999999999999993</v>
          </cell>
          <cell r="W64">
            <v>8.1999999999999993</v>
          </cell>
          <cell r="X64">
            <v>8.6999999999999993</v>
          </cell>
          <cell r="Y64">
            <v>8.1</v>
          </cell>
          <cell r="AG64">
            <v>2.9270833333333335</v>
          </cell>
          <cell r="AH64">
            <v>4.5999999999999996</v>
          </cell>
          <cell r="AI64">
            <v>10.7</v>
          </cell>
          <cell r="AJ64">
            <v>14.3</v>
          </cell>
          <cell r="AK64">
            <v>10.3</v>
          </cell>
          <cell r="AL64">
            <v>11</v>
          </cell>
          <cell r="AM64">
            <v>8.6999999999999993</v>
          </cell>
          <cell r="AN64">
            <v>8.8000000000000007</v>
          </cell>
          <cell r="AV64">
            <v>2.9270833333333335</v>
          </cell>
          <cell r="AW64">
            <v>16.899999999999999</v>
          </cell>
          <cell r="AX64">
            <v>16.7</v>
          </cell>
          <cell r="AY64">
            <v>17.3</v>
          </cell>
          <cell r="AZ64">
            <v>17.5</v>
          </cell>
          <cell r="BA64">
            <v>16.5</v>
          </cell>
          <cell r="BB64">
            <v>16.899999999999999</v>
          </cell>
          <cell r="BC64">
            <v>18.399999999999999</v>
          </cell>
          <cell r="BK64">
            <v>2.9270833333333335</v>
          </cell>
          <cell r="BL64">
            <v>5.27</v>
          </cell>
          <cell r="BM64">
            <v>5.27</v>
          </cell>
          <cell r="BN64">
            <v>5.27</v>
          </cell>
          <cell r="BO64">
            <v>5.27</v>
          </cell>
          <cell r="BP64">
            <v>5.27</v>
          </cell>
          <cell r="BQ64">
            <v>5.27</v>
          </cell>
          <cell r="BR64">
            <v>5.27</v>
          </cell>
          <cell r="BW64">
            <v>2.9270833333333335</v>
          </cell>
          <cell r="BX64" t="str">
            <v>WEEKEND</v>
          </cell>
          <cell r="BY64" t="str">
            <v>PRIME</v>
          </cell>
          <cell r="BZ64" t="str">
            <v>PRIME</v>
          </cell>
          <cell r="CA64" t="str">
            <v>PRIME</v>
          </cell>
          <cell r="CB64" t="str">
            <v>PRIME</v>
          </cell>
          <cell r="CC64" t="str">
            <v>PRIME</v>
          </cell>
          <cell r="CD64" t="str">
            <v>WEEKEND</v>
          </cell>
        </row>
        <row r="65">
          <cell r="C65">
            <v>2.9375</v>
          </cell>
          <cell r="D65">
            <v>5.3</v>
          </cell>
          <cell r="E65">
            <v>5.6</v>
          </cell>
          <cell r="F65">
            <v>9</v>
          </cell>
          <cell r="G65">
            <v>6.8</v>
          </cell>
          <cell r="H65">
            <v>6.3</v>
          </cell>
          <cell r="I65">
            <v>5.8</v>
          </cell>
          <cell r="J65">
            <v>8</v>
          </cell>
          <cell r="R65">
            <v>2.9375</v>
          </cell>
          <cell r="S65">
            <v>6.6</v>
          </cell>
          <cell r="T65">
            <v>5.7</v>
          </cell>
          <cell r="U65">
            <v>5.7</v>
          </cell>
          <cell r="V65">
            <v>4.9000000000000004</v>
          </cell>
          <cell r="W65">
            <v>4.7</v>
          </cell>
          <cell r="X65">
            <v>5</v>
          </cell>
          <cell r="Y65">
            <v>7.8</v>
          </cell>
          <cell r="AG65">
            <v>2.9375</v>
          </cell>
          <cell r="AH65">
            <v>5.3</v>
          </cell>
          <cell r="AI65">
            <v>5.6</v>
          </cell>
          <cell r="AJ65">
            <v>9</v>
          </cell>
          <cell r="AK65">
            <v>6.8</v>
          </cell>
          <cell r="AL65">
            <v>6.3</v>
          </cell>
          <cell r="AM65">
            <v>5.8</v>
          </cell>
          <cell r="AN65">
            <v>8</v>
          </cell>
          <cell r="AV65">
            <v>2.9375</v>
          </cell>
          <cell r="AW65">
            <v>15.5</v>
          </cell>
          <cell r="AX65">
            <v>12.7</v>
          </cell>
          <cell r="AY65">
            <v>11.6</v>
          </cell>
          <cell r="AZ65">
            <v>11.9</v>
          </cell>
          <cell r="BA65">
            <v>11</v>
          </cell>
          <cell r="BB65">
            <v>11.5</v>
          </cell>
          <cell r="BC65">
            <v>17.899999999999999</v>
          </cell>
          <cell r="BK65">
            <v>2.9375</v>
          </cell>
          <cell r="BL65">
            <v>5.27</v>
          </cell>
          <cell r="BM65">
            <v>6.3546000000000005</v>
          </cell>
          <cell r="BN65">
            <v>6.3546000000000005</v>
          </cell>
          <cell r="BO65">
            <v>6.3546000000000005</v>
          </cell>
          <cell r="BP65">
            <v>6.3546000000000005</v>
          </cell>
          <cell r="BQ65">
            <v>6.3546000000000005</v>
          </cell>
          <cell r="BR65">
            <v>5.27</v>
          </cell>
          <cell r="BW65">
            <v>2.9375</v>
          </cell>
          <cell r="BX65" t="str">
            <v>WEEKEND</v>
          </cell>
          <cell r="BY65" t="str">
            <v>LATE NIGHT</v>
          </cell>
          <cell r="BZ65" t="str">
            <v>LATE NIGHT</v>
          </cell>
          <cell r="CA65" t="str">
            <v>LATE NIGHT</v>
          </cell>
          <cell r="CB65" t="str">
            <v>LATE NIGHT</v>
          </cell>
          <cell r="CC65" t="str">
            <v>LATE NIGHT</v>
          </cell>
          <cell r="CD65" t="str">
            <v>WEEKEND</v>
          </cell>
        </row>
        <row r="66">
          <cell r="C66">
            <v>2.9479166666666665</v>
          </cell>
          <cell r="D66">
            <v>4.9000000000000004</v>
          </cell>
          <cell r="E66">
            <v>4.8</v>
          </cell>
          <cell r="F66">
            <v>6.1</v>
          </cell>
          <cell r="G66">
            <v>4.8</v>
          </cell>
          <cell r="H66">
            <v>3</v>
          </cell>
          <cell r="I66">
            <v>3.3</v>
          </cell>
          <cell r="J66">
            <v>7.7</v>
          </cell>
          <cell r="R66">
            <v>2.9479166666666665</v>
          </cell>
          <cell r="S66">
            <v>4.5999999999999996</v>
          </cell>
          <cell r="T66">
            <v>4.7</v>
          </cell>
          <cell r="U66">
            <v>4.5</v>
          </cell>
          <cell r="V66">
            <v>4</v>
          </cell>
          <cell r="W66">
            <v>4.0999999999999996</v>
          </cell>
          <cell r="X66">
            <v>3.4</v>
          </cell>
          <cell r="Y66">
            <v>7.3</v>
          </cell>
          <cell r="AG66">
            <v>2.9479166666666665</v>
          </cell>
          <cell r="AH66">
            <v>4.9000000000000004</v>
          </cell>
          <cell r="AI66">
            <v>4.8</v>
          </cell>
          <cell r="AJ66">
            <v>6.1</v>
          </cell>
          <cell r="AK66">
            <v>4.8</v>
          </cell>
          <cell r="AL66">
            <v>3</v>
          </cell>
          <cell r="AM66">
            <v>3.3</v>
          </cell>
          <cell r="AN66">
            <v>7.7</v>
          </cell>
          <cell r="AV66">
            <v>2.9479166666666665</v>
          </cell>
          <cell r="AW66">
            <v>12.8</v>
          </cell>
          <cell r="AX66">
            <v>11.4</v>
          </cell>
          <cell r="AY66">
            <v>9.6</v>
          </cell>
          <cell r="AZ66">
            <v>10.199999999999999</v>
          </cell>
          <cell r="BA66">
            <v>9.6999999999999993</v>
          </cell>
          <cell r="BB66">
            <v>9.6</v>
          </cell>
          <cell r="BC66">
            <v>17.8</v>
          </cell>
          <cell r="BK66">
            <v>2.9479166666666665</v>
          </cell>
          <cell r="BL66">
            <v>5.27</v>
          </cell>
          <cell r="BM66">
            <v>6.3546000000000005</v>
          </cell>
          <cell r="BN66">
            <v>6.3546000000000005</v>
          </cell>
          <cell r="BO66">
            <v>6.3546000000000005</v>
          </cell>
          <cell r="BP66">
            <v>6.3546000000000005</v>
          </cell>
          <cell r="BQ66">
            <v>6.3546000000000005</v>
          </cell>
          <cell r="BR66">
            <v>5.27</v>
          </cell>
          <cell r="BW66">
            <v>2.9479166666666665</v>
          </cell>
          <cell r="BX66" t="str">
            <v>WEEKEND</v>
          </cell>
          <cell r="BY66" t="str">
            <v>LATE NIGHT</v>
          </cell>
          <cell r="BZ66" t="str">
            <v>LATE NIGHT</v>
          </cell>
          <cell r="CA66" t="str">
            <v>LATE NIGHT</v>
          </cell>
          <cell r="CB66" t="str">
            <v>LATE NIGHT</v>
          </cell>
          <cell r="CC66" t="str">
            <v>LATE NIGHT</v>
          </cell>
          <cell r="CD66" t="str">
            <v>WEEKEND</v>
          </cell>
        </row>
        <row r="67">
          <cell r="C67">
            <v>2.9583333333333335</v>
          </cell>
          <cell r="D67">
            <v>4.0999999999999996</v>
          </cell>
          <cell r="E67">
            <v>4.4000000000000004</v>
          </cell>
          <cell r="F67">
            <v>5.8</v>
          </cell>
          <cell r="G67">
            <v>4.2</v>
          </cell>
          <cell r="H67">
            <v>3.3</v>
          </cell>
          <cell r="I67">
            <v>5</v>
          </cell>
          <cell r="J67">
            <v>3.5</v>
          </cell>
          <cell r="R67">
            <v>2.9583333333333335</v>
          </cell>
          <cell r="S67">
            <v>3.1</v>
          </cell>
          <cell r="T67">
            <v>4.7</v>
          </cell>
          <cell r="U67">
            <v>4.2</v>
          </cell>
          <cell r="V67">
            <v>3.8</v>
          </cell>
          <cell r="W67">
            <v>4.5</v>
          </cell>
          <cell r="X67">
            <v>3.7</v>
          </cell>
          <cell r="Y67">
            <v>5</v>
          </cell>
          <cell r="AG67">
            <v>2.9583333333333335</v>
          </cell>
          <cell r="AH67">
            <v>4.0999999999999996</v>
          </cell>
          <cell r="AI67">
            <v>4.4000000000000004</v>
          </cell>
          <cell r="AJ67">
            <v>5.8</v>
          </cell>
          <cell r="AK67">
            <v>4.2</v>
          </cell>
          <cell r="AL67">
            <v>3.3</v>
          </cell>
          <cell r="AM67">
            <v>5</v>
          </cell>
          <cell r="AN67">
            <v>3.5</v>
          </cell>
          <cell r="AV67">
            <v>2.9583333333333335</v>
          </cell>
          <cell r="AW67">
            <v>7.6</v>
          </cell>
          <cell r="AX67">
            <v>10.4</v>
          </cell>
          <cell r="AY67">
            <v>9.9</v>
          </cell>
          <cell r="AZ67">
            <v>9.3000000000000007</v>
          </cell>
          <cell r="BA67">
            <v>11.3</v>
          </cell>
          <cell r="BB67">
            <v>9.5</v>
          </cell>
          <cell r="BC67">
            <v>13.4</v>
          </cell>
          <cell r="BK67">
            <v>2.9583333333333335</v>
          </cell>
          <cell r="BL67">
            <v>5.27</v>
          </cell>
          <cell r="BM67">
            <v>5.27</v>
          </cell>
          <cell r="BN67">
            <v>5.27</v>
          </cell>
          <cell r="BO67">
            <v>5.27</v>
          </cell>
          <cell r="BP67">
            <v>5.27</v>
          </cell>
          <cell r="BQ67">
            <v>5.27</v>
          </cell>
          <cell r="BR67">
            <v>5.27</v>
          </cell>
          <cell r="BW67">
            <v>2.9583333333333335</v>
          </cell>
          <cell r="BX67" t="str">
            <v>WEEKEND</v>
          </cell>
          <cell r="BY67" t="str">
            <v>LATE NIGHT</v>
          </cell>
          <cell r="BZ67" t="str">
            <v>LATE NIGHT</v>
          </cell>
          <cell r="CA67" t="str">
            <v>LATE NIGHT</v>
          </cell>
          <cell r="CB67" t="str">
            <v>LATE NIGHT</v>
          </cell>
          <cell r="CC67" t="str">
            <v>LATE NIGHT</v>
          </cell>
          <cell r="CD67" t="str">
            <v>WEEKEND</v>
          </cell>
        </row>
        <row r="68">
          <cell r="C68">
            <v>2.96875</v>
          </cell>
          <cell r="D68">
            <v>3.1</v>
          </cell>
          <cell r="E68">
            <v>5.8</v>
          </cell>
          <cell r="F68">
            <v>4.5999999999999996</v>
          </cell>
          <cell r="G68">
            <v>3.2</v>
          </cell>
          <cell r="H68">
            <v>4.2</v>
          </cell>
          <cell r="I68">
            <v>4.4000000000000004</v>
          </cell>
          <cell r="J68">
            <v>3.2</v>
          </cell>
          <cell r="R68">
            <v>2.96875</v>
          </cell>
          <cell r="S68">
            <v>2.2000000000000002</v>
          </cell>
          <cell r="T68">
            <v>4.2</v>
          </cell>
          <cell r="U68">
            <v>5.3</v>
          </cell>
          <cell r="V68">
            <v>3.3</v>
          </cell>
          <cell r="W68">
            <v>4.9000000000000004</v>
          </cell>
          <cell r="X68">
            <v>3.8</v>
          </cell>
          <cell r="Y68">
            <v>4</v>
          </cell>
          <cell r="AG68">
            <v>2.96875</v>
          </cell>
          <cell r="AH68">
            <v>3.1</v>
          </cell>
          <cell r="AI68">
            <v>5.8</v>
          </cell>
          <cell r="AJ68">
            <v>4.5999999999999996</v>
          </cell>
          <cell r="AK68">
            <v>3.2</v>
          </cell>
          <cell r="AL68">
            <v>4.2</v>
          </cell>
          <cell r="AM68">
            <v>4.4000000000000004</v>
          </cell>
          <cell r="AN68">
            <v>3.2</v>
          </cell>
          <cell r="AV68">
            <v>2.96875</v>
          </cell>
          <cell r="AW68">
            <v>5.6</v>
          </cell>
          <cell r="AX68">
            <v>8</v>
          </cell>
          <cell r="AY68">
            <v>10.8</v>
          </cell>
          <cell r="AZ68">
            <v>7.7</v>
          </cell>
          <cell r="BA68">
            <v>11.3</v>
          </cell>
          <cell r="BB68">
            <v>10.1</v>
          </cell>
          <cell r="BC68">
            <v>8.9</v>
          </cell>
          <cell r="BK68">
            <v>2.96875</v>
          </cell>
          <cell r="BL68">
            <v>5.27</v>
          </cell>
          <cell r="BM68">
            <v>5.27</v>
          </cell>
          <cell r="BN68">
            <v>5.27</v>
          </cell>
          <cell r="BO68">
            <v>5.27</v>
          </cell>
          <cell r="BP68">
            <v>5.27</v>
          </cell>
          <cell r="BQ68">
            <v>5.27</v>
          </cell>
          <cell r="BR68">
            <v>5.27</v>
          </cell>
          <cell r="BW68">
            <v>2.96875</v>
          </cell>
          <cell r="BX68" t="str">
            <v>WEEKEND</v>
          </cell>
          <cell r="BY68" t="str">
            <v>LATE NIGHT</v>
          </cell>
          <cell r="BZ68" t="str">
            <v>LATE NIGHT</v>
          </cell>
          <cell r="CA68" t="str">
            <v>LATE NIGHT</v>
          </cell>
          <cell r="CB68" t="str">
            <v>LATE NIGHT</v>
          </cell>
          <cell r="CC68" t="str">
            <v>LATE NIGHT</v>
          </cell>
          <cell r="CD68" t="str">
            <v>WEEKEND</v>
          </cell>
        </row>
        <row r="69">
          <cell r="C69">
            <v>2.9791666666666665</v>
          </cell>
          <cell r="D69">
            <v>1.9</v>
          </cell>
          <cell r="E69">
            <v>7.1</v>
          </cell>
          <cell r="F69">
            <v>3.8</v>
          </cell>
          <cell r="G69">
            <v>3.7</v>
          </cell>
          <cell r="H69">
            <v>2.7</v>
          </cell>
          <cell r="I69">
            <v>3.9</v>
          </cell>
          <cell r="J69">
            <v>2.2999999999999998</v>
          </cell>
          <cell r="R69">
            <v>2.9791666666666665</v>
          </cell>
          <cell r="S69">
            <v>2.2000000000000002</v>
          </cell>
          <cell r="T69">
            <v>2.7</v>
          </cell>
          <cell r="U69">
            <v>4.7</v>
          </cell>
          <cell r="V69">
            <v>3.1</v>
          </cell>
          <cell r="W69">
            <v>4</v>
          </cell>
          <cell r="X69">
            <v>4</v>
          </cell>
          <cell r="Y69">
            <v>2.4</v>
          </cell>
          <cell r="AG69">
            <v>2.9791666666666665</v>
          </cell>
          <cell r="AH69">
            <v>1.9</v>
          </cell>
          <cell r="AI69">
            <v>7.1</v>
          </cell>
          <cell r="AJ69">
            <v>3.8</v>
          </cell>
          <cell r="AK69">
            <v>3.7</v>
          </cell>
          <cell r="AL69">
            <v>2.7</v>
          </cell>
          <cell r="AM69">
            <v>3.9</v>
          </cell>
          <cell r="AN69">
            <v>2.2999999999999998</v>
          </cell>
          <cell r="AV69">
            <v>2.9791666666666665</v>
          </cell>
          <cell r="AW69">
            <v>4.9000000000000004</v>
          </cell>
          <cell r="AX69">
            <v>6</v>
          </cell>
          <cell r="AY69">
            <v>9.6999999999999993</v>
          </cell>
          <cell r="AZ69">
            <v>6.8</v>
          </cell>
          <cell r="BA69">
            <v>8.9</v>
          </cell>
          <cell r="BB69">
            <v>9.8000000000000007</v>
          </cell>
          <cell r="BC69">
            <v>6</v>
          </cell>
          <cell r="BK69">
            <v>2.9791666666666665</v>
          </cell>
          <cell r="BL69">
            <v>5.27</v>
          </cell>
          <cell r="BM69">
            <v>5.27</v>
          </cell>
          <cell r="BN69">
            <v>5.27</v>
          </cell>
          <cell r="BO69">
            <v>5.27</v>
          </cell>
          <cell r="BP69">
            <v>5.27</v>
          </cell>
          <cell r="BQ69">
            <v>5.27</v>
          </cell>
          <cell r="BR69">
            <v>5.27</v>
          </cell>
          <cell r="BW69">
            <v>2.9791666666666665</v>
          </cell>
          <cell r="BX69" t="str">
            <v>WEEKEND</v>
          </cell>
          <cell r="BY69" t="str">
            <v>LATE NIGHT</v>
          </cell>
          <cell r="BZ69" t="str">
            <v>LATE NIGHT</v>
          </cell>
          <cell r="CA69" t="str">
            <v>LATE NIGHT</v>
          </cell>
          <cell r="CB69" t="str">
            <v>LATE NIGHT</v>
          </cell>
          <cell r="CC69" t="str">
            <v>LATE NIGHT</v>
          </cell>
          <cell r="CD69" t="str">
            <v>WEEKEND</v>
          </cell>
        </row>
        <row r="70">
          <cell r="C70">
            <v>2.9895833333333335</v>
          </cell>
          <cell r="D70">
            <v>1.4</v>
          </cell>
          <cell r="E70">
            <v>5.4</v>
          </cell>
          <cell r="F70">
            <v>3.6</v>
          </cell>
          <cell r="G70">
            <v>3.2</v>
          </cell>
          <cell r="H70">
            <v>2</v>
          </cell>
          <cell r="I70">
            <v>4.8</v>
          </cell>
          <cell r="J70">
            <v>2.1</v>
          </cell>
          <cell r="R70">
            <v>2.9895833333333335</v>
          </cell>
          <cell r="S70">
            <v>1.5</v>
          </cell>
          <cell r="T70">
            <v>1.8</v>
          </cell>
          <cell r="U70">
            <v>4</v>
          </cell>
          <cell r="V70">
            <v>2.7</v>
          </cell>
          <cell r="W70">
            <v>3.1</v>
          </cell>
          <cell r="X70">
            <v>3.6</v>
          </cell>
          <cell r="Y70">
            <v>1.8</v>
          </cell>
          <cell r="AG70">
            <v>2.9895833333333335</v>
          </cell>
          <cell r="AH70">
            <v>1.4</v>
          </cell>
          <cell r="AI70">
            <v>5.4</v>
          </cell>
          <cell r="AJ70">
            <v>3.6</v>
          </cell>
          <cell r="AK70">
            <v>3.2</v>
          </cell>
          <cell r="AL70">
            <v>2</v>
          </cell>
          <cell r="AM70">
            <v>4.8</v>
          </cell>
          <cell r="AN70">
            <v>2.1</v>
          </cell>
          <cell r="AV70">
            <v>2.9895833333333335</v>
          </cell>
          <cell r="AW70">
            <v>4.3</v>
          </cell>
          <cell r="AX70">
            <v>4.5999999999999996</v>
          </cell>
          <cell r="AY70">
            <v>8.6</v>
          </cell>
          <cell r="AZ70">
            <v>6.4</v>
          </cell>
          <cell r="BA70">
            <v>7.6</v>
          </cell>
          <cell r="BB70">
            <v>7.8</v>
          </cell>
          <cell r="BC70">
            <v>4.5</v>
          </cell>
          <cell r="BK70">
            <v>2.9895833333333335</v>
          </cell>
          <cell r="BL70">
            <v>5.27</v>
          </cell>
          <cell r="BM70">
            <v>5.27</v>
          </cell>
          <cell r="BN70">
            <v>5.27</v>
          </cell>
          <cell r="BO70">
            <v>5.27</v>
          </cell>
          <cell r="BP70">
            <v>5.27</v>
          </cell>
          <cell r="BQ70">
            <v>5.27</v>
          </cell>
          <cell r="BR70">
            <v>5.27</v>
          </cell>
          <cell r="BW70">
            <v>2.9895833333333335</v>
          </cell>
          <cell r="BX70" t="str">
            <v>WEEKEND</v>
          </cell>
          <cell r="BY70" t="str">
            <v>LATE NIGHT</v>
          </cell>
          <cell r="BZ70" t="str">
            <v>LATE NIGHT</v>
          </cell>
          <cell r="CA70" t="str">
            <v>LATE NIGHT</v>
          </cell>
          <cell r="CB70" t="str">
            <v>LATE NIGHT</v>
          </cell>
          <cell r="CC70" t="str">
            <v>LATE NIGHT</v>
          </cell>
          <cell r="CD70" t="str">
            <v>WEEKEND</v>
          </cell>
        </row>
        <row r="71">
          <cell r="C71">
            <v>4.291666666666667</v>
          </cell>
          <cell r="D71">
            <v>0</v>
          </cell>
          <cell r="E71">
            <v>0.3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R71">
            <v>4.291666666666667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AG71">
            <v>4.291666666666667</v>
          </cell>
          <cell r="AH71">
            <v>0</v>
          </cell>
          <cell r="AI71">
            <v>0.3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V71">
            <v>4.291666666666667</v>
          </cell>
          <cell r="AW71">
            <v>0.7</v>
          </cell>
          <cell r="AX71">
            <v>0.1</v>
          </cell>
          <cell r="AY71">
            <v>0.1</v>
          </cell>
          <cell r="AZ71">
            <v>0.1</v>
          </cell>
          <cell r="BA71">
            <v>0</v>
          </cell>
          <cell r="BB71">
            <v>0</v>
          </cell>
          <cell r="BC71">
            <v>0.6</v>
          </cell>
          <cell r="BK71">
            <v>4.291666666666667</v>
          </cell>
          <cell r="BL71">
            <v>0.22949999999999998</v>
          </cell>
          <cell r="BM71">
            <v>0.22949999999999998</v>
          </cell>
          <cell r="BN71">
            <v>0.22949999999999998</v>
          </cell>
          <cell r="BO71">
            <v>0.22949999999999998</v>
          </cell>
          <cell r="BP71">
            <v>0.22949999999999998</v>
          </cell>
          <cell r="BQ71">
            <v>0.22949999999999998</v>
          </cell>
          <cell r="BR71">
            <v>0.22949999999999998</v>
          </cell>
          <cell r="BW71">
            <v>4.291666666666667</v>
          </cell>
          <cell r="BX71" t="str">
            <v>DAY</v>
          </cell>
          <cell r="BY71" t="str">
            <v>DAY</v>
          </cell>
          <cell r="BZ71" t="str">
            <v>DAY</v>
          </cell>
          <cell r="CA71" t="str">
            <v>DAY</v>
          </cell>
          <cell r="CB71" t="str">
            <v>DAY</v>
          </cell>
          <cell r="CC71" t="str">
            <v>DAY</v>
          </cell>
          <cell r="CD71" t="str">
            <v>DAY</v>
          </cell>
        </row>
        <row r="72">
          <cell r="C72">
            <v>4.302083333333333</v>
          </cell>
          <cell r="D72">
            <v>0</v>
          </cell>
          <cell r="E72">
            <v>0.4</v>
          </cell>
          <cell r="F72">
            <v>0.2</v>
          </cell>
          <cell r="G72">
            <v>0</v>
          </cell>
          <cell r="H72">
            <v>0</v>
          </cell>
          <cell r="I72">
            <v>0.2</v>
          </cell>
          <cell r="J72">
            <v>0</v>
          </cell>
          <cell r="R72">
            <v>4.302083333333333</v>
          </cell>
          <cell r="S72">
            <v>0</v>
          </cell>
          <cell r="T72">
            <v>0</v>
          </cell>
          <cell r="U72">
            <v>0</v>
          </cell>
          <cell r="V72">
            <v>0.2</v>
          </cell>
          <cell r="W72">
            <v>0</v>
          </cell>
          <cell r="X72">
            <v>0</v>
          </cell>
          <cell r="Y72">
            <v>0</v>
          </cell>
          <cell r="AG72">
            <v>4.302083333333333</v>
          </cell>
          <cell r="AH72">
            <v>0</v>
          </cell>
          <cell r="AI72">
            <v>0.4</v>
          </cell>
          <cell r="AJ72">
            <v>0.2</v>
          </cell>
          <cell r="AK72">
            <v>0</v>
          </cell>
          <cell r="AL72">
            <v>0</v>
          </cell>
          <cell r="AM72">
            <v>0.2</v>
          </cell>
          <cell r="AN72">
            <v>0</v>
          </cell>
          <cell r="AV72">
            <v>4.302083333333333</v>
          </cell>
          <cell r="AW72">
            <v>0.3</v>
          </cell>
          <cell r="AX72">
            <v>0.1</v>
          </cell>
          <cell r="AY72">
            <v>0.2</v>
          </cell>
          <cell r="AZ72">
            <v>0.7</v>
          </cell>
          <cell r="BA72">
            <v>0</v>
          </cell>
          <cell r="BB72">
            <v>0</v>
          </cell>
          <cell r="BC72">
            <v>0.4</v>
          </cell>
          <cell r="BK72">
            <v>4.302083333333333</v>
          </cell>
          <cell r="BL72">
            <v>0.22949999999999998</v>
          </cell>
          <cell r="BM72">
            <v>0.22949999999999998</v>
          </cell>
          <cell r="BN72">
            <v>0.22949999999999998</v>
          </cell>
          <cell r="BO72">
            <v>0.22949999999999998</v>
          </cell>
          <cell r="BP72">
            <v>0.22949999999999998</v>
          </cell>
          <cell r="BQ72">
            <v>0.22949999999999998</v>
          </cell>
          <cell r="BR72">
            <v>0.22949999999999998</v>
          </cell>
          <cell r="BW72">
            <v>4.302083333333333</v>
          </cell>
          <cell r="BX72" t="str">
            <v>DAY</v>
          </cell>
          <cell r="BY72" t="str">
            <v>DAY</v>
          </cell>
          <cell r="BZ72" t="str">
            <v>DAY</v>
          </cell>
          <cell r="CA72" t="str">
            <v>DAY</v>
          </cell>
          <cell r="CB72" t="str">
            <v>DAY</v>
          </cell>
          <cell r="CC72" t="str">
            <v>DAY</v>
          </cell>
          <cell r="CD72" t="str">
            <v>DAY</v>
          </cell>
        </row>
        <row r="73">
          <cell r="C73">
            <v>4.3125</v>
          </cell>
          <cell r="D73">
            <v>0</v>
          </cell>
          <cell r="E73">
            <v>0.2</v>
          </cell>
          <cell r="F73">
            <v>0.1</v>
          </cell>
          <cell r="G73">
            <v>0.4</v>
          </cell>
          <cell r="H73">
            <v>0</v>
          </cell>
          <cell r="I73">
            <v>0.2</v>
          </cell>
          <cell r="J73">
            <v>0.2</v>
          </cell>
          <cell r="R73">
            <v>4.3125</v>
          </cell>
          <cell r="S73">
            <v>0.2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0.2</v>
          </cell>
          <cell r="Y73">
            <v>0</v>
          </cell>
          <cell r="AG73">
            <v>4.3125</v>
          </cell>
          <cell r="AH73">
            <v>0</v>
          </cell>
          <cell r="AI73">
            <v>0.2</v>
          </cell>
          <cell r="AJ73">
            <v>0.1</v>
          </cell>
          <cell r="AK73">
            <v>0.4</v>
          </cell>
          <cell r="AL73">
            <v>0</v>
          </cell>
          <cell r="AM73">
            <v>0.2</v>
          </cell>
          <cell r="AN73">
            <v>0.2</v>
          </cell>
          <cell r="AV73">
            <v>4.3125</v>
          </cell>
          <cell r="AW73">
            <v>0.3</v>
          </cell>
          <cell r="AX73">
            <v>0.1</v>
          </cell>
          <cell r="AY73">
            <v>0.1</v>
          </cell>
          <cell r="AZ73">
            <v>0.1</v>
          </cell>
          <cell r="BA73">
            <v>0.6</v>
          </cell>
          <cell r="BB73">
            <v>0.2</v>
          </cell>
          <cell r="BC73">
            <v>0.4</v>
          </cell>
          <cell r="BK73">
            <v>4.3125</v>
          </cell>
          <cell r="BL73">
            <v>0.22949999999999998</v>
          </cell>
          <cell r="BM73">
            <v>0.22949999999999998</v>
          </cell>
          <cell r="BN73">
            <v>0.22949999999999998</v>
          </cell>
          <cell r="BO73">
            <v>0.22949999999999998</v>
          </cell>
          <cell r="BP73">
            <v>0.22949999999999998</v>
          </cell>
          <cell r="BQ73">
            <v>0.22949999999999998</v>
          </cell>
          <cell r="BR73">
            <v>0.22949999999999998</v>
          </cell>
          <cell r="BW73">
            <v>4.3125</v>
          </cell>
          <cell r="BX73" t="str">
            <v>DAY</v>
          </cell>
          <cell r="BY73" t="str">
            <v>DAY</v>
          </cell>
          <cell r="BZ73" t="str">
            <v>DAY</v>
          </cell>
          <cell r="CA73" t="str">
            <v>DAY</v>
          </cell>
          <cell r="CB73" t="str">
            <v>DAY</v>
          </cell>
          <cell r="CC73" t="str">
            <v>DAY</v>
          </cell>
          <cell r="CD73" t="str">
            <v>DAY</v>
          </cell>
        </row>
        <row r="74">
          <cell r="C74">
            <v>4.322916666666667</v>
          </cell>
          <cell r="D74">
            <v>0</v>
          </cell>
          <cell r="E74">
            <v>0.2</v>
          </cell>
          <cell r="F74">
            <v>0</v>
          </cell>
          <cell r="G74">
            <v>0.2</v>
          </cell>
          <cell r="H74">
            <v>0</v>
          </cell>
          <cell r="I74">
            <v>0</v>
          </cell>
          <cell r="J74">
            <v>0.2</v>
          </cell>
          <cell r="R74">
            <v>4.322916666666667</v>
          </cell>
          <cell r="S74">
            <v>0</v>
          </cell>
          <cell r="T74">
            <v>0</v>
          </cell>
          <cell r="U74">
            <v>0</v>
          </cell>
          <cell r="V74">
            <v>0.2</v>
          </cell>
          <cell r="W74">
            <v>0</v>
          </cell>
          <cell r="X74">
            <v>0.2</v>
          </cell>
          <cell r="Y74">
            <v>0</v>
          </cell>
          <cell r="AG74">
            <v>4.322916666666667</v>
          </cell>
          <cell r="AH74">
            <v>0</v>
          </cell>
          <cell r="AI74">
            <v>0.2</v>
          </cell>
          <cell r="AJ74">
            <v>0</v>
          </cell>
          <cell r="AK74">
            <v>0.2</v>
          </cell>
          <cell r="AL74">
            <v>0</v>
          </cell>
          <cell r="AM74">
            <v>0</v>
          </cell>
          <cell r="AN74">
            <v>0.2</v>
          </cell>
          <cell r="AV74">
            <v>4.322916666666667</v>
          </cell>
          <cell r="AW74">
            <v>0.3</v>
          </cell>
          <cell r="AX74">
            <v>0.7</v>
          </cell>
          <cell r="AY74">
            <v>0.3</v>
          </cell>
          <cell r="AZ74">
            <v>0.2</v>
          </cell>
          <cell r="BA74">
            <v>0.6</v>
          </cell>
          <cell r="BB74">
            <v>0.3</v>
          </cell>
          <cell r="BC74">
            <v>0.7</v>
          </cell>
          <cell r="BK74">
            <v>4.322916666666667</v>
          </cell>
          <cell r="BL74">
            <v>0.22949999999999998</v>
          </cell>
          <cell r="BM74">
            <v>0.22949999999999998</v>
          </cell>
          <cell r="BN74">
            <v>0.22949999999999998</v>
          </cell>
          <cell r="BO74">
            <v>0.22949999999999998</v>
          </cell>
          <cell r="BP74">
            <v>0.22949999999999998</v>
          </cell>
          <cell r="BQ74">
            <v>0.22949999999999998</v>
          </cell>
          <cell r="BR74">
            <v>0.22949999999999998</v>
          </cell>
          <cell r="BW74">
            <v>4.322916666666667</v>
          </cell>
          <cell r="BX74" t="str">
            <v>DAY</v>
          </cell>
          <cell r="BY74" t="str">
            <v>DAY</v>
          </cell>
          <cell r="BZ74" t="str">
            <v>DAY</v>
          </cell>
          <cell r="CA74" t="str">
            <v>DAY</v>
          </cell>
          <cell r="CB74" t="str">
            <v>DAY</v>
          </cell>
          <cell r="CC74" t="str">
            <v>DAY</v>
          </cell>
          <cell r="CD74" t="str">
            <v>DAY</v>
          </cell>
        </row>
        <row r="75">
          <cell r="C75">
            <v>4.333333333333333</v>
          </cell>
          <cell r="D75">
            <v>0.1</v>
          </cell>
          <cell r="E75">
            <v>0.2</v>
          </cell>
          <cell r="F75">
            <v>0</v>
          </cell>
          <cell r="G75">
            <v>0.2</v>
          </cell>
          <cell r="H75">
            <v>0</v>
          </cell>
          <cell r="I75">
            <v>0</v>
          </cell>
          <cell r="J75">
            <v>0.2</v>
          </cell>
          <cell r="R75">
            <v>4.333333333333333</v>
          </cell>
          <cell r="S75">
            <v>0</v>
          </cell>
          <cell r="T75">
            <v>0</v>
          </cell>
          <cell r="U75">
            <v>0</v>
          </cell>
          <cell r="V75">
            <v>0.2</v>
          </cell>
          <cell r="W75">
            <v>0.2</v>
          </cell>
          <cell r="X75">
            <v>0</v>
          </cell>
          <cell r="Y75">
            <v>0.2</v>
          </cell>
          <cell r="AG75">
            <v>4.333333333333333</v>
          </cell>
          <cell r="AH75">
            <v>0.1</v>
          </cell>
          <cell r="AI75">
            <v>0.2</v>
          </cell>
          <cell r="AJ75">
            <v>0</v>
          </cell>
          <cell r="AK75">
            <v>0.2</v>
          </cell>
          <cell r="AL75">
            <v>0</v>
          </cell>
          <cell r="AM75">
            <v>0</v>
          </cell>
          <cell r="AN75">
            <v>0.2</v>
          </cell>
          <cell r="AV75">
            <v>4.333333333333333</v>
          </cell>
          <cell r="AW75">
            <v>0.9</v>
          </cell>
          <cell r="AX75">
            <v>0.5</v>
          </cell>
          <cell r="AY75">
            <v>0.7</v>
          </cell>
          <cell r="AZ75">
            <v>0.2</v>
          </cell>
          <cell r="BA75">
            <v>0.4</v>
          </cell>
          <cell r="BB75">
            <v>0.7</v>
          </cell>
          <cell r="BC75">
            <v>0.9</v>
          </cell>
          <cell r="BK75">
            <v>4.333333333333333</v>
          </cell>
          <cell r="BL75">
            <v>0.22949999999999998</v>
          </cell>
          <cell r="BM75">
            <v>0.22949999999999998</v>
          </cell>
          <cell r="BN75">
            <v>0.22949999999999998</v>
          </cell>
          <cell r="BO75">
            <v>0.22949999999999998</v>
          </cell>
          <cell r="BP75">
            <v>0.22949999999999998</v>
          </cell>
          <cell r="BQ75">
            <v>0.22949999999999998</v>
          </cell>
          <cell r="BR75">
            <v>0.22949999999999998</v>
          </cell>
          <cell r="BW75">
            <v>4.333333333333333</v>
          </cell>
          <cell r="BX75" t="str">
            <v>DAY</v>
          </cell>
          <cell r="BY75" t="str">
            <v>DAY</v>
          </cell>
          <cell r="BZ75" t="str">
            <v>DAY</v>
          </cell>
          <cell r="CA75" t="str">
            <v>DAY</v>
          </cell>
          <cell r="CB75" t="str">
            <v>DAY</v>
          </cell>
          <cell r="CC75" t="str">
            <v>DAY</v>
          </cell>
          <cell r="CD75" t="str">
            <v>DAY</v>
          </cell>
        </row>
        <row r="76">
          <cell r="C76">
            <v>4.34375</v>
          </cell>
          <cell r="D76">
            <v>0</v>
          </cell>
          <cell r="E76">
            <v>0.2</v>
          </cell>
          <cell r="F76">
            <v>0.1</v>
          </cell>
          <cell r="G76">
            <v>0</v>
          </cell>
          <cell r="H76">
            <v>0.3</v>
          </cell>
          <cell r="I76">
            <v>0</v>
          </cell>
          <cell r="J76">
            <v>0.4</v>
          </cell>
          <cell r="R76">
            <v>4.34375</v>
          </cell>
          <cell r="S76">
            <v>0</v>
          </cell>
          <cell r="T76">
            <v>0</v>
          </cell>
          <cell r="U76">
            <v>0.2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AG76">
            <v>4.34375</v>
          </cell>
          <cell r="AH76">
            <v>0</v>
          </cell>
          <cell r="AI76">
            <v>0.2</v>
          </cell>
          <cell r="AJ76">
            <v>0.1</v>
          </cell>
          <cell r="AK76">
            <v>0</v>
          </cell>
          <cell r="AL76">
            <v>0.3</v>
          </cell>
          <cell r="AM76">
            <v>0</v>
          </cell>
          <cell r="AN76">
            <v>0.4</v>
          </cell>
          <cell r="AV76">
            <v>4.34375</v>
          </cell>
          <cell r="AW76">
            <v>0.7</v>
          </cell>
          <cell r="AX76">
            <v>0.3</v>
          </cell>
          <cell r="AY76">
            <v>0.3</v>
          </cell>
          <cell r="AZ76">
            <v>0.2</v>
          </cell>
          <cell r="BA76">
            <v>0.2</v>
          </cell>
          <cell r="BB76">
            <v>0.7</v>
          </cell>
          <cell r="BC76">
            <v>0.9</v>
          </cell>
          <cell r="BK76">
            <v>4.34375</v>
          </cell>
          <cell r="BL76">
            <v>0.22949999999999998</v>
          </cell>
          <cell r="BM76">
            <v>0.22949999999999998</v>
          </cell>
          <cell r="BN76">
            <v>0.22949999999999998</v>
          </cell>
          <cell r="BO76">
            <v>0.22949999999999998</v>
          </cell>
          <cell r="BP76">
            <v>0.22949999999999998</v>
          </cell>
          <cell r="BQ76">
            <v>0.22949999999999998</v>
          </cell>
          <cell r="BR76">
            <v>0.22949999999999998</v>
          </cell>
          <cell r="BW76">
            <v>4.34375</v>
          </cell>
          <cell r="BX76" t="str">
            <v>DAY</v>
          </cell>
          <cell r="BY76" t="str">
            <v>DAY</v>
          </cell>
          <cell r="BZ76" t="str">
            <v>DAY</v>
          </cell>
          <cell r="CA76" t="str">
            <v>DAY</v>
          </cell>
          <cell r="CB76" t="str">
            <v>DAY</v>
          </cell>
          <cell r="CC76" t="str">
            <v>DAY</v>
          </cell>
          <cell r="CD76" t="str">
            <v>DAY</v>
          </cell>
        </row>
        <row r="77">
          <cell r="C77">
            <v>4.354166666666667</v>
          </cell>
          <cell r="D77">
            <v>0</v>
          </cell>
          <cell r="E77">
            <v>0.2</v>
          </cell>
          <cell r="F77">
            <v>0.2</v>
          </cell>
          <cell r="G77">
            <v>0</v>
          </cell>
          <cell r="H77">
            <v>0</v>
          </cell>
          <cell r="I77">
            <v>0.3</v>
          </cell>
          <cell r="J77">
            <v>0.2</v>
          </cell>
          <cell r="R77">
            <v>4.354166666666667</v>
          </cell>
          <cell r="S77">
            <v>0.2</v>
          </cell>
          <cell r="T77">
            <v>0</v>
          </cell>
          <cell r="U77">
            <v>0.2</v>
          </cell>
          <cell r="V77">
            <v>0</v>
          </cell>
          <cell r="W77">
            <v>0</v>
          </cell>
          <cell r="X77">
            <v>0</v>
          </cell>
          <cell r="Y77">
            <v>0.2</v>
          </cell>
          <cell r="AG77">
            <v>4.354166666666667</v>
          </cell>
          <cell r="AH77">
            <v>0</v>
          </cell>
          <cell r="AI77">
            <v>0.2</v>
          </cell>
          <cell r="AJ77">
            <v>0.2</v>
          </cell>
          <cell r="AK77">
            <v>0</v>
          </cell>
          <cell r="AL77">
            <v>0</v>
          </cell>
          <cell r="AM77">
            <v>0.3</v>
          </cell>
          <cell r="AN77">
            <v>0.2</v>
          </cell>
          <cell r="AV77">
            <v>4.354166666666667</v>
          </cell>
          <cell r="AW77">
            <v>1.1000000000000001</v>
          </cell>
          <cell r="AX77">
            <v>0.7</v>
          </cell>
          <cell r="AY77">
            <v>0.7</v>
          </cell>
          <cell r="AZ77">
            <v>0.2</v>
          </cell>
          <cell r="BA77">
            <v>0.2</v>
          </cell>
          <cell r="BB77">
            <v>0.5</v>
          </cell>
          <cell r="BC77">
            <v>1.3</v>
          </cell>
          <cell r="BK77">
            <v>4.354166666666667</v>
          </cell>
          <cell r="BL77">
            <v>0.22949999999999998</v>
          </cell>
          <cell r="BM77">
            <v>0.22949999999999998</v>
          </cell>
          <cell r="BN77">
            <v>0.22949999999999998</v>
          </cell>
          <cell r="BO77">
            <v>0.22949999999999998</v>
          </cell>
          <cell r="BP77">
            <v>0.22949999999999998</v>
          </cell>
          <cell r="BQ77">
            <v>0.22949999999999998</v>
          </cell>
          <cell r="BR77">
            <v>0.22949999999999998</v>
          </cell>
          <cell r="BW77">
            <v>4.354166666666667</v>
          </cell>
          <cell r="BX77" t="str">
            <v>DAY</v>
          </cell>
          <cell r="BY77" t="str">
            <v>DAY</v>
          </cell>
          <cell r="BZ77" t="str">
            <v>DAY</v>
          </cell>
          <cell r="CA77" t="str">
            <v>DAY</v>
          </cell>
          <cell r="CB77" t="str">
            <v>DAY</v>
          </cell>
          <cell r="CC77" t="str">
            <v>DAY</v>
          </cell>
          <cell r="CD77" t="str">
            <v>DAY</v>
          </cell>
        </row>
        <row r="78">
          <cell r="C78">
            <v>4.364583333333333</v>
          </cell>
          <cell r="D78">
            <v>0</v>
          </cell>
          <cell r="E78">
            <v>0.3</v>
          </cell>
          <cell r="F78">
            <v>0.2</v>
          </cell>
          <cell r="G78">
            <v>0</v>
          </cell>
          <cell r="H78">
            <v>0</v>
          </cell>
          <cell r="I78">
            <v>0.4</v>
          </cell>
          <cell r="J78">
            <v>0.4</v>
          </cell>
          <cell r="R78">
            <v>4.364583333333333</v>
          </cell>
          <cell r="S78">
            <v>0</v>
          </cell>
          <cell r="T78">
            <v>0.2</v>
          </cell>
          <cell r="U78">
            <v>0.4</v>
          </cell>
          <cell r="V78">
            <v>0</v>
          </cell>
          <cell r="W78">
            <v>0</v>
          </cell>
          <cell r="X78">
            <v>0.2</v>
          </cell>
          <cell r="Y78">
            <v>0.4</v>
          </cell>
          <cell r="AG78">
            <v>4.364583333333333</v>
          </cell>
          <cell r="AH78">
            <v>0</v>
          </cell>
          <cell r="AI78">
            <v>0.3</v>
          </cell>
          <cell r="AJ78">
            <v>0.2</v>
          </cell>
          <cell r="AK78">
            <v>0</v>
          </cell>
          <cell r="AL78">
            <v>0</v>
          </cell>
          <cell r="AM78">
            <v>0.4</v>
          </cell>
          <cell r="AN78">
            <v>0.4</v>
          </cell>
          <cell r="AV78">
            <v>4.364583333333333</v>
          </cell>
          <cell r="AW78">
            <v>1.1000000000000001</v>
          </cell>
          <cell r="AX78">
            <v>0.9</v>
          </cell>
          <cell r="AY78">
            <v>0.8</v>
          </cell>
          <cell r="AZ78">
            <v>0.9</v>
          </cell>
          <cell r="BA78">
            <v>0.9</v>
          </cell>
          <cell r="BB78">
            <v>0.9</v>
          </cell>
          <cell r="BC78">
            <v>1.3</v>
          </cell>
          <cell r="BK78">
            <v>4.364583333333333</v>
          </cell>
          <cell r="BL78">
            <v>0.22949999999999998</v>
          </cell>
          <cell r="BM78">
            <v>0.22949999999999998</v>
          </cell>
          <cell r="BN78">
            <v>0.22949999999999998</v>
          </cell>
          <cell r="BO78">
            <v>0.22949999999999998</v>
          </cell>
          <cell r="BP78">
            <v>0.22949999999999998</v>
          </cell>
          <cell r="BQ78">
            <v>0.22949999999999998</v>
          </cell>
          <cell r="BR78">
            <v>0.22949999999999998</v>
          </cell>
          <cell r="BW78">
            <v>4.364583333333333</v>
          </cell>
          <cell r="BX78" t="str">
            <v>DAY</v>
          </cell>
          <cell r="BY78" t="str">
            <v>DAY</v>
          </cell>
          <cell r="BZ78" t="str">
            <v>DAY</v>
          </cell>
          <cell r="CA78" t="str">
            <v>DAY</v>
          </cell>
          <cell r="CB78" t="str">
            <v>DAY</v>
          </cell>
          <cell r="CC78" t="str">
            <v>DAY</v>
          </cell>
          <cell r="CD78" t="str">
            <v>DAY</v>
          </cell>
        </row>
        <row r="79">
          <cell r="C79">
            <v>4.375</v>
          </cell>
          <cell r="D79">
            <v>0.7</v>
          </cell>
          <cell r="E79">
            <v>0.2</v>
          </cell>
          <cell r="F79">
            <v>0.2</v>
          </cell>
          <cell r="G79">
            <v>0</v>
          </cell>
          <cell r="H79">
            <v>0</v>
          </cell>
          <cell r="I79">
            <v>0.4</v>
          </cell>
          <cell r="J79">
            <v>0.7</v>
          </cell>
          <cell r="R79">
            <v>4.375</v>
          </cell>
          <cell r="S79">
            <v>0.7</v>
          </cell>
          <cell r="T79">
            <v>0.2</v>
          </cell>
          <cell r="U79">
            <v>0.4</v>
          </cell>
          <cell r="V79">
            <v>0</v>
          </cell>
          <cell r="W79">
            <v>0</v>
          </cell>
          <cell r="X79">
            <v>0.2</v>
          </cell>
          <cell r="Y79">
            <v>0.7</v>
          </cell>
          <cell r="AG79">
            <v>4.375</v>
          </cell>
          <cell r="AH79">
            <v>0.7</v>
          </cell>
          <cell r="AI79">
            <v>0.2</v>
          </cell>
          <cell r="AJ79">
            <v>0.2</v>
          </cell>
          <cell r="AK79">
            <v>0</v>
          </cell>
          <cell r="AL79">
            <v>0</v>
          </cell>
          <cell r="AM79">
            <v>0.4</v>
          </cell>
          <cell r="AN79">
            <v>0.7</v>
          </cell>
          <cell r="AV79">
            <v>4.375</v>
          </cell>
          <cell r="AW79">
            <v>2.8</v>
          </cell>
          <cell r="AX79">
            <v>0.8</v>
          </cell>
          <cell r="AY79">
            <v>0.9</v>
          </cell>
          <cell r="AZ79">
            <v>0.8</v>
          </cell>
          <cell r="BA79">
            <v>0.6</v>
          </cell>
          <cell r="BB79">
            <v>0.7</v>
          </cell>
          <cell r="BC79">
            <v>2.1</v>
          </cell>
          <cell r="BK79">
            <v>4.375</v>
          </cell>
          <cell r="BL79">
            <v>0.22949999999999998</v>
          </cell>
          <cell r="BM79">
            <v>0.22949999999999998</v>
          </cell>
          <cell r="BN79">
            <v>0.22949999999999998</v>
          </cell>
          <cell r="BO79">
            <v>0.22949999999999998</v>
          </cell>
          <cell r="BP79">
            <v>0.22949999999999998</v>
          </cell>
          <cell r="BQ79">
            <v>0.22949999999999998</v>
          </cell>
          <cell r="BR79">
            <v>0.22949999999999998</v>
          </cell>
          <cell r="BW79">
            <v>4.375</v>
          </cell>
          <cell r="BX79" t="str">
            <v>DAY</v>
          </cell>
          <cell r="BY79" t="str">
            <v>DAY</v>
          </cell>
          <cell r="BZ79" t="str">
            <v>DAY</v>
          </cell>
          <cell r="CA79" t="str">
            <v>DAY</v>
          </cell>
          <cell r="CB79" t="str">
            <v>DAY</v>
          </cell>
          <cell r="CC79" t="str">
            <v>DAY</v>
          </cell>
          <cell r="CD79" t="str">
            <v>DAY</v>
          </cell>
        </row>
        <row r="80">
          <cell r="C80">
            <v>4.385416666666667</v>
          </cell>
          <cell r="D80">
            <v>1</v>
          </cell>
          <cell r="E80">
            <v>0.2</v>
          </cell>
          <cell r="F80">
            <v>0.4</v>
          </cell>
          <cell r="G80">
            <v>0</v>
          </cell>
          <cell r="H80">
            <v>0</v>
          </cell>
          <cell r="I80">
            <v>0.2</v>
          </cell>
          <cell r="J80">
            <v>1</v>
          </cell>
          <cell r="R80">
            <v>4.385416666666667</v>
          </cell>
          <cell r="S80">
            <v>0.9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0.2</v>
          </cell>
          <cell r="Y80">
            <v>0.7</v>
          </cell>
          <cell r="AG80">
            <v>4.385416666666667</v>
          </cell>
          <cell r="AH80">
            <v>1</v>
          </cell>
          <cell r="AI80">
            <v>0.2</v>
          </cell>
          <cell r="AJ80">
            <v>0.4</v>
          </cell>
          <cell r="AK80">
            <v>0</v>
          </cell>
          <cell r="AL80">
            <v>0</v>
          </cell>
          <cell r="AM80">
            <v>0.2</v>
          </cell>
          <cell r="AN80">
            <v>1</v>
          </cell>
          <cell r="AV80">
            <v>4.385416666666667</v>
          </cell>
          <cell r="AW80">
            <v>3.9</v>
          </cell>
          <cell r="AX80">
            <v>0.6</v>
          </cell>
          <cell r="AY80">
            <v>0.9</v>
          </cell>
          <cell r="AZ80">
            <v>0.9</v>
          </cell>
          <cell r="BA80">
            <v>0.8</v>
          </cell>
          <cell r="BB80">
            <v>0.8</v>
          </cell>
          <cell r="BC80">
            <v>3</v>
          </cell>
          <cell r="BK80">
            <v>4.385416666666667</v>
          </cell>
          <cell r="BL80">
            <v>0.22949999999999998</v>
          </cell>
          <cell r="BM80">
            <v>0.22949999999999998</v>
          </cell>
          <cell r="BN80">
            <v>0.22949999999999998</v>
          </cell>
          <cell r="BO80">
            <v>0.22949999999999998</v>
          </cell>
          <cell r="BP80">
            <v>0.22949999999999998</v>
          </cell>
          <cell r="BQ80">
            <v>0.22949999999999998</v>
          </cell>
          <cell r="BR80">
            <v>0.22949999999999998</v>
          </cell>
          <cell r="BW80">
            <v>4.385416666666667</v>
          </cell>
          <cell r="BX80" t="str">
            <v>DAY</v>
          </cell>
          <cell r="BY80" t="str">
            <v>DAY</v>
          </cell>
          <cell r="BZ80" t="str">
            <v>DAY</v>
          </cell>
          <cell r="CA80" t="str">
            <v>DAY</v>
          </cell>
          <cell r="CB80" t="str">
            <v>DAY</v>
          </cell>
          <cell r="CC80" t="str">
            <v>DAY</v>
          </cell>
          <cell r="CD80" t="str">
            <v>DAY</v>
          </cell>
        </row>
        <row r="81">
          <cell r="C81">
            <v>4.395833333333333</v>
          </cell>
          <cell r="D81">
            <v>0.9</v>
          </cell>
          <cell r="E81">
            <v>0.2</v>
          </cell>
          <cell r="F81">
            <v>0.2</v>
          </cell>
          <cell r="G81">
            <v>0</v>
          </cell>
          <cell r="H81">
            <v>0.1</v>
          </cell>
          <cell r="I81">
            <v>0</v>
          </cell>
          <cell r="J81">
            <v>1</v>
          </cell>
          <cell r="R81">
            <v>4.395833333333333</v>
          </cell>
          <cell r="S81">
            <v>0.2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0.2</v>
          </cell>
          <cell r="Y81">
            <v>1.1000000000000001</v>
          </cell>
          <cell r="AG81">
            <v>4.395833333333333</v>
          </cell>
          <cell r="AH81">
            <v>0.9</v>
          </cell>
          <cell r="AI81">
            <v>0.2</v>
          </cell>
          <cell r="AJ81">
            <v>0.2</v>
          </cell>
          <cell r="AK81">
            <v>0</v>
          </cell>
          <cell r="AL81">
            <v>0.1</v>
          </cell>
          <cell r="AM81">
            <v>0</v>
          </cell>
          <cell r="AN81">
            <v>1</v>
          </cell>
          <cell r="AV81">
            <v>4.395833333333333</v>
          </cell>
          <cell r="AW81">
            <v>1.8</v>
          </cell>
          <cell r="AX81">
            <v>1.3</v>
          </cell>
          <cell r="AY81">
            <v>0.9</v>
          </cell>
          <cell r="AZ81">
            <v>0.9</v>
          </cell>
          <cell r="BA81">
            <v>0.8</v>
          </cell>
          <cell r="BB81">
            <v>0.5</v>
          </cell>
          <cell r="BC81">
            <v>3.4</v>
          </cell>
          <cell r="BK81">
            <v>4.395833333333333</v>
          </cell>
          <cell r="BL81">
            <v>0.22949999999999998</v>
          </cell>
          <cell r="BM81">
            <v>0.22949999999999998</v>
          </cell>
          <cell r="BN81">
            <v>0.22949999999999998</v>
          </cell>
          <cell r="BO81">
            <v>0.22949999999999998</v>
          </cell>
          <cell r="BP81">
            <v>0.22949999999999998</v>
          </cell>
          <cell r="BQ81">
            <v>0.22949999999999998</v>
          </cell>
          <cell r="BR81">
            <v>0.22949999999999998</v>
          </cell>
          <cell r="BW81">
            <v>4.395833333333333</v>
          </cell>
          <cell r="BX81" t="str">
            <v>DAY</v>
          </cell>
          <cell r="BY81" t="str">
            <v>DAY</v>
          </cell>
          <cell r="BZ81" t="str">
            <v>DAY</v>
          </cell>
          <cell r="CA81" t="str">
            <v>DAY</v>
          </cell>
          <cell r="CB81" t="str">
            <v>DAY</v>
          </cell>
          <cell r="CC81" t="str">
            <v>DAY</v>
          </cell>
          <cell r="CD81" t="str">
            <v>DAY</v>
          </cell>
        </row>
        <row r="82">
          <cell r="C82">
            <v>4.40625</v>
          </cell>
          <cell r="D82">
            <v>1.5</v>
          </cell>
          <cell r="E82">
            <v>0.2</v>
          </cell>
          <cell r="F82">
            <v>0.4</v>
          </cell>
          <cell r="G82">
            <v>0</v>
          </cell>
          <cell r="H82">
            <v>0.2</v>
          </cell>
          <cell r="I82">
            <v>0</v>
          </cell>
          <cell r="J82">
            <v>1.6</v>
          </cell>
          <cell r="R82">
            <v>4.40625</v>
          </cell>
          <cell r="S82">
            <v>0.7</v>
          </cell>
          <cell r="T82">
            <v>0</v>
          </cell>
          <cell r="U82">
            <v>0</v>
          </cell>
          <cell r="V82">
            <v>0.2</v>
          </cell>
          <cell r="W82">
            <v>0</v>
          </cell>
          <cell r="X82">
            <v>0.2</v>
          </cell>
          <cell r="Y82">
            <v>1.1000000000000001</v>
          </cell>
          <cell r="AG82">
            <v>4.40625</v>
          </cell>
          <cell r="AH82">
            <v>1.5</v>
          </cell>
          <cell r="AI82">
            <v>0.2</v>
          </cell>
          <cell r="AJ82">
            <v>0.4</v>
          </cell>
          <cell r="AK82">
            <v>0</v>
          </cell>
          <cell r="AL82">
            <v>0.2</v>
          </cell>
          <cell r="AM82">
            <v>0</v>
          </cell>
          <cell r="AN82">
            <v>1.6</v>
          </cell>
          <cell r="AV82">
            <v>4.40625</v>
          </cell>
          <cell r="AW82">
            <v>2.2000000000000002</v>
          </cell>
          <cell r="AX82">
            <v>1.3</v>
          </cell>
          <cell r="AY82">
            <v>1.2</v>
          </cell>
          <cell r="AZ82">
            <v>1.1000000000000001</v>
          </cell>
          <cell r="BA82">
            <v>0.8</v>
          </cell>
          <cell r="BB82">
            <v>0.8</v>
          </cell>
          <cell r="BC82">
            <v>3.6</v>
          </cell>
          <cell r="BK82">
            <v>4.40625</v>
          </cell>
          <cell r="BL82">
            <v>0.22949999999999998</v>
          </cell>
          <cell r="BM82">
            <v>0.22949999999999998</v>
          </cell>
          <cell r="BN82">
            <v>0.22949999999999998</v>
          </cell>
          <cell r="BO82">
            <v>0.22949999999999998</v>
          </cell>
          <cell r="BP82">
            <v>0.22949999999999998</v>
          </cell>
          <cell r="BQ82">
            <v>0.22949999999999998</v>
          </cell>
          <cell r="BR82">
            <v>0.22949999999999998</v>
          </cell>
          <cell r="BW82">
            <v>4.40625</v>
          </cell>
          <cell r="BX82" t="str">
            <v>DAY</v>
          </cell>
          <cell r="BY82" t="str">
            <v>DAY</v>
          </cell>
          <cell r="BZ82" t="str">
            <v>DAY</v>
          </cell>
          <cell r="CA82" t="str">
            <v>DAY</v>
          </cell>
          <cell r="CB82" t="str">
            <v>DAY</v>
          </cell>
          <cell r="CC82" t="str">
            <v>DAY</v>
          </cell>
          <cell r="CD82" t="str">
            <v>DAY</v>
          </cell>
        </row>
        <row r="83">
          <cell r="C83">
            <v>4.416666666666667</v>
          </cell>
          <cell r="D83">
            <v>0.5</v>
          </cell>
          <cell r="E83">
            <v>0.1</v>
          </cell>
          <cell r="F83">
            <v>0.6</v>
          </cell>
          <cell r="G83">
            <v>0</v>
          </cell>
          <cell r="H83">
            <v>0.2</v>
          </cell>
          <cell r="I83">
            <v>0</v>
          </cell>
          <cell r="J83">
            <v>1.3</v>
          </cell>
          <cell r="R83">
            <v>4.416666666666667</v>
          </cell>
          <cell r="S83">
            <v>0.4</v>
          </cell>
          <cell r="T83">
            <v>0.2</v>
          </cell>
          <cell r="U83">
            <v>0.4</v>
          </cell>
          <cell r="V83">
            <v>0.4</v>
          </cell>
          <cell r="W83">
            <v>0</v>
          </cell>
          <cell r="X83">
            <v>0.5</v>
          </cell>
          <cell r="Y83">
            <v>1.8</v>
          </cell>
          <cell r="AG83">
            <v>4.416666666666667</v>
          </cell>
          <cell r="AH83">
            <v>0.5</v>
          </cell>
          <cell r="AI83">
            <v>0.1</v>
          </cell>
          <cell r="AJ83">
            <v>0.6</v>
          </cell>
          <cell r="AK83">
            <v>0</v>
          </cell>
          <cell r="AL83">
            <v>0.2</v>
          </cell>
          <cell r="AM83">
            <v>0</v>
          </cell>
          <cell r="AN83">
            <v>1.3</v>
          </cell>
          <cell r="AV83">
            <v>4.416666666666667</v>
          </cell>
          <cell r="AW83">
            <v>1.9</v>
          </cell>
          <cell r="AX83">
            <v>1.3</v>
          </cell>
          <cell r="AY83">
            <v>1.8</v>
          </cell>
          <cell r="AZ83">
            <v>1.5</v>
          </cell>
          <cell r="BA83">
            <v>0.9</v>
          </cell>
          <cell r="BB83">
            <v>0.9</v>
          </cell>
          <cell r="BC83">
            <v>3.8</v>
          </cell>
          <cell r="BK83">
            <v>4.416666666666667</v>
          </cell>
          <cell r="BL83">
            <v>0.22949999999999998</v>
          </cell>
          <cell r="BM83">
            <v>0.22949999999999998</v>
          </cell>
          <cell r="BN83">
            <v>0.22949999999999998</v>
          </cell>
          <cell r="BO83">
            <v>0.22949999999999998</v>
          </cell>
          <cell r="BP83">
            <v>0.22949999999999998</v>
          </cell>
          <cell r="BQ83">
            <v>0.22949999999999998</v>
          </cell>
          <cell r="BR83">
            <v>0.22949999999999998</v>
          </cell>
          <cell r="BW83">
            <v>4.416666666666667</v>
          </cell>
          <cell r="BX83" t="str">
            <v>DAY</v>
          </cell>
          <cell r="BY83" t="str">
            <v>DAY</v>
          </cell>
          <cell r="BZ83" t="str">
            <v>DAY</v>
          </cell>
          <cell r="CA83" t="str">
            <v>DAY</v>
          </cell>
          <cell r="CB83" t="str">
            <v>DAY</v>
          </cell>
          <cell r="CC83" t="str">
            <v>DAY</v>
          </cell>
          <cell r="CD83" t="str">
            <v>DAY</v>
          </cell>
        </row>
        <row r="84">
          <cell r="C84">
            <v>4.427083333333333</v>
          </cell>
          <cell r="D84">
            <v>0.5</v>
          </cell>
          <cell r="E84">
            <v>0</v>
          </cell>
          <cell r="F84">
            <v>0.4</v>
          </cell>
          <cell r="G84">
            <v>0.3</v>
          </cell>
          <cell r="H84">
            <v>0.2</v>
          </cell>
          <cell r="I84">
            <v>0.2</v>
          </cell>
          <cell r="J84">
            <v>0.8</v>
          </cell>
          <cell r="R84">
            <v>4.427083333333333</v>
          </cell>
          <cell r="S84">
            <v>0</v>
          </cell>
          <cell r="T84">
            <v>0</v>
          </cell>
          <cell r="U84">
            <v>0.4</v>
          </cell>
          <cell r="V84">
            <v>0.4</v>
          </cell>
          <cell r="W84">
            <v>0</v>
          </cell>
          <cell r="X84">
            <v>0.5</v>
          </cell>
          <cell r="Y84">
            <v>1.8</v>
          </cell>
          <cell r="AG84">
            <v>4.427083333333333</v>
          </cell>
          <cell r="AH84">
            <v>0.5</v>
          </cell>
          <cell r="AI84">
            <v>0</v>
          </cell>
          <cell r="AJ84">
            <v>0.4</v>
          </cell>
          <cell r="AK84">
            <v>0.3</v>
          </cell>
          <cell r="AL84">
            <v>0.2</v>
          </cell>
          <cell r="AM84">
            <v>0.2</v>
          </cell>
          <cell r="AN84">
            <v>0.8</v>
          </cell>
          <cell r="AV84">
            <v>4.427083333333333</v>
          </cell>
          <cell r="AW84">
            <v>2.1</v>
          </cell>
          <cell r="AX84">
            <v>1.3</v>
          </cell>
          <cell r="AY84">
            <v>1.7</v>
          </cell>
          <cell r="AZ84">
            <v>1.6</v>
          </cell>
          <cell r="BA84">
            <v>0.9</v>
          </cell>
          <cell r="BB84">
            <v>1.1000000000000001</v>
          </cell>
          <cell r="BC84">
            <v>3.8</v>
          </cell>
          <cell r="BK84">
            <v>4.427083333333333</v>
          </cell>
          <cell r="BL84">
            <v>0.22949999999999998</v>
          </cell>
          <cell r="BM84">
            <v>0.22949999999999998</v>
          </cell>
          <cell r="BN84">
            <v>0.22949999999999998</v>
          </cell>
          <cell r="BO84">
            <v>0.22949999999999998</v>
          </cell>
          <cell r="BP84">
            <v>0.22949999999999998</v>
          </cell>
          <cell r="BQ84">
            <v>0.22949999999999998</v>
          </cell>
          <cell r="BR84">
            <v>0.22949999999999998</v>
          </cell>
          <cell r="BW84">
            <v>4.427083333333333</v>
          </cell>
          <cell r="BX84" t="str">
            <v>DAY</v>
          </cell>
          <cell r="BY84" t="str">
            <v>DAY</v>
          </cell>
          <cell r="BZ84" t="str">
            <v>DAY</v>
          </cell>
          <cell r="CA84" t="str">
            <v>DAY</v>
          </cell>
          <cell r="CB84" t="str">
            <v>DAY</v>
          </cell>
          <cell r="CC84" t="str">
            <v>DAY</v>
          </cell>
          <cell r="CD84" t="str">
            <v>DAY</v>
          </cell>
        </row>
        <row r="85">
          <cell r="C85">
            <v>4.4375</v>
          </cell>
          <cell r="D85">
            <v>0.8</v>
          </cell>
          <cell r="E85">
            <v>0.4</v>
          </cell>
          <cell r="F85">
            <v>0.4</v>
          </cell>
          <cell r="G85">
            <v>0.4</v>
          </cell>
          <cell r="H85">
            <v>0.4</v>
          </cell>
          <cell r="I85">
            <v>0.2</v>
          </cell>
          <cell r="J85">
            <v>0.6</v>
          </cell>
          <cell r="R85">
            <v>4.4375</v>
          </cell>
          <cell r="S85">
            <v>0</v>
          </cell>
          <cell r="T85">
            <v>0</v>
          </cell>
          <cell r="U85">
            <v>0.4</v>
          </cell>
          <cell r="V85">
            <v>0.4</v>
          </cell>
          <cell r="W85">
            <v>0</v>
          </cell>
          <cell r="X85">
            <v>0.2</v>
          </cell>
          <cell r="Y85">
            <v>0.7</v>
          </cell>
          <cell r="AG85">
            <v>4.4375</v>
          </cell>
          <cell r="AH85">
            <v>0.8</v>
          </cell>
          <cell r="AI85">
            <v>0.4</v>
          </cell>
          <cell r="AJ85">
            <v>0.4</v>
          </cell>
          <cell r="AK85">
            <v>0.4</v>
          </cell>
          <cell r="AL85">
            <v>0.4</v>
          </cell>
          <cell r="AM85">
            <v>0.2</v>
          </cell>
          <cell r="AN85">
            <v>0.6</v>
          </cell>
          <cell r="AV85">
            <v>4.4375</v>
          </cell>
          <cell r="AW85">
            <v>2.4</v>
          </cell>
          <cell r="AX85">
            <v>1.4</v>
          </cell>
          <cell r="AY85">
            <v>1.7</v>
          </cell>
          <cell r="AZ85">
            <v>1.9</v>
          </cell>
          <cell r="BA85">
            <v>0.9</v>
          </cell>
          <cell r="BB85">
            <v>1.1000000000000001</v>
          </cell>
          <cell r="BC85">
            <v>3.1</v>
          </cell>
          <cell r="BK85">
            <v>4.4375</v>
          </cell>
          <cell r="BL85">
            <v>0.22949999999999998</v>
          </cell>
          <cell r="BM85">
            <v>0.22949999999999998</v>
          </cell>
          <cell r="BN85">
            <v>0.22949999999999998</v>
          </cell>
          <cell r="BO85">
            <v>0.22949999999999998</v>
          </cell>
          <cell r="BP85">
            <v>0.22949999999999998</v>
          </cell>
          <cell r="BQ85">
            <v>0.22949999999999998</v>
          </cell>
          <cell r="BR85">
            <v>0.22949999999999998</v>
          </cell>
          <cell r="BW85">
            <v>4.4375</v>
          </cell>
          <cell r="BX85" t="str">
            <v>DAY</v>
          </cell>
          <cell r="BY85" t="str">
            <v>DAY</v>
          </cell>
          <cell r="BZ85" t="str">
            <v>DAY</v>
          </cell>
          <cell r="CA85" t="str">
            <v>DAY</v>
          </cell>
          <cell r="CB85" t="str">
            <v>DAY</v>
          </cell>
          <cell r="CC85" t="str">
            <v>DAY</v>
          </cell>
          <cell r="CD85" t="str">
            <v>DAY</v>
          </cell>
        </row>
        <row r="86">
          <cell r="C86">
            <v>4.447916666666667</v>
          </cell>
          <cell r="D86">
            <v>1</v>
          </cell>
          <cell r="E86">
            <v>0.5</v>
          </cell>
          <cell r="F86">
            <v>0.2</v>
          </cell>
          <cell r="G86">
            <v>0.2</v>
          </cell>
          <cell r="H86">
            <v>0</v>
          </cell>
          <cell r="I86">
            <v>0.2</v>
          </cell>
          <cell r="J86">
            <v>0.7</v>
          </cell>
          <cell r="R86">
            <v>4.447916666666667</v>
          </cell>
          <cell r="S86">
            <v>0.4</v>
          </cell>
          <cell r="T86">
            <v>0</v>
          </cell>
          <cell r="U86">
            <v>0.4</v>
          </cell>
          <cell r="V86">
            <v>0.4</v>
          </cell>
          <cell r="W86">
            <v>0</v>
          </cell>
          <cell r="X86">
            <v>0.2</v>
          </cell>
          <cell r="Y86">
            <v>1.1000000000000001</v>
          </cell>
          <cell r="AG86">
            <v>4.447916666666667</v>
          </cell>
          <cell r="AH86">
            <v>1</v>
          </cell>
          <cell r="AI86">
            <v>0.5</v>
          </cell>
          <cell r="AJ86">
            <v>0.2</v>
          </cell>
          <cell r="AK86">
            <v>0.2</v>
          </cell>
          <cell r="AL86">
            <v>0</v>
          </cell>
          <cell r="AM86">
            <v>0.2</v>
          </cell>
          <cell r="AN86">
            <v>0.7</v>
          </cell>
          <cell r="AV86">
            <v>4.447916666666667</v>
          </cell>
          <cell r="AW86">
            <v>2.4</v>
          </cell>
          <cell r="AX86">
            <v>1</v>
          </cell>
          <cell r="AY86">
            <v>1.9</v>
          </cell>
          <cell r="AZ86">
            <v>2.1</v>
          </cell>
          <cell r="BA86">
            <v>0.9</v>
          </cell>
          <cell r="BB86">
            <v>0.7</v>
          </cell>
          <cell r="BC86">
            <v>3.1</v>
          </cell>
          <cell r="BK86">
            <v>4.447916666666667</v>
          </cell>
          <cell r="BL86">
            <v>0.22949999999999998</v>
          </cell>
          <cell r="BM86">
            <v>0.22949999999999998</v>
          </cell>
          <cell r="BN86">
            <v>0.22949999999999998</v>
          </cell>
          <cell r="BO86">
            <v>0.22949999999999998</v>
          </cell>
          <cell r="BP86">
            <v>0.22949999999999998</v>
          </cell>
          <cell r="BQ86">
            <v>0.22949999999999998</v>
          </cell>
          <cell r="BR86">
            <v>0.22949999999999998</v>
          </cell>
          <cell r="BW86">
            <v>4.447916666666667</v>
          </cell>
          <cell r="BX86" t="str">
            <v>DAY</v>
          </cell>
          <cell r="BY86" t="str">
            <v>DAY</v>
          </cell>
          <cell r="BZ86" t="str">
            <v>DAY</v>
          </cell>
          <cell r="CA86" t="str">
            <v>DAY</v>
          </cell>
          <cell r="CB86" t="str">
            <v>DAY</v>
          </cell>
          <cell r="CC86" t="str">
            <v>DAY</v>
          </cell>
          <cell r="CD86" t="str">
            <v>DAY</v>
          </cell>
        </row>
        <row r="87">
          <cell r="C87">
            <v>4.458333333333333</v>
          </cell>
          <cell r="D87">
            <v>0.7</v>
          </cell>
          <cell r="E87">
            <v>0.5</v>
          </cell>
          <cell r="F87">
            <v>0</v>
          </cell>
          <cell r="G87">
            <v>0.3</v>
          </cell>
          <cell r="H87">
            <v>0.1</v>
          </cell>
          <cell r="I87">
            <v>0.1</v>
          </cell>
          <cell r="J87">
            <v>0.2</v>
          </cell>
          <cell r="R87">
            <v>4.458333333333333</v>
          </cell>
          <cell r="S87">
            <v>0</v>
          </cell>
          <cell r="T87">
            <v>0.7</v>
          </cell>
          <cell r="U87">
            <v>0</v>
          </cell>
          <cell r="V87">
            <v>0.4</v>
          </cell>
          <cell r="W87">
            <v>0.4</v>
          </cell>
          <cell r="X87">
            <v>0</v>
          </cell>
          <cell r="Y87">
            <v>0.7</v>
          </cell>
          <cell r="AG87">
            <v>4.458333333333333</v>
          </cell>
          <cell r="AH87">
            <v>0.7</v>
          </cell>
          <cell r="AI87">
            <v>0.5</v>
          </cell>
          <cell r="AJ87">
            <v>0</v>
          </cell>
          <cell r="AK87">
            <v>0.3</v>
          </cell>
          <cell r="AL87">
            <v>0.1</v>
          </cell>
          <cell r="AM87">
            <v>0.1</v>
          </cell>
          <cell r="AN87">
            <v>0.2</v>
          </cell>
          <cell r="AV87">
            <v>4.458333333333333</v>
          </cell>
          <cell r="AW87">
            <v>1.3</v>
          </cell>
          <cell r="AX87">
            <v>1</v>
          </cell>
          <cell r="AY87">
            <v>1.6</v>
          </cell>
          <cell r="AZ87">
            <v>2.1</v>
          </cell>
          <cell r="BA87">
            <v>0.7</v>
          </cell>
          <cell r="BB87">
            <v>0.8</v>
          </cell>
          <cell r="BC87">
            <v>2.7</v>
          </cell>
          <cell r="BK87">
            <v>4.458333333333333</v>
          </cell>
          <cell r="BL87">
            <v>0.22949999999999998</v>
          </cell>
          <cell r="BM87">
            <v>0.22949999999999998</v>
          </cell>
          <cell r="BN87">
            <v>0.22949999999999998</v>
          </cell>
          <cell r="BO87">
            <v>0.22949999999999998</v>
          </cell>
          <cell r="BP87">
            <v>0.22949999999999998</v>
          </cell>
          <cell r="BQ87">
            <v>0.22949999999999998</v>
          </cell>
          <cell r="BR87">
            <v>0.22949999999999998</v>
          </cell>
          <cell r="BW87">
            <v>4.458333333333333</v>
          </cell>
          <cell r="BX87" t="str">
            <v>DAY</v>
          </cell>
          <cell r="BY87" t="str">
            <v>DAY</v>
          </cell>
          <cell r="BZ87" t="str">
            <v>DAY</v>
          </cell>
          <cell r="CA87" t="str">
            <v>DAY</v>
          </cell>
          <cell r="CB87" t="str">
            <v>DAY</v>
          </cell>
          <cell r="CC87" t="str">
            <v>DAY</v>
          </cell>
          <cell r="CD87" t="str">
            <v>DAY</v>
          </cell>
        </row>
        <row r="88">
          <cell r="C88">
            <v>4.46875</v>
          </cell>
          <cell r="D88">
            <v>0.7</v>
          </cell>
          <cell r="E88">
            <v>0.5</v>
          </cell>
          <cell r="F88">
            <v>0</v>
          </cell>
          <cell r="G88">
            <v>0</v>
          </cell>
          <cell r="H88">
            <v>0</v>
          </cell>
          <cell r="I88">
            <v>0.4</v>
          </cell>
          <cell r="J88">
            <v>0.8</v>
          </cell>
          <cell r="R88">
            <v>4.46875</v>
          </cell>
          <cell r="S88">
            <v>0.4</v>
          </cell>
          <cell r="T88">
            <v>0.7</v>
          </cell>
          <cell r="U88">
            <v>0</v>
          </cell>
          <cell r="V88">
            <v>0.4</v>
          </cell>
          <cell r="W88">
            <v>0</v>
          </cell>
          <cell r="X88">
            <v>0</v>
          </cell>
          <cell r="Y88">
            <v>0.7</v>
          </cell>
          <cell r="AG88">
            <v>4.46875</v>
          </cell>
          <cell r="AH88">
            <v>0.7</v>
          </cell>
          <cell r="AI88">
            <v>0.5</v>
          </cell>
          <cell r="AJ88">
            <v>0</v>
          </cell>
          <cell r="AK88">
            <v>0</v>
          </cell>
          <cell r="AL88">
            <v>0</v>
          </cell>
          <cell r="AM88">
            <v>0.4</v>
          </cell>
          <cell r="AN88">
            <v>0.8</v>
          </cell>
          <cell r="AV88">
            <v>4.46875</v>
          </cell>
          <cell r="AW88">
            <v>2.2000000000000002</v>
          </cell>
          <cell r="AX88">
            <v>1.6</v>
          </cell>
          <cell r="AY88">
            <v>1.3</v>
          </cell>
          <cell r="AZ88">
            <v>2.4</v>
          </cell>
          <cell r="BA88">
            <v>0.9</v>
          </cell>
          <cell r="BB88">
            <v>1.4</v>
          </cell>
          <cell r="BC88">
            <v>2.7</v>
          </cell>
          <cell r="BK88">
            <v>4.46875</v>
          </cell>
          <cell r="BL88">
            <v>0.22949999999999998</v>
          </cell>
          <cell r="BM88">
            <v>0.22949999999999998</v>
          </cell>
          <cell r="BN88">
            <v>0.22949999999999998</v>
          </cell>
          <cell r="BO88">
            <v>0.22949999999999998</v>
          </cell>
          <cell r="BP88">
            <v>0.22949999999999998</v>
          </cell>
          <cell r="BQ88">
            <v>0.22949999999999998</v>
          </cell>
          <cell r="BR88">
            <v>0.22949999999999998</v>
          </cell>
          <cell r="BW88">
            <v>4.46875</v>
          </cell>
          <cell r="BX88" t="str">
            <v>DAY</v>
          </cell>
          <cell r="BY88" t="str">
            <v>DAY</v>
          </cell>
          <cell r="BZ88" t="str">
            <v>DAY</v>
          </cell>
          <cell r="CA88" t="str">
            <v>DAY</v>
          </cell>
          <cell r="CB88" t="str">
            <v>DAY</v>
          </cell>
          <cell r="CC88" t="str">
            <v>DAY</v>
          </cell>
          <cell r="CD88" t="str">
            <v>DAY</v>
          </cell>
        </row>
        <row r="89">
          <cell r="C89">
            <v>4.479166666666667</v>
          </cell>
          <cell r="D89">
            <v>0.4</v>
          </cell>
          <cell r="E89">
            <v>0</v>
          </cell>
          <cell r="F89">
            <v>0.2</v>
          </cell>
          <cell r="G89">
            <v>0.6</v>
          </cell>
          <cell r="H89">
            <v>0.1</v>
          </cell>
          <cell r="I89">
            <v>0.1</v>
          </cell>
          <cell r="J89">
            <v>0.9</v>
          </cell>
          <cell r="R89">
            <v>4.479166666666667</v>
          </cell>
          <cell r="S89">
            <v>1.1000000000000001</v>
          </cell>
          <cell r="T89">
            <v>0.7</v>
          </cell>
          <cell r="U89">
            <v>0.4</v>
          </cell>
          <cell r="V89">
            <v>0.8</v>
          </cell>
          <cell r="W89">
            <v>0.2</v>
          </cell>
          <cell r="X89">
            <v>0</v>
          </cell>
          <cell r="Y89">
            <v>0.4</v>
          </cell>
          <cell r="AG89">
            <v>4.479166666666667</v>
          </cell>
          <cell r="AH89">
            <v>0.4</v>
          </cell>
          <cell r="AI89">
            <v>0</v>
          </cell>
          <cell r="AJ89">
            <v>0.2</v>
          </cell>
          <cell r="AK89">
            <v>0.6</v>
          </cell>
          <cell r="AL89">
            <v>0.1</v>
          </cell>
          <cell r="AM89">
            <v>0.1</v>
          </cell>
          <cell r="AN89">
            <v>0.9</v>
          </cell>
          <cell r="AV89">
            <v>4.479166666666667</v>
          </cell>
          <cell r="AW89">
            <v>3.1</v>
          </cell>
          <cell r="AX89">
            <v>1.8</v>
          </cell>
          <cell r="AY89">
            <v>1.5</v>
          </cell>
          <cell r="AZ89">
            <v>3.1</v>
          </cell>
          <cell r="BA89">
            <v>1.6</v>
          </cell>
          <cell r="BB89">
            <v>1.6</v>
          </cell>
          <cell r="BC89">
            <v>3.3</v>
          </cell>
          <cell r="BK89">
            <v>4.479166666666667</v>
          </cell>
          <cell r="BL89">
            <v>0.22949999999999998</v>
          </cell>
          <cell r="BM89">
            <v>0.22949999999999998</v>
          </cell>
          <cell r="BN89">
            <v>0.22949999999999998</v>
          </cell>
          <cell r="BO89">
            <v>0.22949999999999998</v>
          </cell>
          <cell r="BP89">
            <v>0.22949999999999998</v>
          </cell>
          <cell r="BQ89">
            <v>0.22949999999999998</v>
          </cell>
          <cell r="BR89">
            <v>0.22949999999999998</v>
          </cell>
          <cell r="BW89">
            <v>4.479166666666667</v>
          </cell>
          <cell r="BX89" t="str">
            <v>DAY</v>
          </cell>
          <cell r="BY89" t="str">
            <v>DAY</v>
          </cell>
          <cell r="BZ89" t="str">
            <v>DAY</v>
          </cell>
          <cell r="CA89" t="str">
            <v>DAY</v>
          </cell>
          <cell r="CB89" t="str">
            <v>DAY</v>
          </cell>
          <cell r="CC89" t="str">
            <v>DAY</v>
          </cell>
          <cell r="CD89" t="str">
            <v>DAY</v>
          </cell>
        </row>
        <row r="90">
          <cell r="C90">
            <v>4.489583333333333</v>
          </cell>
          <cell r="D90">
            <v>0.5</v>
          </cell>
          <cell r="E90">
            <v>0</v>
          </cell>
          <cell r="F90">
            <v>0.2</v>
          </cell>
          <cell r="G90">
            <v>0.4</v>
          </cell>
          <cell r="H90">
            <v>0.2</v>
          </cell>
          <cell r="I90">
            <v>0</v>
          </cell>
          <cell r="J90">
            <v>1</v>
          </cell>
          <cell r="R90">
            <v>4.489583333333333</v>
          </cell>
          <cell r="S90">
            <v>0.7</v>
          </cell>
          <cell r="T90">
            <v>0.7</v>
          </cell>
          <cell r="U90">
            <v>0.4</v>
          </cell>
          <cell r="V90">
            <v>1.1000000000000001</v>
          </cell>
          <cell r="W90">
            <v>0.7</v>
          </cell>
          <cell r="X90">
            <v>0</v>
          </cell>
          <cell r="Y90">
            <v>0.4</v>
          </cell>
          <cell r="AG90">
            <v>4.489583333333333</v>
          </cell>
          <cell r="AH90">
            <v>0.5</v>
          </cell>
          <cell r="AI90">
            <v>0</v>
          </cell>
          <cell r="AJ90">
            <v>0.2</v>
          </cell>
          <cell r="AK90">
            <v>0.4</v>
          </cell>
          <cell r="AL90">
            <v>0.2</v>
          </cell>
          <cell r="AM90">
            <v>0</v>
          </cell>
          <cell r="AN90">
            <v>1</v>
          </cell>
          <cell r="AV90">
            <v>4.489583333333333</v>
          </cell>
          <cell r="AW90">
            <v>2.5</v>
          </cell>
          <cell r="AX90">
            <v>1.8</v>
          </cell>
          <cell r="AY90">
            <v>1.9</v>
          </cell>
          <cell r="AZ90">
            <v>3.2</v>
          </cell>
          <cell r="BA90">
            <v>1.6</v>
          </cell>
          <cell r="BB90">
            <v>1.7</v>
          </cell>
          <cell r="BC90">
            <v>3.3</v>
          </cell>
          <cell r="BK90">
            <v>4.489583333333333</v>
          </cell>
          <cell r="BL90">
            <v>0.22949999999999998</v>
          </cell>
          <cell r="BM90">
            <v>0.22949999999999998</v>
          </cell>
          <cell r="BN90">
            <v>0.22949999999999998</v>
          </cell>
          <cell r="BO90">
            <v>0.22949999999999998</v>
          </cell>
          <cell r="BP90">
            <v>0.22949999999999998</v>
          </cell>
          <cell r="BQ90">
            <v>0.22949999999999998</v>
          </cell>
          <cell r="BR90">
            <v>0.22949999999999998</v>
          </cell>
          <cell r="BW90">
            <v>4.489583333333333</v>
          </cell>
          <cell r="BX90" t="str">
            <v>DAY</v>
          </cell>
          <cell r="BY90" t="str">
            <v>DAY</v>
          </cell>
          <cell r="BZ90" t="str">
            <v>DAY</v>
          </cell>
          <cell r="CA90" t="str">
            <v>DAY</v>
          </cell>
          <cell r="CB90" t="str">
            <v>DAY</v>
          </cell>
          <cell r="CC90" t="str">
            <v>DAY</v>
          </cell>
          <cell r="CD90" t="str">
            <v>DAY</v>
          </cell>
        </row>
        <row r="91">
          <cell r="C91">
            <v>4.5</v>
          </cell>
          <cell r="D91">
            <v>1</v>
          </cell>
          <cell r="E91">
            <v>0.4</v>
          </cell>
          <cell r="F91">
            <v>0.2</v>
          </cell>
          <cell r="G91">
            <v>0.9</v>
          </cell>
          <cell r="H91">
            <v>0.4</v>
          </cell>
          <cell r="I91">
            <v>0.8</v>
          </cell>
          <cell r="J91">
            <v>1.3</v>
          </cell>
          <cell r="R91">
            <v>4.5</v>
          </cell>
          <cell r="S91">
            <v>0.4</v>
          </cell>
          <cell r="T91">
            <v>0.7</v>
          </cell>
          <cell r="U91">
            <v>0.4</v>
          </cell>
          <cell r="V91">
            <v>0.7</v>
          </cell>
          <cell r="W91">
            <v>0</v>
          </cell>
          <cell r="X91">
            <v>0.4</v>
          </cell>
          <cell r="Y91">
            <v>0.7</v>
          </cell>
          <cell r="AG91">
            <v>4.5</v>
          </cell>
          <cell r="AH91">
            <v>1</v>
          </cell>
          <cell r="AI91">
            <v>0.4</v>
          </cell>
          <cell r="AJ91">
            <v>0.2</v>
          </cell>
          <cell r="AK91">
            <v>0.9</v>
          </cell>
          <cell r="AL91">
            <v>0.4</v>
          </cell>
          <cell r="AM91">
            <v>0.8</v>
          </cell>
          <cell r="AN91">
            <v>1.3</v>
          </cell>
          <cell r="AV91">
            <v>4.5</v>
          </cell>
          <cell r="AW91">
            <v>1.5</v>
          </cell>
          <cell r="AX91">
            <v>2.2000000000000002</v>
          </cell>
          <cell r="AY91">
            <v>1.9</v>
          </cell>
          <cell r="AZ91">
            <v>2.5</v>
          </cell>
          <cell r="BA91">
            <v>2.2000000000000002</v>
          </cell>
          <cell r="BB91">
            <v>1.6</v>
          </cell>
          <cell r="BC91">
            <v>2.8</v>
          </cell>
          <cell r="BK91">
            <v>4.5</v>
          </cell>
          <cell r="BL91">
            <v>0.22949999999999998</v>
          </cell>
          <cell r="BM91">
            <v>0.22949999999999998</v>
          </cell>
          <cell r="BN91">
            <v>0.22949999999999998</v>
          </cell>
          <cell r="BO91">
            <v>0.22949999999999998</v>
          </cell>
          <cell r="BP91">
            <v>0.22949999999999998</v>
          </cell>
          <cell r="BQ91">
            <v>0.22949999999999998</v>
          </cell>
          <cell r="BR91">
            <v>0.22949999999999998</v>
          </cell>
          <cell r="BW91">
            <v>4.5</v>
          </cell>
          <cell r="BX91" t="str">
            <v>DAY</v>
          </cell>
          <cell r="BY91" t="str">
            <v>DAY</v>
          </cell>
          <cell r="BZ91" t="str">
            <v>DAY</v>
          </cell>
          <cell r="CA91" t="str">
            <v>DAY</v>
          </cell>
          <cell r="CB91" t="str">
            <v>DAY</v>
          </cell>
          <cell r="CC91" t="str">
            <v>DAY</v>
          </cell>
          <cell r="CD91" t="str">
            <v>DAY</v>
          </cell>
        </row>
        <row r="92">
          <cell r="C92">
            <v>4.510416666666667</v>
          </cell>
          <cell r="D92">
            <v>0.3</v>
          </cell>
          <cell r="E92">
            <v>0.8</v>
          </cell>
          <cell r="F92">
            <v>0.3</v>
          </cell>
          <cell r="G92">
            <v>0.9</v>
          </cell>
          <cell r="H92">
            <v>0.3</v>
          </cell>
          <cell r="I92">
            <v>1</v>
          </cell>
          <cell r="J92">
            <v>1.2</v>
          </cell>
          <cell r="R92">
            <v>4.510416666666667</v>
          </cell>
          <cell r="S92">
            <v>0.7</v>
          </cell>
          <cell r="T92">
            <v>0.9</v>
          </cell>
          <cell r="U92">
            <v>0.4</v>
          </cell>
          <cell r="V92">
            <v>0.4</v>
          </cell>
          <cell r="W92">
            <v>0</v>
          </cell>
          <cell r="X92">
            <v>0.7</v>
          </cell>
          <cell r="Y92">
            <v>0.7</v>
          </cell>
          <cell r="AG92">
            <v>4.510416666666667</v>
          </cell>
          <cell r="AH92">
            <v>0.3</v>
          </cell>
          <cell r="AI92">
            <v>0.8</v>
          </cell>
          <cell r="AJ92">
            <v>0.3</v>
          </cell>
          <cell r="AK92">
            <v>0.9</v>
          </cell>
          <cell r="AL92">
            <v>0.3</v>
          </cell>
          <cell r="AM92">
            <v>1</v>
          </cell>
          <cell r="AN92">
            <v>1.2</v>
          </cell>
          <cell r="AV92">
            <v>4.510416666666667</v>
          </cell>
          <cell r="AW92">
            <v>1.8</v>
          </cell>
          <cell r="AX92">
            <v>2.5</v>
          </cell>
          <cell r="AY92">
            <v>1.8</v>
          </cell>
          <cell r="AZ92">
            <v>2.5</v>
          </cell>
          <cell r="BA92">
            <v>1.8</v>
          </cell>
          <cell r="BB92">
            <v>1.6</v>
          </cell>
          <cell r="BC92">
            <v>2.4</v>
          </cell>
          <cell r="BK92">
            <v>4.510416666666667</v>
          </cell>
          <cell r="BL92">
            <v>0.22949999999999998</v>
          </cell>
          <cell r="BM92">
            <v>0.22949999999999998</v>
          </cell>
          <cell r="BN92">
            <v>0.22949999999999998</v>
          </cell>
          <cell r="BO92">
            <v>0.22949999999999998</v>
          </cell>
          <cell r="BP92">
            <v>0.22949999999999998</v>
          </cell>
          <cell r="BQ92">
            <v>0.22949999999999998</v>
          </cell>
          <cell r="BR92">
            <v>0.22949999999999998</v>
          </cell>
          <cell r="BW92">
            <v>4.510416666666667</v>
          </cell>
          <cell r="BX92" t="str">
            <v>DAY</v>
          </cell>
          <cell r="BY92" t="str">
            <v>DAY</v>
          </cell>
          <cell r="BZ92" t="str">
            <v>DAY</v>
          </cell>
          <cell r="CA92" t="str">
            <v>DAY</v>
          </cell>
          <cell r="CB92" t="str">
            <v>DAY</v>
          </cell>
          <cell r="CC92" t="str">
            <v>DAY</v>
          </cell>
          <cell r="CD92" t="str">
            <v>DAY</v>
          </cell>
        </row>
        <row r="93">
          <cell r="C93">
            <v>4.520833333333333</v>
          </cell>
          <cell r="D93">
            <v>0.9</v>
          </cell>
          <cell r="E93">
            <v>0.9</v>
          </cell>
          <cell r="F93">
            <v>0.3</v>
          </cell>
          <cell r="G93">
            <v>0.9</v>
          </cell>
          <cell r="H93">
            <v>0.2</v>
          </cell>
          <cell r="I93">
            <v>1.3</v>
          </cell>
          <cell r="J93">
            <v>0.6</v>
          </cell>
          <cell r="R93">
            <v>4.520833333333333</v>
          </cell>
          <cell r="S93">
            <v>0.7</v>
          </cell>
          <cell r="T93">
            <v>0.9</v>
          </cell>
          <cell r="U93">
            <v>0.7</v>
          </cell>
          <cell r="V93">
            <v>1.1000000000000001</v>
          </cell>
          <cell r="W93">
            <v>0.4</v>
          </cell>
          <cell r="X93">
            <v>0.7</v>
          </cell>
          <cell r="Y93">
            <v>0.7</v>
          </cell>
          <cell r="AG93">
            <v>4.520833333333333</v>
          </cell>
          <cell r="AH93">
            <v>0.9</v>
          </cell>
          <cell r="AI93">
            <v>0.9</v>
          </cell>
          <cell r="AJ93">
            <v>0.3</v>
          </cell>
          <cell r="AK93">
            <v>0.9</v>
          </cell>
          <cell r="AL93">
            <v>0.2</v>
          </cell>
          <cell r="AM93">
            <v>1.3</v>
          </cell>
          <cell r="AN93">
            <v>0.6</v>
          </cell>
          <cell r="AV93">
            <v>4.520833333333333</v>
          </cell>
          <cell r="AW93">
            <v>1.8</v>
          </cell>
          <cell r="AX93">
            <v>2.5</v>
          </cell>
          <cell r="AY93">
            <v>2.4</v>
          </cell>
          <cell r="AZ93">
            <v>2.9</v>
          </cell>
          <cell r="BA93">
            <v>2.1</v>
          </cell>
          <cell r="BB93">
            <v>2.5</v>
          </cell>
          <cell r="BC93">
            <v>2.2999999999999998</v>
          </cell>
          <cell r="BK93">
            <v>4.520833333333333</v>
          </cell>
          <cell r="BL93">
            <v>0.22949999999999998</v>
          </cell>
          <cell r="BM93">
            <v>0.22949999999999998</v>
          </cell>
          <cell r="BN93">
            <v>0.22949999999999998</v>
          </cell>
          <cell r="BO93">
            <v>0.22949999999999998</v>
          </cell>
          <cell r="BP93">
            <v>0.22949999999999998</v>
          </cell>
          <cell r="BQ93">
            <v>0.22949999999999998</v>
          </cell>
          <cell r="BR93">
            <v>0.22949999999999998</v>
          </cell>
          <cell r="BW93">
            <v>4.520833333333333</v>
          </cell>
          <cell r="BX93" t="str">
            <v>DAY</v>
          </cell>
          <cell r="BY93" t="str">
            <v>DAY</v>
          </cell>
          <cell r="BZ93" t="str">
            <v>DAY</v>
          </cell>
          <cell r="CA93" t="str">
            <v>DAY</v>
          </cell>
          <cell r="CB93" t="str">
            <v>DAY</v>
          </cell>
          <cell r="CC93" t="str">
            <v>DAY</v>
          </cell>
          <cell r="CD93" t="str">
            <v>DAY</v>
          </cell>
        </row>
        <row r="94">
          <cell r="C94">
            <v>4.53125</v>
          </cell>
          <cell r="D94">
            <v>1.5</v>
          </cell>
          <cell r="E94">
            <v>0.7</v>
          </cell>
          <cell r="F94">
            <v>0.2</v>
          </cell>
          <cell r="G94">
            <v>0.9</v>
          </cell>
          <cell r="H94">
            <v>0.2</v>
          </cell>
          <cell r="I94">
            <v>1.2</v>
          </cell>
          <cell r="J94">
            <v>0.9</v>
          </cell>
          <cell r="R94">
            <v>4.53125</v>
          </cell>
          <cell r="S94">
            <v>0.4</v>
          </cell>
          <cell r="T94">
            <v>0.7</v>
          </cell>
          <cell r="U94">
            <v>0.7</v>
          </cell>
          <cell r="V94">
            <v>1.3</v>
          </cell>
          <cell r="W94">
            <v>0.7</v>
          </cell>
          <cell r="X94">
            <v>0.7</v>
          </cell>
          <cell r="Y94">
            <v>0.7</v>
          </cell>
          <cell r="AG94">
            <v>4.53125</v>
          </cell>
          <cell r="AH94">
            <v>1.5</v>
          </cell>
          <cell r="AI94">
            <v>0.7</v>
          </cell>
          <cell r="AJ94">
            <v>0.2</v>
          </cell>
          <cell r="AK94">
            <v>0.9</v>
          </cell>
          <cell r="AL94">
            <v>0.2</v>
          </cell>
          <cell r="AM94">
            <v>1.2</v>
          </cell>
          <cell r="AN94">
            <v>0.9</v>
          </cell>
          <cell r="AV94">
            <v>4.53125</v>
          </cell>
          <cell r="AW94">
            <v>2.4</v>
          </cell>
          <cell r="AX94">
            <v>2.5</v>
          </cell>
          <cell r="AY94">
            <v>2.4</v>
          </cell>
          <cell r="AZ94">
            <v>2.7</v>
          </cell>
          <cell r="BA94">
            <v>2.1</v>
          </cell>
          <cell r="BB94">
            <v>2.7</v>
          </cell>
          <cell r="BC94">
            <v>2.4</v>
          </cell>
          <cell r="BK94">
            <v>4.53125</v>
          </cell>
          <cell r="BL94">
            <v>0.22949999999999998</v>
          </cell>
          <cell r="BM94">
            <v>0.22949999999999998</v>
          </cell>
          <cell r="BN94">
            <v>0.22949999999999998</v>
          </cell>
          <cell r="BO94">
            <v>0.22949999999999998</v>
          </cell>
          <cell r="BP94">
            <v>0.22949999999999998</v>
          </cell>
          <cell r="BQ94">
            <v>0.22949999999999998</v>
          </cell>
          <cell r="BR94">
            <v>0.22949999999999998</v>
          </cell>
          <cell r="BW94">
            <v>4.53125</v>
          </cell>
          <cell r="BX94" t="str">
            <v>DAY</v>
          </cell>
          <cell r="BY94" t="str">
            <v>DAY</v>
          </cell>
          <cell r="BZ94" t="str">
            <v>DAY</v>
          </cell>
          <cell r="CA94" t="str">
            <v>DAY</v>
          </cell>
          <cell r="CB94" t="str">
            <v>DAY</v>
          </cell>
          <cell r="CC94" t="str">
            <v>DAY</v>
          </cell>
          <cell r="CD94" t="str">
            <v>DAY</v>
          </cell>
        </row>
        <row r="95">
          <cell r="C95">
            <v>4.541666666666667</v>
          </cell>
          <cell r="D95">
            <v>1.6</v>
          </cell>
          <cell r="E95">
            <v>0.3</v>
          </cell>
          <cell r="F95">
            <v>0.2</v>
          </cell>
          <cell r="G95">
            <v>0.5</v>
          </cell>
          <cell r="H95">
            <v>0</v>
          </cell>
          <cell r="I95">
            <v>1.1000000000000001</v>
          </cell>
          <cell r="J95">
            <v>0.7</v>
          </cell>
          <cell r="R95">
            <v>4.541666666666667</v>
          </cell>
          <cell r="S95">
            <v>0.7</v>
          </cell>
          <cell r="T95">
            <v>0.4</v>
          </cell>
          <cell r="U95">
            <v>0.7</v>
          </cell>
          <cell r="V95">
            <v>1.8</v>
          </cell>
          <cell r="W95">
            <v>0.2</v>
          </cell>
          <cell r="X95">
            <v>0.9</v>
          </cell>
          <cell r="Y95">
            <v>0.7</v>
          </cell>
          <cell r="AG95">
            <v>4.541666666666667</v>
          </cell>
          <cell r="AH95">
            <v>1.6</v>
          </cell>
          <cell r="AI95">
            <v>0.3</v>
          </cell>
          <cell r="AJ95">
            <v>0.2</v>
          </cell>
          <cell r="AK95">
            <v>0.5</v>
          </cell>
          <cell r="AL95">
            <v>0</v>
          </cell>
          <cell r="AM95">
            <v>1.1000000000000001</v>
          </cell>
          <cell r="AN95">
            <v>0.7</v>
          </cell>
          <cell r="AV95">
            <v>4.541666666666667</v>
          </cell>
          <cell r="AW95">
            <v>2.5</v>
          </cell>
          <cell r="AX95">
            <v>2.5</v>
          </cell>
          <cell r="AY95">
            <v>2.5</v>
          </cell>
          <cell r="AZ95">
            <v>3.1</v>
          </cell>
          <cell r="BA95">
            <v>2.2000000000000002</v>
          </cell>
          <cell r="BB95">
            <v>2.5</v>
          </cell>
          <cell r="BC95">
            <v>2.8</v>
          </cell>
          <cell r="BK95">
            <v>4.541666666666667</v>
          </cell>
          <cell r="BL95">
            <v>0.22949999999999998</v>
          </cell>
          <cell r="BM95">
            <v>0.22949999999999998</v>
          </cell>
          <cell r="BN95">
            <v>0.22949999999999998</v>
          </cell>
          <cell r="BO95">
            <v>0.22949999999999998</v>
          </cell>
          <cell r="BP95">
            <v>0.22949999999999998</v>
          </cell>
          <cell r="BQ95">
            <v>0.22949999999999998</v>
          </cell>
          <cell r="BR95">
            <v>0.22949999999999998</v>
          </cell>
          <cell r="BW95">
            <v>4.541666666666667</v>
          </cell>
          <cell r="BX95" t="str">
            <v>DAY</v>
          </cell>
          <cell r="BY95" t="str">
            <v>DAY</v>
          </cell>
          <cell r="BZ95" t="str">
            <v>DAY</v>
          </cell>
          <cell r="CA95" t="str">
            <v>DAY</v>
          </cell>
          <cell r="CB95" t="str">
            <v>DAY</v>
          </cell>
          <cell r="CC95" t="str">
            <v>DAY</v>
          </cell>
          <cell r="CD95" t="str">
            <v>DAY</v>
          </cell>
        </row>
        <row r="96">
          <cell r="C96">
            <v>4.552083333333333</v>
          </cell>
          <cell r="D96">
            <v>1.3</v>
          </cell>
          <cell r="E96">
            <v>0.5</v>
          </cell>
          <cell r="F96">
            <v>0.2</v>
          </cell>
          <cell r="G96">
            <v>0.7</v>
          </cell>
          <cell r="H96">
            <v>0.4</v>
          </cell>
          <cell r="I96">
            <v>1.3</v>
          </cell>
          <cell r="J96">
            <v>0.4</v>
          </cell>
          <cell r="R96">
            <v>4.552083333333333</v>
          </cell>
          <cell r="S96">
            <v>0.4</v>
          </cell>
          <cell r="T96">
            <v>0.9</v>
          </cell>
          <cell r="U96">
            <v>0.9</v>
          </cell>
          <cell r="V96">
            <v>1.8</v>
          </cell>
          <cell r="W96">
            <v>0.9</v>
          </cell>
          <cell r="X96">
            <v>1.4</v>
          </cell>
          <cell r="Y96">
            <v>0.9</v>
          </cell>
          <cell r="AG96">
            <v>4.552083333333333</v>
          </cell>
          <cell r="AH96">
            <v>1.3</v>
          </cell>
          <cell r="AI96">
            <v>0.5</v>
          </cell>
          <cell r="AJ96">
            <v>0.2</v>
          </cell>
          <cell r="AK96">
            <v>0.7</v>
          </cell>
          <cell r="AL96">
            <v>0.4</v>
          </cell>
          <cell r="AM96">
            <v>1.3</v>
          </cell>
          <cell r="AN96">
            <v>0.4</v>
          </cell>
          <cell r="AV96">
            <v>4.552083333333333</v>
          </cell>
          <cell r="AW96">
            <v>1.9</v>
          </cell>
          <cell r="AX96">
            <v>2.5</v>
          </cell>
          <cell r="AY96">
            <v>2.7</v>
          </cell>
          <cell r="AZ96">
            <v>3.8</v>
          </cell>
          <cell r="BA96">
            <v>2.4</v>
          </cell>
          <cell r="BB96">
            <v>2.7</v>
          </cell>
          <cell r="BC96">
            <v>3.5</v>
          </cell>
          <cell r="BK96">
            <v>4.552083333333333</v>
          </cell>
          <cell r="BL96">
            <v>0.22949999999999998</v>
          </cell>
          <cell r="BM96">
            <v>0.22949999999999998</v>
          </cell>
          <cell r="BN96">
            <v>0.22949999999999998</v>
          </cell>
          <cell r="BO96">
            <v>0.22949999999999998</v>
          </cell>
          <cell r="BP96">
            <v>0.22949999999999998</v>
          </cell>
          <cell r="BQ96">
            <v>0.22949999999999998</v>
          </cell>
          <cell r="BR96">
            <v>0.22949999999999998</v>
          </cell>
          <cell r="BW96">
            <v>4.552083333333333</v>
          </cell>
          <cell r="BX96" t="str">
            <v>DAY</v>
          </cell>
          <cell r="BY96" t="str">
            <v>DAY</v>
          </cell>
          <cell r="BZ96" t="str">
            <v>DAY</v>
          </cell>
          <cell r="CA96" t="str">
            <v>DAY</v>
          </cell>
          <cell r="CB96" t="str">
            <v>DAY</v>
          </cell>
          <cell r="CC96" t="str">
            <v>DAY</v>
          </cell>
          <cell r="CD96" t="str">
            <v>DAY</v>
          </cell>
        </row>
        <row r="97">
          <cell r="C97">
            <v>4.5625</v>
          </cell>
          <cell r="D97">
            <v>1</v>
          </cell>
          <cell r="E97">
            <v>1</v>
          </cell>
          <cell r="F97">
            <v>0.8</v>
          </cell>
          <cell r="G97">
            <v>1</v>
          </cell>
          <cell r="H97">
            <v>0.8</v>
          </cell>
          <cell r="I97">
            <v>1.2</v>
          </cell>
          <cell r="J97">
            <v>0.6</v>
          </cell>
          <cell r="R97">
            <v>4.5625</v>
          </cell>
          <cell r="S97">
            <v>0.4</v>
          </cell>
          <cell r="T97">
            <v>1.3</v>
          </cell>
          <cell r="U97">
            <v>1.2</v>
          </cell>
          <cell r="V97">
            <v>1.8</v>
          </cell>
          <cell r="W97">
            <v>1.2</v>
          </cell>
          <cell r="X97">
            <v>1.4</v>
          </cell>
          <cell r="Y97">
            <v>1.8</v>
          </cell>
          <cell r="AG97">
            <v>4.5625</v>
          </cell>
          <cell r="AH97">
            <v>1</v>
          </cell>
          <cell r="AI97">
            <v>1</v>
          </cell>
          <cell r="AJ97">
            <v>0.8</v>
          </cell>
          <cell r="AK97">
            <v>1</v>
          </cell>
          <cell r="AL97">
            <v>0.8</v>
          </cell>
          <cell r="AM97">
            <v>1.2</v>
          </cell>
          <cell r="AN97">
            <v>0.6</v>
          </cell>
          <cell r="AV97">
            <v>4.5625</v>
          </cell>
          <cell r="AW97">
            <v>1.7</v>
          </cell>
          <cell r="AX97">
            <v>3.3</v>
          </cell>
          <cell r="AY97">
            <v>3.3</v>
          </cell>
          <cell r="AZ97">
            <v>3.7</v>
          </cell>
          <cell r="BA97">
            <v>3</v>
          </cell>
          <cell r="BB97">
            <v>3.3</v>
          </cell>
          <cell r="BC97">
            <v>4.0999999999999996</v>
          </cell>
          <cell r="BK97">
            <v>4.5625</v>
          </cell>
          <cell r="BL97">
            <v>0.22949999999999998</v>
          </cell>
          <cell r="BM97">
            <v>0.22949999999999998</v>
          </cell>
          <cell r="BN97">
            <v>0.22949999999999998</v>
          </cell>
          <cell r="BO97">
            <v>0.22949999999999998</v>
          </cell>
          <cell r="BP97">
            <v>0.22949999999999998</v>
          </cell>
          <cell r="BQ97">
            <v>0.22949999999999998</v>
          </cell>
          <cell r="BR97">
            <v>0.22949999999999998</v>
          </cell>
          <cell r="BW97">
            <v>4.5625</v>
          </cell>
          <cell r="BX97" t="str">
            <v>DAY</v>
          </cell>
          <cell r="BY97" t="str">
            <v>DAY</v>
          </cell>
          <cell r="BZ97" t="str">
            <v>DAY</v>
          </cell>
          <cell r="CA97" t="str">
            <v>DAY</v>
          </cell>
          <cell r="CB97" t="str">
            <v>DAY</v>
          </cell>
          <cell r="CC97" t="str">
            <v>DAY</v>
          </cell>
          <cell r="CD97" t="str">
            <v>DAY</v>
          </cell>
        </row>
        <row r="98">
          <cell r="C98">
            <v>4.572916666666667</v>
          </cell>
          <cell r="D98">
            <v>1.3</v>
          </cell>
          <cell r="E98">
            <v>1.2</v>
          </cell>
          <cell r="F98">
            <v>1</v>
          </cell>
          <cell r="G98">
            <v>1</v>
          </cell>
          <cell r="H98">
            <v>0.9</v>
          </cell>
          <cell r="I98">
            <v>0.8</v>
          </cell>
          <cell r="J98">
            <v>1.7</v>
          </cell>
          <cell r="R98">
            <v>4.572916666666667</v>
          </cell>
          <cell r="S98">
            <v>0.4</v>
          </cell>
          <cell r="T98">
            <v>0.9</v>
          </cell>
          <cell r="U98">
            <v>1.6</v>
          </cell>
          <cell r="V98">
            <v>1.8</v>
          </cell>
          <cell r="W98">
            <v>0.9</v>
          </cell>
          <cell r="X98">
            <v>1.2</v>
          </cell>
          <cell r="Y98">
            <v>1.8</v>
          </cell>
          <cell r="AG98">
            <v>4.572916666666667</v>
          </cell>
          <cell r="AH98">
            <v>1.3</v>
          </cell>
          <cell r="AI98">
            <v>1.2</v>
          </cell>
          <cell r="AJ98">
            <v>1</v>
          </cell>
          <cell r="AK98">
            <v>1</v>
          </cell>
          <cell r="AL98">
            <v>0.9</v>
          </cell>
          <cell r="AM98">
            <v>0.8</v>
          </cell>
          <cell r="AN98">
            <v>1.7</v>
          </cell>
          <cell r="AV98">
            <v>4.572916666666667</v>
          </cell>
          <cell r="AW98">
            <v>2.2000000000000002</v>
          </cell>
          <cell r="AX98">
            <v>3.2</v>
          </cell>
          <cell r="AY98">
            <v>3.1</v>
          </cell>
          <cell r="AZ98">
            <v>3.9</v>
          </cell>
          <cell r="BA98">
            <v>2.6</v>
          </cell>
          <cell r="BB98">
            <v>3.8</v>
          </cell>
          <cell r="BC98">
            <v>4.5</v>
          </cell>
          <cell r="BK98">
            <v>4.572916666666667</v>
          </cell>
          <cell r="BL98">
            <v>0.22949999999999998</v>
          </cell>
          <cell r="BM98">
            <v>0.22949999999999998</v>
          </cell>
          <cell r="BN98">
            <v>0.22949999999999998</v>
          </cell>
          <cell r="BO98">
            <v>0.22949999999999998</v>
          </cell>
          <cell r="BP98">
            <v>0.22949999999999998</v>
          </cell>
          <cell r="BQ98">
            <v>0.22949999999999998</v>
          </cell>
          <cell r="BR98">
            <v>0.22949999999999998</v>
          </cell>
          <cell r="BW98">
            <v>4.572916666666667</v>
          </cell>
          <cell r="BX98" t="str">
            <v>DAY</v>
          </cell>
          <cell r="BY98" t="str">
            <v>DAY</v>
          </cell>
          <cell r="BZ98" t="str">
            <v>DAY</v>
          </cell>
          <cell r="CA98" t="str">
            <v>DAY</v>
          </cell>
          <cell r="CB98" t="str">
            <v>DAY</v>
          </cell>
          <cell r="CC98" t="str">
            <v>DAY</v>
          </cell>
          <cell r="CD98" t="str">
            <v>DAY</v>
          </cell>
        </row>
        <row r="99">
          <cell r="C99">
            <v>4.583333333333333</v>
          </cell>
          <cell r="D99">
            <v>1.4</v>
          </cell>
          <cell r="E99">
            <v>1</v>
          </cell>
          <cell r="F99">
            <v>1.3</v>
          </cell>
          <cell r="G99">
            <v>1</v>
          </cell>
          <cell r="H99">
            <v>1.1000000000000001</v>
          </cell>
          <cell r="I99">
            <v>1.2</v>
          </cell>
          <cell r="J99">
            <v>0</v>
          </cell>
          <cell r="R99">
            <v>4.583333333333333</v>
          </cell>
          <cell r="S99">
            <v>1.1000000000000001</v>
          </cell>
          <cell r="T99">
            <v>1.2</v>
          </cell>
          <cell r="U99">
            <v>1.6</v>
          </cell>
          <cell r="V99">
            <v>1.6</v>
          </cell>
          <cell r="W99">
            <v>1.2</v>
          </cell>
          <cell r="X99">
            <v>1.4</v>
          </cell>
          <cell r="Y99">
            <v>0.8</v>
          </cell>
          <cell r="AG99">
            <v>4.583333333333333</v>
          </cell>
          <cell r="AH99">
            <v>1.4</v>
          </cell>
          <cell r="AI99">
            <v>1</v>
          </cell>
          <cell r="AJ99">
            <v>1.3</v>
          </cell>
          <cell r="AK99">
            <v>1</v>
          </cell>
          <cell r="AL99">
            <v>1.1000000000000001</v>
          </cell>
          <cell r="AM99">
            <v>1.2</v>
          </cell>
          <cell r="AN99">
            <v>0</v>
          </cell>
          <cell r="AV99">
            <v>4.583333333333333</v>
          </cell>
          <cell r="AW99">
            <v>2.7</v>
          </cell>
          <cell r="AX99">
            <v>2.6</v>
          </cell>
          <cell r="AY99">
            <v>3.4</v>
          </cell>
          <cell r="AZ99">
            <v>3.3</v>
          </cell>
          <cell r="BA99">
            <v>2.9</v>
          </cell>
          <cell r="BB99">
            <v>3.5</v>
          </cell>
          <cell r="BC99">
            <v>3.5</v>
          </cell>
          <cell r="BK99">
            <v>4.583333333333333</v>
          </cell>
          <cell r="BL99">
            <v>0.22949999999999998</v>
          </cell>
          <cell r="BM99">
            <v>0.22949999999999998</v>
          </cell>
          <cell r="BN99">
            <v>0.22949999999999998</v>
          </cell>
          <cell r="BO99">
            <v>0.22949999999999998</v>
          </cell>
          <cell r="BP99">
            <v>0.22949999999999998</v>
          </cell>
          <cell r="BQ99">
            <v>0.22949999999999998</v>
          </cell>
          <cell r="BR99">
            <v>0.22949999999999998</v>
          </cell>
          <cell r="BW99">
            <v>4.583333333333333</v>
          </cell>
          <cell r="BX99" t="str">
            <v>DAY</v>
          </cell>
          <cell r="BY99" t="str">
            <v>DAY</v>
          </cell>
          <cell r="BZ99" t="str">
            <v>DAY</v>
          </cell>
          <cell r="CA99" t="str">
            <v>DAY</v>
          </cell>
          <cell r="CB99" t="str">
            <v>DAY</v>
          </cell>
          <cell r="CC99" t="str">
            <v>DAY</v>
          </cell>
          <cell r="CD99" t="str">
            <v>DAY</v>
          </cell>
        </row>
        <row r="100">
          <cell r="C100">
            <v>4.59375</v>
          </cell>
          <cell r="D100">
            <v>1.1000000000000001</v>
          </cell>
          <cell r="E100">
            <v>1.6</v>
          </cell>
          <cell r="F100">
            <v>1.3</v>
          </cell>
          <cell r="G100">
            <v>1</v>
          </cell>
          <cell r="H100">
            <v>1.2</v>
          </cell>
          <cell r="I100">
            <v>0.8</v>
          </cell>
          <cell r="J100">
            <v>0</v>
          </cell>
          <cell r="R100">
            <v>4.59375</v>
          </cell>
          <cell r="S100">
            <v>1.1000000000000001</v>
          </cell>
          <cell r="T100">
            <v>1.2</v>
          </cell>
          <cell r="U100">
            <v>1.6</v>
          </cell>
          <cell r="V100">
            <v>1.6</v>
          </cell>
          <cell r="W100">
            <v>1.2</v>
          </cell>
          <cell r="X100">
            <v>1.4</v>
          </cell>
          <cell r="Y100">
            <v>0.8</v>
          </cell>
          <cell r="AG100">
            <v>4.59375</v>
          </cell>
          <cell r="AH100">
            <v>1.1000000000000001</v>
          </cell>
          <cell r="AI100">
            <v>1.6</v>
          </cell>
          <cell r="AJ100">
            <v>1.3</v>
          </cell>
          <cell r="AK100">
            <v>1</v>
          </cell>
          <cell r="AL100">
            <v>1.2</v>
          </cell>
          <cell r="AM100">
            <v>0.8</v>
          </cell>
          <cell r="AN100">
            <v>0</v>
          </cell>
          <cell r="AV100">
            <v>4.59375</v>
          </cell>
          <cell r="AW100">
            <v>2.7</v>
          </cell>
          <cell r="AX100">
            <v>3.2</v>
          </cell>
          <cell r="AY100">
            <v>3.3</v>
          </cell>
          <cell r="AZ100">
            <v>4</v>
          </cell>
          <cell r="BA100">
            <v>3.7</v>
          </cell>
          <cell r="BB100">
            <v>3.5</v>
          </cell>
          <cell r="BC100">
            <v>3.6</v>
          </cell>
          <cell r="BK100">
            <v>4.59375</v>
          </cell>
          <cell r="BL100">
            <v>0.22949999999999998</v>
          </cell>
          <cell r="BM100">
            <v>0.22949999999999998</v>
          </cell>
          <cell r="BN100">
            <v>0.22949999999999998</v>
          </cell>
          <cell r="BO100">
            <v>0.22949999999999998</v>
          </cell>
          <cell r="BP100">
            <v>0.22949999999999998</v>
          </cell>
          <cell r="BQ100">
            <v>0.22949999999999998</v>
          </cell>
          <cell r="BR100">
            <v>0.22949999999999998</v>
          </cell>
          <cell r="BW100">
            <v>4.59375</v>
          </cell>
          <cell r="BX100" t="str">
            <v>DAY</v>
          </cell>
          <cell r="BY100" t="str">
            <v>DAY</v>
          </cell>
          <cell r="BZ100" t="str">
            <v>DAY</v>
          </cell>
          <cell r="CA100" t="str">
            <v>DAY</v>
          </cell>
          <cell r="CB100" t="str">
            <v>DAY</v>
          </cell>
          <cell r="CC100" t="str">
            <v>DAY</v>
          </cell>
          <cell r="CD100" t="str">
            <v>DAY</v>
          </cell>
        </row>
        <row r="101">
          <cell r="C101">
            <v>4.604166666666667</v>
          </cell>
          <cell r="D101">
            <v>1.3</v>
          </cell>
          <cell r="E101">
            <v>2</v>
          </cell>
          <cell r="F101">
            <v>1.2</v>
          </cell>
          <cell r="G101">
            <v>1.2</v>
          </cell>
          <cell r="H101">
            <v>0.9</v>
          </cell>
          <cell r="I101">
            <v>0.8</v>
          </cell>
          <cell r="J101">
            <v>0.3</v>
          </cell>
          <cell r="R101">
            <v>4.604166666666667</v>
          </cell>
          <cell r="S101">
            <v>0.7</v>
          </cell>
          <cell r="T101">
            <v>1.2</v>
          </cell>
          <cell r="U101">
            <v>1.2</v>
          </cell>
          <cell r="V101">
            <v>1.6</v>
          </cell>
          <cell r="W101">
            <v>1.8</v>
          </cell>
          <cell r="X101">
            <v>2.1</v>
          </cell>
          <cell r="Y101">
            <v>1.1000000000000001</v>
          </cell>
          <cell r="AG101">
            <v>4.604166666666667</v>
          </cell>
          <cell r="AH101">
            <v>1.3</v>
          </cell>
          <cell r="AI101">
            <v>2</v>
          </cell>
          <cell r="AJ101">
            <v>1.2</v>
          </cell>
          <cell r="AK101">
            <v>1.2</v>
          </cell>
          <cell r="AL101">
            <v>0.9</v>
          </cell>
          <cell r="AM101">
            <v>0.8</v>
          </cell>
          <cell r="AN101">
            <v>0.3</v>
          </cell>
          <cell r="AV101">
            <v>4.604166666666667</v>
          </cell>
          <cell r="AW101">
            <v>3.1</v>
          </cell>
          <cell r="AX101">
            <v>4</v>
          </cell>
          <cell r="AY101">
            <v>3.5</v>
          </cell>
          <cell r="AZ101">
            <v>4.0999999999999996</v>
          </cell>
          <cell r="BA101">
            <v>4.8</v>
          </cell>
          <cell r="BB101">
            <v>4.0999999999999996</v>
          </cell>
          <cell r="BC101">
            <v>4.3</v>
          </cell>
          <cell r="BK101">
            <v>4.604166666666667</v>
          </cell>
          <cell r="BL101">
            <v>0.22949999999999998</v>
          </cell>
          <cell r="BM101">
            <v>0.22949999999999998</v>
          </cell>
          <cell r="BN101">
            <v>0.22949999999999998</v>
          </cell>
          <cell r="BO101">
            <v>0.22949999999999998</v>
          </cell>
          <cell r="BP101">
            <v>0.22949999999999998</v>
          </cell>
          <cell r="BQ101">
            <v>0.22949999999999998</v>
          </cell>
          <cell r="BR101">
            <v>0.22949999999999998</v>
          </cell>
          <cell r="BW101">
            <v>4.604166666666667</v>
          </cell>
          <cell r="BX101" t="str">
            <v>DAY</v>
          </cell>
          <cell r="BY101" t="str">
            <v>DAY</v>
          </cell>
          <cell r="BZ101" t="str">
            <v>DAY</v>
          </cell>
          <cell r="CA101" t="str">
            <v>DAY</v>
          </cell>
          <cell r="CB101" t="str">
            <v>DAY</v>
          </cell>
          <cell r="CC101" t="str">
            <v>DAY</v>
          </cell>
          <cell r="CD101" t="str">
            <v>DAY</v>
          </cell>
        </row>
        <row r="102">
          <cell r="C102">
            <v>4.614583333333333</v>
          </cell>
          <cell r="D102">
            <v>1.4</v>
          </cell>
          <cell r="E102">
            <v>2.4</v>
          </cell>
          <cell r="F102">
            <v>1.5</v>
          </cell>
          <cell r="G102">
            <v>1.7</v>
          </cell>
          <cell r="H102">
            <v>0.9</v>
          </cell>
          <cell r="I102">
            <v>1.1000000000000001</v>
          </cell>
          <cell r="J102">
            <v>0.3</v>
          </cell>
          <cell r="R102">
            <v>4.614583333333333</v>
          </cell>
          <cell r="S102">
            <v>1.1000000000000001</v>
          </cell>
          <cell r="T102">
            <v>1.4</v>
          </cell>
          <cell r="U102">
            <v>1.2</v>
          </cell>
          <cell r="V102">
            <v>2</v>
          </cell>
          <cell r="W102">
            <v>1.8</v>
          </cell>
          <cell r="X102">
            <v>2.1</v>
          </cell>
          <cell r="Y102">
            <v>1.5</v>
          </cell>
          <cell r="AG102">
            <v>4.614583333333333</v>
          </cell>
          <cell r="AH102">
            <v>1.4</v>
          </cell>
          <cell r="AI102">
            <v>2.4</v>
          </cell>
          <cell r="AJ102">
            <v>1.5</v>
          </cell>
          <cell r="AK102">
            <v>1.7</v>
          </cell>
          <cell r="AL102">
            <v>0.9</v>
          </cell>
          <cell r="AM102">
            <v>1.1000000000000001</v>
          </cell>
          <cell r="AN102">
            <v>0.3</v>
          </cell>
          <cell r="AV102">
            <v>4.614583333333333</v>
          </cell>
          <cell r="AW102">
            <v>3.9</v>
          </cell>
          <cell r="AX102">
            <v>4.5999999999999996</v>
          </cell>
          <cell r="AY102">
            <v>3.7</v>
          </cell>
          <cell r="AZ102">
            <v>4.9000000000000004</v>
          </cell>
          <cell r="BA102">
            <v>5</v>
          </cell>
          <cell r="BB102">
            <v>4.8</v>
          </cell>
          <cell r="BC102">
            <v>4.7</v>
          </cell>
          <cell r="BK102">
            <v>4.614583333333333</v>
          </cell>
          <cell r="BL102">
            <v>0.22949999999999998</v>
          </cell>
          <cell r="BM102">
            <v>0.22949999999999998</v>
          </cell>
          <cell r="BN102">
            <v>0.22949999999999998</v>
          </cell>
          <cell r="BO102">
            <v>0.22949999999999998</v>
          </cell>
          <cell r="BP102">
            <v>0.22949999999999998</v>
          </cell>
          <cell r="BQ102">
            <v>0.22949999999999998</v>
          </cell>
          <cell r="BR102">
            <v>0.22949999999999998</v>
          </cell>
          <cell r="BW102">
            <v>4.614583333333333</v>
          </cell>
          <cell r="BX102" t="str">
            <v>DAY</v>
          </cell>
          <cell r="BY102" t="str">
            <v>DAY</v>
          </cell>
          <cell r="BZ102" t="str">
            <v>DAY</v>
          </cell>
          <cell r="CA102" t="str">
            <v>DAY</v>
          </cell>
          <cell r="CB102" t="str">
            <v>DAY</v>
          </cell>
          <cell r="CC102" t="str">
            <v>DAY</v>
          </cell>
          <cell r="CD102" t="str">
            <v>DAY</v>
          </cell>
        </row>
        <row r="103">
          <cell r="C103">
            <v>4.625</v>
          </cell>
          <cell r="D103">
            <v>1.3</v>
          </cell>
          <cell r="E103">
            <v>1.6</v>
          </cell>
          <cell r="F103">
            <v>1</v>
          </cell>
          <cell r="G103">
            <v>1</v>
          </cell>
          <cell r="H103">
            <v>1.3</v>
          </cell>
          <cell r="I103">
            <v>0.4</v>
          </cell>
          <cell r="J103">
            <v>0.4</v>
          </cell>
          <cell r="R103">
            <v>4.625</v>
          </cell>
          <cell r="S103">
            <v>1.1000000000000001</v>
          </cell>
          <cell r="T103">
            <v>1.4</v>
          </cell>
          <cell r="U103">
            <v>1.8</v>
          </cell>
          <cell r="V103">
            <v>2</v>
          </cell>
          <cell r="W103">
            <v>1.4</v>
          </cell>
          <cell r="X103">
            <v>2.2999999999999998</v>
          </cell>
          <cell r="Y103">
            <v>1.8</v>
          </cell>
          <cell r="AG103">
            <v>4.625</v>
          </cell>
          <cell r="AH103">
            <v>1.3</v>
          </cell>
          <cell r="AI103">
            <v>1.6</v>
          </cell>
          <cell r="AJ103">
            <v>1</v>
          </cell>
          <cell r="AK103">
            <v>1</v>
          </cell>
          <cell r="AL103">
            <v>1.3</v>
          </cell>
          <cell r="AM103">
            <v>0.4</v>
          </cell>
          <cell r="AN103">
            <v>0.4</v>
          </cell>
          <cell r="AV103">
            <v>4.625</v>
          </cell>
          <cell r="AW103">
            <v>2.7</v>
          </cell>
          <cell r="AX103">
            <v>4.5999999999999996</v>
          </cell>
          <cell r="AY103">
            <v>4.5</v>
          </cell>
          <cell r="AZ103">
            <v>5.8</v>
          </cell>
          <cell r="BA103">
            <v>4.0999999999999996</v>
          </cell>
          <cell r="BB103">
            <v>4.5999999999999996</v>
          </cell>
          <cell r="BC103">
            <v>3.3</v>
          </cell>
          <cell r="BK103">
            <v>4.625</v>
          </cell>
          <cell r="BL103">
            <v>0.22949999999999998</v>
          </cell>
          <cell r="BM103">
            <v>0.22949999999999998</v>
          </cell>
          <cell r="BN103">
            <v>0.22949999999999998</v>
          </cell>
          <cell r="BO103">
            <v>0.22949999999999998</v>
          </cell>
          <cell r="BP103">
            <v>0.22949999999999998</v>
          </cell>
          <cell r="BQ103">
            <v>0.22949999999999998</v>
          </cell>
          <cell r="BR103">
            <v>0.22949999999999998</v>
          </cell>
          <cell r="BW103">
            <v>4.625</v>
          </cell>
          <cell r="BX103" t="str">
            <v>DAY</v>
          </cell>
          <cell r="BY103" t="str">
            <v>DAY</v>
          </cell>
          <cell r="BZ103" t="str">
            <v>DAY</v>
          </cell>
          <cell r="CA103" t="str">
            <v>DAY</v>
          </cell>
          <cell r="CB103" t="str">
            <v>DAY</v>
          </cell>
          <cell r="CC103" t="str">
            <v>DAY</v>
          </cell>
          <cell r="CD103" t="str">
            <v>DAY</v>
          </cell>
        </row>
        <row r="104">
          <cell r="C104">
            <v>4.635416666666667</v>
          </cell>
          <cell r="D104">
            <v>1.8</v>
          </cell>
          <cell r="E104">
            <v>1.7</v>
          </cell>
          <cell r="F104">
            <v>1.4</v>
          </cell>
          <cell r="G104">
            <v>1</v>
          </cell>
          <cell r="H104">
            <v>1.2</v>
          </cell>
          <cell r="I104">
            <v>0.6</v>
          </cell>
          <cell r="J104">
            <v>0.3</v>
          </cell>
          <cell r="R104">
            <v>4.635416666666667</v>
          </cell>
          <cell r="S104">
            <v>1.1000000000000001</v>
          </cell>
          <cell r="T104">
            <v>1.4</v>
          </cell>
          <cell r="U104">
            <v>2.1</v>
          </cell>
          <cell r="V104">
            <v>1.8</v>
          </cell>
          <cell r="W104">
            <v>1.7</v>
          </cell>
          <cell r="X104">
            <v>2.2999999999999998</v>
          </cell>
          <cell r="Y104">
            <v>1.8</v>
          </cell>
          <cell r="AG104">
            <v>4.635416666666667</v>
          </cell>
          <cell r="AH104">
            <v>1.8</v>
          </cell>
          <cell r="AI104">
            <v>1.7</v>
          </cell>
          <cell r="AJ104">
            <v>1.4</v>
          </cell>
          <cell r="AK104">
            <v>1</v>
          </cell>
          <cell r="AL104">
            <v>1.2</v>
          </cell>
          <cell r="AM104">
            <v>0.6</v>
          </cell>
          <cell r="AN104">
            <v>0.3</v>
          </cell>
          <cell r="AV104">
            <v>4.635416666666667</v>
          </cell>
          <cell r="AW104">
            <v>2.2999999999999998</v>
          </cell>
          <cell r="AX104">
            <v>5.5</v>
          </cell>
          <cell r="AY104">
            <v>5</v>
          </cell>
          <cell r="AZ104">
            <v>6</v>
          </cell>
          <cell r="BA104">
            <v>4.5999999999999996</v>
          </cell>
          <cell r="BB104">
            <v>5.3</v>
          </cell>
          <cell r="BC104">
            <v>3.7</v>
          </cell>
          <cell r="BK104">
            <v>4.635416666666667</v>
          </cell>
          <cell r="BL104">
            <v>0.22949999999999998</v>
          </cell>
          <cell r="BM104">
            <v>0.22949999999999998</v>
          </cell>
          <cell r="BN104">
            <v>0.22949999999999998</v>
          </cell>
          <cell r="BO104">
            <v>0.22949999999999998</v>
          </cell>
          <cell r="BP104">
            <v>0.22949999999999998</v>
          </cell>
          <cell r="BQ104">
            <v>0.22949999999999998</v>
          </cell>
          <cell r="BR104">
            <v>0.22949999999999998</v>
          </cell>
          <cell r="BW104">
            <v>4.635416666666667</v>
          </cell>
          <cell r="BX104" t="str">
            <v>DAY</v>
          </cell>
          <cell r="BY104" t="str">
            <v>DAY</v>
          </cell>
          <cell r="BZ104" t="str">
            <v>DAY</v>
          </cell>
          <cell r="CA104" t="str">
            <v>DAY</v>
          </cell>
          <cell r="CB104" t="str">
            <v>DAY</v>
          </cell>
          <cell r="CC104" t="str">
            <v>DAY</v>
          </cell>
          <cell r="CD104" t="str">
            <v>DAY</v>
          </cell>
        </row>
        <row r="105">
          <cell r="C105">
            <v>4.645833333333333</v>
          </cell>
          <cell r="D105">
            <v>1.4</v>
          </cell>
          <cell r="E105">
            <v>2.5</v>
          </cell>
          <cell r="F105">
            <v>2.2999999999999998</v>
          </cell>
          <cell r="G105">
            <v>1.4</v>
          </cell>
          <cell r="H105">
            <v>1.7</v>
          </cell>
          <cell r="I105">
            <v>1.2</v>
          </cell>
          <cell r="J105">
            <v>0.7</v>
          </cell>
          <cell r="R105">
            <v>4.645833333333333</v>
          </cell>
          <cell r="S105">
            <v>0.9</v>
          </cell>
          <cell r="T105">
            <v>2.2999999999999998</v>
          </cell>
          <cell r="U105">
            <v>1.8</v>
          </cell>
          <cell r="V105">
            <v>1.8</v>
          </cell>
          <cell r="W105">
            <v>1.8</v>
          </cell>
          <cell r="X105">
            <v>2.2999999999999998</v>
          </cell>
          <cell r="Y105">
            <v>1.5</v>
          </cell>
          <cell r="AG105">
            <v>4.645833333333333</v>
          </cell>
          <cell r="AH105">
            <v>1.4</v>
          </cell>
          <cell r="AI105">
            <v>2.5</v>
          </cell>
          <cell r="AJ105">
            <v>2.2999999999999998</v>
          </cell>
          <cell r="AK105">
            <v>1.4</v>
          </cell>
          <cell r="AL105">
            <v>1.7</v>
          </cell>
          <cell r="AM105">
            <v>1.2</v>
          </cell>
          <cell r="AN105">
            <v>0.7</v>
          </cell>
          <cell r="AV105">
            <v>4.645833333333333</v>
          </cell>
          <cell r="AW105">
            <v>2.5</v>
          </cell>
          <cell r="AX105">
            <v>5.9</v>
          </cell>
          <cell r="AY105">
            <v>6</v>
          </cell>
          <cell r="AZ105">
            <v>6.5</v>
          </cell>
          <cell r="BA105">
            <v>5.8</v>
          </cell>
          <cell r="BB105">
            <v>5</v>
          </cell>
          <cell r="BC105">
            <v>3.3</v>
          </cell>
          <cell r="BK105">
            <v>4.645833333333333</v>
          </cell>
          <cell r="BL105">
            <v>0.22949999999999998</v>
          </cell>
          <cell r="BM105">
            <v>0.22949999999999998</v>
          </cell>
          <cell r="BN105">
            <v>0.22949999999999998</v>
          </cell>
          <cell r="BO105">
            <v>0.22949999999999998</v>
          </cell>
          <cell r="BP105">
            <v>0.22949999999999998</v>
          </cell>
          <cell r="BQ105">
            <v>0.22949999999999998</v>
          </cell>
          <cell r="BR105">
            <v>0.22949999999999998</v>
          </cell>
          <cell r="BW105">
            <v>4.645833333333333</v>
          </cell>
          <cell r="BX105" t="str">
            <v>DAY</v>
          </cell>
          <cell r="BY105" t="str">
            <v>DAY</v>
          </cell>
          <cell r="BZ105" t="str">
            <v>DAY</v>
          </cell>
          <cell r="CA105" t="str">
            <v>DAY</v>
          </cell>
          <cell r="CB105" t="str">
            <v>DAY</v>
          </cell>
          <cell r="CC105" t="str">
            <v>DAY</v>
          </cell>
          <cell r="CD105" t="str">
            <v>DAY</v>
          </cell>
        </row>
        <row r="106">
          <cell r="C106">
            <v>4.65625</v>
          </cell>
          <cell r="D106">
            <v>1.1000000000000001</v>
          </cell>
          <cell r="E106">
            <v>2.9</v>
          </cell>
          <cell r="F106">
            <v>2.4</v>
          </cell>
          <cell r="G106">
            <v>2.2000000000000002</v>
          </cell>
          <cell r="H106">
            <v>2.4</v>
          </cell>
          <cell r="I106">
            <v>1.8</v>
          </cell>
          <cell r="J106">
            <v>1</v>
          </cell>
          <cell r="R106">
            <v>4.65625</v>
          </cell>
          <cell r="S106">
            <v>0.9</v>
          </cell>
          <cell r="T106">
            <v>2.2000000000000002</v>
          </cell>
          <cell r="U106">
            <v>1.8</v>
          </cell>
          <cell r="V106">
            <v>1.8</v>
          </cell>
          <cell r="W106">
            <v>2.1</v>
          </cell>
          <cell r="X106">
            <v>2.7</v>
          </cell>
          <cell r="Y106">
            <v>1.1000000000000001</v>
          </cell>
          <cell r="AG106">
            <v>4.65625</v>
          </cell>
          <cell r="AH106">
            <v>1.1000000000000001</v>
          </cell>
          <cell r="AI106">
            <v>2.9</v>
          </cell>
          <cell r="AJ106">
            <v>2.4</v>
          </cell>
          <cell r="AK106">
            <v>2.2000000000000002</v>
          </cell>
          <cell r="AL106">
            <v>2.4</v>
          </cell>
          <cell r="AM106">
            <v>1.8</v>
          </cell>
          <cell r="AN106">
            <v>1</v>
          </cell>
          <cell r="AV106">
            <v>4.65625</v>
          </cell>
          <cell r="AW106">
            <v>2.6</v>
          </cell>
          <cell r="AX106">
            <v>6.5</v>
          </cell>
          <cell r="AY106">
            <v>6.4</v>
          </cell>
          <cell r="AZ106">
            <v>6.6</v>
          </cell>
          <cell r="BA106">
            <v>6.3</v>
          </cell>
          <cell r="BB106">
            <v>5.8</v>
          </cell>
          <cell r="BC106">
            <v>3.3</v>
          </cell>
          <cell r="BK106">
            <v>4.65625</v>
          </cell>
          <cell r="BL106">
            <v>0.22949999999999998</v>
          </cell>
          <cell r="BM106">
            <v>0.22949999999999998</v>
          </cell>
          <cell r="BN106">
            <v>0.22949999999999998</v>
          </cell>
          <cell r="BO106">
            <v>0.22949999999999998</v>
          </cell>
          <cell r="BP106">
            <v>0.22949999999999998</v>
          </cell>
          <cell r="BQ106">
            <v>0.22949999999999998</v>
          </cell>
          <cell r="BR106">
            <v>0.22949999999999998</v>
          </cell>
          <cell r="BW106">
            <v>4.65625</v>
          </cell>
          <cell r="BX106" t="str">
            <v>DAY</v>
          </cell>
          <cell r="BY106" t="str">
            <v>DAY</v>
          </cell>
          <cell r="BZ106" t="str">
            <v>DAY</v>
          </cell>
          <cell r="CA106" t="str">
            <v>DAY</v>
          </cell>
          <cell r="CB106" t="str">
            <v>DAY</v>
          </cell>
          <cell r="CC106" t="str">
            <v>DAY</v>
          </cell>
          <cell r="CD106" t="str">
            <v>DAY</v>
          </cell>
        </row>
        <row r="107">
          <cell r="C107">
            <v>4.666666666666667</v>
          </cell>
          <cell r="D107">
            <v>0.5</v>
          </cell>
          <cell r="E107">
            <v>2.1</v>
          </cell>
          <cell r="F107">
            <v>1</v>
          </cell>
          <cell r="G107">
            <v>1.5</v>
          </cell>
          <cell r="H107">
            <v>2.2999999999999998</v>
          </cell>
          <cell r="I107">
            <v>1.1000000000000001</v>
          </cell>
          <cell r="J107">
            <v>0.1</v>
          </cell>
          <cell r="R107">
            <v>4.666666666666667</v>
          </cell>
          <cell r="S107">
            <v>1.1000000000000001</v>
          </cell>
          <cell r="T107">
            <v>2.2999999999999998</v>
          </cell>
          <cell r="U107">
            <v>1.2</v>
          </cell>
          <cell r="V107">
            <v>2.1</v>
          </cell>
          <cell r="W107">
            <v>1.7</v>
          </cell>
          <cell r="X107">
            <v>2.5</v>
          </cell>
          <cell r="Y107">
            <v>1.1000000000000001</v>
          </cell>
          <cell r="AG107">
            <v>4.666666666666667</v>
          </cell>
          <cell r="AH107">
            <v>0.5</v>
          </cell>
          <cell r="AI107">
            <v>2.1</v>
          </cell>
          <cell r="AJ107">
            <v>1</v>
          </cell>
          <cell r="AK107">
            <v>1.5</v>
          </cell>
          <cell r="AL107">
            <v>2.2999999999999998</v>
          </cell>
          <cell r="AM107">
            <v>1.1000000000000001</v>
          </cell>
          <cell r="AN107">
            <v>0.1</v>
          </cell>
          <cell r="AV107">
            <v>4.666666666666667</v>
          </cell>
          <cell r="AW107">
            <v>3</v>
          </cell>
          <cell r="AX107">
            <v>4.3</v>
          </cell>
          <cell r="AY107">
            <v>4.5999999999999996</v>
          </cell>
          <cell r="AZ107">
            <v>4.8</v>
          </cell>
          <cell r="BA107">
            <v>4.5999999999999996</v>
          </cell>
          <cell r="BB107">
            <v>4.2</v>
          </cell>
          <cell r="BC107">
            <v>3.5</v>
          </cell>
          <cell r="BK107">
            <v>4.666666666666667</v>
          </cell>
          <cell r="BL107">
            <v>0.22949999999999998</v>
          </cell>
          <cell r="BM107">
            <v>0.22949999999999998</v>
          </cell>
          <cell r="BN107">
            <v>0.22949999999999998</v>
          </cell>
          <cell r="BO107">
            <v>0.22949999999999998</v>
          </cell>
          <cell r="BP107">
            <v>0.22949999999999998</v>
          </cell>
          <cell r="BQ107">
            <v>0.22949999999999998</v>
          </cell>
          <cell r="BR107">
            <v>0.22949999999999998</v>
          </cell>
          <cell r="BW107">
            <v>4.666666666666667</v>
          </cell>
          <cell r="BX107" t="str">
            <v>DAY</v>
          </cell>
          <cell r="BY107" t="str">
            <v>DAY</v>
          </cell>
          <cell r="BZ107" t="str">
            <v>DAY</v>
          </cell>
          <cell r="CA107" t="str">
            <v>DAY</v>
          </cell>
          <cell r="CB107" t="str">
            <v>DAY</v>
          </cell>
          <cell r="CC107" t="str">
            <v>DAY</v>
          </cell>
          <cell r="CD107" t="str">
            <v>DAY</v>
          </cell>
        </row>
        <row r="108">
          <cell r="C108">
            <v>4.677083333333333</v>
          </cell>
          <cell r="D108">
            <v>1.2</v>
          </cell>
          <cell r="E108">
            <v>1.8</v>
          </cell>
          <cell r="F108">
            <v>1</v>
          </cell>
          <cell r="G108">
            <v>1.2</v>
          </cell>
          <cell r="H108">
            <v>2.2999999999999998</v>
          </cell>
          <cell r="I108">
            <v>2.1</v>
          </cell>
          <cell r="J108">
            <v>0.1</v>
          </cell>
          <cell r="R108">
            <v>4.677083333333333</v>
          </cell>
          <cell r="S108">
            <v>0.7</v>
          </cell>
          <cell r="T108">
            <v>2.5</v>
          </cell>
          <cell r="U108">
            <v>1.2</v>
          </cell>
          <cell r="V108">
            <v>2.1</v>
          </cell>
          <cell r="W108">
            <v>1.7</v>
          </cell>
          <cell r="X108">
            <v>2.5</v>
          </cell>
          <cell r="Y108">
            <v>0.8</v>
          </cell>
          <cell r="AG108">
            <v>4.677083333333333</v>
          </cell>
          <cell r="AH108">
            <v>1.2</v>
          </cell>
          <cell r="AI108">
            <v>1.8</v>
          </cell>
          <cell r="AJ108">
            <v>1</v>
          </cell>
          <cell r="AK108">
            <v>1.2</v>
          </cell>
          <cell r="AL108">
            <v>2.2999999999999998</v>
          </cell>
          <cell r="AM108">
            <v>2.1</v>
          </cell>
          <cell r="AN108">
            <v>0.1</v>
          </cell>
          <cell r="AV108">
            <v>4.677083333333333</v>
          </cell>
          <cell r="AW108">
            <v>2.9</v>
          </cell>
          <cell r="AX108">
            <v>4.5999999999999996</v>
          </cell>
          <cell r="AY108">
            <v>4.5999999999999996</v>
          </cell>
          <cell r="AZ108">
            <v>5.0999999999999996</v>
          </cell>
          <cell r="BA108">
            <v>4.5999999999999996</v>
          </cell>
          <cell r="BB108">
            <v>4.8</v>
          </cell>
          <cell r="BC108">
            <v>3.1</v>
          </cell>
          <cell r="BK108">
            <v>4.677083333333333</v>
          </cell>
          <cell r="BL108">
            <v>0.22949999999999998</v>
          </cell>
          <cell r="BM108">
            <v>0.22949999999999998</v>
          </cell>
          <cell r="BN108">
            <v>0.22949999999999998</v>
          </cell>
          <cell r="BO108">
            <v>0.22949999999999998</v>
          </cell>
          <cell r="BP108">
            <v>0.22949999999999998</v>
          </cell>
          <cell r="BQ108">
            <v>0.22949999999999998</v>
          </cell>
          <cell r="BR108">
            <v>0.22949999999999998</v>
          </cell>
          <cell r="BW108">
            <v>4.677083333333333</v>
          </cell>
          <cell r="BX108" t="str">
            <v>DAY</v>
          </cell>
          <cell r="BY108" t="str">
            <v>DAY</v>
          </cell>
          <cell r="BZ108" t="str">
            <v>DAY</v>
          </cell>
          <cell r="CA108" t="str">
            <v>DAY</v>
          </cell>
          <cell r="CB108" t="str">
            <v>DAY</v>
          </cell>
          <cell r="CC108" t="str">
            <v>DAY</v>
          </cell>
          <cell r="CD108" t="str">
            <v>DAY</v>
          </cell>
        </row>
        <row r="109">
          <cell r="C109">
            <v>4.6875</v>
          </cell>
          <cell r="D109">
            <v>1.6</v>
          </cell>
          <cell r="E109">
            <v>1.6</v>
          </cell>
          <cell r="F109">
            <v>1.4</v>
          </cell>
          <cell r="G109">
            <v>2.2000000000000002</v>
          </cell>
          <cell r="H109">
            <v>2</v>
          </cell>
          <cell r="I109">
            <v>2.2999999999999998</v>
          </cell>
          <cell r="J109">
            <v>0.2</v>
          </cell>
          <cell r="R109">
            <v>4.6875</v>
          </cell>
          <cell r="S109">
            <v>1.1000000000000001</v>
          </cell>
          <cell r="T109">
            <v>2.5</v>
          </cell>
          <cell r="U109">
            <v>1.8</v>
          </cell>
          <cell r="V109">
            <v>2.1</v>
          </cell>
          <cell r="W109">
            <v>1.4</v>
          </cell>
          <cell r="X109">
            <v>2.2000000000000002</v>
          </cell>
          <cell r="Y109">
            <v>1.3</v>
          </cell>
          <cell r="AG109">
            <v>4.6875</v>
          </cell>
          <cell r="AH109">
            <v>1.6</v>
          </cell>
          <cell r="AI109">
            <v>1.6</v>
          </cell>
          <cell r="AJ109">
            <v>1.4</v>
          </cell>
          <cell r="AK109">
            <v>2.2000000000000002</v>
          </cell>
          <cell r="AL109">
            <v>2</v>
          </cell>
          <cell r="AM109">
            <v>2.2999999999999998</v>
          </cell>
          <cell r="AN109">
            <v>0.2</v>
          </cell>
          <cell r="AV109">
            <v>4.6875</v>
          </cell>
          <cell r="AW109">
            <v>3.1</v>
          </cell>
          <cell r="AX109">
            <v>5</v>
          </cell>
          <cell r="AY109">
            <v>4.7</v>
          </cell>
          <cell r="AZ109">
            <v>4.5</v>
          </cell>
          <cell r="BA109">
            <v>4.4000000000000004</v>
          </cell>
          <cell r="BB109">
            <v>4.8</v>
          </cell>
          <cell r="BC109">
            <v>3.1</v>
          </cell>
          <cell r="BK109">
            <v>4.6875</v>
          </cell>
          <cell r="BL109">
            <v>0.22949999999999998</v>
          </cell>
          <cell r="BM109">
            <v>0.22949999999999998</v>
          </cell>
          <cell r="BN109">
            <v>0.22949999999999998</v>
          </cell>
          <cell r="BO109">
            <v>0.22949999999999998</v>
          </cell>
          <cell r="BP109">
            <v>0.22949999999999998</v>
          </cell>
          <cell r="BQ109">
            <v>0.22949999999999998</v>
          </cell>
          <cell r="BR109">
            <v>0.22949999999999998</v>
          </cell>
          <cell r="BW109">
            <v>4.6875</v>
          </cell>
          <cell r="BX109" t="str">
            <v>DAY</v>
          </cell>
          <cell r="BY109" t="str">
            <v>DAY</v>
          </cell>
          <cell r="BZ109" t="str">
            <v>DAY</v>
          </cell>
          <cell r="CA109" t="str">
            <v>DAY</v>
          </cell>
          <cell r="CB109" t="str">
            <v>DAY</v>
          </cell>
          <cell r="CC109" t="str">
            <v>DAY</v>
          </cell>
          <cell r="CD109" t="str">
            <v>DAY</v>
          </cell>
        </row>
        <row r="110">
          <cell r="C110">
            <v>4.697916666666667</v>
          </cell>
          <cell r="D110">
            <v>1.7</v>
          </cell>
          <cell r="E110">
            <v>1.2</v>
          </cell>
          <cell r="F110">
            <v>1.7</v>
          </cell>
          <cell r="G110">
            <v>1.9</v>
          </cell>
          <cell r="H110">
            <v>2.1</v>
          </cell>
          <cell r="I110">
            <v>1.8</v>
          </cell>
          <cell r="J110">
            <v>0.5</v>
          </cell>
          <cell r="R110">
            <v>4.697916666666667</v>
          </cell>
          <cell r="S110">
            <v>1.1000000000000001</v>
          </cell>
          <cell r="T110">
            <v>2.1</v>
          </cell>
          <cell r="U110">
            <v>1.8</v>
          </cell>
          <cell r="V110">
            <v>2.1</v>
          </cell>
          <cell r="W110">
            <v>1.6</v>
          </cell>
          <cell r="X110">
            <v>2.7</v>
          </cell>
          <cell r="Y110">
            <v>1.3</v>
          </cell>
          <cell r="AG110">
            <v>4.697916666666667</v>
          </cell>
          <cell r="AH110">
            <v>1.7</v>
          </cell>
          <cell r="AI110">
            <v>1.2</v>
          </cell>
          <cell r="AJ110">
            <v>1.7</v>
          </cell>
          <cell r="AK110">
            <v>1.9</v>
          </cell>
          <cell r="AL110">
            <v>2.1</v>
          </cell>
          <cell r="AM110">
            <v>1.8</v>
          </cell>
          <cell r="AN110">
            <v>0.5</v>
          </cell>
          <cell r="AV110">
            <v>4.697916666666667</v>
          </cell>
          <cell r="AW110">
            <v>3.2</v>
          </cell>
          <cell r="AX110">
            <v>4.5999999999999996</v>
          </cell>
          <cell r="AY110">
            <v>4.5</v>
          </cell>
          <cell r="AZ110">
            <v>5</v>
          </cell>
          <cell r="BA110">
            <v>4.5999999999999996</v>
          </cell>
          <cell r="BB110">
            <v>4.5</v>
          </cell>
          <cell r="BC110">
            <v>3.7</v>
          </cell>
          <cell r="BK110">
            <v>4.697916666666667</v>
          </cell>
          <cell r="BL110">
            <v>0.22949999999999998</v>
          </cell>
          <cell r="BM110">
            <v>0.22949999999999998</v>
          </cell>
          <cell r="BN110">
            <v>0.22949999999999998</v>
          </cell>
          <cell r="BO110">
            <v>0.22949999999999998</v>
          </cell>
          <cell r="BP110">
            <v>0.22949999999999998</v>
          </cell>
          <cell r="BQ110">
            <v>0.22949999999999998</v>
          </cell>
          <cell r="BR110">
            <v>0.22949999999999998</v>
          </cell>
          <cell r="BW110">
            <v>4.697916666666667</v>
          </cell>
          <cell r="BX110" t="str">
            <v>DAY</v>
          </cell>
          <cell r="BY110" t="str">
            <v>DAY</v>
          </cell>
          <cell r="BZ110" t="str">
            <v>DAY</v>
          </cell>
          <cell r="CA110" t="str">
            <v>DAY</v>
          </cell>
          <cell r="CB110" t="str">
            <v>DAY</v>
          </cell>
          <cell r="CC110" t="str">
            <v>DAY</v>
          </cell>
          <cell r="CD110" t="str">
            <v>DAY</v>
          </cell>
        </row>
        <row r="111">
          <cell r="C111">
            <v>4.708333333333333</v>
          </cell>
          <cell r="D111">
            <v>0.7</v>
          </cell>
          <cell r="E111">
            <v>1.1000000000000001</v>
          </cell>
          <cell r="F111">
            <v>1</v>
          </cell>
          <cell r="G111">
            <v>0.9</v>
          </cell>
          <cell r="H111">
            <v>1.7</v>
          </cell>
          <cell r="I111">
            <v>1.4</v>
          </cell>
          <cell r="J111">
            <v>1</v>
          </cell>
          <cell r="R111">
            <v>4.708333333333333</v>
          </cell>
          <cell r="S111">
            <v>1.3</v>
          </cell>
          <cell r="T111">
            <v>1.6</v>
          </cell>
          <cell r="U111">
            <v>1.8</v>
          </cell>
          <cell r="V111">
            <v>1.2</v>
          </cell>
          <cell r="W111">
            <v>0.9</v>
          </cell>
          <cell r="X111">
            <v>2</v>
          </cell>
          <cell r="Y111">
            <v>1.8</v>
          </cell>
          <cell r="AG111">
            <v>4.708333333333333</v>
          </cell>
          <cell r="AH111">
            <v>0.7</v>
          </cell>
          <cell r="AI111">
            <v>1.1000000000000001</v>
          </cell>
          <cell r="AJ111">
            <v>1</v>
          </cell>
          <cell r="AK111">
            <v>0.9</v>
          </cell>
          <cell r="AL111">
            <v>1.7</v>
          </cell>
          <cell r="AM111">
            <v>1.4</v>
          </cell>
          <cell r="AN111">
            <v>1</v>
          </cell>
          <cell r="AV111">
            <v>4.708333333333333</v>
          </cell>
          <cell r="AW111">
            <v>3.5</v>
          </cell>
          <cell r="AX111">
            <v>4.7</v>
          </cell>
          <cell r="AY111">
            <v>4.3</v>
          </cell>
          <cell r="AZ111">
            <v>3.4</v>
          </cell>
          <cell r="BA111">
            <v>4.2</v>
          </cell>
          <cell r="BB111">
            <v>3.9</v>
          </cell>
          <cell r="BC111">
            <v>3.3</v>
          </cell>
          <cell r="BK111">
            <v>4.708333333333333</v>
          </cell>
          <cell r="BL111">
            <v>0.3145</v>
          </cell>
          <cell r="BM111">
            <v>0.3145</v>
          </cell>
          <cell r="BN111">
            <v>0.3145</v>
          </cell>
          <cell r="BO111">
            <v>0.3145</v>
          </cell>
          <cell r="BP111">
            <v>0.3145</v>
          </cell>
          <cell r="BQ111">
            <v>0.3145</v>
          </cell>
          <cell r="BR111">
            <v>0.3145</v>
          </cell>
          <cell r="BW111">
            <v>4.708333333333333</v>
          </cell>
          <cell r="BX111" t="str">
            <v>AFTERNOON</v>
          </cell>
          <cell r="BY111" t="str">
            <v>AFTERNOON</v>
          </cell>
          <cell r="BZ111" t="str">
            <v>AFTERNOON</v>
          </cell>
          <cell r="CA111" t="str">
            <v>AFTERNOON</v>
          </cell>
          <cell r="CB111" t="str">
            <v>AFTERNOON</v>
          </cell>
          <cell r="CC111" t="str">
            <v>AFTERNOON</v>
          </cell>
          <cell r="CD111" t="str">
            <v>AFTERNOON</v>
          </cell>
        </row>
        <row r="112">
          <cell r="C112">
            <v>4.71875</v>
          </cell>
          <cell r="D112">
            <v>0.7</v>
          </cell>
          <cell r="E112">
            <v>1.3</v>
          </cell>
          <cell r="F112">
            <v>1.2</v>
          </cell>
          <cell r="G112">
            <v>0.9</v>
          </cell>
          <cell r="H112">
            <v>1.7</v>
          </cell>
          <cell r="I112">
            <v>0.6</v>
          </cell>
          <cell r="J112">
            <v>1.2</v>
          </cell>
          <cell r="R112">
            <v>4.71875</v>
          </cell>
          <cell r="S112">
            <v>1.8</v>
          </cell>
          <cell r="T112">
            <v>1.3</v>
          </cell>
          <cell r="U112">
            <v>1.7</v>
          </cell>
          <cell r="V112">
            <v>1.3</v>
          </cell>
          <cell r="W112">
            <v>0.9</v>
          </cell>
          <cell r="X112">
            <v>1.6</v>
          </cell>
          <cell r="Y112">
            <v>1.1000000000000001</v>
          </cell>
          <cell r="AG112">
            <v>4.71875</v>
          </cell>
          <cell r="AH112">
            <v>0.7</v>
          </cell>
          <cell r="AI112">
            <v>1.3</v>
          </cell>
          <cell r="AJ112">
            <v>1.2</v>
          </cell>
          <cell r="AK112">
            <v>0.9</v>
          </cell>
          <cell r="AL112">
            <v>1.7</v>
          </cell>
          <cell r="AM112">
            <v>0.6</v>
          </cell>
          <cell r="AN112">
            <v>1.2</v>
          </cell>
          <cell r="AV112">
            <v>4.71875</v>
          </cell>
          <cell r="AW112">
            <v>3.9</v>
          </cell>
          <cell r="AX112">
            <v>4.5999999999999996</v>
          </cell>
          <cell r="AY112">
            <v>4.8</v>
          </cell>
          <cell r="AZ112">
            <v>3.2</v>
          </cell>
          <cell r="BA112">
            <v>4.0999999999999996</v>
          </cell>
          <cell r="BB112">
            <v>4.0999999999999996</v>
          </cell>
          <cell r="BC112">
            <v>3.1</v>
          </cell>
          <cell r="BK112">
            <v>4.71875</v>
          </cell>
          <cell r="BL112">
            <v>0.3145</v>
          </cell>
          <cell r="BM112">
            <v>0.3145</v>
          </cell>
          <cell r="BN112">
            <v>0.3145</v>
          </cell>
          <cell r="BO112">
            <v>0.3145</v>
          </cell>
          <cell r="BP112">
            <v>0.3145</v>
          </cell>
          <cell r="BQ112">
            <v>0.3145</v>
          </cell>
          <cell r="BR112">
            <v>0.3145</v>
          </cell>
          <cell r="BW112">
            <v>4.71875</v>
          </cell>
          <cell r="BX112" t="str">
            <v>AFTERNOON</v>
          </cell>
          <cell r="BY112" t="str">
            <v>AFTERNOON</v>
          </cell>
          <cell r="BZ112" t="str">
            <v>AFTERNOON</v>
          </cell>
          <cell r="CA112" t="str">
            <v>AFTERNOON</v>
          </cell>
          <cell r="CB112" t="str">
            <v>AFTERNOON</v>
          </cell>
          <cell r="CC112" t="str">
            <v>AFTERNOON</v>
          </cell>
          <cell r="CD112" t="str">
            <v>AFTERNOON</v>
          </cell>
        </row>
        <row r="113">
          <cell r="C113">
            <v>4.729166666666667</v>
          </cell>
          <cell r="D113">
            <v>0.7</v>
          </cell>
          <cell r="E113">
            <v>1.4</v>
          </cell>
          <cell r="F113">
            <v>1.5</v>
          </cell>
          <cell r="G113">
            <v>0.4</v>
          </cell>
          <cell r="H113">
            <v>1.2</v>
          </cell>
          <cell r="I113">
            <v>0.6</v>
          </cell>
          <cell r="J113">
            <v>0.9</v>
          </cell>
          <cell r="R113">
            <v>4.729166666666667</v>
          </cell>
          <cell r="S113">
            <v>1.8</v>
          </cell>
          <cell r="T113">
            <v>1.1000000000000001</v>
          </cell>
          <cell r="U113">
            <v>1.4</v>
          </cell>
          <cell r="V113">
            <v>1.1000000000000001</v>
          </cell>
          <cell r="W113">
            <v>0.9</v>
          </cell>
          <cell r="X113">
            <v>2</v>
          </cell>
          <cell r="Y113">
            <v>1.1000000000000001</v>
          </cell>
          <cell r="AG113">
            <v>4.729166666666667</v>
          </cell>
          <cell r="AH113">
            <v>0.7</v>
          </cell>
          <cell r="AI113">
            <v>1.4</v>
          </cell>
          <cell r="AJ113">
            <v>1.5</v>
          </cell>
          <cell r="AK113">
            <v>0.4</v>
          </cell>
          <cell r="AL113">
            <v>1.2</v>
          </cell>
          <cell r="AM113">
            <v>0.6</v>
          </cell>
          <cell r="AN113">
            <v>0.9</v>
          </cell>
          <cell r="AV113">
            <v>4.729166666666667</v>
          </cell>
          <cell r="AW113">
            <v>3.2</v>
          </cell>
          <cell r="AX113">
            <v>3.6</v>
          </cell>
          <cell r="AY113">
            <v>4.3</v>
          </cell>
          <cell r="AZ113">
            <v>3.7</v>
          </cell>
          <cell r="BA113">
            <v>3.9</v>
          </cell>
          <cell r="BB113">
            <v>3.9</v>
          </cell>
          <cell r="BC113">
            <v>3.4</v>
          </cell>
          <cell r="BK113">
            <v>4.729166666666667</v>
          </cell>
          <cell r="BL113">
            <v>0.3145</v>
          </cell>
          <cell r="BM113">
            <v>0.3145</v>
          </cell>
          <cell r="BN113">
            <v>0.3145</v>
          </cell>
          <cell r="BO113">
            <v>0.3145</v>
          </cell>
          <cell r="BP113">
            <v>0.3145</v>
          </cell>
          <cell r="BQ113">
            <v>0.3145</v>
          </cell>
          <cell r="BR113">
            <v>0.3145</v>
          </cell>
          <cell r="BW113">
            <v>4.729166666666667</v>
          </cell>
          <cell r="BX113" t="str">
            <v>AFTERNOON</v>
          </cell>
          <cell r="BY113" t="str">
            <v>AFTERNOON</v>
          </cell>
          <cell r="BZ113" t="str">
            <v>AFTERNOON</v>
          </cell>
          <cell r="CA113" t="str">
            <v>AFTERNOON</v>
          </cell>
          <cell r="CB113" t="str">
            <v>AFTERNOON</v>
          </cell>
          <cell r="CC113" t="str">
            <v>AFTERNOON</v>
          </cell>
          <cell r="CD113" t="str">
            <v>AFTERNOON</v>
          </cell>
        </row>
        <row r="114">
          <cell r="C114">
            <v>4.739583333333333</v>
          </cell>
          <cell r="D114">
            <v>1</v>
          </cell>
          <cell r="E114">
            <v>1.4</v>
          </cell>
          <cell r="F114">
            <v>1.3</v>
          </cell>
          <cell r="G114">
            <v>1.2</v>
          </cell>
          <cell r="H114">
            <v>0.9</v>
          </cell>
          <cell r="I114">
            <v>1</v>
          </cell>
          <cell r="J114">
            <v>0.9</v>
          </cell>
          <cell r="R114">
            <v>4.739583333333333</v>
          </cell>
          <cell r="S114">
            <v>1.5</v>
          </cell>
          <cell r="T114">
            <v>1.3</v>
          </cell>
          <cell r="U114">
            <v>1.2</v>
          </cell>
          <cell r="V114">
            <v>0.8</v>
          </cell>
          <cell r="W114">
            <v>0.9</v>
          </cell>
          <cell r="X114">
            <v>2</v>
          </cell>
          <cell r="Y114">
            <v>1.3</v>
          </cell>
          <cell r="AG114">
            <v>4.739583333333333</v>
          </cell>
          <cell r="AH114">
            <v>1</v>
          </cell>
          <cell r="AI114">
            <v>1.4</v>
          </cell>
          <cell r="AJ114">
            <v>1.3</v>
          </cell>
          <cell r="AK114">
            <v>1.2</v>
          </cell>
          <cell r="AL114">
            <v>0.9</v>
          </cell>
          <cell r="AM114">
            <v>1</v>
          </cell>
          <cell r="AN114">
            <v>0.9</v>
          </cell>
          <cell r="AV114">
            <v>4.739583333333333</v>
          </cell>
          <cell r="AW114">
            <v>3.7</v>
          </cell>
          <cell r="AX114">
            <v>3.8</v>
          </cell>
          <cell r="AY114">
            <v>4.2</v>
          </cell>
          <cell r="AZ114">
            <v>3.5</v>
          </cell>
          <cell r="BA114">
            <v>4.5</v>
          </cell>
          <cell r="BB114">
            <v>4.2</v>
          </cell>
          <cell r="BC114">
            <v>4</v>
          </cell>
          <cell r="BK114">
            <v>4.739583333333333</v>
          </cell>
          <cell r="BL114">
            <v>0.3145</v>
          </cell>
          <cell r="BM114">
            <v>0.3145</v>
          </cell>
          <cell r="BN114">
            <v>0.3145</v>
          </cell>
          <cell r="BO114">
            <v>0.3145</v>
          </cell>
          <cell r="BP114">
            <v>0.3145</v>
          </cell>
          <cell r="BQ114">
            <v>0.3145</v>
          </cell>
          <cell r="BR114">
            <v>0.3145</v>
          </cell>
          <cell r="BW114">
            <v>4.739583333333333</v>
          </cell>
          <cell r="BX114" t="str">
            <v>AFTERNOON</v>
          </cell>
          <cell r="BY114" t="str">
            <v>AFTERNOON</v>
          </cell>
          <cell r="BZ114" t="str">
            <v>AFTERNOON</v>
          </cell>
          <cell r="CA114" t="str">
            <v>AFTERNOON</v>
          </cell>
          <cell r="CB114" t="str">
            <v>AFTERNOON</v>
          </cell>
          <cell r="CC114" t="str">
            <v>AFTERNOON</v>
          </cell>
          <cell r="CD114" t="str">
            <v>AFTERNOON</v>
          </cell>
        </row>
        <row r="115">
          <cell r="C115">
            <v>4.75</v>
          </cell>
          <cell r="D115">
            <v>2</v>
          </cell>
          <cell r="E115">
            <v>1.9</v>
          </cell>
          <cell r="F115">
            <v>0.9</v>
          </cell>
          <cell r="G115">
            <v>1.5</v>
          </cell>
          <cell r="H115">
            <v>0.5</v>
          </cell>
          <cell r="I115">
            <v>0.7</v>
          </cell>
          <cell r="J115">
            <v>1.8</v>
          </cell>
          <cell r="R115">
            <v>4.75</v>
          </cell>
          <cell r="S115">
            <v>2.6</v>
          </cell>
          <cell r="T115">
            <v>1.8</v>
          </cell>
          <cell r="U115">
            <v>1</v>
          </cell>
          <cell r="V115">
            <v>1.3</v>
          </cell>
          <cell r="W115">
            <v>1.2</v>
          </cell>
          <cell r="X115">
            <v>2</v>
          </cell>
          <cell r="Y115">
            <v>1.6</v>
          </cell>
          <cell r="AG115">
            <v>4.75</v>
          </cell>
          <cell r="AH115">
            <v>2</v>
          </cell>
          <cell r="AI115">
            <v>1.9</v>
          </cell>
          <cell r="AJ115">
            <v>0.9</v>
          </cell>
          <cell r="AK115">
            <v>1.5</v>
          </cell>
          <cell r="AL115">
            <v>0.5</v>
          </cell>
          <cell r="AM115">
            <v>0.7</v>
          </cell>
          <cell r="AN115">
            <v>1.8</v>
          </cell>
          <cell r="AV115">
            <v>4.75</v>
          </cell>
          <cell r="AW115">
            <v>5.8</v>
          </cell>
          <cell r="AX115">
            <v>4.3</v>
          </cell>
          <cell r="AY115">
            <v>3.9</v>
          </cell>
          <cell r="AZ115">
            <v>3.3</v>
          </cell>
          <cell r="BA115">
            <v>4.5</v>
          </cell>
          <cell r="BB115">
            <v>4.4000000000000004</v>
          </cell>
          <cell r="BC115">
            <v>4.7</v>
          </cell>
          <cell r="BK115">
            <v>4.75</v>
          </cell>
          <cell r="BL115">
            <v>0.3145</v>
          </cell>
          <cell r="BM115">
            <v>0.3145</v>
          </cell>
          <cell r="BN115">
            <v>0.3145</v>
          </cell>
          <cell r="BO115">
            <v>0.3145</v>
          </cell>
          <cell r="BP115">
            <v>0.3145</v>
          </cell>
          <cell r="BQ115">
            <v>0.3145</v>
          </cell>
          <cell r="BR115">
            <v>0.3145</v>
          </cell>
          <cell r="BW115">
            <v>4.75</v>
          </cell>
          <cell r="BX115" t="str">
            <v>AFTERNOON</v>
          </cell>
          <cell r="BY115" t="str">
            <v>AFTERNOON</v>
          </cell>
          <cell r="BZ115" t="str">
            <v>AFTERNOON</v>
          </cell>
          <cell r="CA115" t="str">
            <v>AFTERNOON</v>
          </cell>
          <cell r="CB115" t="str">
            <v>AFTERNOON</v>
          </cell>
          <cell r="CC115" t="str">
            <v>AFTERNOON</v>
          </cell>
          <cell r="CD115" t="str">
            <v>AFTERNOON</v>
          </cell>
        </row>
        <row r="116">
          <cell r="C116">
            <v>4.760416666666667</v>
          </cell>
          <cell r="D116">
            <v>3.1</v>
          </cell>
          <cell r="E116">
            <v>1.5</v>
          </cell>
          <cell r="F116">
            <v>1.2</v>
          </cell>
          <cell r="G116">
            <v>1.1000000000000001</v>
          </cell>
          <cell r="H116">
            <v>0.8</v>
          </cell>
          <cell r="I116">
            <v>0.5</v>
          </cell>
          <cell r="J116">
            <v>2.2000000000000002</v>
          </cell>
          <cell r="R116">
            <v>4.760416666666667</v>
          </cell>
          <cell r="S116">
            <v>2.8</v>
          </cell>
          <cell r="T116">
            <v>1.8</v>
          </cell>
          <cell r="U116">
            <v>1.4</v>
          </cell>
          <cell r="V116">
            <v>1.3</v>
          </cell>
          <cell r="W116">
            <v>1.2</v>
          </cell>
          <cell r="X116">
            <v>2</v>
          </cell>
          <cell r="Y116">
            <v>1.6</v>
          </cell>
          <cell r="AG116">
            <v>4.760416666666667</v>
          </cell>
          <cell r="AH116">
            <v>3.1</v>
          </cell>
          <cell r="AI116">
            <v>1.5</v>
          </cell>
          <cell r="AJ116">
            <v>1.2</v>
          </cell>
          <cell r="AK116">
            <v>1.1000000000000001</v>
          </cell>
          <cell r="AL116">
            <v>0.8</v>
          </cell>
          <cell r="AM116">
            <v>0.5</v>
          </cell>
          <cell r="AN116">
            <v>2.2000000000000002</v>
          </cell>
          <cell r="AV116">
            <v>4.760416666666667</v>
          </cell>
          <cell r="AW116">
            <v>6.6</v>
          </cell>
          <cell r="AX116">
            <v>4.5999999999999996</v>
          </cell>
          <cell r="AY116">
            <v>4</v>
          </cell>
          <cell r="AZ116">
            <v>3</v>
          </cell>
          <cell r="BA116">
            <v>4.4000000000000004</v>
          </cell>
          <cell r="BB116">
            <v>4.4000000000000004</v>
          </cell>
          <cell r="BC116">
            <v>5.5</v>
          </cell>
          <cell r="BK116">
            <v>4.760416666666667</v>
          </cell>
          <cell r="BL116">
            <v>0.3145</v>
          </cell>
          <cell r="BM116">
            <v>0.3145</v>
          </cell>
          <cell r="BN116">
            <v>0.3145</v>
          </cell>
          <cell r="BO116">
            <v>0.3145</v>
          </cell>
          <cell r="BP116">
            <v>0.3145</v>
          </cell>
          <cell r="BQ116">
            <v>0.3145</v>
          </cell>
          <cell r="BR116">
            <v>0.3145</v>
          </cell>
          <cell r="BW116">
            <v>4.760416666666667</v>
          </cell>
          <cell r="BX116" t="str">
            <v>AFTERNOON</v>
          </cell>
          <cell r="BY116" t="str">
            <v>AFTERNOON</v>
          </cell>
          <cell r="BZ116" t="str">
            <v>AFTERNOON</v>
          </cell>
          <cell r="CA116" t="str">
            <v>AFTERNOON</v>
          </cell>
          <cell r="CB116" t="str">
            <v>AFTERNOON</v>
          </cell>
          <cell r="CC116" t="str">
            <v>AFTERNOON</v>
          </cell>
          <cell r="CD116" t="str">
            <v>AFTERNOON</v>
          </cell>
        </row>
        <row r="117">
          <cell r="C117">
            <v>4.770833333333333</v>
          </cell>
          <cell r="D117">
            <v>3.9</v>
          </cell>
          <cell r="E117">
            <v>0.9</v>
          </cell>
          <cell r="F117">
            <v>1.3</v>
          </cell>
          <cell r="G117">
            <v>0.6</v>
          </cell>
          <cell r="H117">
            <v>0.6</v>
          </cell>
          <cell r="I117">
            <v>1</v>
          </cell>
          <cell r="J117">
            <v>2.7</v>
          </cell>
          <cell r="R117">
            <v>4.770833333333333</v>
          </cell>
          <cell r="S117">
            <v>3.1</v>
          </cell>
          <cell r="T117">
            <v>2</v>
          </cell>
          <cell r="U117">
            <v>1.4</v>
          </cell>
          <cell r="V117">
            <v>1.3</v>
          </cell>
          <cell r="W117">
            <v>1.8</v>
          </cell>
          <cell r="X117">
            <v>2.4</v>
          </cell>
          <cell r="Y117">
            <v>1.8</v>
          </cell>
          <cell r="AG117">
            <v>4.770833333333333</v>
          </cell>
          <cell r="AH117">
            <v>3.9</v>
          </cell>
          <cell r="AI117">
            <v>0.9</v>
          </cell>
          <cell r="AJ117">
            <v>1.3</v>
          </cell>
          <cell r="AK117">
            <v>0.6</v>
          </cell>
          <cell r="AL117">
            <v>0.6</v>
          </cell>
          <cell r="AM117">
            <v>1</v>
          </cell>
          <cell r="AN117">
            <v>2.7</v>
          </cell>
          <cell r="AV117">
            <v>4.770833333333333</v>
          </cell>
          <cell r="AW117">
            <v>7.8</v>
          </cell>
          <cell r="AX117">
            <v>4.9000000000000004</v>
          </cell>
          <cell r="AY117">
            <v>4.4000000000000004</v>
          </cell>
          <cell r="AZ117">
            <v>3.9</v>
          </cell>
          <cell r="BA117">
            <v>4.5</v>
          </cell>
          <cell r="BB117">
            <v>5</v>
          </cell>
          <cell r="BC117">
            <v>6.8</v>
          </cell>
          <cell r="BK117">
            <v>4.770833333333333</v>
          </cell>
          <cell r="BL117">
            <v>0.3145</v>
          </cell>
          <cell r="BM117">
            <v>0.3145</v>
          </cell>
          <cell r="BN117">
            <v>0.3145</v>
          </cell>
          <cell r="BO117">
            <v>0.3145</v>
          </cell>
          <cell r="BP117">
            <v>0.3145</v>
          </cell>
          <cell r="BQ117">
            <v>0.3145</v>
          </cell>
          <cell r="BR117">
            <v>0.3145</v>
          </cell>
          <cell r="BW117">
            <v>4.770833333333333</v>
          </cell>
          <cell r="BX117" t="str">
            <v>AFTERNOON</v>
          </cell>
          <cell r="BY117" t="str">
            <v>AFTERNOON</v>
          </cell>
          <cell r="BZ117" t="str">
            <v>AFTERNOON</v>
          </cell>
          <cell r="CA117" t="str">
            <v>AFTERNOON</v>
          </cell>
          <cell r="CB117" t="str">
            <v>AFTERNOON</v>
          </cell>
          <cell r="CC117" t="str">
            <v>AFTERNOON</v>
          </cell>
          <cell r="CD117" t="str">
            <v>AFTERNOON</v>
          </cell>
        </row>
        <row r="118">
          <cell r="C118">
            <v>4.78125</v>
          </cell>
          <cell r="D118">
            <v>3.5</v>
          </cell>
          <cell r="E118">
            <v>1.3</v>
          </cell>
          <cell r="F118">
            <v>1.9</v>
          </cell>
          <cell r="G118">
            <v>1.3</v>
          </cell>
          <cell r="H118">
            <v>0.7</v>
          </cell>
          <cell r="I118">
            <v>1.3</v>
          </cell>
          <cell r="J118">
            <v>2.6</v>
          </cell>
          <cell r="R118">
            <v>4.78125</v>
          </cell>
          <cell r="S118">
            <v>4</v>
          </cell>
          <cell r="T118">
            <v>2.4</v>
          </cell>
          <cell r="U118">
            <v>1.8</v>
          </cell>
          <cell r="V118">
            <v>1.1000000000000001</v>
          </cell>
          <cell r="W118">
            <v>1.6</v>
          </cell>
          <cell r="X118">
            <v>2.4</v>
          </cell>
          <cell r="Y118">
            <v>2.5</v>
          </cell>
          <cell r="AG118">
            <v>4.78125</v>
          </cell>
          <cell r="AH118">
            <v>3.5</v>
          </cell>
          <cell r="AI118">
            <v>1.3</v>
          </cell>
          <cell r="AJ118">
            <v>1.9</v>
          </cell>
          <cell r="AK118">
            <v>1.3</v>
          </cell>
          <cell r="AL118">
            <v>0.7</v>
          </cell>
          <cell r="AM118">
            <v>1.3</v>
          </cell>
          <cell r="AN118">
            <v>2.6</v>
          </cell>
          <cell r="AV118">
            <v>4.78125</v>
          </cell>
          <cell r="AW118">
            <v>9.1999999999999993</v>
          </cell>
          <cell r="AX118">
            <v>5</v>
          </cell>
          <cell r="AY118">
            <v>5.3</v>
          </cell>
          <cell r="AZ118">
            <v>3.8</v>
          </cell>
          <cell r="BA118">
            <v>4.9000000000000004</v>
          </cell>
          <cell r="BB118">
            <v>5.4</v>
          </cell>
          <cell r="BC118">
            <v>7.2</v>
          </cell>
          <cell r="BK118">
            <v>4.78125</v>
          </cell>
          <cell r="BL118">
            <v>0.3145</v>
          </cell>
          <cell r="BM118">
            <v>0.3145</v>
          </cell>
          <cell r="BN118">
            <v>0.3145</v>
          </cell>
          <cell r="BO118">
            <v>0.3145</v>
          </cell>
          <cell r="BP118">
            <v>0.3145</v>
          </cell>
          <cell r="BQ118">
            <v>0.3145</v>
          </cell>
          <cell r="BR118">
            <v>0.3145</v>
          </cell>
          <cell r="BW118">
            <v>4.78125</v>
          </cell>
          <cell r="BX118" t="str">
            <v>AFTERNOON</v>
          </cell>
          <cell r="BY118" t="str">
            <v>AFTERNOON</v>
          </cell>
          <cell r="BZ118" t="str">
            <v>AFTERNOON</v>
          </cell>
          <cell r="CA118" t="str">
            <v>AFTERNOON</v>
          </cell>
          <cell r="CB118" t="str">
            <v>AFTERNOON</v>
          </cell>
          <cell r="CC118" t="str">
            <v>AFTERNOON</v>
          </cell>
          <cell r="CD118" t="str">
            <v>AFTERNOON</v>
          </cell>
        </row>
        <row r="119">
          <cell r="C119">
            <v>4.791666666666667</v>
          </cell>
          <cell r="D119">
            <v>1.6</v>
          </cell>
          <cell r="E119">
            <v>2.2999999999999998</v>
          </cell>
          <cell r="F119">
            <v>2.8</v>
          </cell>
          <cell r="G119">
            <v>1.6</v>
          </cell>
          <cell r="H119">
            <v>1.5</v>
          </cell>
          <cell r="I119">
            <v>1.4</v>
          </cell>
          <cell r="J119">
            <v>1.5</v>
          </cell>
          <cell r="R119">
            <v>4.791666666666667</v>
          </cell>
          <cell r="S119">
            <v>3.8</v>
          </cell>
          <cell r="T119">
            <v>1.8</v>
          </cell>
          <cell r="U119">
            <v>2.1</v>
          </cell>
          <cell r="V119">
            <v>2.2000000000000002</v>
          </cell>
          <cell r="W119">
            <v>1.8</v>
          </cell>
          <cell r="X119">
            <v>3.1</v>
          </cell>
          <cell r="Y119">
            <v>2.1</v>
          </cell>
          <cell r="AG119">
            <v>4.791666666666667</v>
          </cell>
          <cell r="AH119">
            <v>1.6</v>
          </cell>
          <cell r="AI119">
            <v>2.2999999999999998</v>
          </cell>
          <cell r="AJ119">
            <v>2.8</v>
          </cell>
          <cell r="AK119">
            <v>1.6</v>
          </cell>
          <cell r="AL119">
            <v>1.5</v>
          </cell>
          <cell r="AM119">
            <v>1.4</v>
          </cell>
          <cell r="AN119">
            <v>1.5</v>
          </cell>
          <cell r="AV119">
            <v>4.791666666666667</v>
          </cell>
          <cell r="AW119">
            <v>8.8000000000000007</v>
          </cell>
          <cell r="AX119">
            <v>5.2</v>
          </cell>
          <cell r="AY119">
            <v>6.7</v>
          </cell>
          <cell r="AZ119">
            <v>5.5</v>
          </cell>
          <cell r="BA119">
            <v>5.8</v>
          </cell>
          <cell r="BB119">
            <v>5.8</v>
          </cell>
          <cell r="BC119">
            <v>7.3</v>
          </cell>
          <cell r="BK119">
            <v>4.791666666666667</v>
          </cell>
          <cell r="BL119">
            <v>0.40800000000000003</v>
          </cell>
          <cell r="BM119">
            <v>0.40800000000000003</v>
          </cell>
          <cell r="BN119">
            <v>0.40800000000000003</v>
          </cell>
          <cell r="BO119">
            <v>0.40800000000000003</v>
          </cell>
          <cell r="BP119">
            <v>0.40800000000000003</v>
          </cell>
          <cell r="BQ119">
            <v>0.40800000000000003</v>
          </cell>
          <cell r="BR119">
            <v>0.40800000000000003</v>
          </cell>
          <cell r="BW119">
            <v>4.791666666666667</v>
          </cell>
          <cell r="BX119" t="str">
            <v>NIGHT</v>
          </cell>
          <cell r="BY119" t="str">
            <v>NIGHT</v>
          </cell>
          <cell r="BZ119" t="str">
            <v>NIGHT</v>
          </cell>
          <cell r="CA119" t="str">
            <v>NIGHT</v>
          </cell>
          <cell r="CB119" t="str">
            <v>NIGHT</v>
          </cell>
          <cell r="CC119" t="str">
            <v>NIGHT</v>
          </cell>
          <cell r="CD119" t="str">
            <v>NIGHT</v>
          </cell>
        </row>
        <row r="120">
          <cell r="C120">
            <v>4.802083333333333</v>
          </cell>
          <cell r="D120">
            <v>2</v>
          </cell>
          <cell r="E120">
            <v>2</v>
          </cell>
          <cell r="F120">
            <v>2.8</v>
          </cell>
          <cell r="G120">
            <v>1.6</v>
          </cell>
          <cell r="H120">
            <v>2.1</v>
          </cell>
          <cell r="I120">
            <v>1.7</v>
          </cell>
          <cell r="J120">
            <v>1.7</v>
          </cell>
          <cell r="R120">
            <v>4.802083333333333</v>
          </cell>
          <cell r="S120">
            <v>3.4</v>
          </cell>
          <cell r="T120">
            <v>1.8</v>
          </cell>
          <cell r="U120">
            <v>2.1</v>
          </cell>
          <cell r="V120">
            <v>2.5</v>
          </cell>
          <cell r="W120">
            <v>2.5</v>
          </cell>
          <cell r="X120">
            <v>2.9</v>
          </cell>
          <cell r="Y120">
            <v>2.2000000000000002</v>
          </cell>
          <cell r="AG120">
            <v>4.802083333333333</v>
          </cell>
          <cell r="AH120">
            <v>2</v>
          </cell>
          <cell r="AI120">
            <v>2</v>
          </cell>
          <cell r="AJ120">
            <v>2.8</v>
          </cell>
          <cell r="AK120">
            <v>1.6</v>
          </cell>
          <cell r="AL120">
            <v>2.1</v>
          </cell>
          <cell r="AM120">
            <v>1.7</v>
          </cell>
          <cell r="AN120">
            <v>1.7</v>
          </cell>
          <cell r="AV120">
            <v>4.802083333333333</v>
          </cell>
          <cell r="AW120">
            <v>8.4</v>
          </cell>
          <cell r="AX120">
            <v>6</v>
          </cell>
          <cell r="AY120">
            <v>7.4</v>
          </cell>
          <cell r="AZ120">
            <v>5.8</v>
          </cell>
          <cell r="BA120">
            <v>6.4</v>
          </cell>
          <cell r="BB120">
            <v>6.7</v>
          </cell>
          <cell r="BC120">
            <v>6.7</v>
          </cell>
          <cell r="BK120">
            <v>4.802083333333333</v>
          </cell>
          <cell r="BL120">
            <v>0.40800000000000003</v>
          </cell>
          <cell r="BM120">
            <v>0.40800000000000003</v>
          </cell>
          <cell r="BN120">
            <v>0.40800000000000003</v>
          </cell>
          <cell r="BO120">
            <v>0.40800000000000003</v>
          </cell>
          <cell r="BP120">
            <v>0.40800000000000003</v>
          </cell>
          <cell r="BQ120">
            <v>0.40800000000000003</v>
          </cell>
          <cell r="BR120">
            <v>0.40800000000000003</v>
          </cell>
          <cell r="BW120">
            <v>4.802083333333333</v>
          </cell>
          <cell r="BX120" t="str">
            <v>NIGHT</v>
          </cell>
          <cell r="BY120" t="str">
            <v>NIGHT</v>
          </cell>
          <cell r="BZ120" t="str">
            <v>NIGHT</v>
          </cell>
          <cell r="CA120" t="str">
            <v>NIGHT</v>
          </cell>
          <cell r="CB120" t="str">
            <v>NIGHT</v>
          </cell>
          <cell r="CC120" t="str">
            <v>NIGHT</v>
          </cell>
          <cell r="CD120" t="str">
            <v>NIGHT</v>
          </cell>
        </row>
        <row r="121">
          <cell r="C121">
            <v>4.8125</v>
          </cell>
          <cell r="D121">
            <v>2.2999999999999998</v>
          </cell>
          <cell r="E121">
            <v>3</v>
          </cell>
          <cell r="F121">
            <v>2.2999999999999998</v>
          </cell>
          <cell r="G121">
            <v>2.2999999999999998</v>
          </cell>
          <cell r="H121">
            <v>1.5</v>
          </cell>
          <cell r="I121">
            <v>1.3</v>
          </cell>
          <cell r="J121">
            <v>1.6</v>
          </cell>
          <cell r="R121">
            <v>4.8125</v>
          </cell>
          <cell r="S121">
            <v>3.8</v>
          </cell>
          <cell r="T121">
            <v>2.2000000000000002</v>
          </cell>
          <cell r="U121">
            <v>2.7</v>
          </cell>
          <cell r="V121">
            <v>2.7</v>
          </cell>
          <cell r="W121">
            <v>2.9</v>
          </cell>
          <cell r="X121">
            <v>2.5</v>
          </cell>
          <cell r="Y121">
            <v>2.2000000000000002</v>
          </cell>
          <cell r="AG121">
            <v>4.8125</v>
          </cell>
          <cell r="AH121">
            <v>2.2999999999999998</v>
          </cell>
          <cell r="AI121">
            <v>3</v>
          </cell>
          <cell r="AJ121">
            <v>2.2999999999999998</v>
          </cell>
          <cell r="AK121">
            <v>2.2999999999999998</v>
          </cell>
          <cell r="AL121">
            <v>1.5</v>
          </cell>
          <cell r="AM121">
            <v>1.3</v>
          </cell>
          <cell r="AN121">
            <v>1.6</v>
          </cell>
          <cell r="AV121">
            <v>4.8125</v>
          </cell>
          <cell r="AW121">
            <v>9.1</v>
          </cell>
          <cell r="AX121">
            <v>7.2</v>
          </cell>
          <cell r="AY121">
            <v>7.9</v>
          </cell>
          <cell r="AZ121">
            <v>6.2</v>
          </cell>
          <cell r="BA121">
            <v>7.6</v>
          </cell>
          <cell r="BB121">
            <v>6.2</v>
          </cell>
          <cell r="BC121">
            <v>7.9</v>
          </cell>
          <cell r="BK121">
            <v>4.8125</v>
          </cell>
          <cell r="BL121">
            <v>0.40800000000000003</v>
          </cell>
          <cell r="BM121">
            <v>0.40800000000000003</v>
          </cell>
          <cell r="BN121">
            <v>0.40800000000000003</v>
          </cell>
          <cell r="BO121">
            <v>0.40800000000000003</v>
          </cell>
          <cell r="BP121">
            <v>0.40800000000000003</v>
          </cell>
          <cell r="BQ121">
            <v>0.40800000000000003</v>
          </cell>
          <cell r="BR121">
            <v>0.40800000000000003</v>
          </cell>
          <cell r="BW121">
            <v>4.8125</v>
          </cell>
          <cell r="BX121" t="str">
            <v>NIGHT</v>
          </cell>
          <cell r="BY121" t="str">
            <v>NIGHT</v>
          </cell>
          <cell r="BZ121" t="str">
            <v>NIGHT</v>
          </cell>
          <cell r="CA121" t="str">
            <v>NIGHT</v>
          </cell>
          <cell r="CB121" t="str">
            <v>NIGHT</v>
          </cell>
          <cell r="CC121" t="str">
            <v>NIGHT</v>
          </cell>
          <cell r="CD121" t="str">
            <v>NIGHT</v>
          </cell>
        </row>
        <row r="122">
          <cell r="C122">
            <v>4.822916666666667</v>
          </cell>
          <cell r="D122">
            <v>1.7</v>
          </cell>
          <cell r="E122">
            <v>3.4</v>
          </cell>
          <cell r="F122">
            <v>2.2000000000000002</v>
          </cell>
          <cell r="G122">
            <v>2.1</v>
          </cell>
          <cell r="H122">
            <v>0.9</v>
          </cell>
          <cell r="I122">
            <v>1.6</v>
          </cell>
          <cell r="J122">
            <v>2</v>
          </cell>
          <cell r="R122">
            <v>4.822916666666667</v>
          </cell>
          <cell r="S122">
            <v>3.6</v>
          </cell>
          <cell r="T122">
            <v>2.5</v>
          </cell>
          <cell r="U122">
            <v>2.6</v>
          </cell>
          <cell r="V122">
            <v>2.7</v>
          </cell>
          <cell r="W122">
            <v>2.5</v>
          </cell>
          <cell r="X122">
            <v>2.5</v>
          </cell>
          <cell r="Y122">
            <v>2</v>
          </cell>
          <cell r="AG122">
            <v>4.822916666666667</v>
          </cell>
          <cell r="AH122">
            <v>1.7</v>
          </cell>
          <cell r="AI122">
            <v>3.4</v>
          </cell>
          <cell r="AJ122">
            <v>2.2000000000000002</v>
          </cell>
          <cell r="AK122">
            <v>2.1</v>
          </cell>
          <cell r="AL122">
            <v>0.9</v>
          </cell>
          <cell r="AM122">
            <v>1.6</v>
          </cell>
          <cell r="AN122">
            <v>2</v>
          </cell>
          <cell r="AV122">
            <v>4.822916666666667</v>
          </cell>
          <cell r="AW122">
            <v>8.6</v>
          </cell>
          <cell r="AX122">
            <v>7.8</v>
          </cell>
          <cell r="AY122">
            <v>7.6</v>
          </cell>
          <cell r="AZ122">
            <v>6.2</v>
          </cell>
          <cell r="BA122">
            <v>7.6</v>
          </cell>
          <cell r="BB122">
            <v>6.4</v>
          </cell>
          <cell r="BC122">
            <v>7.6</v>
          </cell>
          <cell r="BK122">
            <v>4.822916666666667</v>
          </cell>
          <cell r="BL122">
            <v>0.40800000000000003</v>
          </cell>
          <cell r="BM122">
            <v>0.40800000000000003</v>
          </cell>
          <cell r="BN122">
            <v>0.40800000000000003</v>
          </cell>
          <cell r="BO122">
            <v>0.40800000000000003</v>
          </cell>
          <cell r="BP122">
            <v>0.40800000000000003</v>
          </cell>
          <cell r="BQ122">
            <v>0.40800000000000003</v>
          </cell>
          <cell r="BR122">
            <v>0.40800000000000003</v>
          </cell>
          <cell r="BW122">
            <v>4.822916666666667</v>
          </cell>
          <cell r="BX122" t="str">
            <v>NIGHT</v>
          </cell>
          <cell r="BY122" t="str">
            <v>NIGHT</v>
          </cell>
          <cell r="BZ122" t="str">
            <v>NIGHT</v>
          </cell>
          <cell r="CA122" t="str">
            <v>NIGHT</v>
          </cell>
          <cell r="CB122" t="str">
            <v>NIGHT</v>
          </cell>
          <cell r="CC122" t="str">
            <v>NIGHT</v>
          </cell>
          <cell r="CD122" t="str">
            <v>NIGHT</v>
          </cell>
        </row>
        <row r="123">
          <cell r="C123">
            <v>4.833333333333333</v>
          </cell>
          <cell r="D123">
            <v>0.9</v>
          </cell>
          <cell r="E123">
            <v>3.8</v>
          </cell>
          <cell r="F123">
            <v>2</v>
          </cell>
          <cell r="G123">
            <v>1.5</v>
          </cell>
          <cell r="H123">
            <v>1.5</v>
          </cell>
          <cell r="I123">
            <v>1.8</v>
          </cell>
          <cell r="J123">
            <v>1</v>
          </cell>
          <cell r="R123">
            <v>4.833333333333333</v>
          </cell>
          <cell r="S123">
            <v>2.9</v>
          </cell>
          <cell r="T123">
            <v>1.3</v>
          </cell>
          <cell r="U123">
            <v>1.4</v>
          </cell>
          <cell r="V123">
            <v>1.8</v>
          </cell>
          <cell r="W123">
            <v>0.9</v>
          </cell>
          <cell r="X123">
            <v>1.8</v>
          </cell>
          <cell r="Y123">
            <v>1.8</v>
          </cell>
          <cell r="AG123">
            <v>4.833333333333333</v>
          </cell>
          <cell r="AH123">
            <v>0.9</v>
          </cell>
          <cell r="AI123">
            <v>3.8</v>
          </cell>
          <cell r="AJ123">
            <v>2</v>
          </cell>
          <cell r="AK123">
            <v>1.5</v>
          </cell>
          <cell r="AL123">
            <v>1.5</v>
          </cell>
          <cell r="AM123">
            <v>1.8</v>
          </cell>
          <cell r="AN123">
            <v>1</v>
          </cell>
          <cell r="AV123">
            <v>4.833333333333333</v>
          </cell>
          <cell r="AW123">
            <v>8.1</v>
          </cell>
          <cell r="AX123">
            <v>4</v>
          </cell>
          <cell r="AY123">
            <v>5.0999999999999996</v>
          </cell>
          <cell r="AZ123">
            <v>5.6</v>
          </cell>
          <cell r="BA123">
            <v>4.8</v>
          </cell>
          <cell r="BB123">
            <v>4.7</v>
          </cell>
          <cell r="BC123">
            <v>5.6</v>
          </cell>
          <cell r="BK123">
            <v>4.833333333333333</v>
          </cell>
          <cell r="BL123">
            <v>0.40800000000000003</v>
          </cell>
          <cell r="BM123">
            <v>1.615</v>
          </cell>
          <cell r="BN123">
            <v>1.615</v>
          </cell>
          <cell r="BO123">
            <v>1.615</v>
          </cell>
          <cell r="BP123">
            <v>1.615</v>
          </cell>
          <cell r="BQ123">
            <v>1.615</v>
          </cell>
          <cell r="BR123">
            <v>0.40800000000000003</v>
          </cell>
          <cell r="BW123">
            <v>4.833333333333333</v>
          </cell>
          <cell r="BX123" t="str">
            <v>NIGHT</v>
          </cell>
          <cell r="BY123" t="str">
            <v>NIGHT</v>
          </cell>
          <cell r="BZ123" t="str">
            <v>NIGHT</v>
          </cell>
          <cell r="CA123" t="str">
            <v>NIGHT</v>
          </cell>
          <cell r="CB123" t="str">
            <v>NIGHT</v>
          </cell>
          <cell r="CC123" t="str">
            <v>NIGHT</v>
          </cell>
          <cell r="CD123" t="str">
            <v>NIGHT</v>
          </cell>
        </row>
        <row r="124">
          <cell r="C124">
            <v>4.84375</v>
          </cell>
          <cell r="D124">
            <v>1.5</v>
          </cell>
          <cell r="E124">
            <v>3.7</v>
          </cell>
          <cell r="F124">
            <v>2.2000000000000002</v>
          </cell>
          <cell r="G124">
            <v>1.7</v>
          </cell>
          <cell r="H124">
            <v>1.1000000000000001</v>
          </cell>
          <cell r="I124">
            <v>1.4</v>
          </cell>
          <cell r="J124">
            <v>0.8</v>
          </cell>
          <cell r="R124">
            <v>4.84375</v>
          </cell>
          <cell r="S124">
            <v>2.2000000000000002</v>
          </cell>
          <cell r="T124">
            <v>1.5</v>
          </cell>
          <cell r="U124">
            <v>1.6</v>
          </cell>
          <cell r="V124">
            <v>2</v>
          </cell>
          <cell r="W124">
            <v>0.9</v>
          </cell>
          <cell r="X124">
            <v>1.1000000000000001</v>
          </cell>
          <cell r="Y124">
            <v>1.8</v>
          </cell>
          <cell r="AG124">
            <v>4.84375</v>
          </cell>
          <cell r="AH124">
            <v>1.5</v>
          </cell>
          <cell r="AI124">
            <v>3.7</v>
          </cell>
          <cell r="AJ124">
            <v>2.2000000000000002</v>
          </cell>
          <cell r="AK124">
            <v>1.7</v>
          </cell>
          <cell r="AL124">
            <v>1.1000000000000001</v>
          </cell>
          <cell r="AM124">
            <v>1.4</v>
          </cell>
          <cell r="AN124">
            <v>0.8</v>
          </cell>
          <cell r="AV124">
            <v>4.84375</v>
          </cell>
          <cell r="AW124">
            <v>8.3000000000000007</v>
          </cell>
          <cell r="AX124">
            <v>4.2</v>
          </cell>
          <cell r="AY124">
            <v>5</v>
          </cell>
          <cell r="AZ124">
            <v>5.8</v>
          </cell>
          <cell r="BA124">
            <v>4.8</v>
          </cell>
          <cell r="BB124">
            <v>4.2</v>
          </cell>
          <cell r="BC124">
            <v>5.3</v>
          </cell>
          <cell r="BK124">
            <v>4.84375</v>
          </cell>
          <cell r="BL124">
            <v>0.40800000000000003</v>
          </cell>
          <cell r="BM124">
            <v>1.615</v>
          </cell>
          <cell r="BN124">
            <v>1.615</v>
          </cell>
          <cell r="BO124">
            <v>1.615</v>
          </cell>
          <cell r="BP124">
            <v>1.615</v>
          </cell>
          <cell r="BQ124">
            <v>1.615</v>
          </cell>
          <cell r="BR124">
            <v>0.40800000000000003</v>
          </cell>
          <cell r="BW124">
            <v>4.84375</v>
          </cell>
          <cell r="BX124" t="str">
            <v>NIGHT</v>
          </cell>
          <cell r="BY124" t="str">
            <v>NIGHT</v>
          </cell>
          <cell r="BZ124" t="str">
            <v>NIGHT</v>
          </cell>
          <cell r="CA124" t="str">
            <v>NIGHT</v>
          </cell>
          <cell r="CB124" t="str">
            <v>NIGHT</v>
          </cell>
          <cell r="CC124" t="str">
            <v>NIGHT</v>
          </cell>
          <cell r="CD124" t="str">
            <v>NIGHT</v>
          </cell>
        </row>
        <row r="125">
          <cell r="C125">
            <v>4.854166666666667</v>
          </cell>
          <cell r="D125">
            <v>2.5</v>
          </cell>
          <cell r="E125">
            <v>3.1</v>
          </cell>
          <cell r="F125">
            <v>2.7</v>
          </cell>
          <cell r="G125">
            <v>2</v>
          </cell>
          <cell r="H125">
            <v>2</v>
          </cell>
          <cell r="I125">
            <v>1.6</v>
          </cell>
          <cell r="J125">
            <v>0.9</v>
          </cell>
          <cell r="R125">
            <v>4.854166666666667</v>
          </cell>
          <cell r="S125">
            <v>2.8</v>
          </cell>
          <cell r="T125">
            <v>1.8</v>
          </cell>
          <cell r="U125">
            <v>2.2000000000000002</v>
          </cell>
          <cell r="V125">
            <v>2.4</v>
          </cell>
          <cell r="W125">
            <v>1.6</v>
          </cell>
          <cell r="X125">
            <v>1.1000000000000001</v>
          </cell>
          <cell r="Y125">
            <v>2</v>
          </cell>
          <cell r="AG125">
            <v>4.854166666666667</v>
          </cell>
          <cell r="AH125">
            <v>2.5</v>
          </cell>
          <cell r="AI125">
            <v>3.1</v>
          </cell>
          <cell r="AJ125">
            <v>2.7</v>
          </cell>
          <cell r="AK125">
            <v>2</v>
          </cell>
          <cell r="AL125">
            <v>2</v>
          </cell>
          <cell r="AM125">
            <v>1.6</v>
          </cell>
          <cell r="AN125">
            <v>0.9</v>
          </cell>
          <cell r="AV125">
            <v>4.854166666666667</v>
          </cell>
          <cell r="AW125">
            <v>7.8</v>
          </cell>
          <cell r="AX125">
            <v>4.8</v>
          </cell>
          <cell r="AY125">
            <v>5.9</v>
          </cell>
          <cell r="AZ125">
            <v>6.3</v>
          </cell>
          <cell r="BA125">
            <v>5.4</v>
          </cell>
          <cell r="BB125">
            <v>4.8</v>
          </cell>
          <cell r="BC125">
            <v>5.0999999999999996</v>
          </cell>
          <cell r="BK125">
            <v>4.854166666666667</v>
          </cell>
          <cell r="BL125">
            <v>0.40800000000000003</v>
          </cell>
          <cell r="BM125">
            <v>1.615</v>
          </cell>
          <cell r="BN125">
            <v>1.615</v>
          </cell>
          <cell r="BO125">
            <v>1.615</v>
          </cell>
          <cell r="BP125">
            <v>1.615</v>
          </cell>
          <cell r="BQ125">
            <v>1.615</v>
          </cell>
          <cell r="BR125">
            <v>0.40800000000000003</v>
          </cell>
          <cell r="BW125">
            <v>4.854166666666667</v>
          </cell>
          <cell r="BX125" t="str">
            <v>NIGHT</v>
          </cell>
          <cell r="BY125" t="str">
            <v>NIGHT</v>
          </cell>
          <cell r="BZ125" t="str">
            <v>NIGHT</v>
          </cell>
          <cell r="CA125" t="str">
            <v>NIGHT</v>
          </cell>
          <cell r="CB125" t="str">
            <v>NIGHT</v>
          </cell>
          <cell r="CC125" t="str">
            <v>NIGHT</v>
          </cell>
          <cell r="CD125" t="str">
            <v>NIGHT</v>
          </cell>
        </row>
        <row r="126">
          <cell r="C126">
            <v>4.864583333333333</v>
          </cell>
          <cell r="D126">
            <v>2.1</v>
          </cell>
          <cell r="E126">
            <v>3.3</v>
          </cell>
          <cell r="F126">
            <v>3</v>
          </cell>
          <cell r="G126">
            <v>2.2000000000000002</v>
          </cell>
          <cell r="H126">
            <v>2.5</v>
          </cell>
          <cell r="I126">
            <v>1.4</v>
          </cell>
          <cell r="J126">
            <v>1.3</v>
          </cell>
          <cell r="R126">
            <v>4.864583333333333</v>
          </cell>
          <cell r="S126">
            <v>3.3</v>
          </cell>
          <cell r="T126">
            <v>1.8</v>
          </cell>
          <cell r="U126">
            <v>2.4</v>
          </cell>
          <cell r="V126">
            <v>3.3</v>
          </cell>
          <cell r="W126">
            <v>1.8</v>
          </cell>
          <cell r="X126">
            <v>1.3</v>
          </cell>
          <cell r="Y126">
            <v>2</v>
          </cell>
          <cell r="AG126">
            <v>4.864583333333333</v>
          </cell>
          <cell r="AH126">
            <v>2.1</v>
          </cell>
          <cell r="AI126">
            <v>3.3</v>
          </cell>
          <cell r="AJ126">
            <v>3</v>
          </cell>
          <cell r="AK126">
            <v>2.2000000000000002</v>
          </cell>
          <cell r="AL126">
            <v>2.5</v>
          </cell>
          <cell r="AM126">
            <v>1.4</v>
          </cell>
          <cell r="AN126">
            <v>1.3</v>
          </cell>
          <cell r="AV126">
            <v>4.864583333333333</v>
          </cell>
          <cell r="AW126">
            <v>7.9</v>
          </cell>
          <cell r="AX126">
            <v>5.0999999999999996</v>
          </cell>
          <cell r="AY126">
            <v>6.3</v>
          </cell>
          <cell r="AZ126">
            <v>7.3</v>
          </cell>
          <cell r="BA126">
            <v>6.6</v>
          </cell>
          <cell r="BB126">
            <v>5.6</v>
          </cell>
          <cell r="BC126">
            <v>5.4</v>
          </cell>
          <cell r="BK126">
            <v>4.864583333333333</v>
          </cell>
          <cell r="BL126">
            <v>0.40800000000000003</v>
          </cell>
          <cell r="BM126">
            <v>1.615</v>
          </cell>
          <cell r="BN126">
            <v>1.615</v>
          </cell>
          <cell r="BO126">
            <v>1.615</v>
          </cell>
          <cell r="BP126">
            <v>1.615</v>
          </cell>
          <cell r="BQ126">
            <v>1.615</v>
          </cell>
          <cell r="BR126">
            <v>0.40800000000000003</v>
          </cell>
          <cell r="BW126">
            <v>4.864583333333333</v>
          </cell>
          <cell r="BX126" t="str">
            <v>NIGHT</v>
          </cell>
          <cell r="BY126" t="str">
            <v>NIGHT</v>
          </cell>
          <cell r="BZ126" t="str">
            <v>NIGHT</v>
          </cell>
          <cell r="CA126" t="str">
            <v>NIGHT</v>
          </cell>
          <cell r="CB126" t="str">
            <v>NIGHT</v>
          </cell>
          <cell r="CC126" t="str">
            <v>NIGHT</v>
          </cell>
          <cell r="CD126" t="str">
            <v>NIGHT</v>
          </cell>
        </row>
        <row r="127">
          <cell r="C127">
            <v>4.875</v>
          </cell>
          <cell r="D127">
            <v>3.7</v>
          </cell>
          <cell r="E127">
            <v>2.1</v>
          </cell>
          <cell r="F127">
            <v>3.1</v>
          </cell>
          <cell r="G127">
            <v>1.5</v>
          </cell>
          <cell r="H127">
            <v>1.3</v>
          </cell>
          <cell r="I127">
            <v>1.7</v>
          </cell>
          <cell r="J127">
            <v>0.9</v>
          </cell>
          <cell r="R127">
            <v>4.875</v>
          </cell>
          <cell r="S127">
            <v>2.9</v>
          </cell>
          <cell r="T127">
            <v>1.6</v>
          </cell>
          <cell r="U127">
            <v>2.7</v>
          </cell>
          <cell r="V127">
            <v>2.5</v>
          </cell>
          <cell r="W127">
            <v>2.1</v>
          </cell>
          <cell r="X127">
            <v>1.2</v>
          </cell>
          <cell r="Y127">
            <v>1.8</v>
          </cell>
          <cell r="AG127">
            <v>4.875</v>
          </cell>
          <cell r="AH127">
            <v>3.7</v>
          </cell>
          <cell r="AI127">
            <v>2.1</v>
          </cell>
          <cell r="AJ127">
            <v>3.1</v>
          </cell>
          <cell r="AK127">
            <v>1.5</v>
          </cell>
          <cell r="AL127">
            <v>1.3</v>
          </cell>
          <cell r="AM127">
            <v>1.7</v>
          </cell>
          <cell r="AN127">
            <v>0.9</v>
          </cell>
          <cell r="AV127">
            <v>4.875</v>
          </cell>
          <cell r="AW127">
            <v>8.3000000000000007</v>
          </cell>
          <cell r="AX127">
            <v>3.1</v>
          </cell>
          <cell r="AY127">
            <v>5.4</v>
          </cell>
          <cell r="AZ127">
            <v>4.0999999999999996</v>
          </cell>
          <cell r="BA127">
            <v>6.4</v>
          </cell>
          <cell r="BB127">
            <v>4.7</v>
          </cell>
          <cell r="BC127">
            <v>4.7</v>
          </cell>
          <cell r="BK127">
            <v>4.875</v>
          </cell>
          <cell r="BL127">
            <v>0.40800000000000003</v>
          </cell>
          <cell r="BM127">
            <v>1.615</v>
          </cell>
          <cell r="BN127">
            <v>1.615</v>
          </cell>
          <cell r="BO127">
            <v>1.615</v>
          </cell>
          <cell r="BP127">
            <v>1.615</v>
          </cell>
          <cell r="BQ127">
            <v>1.615</v>
          </cell>
          <cell r="BR127">
            <v>0.40800000000000003</v>
          </cell>
          <cell r="BW127">
            <v>4.875</v>
          </cell>
          <cell r="BX127" t="str">
            <v>NIGHT</v>
          </cell>
          <cell r="BY127" t="str">
            <v>NIGHT</v>
          </cell>
          <cell r="BZ127" t="str">
            <v>NIGHT</v>
          </cell>
          <cell r="CA127" t="str">
            <v>NIGHT</v>
          </cell>
          <cell r="CB127" t="str">
            <v>NIGHT</v>
          </cell>
          <cell r="CC127" t="str">
            <v>NIGHT</v>
          </cell>
          <cell r="CD127" t="str">
            <v>NIGHT</v>
          </cell>
        </row>
        <row r="128">
          <cell r="C128">
            <v>4.885416666666667</v>
          </cell>
          <cell r="D128">
            <v>3.4</v>
          </cell>
          <cell r="E128">
            <v>2.1</v>
          </cell>
          <cell r="F128">
            <v>3</v>
          </cell>
          <cell r="G128">
            <v>1.3</v>
          </cell>
          <cell r="H128">
            <v>1.7</v>
          </cell>
          <cell r="I128">
            <v>1.9</v>
          </cell>
          <cell r="J128">
            <v>0.9</v>
          </cell>
          <cell r="R128">
            <v>4.885416666666667</v>
          </cell>
          <cell r="S128">
            <v>2.9</v>
          </cell>
          <cell r="T128">
            <v>1.8</v>
          </cell>
          <cell r="U128">
            <v>2.9</v>
          </cell>
          <cell r="V128">
            <v>2</v>
          </cell>
          <cell r="W128">
            <v>2.2000000000000002</v>
          </cell>
          <cell r="X128">
            <v>0.9</v>
          </cell>
          <cell r="Y128">
            <v>1.3</v>
          </cell>
          <cell r="AG128">
            <v>4.885416666666667</v>
          </cell>
          <cell r="AH128">
            <v>3.4</v>
          </cell>
          <cell r="AI128">
            <v>2.1</v>
          </cell>
          <cell r="AJ128">
            <v>3</v>
          </cell>
          <cell r="AK128">
            <v>1.3</v>
          </cell>
          <cell r="AL128">
            <v>1.7</v>
          </cell>
          <cell r="AM128">
            <v>1.9</v>
          </cell>
          <cell r="AN128">
            <v>0.9</v>
          </cell>
          <cell r="AV128">
            <v>4.885416666666667</v>
          </cell>
          <cell r="AW128">
            <v>9.6</v>
          </cell>
          <cell r="AX128">
            <v>3.7</v>
          </cell>
          <cell r="AY128">
            <v>6.1</v>
          </cell>
          <cell r="AZ128">
            <v>3.1</v>
          </cell>
          <cell r="BA128">
            <v>7.1</v>
          </cell>
          <cell r="BB128">
            <v>3.2</v>
          </cell>
          <cell r="BC128">
            <v>4.5999999999999996</v>
          </cell>
          <cell r="BK128">
            <v>4.885416666666667</v>
          </cell>
          <cell r="BL128">
            <v>0.40800000000000003</v>
          </cell>
          <cell r="BM128">
            <v>1.615</v>
          </cell>
          <cell r="BN128">
            <v>1.615</v>
          </cell>
          <cell r="BO128">
            <v>1.615</v>
          </cell>
          <cell r="BP128">
            <v>1.615</v>
          </cell>
          <cell r="BQ128">
            <v>1.615</v>
          </cell>
          <cell r="BR128">
            <v>0.40800000000000003</v>
          </cell>
          <cell r="BW128">
            <v>4.885416666666667</v>
          </cell>
          <cell r="BX128" t="str">
            <v>NIGHT</v>
          </cell>
          <cell r="BY128" t="str">
            <v>NIGHT</v>
          </cell>
          <cell r="BZ128" t="str">
            <v>NIGHT</v>
          </cell>
          <cell r="CA128" t="str">
            <v>NIGHT</v>
          </cell>
          <cell r="CB128" t="str">
            <v>NIGHT</v>
          </cell>
          <cell r="CC128" t="str">
            <v>NIGHT</v>
          </cell>
          <cell r="CD128" t="str">
            <v>NIGHT</v>
          </cell>
        </row>
        <row r="129">
          <cell r="C129">
            <v>4.895833333333333</v>
          </cell>
          <cell r="D129">
            <v>3.5</v>
          </cell>
          <cell r="E129">
            <v>2.4</v>
          </cell>
          <cell r="F129">
            <v>3.5</v>
          </cell>
          <cell r="G129">
            <v>1.1000000000000001</v>
          </cell>
          <cell r="H129">
            <v>1.4</v>
          </cell>
          <cell r="I129">
            <v>1.2</v>
          </cell>
          <cell r="J129">
            <v>1</v>
          </cell>
          <cell r="R129">
            <v>4.895833333333333</v>
          </cell>
          <cell r="S129">
            <v>2.9</v>
          </cell>
          <cell r="T129">
            <v>2</v>
          </cell>
          <cell r="U129">
            <v>2.7</v>
          </cell>
          <cell r="V129">
            <v>1.9</v>
          </cell>
          <cell r="W129">
            <v>2.9</v>
          </cell>
          <cell r="X129">
            <v>1.3</v>
          </cell>
          <cell r="Y129">
            <v>2</v>
          </cell>
          <cell r="AG129">
            <v>4.895833333333333</v>
          </cell>
          <cell r="AH129">
            <v>3.5</v>
          </cell>
          <cell r="AI129">
            <v>2.4</v>
          </cell>
          <cell r="AJ129">
            <v>3.5</v>
          </cell>
          <cell r="AK129">
            <v>1.1000000000000001</v>
          </cell>
          <cell r="AL129">
            <v>1.4</v>
          </cell>
          <cell r="AM129">
            <v>1.2</v>
          </cell>
          <cell r="AN129">
            <v>1</v>
          </cell>
          <cell r="AV129">
            <v>4.895833333333333</v>
          </cell>
          <cell r="AW129">
            <v>10.5</v>
          </cell>
          <cell r="AX129">
            <v>4.3</v>
          </cell>
          <cell r="AY129">
            <v>6.6</v>
          </cell>
          <cell r="AZ129">
            <v>3.6</v>
          </cell>
          <cell r="BA129">
            <v>7.2</v>
          </cell>
          <cell r="BB129">
            <v>3.9</v>
          </cell>
          <cell r="BC129">
            <v>4.3</v>
          </cell>
          <cell r="BK129">
            <v>4.895833333333333</v>
          </cell>
          <cell r="BL129">
            <v>0.40800000000000003</v>
          </cell>
          <cell r="BM129">
            <v>1.615</v>
          </cell>
          <cell r="BN129">
            <v>1.615</v>
          </cell>
          <cell r="BO129">
            <v>1.615</v>
          </cell>
          <cell r="BP129">
            <v>1.615</v>
          </cell>
          <cell r="BQ129">
            <v>1.615</v>
          </cell>
          <cell r="BR129">
            <v>0.40800000000000003</v>
          </cell>
          <cell r="BW129">
            <v>4.895833333333333</v>
          </cell>
          <cell r="BX129" t="str">
            <v>NIGHT</v>
          </cell>
          <cell r="BY129" t="str">
            <v>NIGHT</v>
          </cell>
          <cell r="BZ129" t="str">
            <v>NIGHT</v>
          </cell>
          <cell r="CA129" t="str">
            <v>NIGHT</v>
          </cell>
          <cell r="CB129" t="str">
            <v>NIGHT</v>
          </cell>
          <cell r="CC129" t="str">
            <v>NIGHT</v>
          </cell>
          <cell r="CD129" t="str">
            <v>NIGHT</v>
          </cell>
        </row>
        <row r="130">
          <cell r="C130">
            <v>4.90625</v>
          </cell>
          <cell r="D130">
            <v>3.3</v>
          </cell>
          <cell r="E130">
            <v>2.2999999999999998</v>
          </cell>
          <cell r="F130">
            <v>4.2</v>
          </cell>
          <cell r="G130">
            <v>0.8</v>
          </cell>
          <cell r="H130">
            <v>1.6</v>
          </cell>
          <cell r="I130">
            <v>1</v>
          </cell>
          <cell r="J130">
            <v>1</v>
          </cell>
          <cell r="R130">
            <v>4.90625</v>
          </cell>
          <cell r="S130">
            <v>3.2</v>
          </cell>
          <cell r="T130">
            <v>2.7</v>
          </cell>
          <cell r="U130">
            <v>2.7</v>
          </cell>
          <cell r="V130">
            <v>2.2000000000000002</v>
          </cell>
          <cell r="W130">
            <v>2.9</v>
          </cell>
          <cell r="X130">
            <v>1.6</v>
          </cell>
          <cell r="Y130">
            <v>2</v>
          </cell>
          <cell r="AG130">
            <v>4.90625</v>
          </cell>
          <cell r="AH130">
            <v>3.3</v>
          </cell>
          <cell r="AI130">
            <v>2.2999999999999998</v>
          </cell>
          <cell r="AJ130">
            <v>4.2</v>
          </cell>
          <cell r="AK130">
            <v>0.8</v>
          </cell>
          <cell r="AL130">
            <v>1.6</v>
          </cell>
          <cell r="AM130">
            <v>1</v>
          </cell>
          <cell r="AN130">
            <v>1</v>
          </cell>
          <cell r="AV130">
            <v>4.90625</v>
          </cell>
          <cell r="AW130">
            <v>10.8</v>
          </cell>
          <cell r="AX130">
            <v>5</v>
          </cell>
          <cell r="AY130">
            <v>6.9</v>
          </cell>
          <cell r="AZ130">
            <v>4.0999999999999996</v>
          </cell>
          <cell r="BA130">
            <v>6.8</v>
          </cell>
          <cell r="BB130">
            <v>4</v>
          </cell>
          <cell r="BC130">
            <v>4.0999999999999996</v>
          </cell>
          <cell r="BK130">
            <v>4.90625</v>
          </cell>
          <cell r="BL130">
            <v>0.40800000000000003</v>
          </cell>
          <cell r="BM130">
            <v>1.615</v>
          </cell>
          <cell r="BN130">
            <v>1.615</v>
          </cell>
          <cell r="BO130">
            <v>1.615</v>
          </cell>
          <cell r="BP130">
            <v>1.615</v>
          </cell>
          <cell r="BQ130">
            <v>1.615</v>
          </cell>
          <cell r="BR130">
            <v>0.40800000000000003</v>
          </cell>
          <cell r="BW130">
            <v>4.90625</v>
          </cell>
          <cell r="BX130" t="str">
            <v>NIGHT</v>
          </cell>
          <cell r="BY130" t="str">
            <v>NIGHT</v>
          </cell>
          <cell r="BZ130" t="str">
            <v>NIGHT</v>
          </cell>
          <cell r="CA130" t="str">
            <v>NIGHT</v>
          </cell>
          <cell r="CB130" t="str">
            <v>NIGHT</v>
          </cell>
          <cell r="CC130" t="str">
            <v>NIGHT</v>
          </cell>
          <cell r="CD130" t="str">
            <v>NIGHT</v>
          </cell>
        </row>
        <row r="131">
          <cell r="C131">
            <v>4.916666666666667</v>
          </cell>
          <cell r="D131">
            <v>2.1</v>
          </cell>
          <cell r="E131">
            <v>1.2</v>
          </cell>
          <cell r="F131">
            <v>1</v>
          </cell>
          <cell r="G131">
            <v>0.9</v>
          </cell>
          <cell r="H131">
            <v>0.8</v>
          </cell>
          <cell r="I131">
            <v>1.8</v>
          </cell>
          <cell r="J131">
            <v>1.5</v>
          </cell>
          <cell r="R131">
            <v>4.916666666666667</v>
          </cell>
          <cell r="S131">
            <v>2.7</v>
          </cell>
          <cell r="T131">
            <v>1.8</v>
          </cell>
          <cell r="U131">
            <v>3.1</v>
          </cell>
          <cell r="V131">
            <v>1.9</v>
          </cell>
          <cell r="W131">
            <v>1.6</v>
          </cell>
          <cell r="X131">
            <v>1.6</v>
          </cell>
          <cell r="Y131">
            <v>1.6</v>
          </cell>
          <cell r="AG131">
            <v>4.916666666666667</v>
          </cell>
          <cell r="AH131">
            <v>2.1</v>
          </cell>
          <cell r="AI131">
            <v>1.2</v>
          </cell>
          <cell r="AJ131">
            <v>1</v>
          </cell>
          <cell r="AK131">
            <v>0.9</v>
          </cell>
          <cell r="AL131">
            <v>0.8</v>
          </cell>
          <cell r="AM131">
            <v>1.8</v>
          </cell>
          <cell r="AN131">
            <v>1.5</v>
          </cell>
          <cell r="AV131">
            <v>4.916666666666667</v>
          </cell>
          <cell r="AW131">
            <v>8.3000000000000007</v>
          </cell>
          <cell r="AX131">
            <v>3.7</v>
          </cell>
          <cell r="AY131">
            <v>6.6</v>
          </cell>
          <cell r="AZ131">
            <v>2.8</v>
          </cell>
          <cell r="BA131">
            <v>3.3</v>
          </cell>
          <cell r="BB131">
            <v>3.8</v>
          </cell>
          <cell r="BC131">
            <v>4.2</v>
          </cell>
          <cell r="BK131">
            <v>4.916666666666667</v>
          </cell>
          <cell r="BL131">
            <v>0.40800000000000003</v>
          </cell>
          <cell r="BM131">
            <v>1.615</v>
          </cell>
          <cell r="BN131">
            <v>1.615</v>
          </cell>
          <cell r="BO131">
            <v>1.615</v>
          </cell>
          <cell r="BP131">
            <v>1.615</v>
          </cell>
          <cell r="BQ131">
            <v>1.615</v>
          </cell>
          <cell r="BR131">
            <v>0.40800000000000003</v>
          </cell>
          <cell r="BW131">
            <v>4.916666666666667</v>
          </cell>
          <cell r="BX131" t="str">
            <v>NIGHT</v>
          </cell>
          <cell r="BY131" t="str">
            <v>NIGHT</v>
          </cell>
          <cell r="BZ131" t="str">
            <v>NIGHT</v>
          </cell>
          <cell r="CA131" t="str">
            <v>NIGHT</v>
          </cell>
          <cell r="CB131" t="str">
            <v>NIGHT</v>
          </cell>
          <cell r="CC131" t="str">
            <v>NIGHT</v>
          </cell>
          <cell r="CD131" t="str">
            <v>NIGHT</v>
          </cell>
        </row>
        <row r="132">
          <cell r="C132">
            <v>4.927083333333333</v>
          </cell>
          <cell r="D132">
            <v>1.4</v>
          </cell>
          <cell r="E132">
            <v>1.4</v>
          </cell>
          <cell r="F132">
            <v>0.8</v>
          </cell>
          <cell r="G132">
            <v>0.9</v>
          </cell>
          <cell r="H132">
            <v>0.4</v>
          </cell>
          <cell r="I132">
            <v>1.6</v>
          </cell>
          <cell r="J132">
            <v>1.6</v>
          </cell>
          <cell r="R132">
            <v>4.927083333333333</v>
          </cell>
          <cell r="S132">
            <v>2.7</v>
          </cell>
          <cell r="T132">
            <v>1.6</v>
          </cell>
          <cell r="U132">
            <v>3.3</v>
          </cell>
          <cell r="V132">
            <v>1.5</v>
          </cell>
          <cell r="W132">
            <v>1.1000000000000001</v>
          </cell>
          <cell r="X132">
            <v>1.3</v>
          </cell>
          <cell r="Y132">
            <v>1.8</v>
          </cell>
          <cell r="AG132">
            <v>4.927083333333333</v>
          </cell>
          <cell r="AH132">
            <v>1.4</v>
          </cell>
          <cell r="AI132">
            <v>1.4</v>
          </cell>
          <cell r="AJ132">
            <v>0.8</v>
          </cell>
          <cell r="AK132">
            <v>0.9</v>
          </cell>
          <cell r="AL132">
            <v>0.4</v>
          </cell>
          <cell r="AM132">
            <v>1.6</v>
          </cell>
          <cell r="AN132">
            <v>1.6</v>
          </cell>
          <cell r="AV132">
            <v>4.927083333333333</v>
          </cell>
          <cell r="AW132">
            <v>8.9</v>
          </cell>
          <cell r="AX132">
            <v>3.8</v>
          </cell>
          <cell r="AY132">
            <v>7</v>
          </cell>
          <cell r="AZ132">
            <v>2.4</v>
          </cell>
          <cell r="BA132">
            <v>2.7</v>
          </cell>
          <cell r="BB132">
            <v>3.7</v>
          </cell>
          <cell r="BC132">
            <v>4</v>
          </cell>
          <cell r="BK132">
            <v>4.927083333333333</v>
          </cell>
          <cell r="BL132">
            <v>0.40800000000000003</v>
          </cell>
          <cell r="BM132">
            <v>1.615</v>
          </cell>
          <cell r="BN132">
            <v>1.615</v>
          </cell>
          <cell r="BO132">
            <v>1.615</v>
          </cell>
          <cell r="BP132">
            <v>1.615</v>
          </cell>
          <cell r="BQ132">
            <v>1.615</v>
          </cell>
          <cell r="BR132">
            <v>0.40800000000000003</v>
          </cell>
          <cell r="BW132">
            <v>4.927083333333333</v>
          </cell>
          <cell r="BX132" t="str">
            <v>NIGHT</v>
          </cell>
          <cell r="BY132" t="str">
            <v>NIGHT</v>
          </cell>
          <cell r="BZ132" t="str">
            <v>NIGHT</v>
          </cell>
          <cell r="CA132" t="str">
            <v>NIGHT</v>
          </cell>
          <cell r="CB132" t="str">
            <v>NIGHT</v>
          </cell>
          <cell r="CC132" t="str">
            <v>NIGHT</v>
          </cell>
          <cell r="CD132" t="str">
            <v>NIGHT</v>
          </cell>
        </row>
        <row r="133">
          <cell r="C133">
            <v>4.9375</v>
          </cell>
          <cell r="D133">
            <v>1.5</v>
          </cell>
          <cell r="E133">
            <v>1.1000000000000001</v>
          </cell>
          <cell r="F133">
            <v>0.9</v>
          </cell>
          <cell r="G133">
            <v>0.9</v>
          </cell>
          <cell r="H133">
            <v>0.5</v>
          </cell>
          <cell r="I133">
            <v>1.5</v>
          </cell>
          <cell r="J133">
            <v>2</v>
          </cell>
          <cell r="R133">
            <v>4.9375</v>
          </cell>
          <cell r="S133">
            <v>3.1</v>
          </cell>
          <cell r="T133">
            <v>1.8</v>
          </cell>
          <cell r="U133">
            <v>3.3</v>
          </cell>
          <cell r="V133">
            <v>1.3</v>
          </cell>
          <cell r="W133">
            <v>0.7</v>
          </cell>
          <cell r="X133">
            <v>1.6</v>
          </cell>
          <cell r="Y133">
            <v>1.6</v>
          </cell>
          <cell r="AG133">
            <v>4.9375</v>
          </cell>
          <cell r="AH133">
            <v>1.5</v>
          </cell>
          <cell r="AI133">
            <v>1.1000000000000001</v>
          </cell>
          <cell r="AJ133">
            <v>0.9</v>
          </cell>
          <cell r="AK133">
            <v>0.9</v>
          </cell>
          <cell r="AL133">
            <v>0.5</v>
          </cell>
          <cell r="AM133">
            <v>1.5</v>
          </cell>
          <cell r="AN133">
            <v>2</v>
          </cell>
          <cell r="AV133">
            <v>4.9375</v>
          </cell>
          <cell r="AW133">
            <v>10</v>
          </cell>
          <cell r="AX133">
            <v>4</v>
          </cell>
          <cell r="AY133">
            <v>7.2</v>
          </cell>
          <cell r="AZ133">
            <v>2.6</v>
          </cell>
          <cell r="BA133">
            <v>2.5</v>
          </cell>
          <cell r="BB133">
            <v>3.8</v>
          </cell>
          <cell r="BC133">
            <v>3.6</v>
          </cell>
          <cell r="BK133">
            <v>4.9375</v>
          </cell>
          <cell r="BL133">
            <v>0.40800000000000003</v>
          </cell>
          <cell r="BM133">
            <v>1.615</v>
          </cell>
          <cell r="BN133">
            <v>1.615</v>
          </cell>
          <cell r="BO133">
            <v>1.615</v>
          </cell>
          <cell r="BP133">
            <v>1.615</v>
          </cell>
          <cell r="BQ133">
            <v>1.615</v>
          </cell>
          <cell r="BR133">
            <v>0.40800000000000003</v>
          </cell>
          <cell r="BW133">
            <v>4.9375</v>
          </cell>
          <cell r="BX133" t="str">
            <v>NIGHT</v>
          </cell>
          <cell r="BY133" t="str">
            <v>NIGHT</v>
          </cell>
          <cell r="BZ133" t="str">
            <v>NIGHT</v>
          </cell>
          <cell r="CA133" t="str">
            <v>NIGHT</v>
          </cell>
          <cell r="CB133" t="str">
            <v>NIGHT</v>
          </cell>
          <cell r="CC133" t="str">
            <v>NIGHT</v>
          </cell>
          <cell r="CD133" t="str">
            <v>NIGHT</v>
          </cell>
        </row>
        <row r="134">
          <cell r="C134">
            <v>4.947916666666667</v>
          </cell>
          <cell r="D134">
            <v>1.8</v>
          </cell>
          <cell r="E134">
            <v>0.8</v>
          </cell>
          <cell r="F134">
            <v>1</v>
          </cell>
          <cell r="G134">
            <v>1</v>
          </cell>
          <cell r="H134">
            <v>0.3</v>
          </cell>
          <cell r="I134">
            <v>1.7</v>
          </cell>
          <cell r="J134">
            <v>2</v>
          </cell>
          <cell r="R134">
            <v>4.947916666666667</v>
          </cell>
          <cell r="S134">
            <v>3.1</v>
          </cell>
          <cell r="T134">
            <v>2.2000000000000002</v>
          </cell>
          <cell r="U134">
            <v>2.2000000000000002</v>
          </cell>
          <cell r="V134">
            <v>1.6</v>
          </cell>
          <cell r="W134">
            <v>0.9</v>
          </cell>
          <cell r="X134">
            <v>0.9</v>
          </cell>
          <cell r="Y134">
            <v>1.6</v>
          </cell>
          <cell r="AG134">
            <v>4.947916666666667</v>
          </cell>
          <cell r="AH134">
            <v>1.8</v>
          </cell>
          <cell r="AI134">
            <v>0.8</v>
          </cell>
          <cell r="AJ134">
            <v>1</v>
          </cell>
          <cell r="AK134">
            <v>1</v>
          </cell>
          <cell r="AL134">
            <v>0.3</v>
          </cell>
          <cell r="AM134">
            <v>1.7</v>
          </cell>
          <cell r="AN134">
            <v>2</v>
          </cell>
          <cell r="AV134">
            <v>4.947916666666667</v>
          </cell>
          <cell r="AW134">
            <v>9.3000000000000007</v>
          </cell>
          <cell r="AX134">
            <v>5</v>
          </cell>
          <cell r="AY134">
            <v>5.7</v>
          </cell>
          <cell r="AZ134">
            <v>3.4</v>
          </cell>
          <cell r="BA134">
            <v>2.7</v>
          </cell>
          <cell r="BB134">
            <v>3.4</v>
          </cell>
          <cell r="BC134">
            <v>4</v>
          </cell>
          <cell r="BK134">
            <v>4.947916666666667</v>
          </cell>
          <cell r="BL134">
            <v>0.40800000000000003</v>
          </cell>
          <cell r="BM134">
            <v>1.615</v>
          </cell>
          <cell r="BN134">
            <v>1.615</v>
          </cell>
          <cell r="BO134">
            <v>1.615</v>
          </cell>
          <cell r="BP134">
            <v>1.615</v>
          </cell>
          <cell r="BQ134">
            <v>1.615</v>
          </cell>
          <cell r="BR134">
            <v>0.40800000000000003</v>
          </cell>
          <cell r="BW134">
            <v>4.947916666666667</v>
          </cell>
          <cell r="BX134" t="str">
            <v>NIGHT</v>
          </cell>
          <cell r="BY134" t="str">
            <v>NIGHT</v>
          </cell>
          <cell r="BZ134" t="str">
            <v>NIGHT</v>
          </cell>
          <cell r="CA134" t="str">
            <v>NIGHT</v>
          </cell>
          <cell r="CB134" t="str">
            <v>NIGHT</v>
          </cell>
          <cell r="CC134" t="str">
            <v>NIGHT</v>
          </cell>
          <cell r="CD134" t="str">
            <v>NIGHT</v>
          </cell>
        </row>
        <row r="135">
          <cell r="C135">
            <v>4.958333333333333</v>
          </cell>
          <cell r="D135">
            <v>1.2</v>
          </cell>
          <cell r="E135">
            <v>0.6</v>
          </cell>
          <cell r="F135">
            <v>0.8</v>
          </cell>
          <cell r="G135">
            <v>1.1000000000000001</v>
          </cell>
          <cell r="H135">
            <v>0.9</v>
          </cell>
          <cell r="I135">
            <v>2.1</v>
          </cell>
          <cell r="J135">
            <v>1.2</v>
          </cell>
          <cell r="R135">
            <v>4.958333333333333</v>
          </cell>
          <cell r="S135">
            <v>2.4</v>
          </cell>
          <cell r="T135">
            <v>2.4</v>
          </cell>
          <cell r="U135">
            <v>1.8</v>
          </cell>
          <cell r="V135">
            <v>0.9</v>
          </cell>
          <cell r="W135">
            <v>0.2</v>
          </cell>
          <cell r="X135">
            <v>0.9</v>
          </cell>
          <cell r="Y135">
            <v>1.3</v>
          </cell>
          <cell r="AG135">
            <v>4.958333333333333</v>
          </cell>
          <cell r="AH135">
            <v>1.2</v>
          </cell>
          <cell r="AI135">
            <v>0.6</v>
          </cell>
          <cell r="AJ135">
            <v>0.8</v>
          </cell>
          <cell r="AK135">
            <v>1.1000000000000001</v>
          </cell>
          <cell r="AL135">
            <v>0.9</v>
          </cell>
          <cell r="AM135">
            <v>2.1</v>
          </cell>
          <cell r="AN135">
            <v>1.2</v>
          </cell>
          <cell r="AV135">
            <v>4.958333333333333</v>
          </cell>
          <cell r="AW135">
            <v>8</v>
          </cell>
          <cell r="AX135">
            <v>4.7</v>
          </cell>
          <cell r="AY135">
            <v>3.5</v>
          </cell>
          <cell r="AZ135">
            <v>2.6</v>
          </cell>
          <cell r="BA135">
            <v>2.4</v>
          </cell>
          <cell r="BB135">
            <v>3.4</v>
          </cell>
          <cell r="BC135">
            <v>4</v>
          </cell>
          <cell r="BK135">
            <v>4.958333333333333</v>
          </cell>
          <cell r="BL135">
            <v>0.40800000000000003</v>
          </cell>
          <cell r="BM135">
            <v>1.615</v>
          </cell>
          <cell r="BN135">
            <v>1.615</v>
          </cell>
          <cell r="BO135">
            <v>1.615</v>
          </cell>
          <cell r="BP135">
            <v>1.615</v>
          </cell>
          <cell r="BQ135">
            <v>1.615</v>
          </cell>
          <cell r="BR135">
            <v>0.40800000000000003</v>
          </cell>
          <cell r="BW135">
            <v>4.958333333333333</v>
          </cell>
          <cell r="BX135" t="str">
            <v>NIGHT</v>
          </cell>
          <cell r="BY135" t="str">
            <v>NIGHT</v>
          </cell>
          <cell r="BZ135" t="str">
            <v>NIGHT</v>
          </cell>
          <cell r="CA135" t="str">
            <v>NIGHT</v>
          </cell>
          <cell r="CB135" t="str">
            <v>NIGHT</v>
          </cell>
          <cell r="CC135" t="str">
            <v>NIGHT</v>
          </cell>
          <cell r="CD135" t="str">
            <v>NIGHT</v>
          </cell>
        </row>
        <row r="136">
          <cell r="C136">
            <v>4.96875</v>
          </cell>
          <cell r="D136">
            <v>1.2</v>
          </cell>
          <cell r="E136">
            <v>1.1000000000000001</v>
          </cell>
          <cell r="F136">
            <v>0.6</v>
          </cell>
          <cell r="G136">
            <v>0.6</v>
          </cell>
          <cell r="H136">
            <v>1.1000000000000001</v>
          </cell>
          <cell r="I136">
            <v>0.6</v>
          </cell>
          <cell r="J136">
            <v>2</v>
          </cell>
          <cell r="R136">
            <v>4.96875</v>
          </cell>
          <cell r="S136">
            <v>2</v>
          </cell>
          <cell r="T136">
            <v>1.6</v>
          </cell>
          <cell r="U136">
            <v>1.6</v>
          </cell>
          <cell r="V136">
            <v>0.9</v>
          </cell>
          <cell r="W136">
            <v>0.2</v>
          </cell>
          <cell r="X136">
            <v>0.5</v>
          </cell>
          <cell r="Y136">
            <v>1.6</v>
          </cell>
          <cell r="AG136">
            <v>4.96875</v>
          </cell>
          <cell r="AH136">
            <v>1.2</v>
          </cell>
          <cell r="AI136">
            <v>1.1000000000000001</v>
          </cell>
          <cell r="AJ136">
            <v>0.6</v>
          </cell>
          <cell r="AK136">
            <v>0.6</v>
          </cell>
          <cell r="AL136">
            <v>1.1000000000000001</v>
          </cell>
          <cell r="AM136">
            <v>0.6</v>
          </cell>
          <cell r="AN136">
            <v>2</v>
          </cell>
          <cell r="AV136">
            <v>4.96875</v>
          </cell>
          <cell r="AW136">
            <v>5.5</v>
          </cell>
          <cell r="AX136">
            <v>4.2</v>
          </cell>
          <cell r="AY136">
            <v>3.2</v>
          </cell>
          <cell r="AZ136">
            <v>2.6</v>
          </cell>
          <cell r="BA136">
            <v>2.2999999999999998</v>
          </cell>
          <cell r="BB136">
            <v>3.2</v>
          </cell>
          <cell r="BC136">
            <v>4.3</v>
          </cell>
          <cell r="BK136">
            <v>4.96875</v>
          </cell>
          <cell r="BL136">
            <v>0.40800000000000003</v>
          </cell>
          <cell r="BM136">
            <v>1.615</v>
          </cell>
          <cell r="BN136">
            <v>1.615</v>
          </cell>
          <cell r="BO136">
            <v>1.615</v>
          </cell>
          <cell r="BP136">
            <v>1.615</v>
          </cell>
          <cell r="BQ136">
            <v>1.615</v>
          </cell>
          <cell r="BR136">
            <v>0.40800000000000003</v>
          </cell>
          <cell r="BW136">
            <v>4.96875</v>
          </cell>
          <cell r="BX136" t="str">
            <v>NIGHT</v>
          </cell>
          <cell r="BY136" t="str">
            <v>NIGHT</v>
          </cell>
          <cell r="BZ136" t="str">
            <v>NIGHT</v>
          </cell>
          <cell r="CA136" t="str">
            <v>NIGHT</v>
          </cell>
          <cell r="CB136" t="str">
            <v>NIGHT</v>
          </cell>
          <cell r="CC136" t="str">
            <v>NIGHT</v>
          </cell>
          <cell r="CD136" t="str">
            <v>NIGHT</v>
          </cell>
        </row>
        <row r="137">
          <cell r="C137">
            <v>4.979166666666667</v>
          </cell>
          <cell r="D137">
            <v>0.9</v>
          </cell>
          <cell r="E137">
            <v>0.8</v>
          </cell>
          <cell r="F137">
            <v>0.6</v>
          </cell>
          <cell r="G137">
            <v>0.4</v>
          </cell>
          <cell r="H137">
            <v>1.1000000000000001</v>
          </cell>
          <cell r="I137">
            <v>0.2</v>
          </cell>
          <cell r="J137">
            <v>1.5</v>
          </cell>
          <cell r="R137">
            <v>4.979166666666667</v>
          </cell>
          <cell r="S137">
            <v>1.1000000000000001</v>
          </cell>
          <cell r="T137">
            <v>1.3</v>
          </cell>
          <cell r="U137">
            <v>1.3</v>
          </cell>
          <cell r="V137">
            <v>0.9</v>
          </cell>
          <cell r="W137">
            <v>0</v>
          </cell>
          <cell r="X137">
            <v>0.9</v>
          </cell>
          <cell r="Y137">
            <v>1.8</v>
          </cell>
          <cell r="AG137">
            <v>4.979166666666667</v>
          </cell>
          <cell r="AH137">
            <v>0.9</v>
          </cell>
          <cell r="AI137">
            <v>0.8</v>
          </cell>
          <cell r="AJ137">
            <v>0.6</v>
          </cell>
          <cell r="AK137">
            <v>0.4</v>
          </cell>
          <cell r="AL137">
            <v>1.1000000000000001</v>
          </cell>
          <cell r="AM137">
            <v>0.2</v>
          </cell>
          <cell r="AN137">
            <v>1.5</v>
          </cell>
          <cell r="AV137">
            <v>4.979166666666667</v>
          </cell>
          <cell r="AW137">
            <v>3.2</v>
          </cell>
          <cell r="AX137">
            <v>3.8</v>
          </cell>
          <cell r="AY137">
            <v>3</v>
          </cell>
          <cell r="AZ137">
            <v>2.9</v>
          </cell>
          <cell r="BA137">
            <v>1.7</v>
          </cell>
          <cell r="BB137">
            <v>3.6</v>
          </cell>
          <cell r="BC137">
            <v>4.5</v>
          </cell>
          <cell r="BK137">
            <v>4.979166666666667</v>
          </cell>
          <cell r="BL137">
            <v>0.40800000000000003</v>
          </cell>
          <cell r="BM137">
            <v>1.615</v>
          </cell>
          <cell r="BN137">
            <v>1.615</v>
          </cell>
          <cell r="BO137">
            <v>1.615</v>
          </cell>
          <cell r="BP137">
            <v>1.615</v>
          </cell>
          <cell r="BQ137">
            <v>1.615</v>
          </cell>
          <cell r="BR137">
            <v>0.40800000000000003</v>
          </cell>
          <cell r="BW137">
            <v>4.979166666666667</v>
          </cell>
          <cell r="BX137" t="str">
            <v>NIGHT</v>
          </cell>
          <cell r="BY137" t="str">
            <v>NIGHT</v>
          </cell>
          <cell r="BZ137" t="str">
            <v>NIGHT</v>
          </cell>
          <cell r="CA137" t="str">
            <v>NIGHT</v>
          </cell>
          <cell r="CB137" t="str">
            <v>NIGHT</v>
          </cell>
          <cell r="CC137" t="str">
            <v>NIGHT</v>
          </cell>
          <cell r="CD137" t="str">
            <v>NIGHT</v>
          </cell>
        </row>
        <row r="138">
          <cell r="C138">
            <v>4.989583333333333</v>
          </cell>
          <cell r="D138">
            <v>0.9</v>
          </cell>
          <cell r="E138">
            <v>0.9</v>
          </cell>
          <cell r="F138">
            <v>0.5</v>
          </cell>
          <cell r="G138">
            <v>0.6</v>
          </cell>
          <cell r="H138">
            <v>0.9</v>
          </cell>
          <cell r="I138">
            <v>0.2</v>
          </cell>
          <cell r="J138">
            <v>1.5</v>
          </cell>
          <cell r="R138">
            <v>4.989583333333333</v>
          </cell>
          <cell r="S138">
            <v>0.7</v>
          </cell>
          <cell r="T138">
            <v>1.6</v>
          </cell>
          <cell r="U138">
            <v>0.9</v>
          </cell>
          <cell r="V138">
            <v>1.1000000000000001</v>
          </cell>
          <cell r="W138">
            <v>0.2</v>
          </cell>
          <cell r="X138">
            <v>0.9</v>
          </cell>
          <cell r="Y138">
            <v>1.6</v>
          </cell>
          <cell r="AG138">
            <v>4.989583333333333</v>
          </cell>
          <cell r="AH138">
            <v>0.9</v>
          </cell>
          <cell r="AI138">
            <v>0.9</v>
          </cell>
          <cell r="AJ138">
            <v>0.5</v>
          </cell>
          <cell r="AK138">
            <v>0.6</v>
          </cell>
          <cell r="AL138">
            <v>0.9</v>
          </cell>
          <cell r="AM138">
            <v>0.2</v>
          </cell>
          <cell r="AN138">
            <v>1.5</v>
          </cell>
          <cell r="AV138">
            <v>4.989583333333333</v>
          </cell>
          <cell r="AW138">
            <v>2.4</v>
          </cell>
          <cell r="AX138">
            <v>3.7</v>
          </cell>
          <cell r="AY138">
            <v>2.2999999999999998</v>
          </cell>
          <cell r="AZ138">
            <v>2.5</v>
          </cell>
          <cell r="BA138">
            <v>1.7</v>
          </cell>
          <cell r="BB138">
            <v>2.7</v>
          </cell>
          <cell r="BC138">
            <v>4.9000000000000004</v>
          </cell>
          <cell r="BK138">
            <v>4.989583333333333</v>
          </cell>
          <cell r="BL138">
            <v>0.40800000000000003</v>
          </cell>
          <cell r="BM138">
            <v>1.615</v>
          </cell>
          <cell r="BN138">
            <v>1.615</v>
          </cell>
          <cell r="BO138">
            <v>1.615</v>
          </cell>
          <cell r="BP138">
            <v>1.615</v>
          </cell>
          <cell r="BQ138">
            <v>1.615</v>
          </cell>
          <cell r="BR138">
            <v>0.40800000000000003</v>
          </cell>
          <cell r="BW138">
            <v>4.989583333333333</v>
          </cell>
          <cell r="BX138" t="str">
            <v>NIGHT</v>
          </cell>
          <cell r="BY138" t="str">
            <v>NIGHT</v>
          </cell>
          <cell r="BZ138" t="str">
            <v>NIGHT</v>
          </cell>
          <cell r="CA138" t="str">
            <v>NIGHT</v>
          </cell>
          <cell r="CB138" t="str">
            <v>NIGHT</v>
          </cell>
          <cell r="CC138" t="str">
            <v>NIGHT</v>
          </cell>
          <cell r="CD138" t="str">
            <v>NIGHT</v>
          </cell>
        </row>
        <row r="139">
          <cell r="C139">
            <v>5.291666666666667</v>
          </cell>
          <cell r="D139">
            <v>0</v>
          </cell>
          <cell r="E139">
            <v>0.9</v>
          </cell>
          <cell r="F139">
            <v>0.4</v>
          </cell>
          <cell r="G139">
            <v>0.7</v>
          </cell>
          <cell r="H139">
            <v>0.6</v>
          </cell>
          <cell r="I139">
            <v>0.2</v>
          </cell>
          <cell r="J139">
            <v>0</v>
          </cell>
          <cell r="R139">
            <v>5.291666666666667</v>
          </cell>
          <cell r="S139">
            <v>0.4</v>
          </cell>
          <cell r="T139">
            <v>0.8</v>
          </cell>
          <cell r="U139">
            <v>0.8</v>
          </cell>
          <cell r="V139">
            <v>0.4</v>
          </cell>
          <cell r="W139">
            <v>0.8</v>
          </cell>
          <cell r="X139">
            <v>1.1000000000000001</v>
          </cell>
          <cell r="Y139">
            <v>0.4</v>
          </cell>
          <cell r="AG139">
            <v>5.291666666666667</v>
          </cell>
          <cell r="AH139">
            <v>0</v>
          </cell>
          <cell r="AI139">
            <v>0.9</v>
          </cell>
          <cell r="AJ139">
            <v>0.4</v>
          </cell>
          <cell r="AK139">
            <v>0.7</v>
          </cell>
          <cell r="AL139">
            <v>0.6</v>
          </cell>
          <cell r="AM139">
            <v>0.2</v>
          </cell>
          <cell r="AN139">
            <v>0</v>
          </cell>
          <cell r="AV139">
            <v>5.291666666666667</v>
          </cell>
          <cell r="AW139">
            <v>2</v>
          </cell>
          <cell r="AX139">
            <v>4.5</v>
          </cell>
          <cell r="AY139">
            <v>3.8</v>
          </cell>
          <cell r="AZ139">
            <v>3.9</v>
          </cell>
          <cell r="BA139">
            <v>3.5</v>
          </cell>
          <cell r="BB139">
            <v>4.2</v>
          </cell>
          <cell r="BC139">
            <v>2.5</v>
          </cell>
          <cell r="BK139">
            <v>5.291666666666667</v>
          </cell>
          <cell r="BL139">
            <v>1.87</v>
          </cell>
          <cell r="BM139">
            <v>1.87</v>
          </cell>
          <cell r="BN139">
            <v>1.87</v>
          </cell>
          <cell r="BO139">
            <v>1.87</v>
          </cell>
          <cell r="BP139">
            <v>1.87</v>
          </cell>
          <cell r="BQ139">
            <v>1.87</v>
          </cell>
          <cell r="BR139">
            <v>1.87</v>
          </cell>
          <cell r="BW139">
            <v>5.291666666666667</v>
          </cell>
          <cell r="BX139" t="str">
            <v>DAY</v>
          </cell>
          <cell r="BY139" t="str">
            <v>DAY</v>
          </cell>
          <cell r="BZ139" t="str">
            <v>DAY</v>
          </cell>
          <cell r="CA139" t="str">
            <v>DAY</v>
          </cell>
          <cell r="CB139" t="str">
            <v>DAY</v>
          </cell>
          <cell r="CC139" t="str">
            <v>DAY</v>
          </cell>
          <cell r="CD139" t="str">
            <v>DAY</v>
          </cell>
        </row>
        <row r="140">
          <cell r="C140">
            <v>5.302083333333333</v>
          </cell>
          <cell r="D140">
            <v>0</v>
          </cell>
          <cell r="E140">
            <v>1.6</v>
          </cell>
          <cell r="F140">
            <v>0.9</v>
          </cell>
          <cell r="G140">
            <v>1.1000000000000001</v>
          </cell>
          <cell r="H140">
            <v>0.8</v>
          </cell>
          <cell r="I140">
            <v>0.7</v>
          </cell>
          <cell r="J140">
            <v>0</v>
          </cell>
          <cell r="R140">
            <v>5.302083333333333</v>
          </cell>
          <cell r="S140">
            <v>0.8</v>
          </cell>
          <cell r="T140">
            <v>0.8</v>
          </cell>
          <cell r="U140">
            <v>1.9</v>
          </cell>
          <cell r="V140">
            <v>0.7</v>
          </cell>
          <cell r="W140">
            <v>1.3</v>
          </cell>
          <cell r="X140">
            <v>1.5</v>
          </cell>
          <cell r="Y140">
            <v>1.5</v>
          </cell>
          <cell r="AG140">
            <v>5.302083333333333</v>
          </cell>
          <cell r="AH140">
            <v>0</v>
          </cell>
          <cell r="AI140">
            <v>1.6</v>
          </cell>
          <cell r="AJ140">
            <v>0.9</v>
          </cell>
          <cell r="AK140">
            <v>1.1000000000000001</v>
          </cell>
          <cell r="AL140">
            <v>0.8</v>
          </cell>
          <cell r="AM140">
            <v>0.7</v>
          </cell>
          <cell r="AN140">
            <v>0</v>
          </cell>
          <cell r="AV140">
            <v>5.302083333333333</v>
          </cell>
          <cell r="AW140">
            <v>2.1</v>
          </cell>
          <cell r="AX140">
            <v>5.5</v>
          </cell>
          <cell r="AY140">
            <v>6</v>
          </cell>
          <cell r="AZ140">
            <v>5.5</v>
          </cell>
          <cell r="BA140">
            <v>5.2</v>
          </cell>
          <cell r="BB140">
            <v>6.3</v>
          </cell>
          <cell r="BC140">
            <v>3.9</v>
          </cell>
          <cell r="BK140">
            <v>5.302083333333333</v>
          </cell>
          <cell r="BL140">
            <v>1.87</v>
          </cell>
          <cell r="BM140">
            <v>1.87</v>
          </cell>
          <cell r="BN140">
            <v>1.87</v>
          </cell>
          <cell r="BO140">
            <v>1.87</v>
          </cell>
          <cell r="BP140">
            <v>1.87</v>
          </cell>
          <cell r="BQ140">
            <v>1.87</v>
          </cell>
          <cell r="BR140">
            <v>1.87</v>
          </cell>
          <cell r="BW140">
            <v>5.302083333333333</v>
          </cell>
          <cell r="BX140" t="str">
            <v>DAY</v>
          </cell>
          <cell r="BY140" t="str">
            <v>DAY</v>
          </cell>
          <cell r="BZ140" t="str">
            <v>DAY</v>
          </cell>
          <cell r="CA140" t="str">
            <v>DAY</v>
          </cell>
          <cell r="CB140" t="str">
            <v>DAY</v>
          </cell>
          <cell r="CC140" t="str">
            <v>DAY</v>
          </cell>
          <cell r="CD140" t="str">
            <v>DAY</v>
          </cell>
        </row>
        <row r="141">
          <cell r="C141">
            <v>5.3125</v>
          </cell>
          <cell r="D141">
            <v>0.6</v>
          </cell>
          <cell r="E141">
            <v>2.2999999999999998</v>
          </cell>
          <cell r="F141">
            <v>1.5</v>
          </cell>
          <cell r="G141">
            <v>1</v>
          </cell>
          <cell r="H141">
            <v>1.2</v>
          </cell>
          <cell r="I141">
            <v>1.5</v>
          </cell>
          <cell r="J141">
            <v>0.5</v>
          </cell>
          <cell r="R141">
            <v>5.3125</v>
          </cell>
          <cell r="S141">
            <v>0.8</v>
          </cell>
          <cell r="T141">
            <v>0.8</v>
          </cell>
          <cell r="U141">
            <v>1.3</v>
          </cell>
          <cell r="V141">
            <v>1.5</v>
          </cell>
          <cell r="W141">
            <v>1.3</v>
          </cell>
          <cell r="X141">
            <v>1.3</v>
          </cell>
          <cell r="Y141">
            <v>1.5</v>
          </cell>
          <cell r="AG141">
            <v>5.3125</v>
          </cell>
          <cell r="AH141">
            <v>0.6</v>
          </cell>
          <cell r="AI141">
            <v>2.2999999999999998</v>
          </cell>
          <cell r="AJ141">
            <v>1.5</v>
          </cell>
          <cell r="AK141">
            <v>1</v>
          </cell>
          <cell r="AL141">
            <v>1.2</v>
          </cell>
          <cell r="AM141">
            <v>1.5</v>
          </cell>
          <cell r="AN141">
            <v>0.5</v>
          </cell>
          <cell r="AV141">
            <v>5.3125</v>
          </cell>
          <cell r="AW141">
            <v>2.7</v>
          </cell>
          <cell r="AX141">
            <v>4.9000000000000004</v>
          </cell>
          <cell r="AY141">
            <v>5.5</v>
          </cell>
          <cell r="AZ141">
            <v>6.4</v>
          </cell>
          <cell r="BA141">
            <v>5.4</v>
          </cell>
          <cell r="BB141">
            <v>6</v>
          </cell>
          <cell r="BC141">
            <v>5.0999999999999996</v>
          </cell>
          <cell r="BK141">
            <v>5.3125</v>
          </cell>
          <cell r="BL141">
            <v>1.87</v>
          </cell>
          <cell r="BM141">
            <v>1.87</v>
          </cell>
          <cell r="BN141">
            <v>1.87</v>
          </cell>
          <cell r="BO141">
            <v>1.87</v>
          </cell>
          <cell r="BP141">
            <v>1.87</v>
          </cell>
          <cell r="BQ141">
            <v>1.87</v>
          </cell>
          <cell r="BR141">
            <v>1.87</v>
          </cell>
          <cell r="BW141">
            <v>5.3125</v>
          </cell>
          <cell r="BX141" t="str">
            <v>DAY</v>
          </cell>
          <cell r="BY141" t="str">
            <v>DAY</v>
          </cell>
          <cell r="BZ141" t="str">
            <v>DAY</v>
          </cell>
          <cell r="CA141" t="str">
            <v>DAY</v>
          </cell>
          <cell r="CB141" t="str">
            <v>DAY</v>
          </cell>
          <cell r="CC141" t="str">
            <v>DAY</v>
          </cell>
          <cell r="CD141" t="str">
            <v>DAY</v>
          </cell>
        </row>
        <row r="142">
          <cell r="C142">
            <v>5.322916666666667</v>
          </cell>
          <cell r="D142">
            <v>0.6</v>
          </cell>
          <cell r="E142">
            <v>2.4</v>
          </cell>
          <cell r="F142">
            <v>1.5</v>
          </cell>
          <cell r="G142">
            <v>1.4</v>
          </cell>
          <cell r="H142">
            <v>1.5</v>
          </cell>
          <cell r="I142">
            <v>1.5</v>
          </cell>
          <cell r="J142">
            <v>0.5</v>
          </cell>
          <cell r="R142">
            <v>5.322916666666667</v>
          </cell>
          <cell r="S142">
            <v>0.8</v>
          </cell>
          <cell r="T142">
            <v>1.1000000000000001</v>
          </cell>
          <cell r="U142">
            <v>1.9</v>
          </cell>
          <cell r="V142">
            <v>1.9</v>
          </cell>
          <cell r="W142">
            <v>1.3</v>
          </cell>
          <cell r="X142">
            <v>1.5</v>
          </cell>
          <cell r="Y142">
            <v>1.9</v>
          </cell>
          <cell r="AG142">
            <v>5.322916666666667</v>
          </cell>
          <cell r="AH142">
            <v>0.6</v>
          </cell>
          <cell r="AI142">
            <v>2.4</v>
          </cell>
          <cell r="AJ142">
            <v>1.5</v>
          </cell>
          <cell r="AK142">
            <v>1.4</v>
          </cell>
          <cell r="AL142">
            <v>1.5</v>
          </cell>
          <cell r="AM142">
            <v>1.5</v>
          </cell>
          <cell r="AN142">
            <v>0.5</v>
          </cell>
          <cell r="AV142">
            <v>5.322916666666667</v>
          </cell>
          <cell r="AW142">
            <v>3.5</v>
          </cell>
          <cell r="AX142">
            <v>4.5999999999999996</v>
          </cell>
          <cell r="AY142">
            <v>4.9000000000000004</v>
          </cell>
          <cell r="AZ142">
            <v>7.1</v>
          </cell>
          <cell r="BA142">
            <v>5.9</v>
          </cell>
          <cell r="BB142">
            <v>5.8</v>
          </cell>
          <cell r="BC142">
            <v>6.4</v>
          </cell>
          <cell r="BK142">
            <v>5.322916666666667</v>
          </cell>
          <cell r="BL142">
            <v>1.87</v>
          </cell>
          <cell r="BM142">
            <v>1.87</v>
          </cell>
          <cell r="BN142">
            <v>1.87</v>
          </cell>
          <cell r="BO142">
            <v>1.87</v>
          </cell>
          <cell r="BP142">
            <v>1.87</v>
          </cell>
          <cell r="BQ142">
            <v>1.87</v>
          </cell>
          <cell r="BR142">
            <v>1.87</v>
          </cell>
          <cell r="BW142">
            <v>5.322916666666667</v>
          </cell>
          <cell r="BX142" t="str">
            <v>DAY</v>
          </cell>
          <cell r="BY142" t="str">
            <v>DAY</v>
          </cell>
          <cell r="BZ142" t="str">
            <v>DAY</v>
          </cell>
          <cell r="CA142" t="str">
            <v>DAY</v>
          </cell>
          <cell r="CB142" t="str">
            <v>DAY</v>
          </cell>
          <cell r="CC142" t="str">
            <v>DAY</v>
          </cell>
          <cell r="CD142" t="str">
            <v>DAY</v>
          </cell>
        </row>
        <row r="143">
          <cell r="C143">
            <v>5.333333333333333</v>
          </cell>
          <cell r="D143">
            <v>0.6</v>
          </cell>
          <cell r="E143">
            <v>2.4</v>
          </cell>
          <cell r="F143">
            <v>2.1</v>
          </cell>
          <cell r="G143">
            <v>1.4</v>
          </cell>
          <cell r="H143">
            <v>2.5</v>
          </cell>
          <cell r="I143">
            <v>1.9</v>
          </cell>
          <cell r="J143">
            <v>0.6</v>
          </cell>
          <cell r="R143">
            <v>5.333333333333333</v>
          </cell>
          <cell r="S143">
            <v>0.8</v>
          </cell>
          <cell r="T143">
            <v>1.5</v>
          </cell>
          <cell r="U143">
            <v>1.9</v>
          </cell>
          <cell r="V143">
            <v>1.9</v>
          </cell>
          <cell r="W143">
            <v>1.3</v>
          </cell>
          <cell r="X143">
            <v>2.2000000000000002</v>
          </cell>
          <cell r="Y143">
            <v>1.9</v>
          </cell>
          <cell r="AG143">
            <v>5.333333333333333</v>
          </cell>
          <cell r="AH143">
            <v>0.6</v>
          </cell>
          <cell r="AI143">
            <v>2.4</v>
          </cell>
          <cell r="AJ143">
            <v>2.1</v>
          </cell>
          <cell r="AK143">
            <v>1.4</v>
          </cell>
          <cell r="AL143">
            <v>2.5</v>
          </cell>
          <cell r="AM143">
            <v>1.9</v>
          </cell>
          <cell r="AN143">
            <v>0.6</v>
          </cell>
          <cell r="AV143">
            <v>5.333333333333333</v>
          </cell>
          <cell r="AW143">
            <v>3.3</v>
          </cell>
          <cell r="AX143">
            <v>5.3</v>
          </cell>
          <cell r="AY143">
            <v>5.9</v>
          </cell>
          <cell r="AZ143">
            <v>7.3</v>
          </cell>
          <cell r="BA143">
            <v>5.2</v>
          </cell>
          <cell r="BB143">
            <v>6.5</v>
          </cell>
          <cell r="BC143">
            <v>7.2</v>
          </cell>
          <cell r="BK143">
            <v>5.333333333333333</v>
          </cell>
          <cell r="BL143">
            <v>1.87</v>
          </cell>
          <cell r="BM143">
            <v>1.87</v>
          </cell>
          <cell r="BN143">
            <v>1.87</v>
          </cell>
          <cell r="BO143">
            <v>1.87</v>
          </cell>
          <cell r="BP143">
            <v>1.87</v>
          </cell>
          <cell r="BQ143">
            <v>1.87</v>
          </cell>
          <cell r="BR143">
            <v>1.87</v>
          </cell>
          <cell r="BW143">
            <v>5.333333333333333</v>
          </cell>
          <cell r="BX143" t="str">
            <v>DAY</v>
          </cell>
          <cell r="BY143" t="str">
            <v>DAY</v>
          </cell>
          <cell r="BZ143" t="str">
            <v>DAY</v>
          </cell>
          <cell r="CA143" t="str">
            <v>DAY</v>
          </cell>
          <cell r="CB143" t="str">
            <v>DAY</v>
          </cell>
          <cell r="CC143" t="str">
            <v>DAY</v>
          </cell>
          <cell r="CD143" t="str">
            <v>DAY</v>
          </cell>
        </row>
        <row r="144">
          <cell r="C144">
            <v>5.34375</v>
          </cell>
          <cell r="D144">
            <v>1.2</v>
          </cell>
          <cell r="E144">
            <v>2.8</v>
          </cell>
          <cell r="F144">
            <v>2.7</v>
          </cell>
          <cell r="G144">
            <v>2.4</v>
          </cell>
          <cell r="H144">
            <v>3.1</v>
          </cell>
          <cell r="I144">
            <v>2.1</v>
          </cell>
          <cell r="J144">
            <v>1.2</v>
          </cell>
          <cell r="R144">
            <v>5.34375</v>
          </cell>
          <cell r="S144">
            <v>0.8</v>
          </cell>
          <cell r="T144">
            <v>2.2000000000000002</v>
          </cell>
          <cell r="U144">
            <v>1.9</v>
          </cell>
          <cell r="V144">
            <v>1.9</v>
          </cell>
          <cell r="W144">
            <v>1.5</v>
          </cell>
          <cell r="X144">
            <v>2.8</v>
          </cell>
          <cell r="Y144">
            <v>2.2000000000000002</v>
          </cell>
          <cell r="AG144">
            <v>5.34375</v>
          </cell>
          <cell r="AH144">
            <v>1.2</v>
          </cell>
          <cell r="AI144">
            <v>2.8</v>
          </cell>
          <cell r="AJ144">
            <v>2.7</v>
          </cell>
          <cell r="AK144">
            <v>2.4</v>
          </cell>
          <cell r="AL144">
            <v>3.1</v>
          </cell>
          <cell r="AM144">
            <v>2.1</v>
          </cell>
          <cell r="AN144">
            <v>1.2</v>
          </cell>
          <cell r="AV144">
            <v>5.34375</v>
          </cell>
          <cell r="AW144">
            <v>3.5</v>
          </cell>
          <cell r="AX144">
            <v>6.3</v>
          </cell>
          <cell r="AY144">
            <v>6.4</v>
          </cell>
          <cell r="AZ144">
            <v>8</v>
          </cell>
          <cell r="BA144">
            <v>5.8</v>
          </cell>
          <cell r="BB144">
            <v>7.1</v>
          </cell>
          <cell r="BC144">
            <v>7.7</v>
          </cell>
          <cell r="BK144">
            <v>5.34375</v>
          </cell>
          <cell r="BL144">
            <v>1.87</v>
          </cell>
          <cell r="BM144">
            <v>1.87</v>
          </cell>
          <cell r="BN144">
            <v>1.87</v>
          </cell>
          <cell r="BO144">
            <v>1.87</v>
          </cell>
          <cell r="BP144">
            <v>1.87</v>
          </cell>
          <cell r="BQ144">
            <v>1.87</v>
          </cell>
          <cell r="BR144">
            <v>1.87</v>
          </cell>
          <cell r="BW144">
            <v>5.34375</v>
          </cell>
          <cell r="BX144" t="str">
            <v>DAY</v>
          </cell>
          <cell r="BY144" t="str">
            <v>DAY</v>
          </cell>
          <cell r="BZ144" t="str">
            <v>DAY</v>
          </cell>
          <cell r="CA144" t="str">
            <v>DAY</v>
          </cell>
          <cell r="CB144" t="str">
            <v>DAY</v>
          </cell>
          <cell r="CC144" t="str">
            <v>DAY</v>
          </cell>
          <cell r="CD144" t="str">
            <v>DAY</v>
          </cell>
        </row>
        <row r="145">
          <cell r="C145">
            <v>5.354166666666667</v>
          </cell>
          <cell r="D145">
            <v>1.3</v>
          </cell>
          <cell r="E145">
            <v>2.7</v>
          </cell>
          <cell r="F145">
            <v>3.2</v>
          </cell>
          <cell r="G145">
            <v>3</v>
          </cell>
          <cell r="H145">
            <v>3.5</v>
          </cell>
          <cell r="I145">
            <v>1.8</v>
          </cell>
          <cell r="J145">
            <v>1.3</v>
          </cell>
          <cell r="R145">
            <v>5.354166666666667</v>
          </cell>
          <cell r="S145">
            <v>1.1000000000000001</v>
          </cell>
          <cell r="T145">
            <v>2.6</v>
          </cell>
          <cell r="U145">
            <v>2.2000000000000002</v>
          </cell>
          <cell r="V145">
            <v>2.2000000000000002</v>
          </cell>
          <cell r="W145">
            <v>2.2000000000000002</v>
          </cell>
          <cell r="X145">
            <v>3</v>
          </cell>
          <cell r="Y145">
            <v>2.6</v>
          </cell>
          <cell r="AG145">
            <v>5.354166666666667</v>
          </cell>
          <cell r="AH145">
            <v>1.3</v>
          </cell>
          <cell r="AI145">
            <v>2.7</v>
          </cell>
          <cell r="AJ145">
            <v>3.2</v>
          </cell>
          <cell r="AK145">
            <v>3</v>
          </cell>
          <cell r="AL145">
            <v>3.5</v>
          </cell>
          <cell r="AM145">
            <v>1.8</v>
          </cell>
          <cell r="AN145">
            <v>1.3</v>
          </cell>
          <cell r="AV145">
            <v>5.354166666666667</v>
          </cell>
          <cell r="AW145">
            <v>3.7</v>
          </cell>
          <cell r="AX145">
            <v>6.8</v>
          </cell>
          <cell r="AY145">
            <v>6.9</v>
          </cell>
          <cell r="AZ145">
            <v>8.6</v>
          </cell>
          <cell r="BA145">
            <v>7.1</v>
          </cell>
          <cell r="BB145">
            <v>8.1</v>
          </cell>
          <cell r="BC145">
            <v>8.1</v>
          </cell>
          <cell r="BK145">
            <v>5.354166666666667</v>
          </cell>
          <cell r="BL145">
            <v>1.87</v>
          </cell>
          <cell r="BM145">
            <v>1.87</v>
          </cell>
          <cell r="BN145">
            <v>1.87</v>
          </cell>
          <cell r="BO145">
            <v>1.87</v>
          </cell>
          <cell r="BP145">
            <v>1.87</v>
          </cell>
          <cell r="BQ145">
            <v>1.87</v>
          </cell>
          <cell r="BR145">
            <v>1.87</v>
          </cell>
          <cell r="BW145">
            <v>5.354166666666667</v>
          </cell>
          <cell r="BX145" t="str">
            <v>DAY</v>
          </cell>
          <cell r="BY145" t="str">
            <v>DAY</v>
          </cell>
          <cell r="BZ145" t="str">
            <v>DAY</v>
          </cell>
          <cell r="CA145" t="str">
            <v>DAY</v>
          </cell>
          <cell r="CB145" t="str">
            <v>DAY</v>
          </cell>
          <cell r="CC145" t="str">
            <v>DAY</v>
          </cell>
          <cell r="CD145" t="str">
            <v>DAY</v>
          </cell>
        </row>
        <row r="146">
          <cell r="C146">
            <v>5.364583333333333</v>
          </cell>
          <cell r="D146">
            <v>1.6</v>
          </cell>
          <cell r="E146">
            <v>2.7</v>
          </cell>
          <cell r="F146">
            <v>3.4</v>
          </cell>
          <cell r="G146">
            <v>3</v>
          </cell>
          <cell r="H146">
            <v>2.9</v>
          </cell>
          <cell r="I146">
            <v>1.6</v>
          </cell>
          <cell r="J146">
            <v>1.2</v>
          </cell>
          <cell r="R146">
            <v>5.364583333333333</v>
          </cell>
          <cell r="S146">
            <v>2.4</v>
          </cell>
          <cell r="T146">
            <v>2.2000000000000002</v>
          </cell>
          <cell r="U146">
            <v>2.2000000000000002</v>
          </cell>
          <cell r="V146">
            <v>2.4</v>
          </cell>
          <cell r="W146">
            <v>2.2000000000000002</v>
          </cell>
          <cell r="X146">
            <v>3</v>
          </cell>
          <cell r="Y146">
            <v>3.1</v>
          </cell>
          <cell r="AG146">
            <v>5.364583333333333</v>
          </cell>
          <cell r="AH146">
            <v>1.6</v>
          </cell>
          <cell r="AI146">
            <v>2.7</v>
          </cell>
          <cell r="AJ146">
            <v>3.4</v>
          </cell>
          <cell r="AK146">
            <v>3</v>
          </cell>
          <cell r="AL146">
            <v>2.9</v>
          </cell>
          <cell r="AM146">
            <v>1.6</v>
          </cell>
          <cell r="AN146">
            <v>1.2</v>
          </cell>
          <cell r="AV146">
            <v>5.364583333333333</v>
          </cell>
          <cell r="AW146">
            <v>4.5999999999999996</v>
          </cell>
          <cell r="AX146">
            <v>7.4</v>
          </cell>
          <cell r="AY146">
            <v>7.3</v>
          </cell>
          <cell r="AZ146">
            <v>7.8</v>
          </cell>
          <cell r="BA146">
            <v>7.1</v>
          </cell>
          <cell r="BB146">
            <v>8.4</v>
          </cell>
          <cell r="BC146">
            <v>10.199999999999999</v>
          </cell>
          <cell r="BK146">
            <v>5.364583333333333</v>
          </cell>
          <cell r="BL146">
            <v>1.87</v>
          </cell>
          <cell r="BM146">
            <v>1.87</v>
          </cell>
          <cell r="BN146">
            <v>1.87</v>
          </cell>
          <cell r="BO146">
            <v>1.87</v>
          </cell>
          <cell r="BP146">
            <v>1.87</v>
          </cell>
          <cell r="BQ146">
            <v>1.87</v>
          </cell>
          <cell r="BR146">
            <v>1.87</v>
          </cell>
          <cell r="BW146">
            <v>5.364583333333333</v>
          </cell>
          <cell r="BX146" t="str">
            <v>DAY</v>
          </cell>
          <cell r="BY146" t="str">
            <v>DAY</v>
          </cell>
          <cell r="BZ146" t="str">
            <v>DAY</v>
          </cell>
          <cell r="CA146" t="str">
            <v>DAY</v>
          </cell>
          <cell r="CB146" t="str">
            <v>DAY</v>
          </cell>
          <cell r="CC146" t="str">
            <v>DAY</v>
          </cell>
          <cell r="CD146" t="str">
            <v>DAY</v>
          </cell>
        </row>
        <row r="147">
          <cell r="C147">
            <v>5.375</v>
          </cell>
          <cell r="D147">
            <v>1.7</v>
          </cell>
          <cell r="E147">
            <v>2.7</v>
          </cell>
          <cell r="F147">
            <v>2.1</v>
          </cell>
          <cell r="G147">
            <v>2.1</v>
          </cell>
          <cell r="H147">
            <v>2.2999999999999998</v>
          </cell>
          <cell r="I147">
            <v>2</v>
          </cell>
          <cell r="J147">
            <v>1</v>
          </cell>
          <cell r="R147">
            <v>5.375</v>
          </cell>
          <cell r="S147">
            <v>2.2000000000000002</v>
          </cell>
          <cell r="T147">
            <v>2.7</v>
          </cell>
          <cell r="U147">
            <v>2.8</v>
          </cell>
          <cell r="V147">
            <v>2.2000000000000002</v>
          </cell>
          <cell r="W147">
            <v>2.6</v>
          </cell>
          <cell r="X147">
            <v>3.3</v>
          </cell>
          <cell r="Y147">
            <v>2.7</v>
          </cell>
          <cell r="AG147">
            <v>5.375</v>
          </cell>
          <cell r="AH147">
            <v>1.7</v>
          </cell>
          <cell r="AI147">
            <v>2.7</v>
          </cell>
          <cell r="AJ147">
            <v>2.1</v>
          </cell>
          <cell r="AK147">
            <v>2.1</v>
          </cell>
          <cell r="AL147">
            <v>2.2999999999999998</v>
          </cell>
          <cell r="AM147">
            <v>2</v>
          </cell>
          <cell r="AN147">
            <v>1</v>
          </cell>
          <cell r="AV147">
            <v>5.375</v>
          </cell>
          <cell r="AW147">
            <v>4.5999999999999996</v>
          </cell>
          <cell r="AX147">
            <v>8.1</v>
          </cell>
          <cell r="AY147">
            <v>8</v>
          </cell>
          <cell r="AZ147">
            <v>6.5</v>
          </cell>
          <cell r="BA147">
            <v>8.3000000000000007</v>
          </cell>
          <cell r="BB147">
            <v>9.3000000000000007</v>
          </cell>
          <cell r="BC147">
            <v>9.6</v>
          </cell>
          <cell r="BK147">
            <v>5.375</v>
          </cell>
          <cell r="BL147">
            <v>1.87</v>
          </cell>
          <cell r="BM147">
            <v>1.87</v>
          </cell>
          <cell r="BN147">
            <v>1.87</v>
          </cell>
          <cell r="BO147">
            <v>1.87</v>
          </cell>
          <cell r="BP147">
            <v>1.87</v>
          </cell>
          <cell r="BQ147">
            <v>1.87</v>
          </cell>
          <cell r="BR147">
            <v>1.87</v>
          </cell>
          <cell r="BW147">
            <v>5.375</v>
          </cell>
          <cell r="BX147" t="str">
            <v>DAY</v>
          </cell>
          <cell r="BY147" t="str">
            <v>DAY</v>
          </cell>
          <cell r="BZ147" t="str">
            <v>DAY</v>
          </cell>
          <cell r="CA147" t="str">
            <v>DAY</v>
          </cell>
          <cell r="CB147" t="str">
            <v>DAY</v>
          </cell>
          <cell r="CC147" t="str">
            <v>DAY</v>
          </cell>
          <cell r="CD147" t="str">
            <v>DAY</v>
          </cell>
        </row>
        <row r="148">
          <cell r="C148">
            <v>5.385416666666667</v>
          </cell>
          <cell r="D148">
            <v>1.3</v>
          </cell>
          <cell r="E148">
            <v>2.6</v>
          </cell>
          <cell r="F148">
            <v>2.5</v>
          </cell>
          <cell r="G148">
            <v>1.6</v>
          </cell>
          <cell r="H148">
            <v>2.8</v>
          </cell>
          <cell r="I148">
            <v>2.4</v>
          </cell>
          <cell r="J148">
            <v>1</v>
          </cell>
          <cell r="R148">
            <v>5.385416666666667</v>
          </cell>
          <cell r="S148">
            <v>2.2000000000000002</v>
          </cell>
          <cell r="T148">
            <v>3.8</v>
          </cell>
          <cell r="U148">
            <v>2.8</v>
          </cell>
          <cell r="V148">
            <v>2.4</v>
          </cell>
          <cell r="W148">
            <v>3.1</v>
          </cell>
          <cell r="X148">
            <v>3.5</v>
          </cell>
          <cell r="Y148">
            <v>2.8</v>
          </cell>
          <cell r="AG148">
            <v>5.385416666666667</v>
          </cell>
          <cell r="AH148">
            <v>1.3</v>
          </cell>
          <cell r="AI148">
            <v>2.6</v>
          </cell>
          <cell r="AJ148">
            <v>2.5</v>
          </cell>
          <cell r="AK148">
            <v>1.6</v>
          </cell>
          <cell r="AL148">
            <v>2.8</v>
          </cell>
          <cell r="AM148">
            <v>2.4</v>
          </cell>
          <cell r="AN148">
            <v>1</v>
          </cell>
          <cell r="AV148">
            <v>5.385416666666667</v>
          </cell>
          <cell r="AW148">
            <v>4</v>
          </cell>
          <cell r="AX148">
            <v>9.1</v>
          </cell>
          <cell r="AY148">
            <v>9</v>
          </cell>
          <cell r="AZ148">
            <v>7.5</v>
          </cell>
          <cell r="BA148">
            <v>9.1</v>
          </cell>
          <cell r="BB148">
            <v>10.1</v>
          </cell>
          <cell r="BC148">
            <v>9.6999999999999993</v>
          </cell>
          <cell r="BK148">
            <v>5.385416666666667</v>
          </cell>
          <cell r="BL148">
            <v>1.87</v>
          </cell>
          <cell r="BM148">
            <v>1.87</v>
          </cell>
          <cell r="BN148">
            <v>1.87</v>
          </cell>
          <cell r="BO148">
            <v>1.87</v>
          </cell>
          <cell r="BP148">
            <v>1.87</v>
          </cell>
          <cell r="BQ148">
            <v>1.87</v>
          </cell>
          <cell r="BR148">
            <v>1.87</v>
          </cell>
          <cell r="BW148">
            <v>5.385416666666667</v>
          </cell>
          <cell r="BX148" t="str">
            <v>DAY</v>
          </cell>
          <cell r="BY148" t="str">
            <v>DAY</v>
          </cell>
          <cell r="BZ148" t="str">
            <v>DAY</v>
          </cell>
          <cell r="CA148" t="str">
            <v>DAY</v>
          </cell>
          <cell r="CB148" t="str">
            <v>DAY</v>
          </cell>
          <cell r="CC148" t="str">
            <v>DAY</v>
          </cell>
          <cell r="CD148" t="str">
            <v>DAY</v>
          </cell>
        </row>
        <row r="149">
          <cell r="C149">
            <v>5.395833333333333</v>
          </cell>
          <cell r="D149">
            <v>0.7</v>
          </cell>
          <cell r="E149">
            <v>2.5</v>
          </cell>
          <cell r="F149">
            <v>2.8</v>
          </cell>
          <cell r="G149">
            <v>1.1000000000000001</v>
          </cell>
          <cell r="H149">
            <v>1.9</v>
          </cell>
          <cell r="I149">
            <v>1.5</v>
          </cell>
          <cell r="J149">
            <v>0.8</v>
          </cell>
          <cell r="R149">
            <v>5.395833333333333</v>
          </cell>
          <cell r="S149">
            <v>2.5</v>
          </cell>
          <cell r="T149">
            <v>3.8</v>
          </cell>
          <cell r="U149">
            <v>3.1</v>
          </cell>
          <cell r="V149">
            <v>2.8</v>
          </cell>
          <cell r="W149">
            <v>3.1</v>
          </cell>
          <cell r="X149">
            <v>3.3</v>
          </cell>
          <cell r="Y149">
            <v>2.2000000000000002</v>
          </cell>
          <cell r="AG149">
            <v>5.395833333333333</v>
          </cell>
          <cell r="AH149">
            <v>0.7</v>
          </cell>
          <cell r="AI149">
            <v>2.5</v>
          </cell>
          <cell r="AJ149">
            <v>2.8</v>
          </cell>
          <cell r="AK149">
            <v>1.1000000000000001</v>
          </cell>
          <cell r="AL149">
            <v>1.9</v>
          </cell>
          <cell r="AM149">
            <v>1.5</v>
          </cell>
          <cell r="AN149">
            <v>0.8</v>
          </cell>
          <cell r="AV149">
            <v>5.395833333333333</v>
          </cell>
          <cell r="AW149">
            <v>3.9</v>
          </cell>
          <cell r="AX149">
            <v>8.6999999999999993</v>
          </cell>
          <cell r="AY149">
            <v>9.1</v>
          </cell>
          <cell r="AZ149">
            <v>6.9</v>
          </cell>
          <cell r="BA149">
            <v>8.4</v>
          </cell>
          <cell r="BB149">
            <v>9.3000000000000007</v>
          </cell>
          <cell r="BC149">
            <v>7.9</v>
          </cell>
          <cell r="BK149">
            <v>5.395833333333333</v>
          </cell>
          <cell r="BL149">
            <v>1.87</v>
          </cell>
          <cell r="BM149">
            <v>1.87</v>
          </cell>
          <cell r="BN149">
            <v>1.87</v>
          </cell>
          <cell r="BO149">
            <v>1.87</v>
          </cell>
          <cell r="BP149">
            <v>1.87</v>
          </cell>
          <cell r="BQ149">
            <v>1.87</v>
          </cell>
          <cell r="BR149">
            <v>1.87</v>
          </cell>
          <cell r="BW149">
            <v>5.395833333333333</v>
          </cell>
          <cell r="BX149" t="str">
            <v>DAY</v>
          </cell>
          <cell r="BY149" t="str">
            <v>DAY</v>
          </cell>
          <cell r="BZ149" t="str">
            <v>DAY</v>
          </cell>
          <cell r="CA149" t="str">
            <v>DAY</v>
          </cell>
          <cell r="CB149" t="str">
            <v>DAY</v>
          </cell>
          <cell r="CC149" t="str">
            <v>DAY</v>
          </cell>
          <cell r="CD149" t="str">
            <v>DAY</v>
          </cell>
        </row>
        <row r="150">
          <cell r="C150">
            <v>5.40625</v>
          </cell>
          <cell r="D150">
            <v>1</v>
          </cell>
          <cell r="E150">
            <v>2.7</v>
          </cell>
          <cell r="F150">
            <v>2.2999999999999998</v>
          </cell>
          <cell r="G150">
            <v>1.5</v>
          </cell>
          <cell r="H150">
            <v>2.5</v>
          </cell>
          <cell r="I150">
            <v>2.1</v>
          </cell>
          <cell r="J150">
            <v>0.8</v>
          </cell>
          <cell r="R150">
            <v>5.40625</v>
          </cell>
          <cell r="S150">
            <v>2.2000000000000002</v>
          </cell>
          <cell r="T150">
            <v>3.8</v>
          </cell>
          <cell r="U150">
            <v>2.9</v>
          </cell>
          <cell r="V150">
            <v>3.1</v>
          </cell>
          <cell r="W150">
            <v>2.9</v>
          </cell>
          <cell r="X150">
            <v>3.5</v>
          </cell>
          <cell r="Y150">
            <v>2.6</v>
          </cell>
          <cell r="AG150">
            <v>5.40625</v>
          </cell>
          <cell r="AH150">
            <v>1</v>
          </cell>
          <cell r="AI150">
            <v>2.7</v>
          </cell>
          <cell r="AJ150">
            <v>2.2999999999999998</v>
          </cell>
          <cell r="AK150">
            <v>1.5</v>
          </cell>
          <cell r="AL150">
            <v>2.5</v>
          </cell>
          <cell r="AM150">
            <v>2.1</v>
          </cell>
          <cell r="AN150">
            <v>0.8</v>
          </cell>
          <cell r="AV150">
            <v>5.40625</v>
          </cell>
          <cell r="AW150">
            <v>4.2</v>
          </cell>
          <cell r="AX150">
            <v>8.9</v>
          </cell>
          <cell r="AY150">
            <v>9.8000000000000007</v>
          </cell>
          <cell r="AZ150">
            <v>8.1999999999999993</v>
          </cell>
          <cell r="BA150">
            <v>8.6</v>
          </cell>
          <cell r="BB150">
            <v>9.4</v>
          </cell>
          <cell r="BC150">
            <v>6.9</v>
          </cell>
          <cell r="BK150">
            <v>5.40625</v>
          </cell>
          <cell r="BL150">
            <v>1.87</v>
          </cell>
          <cell r="BM150">
            <v>1.87</v>
          </cell>
          <cell r="BN150">
            <v>1.87</v>
          </cell>
          <cell r="BO150">
            <v>1.87</v>
          </cell>
          <cell r="BP150">
            <v>1.87</v>
          </cell>
          <cell r="BQ150">
            <v>1.87</v>
          </cell>
          <cell r="BR150">
            <v>1.87</v>
          </cell>
          <cell r="BW150">
            <v>5.40625</v>
          </cell>
          <cell r="BX150" t="str">
            <v>DAY</v>
          </cell>
          <cell r="BY150" t="str">
            <v>DAY</v>
          </cell>
          <cell r="BZ150" t="str">
            <v>DAY</v>
          </cell>
          <cell r="CA150" t="str">
            <v>DAY</v>
          </cell>
          <cell r="CB150" t="str">
            <v>DAY</v>
          </cell>
          <cell r="CC150" t="str">
            <v>DAY</v>
          </cell>
          <cell r="CD150" t="str">
            <v>DAY</v>
          </cell>
        </row>
        <row r="151">
          <cell r="C151">
            <v>5.416666666666667</v>
          </cell>
          <cell r="D151">
            <v>1</v>
          </cell>
          <cell r="E151">
            <v>2.1</v>
          </cell>
          <cell r="F151">
            <v>1.1000000000000001</v>
          </cell>
          <cell r="G151">
            <v>1.2</v>
          </cell>
          <cell r="H151">
            <v>2.1</v>
          </cell>
          <cell r="I151">
            <v>2.5</v>
          </cell>
          <cell r="J151">
            <v>1.3</v>
          </cell>
          <cell r="R151">
            <v>5.416666666666667</v>
          </cell>
          <cell r="S151">
            <v>3.1</v>
          </cell>
          <cell r="T151">
            <v>3.1</v>
          </cell>
          <cell r="U151">
            <v>3.2</v>
          </cell>
          <cell r="V151">
            <v>4.5</v>
          </cell>
          <cell r="W151">
            <v>2.9</v>
          </cell>
          <cell r="X151">
            <v>3.1</v>
          </cell>
          <cell r="Y151">
            <v>3</v>
          </cell>
          <cell r="AG151">
            <v>5.416666666666667</v>
          </cell>
          <cell r="AH151">
            <v>1</v>
          </cell>
          <cell r="AI151">
            <v>2.1</v>
          </cell>
          <cell r="AJ151">
            <v>1.1000000000000001</v>
          </cell>
          <cell r="AK151">
            <v>1.2</v>
          </cell>
          <cell r="AL151">
            <v>2.1</v>
          </cell>
          <cell r="AM151">
            <v>2.5</v>
          </cell>
          <cell r="AN151">
            <v>1.3</v>
          </cell>
          <cell r="AV151">
            <v>5.416666666666667</v>
          </cell>
          <cell r="AW151">
            <v>5.8</v>
          </cell>
          <cell r="AX151">
            <v>8.5</v>
          </cell>
          <cell r="AY151">
            <v>9.6</v>
          </cell>
          <cell r="AZ151">
            <v>9</v>
          </cell>
          <cell r="BA151">
            <v>8</v>
          </cell>
          <cell r="BB151">
            <v>8.8000000000000007</v>
          </cell>
          <cell r="BC151">
            <v>7.9</v>
          </cell>
          <cell r="BK151">
            <v>5.416666666666667</v>
          </cell>
          <cell r="BL151">
            <v>7.7778</v>
          </cell>
          <cell r="BM151">
            <v>1.87</v>
          </cell>
          <cell r="BN151">
            <v>1.87</v>
          </cell>
          <cell r="BO151">
            <v>1.87</v>
          </cell>
          <cell r="BP151">
            <v>1.87</v>
          </cell>
          <cell r="BQ151">
            <v>1.87</v>
          </cell>
          <cell r="BR151">
            <v>1.87</v>
          </cell>
          <cell r="BW151">
            <v>5.416666666666667</v>
          </cell>
          <cell r="BX151" t="str">
            <v>DAY</v>
          </cell>
          <cell r="BY151" t="str">
            <v>DAY</v>
          </cell>
          <cell r="BZ151" t="str">
            <v>DAY</v>
          </cell>
          <cell r="CA151" t="str">
            <v>DAY</v>
          </cell>
          <cell r="CB151" t="str">
            <v>DAY</v>
          </cell>
          <cell r="CC151" t="str">
            <v>DAY</v>
          </cell>
          <cell r="CD151" t="str">
            <v>DAY</v>
          </cell>
        </row>
        <row r="152">
          <cell r="C152">
            <v>5.427083333333333</v>
          </cell>
          <cell r="D152">
            <v>0.8</v>
          </cell>
          <cell r="E152">
            <v>2.1</v>
          </cell>
          <cell r="F152">
            <v>1.5</v>
          </cell>
          <cell r="G152">
            <v>1.7</v>
          </cell>
          <cell r="H152">
            <v>2.5</v>
          </cell>
          <cell r="I152">
            <v>2.1</v>
          </cell>
          <cell r="J152">
            <v>1.4</v>
          </cell>
          <cell r="R152">
            <v>5.427083333333333</v>
          </cell>
          <cell r="S152">
            <v>3.3</v>
          </cell>
          <cell r="T152">
            <v>3.1</v>
          </cell>
          <cell r="U152">
            <v>3.4</v>
          </cell>
          <cell r="V152">
            <v>4.2</v>
          </cell>
          <cell r="W152">
            <v>2.2000000000000002</v>
          </cell>
          <cell r="X152">
            <v>3.3</v>
          </cell>
          <cell r="Y152">
            <v>2.8</v>
          </cell>
          <cell r="AG152">
            <v>5.427083333333333</v>
          </cell>
          <cell r="AH152">
            <v>0.8</v>
          </cell>
          <cell r="AI152">
            <v>2.1</v>
          </cell>
          <cell r="AJ152">
            <v>1.5</v>
          </cell>
          <cell r="AK152">
            <v>1.7</v>
          </cell>
          <cell r="AL152">
            <v>2.5</v>
          </cell>
          <cell r="AM152">
            <v>2.1</v>
          </cell>
          <cell r="AN152">
            <v>1.4</v>
          </cell>
          <cell r="AV152">
            <v>5.427083333333333</v>
          </cell>
          <cell r="AW152">
            <v>5.7</v>
          </cell>
          <cell r="AX152">
            <v>8.4</v>
          </cell>
          <cell r="AY152">
            <v>10</v>
          </cell>
          <cell r="AZ152">
            <v>9</v>
          </cell>
          <cell r="BA152">
            <v>8</v>
          </cell>
          <cell r="BB152">
            <v>8.9</v>
          </cell>
          <cell r="BC152">
            <v>7.6</v>
          </cell>
          <cell r="BK152">
            <v>5.427083333333333</v>
          </cell>
          <cell r="BL152">
            <v>7.7778</v>
          </cell>
          <cell r="BM152">
            <v>1.87</v>
          </cell>
          <cell r="BN152">
            <v>1.87</v>
          </cell>
          <cell r="BO152">
            <v>1.87</v>
          </cell>
          <cell r="BP152">
            <v>1.87</v>
          </cell>
          <cell r="BQ152">
            <v>1.87</v>
          </cell>
          <cell r="BR152">
            <v>1.87</v>
          </cell>
          <cell r="BW152">
            <v>5.427083333333333</v>
          </cell>
          <cell r="BX152" t="str">
            <v>DAY</v>
          </cell>
          <cell r="BY152" t="str">
            <v>DAY</v>
          </cell>
          <cell r="BZ152" t="str">
            <v>DAY</v>
          </cell>
          <cell r="CA152" t="str">
            <v>DAY</v>
          </cell>
          <cell r="CB152" t="str">
            <v>DAY</v>
          </cell>
          <cell r="CC152" t="str">
            <v>DAY</v>
          </cell>
          <cell r="CD152" t="str">
            <v>DAY</v>
          </cell>
        </row>
        <row r="153">
          <cell r="C153">
            <v>5.4375</v>
          </cell>
          <cell r="D153">
            <v>0.8</v>
          </cell>
          <cell r="E153">
            <v>2.2000000000000002</v>
          </cell>
          <cell r="F153">
            <v>1.4</v>
          </cell>
          <cell r="G153">
            <v>2.1</v>
          </cell>
          <cell r="H153">
            <v>1.7</v>
          </cell>
          <cell r="I153">
            <v>1.4</v>
          </cell>
          <cell r="J153">
            <v>1.4</v>
          </cell>
          <cell r="R153">
            <v>5.4375</v>
          </cell>
          <cell r="S153">
            <v>3.3</v>
          </cell>
          <cell r="T153">
            <v>1.3</v>
          </cell>
          <cell r="U153">
            <v>2.7</v>
          </cell>
          <cell r="V153">
            <v>3.8</v>
          </cell>
          <cell r="W153">
            <v>1.6</v>
          </cell>
          <cell r="X153">
            <v>2.2000000000000002</v>
          </cell>
          <cell r="Y153">
            <v>2.8</v>
          </cell>
          <cell r="AG153">
            <v>5.4375</v>
          </cell>
          <cell r="AH153">
            <v>0.8</v>
          </cell>
          <cell r="AI153">
            <v>2.2000000000000002</v>
          </cell>
          <cell r="AJ153">
            <v>1.4</v>
          </cell>
          <cell r="AK153">
            <v>2.1</v>
          </cell>
          <cell r="AL153">
            <v>1.7</v>
          </cell>
          <cell r="AM153">
            <v>1.4</v>
          </cell>
          <cell r="AN153">
            <v>1.4</v>
          </cell>
          <cell r="AV153">
            <v>5.4375</v>
          </cell>
          <cell r="AW153">
            <v>5.9</v>
          </cell>
          <cell r="AX153">
            <v>7.4</v>
          </cell>
          <cell r="AY153">
            <v>8.1999999999999993</v>
          </cell>
          <cell r="AZ153">
            <v>8</v>
          </cell>
          <cell r="BA153">
            <v>6.8</v>
          </cell>
          <cell r="BB153">
            <v>7.9</v>
          </cell>
          <cell r="BC153">
            <v>8.1999999999999993</v>
          </cell>
          <cell r="BK153">
            <v>5.4375</v>
          </cell>
          <cell r="BL153">
            <v>7.7778</v>
          </cell>
          <cell r="BM153">
            <v>1.87</v>
          </cell>
          <cell r="BN153">
            <v>1.87</v>
          </cell>
          <cell r="BO153">
            <v>1.87</v>
          </cell>
          <cell r="BP153">
            <v>1.87</v>
          </cell>
          <cell r="BQ153">
            <v>1.87</v>
          </cell>
          <cell r="BR153">
            <v>1.87</v>
          </cell>
          <cell r="BW153">
            <v>5.4375</v>
          </cell>
          <cell r="BX153" t="str">
            <v>DAY</v>
          </cell>
          <cell r="BY153" t="str">
            <v>DAY</v>
          </cell>
          <cell r="BZ153" t="str">
            <v>DAY</v>
          </cell>
          <cell r="CA153" t="str">
            <v>DAY</v>
          </cell>
          <cell r="CB153" t="str">
            <v>DAY</v>
          </cell>
          <cell r="CC153" t="str">
            <v>DAY</v>
          </cell>
          <cell r="CD153" t="str">
            <v>DAY</v>
          </cell>
        </row>
        <row r="154">
          <cell r="C154">
            <v>5.447916666666667</v>
          </cell>
          <cell r="D154">
            <v>1.2</v>
          </cell>
          <cell r="E154">
            <v>2.1</v>
          </cell>
          <cell r="F154">
            <v>1.9</v>
          </cell>
          <cell r="G154">
            <v>1.6</v>
          </cell>
          <cell r="H154">
            <v>1.8</v>
          </cell>
          <cell r="I154">
            <v>1.3</v>
          </cell>
          <cell r="J154">
            <v>1.2</v>
          </cell>
          <cell r="R154">
            <v>5.447916666666667</v>
          </cell>
          <cell r="S154">
            <v>2.7</v>
          </cell>
          <cell r="T154">
            <v>1.1000000000000001</v>
          </cell>
          <cell r="U154">
            <v>2.2999999999999998</v>
          </cell>
          <cell r="V154">
            <v>3.4</v>
          </cell>
          <cell r="W154">
            <v>2</v>
          </cell>
          <cell r="X154">
            <v>2.4</v>
          </cell>
          <cell r="Y154">
            <v>2.2000000000000002</v>
          </cell>
          <cell r="AG154">
            <v>5.447916666666667</v>
          </cell>
          <cell r="AH154">
            <v>1.2</v>
          </cell>
          <cell r="AI154">
            <v>2.1</v>
          </cell>
          <cell r="AJ154">
            <v>1.9</v>
          </cell>
          <cell r="AK154">
            <v>1.6</v>
          </cell>
          <cell r="AL154">
            <v>1.8</v>
          </cell>
          <cell r="AM154">
            <v>1.3</v>
          </cell>
          <cell r="AN154">
            <v>1.2</v>
          </cell>
          <cell r="AV154">
            <v>5.447916666666667</v>
          </cell>
          <cell r="AW154">
            <v>6.1</v>
          </cell>
          <cell r="AX154">
            <v>7.2</v>
          </cell>
          <cell r="AY154">
            <v>8</v>
          </cell>
          <cell r="AZ154">
            <v>7.8</v>
          </cell>
          <cell r="BA154">
            <v>6.8</v>
          </cell>
          <cell r="BB154">
            <v>8.1999999999999993</v>
          </cell>
          <cell r="BC154">
            <v>8.8000000000000007</v>
          </cell>
          <cell r="BK154">
            <v>5.447916666666667</v>
          </cell>
          <cell r="BL154">
            <v>7.7778</v>
          </cell>
          <cell r="BM154">
            <v>1.87</v>
          </cell>
          <cell r="BN154">
            <v>1.87</v>
          </cell>
          <cell r="BO154">
            <v>1.87</v>
          </cell>
          <cell r="BP154">
            <v>1.87</v>
          </cell>
          <cell r="BQ154">
            <v>1.87</v>
          </cell>
          <cell r="BR154">
            <v>1.87</v>
          </cell>
          <cell r="BW154">
            <v>5.447916666666667</v>
          </cell>
          <cell r="BX154" t="str">
            <v>DAY</v>
          </cell>
          <cell r="BY154" t="str">
            <v>DAY</v>
          </cell>
          <cell r="BZ154" t="str">
            <v>DAY</v>
          </cell>
          <cell r="CA154" t="str">
            <v>DAY</v>
          </cell>
          <cell r="CB154" t="str">
            <v>DAY</v>
          </cell>
          <cell r="CC154" t="str">
            <v>DAY</v>
          </cell>
          <cell r="CD154" t="str">
            <v>DAY</v>
          </cell>
        </row>
        <row r="155">
          <cell r="C155">
            <v>5.458333333333333</v>
          </cell>
          <cell r="D155">
            <v>1.8</v>
          </cell>
          <cell r="E155">
            <v>2.1</v>
          </cell>
          <cell r="F155">
            <v>1.7</v>
          </cell>
          <cell r="G155">
            <v>1.4</v>
          </cell>
          <cell r="H155">
            <v>1.6</v>
          </cell>
          <cell r="I155">
            <v>0.9</v>
          </cell>
          <cell r="J155">
            <v>1.1000000000000001</v>
          </cell>
          <cell r="R155">
            <v>5.458333333333333</v>
          </cell>
          <cell r="S155">
            <v>2.9</v>
          </cell>
          <cell r="T155">
            <v>1.1000000000000001</v>
          </cell>
          <cell r="U155">
            <v>2.5</v>
          </cell>
          <cell r="V155">
            <v>2.7</v>
          </cell>
          <cell r="W155">
            <v>1.6</v>
          </cell>
          <cell r="X155">
            <v>1.8</v>
          </cell>
          <cell r="Y155">
            <v>2.8</v>
          </cell>
          <cell r="AG155">
            <v>5.458333333333333</v>
          </cell>
          <cell r="AH155">
            <v>1.8</v>
          </cell>
          <cell r="AI155">
            <v>2.1</v>
          </cell>
          <cell r="AJ155">
            <v>1.7</v>
          </cell>
          <cell r="AK155">
            <v>1.4</v>
          </cell>
          <cell r="AL155">
            <v>1.6</v>
          </cell>
          <cell r="AM155">
            <v>0.9</v>
          </cell>
          <cell r="AN155">
            <v>1.1000000000000001</v>
          </cell>
          <cell r="AV155">
            <v>5.458333333333333</v>
          </cell>
          <cell r="AW155">
            <v>6.7</v>
          </cell>
          <cell r="AX155">
            <v>6</v>
          </cell>
          <cell r="AY155">
            <v>7</v>
          </cell>
          <cell r="AZ155">
            <v>6.5</v>
          </cell>
          <cell r="BA155">
            <v>6.7</v>
          </cell>
          <cell r="BB155">
            <v>7.2</v>
          </cell>
          <cell r="BC155">
            <v>10.1</v>
          </cell>
          <cell r="BK155">
            <v>5.458333333333333</v>
          </cell>
          <cell r="BL155">
            <v>7.7778</v>
          </cell>
          <cell r="BM155">
            <v>1.87</v>
          </cell>
          <cell r="BN155">
            <v>1.87</v>
          </cell>
          <cell r="BO155">
            <v>1.87</v>
          </cell>
          <cell r="BP155">
            <v>1.87</v>
          </cell>
          <cell r="BQ155">
            <v>1.87</v>
          </cell>
          <cell r="BR155">
            <v>1.87</v>
          </cell>
          <cell r="BW155">
            <v>5.458333333333333</v>
          </cell>
          <cell r="BX155" t="str">
            <v>SUNDAY MOVIE</v>
          </cell>
          <cell r="BY155" t="str">
            <v>DAY</v>
          </cell>
          <cell r="BZ155" t="str">
            <v>DAY</v>
          </cell>
          <cell r="CA155" t="str">
            <v>DAY</v>
          </cell>
          <cell r="CB155" t="str">
            <v>DAY</v>
          </cell>
          <cell r="CC155" t="str">
            <v>DAY</v>
          </cell>
          <cell r="CD155" t="str">
            <v>DAY</v>
          </cell>
        </row>
        <row r="156">
          <cell r="C156">
            <v>5.46875</v>
          </cell>
          <cell r="D156">
            <v>1.9</v>
          </cell>
          <cell r="E156">
            <v>1.9</v>
          </cell>
          <cell r="F156">
            <v>1.7</v>
          </cell>
          <cell r="G156">
            <v>1.7</v>
          </cell>
          <cell r="H156">
            <v>1.9</v>
          </cell>
          <cell r="I156">
            <v>1.9</v>
          </cell>
          <cell r="J156">
            <v>1</v>
          </cell>
          <cell r="R156">
            <v>5.46875</v>
          </cell>
          <cell r="S156">
            <v>2.9</v>
          </cell>
          <cell r="T156">
            <v>1.1000000000000001</v>
          </cell>
          <cell r="U156">
            <v>2.2000000000000002</v>
          </cell>
          <cell r="V156">
            <v>2.2000000000000002</v>
          </cell>
          <cell r="W156">
            <v>1.6</v>
          </cell>
          <cell r="X156">
            <v>1.8</v>
          </cell>
          <cell r="Y156">
            <v>2.8</v>
          </cell>
          <cell r="AG156">
            <v>5.46875</v>
          </cell>
          <cell r="AH156">
            <v>1.9</v>
          </cell>
          <cell r="AI156">
            <v>1.9</v>
          </cell>
          <cell r="AJ156">
            <v>1.7</v>
          </cell>
          <cell r="AK156">
            <v>1.7</v>
          </cell>
          <cell r="AL156">
            <v>1.9</v>
          </cell>
          <cell r="AM156">
            <v>1.9</v>
          </cell>
          <cell r="AN156">
            <v>1</v>
          </cell>
          <cell r="AV156">
            <v>5.46875</v>
          </cell>
          <cell r="AW156">
            <v>6.8</v>
          </cell>
          <cell r="AX156">
            <v>6</v>
          </cell>
          <cell r="AY156">
            <v>6.6</v>
          </cell>
          <cell r="AZ156">
            <v>6.5</v>
          </cell>
          <cell r="BA156">
            <v>6.2</v>
          </cell>
          <cell r="BB156">
            <v>7.2</v>
          </cell>
          <cell r="BC156">
            <v>10.5</v>
          </cell>
          <cell r="BK156">
            <v>5.46875</v>
          </cell>
          <cell r="BL156">
            <v>7.7778</v>
          </cell>
          <cell r="BM156">
            <v>1.87</v>
          </cell>
          <cell r="BN156">
            <v>1.87</v>
          </cell>
          <cell r="BO156">
            <v>1.87</v>
          </cell>
          <cell r="BP156">
            <v>1.87</v>
          </cell>
          <cell r="BQ156">
            <v>1.87</v>
          </cell>
          <cell r="BR156">
            <v>1.87</v>
          </cell>
          <cell r="BW156">
            <v>5.46875</v>
          </cell>
          <cell r="BX156" t="str">
            <v>SUNDAY MOVIE</v>
          </cell>
          <cell r="BY156" t="str">
            <v>DAY</v>
          </cell>
          <cell r="BZ156" t="str">
            <v>DAY</v>
          </cell>
          <cell r="CA156" t="str">
            <v>DAY</v>
          </cell>
          <cell r="CB156" t="str">
            <v>DAY</v>
          </cell>
          <cell r="CC156" t="str">
            <v>DAY</v>
          </cell>
          <cell r="CD156" t="str">
            <v>DAY</v>
          </cell>
        </row>
        <row r="157">
          <cell r="C157">
            <v>5.479166666666667</v>
          </cell>
          <cell r="D157">
            <v>1.7</v>
          </cell>
          <cell r="E157">
            <v>1.7</v>
          </cell>
          <cell r="F157">
            <v>1.5</v>
          </cell>
          <cell r="G157">
            <v>0.7</v>
          </cell>
          <cell r="H157">
            <v>1.4</v>
          </cell>
          <cell r="I157">
            <v>2.1</v>
          </cell>
          <cell r="J157">
            <v>0.7</v>
          </cell>
          <cell r="R157">
            <v>5.479166666666667</v>
          </cell>
          <cell r="S157">
            <v>2.9</v>
          </cell>
          <cell r="T157">
            <v>1.8</v>
          </cell>
          <cell r="U157">
            <v>2</v>
          </cell>
          <cell r="V157">
            <v>1.8</v>
          </cell>
          <cell r="W157">
            <v>1.8</v>
          </cell>
          <cell r="X157">
            <v>2.2000000000000002</v>
          </cell>
          <cell r="Y157">
            <v>2.2000000000000002</v>
          </cell>
          <cell r="AG157">
            <v>5.479166666666667</v>
          </cell>
          <cell r="AH157">
            <v>1.7</v>
          </cell>
          <cell r="AI157">
            <v>1.7</v>
          </cell>
          <cell r="AJ157">
            <v>1.5</v>
          </cell>
          <cell r="AK157">
            <v>0.7</v>
          </cell>
          <cell r="AL157">
            <v>1.4</v>
          </cell>
          <cell r="AM157">
            <v>2.1</v>
          </cell>
          <cell r="AN157">
            <v>0.7</v>
          </cell>
          <cell r="AV157">
            <v>5.479166666666667</v>
          </cell>
          <cell r="AW157">
            <v>7</v>
          </cell>
          <cell r="AX157">
            <v>5.3</v>
          </cell>
          <cell r="AY157">
            <v>5.9</v>
          </cell>
          <cell r="AZ157">
            <v>5.2</v>
          </cell>
          <cell r="BA157">
            <v>6.2</v>
          </cell>
          <cell r="BB157">
            <v>6.9</v>
          </cell>
          <cell r="BC157">
            <v>7.2</v>
          </cell>
          <cell r="BK157">
            <v>5.479166666666667</v>
          </cell>
          <cell r="BL157">
            <v>7.7778</v>
          </cell>
          <cell r="BM157">
            <v>1.87</v>
          </cell>
          <cell r="BN157">
            <v>1.87</v>
          </cell>
          <cell r="BO157">
            <v>1.87</v>
          </cell>
          <cell r="BP157">
            <v>1.87</v>
          </cell>
          <cell r="BQ157">
            <v>1.87</v>
          </cell>
          <cell r="BR157">
            <v>1.87</v>
          </cell>
          <cell r="BW157">
            <v>5.479166666666667</v>
          </cell>
          <cell r="BX157" t="str">
            <v>SUNDAY MOVIE</v>
          </cell>
          <cell r="BY157" t="str">
            <v>DAY</v>
          </cell>
          <cell r="BZ157" t="str">
            <v>DAY</v>
          </cell>
          <cell r="CA157" t="str">
            <v>DAY</v>
          </cell>
          <cell r="CB157" t="str">
            <v>DAY</v>
          </cell>
          <cell r="CC157" t="str">
            <v>DAY</v>
          </cell>
          <cell r="CD157" t="str">
            <v>DAY</v>
          </cell>
        </row>
        <row r="158">
          <cell r="C158">
            <v>5.489583333333333</v>
          </cell>
          <cell r="D158">
            <v>2</v>
          </cell>
          <cell r="E158">
            <v>1.5</v>
          </cell>
          <cell r="F158">
            <v>1.6</v>
          </cell>
          <cell r="G158">
            <v>1</v>
          </cell>
          <cell r="H158">
            <v>1.5</v>
          </cell>
          <cell r="I158">
            <v>2.2000000000000002</v>
          </cell>
          <cell r="J158">
            <v>1</v>
          </cell>
          <cell r="R158">
            <v>5.489583333333333</v>
          </cell>
          <cell r="S158">
            <v>15.093333333333332</v>
          </cell>
          <cell r="T158">
            <v>1.8</v>
          </cell>
          <cell r="U158">
            <v>2</v>
          </cell>
          <cell r="V158">
            <v>1.5</v>
          </cell>
          <cell r="W158">
            <v>1.8</v>
          </cell>
          <cell r="X158">
            <v>2.2000000000000002</v>
          </cell>
          <cell r="Y158">
            <v>1.9</v>
          </cell>
          <cell r="AG158">
            <v>5.489583333333333</v>
          </cell>
          <cell r="AH158">
            <v>2</v>
          </cell>
          <cell r="AI158">
            <v>1.5</v>
          </cell>
          <cell r="AJ158">
            <v>1.6</v>
          </cell>
          <cell r="AK158">
            <v>1</v>
          </cell>
          <cell r="AL158">
            <v>1.5</v>
          </cell>
          <cell r="AM158">
            <v>2.2000000000000002</v>
          </cell>
          <cell r="AN158">
            <v>1</v>
          </cell>
          <cell r="AV158">
            <v>5.489583333333333</v>
          </cell>
          <cell r="AW158">
            <v>32.906666666666666</v>
          </cell>
          <cell r="AX158">
            <v>5.6</v>
          </cell>
          <cell r="AY158">
            <v>6.4</v>
          </cell>
          <cell r="AZ158">
            <v>4.4000000000000004</v>
          </cell>
          <cell r="BA158">
            <v>6.3</v>
          </cell>
          <cell r="BB158">
            <v>7.7</v>
          </cell>
          <cell r="BC158">
            <v>6.4</v>
          </cell>
          <cell r="BK158">
            <v>5.489583333333333</v>
          </cell>
          <cell r="BL158">
            <v>7.777800000000008</v>
          </cell>
          <cell r="BM158">
            <v>1.87</v>
          </cell>
          <cell r="BN158">
            <v>1.87</v>
          </cell>
          <cell r="BO158">
            <v>1.87</v>
          </cell>
          <cell r="BP158">
            <v>1.87</v>
          </cell>
          <cell r="BQ158">
            <v>1.87</v>
          </cell>
          <cell r="BR158">
            <v>1.87</v>
          </cell>
          <cell r="BW158">
            <v>5.489583333333333</v>
          </cell>
          <cell r="BX158" t="str">
            <v>SUNDAY MOVIE</v>
          </cell>
          <cell r="BY158" t="str">
            <v>DAY</v>
          </cell>
          <cell r="BZ158" t="str">
            <v>DAY</v>
          </cell>
          <cell r="CA158" t="str">
            <v>DAY</v>
          </cell>
          <cell r="CB158" t="str">
            <v>DAY</v>
          </cell>
          <cell r="CC158" t="str">
            <v>DAY</v>
          </cell>
          <cell r="CD158" t="str">
            <v>DAY</v>
          </cell>
        </row>
        <row r="159">
          <cell r="C159">
            <v>5.5</v>
          </cell>
          <cell r="D159">
            <v>2.2999999999999998</v>
          </cell>
          <cell r="E159">
            <v>0.9</v>
          </cell>
          <cell r="F159">
            <v>1.2</v>
          </cell>
          <cell r="G159">
            <v>0.4</v>
          </cell>
          <cell r="H159">
            <v>0.3</v>
          </cell>
          <cell r="I159">
            <v>1.2</v>
          </cell>
          <cell r="J159">
            <v>1.1000000000000001</v>
          </cell>
          <cell r="R159">
            <v>5.5</v>
          </cell>
          <cell r="S159">
            <v>15.093333333333332</v>
          </cell>
          <cell r="T159">
            <v>1.6</v>
          </cell>
          <cell r="U159">
            <v>2.2000000000000002</v>
          </cell>
          <cell r="V159">
            <v>1.9</v>
          </cell>
          <cell r="W159">
            <v>1.8</v>
          </cell>
          <cell r="X159">
            <v>2.2000000000000002</v>
          </cell>
          <cell r="Y159">
            <v>1.5</v>
          </cell>
          <cell r="AG159">
            <v>5.5</v>
          </cell>
          <cell r="AH159">
            <v>2.2999999999999998</v>
          </cell>
          <cell r="AI159">
            <v>0.9</v>
          </cell>
          <cell r="AJ159">
            <v>1.2</v>
          </cell>
          <cell r="AK159">
            <v>0.4</v>
          </cell>
          <cell r="AL159">
            <v>0.3</v>
          </cell>
          <cell r="AM159">
            <v>1.2</v>
          </cell>
          <cell r="AN159">
            <v>1.1000000000000001</v>
          </cell>
          <cell r="AV159">
            <v>5.5</v>
          </cell>
          <cell r="AW159">
            <v>32.906666666666666</v>
          </cell>
          <cell r="AX159">
            <v>4.9000000000000004</v>
          </cell>
          <cell r="AY159">
            <v>5.6</v>
          </cell>
          <cell r="AZ159">
            <v>4.7</v>
          </cell>
          <cell r="BA159">
            <v>5.4</v>
          </cell>
          <cell r="BB159">
            <v>6.9</v>
          </cell>
          <cell r="BC159">
            <v>6.2</v>
          </cell>
          <cell r="BK159">
            <v>5.5</v>
          </cell>
          <cell r="BL159">
            <v>7.777800000000008</v>
          </cell>
          <cell r="BM159">
            <v>1.87</v>
          </cell>
          <cell r="BN159">
            <v>1.87</v>
          </cell>
          <cell r="BO159">
            <v>1.87</v>
          </cell>
          <cell r="BP159">
            <v>1.87</v>
          </cell>
          <cell r="BQ159">
            <v>1.87</v>
          </cell>
          <cell r="BR159">
            <v>1.87</v>
          </cell>
          <cell r="BW159">
            <v>5.5</v>
          </cell>
          <cell r="BX159" t="str">
            <v>SUNDAY MOVIE</v>
          </cell>
          <cell r="BY159" t="str">
            <v>DAY</v>
          </cell>
          <cell r="BZ159" t="str">
            <v>DAY</v>
          </cell>
          <cell r="CA159" t="str">
            <v>DAY</v>
          </cell>
          <cell r="CB159" t="str">
            <v>DAY</v>
          </cell>
          <cell r="CC159" t="str">
            <v>DAY</v>
          </cell>
          <cell r="CD159" t="str">
            <v>DAY</v>
          </cell>
        </row>
        <row r="160">
          <cell r="C160">
            <v>5.510416666666667</v>
          </cell>
          <cell r="D160">
            <v>2.2000000000000002</v>
          </cell>
          <cell r="E160">
            <v>1</v>
          </cell>
          <cell r="F160">
            <v>0.9</v>
          </cell>
          <cell r="G160">
            <v>0.4</v>
          </cell>
          <cell r="H160">
            <v>0.2</v>
          </cell>
          <cell r="I160">
            <v>0.9</v>
          </cell>
          <cell r="J160">
            <v>1.2</v>
          </cell>
          <cell r="R160">
            <v>5.510416666666667</v>
          </cell>
          <cell r="S160">
            <v>15.093333333333332</v>
          </cell>
          <cell r="T160">
            <v>1.6</v>
          </cell>
          <cell r="U160">
            <v>2.2000000000000002</v>
          </cell>
          <cell r="V160">
            <v>1.8</v>
          </cell>
          <cell r="W160">
            <v>1.8</v>
          </cell>
          <cell r="X160">
            <v>1.8</v>
          </cell>
          <cell r="Y160">
            <v>1.5</v>
          </cell>
          <cell r="AG160">
            <v>5.510416666666667</v>
          </cell>
          <cell r="AH160">
            <v>2.2000000000000002</v>
          </cell>
          <cell r="AI160">
            <v>1</v>
          </cell>
          <cell r="AJ160">
            <v>0.9</v>
          </cell>
          <cell r="AK160">
            <v>0.4</v>
          </cell>
          <cell r="AL160">
            <v>0.2</v>
          </cell>
          <cell r="AM160">
            <v>0.9</v>
          </cell>
          <cell r="AN160">
            <v>1.2</v>
          </cell>
          <cell r="AV160">
            <v>5.510416666666667</v>
          </cell>
          <cell r="AW160">
            <v>32.906666666666666</v>
          </cell>
          <cell r="AX160">
            <v>5.5</v>
          </cell>
          <cell r="AY160">
            <v>6</v>
          </cell>
          <cell r="AZ160">
            <v>5.3</v>
          </cell>
          <cell r="BA160">
            <v>5.5</v>
          </cell>
          <cell r="BB160">
            <v>7.1</v>
          </cell>
          <cell r="BC160">
            <v>6.2</v>
          </cell>
          <cell r="BK160">
            <v>5.510416666666667</v>
          </cell>
          <cell r="BL160">
            <v>7.777800000000008</v>
          </cell>
          <cell r="BM160">
            <v>1.87</v>
          </cell>
          <cell r="BN160">
            <v>1.87</v>
          </cell>
          <cell r="BO160">
            <v>1.87</v>
          </cell>
          <cell r="BP160">
            <v>1.87</v>
          </cell>
          <cell r="BQ160">
            <v>1.87</v>
          </cell>
          <cell r="BR160">
            <v>1.87</v>
          </cell>
          <cell r="BW160">
            <v>5.510416666666667</v>
          </cell>
          <cell r="BX160" t="str">
            <v>SUNDAY MOVIE</v>
          </cell>
          <cell r="BY160" t="str">
            <v>DAY</v>
          </cell>
          <cell r="BZ160" t="str">
            <v>DAY</v>
          </cell>
          <cell r="CA160" t="str">
            <v>DAY</v>
          </cell>
          <cell r="CB160" t="str">
            <v>DAY</v>
          </cell>
          <cell r="CC160" t="str">
            <v>DAY</v>
          </cell>
          <cell r="CD160" t="str">
            <v>DAY</v>
          </cell>
        </row>
        <row r="161">
          <cell r="C161">
            <v>5.520833333333333</v>
          </cell>
          <cell r="D161">
            <v>2.2000000000000002</v>
          </cell>
          <cell r="E161">
            <v>1.1000000000000001</v>
          </cell>
          <cell r="F161">
            <v>1</v>
          </cell>
          <cell r="G161">
            <v>0.5</v>
          </cell>
          <cell r="H161">
            <v>0.1</v>
          </cell>
          <cell r="I161">
            <v>0.6</v>
          </cell>
          <cell r="J161">
            <v>1.4</v>
          </cell>
          <cell r="R161">
            <v>5.520833333333333</v>
          </cell>
          <cell r="S161">
            <v>15.093333333333332</v>
          </cell>
          <cell r="T161">
            <v>1.3</v>
          </cell>
          <cell r="U161">
            <v>1.5</v>
          </cell>
          <cell r="V161">
            <v>1.8</v>
          </cell>
          <cell r="W161">
            <v>0.9</v>
          </cell>
          <cell r="X161">
            <v>1.1000000000000001</v>
          </cell>
          <cell r="Y161">
            <v>1.5</v>
          </cell>
          <cell r="AG161">
            <v>5.520833333333333</v>
          </cell>
          <cell r="AH161">
            <v>2.2000000000000002</v>
          </cell>
          <cell r="AI161">
            <v>1.1000000000000001</v>
          </cell>
          <cell r="AJ161">
            <v>1</v>
          </cell>
          <cell r="AK161">
            <v>0.5</v>
          </cell>
          <cell r="AL161">
            <v>0.1</v>
          </cell>
          <cell r="AM161">
            <v>0.6</v>
          </cell>
          <cell r="AN161">
            <v>1.4</v>
          </cell>
          <cell r="AV161">
            <v>5.520833333333333</v>
          </cell>
          <cell r="AW161">
            <v>32.906666666666666</v>
          </cell>
          <cell r="AX161">
            <v>4.4000000000000004</v>
          </cell>
          <cell r="AY161">
            <v>4.9000000000000004</v>
          </cell>
          <cell r="AZ161">
            <v>4.5999999999999996</v>
          </cell>
          <cell r="BA161">
            <v>4.5</v>
          </cell>
          <cell r="BB161">
            <v>6.2</v>
          </cell>
          <cell r="BC161">
            <v>6.1</v>
          </cell>
          <cell r="BK161">
            <v>5.520833333333333</v>
          </cell>
          <cell r="BL161">
            <v>7.777800000000008</v>
          </cell>
          <cell r="BM161">
            <v>1.87</v>
          </cell>
          <cell r="BN161">
            <v>1.87</v>
          </cell>
          <cell r="BO161">
            <v>1.87</v>
          </cell>
          <cell r="BP161">
            <v>1.87</v>
          </cell>
          <cell r="BQ161">
            <v>1.87</v>
          </cell>
          <cell r="BR161">
            <v>1.87</v>
          </cell>
          <cell r="BW161">
            <v>5.520833333333333</v>
          </cell>
          <cell r="BX161" t="str">
            <v>SUNDAY MOVIE</v>
          </cell>
          <cell r="BY161" t="str">
            <v>DAY</v>
          </cell>
          <cell r="BZ161" t="str">
            <v>DAY</v>
          </cell>
          <cell r="CA161" t="str">
            <v>DAY</v>
          </cell>
          <cell r="CB161" t="str">
            <v>DAY</v>
          </cell>
          <cell r="CC161" t="str">
            <v>DAY</v>
          </cell>
          <cell r="CD161" t="str">
            <v>DAY</v>
          </cell>
        </row>
        <row r="162">
          <cell r="C162">
            <v>5.53125</v>
          </cell>
          <cell r="D162">
            <v>1.5</v>
          </cell>
          <cell r="E162">
            <v>0.7</v>
          </cell>
          <cell r="F162">
            <v>1.4</v>
          </cell>
          <cell r="G162">
            <v>0.5</v>
          </cell>
          <cell r="H162">
            <v>0.4</v>
          </cell>
          <cell r="I162">
            <v>0</v>
          </cell>
          <cell r="J162">
            <v>0.9</v>
          </cell>
          <cell r="R162">
            <v>5.53125</v>
          </cell>
          <cell r="S162">
            <v>15.093333333333332</v>
          </cell>
          <cell r="T162">
            <v>1.3</v>
          </cell>
          <cell r="U162">
            <v>1.1000000000000001</v>
          </cell>
          <cell r="V162">
            <v>1.1000000000000001</v>
          </cell>
          <cell r="W162">
            <v>0.9</v>
          </cell>
          <cell r="X162">
            <v>1.1000000000000001</v>
          </cell>
          <cell r="Y162">
            <v>1.5</v>
          </cell>
          <cell r="AG162">
            <v>5.53125</v>
          </cell>
          <cell r="AH162">
            <v>1.5</v>
          </cell>
          <cell r="AI162">
            <v>0.7</v>
          </cell>
          <cell r="AJ162">
            <v>1.4</v>
          </cell>
          <cell r="AK162">
            <v>0.5</v>
          </cell>
          <cell r="AL162">
            <v>0.4</v>
          </cell>
          <cell r="AM162">
            <v>0</v>
          </cell>
          <cell r="AN162">
            <v>0.9</v>
          </cell>
          <cell r="AV162">
            <v>5.53125</v>
          </cell>
          <cell r="AW162">
            <v>32.906666666666666</v>
          </cell>
          <cell r="AX162">
            <v>5.2</v>
          </cell>
          <cell r="AY162">
            <v>4.9000000000000004</v>
          </cell>
          <cell r="AZ162">
            <v>4.7</v>
          </cell>
          <cell r="BA162">
            <v>4.5999999999999996</v>
          </cell>
          <cell r="BB162">
            <v>6</v>
          </cell>
          <cell r="BC162">
            <v>6.4</v>
          </cell>
          <cell r="BK162">
            <v>5.53125</v>
          </cell>
          <cell r="BL162">
            <v>7.777800000000008</v>
          </cell>
          <cell r="BM162">
            <v>1.87</v>
          </cell>
          <cell r="BN162">
            <v>1.87</v>
          </cell>
          <cell r="BO162">
            <v>1.87</v>
          </cell>
          <cell r="BP162">
            <v>1.87</v>
          </cell>
          <cell r="BQ162">
            <v>1.87</v>
          </cell>
          <cell r="BR162">
            <v>1.87</v>
          </cell>
          <cell r="BW162">
            <v>5.53125</v>
          </cell>
          <cell r="BX162" t="str">
            <v>SUNDAY MOVIE</v>
          </cell>
          <cell r="BY162" t="str">
            <v>DAY</v>
          </cell>
          <cell r="BZ162" t="str">
            <v>DAY</v>
          </cell>
          <cell r="CA162" t="str">
            <v>DAY</v>
          </cell>
          <cell r="CB162" t="str">
            <v>DAY</v>
          </cell>
          <cell r="CC162" t="str">
            <v>DAY</v>
          </cell>
          <cell r="CD162" t="str">
            <v>DAY</v>
          </cell>
        </row>
        <row r="163">
          <cell r="C163">
            <v>5.541666666666667</v>
          </cell>
          <cell r="D163">
            <v>1.7</v>
          </cell>
          <cell r="E163">
            <v>1</v>
          </cell>
          <cell r="F163">
            <v>1.6</v>
          </cell>
          <cell r="G163">
            <v>0.8</v>
          </cell>
          <cell r="H163">
            <v>0.7</v>
          </cell>
          <cell r="I163">
            <v>0.2</v>
          </cell>
          <cell r="J163">
            <v>1.6</v>
          </cell>
          <cell r="R163">
            <v>5.541666666666667</v>
          </cell>
          <cell r="S163">
            <v>15.093333333333332</v>
          </cell>
          <cell r="T163">
            <v>1.1000000000000001</v>
          </cell>
          <cell r="U163">
            <v>1.1000000000000001</v>
          </cell>
          <cell r="V163">
            <v>1.1000000000000001</v>
          </cell>
          <cell r="W163">
            <v>1.3</v>
          </cell>
          <cell r="X163">
            <v>0.8</v>
          </cell>
          <cell r="Y163">
            <v>0.7</v>
          </cell>
          <cell r="AG163">
            <v>5.541666666666667</v>
          </cell>
          <cell r="AH163">
            <v>1.7</v>
          </cell>
          <cell r="AI163">
            <v>1</v>
          </cell>
          <cell r="AJ163">
            <v>1.6</v>
          </cell>
          <cell r="AK163">
            <v>0.8</v>
          </cell>
          <cell r="AL163">
            <v>0.7</v>
          </cell>
          <cell r="AM163">
            <v>0.2</v>
          </cell>
          <cell r="AN163">
            <v>1.6</v>
          </cell>
          <cell r="AV163">
            <v>5.541666666666667</v>
          </cell>
          <cell r="AW163">
            <v>32.906666666666666</v>
          </cell>
          <cell r="AX163">
            <v>5.6</v>
          </cell>
          <cell r="AY163">
            <v>5.8</v>
          </cell>
          <cell r="AZ163">
            <v>5.2</v>
          </cell>
          <cell r="BA163">
            <v>5.4</v>
          </cell>
          <cell r="BB163">
            <v>6.6</v>
          </cell>
          <cell r="BC163">
            <v>5.9</v>
          </cell>
          <cell r="BK163">
            <v>5.541666666666667</v>
          </cell>
          <cell r="BL163">
            <v>7.777800000000008</v>
          </cell>
          <cell r="BM163">
            <v>1.87</v>
          </cell>
          <cell r="BN163">
            <v>1.87</v>
          </cell>
          <cell r="BO163">
            <v>1.87</v>
          </cell>
          <cell r="BP163">
            <v>1.87</v>
          </cell>
          <cell r="BQ163">
            <v>1.87</v>
          </cell>
          <cell r="BR163">
            <v>1.87</v>
          </cell>
          <cell r="BW163">
            <v>5.541666666666667</v>
          </cell>
          <cell r="BX163" t="str">
            <v>SUNDAY MOVIE</v>
          </cell>
          <cell r="BY163" t="str">
            <v>DAY</v>
          </cell>
          <cell r="BZ163" t="str">
            <v>DAY</v>
          </cell>
          <cell r="CA163" t="str">
            <v>DAY</v>
          </cell>
          <cell r="CB163" t="str">
            <v>DAY</v>
          </cell>
          <cell r="CC163" t="str">
            <v>DAY</v>
          </cell>
          <cell r="CD163" t="str">
            <v>DAY</v>
          </cell>
        </row>
        <row r="164">
          <cell r="C164">
            <v>5.552083333333333</v>
          </cell>
          <cell r="D164">
            <v>1.6</v>
          </cell>
          <cell r="E164">
            <v>1.1000000000000001</v>
          </cell>
          <cell r="F164">
            <v>2.2999999999999998</v>
          </cell>
          <cell r="G164">
            <v>1.1000000000000001</v>
          </cell>
          <cell r="H164">
            <v>1</v>
          </cell>
          <cell r="I164">
            <v>0.8</v>
          </cell>
          <cell r="J164">
            <v>1.3</v>
          </cell>
          <cell r="R164">
            <v>5.552083333333333</v>
          </cell>
          <cell r="S164">
            <v>15.093333333333332</v>
          </cell>
          <cell r="T164">
            <v>1.3</v>
          </cell>
          <cell r="U164">
            <v>1.8</v>
          </cell>
          <cell r="V164">
            <v>1.3</v>
          </cell>
          <cell r="W164">
            <v>1.8</v>
          </cell>
          <cell r="X164">
            <v>0.8</v>
          </cell>
          <cell r="Y164">
            <v>0.9</v>
          </cell>
          <cell r="AG164">
            <v>5.552083333333333</v>
          </cell>
          <cell r="AH164">
            <v>1.6</v>
          </cell>
          <cell r="AI164">
            <v>1.1000000000000001</v>
          </cell>
          <cell r="AJ164">
            <v>2.2999999999999998</v>
          </cell>
          <cell r="AK164">
            <v>1.1000000000000001</v>
          </cell>
          <cell r="AL164">
            <v>1</v>
          </cell>
          <cell r="AM164">
            <v>0.8</v>
          </cell>
          <cell r="AN164">
            <v>1.3</v>
          </cell>
          <cell r="AV164">
            <v>5.552083333333333</v>
          </cell>
          <cell r="AW164">
            <v>32.906666666666666</v>
          </cell>
          <cell r="AX164">
            <v>6.7</v>
          </cell>
          <cell r="AY164">
            <v>7</v>
          </cell>
          <cell r="AZ164">
            <v>5.9</v>
          </cell>
          <cell r="BA164">
            <v>6.3</v>
          </cell>
          <cell r="BB164">
            <v>7.3</v>
          </cell>
          <cell r="BC164">
            <v>5.4</v>
          </cell>
          <cell r="BK164">
            <v>5.552083333333333</v>
          </cell>
          <cell r="BL164">
            <v>7.777800000000008</v>
          </cell>
          <cell r="BM164">
            <v>1.87</v>
          </cell>
          <cell r="BN164">
            <v>1.87</v>
          </cell>
          <cell r="BO164">
            <v>1.87</v>
          </cell>
          <cell r="BP164">
            <v>1.87</v>
          </cell>
          <cell r="BQ164">
            <v>1.87</v>
          </cell>
          <cell r="BR164">
            <v>1.87</v>
          </cell>
          <cell r="BW164">
            <v>5.552083333333333</v>
          </cell>
          <cell r="BX164" t="str">
            <v>SUNDAY MOVIE</v>
          </cell>
          <cell r="BY164" t="str">
            <v>DAY</v>
          </cell>
          <cell r="BZ164" t="str">
            <v>DAY</v>
          </cell>
          <cell r="CA164" t="str">
            <v>DAY</v>
          </cell>
          <cell r="CB164" t="str">
            <v>DAY</v>
          </cell>
          <cell r="CC164" t="str">
            <v>DAY</v>
          </cell>
          <cell r="CD164" t="str">
            <v>DAY</v>
          </cell>
        </row>
        <row r="165">
          <cell r="C165">
            <v>5.5625</v>
          </cell>
          <cell r="D165">
            <v>1.3</v>
          </cell>
          <cell r="E165">
            <v>1.6</v>
          </cell>
          <cell r="F165">
            <v>1.5</v>
          </cell>
          <cell r="G165">
            <v>1</v>
          </cell>
          <cell r="H165">
            <v>1</v>
          </cell>
          <cell r="I165">
            <v>1.2</v>
          </cell>
          <cell r="J165">
            <v>1.7</v>
          </cell>
          <cell r="R165">
            <v>5.5625</v>
          </cell>
          <cell r="S165">
            <v>15.093333333333332</v>
          </cell>
          <cell r="T165">
            <v>1.3</v>
          </cell>
          <cell r="U165">
            <v>1.9</v>
          </cell>
          <cell r="V165">
            <v>1.7</v>
          </cell>
          <cell r="W165">
            <v>1.8</v>
          </cell>
          <cell r="X165">
            <v>1.1000000000000001</v>
          </cell>
          <cell r="Y165">
            <v>0.9</v>
          </cell>
          <cell r="AG165">
            <v>5.5625</v>
          </cell>
          <cell r="AH165">
            <v>1.3</v>
          </cell>
          <cell r="AI165">
            <v>1.6</v>
          </cell>
          <cell r="AJ165">
            <v>1.5</v>
          </cell>
          <cell r="AK165">
            <v>1</v>
          </cell>
          <cell r="AL165">
            <v>1</v>
          </cell>
          <cell r="AM165">
            <v>1.2</v>
          </cell>
          <cell r="AN165">
            <v>1.7</v>
          </cell>
          <cell r="AV165">
            <v>5.5625</v>
          </cell>
          <cell r="AW165">
            <v>32.906666666666666</v>
          </cell>
          <cell r="AX165">
            <v>6.8</v>
          </cell>
          <cell r="AY165">
            <v>8.1999999999999993</v>
          </cell>
          <cell r="AZ165">
            <v>6.7</v>
          </cell>
          <cell r="BA165">
            <v>6.8</v>
          </cell>
          <cell r="BB165">
            <v>8.3000000000000007</v>
          </cell>
          <cell r="BC165">
            <v>5.3</v>
          </cell>
          <cell r="BK165">
            <v>5.5625</v>
          </cell>
          <cell r="BL165">
            <v>7.777800000000008</v>
          </cell>
          <cell r="BM165">
            <v>1.87</v>
          </cell>
          <cell r="BN165">
            <v>1.87</v>
          </cell>
          <cell r="BO165">
            <v>1.87</v>
          </cell>
          <cell r="BP165">
            <v>1.87</v>
          </cell>
          <cell r="BQ165">
            <v>1.87</v>
          </cell>
          <cell r="BR165">
            <v>1.87</v>
          </cell>
          <cell r="BW165">
            <v>5.5625</v>
          </cell>
          <cell r="BX165" t="str">
            <v>SUNDAY MOVIE</v>
          </cell>
          <cell r="BY165" t="str">
            <v>DAY</v>
          </cell>
          <cell r="BZ165" t="str">
            <v>DAY</v>
          </cell>
          <cell r="CA165" t="str">
            <v>DAY</v>
          </cell>
          <cell r="CB165" t="str">
            <v>DAY</v>
          </cell>
          <cell r="CC165" t="str">
            <v>DAY</v>
          </cell>
          <cell r="CD165" t="str">
            <v>DAY</v>
          </cell>
        </row>
        <row r="166">
          <cell r="C166">
            <v>5.572916666666667</v>
          </cell>
          <cell r="D166">
            <v>1</v>
          </cell>
          <cell r="E166">
            <v>1.9</v>
          </cell>
          <cell r="F166">
            <v>1.5</v>
          </cell>
          <cell r="G166">
            <v>0.6</v>
          </cell>
          <cell r="H166">
            <v>1</v>
          </cell>
          <cell r="I166">
            <v>1.3</v>
          </cell>
          <cell r="J166">
            <v>1</v>
          </cell>
          <cell r="R166">
            <v>5.572916666666667</v>
          </cell>
          <cell r="S166">
            <v>15.093333333333332</v>
          </cell>
          <cell r="T166">
            <v>1.5</v>
          </cell>
          <cell r="U166">
            <v>1.9</v>
          </cell>
          <cell r="V166">
            <v>1.3</v>
          </cell>
          <cell r="W166">
            <v>1.8</v>
          </cell>
          <cell r="X166">
            <v>0.8</v>
          </cell>
          <cell r="Y166">
            <v>1.3</v>
          </cell>
          <cell r="AG166">
            <v>5.572916666666667</v>
          </cell>
          <cell r="AH166">
            <v>1</v>
          </cell>
          <cell r="AI166">
            <v>1.9</v>
          </cell>
          <cell r="AJ166">
            <v>1.5</v>
          </cell>
          <cell r="AK166">
            <v>0.6</v>
          </cell>
          <cell r="AL166">
            <v>1</v>
          </cell>
          <cell r="AM166">
            <v>1.3</v>
          </cell>
          <cell r="AN166">
            <v>1</v>
          </cell>
          <cell r="AV166">
            <v>5.572916666666667</v>
          </cell>
          <cell r="AW166">
            <v>32.906666666666666</v>
          </cell>
          <cell r="AX166">
            <v>7.2</v>
          </cell>
          <cell r="AY166">
            <v>8.6</v>
          </cell>
          <cell r="AZ166">
            <v>8</v>
          </cell>
          <cell r="BA166">
            <v>7.8</v>
          </cell>
          <cell r="BB166">
            <v>8.4</v>
          </cell>
          <cell r="BC166">
            <v>6.5</v>
          </cell>
          <cell r="BK166">
            <v>5.572916666666667</v>
          </cell>
          <cell r="BL166">
            <v>7.777800000000008</v>
          </cell>
          <cell r="BM166">
            <v>1.87</v>
          </cell>
          <cell r="BN166">
            <v>1.87</v>
          </cell>
          <cell r="BO166">
            <v>1.87</v>
          </cell>
          <cell r="BP166">
            <v>1.87</v>
          </cell>
          <cell r="BQ166">
            <v>1.87</v>
          </cell>
          <cell r="BR166">
            <v>1.87</v>
          </cell>
          <cell r="BW166">
            <v>5.572916666666667</v>
          </cell>
          <cell r="BX166" t="str">
            <v>SUNDAY MOVIE</v>
          </cell>
          <cell r="BY166" t="str">
            <v>DAY</v>
          </cell>
          <cell r="BZ166" t="str">
            <v>DAY</v>
          </cell>
          <cell r="CA166" t="str">
            <v>DAY</v>
          </cell>
          <cell r="CB166" t="str">
            <v>DAY</v>
          </cell>
          <cell r="CC166" t="str">
            <v>DAY</v>
          </cell>
          <cell r="CD166" t="str">
            <v>DAY</v>
          </cell>
        </row>
        <row r="167">
          <cell r="C167">
            <v>5.583333333333333</v>
          </cell>
          <cell r="D167">
            <v>0.9</v>
          </cell>
          <cell r="E167">
            <v>2.1</v>
          </cell>
          <cell r="F167">
            <v>1.7</v>
          </cell>
          <cell r="G167">
            <v>1.1000000000000001</v>
          </cell>
          <cell r="H167">
            <v>1.4</v>
          </cell>
          <cell r="I167">
            <v>2</v>
          </cell>
          <cell r="J167">
            <v>1.6</v>
          </cell>
          <cell r="R167">
            <v>5.583333333333333</v>
          </cell>
          <cell r="S167">
            <v>15.093333333333332</v>
          </cell>
          <cell r="T167">
            <v>1.8</v>
          </cell>
          <cell r="U167">
            <v>2.2999999999999998</v>
          </cell>
          <cell r="V167">
            <v>1.9</v>
          </cell>
          <cell r="W167">
            <v>2.2000000000000002</v>
          </cell>
          <cell r="X167">
            <v>1.1000000000000001</v>
          </cell>
          <cell r="Y167">
            <v>1.8</v>
          </cell>
          <cell r="AG167">
            <v>5.583333333333333</v>
          </cell>
          <cell r="AH167">
            <v>0.9</v>
          </cell>
          <cell r="AI167">
            <v>2.1</v>
          </cell>
          <cell r="AJ167">
            <v>1.7</v>
          </cell>
          <cell r="AK167">
            <v>1.1000000000000001</v>
          </cell>
          <cell r="AL167">
            <v>1.4</v>
          </cell>
          <cell r="AM167">
            <v>2</v>
          </cell>
          <cell r="AN167">
            <v>1.6</v>
          </cell>
          <cell r="AV167">
            <v>5.583333333333333</v>
          </cell>
          <cell r="AW167">
            <v>32.906666666666666</v>
          </cell>
          <cell r="AX167">
            <v>7.5</v>
          </cell>
          <cell r="AY167">
            <v>8.3000000000000007</v>
          </cell>
          <cell r="AZ167">
            <v>8.9</v>
          </cell>
          <cell r="BA167">
            <v>8.3000000000000007</v>
          </cell>
          <cell r="BB167">
            <v>8.8000000000000007</v>
          </cell>
          <cell r="BC167">
            <v>7.2</v>
          </cell>
          <cell r="BK167">
            <v>5.583333333333333</v>
          </cell>
          <cell r="BL167">
            <v>7.777800000000008</v>
          </cell>
          <cell r="BM167">
            <v>1.87</v>
          </cell>
          <cell r="BN167">
            <v>1.87</v>
          </cell>
          <cell r="BO167">
            <v>1.87</v>
          </cell>
          <cell r="BP167">
            <v>1.87</v>
          </cell>
          <cell r="BQ167">
            <v>1.87</v>
          </cell>
          <cell r="BR167">
            <v>1.87</v>
          </cell>
          <cell r="BW167">
            <v>5.583333333333333</v>
          </cell>
          <cell r="BX167" t="str">
            <v>SUNDAY MOVIE</v>
          </cell>
          <cell r="BY167" t="str">
            <v>DAY</v>
          </cell>
          <cell r="BZ167" t="str">
            <v>DAY</v>
          </cell>
          <cell r="CA167" t="str">
            <v>DAY</v>
          </cell>
          <cell r="CB167" t="str">
            <v>DAY</v>
          </cell>
          <cell r="CC167" t="str">
            <v>DAY</v>
          </cell>
          <cell r="CD167" t="str">
            <v>DAY</v>
          </cell>
        </row>
        <row r="168">
          <cell r="C168">
            <v>5.59375</v>
          </cell>
          <cell r="D168">
            <v>0.6</v>
          </cell>
          <cell r="E168">
            <v>2.6</v>
          </cell>
          <cell r="F168">
            <v>2.2000000000000002</v>
          </cell>
          <cell r="G168">
            <v>1.3</v>
          </cell>
          <cell r="H168">
            <v>2</v>
          </cell>
          <cell r="I168">
            <v>1.8</v>
          </cell>
          <cell r="J168">
            <v>1.7</v>
          </cell>
          <cell r="R168">
            <v>5.59375</v>
          </cell>
          <cell r="S168">
            <v>15.093333333333332</v>
          </cell>
          <cell r="T168">
            <v>1.8</v>
          </cell>
          <cell r="U168">
            <v>2.2999999999999998</v>
          </cell>
          <cell r="V168">
            <v>1.9</v>
          </cell>
          <cell r="W168">
            <v>2.2000000000000002</v>
          </cell>
          <cell r="X168">
            <v>1.1000000000000001</v>
          </cell>
          <cell r="Y168">
            <v>2.2000000000000002</v>
          </cell>
          <cell r="AG168">
            <v>5.59375</v>
          </cell>
          <cell r="AH168">
            <v>0.6</v>
          </cell>
          <cell r="AI168">
            <v>2.6</v>
          </cell>
          <cell r="AJ168">
            <v>2.2000000000000002</v>
          </cell>
          <cell r="AK168">
            <v>1.3</v>
          </cell>
          <cell r="AL168">
            <v>2</v>
          </cell>
          <cell r="AM168">
            <v>1.8</v>
          </cell>
          <cell r="AN168">
            <v>1.7</v>
          </cell>
          <cell r="AV168">
            <v>5.59375</v>
          </cell>
          <cell r="AW168">
            <v>32.906666666666666</v>
          </cell>
          <cell r="AX168">
            <v>7.7</v>
          </cell>
          <cell r="AY168">
            <v>8.9</v>
          </cell>
          <cell r="AZ168">
            <v>9.4</v>
          </cell>
          <cell r="BA168">
            <v>8.6</v>
          </cell>
          <cell r="BB168">
            <v>9.1</v>
          </cell>
          <cell r="BC168">
            <v>7.4</v>
          </cell>
          <cell r="BK168">
            <v>5.59375</v>
          </cell>
          <cell r="BL168">
            <v>7.777800000000008</v>
          </cell>
          <cell r="BM168">
            <v>1.87</v>
          </cell>
          <cell r="BN168">
            <v>1.87</v>
          </cell>
          <cell r="BO168">
            <v>1.87</v>
          </cell>
          <cell r="BP168">
            <v>1.87</v>
          </cell>
          <cell r="BQ168">
            <v>1.87</v>
          </cell>
          <cell r="BR168">
            <v>1.87</v>
          </cell>
          <cell r="BW168">
            <v>5.59375</v>
          </cell>
          <cell r="BX168" t="str">
            <v>SUNDAY MOVIE</v>
          </cell>
          <cell r="BY168" t="str">
            <v>DAY</v>
          </cell>
          <cell r="BZ168" t="str">
            <v>DAY</v>
          </cell>
          <cell r="CA168" t="str">
            <v>DAY</v>
          </cell>
          <cell r="CB168" t="str">
            <v>DAY</v>
          </cell>
          <cell r="CC168" t="str">
            <v>DAY</v>
          </cell>
          <cell r="CD168" t="str">
            <v>DAY</v>
          </cell>
        </row>
        <row r="169">
          <cell r="C169">
            <v>5.604166666666667</v>
          </cell>
          <cell r="D169">
            <v>0.2</v>
          </cell>
          <cell r="E169">
            <v>2.4</v>
          </cell>
          <cell r="F169">
            <v>3.1</v>
          </cell>
          <cell r="G169">
            <v>1.6</v>
          </cell>
          <cell r="H169">
            <v>2.2000000000000002</v>
          </cell>
          <cell r="I169">
            <v>1.7</v>
          </cell>
          <cell r="J169">
            <v>1.6</v>
          </cell>
          <cell r="R169">
            <v>5.604166666666667</v>
          </cell>
          <cell r="S169">
            <v>15.093333333333332</v>
          </cell>
          <cell r="T169">
            <v>1.5</v>
          </cell>
          <cell r="U169">
            <v>1.9</v>
          </cell>
          <cell r="V169">
            <v>1.9</v>
          </cell>
          <cell r="W169">
            <v>2.2000000000000002</v>
          </cell>
          <cell r="X169">
            <v>1.5</v>
          </cell>
          <cell r="Y169">
            <v>1.8</v>
          </cell>
          <cell r="AG169">
            <v>5.604166666666667</v>
          </cell>
          <cell r="AH169">
            <v>0.2</v>
          </cell>
          <cell r="AI169">
            <v>2.4</v>
          </cell>
          <cell r="AJ169">
            <v>3.1</v>
          </cell>
          <cell r="AK169">
            <v>1.6</v>
          </cell>
          <cell r="AL169">
            <v>2.2000000000000002</v>
          </cell>
          <cell r="AM169">
            <v>1.7</v>
          </cell>
          <cell r="AN169">
            <v>1.6</v>
          </cell>
          <cell r="AV169">
            <v>5.604166666666667</v>
          </cell>
          <cell r="AW169">
            <v>32.906666666666666</v>
          </cell>
          <cell r="AX169">
            <v>8</v>
          </cell>
          <cell r="AY169">
            <v>9.4</v>
          </cell>
          <cell r="AZ169">
            <v>9.3000000000000007</v>
          </cell>
          <cell r="BA169">
            <v>9</v>
          </cell>
          <cell r="BB169">
            <v>9.3000000000000007</v>
          </cell>
          <cell r="BC169">
            <v>6.5</v>
          </cell>
          <cell r="BK169">
            <v>5.604166666666667</v>
          </cell>
          <cell r="BL169">
            <v>7.777800000000008</v>
          </cell>
          <cell r="BM169">
            <v>1.87</v>
          </cell>
          <cell r="BN169">
            <v>1.87</v>
          </cell>
          <cell r="BO169">
            <v>1.87</v>
          </cell>
          <cell r="BP169">
            <v>1.87</v>
          </cell>
          <cell r="BQ169">
            <v>1.87</v>
          </cell>
          <cell r="BR169">
            <v>1.87</v>
          </cell>
          <cell r="BW169">
            <v>5.604166666666667</v>
          </cell>
          <cell r="BX169" t="str">
            <v>SUNDAY MOVIE</v>
          </cell>
          <cell r="BY169" t="str">
            <v>DAY</v>
          </cell>
          <cell r="BZ169" t="str">
            <v>DAY</v>
          </cell>
          <cell r="CA169" t="str">
            <v>DAY</v>
          </cell>
          <cell r="CB169" t="str">
            <v>DAY</v>
          </cell>
          <cell r="CC169" t="str">
            <v>DAY</v>
          </cell>
          <cell r="CD169" t="str">
            <v>DAY</v>
          </cell>
        </row>
        <row r="170">
          <cell r="C170">
            <v>5.614583333333333</v>
          </cell>
          <cell r="D170">
            <v>0.7</v>
          </cell>
          <cell r="E170">
            <v>2.2000000000000002</v>
          </cell>
          <cell r="F170">
            <v>2.6</v>
          </cell>
          <cell r="G170">
            <v>1</v>
          </cell>
          <cell r="H170">
            <v>1.9</v>
          </cell>
          <cell r="I170">
            <v>2.1</v>
          </cell>
          <cell r="J170">
            <v>1.7</v>
          </cell>
          <cell r="R170">
            <v>5.614583333333333</v>
          </cell>
          <cell r="S170">
            <v>15.093333333333332</v>
          </cell>
          <cell r="T170">
            <v>1.5</v>
          </cell>
          <cell r="U170">
            <v>1.9</v>
          </cell>
          <cell r="V170">
            <v>2.2999999999999998</v>
          </cell>
          <cell r="W170">
            <v>2.2000000000000002</v>
          </cell>
          <cell r="X170">
            <v>1.5</v>
          </cell>
          <cell r="Y170">
            <v>2.4</v>
          </cell>
          <cell r="AG170">
            <v>5.614583333333333</v>
          </cell>
          <cell r="AH170">
            <v>0.7</v>
          </cell>
          <cell r="AI170">
            <v>2.2000000000000002</v>
          </cell>
          <cell r="AJ170">
            <v>2.6</v>
          </cell>
          <cell r="AK170">
            <v>1</v>
          </cell>
          <cell r="AL170">
            <v>1.9</v>
          </cell>
          <cell r="AM170">
            <v>2.1</v>
          </cell>
          <cell r="AN170">
            <v>1.7</v>
          </cell>
          <cell r="AV170">
            <v>5.614583333333333</v>
          </cell>
          <cell r="AW170">
            <v>32.906666666666666</v>
          </cell>
          <cell r="AX170">
            <v>8.6999999999999993</v>
          </cell>
          <cell r="AY170">
            <v>9.9</v>
          </cell>
          <cell r="AZ170">
            <v>10.1</v>
          </cell>
          <cell r="BA170">
            <v>10.1</v>
          </cell>
          <cell r="BB170">
            <v>10.199999999999999</v>
          </cell>
          <cell r="BC170">
            <v>7.4</v>
          </cell>
          <cell r="BK170">
            <v>5.614583333333333</v>
          </cell>
          <cell r="BL170">
            <v>7.777800000000008</v>
          </cell>
          <cell r="BM170">
            <v>1.87</v>
          </cell>
          <cell r="BN170">
            <v>1.87</v>
          </cell>
          <cell r="BO170">
            <v>1.87</v>
          </cell>
          <cell r="BP170">
            <v>1.87</v>
          </cell>
          <cell r="BQ170">
            <v>1.87</v>
          </cell>
          <cell r="BR170">
            <v>1.87</v>
          </cell>
          <cell r="BW170">
            <v>5.614583333333333</v>
          </cell>
          <cell r="BX170" t="str">
            <v>SUNDAY MOVIE</v>
          </cell>
          <cell r="BY170" t="str">
            <v>DAY</v>
          </cell>
          <cell r="BZ170" t="str">
            <v>DAY</v>
          </cell>
          <cell r="CA170" t="str">
            <v>DAY</v>
          </cell>
          <cell r="CB170" t="str">
            <v>DAY</v>
          </cell>
          <cell r="CC170" t="str">
            <v>DAY</v>
          </cell>
          <cell r="CD170" t="str">
            <v>DAY</v>
          </cell>
        </row>
        <row r="171">
          <cell r="C171">
            <v>5.625</v>
          </cell>
          <cell r="D171">
            <v>0.7</v>
          </cell>
          <cell r="E171">
            <v>2.1</v>
          </cell>
          <cell r="F171">
            <v>2.6</v>
          </cell>
          <cell r="G171">
            <v>0.5</v>
          </cell>
          <cell r="H171">
            <v>1.6</v>
          </cell>
          <cell r="I171">
            <v>2.2000000000000002</v>
          </cell>
          <cell r="J171">
            <v>2.2000000000000002</v>
          </cell>
          <cell r="R171">
            <v>5.625</v>
          </cell>
          <cell r="S171">
            <v>15.093333333333332</v>
          </cell>
          <cell r="T171">
            <v>2</v>
          </cell>
          <cell r="U171">
            <v>1.8</v>
          </cell>
          <cell r="V171">
            <v>2.8</v>
          </cell>
          <cell r="W171">
            <v>2.6</v>
          </cell>
          <cell r="X171">
            <v>1.9</v>
          </cell>
          <cell r="Y171">
            <v>3.55</v>
          </cell>
          <cell r="AG171">
            <v>5.625</v>
          </cell>
          <cell r="AH171">
            <v>0.7</v>
          </cell>
          <cell r="AI171">
            <v>2.1</v>
          </cell>
          <cell r="AJ171">
            <v>2.6</v>
          </cell>
          <cell r="AK171">
            <v>0.5</v>
          </cell>
          <cell r="AL171">
            <v>1.6</v>
          </cell>
          <cell r="AM171">
            <v>2.2000000000000002</v>
          </cell>
          <cell r="AN171">
            <v>2.2000000000000002</v>
          </cell>
          <cell r="AV171">
            <v>5.625</v>
          </cell>
          <cell r="AW171">
            <v>32.906666666666666</v>
          </cell>
          <cell r="AX171">
            <v>10</v>
          </cell>
          <cell r="AY171">
            <v>9.5</v>
          </cell>
          <cell r="AZ171">
            <v>10.3</v>
          </cell>
          <cell r="BA171">
            <v>11.3</v>
          </cell>
          <cell r="BB171">
            <v>10.3</v>
          </cell>
          <cell r="BC171">
            <v>10.137499999999999</v>
          </cell>
          <cell r="BK171">
            <v>5.625</v>
          </cell>
          <cell r="BL171">
            <v>7.777800000000008</v>
          </cell>
          <cell r="BM171">
            <v>1.87</v>
          </cell>
          <cell r="BN171">
            <v>1.87</v>
          </cell>
          <cell r="BO171">
            <v>1.87</v>
          </cell>
          <cell r="BP171">
            <v>1.87</v>
          </cell>
          <cell r="BQ171">
            <v>1.87</v>
          </cell>
          <cell r="BR171">
            <v>2.3162500000000001</v>
          </cell>
          <cell r="BW171">
            <v>5.625</v>
          </cell>
          <cell r="BX171" t="str">
            <v>SUNDAY MOVIE</v>
          </cell>
          <cell r="BY171" t="str">
            <v>DAY</v>
          </cell>
          <cell r="BZ171" t="str">
            <v>DAY</v>
          </cell>
          <cell r="CA171" t="str">
            <v>DAY</v>
          </cell>
          <cell r="CB171" t="str">
            <v>DAY</v>
          </cell>
          <cell r="CC171" t="str">
            <v>DAY</v>
          </cell>
          <cell r="CD171" t="str">
            <v>EARLY SAT. MOVIE</v>
          </cell>
        </row>
        <row r="172">
          <cell r="C172">
            <v>5.635416666666667</v>
          </cell>
          <cell r="D172">
            <v>0.9</v>
          </cell>
          <cell r="E172">
            <v>2.7</v>
          </cell>
          <cell r="F172">
            <v>2.8</v>
          </cell>
          <cell r="G172">
            <v>0.6</v>
          </cell>
          <cell r="H172">
            <v>2.5</v>
          </cell>
          <cell r="I172">
            <v>2.9</v>
          </cell>
          <cell r="J172">
            <v>3</v>
          </cell>
          <cell r="R172">
            <v>5.635416666666667</v>
          </cell>
          <cell r="S172">
            <v>15.093333333333332</v>
          </cell>
          <cell r="T172">
            <v>2.4</v>
          </cell>
          <cell r="U172">
            <v>1.8</v>
          </cell>
          <cell r="V172">
            <v>2.2999999999999998</v>
          </cell>
          <cell r="W172">
            <v>2.6</v>
          </cell>
          <cell r="X172">
            <v>1.7</v>
          </cell>
          <cell r="Y172">
            <v>3.55</v>
          </cell>
          <cell r="AG172">
            <v>5.635416666666667</v>
          </cell>
          <cell r="AH172">
            <v>0.9</v>
          </cell>
          <cell r="AI172">
            <v>2.7</v>
          </cell>
          <cell r="AJ172">
            <v>2.8</v>
          </cell>
          <cell r="AK172">
            <v>0.6</v>
          </cell>
          <cell r="AL172">
            <v>2.5</v>
          </cell>
          <cell r="AM172">
            <v>2.9</v>
          </cell>
          <cell r="AN172">
            <v>3</v>
          </cell>
          <cell r="AV172">
            <v>5.635416666666667</v>
          </cell>
          <cell r="AW172">
            <v>32.906666666666666</v>
          </cell>
          <cell r="AX172">
            <v>10.4</v>
          </cell>
          <cell r="AY172">
            <v>9.6</v>
          </cell>
          <cell r="AZ172">
            <v>10.7</v>
          </cell>
          <cell r="BA172">
            <v>11.6</v>
          </cell>
          <cell r="BB172">
            <v>10.199999999999999</v>
          </cell>
          <cell r="BC172">
            <v>10.137499999999999</v>
          </cell>
          <cell r="BK172">
            <v>5.635416666666667</v>
          </cell>
          <cell r="BL172">
            <v>7.777800000000008</v>
          </cell>
          <cell r="BM172">
            <v>1.87</v>
          </cell>
          <cell r="BN172">
            <v>1.87</v>
          </cell>
          <cell r="BO172">
            <v>1.87</v>
          </cell>
          <cell r="BP172">
            <v>1.87</v>
          </cell>
          <cell r="BQ172">
            <v>1.87</v>
          </cell>
          <cell r="BR172">
            <v>2.3162500000000001</v>
          </cell>
          <cell r="BW172">
            <v>5.635416666666667</v>
          </cell>
          <cell r="BX172" t="str">
            <v>SUNDAY MOVIE</v>
          </cell>
          <cell r="BY172" t="str">
            <v>DAY</v>
          </cell>
          <cell r="BZ172" t="str">
            <v>DAY</v>
          </cell>
          <cell r="CA172" t="str">
            <v>DAY</v>
          </cell>
          <cell r="CB172" t="str">
            <v>DAY</v>
          </cell>
          <cell r="CC172" t="str">
            <v>DAY</v>
          </cell>
          <cell r="CD172" t="str">
            <v>EARLY SAT. MOVIE</v>
          </cell>
        </row>
        <row r="173">
          <cell r="C173">
            <v>5.645833333333333</v>
          </cell>
          <cell r="D173">
            <v>1.5</v>
          </cell>
          <cell r="E173">
            <v>1.8</v>
          </cell>
          <cell r="F173">
            <v>2.6</v>
          </cell>
          <cell r="G173">
            <v>0.9</v>
          </cell>
          <cell r="H173">
            <v>2.9</v>
          </cell>
          <cell r="I173">
            <v>3</v>
          </cell>
          <cell r="J173">
            <v>3.3</v>
          </cell>
          <cell r="R173">
            <v>5.645833333333333</v>
          </cell>
          <cell r="S173">
            <v>15.093333333333332</v>
          </cell>
          <cell r="T173">
            <v>1.8</v>
          </cell>
          <cell r="U173">
            <v>1.8</v>
          </cell>
          <cell r="V173">
            <v>1.9</v>
          </cell>
          <cell r="W173">
            <v>1.9</v>
          </cell>
          <cell r="X173">
            <v>1.5</v>
          </cell>
          <cell r="Y173">
            <v>3.55</v>
          </cell>
          <cell r="AG173">
            <v>5.645833333333333</v>
          </cell>
          <cell r="AH173">
            <v>1.5</v>
          </cell>
          <cell r="AI173">
            <v>1.8</v>
          </cell>
          <cell r="AJ173">
            <v>2.6</v>
          </cell>
          <cell r="AK173">
            <v>0.9</v>
          </cell>
          <cell r="AL173">
            <v>2.9</v>
          </cell>
          <cell r="AM173">
            <v>3</v>
          </cell>
          <cell r="AN173">
            <v>3.3</v>
          </cell>
          <cell r="AV173">
            <v>5.645833333333333</v>
          </cell>
          <cell r="AW173">
            <v>32.906666666666666</v>
          </cell>
          <cell r="AX173">
            <v>7.7</v>
          </cell>
          <cell r="AY173">
            <v>7.7</v>
          </cell>
          <cell r="AZ173">
            <v>9.1</v>
          </cell>
          <cell r="BA173">
            <v>9.1</v>
          </cell>
          <cell r="BB173">
            <v>8.9</v>
          </cell>
          <cell r="BC173">
            <v>10.137499999999999</v>
          </cell>
          <cell r="BK173">
            <v>5.645833333333333</v>
          </cell>
          <cell r="BL173">
            <v>7.777800000000008</v>
          </cell>
          <cell r="BM173">
            <v>1.87</v>
          </cell>
          <cell r="BN173">
            <v>1.87</v>
          </cell>
          <cell r="BO173">
            <v>1.87</v>
          </cell>
          <cell r="BP173">
            <v>1.87</v>
          </cell>
          <cell r="BQ173">
            <v>1.87</v>
          </cell>
          <cell r="BR173">
            <v>2.3162500000000001</v>
          </cell>
          <cell r="BW173">
            <v>5.645833333333333</v>
          </cell>
          <cell r="BX173" t="str">
            <v>SUNDAY MOVIE</v>
          </cell>
          <cell r="BY173" t="str">
            <v>DAY</v>
          </cell>
          <cell r="BZ173" t="str">
            <v>DAY</v>
          </cell>
          <cell r="CA173" t="str">
            <v>DAY</v>
          </cell>
          <cell r="CB173" t="str">
            <v>DAY</v>
          </cell>
          <cell r="CC173" t="str">
            <v>DAY</v>
          </cell>
          <cell r="CD173" t="str">
            <v>EARLY SAT. MOVIE</v>
          </cell>
        </row>
        <row r="174">
          <cell r="C174">
            <v>5.65625</v>
          </cell>
          <cell r="D174">
            <v>1.8</v>
          </cell>
          <cell r="E174">
            <v>2.5</v>
          </cell>
          <cell r="F174">
            <v>3.4</v>
          </cell>
          <cell r="G174">
            <v>1.2</v>
          </cell>
          <cell r="H174">
            <v>2.5</v>
          </cell>
          <cell r="I174">
            <v>2.4</v>
          </cell>
          <cell r="J174">
            <v>4.7</v>
          </cell>
          <cell r="R174">
            <v>5.65625</v>
          </cell>
          <cell r="S174">
            <v>15.093333333333332</v>
          </cell>
          <cell r="T174">
            <v>1.1000000000000001</v>
          </cell>
          <cell r="U174">
            <v>1.3</v>
          </cell>
          <cell r="V174">
            <v>1.9</v>
          </cell>
          <cell r="W174">
            <v>2.2999999999999998</v>
          </cell>
          <cell r="X174">
            <v>1.5</v>
          </cell>
          <cell r="Y174">
            <v>3.55</v>
          </cell>
          <cell r="AG174">
            <v>5.65625</v>
          </cell>
          <cell r="AH174">
            <v>1.8</v>
          </cell>
          <cell r="AI174">
            <v>2.5</v>
          </cell>
          <cell r="AJ174">
            <v>3.4</v>
          </cell>
          <cell r="AK174">
            <v>1.2</v>
          </cell>
          <cell r="AL174">
            <v>2.5</v>
          </cell>
          <cell r="AM174">
            <v>2.4</v>
          </cell>
          <cell r="AN174">
            <v>4.7</v>
          </cell>
          <cell r="AV174">
            <v>5.65625</v>
          </cell>
          <cell r="AW174">
            <v>32.906666666666666</v>
          </cell>
          <cell r="AX174">
            <v>7.2</v>
          </cell>
          <cell r="AY174">
            <v>7</v>
          </cell>
          <cell r="AZ174">
            <v>8.4</v>
          </cell>
          <cell r="BA174">
            <v>8.5</v>
          </cell>
          <cell r="BB174">
            <v>8</v>
          </cell>
          <cell r="BC174">
            <v>10.137499999999999</v>
          </cell>
          <cell r="BK174">
            <v>5.65625</v>
          </cell>
          <cell r="BL174">
            <v>7.777800000000008</v>
          </cell>
          <cell r="BM174">
            <v>1.87</v>
          </cell>
          <cell r="BN174">
            <v>1.87</v>
          </cell>
          <cell r="BO174">
            <v>1.87</v>
          </cell>
          <cell r="BP174">
            <v>1.87</v>
          </cell>
          <cell r="BQ174">
            <v>1.87</v>
          </cell>
          <cell r="BR174">
            <v>2.3162500000000001</v>
          </cell>
          <cell r="BW174">
            <v>5.65625</v>
          </cell>
          <cell r="BX174" t="str">
            <v>SUNDAY MOVIE</v>
          </cell>
          <cell r="BY174" t="str">
            <v>DAY</v>
          </cell>
          <cell r="BZ174" t="str">
            <v>DAY</v>
          </cell>
          <cell r="CA174" t="str">
            <v>DAY</v>
          </cell>
          <cell r="CB174" t="str">
            <v>DAY</v>
          </cell>
          <cell r="CC174" t="str">
            <v>DAY</v>
          </cell>
          <cell r="CD174" t="str">
            <v>EARLY SAT. MOVIE</v>
          </cell>
        </row>
        <row r="175">
          <cell r="C175">
            <v>5.666666666666667</v>
          </cell>
          <cell r="D175">
            <v>1.9</v>
          </cell>
          <cell r="E175">
            <v>2.4</v>
          </cell>
          <cell r="F175">
            <v>2.9</v>
          </cell>
          <cell r="G175">
            <v>1.3</v>
          </cell>
          <cell r="H175">
            <v>2.5</v>
          </cell>
          <cell r="I175">
            <v>3.2</v>
          </cell>
          <cell r="J175">
            <v>5.5</v>
          </cell>
          <cell r="R175">
            <v>5.666666666666667</v>
          </cell>
          <cell r="S175">
            <v>15.093333333333332</v>
          </cell>
          <cell r="T175">
            <v>1.5</v>
          </cell>
          <cell r="U175">
            <v>1.1000000000000001</v>
          </cell>
          <cell r="V175">
            <v>1.9</v>
          </cell>
          <cell r="W175">
            <v>2.2000000000000002</v>
          </cell>
          <cell r="X175">
            <v>1.5</v>
          </cell>
          <cell r="Y175">
            <v>3.55</v>
          </cell>
          <cell r="AG175">
            <v>5.666666666666667</v>
          </cell>
          <cell r="AH175">
            <v>1.9</v>
          </cell>
          <cell r="AI175">
            <v>2.4</v>
          </cell>
          <cell r="AJ175">
            <v>2.9</v>
          </cell>
          <cell r="AK175">
            <v>1.3</v>
          </cell>
          <cell r="AL175">
            <v>2.5</v>
          </cell>
          <cell r="AM175">
            <v>3.2</v>
          </cell>
          <cell r="AN175">
            <v>5.5</v>
          </cell>
          <cell r="AV175">
            <v>5.666666666666667</v>
          </cell>
          <cell r="AW175">
            <v>32.906666666666666</v>
          </cell>
          <cell r="AX175">
            <v>6.5</v>
          </cell>
          <cell r="AY175">
            <v>6.4</v>
          </cell>
          <cell r="AZ175">
            <v>7.6</v>
          </cell>
          <cell r="BA175">
            <v>7.8</v>
          </cell>
          <cell r="BB175">
            <v>7.3</v>
          </cell>
          <cell r="BC175">
            <v>10.137499999999999</v>
          </cell>
          <cell r="BK175">
            <v>5.666666666666667</v>
          </cell>
          <cell r="BL175">
            <v>7.777800000000008</v>
          </cell>
          <cell r="BM175">
            <v>1.87</v>
          </cell>
          <cell r="BN175">
            <v>1.87</v>
          </cell>
          <cell r="BO175">
            <v>1.87</v>
          </cell>
          <cell r="BP175">
            <v>1.87</v>
          </cell>
          <cell r="BQ175">
            <v>1.87</v>
          </cell>
          <cell r="BR175">
            <v>2.3162500000000001</v>
          </cell>
          <cell r="BW175">
            <v>5.666666666666667</v>
          </cell>
          <cell r="BX175" t="str">
            <v>SUNDAY MOVIE</v>
          </cell>
          <cell r="BY175" t="str">
            <v>DAY</v>
          </cell>
          <cell r="BZ175" t="str">
            <v>DAY</v>
          </cell>
          <cell r="CA175" t="str">
            <v>DAY</v>
          </cell>
          <cell r="CB175" t="str">
            <v>DAY</v>
          </cell>
          <cell r="CC175" t="str">
            <v>DAY</v>
          </cell>
          <cell r="CD175" t="str">
            <v>EARLY SAT. MOVIE</v>
          </cell>
        </row>
        <row r="176">
          <cell r="C176">
            <v>5.677083333333333</v>
          </cell>
          <cell r="D176">
            <v>2</v>
          </cell>
          <cell r="E176">
            <v>2.6</v>
          </cell>
          <cell r="F176">
            <v>1.9</v>
          </cell>
          <cell r="G176">
            <v>1.3</v>
          </cell>
          <cell r="H176">
            <v>2.1</v>
          </cell>
          <cell r="I176">
            <v>3</v>
          </cell>
          <cell r="J176">
            <v>5.2</v>
          </cell>
          <cell r="R176">
            <v>5.677083333333333</v>
          </cell>
          <cell r="S176">
            <v>15.093333333333332</v>
          </cell>
          <cell r="T176">
            <v>1.5</v>
          </cell>
          <cell r="U176">
            <v>1.1000000000000001</v>
          </cell>
          <cell r="V176">
            <v>1.9</v>
          </cell>
          <cell r="W176">
            <v>2.2000000000000002</v>
          </cell>
          <cell r="X176">
            <v>1.5</v>
          </cell>
          <cell r="Y176">
            <v>3.55</v>
          </cell>
          <cell r="AG176">
            <v>5.677083333333333</v>
          </cell>
          <cell r="AH176">
            <v>2</v>
          </cell>
          <cell r="AI176">
            <v>2.6</v>
          </cell>
          <cell r="AJ176">
            <v>1.9</v>
          </cell>
          <cell r="AK176">
            <v>1.3</v>
          </cell>
          <cell r="AL176">
            <v>2.1</v>
          </cell>
          <cell r="AM176">
            <v>3</v>
          </cell>
          <cell r="AN176">
            <v>5.2</v>
          </cell>
          <cell r="AV176">
            <v>5.677083333333333</v>
          </cell>
          <cell r="AW176">
            <v>32.906666666666666</v>
          </cell>
          <cell r="AX176">
            <v>6.9</v>
          </cell>
          <cell r="AY176">
            <v>5.9</v>
          </cell>
          <cell r="AZ176">
            <v>7.6</v>
          </cell>
          <cell r="BA176">
            <v>7.7</v>
          </cell>
          <cell r="BB176">
            <v>7.3</v>
          </cell>
          <cell r="BC176">
            <v>10.137499999999999</v>
          </cell>
          <cell r="BK176">
            <v>5.677083333333333</v>
          </cell>
          <cell r="BL176">
            <v>7.777800000000008</v>
          </cell>
          <cell r="BM176">
            <v>1.87</v>
          </cell>
          <cell r="BN176">
            <v>1.87</v>
          </cell>
          <cell r="BO176">
            <v>1.87</v>
          </cell>
          <cell r="BP176">
            <v>1.87</v>
          </cell>
          <cell r="BQ176">
            <v>1.87</v>
          </cell>
          <cell r="BR176">
            <v>2.3162500000000001</v>
          </cell>
          <cell r="BW176">
            <v>5.677083333333333</v>
          </cell>
          <cell r="BX176" t="str">
            <v>SUNDAY MOVIE</v>
          </cell>
          <cell r="BY176" t="str">
            <v>DAY</v>
          </cell>
          <cell r="BZ176" t="str">
            <v>DAY</v>
          </cell>
          <cell r="CA176" t="str">
            <v>DAY</v>
          </cell>
          <cell r="CB176" t="str">
            <v>DAY</v>
          </cell>
          <cell r="CC176" t="str">
            <v>DAY</v>
          </cell>
          <cell r="CD176" t="str">
            <v>EARLY SAT. MOVIE</v>
          </cell>
        </row>
        <row r="177">
          <cell r="C177">
            <v>5.6875</v>
          </cell>
          <cell r="D177">
            <v>1.5</v>
          </cell>
          <cell r="E177">
            <v>2.2999999999999998</v>
          </cell>
          <cell r="F177">
            <v>1.1000000000000001</v>
          </cell>
          <cell r="G177">
            <v>1</v>
          </cell>
          <cell r="H177">
            <v>2.7</v>
          </cell>
          <cell r="I177">
            <v>2</v>
          </cell>
          <cell r="J177">
            <v>5</v>
          </cell>
          <cell r="R177">
            <v>5.6875</v>
          </cell>
          <cell r="S177">
            <v>15.093333333333332</v>
          </cell>
          <cell r="T177">
            <v>1.3</v>
          </cell>
          <cell r="U177">
            <v>1.5</v>
          </cell>
          <cell r="V177">
            <v>1.5</v>
          </cell>
          <cell r="W177">
            <v>1.9</v>
          </cell>
          <cell r="X177">
            <v>1.5</v>
          </cell>
          <cell r="Y177">
            <v>3.55</v>
          </cell>
          <cell r="AG177">
            <v>5.6875</v>
          </cell>
          <cell r="AH177">
            <v>1.5</v>
          </cell>
          <cell r="AI177">
            <v>2.2999999999999998</v>
          </cell>
          <cell r="AJ177">
            <v>1.1000000000000001</v>
          </cell>
          <cell r="AK177">
            <v>1</v>
          </cell>
          <cell r="AL177">
            <v>2.7</v>
          </cell>
          <cell r="AM177">
            <v>2</v>
          </cell>
          <cell r="AN177">
            <v>5</v>
          </cell>
          <cell r="AV177">
            <v>5.6875</v>
          </cell>
          <cell r="AW177">
            <v>32.906666666666666</v>
          </cell>
          <cell r="AX177">
            <v>6.8</v>
          </cell>
          <cell r="AY177">
            <v>6.2</v>
          </cell>
          <cell r="AZ177">
            <v>7.1</v>
          </cell>
          <cell r="BA177">
            <v>6.5</v>
          </cell>
          <cell r="BB177">
            <v>7.3</v>
          </cell>
          <cell r="BC177">
            <v>10.137499999999999</v>
          </cell>
          <cell r="BK177">
            <v>5.6875</v>
          </cell>
          <cell r="BL177">
            <v>7.777800000000008</v>
          </cell>
          <cell r="BM177">
            <v>1.87</v>
          </cell>
          <cell r="BN177">
            <v>1.87</v>
          </cell>
          <cell r="BO177">
            <v>1.87</v>
          </cell>
          <cell r="BP177">
            <v>1.87</v>
          </cell>
          <cell r="BQ177">
            <v>1.87</v>
          </cell>
          <cell r="BR177">
            <v>2.3162500000000001</v>
          </cell>
          <cell r="BW177">
            <v>5.6875</v>
          </cell>
          <cell r="BX177" t="str">
            <v>SUNDAY MOVIE</v>
          </cell>
          <cell r="BY177" t="str">
            <v>DAY</v>
          </cell>
          <cell r="BZ177" t="str">
            <v>DAY</v>
          </cell>
          <cell r="CA177" t="str">
            <v>DAY</v>
          </cell>
          <cell r="CB177" t="str">
            <v>DAY</v>
          </cell>
          <cell r="CC177" t="str">
            <v>DAY</v>
          </cell>
          <cell r="CD177" t="str">
            <v>EARLY SAT. MOVIE</v>
          </cell>
        </row>
        <row r="178">
          <cell r="C178">
            <v>5.697916666666667</v>
          </cell>
          <cell r="D178">
            <v>2.5</v>
          </cell>
          <cell r="E178">
            <v>2.4</v>
          </cell>
          <cell r="F178">
            <v>1.4</v>
          </cell>
          <cell r="G178">
            <v>2.1</v>
          </cell>
          <cell r="H178">
            <v>2.5</v>
          </cell>
          <cell r="I178">
            <v>1.5</v>
          </cell>
          <cell r="J178">
            <v>5.5</v>
          </cell>
          <cell r="R178">
            <v>5.697916666666667</v>
          </cell>
          <cell r="S178">
            <v>15.093333333333332</v>
          </cell>
          <cell r="T178">
            <v>1.1000000000000001</v>
          </cell>
          <cell r="U178">
            <v>1.5</v>
          </cell>
          <cell r="V178">
            <v>1.9</v>
          </cell>
          <cell r="W178">
            <v>1.9</v>
          </cell>
          <cell r="X178">
            <v>1.3</v>
          </cell>
          <cell r="Y178">
            <v>3.55</v>
          </cell>
          <cell r="AG178">
            <v>5.697916666666667</v>
          </cell>
          <cell r="AH178">
            <v>2.5</v>
          </cell>
          <cell r="AI178">
            <v>2.4</v>
          </cell>
          <cell r="AJ178">
            <v>1.4</v>
          </cell>
          <cell r="AK178">
            <v>2.1</v>
          </cell>
          <cell r="AL178">
            <v>2.5</v>
          </cell>
          <cell r="AM178">
            <v>1.5</v>
          </cell>
          <cell r="AN178">
            <v>5.5</v>
          </cell>
          <cell r="AV178">
            <v>5.697916666666667</v>
          </cell>
          <cell r="AW178">
            <v>32.906666666666666</v>
          </cell>
          <cell r="AX178">
            <v>6.8</v>
          </cell>
          <cell r="AY178">
            <v>7</v>
          </cell>
          <cell r="AZ178">
            <v>7.3</v>
          </cell>
          <cell r="BA178">
            <v>6.9</v>
          </cell>
          <cell r="BB178">
            <v>7.9</v>
          </cell>
          <cell r="BC178">
            <v>10.137499999999999</v>
          </cell>
          <cell r="BK178">
            <v>5.697916666666667</v>
          </cell>
          <cell r="BL178">
            <v>7.777800000000008</v>
          </cell>
          <cell r="BM178">
            <v>1.87</v>
          </cell>
          <cell r="BN178">
            <v>1.87</v>
          </cell>
          <cell r="BO178">
            <v>1.87</v>
          </cell>
          <cell r="BP178">
            <v>1.87</v>
          </cell>
          <cell r="BQ178">
            <v>1.87</v>
          </cell>
          <cell r="BR178">
            <v>2.3162500000000001</v>
          </cell>
          <cell r="BW178">
            <v>5.697916666666667</v>
          </cell>
          <cell r="BX178" t="str">
            <v>SUNDAY MOVIE</v>
          </cell>
          <cell r="BY178" t="str">
            <v>DAY</v>
          </cell>
          <cell r="BZ178" t="str">
            <v>DAY</v>
          </cell>
          <cell r="CA178" t="str">
            <v>DAY</v>
          </cell>
          <cell r="CB178" t="str">
            <v>DAY</v>
          </cell>
          <cell r="CC178" t="str">
            <v>DAY</v>
          </cell>
          <cell r="CD178" t="str">
            <v>EARLY SAT. MOVIE</v>
          </cell>
        </row>
        <row r="179">
          <cell r="C179">
            <v>5.708333333333333</v>
          </cell>
          <cell r="D179">
            <v>2.9</v>
          </cell>
          <cell r="E179">
            <v>3</v>
          </cell>
          <cell r="F179">
            <v>1.2</v>
          </cell>
          <cell r="G179">
            <v>1.9</v>
          </cell>
          <cell r="H179">
            <v>1.3</v>
          </cell>
          <cell r="I179">
            <v>1</v>
          </cell>
          <cell r="J179">
            <v>5.2</v>
          </cell>
          <cell r="R179">
            <v>5.708333333333333</v>
          </cell>
          <cell r="S179">
            <v>15.093333333333332</v>
          </cell>
          <cell r="T179">
            <v>1.1000000000000001</v>
          </cell>
          <cell r="U179">
            <v>2.2999999999999998</v>
          </cell>
          <cell r="V179">
            <v>2.2999999999999998</v>
          </cell>
          <cell r="W179">
            <v>1.9</v>
          </cell>
          <cell r="X179">
            <v>2.2999999999999998</v>
          </cell>
          <cell r="Y179">
            <v>7.0125000000000002</v>
          </cell>
          <cell r="AG179">
            <v>5.708333333333333</v>
          </cell>
          <cell r="AH179">
            <v>2.9</v>
          </cell>
          <cell r="AI179">
            <v>3</v>
          </cell>
          <cell r="AJ179">
            <v>1.2</v>
          </cell>
          <cell r="AK179">
            <v>1.9</v>
          </cell>
          <cell r="AL179">
            <v>1.3</v>
          </cell>
          <cell r="AM179">
            <v>1</v>
          </cell>
          <cell r="AN179">
            <v>5.2</v>
          </cell>
          <cell r="AV179">
            <v>5.708333333333333</v>
          </cell>
          <cell r="AW179">
            <v>32.906666666666666</v>
          </cell>
          <cell r="AX179">
            <v>7.8</v>
          </cell>
          <cell r="AY179">
            <v>8.5</v>
          </cell>
          <cell r="AZ179">
            <v>9.4</v>
          </cell>
          <cell r="BA179">
            <v>8.9</v>
          </cell>
          <cell r="BB179">
            <v>8.6</v>
          </cell>
          <cell r="BC179">
            <v>15.975</v>
          </cell>
          <cell r="BK179">
            <v>5.708333333333333</v>
          </cell>
          <cell r="BL179">
            <v>7.777800000000008</v>
          </cell>
          <cell r="BM179">
            <v>2.7625000000000002</v>
          </cell>
          <cell r="BN179">
            <v>2.7625000000000002</v>
          </cell>
          <cell r="BO179">
            <v>2.7625000000000002</v>
          </cell>
          <cell r="BP179">
            <v>2.7625000000000002</v>
          </cell>
          <cell r="BQ179">
            <v>2.7625000000000002</v>
          </cell>
          <cell r="BR179">
            <v>2.879375</v>
          </cell>
          <cell r="BW179">
            <v>5.708333333333333</v>
          </cell>
          <cell r="BX179" t="str">
            <v>SUNDAY MOVIE</v>
          </cell>
          <cell r="BY179" t="str">
            <v>AFTERNOON</v>
          </cell>
          <cell r="BZ179" t="str">
            <v>AFTERNOON</v>
          </cell>
          <cell r="CA179" t="str">
            <v>AFTERNOON</v>
          </cell>
          <cell r="CB179" t="str">
            <v>AFTERNOON</v>
          </cell>
          <cell r="CC179" t="str">
            <v>AFTERNOON</v>
          </cell>
          <cell r="CD179" t="str">
            <v>SATURDAY MOVIE</v>
          </cell>
        </row>
        <row r="180">
          <cell r="C180">
            <v>5.71875</v>
          </cell>
          <cell r="D180">
            <v>3.8</v>
          </cell>
          <cell r="E180">
            <v>1.7</v>
          </cell>
          <cell r="F180">
            <v>1.2</v>
          </cell>
          <cell r="G180">
            <v>2.4</v>
          </cell>
          <cell r="H180">
            <v>1.5</v>
          </cell>
          <cell r="I180">
            <v>1.2</v>
          </cell>
          <cell r="J180">
            <v>5.5</v>
          </cell>
          <cell r="R180">
            <v>5.71875</v>
          </cell>
          <cell r="S180">
            <v>15.093333333333332</v>
          </cell>
          <cell r="T180">
            <v>1.3</v>
          </cell>
          <cell r="U180">
            <v>2.6</v>
          </cell>
          <cell r="V180">
            <v>3.4</v>
          </cell>
          <cell r="W180">
            <v>2.2000000000000002</v>
          </cell>
          <cell r="X180">
            <v>2.2999999999999998</v>
          </cell>
          <cell r="Y180">
            <v>7.0125000000000002</v>
          </cell>
          <cell r="AG180">
            <v>5.71875</v>
          </cell>
          <cell r="AH180">
            <v>3.8</v>
          </cell>
          <cell r="AI180">
            <v>1.7</v>
          </cell>
          <cell r="AJ180">
            <v>1.2</v>
          </cell>
          <cell r="AK180">
            <v>2.4</v>
          </cell>
          <cell r="AL180">
            <v>1.5</v>
          </cell>
          <cell r="AM180">
            <v>1.2</v>
          </cell>
          <cell r="AN180">
            <v>5.5</v>
          </cell>
          <cell r="AV180">
            <v>5.71875</v>
          </cell>
          <cell r="AW180">
            <v>32.906666666666666</v>
          </cell>
          <cell r="AX180">
            <v>8.3000000000000007</v>
          </cell>
          <cell r="AY180">
            <v>8.8000000000000007</v>
          </cell>
          <cell r="AZ180">
            <v>10.5</v>
          </cell>
          <cell r="BA180">
            <v>9.6</v>
          </cell>
          <cell r="BB180">
            <v>9.4</v>
          </cell>
          <cell r="BC180">
            <v>15.975</v>
          </cell>
          <cell r="BK180">
            <v>5.71875</v>
          </cell>
          <cell r="BL180">
            <v>7.777800000000008</v>
          </cell>
          <cell r="BM180">
            <v>2.7625000000000002</v>
          </cell>
          <cell r="BN180">
            <v>2.7625000000000002</v>
          </cell>
          <cell r="BO180">
            <v>2.7625000000000002</v>
          </cell>
          <cell r="BP180">
            <v>2.7625000000000002</v>
          </cell>
          <cell r="BQ180">
            <v>2.7625000000000002</v>
          </cell>
          <cell r="BR180">
            <v>2.879375</v>
          </cell>
          <cell r="BW180">
            <v>5.71875</v>
          </cell>
          <cell r="BX180" t="str">
            <v>SUNDAY MOVIE</v>
          </cell>
          <cell r="BY180" t="str">
            <v>AFTERNOON</v>
          </cell>
          <cell r="BZ180" t="str">
            <v>AFTERNOON</v>
          </cell>
          <cell r="CA180" t="str">
            <v>AFTERNOON</v>
          </cell>
          <cell r="CB180" t="str">
            <v>AFTERNOON</v>
          </cell>
          <cell r="CC180" t="str">
            <v>AFTERNOON</v>
          </cell>
          <cell r="CD180" t="str">
            <v>SATURDAY MOVIE</v>
          </cell>
        </row>
        <row r="181">
          <cell r="C181">
            <v>5.729166666666667</v>
          </cell>
          <cell r="D181">
            <v>4.7</v>
          </cell>
          <cell r="E181">
            <v>1.4</v>
          </cell>
          <cell r="F181">
            <v>1.3</v>
          </cell>
          <cell r="G181">
            <v>1.9</v>
          </cell>
          <cell r="H181">
            <v>1.8</v>
          </cell>
          <cell r="I181">
            <v>1.2</v>
          </cell>
          <cell r="J181">
            <v>5.6</v>
          </cell>
          <cell r="R181">
            <v>5.729166666666667</v>
          </cell>
          <cell r="S181">
            <v>15.093333333333332</v>
          </cell>
          <cell r="T181">
            <v>1.3</v>
          </cell>
          <cell r="U181">
            <v>2.6</v>
          </cell>
          <cell r="V181">
            <v>4.0999999999999996</v>
          </cell>
          <cell r="W181">
            <v>2.6</v>
          </cell>
          <cell r="X181">
            <v>2.8</v>
          </cell>
          <cell r="Y181">
            <v>7.0125000000000002</v>
          </cell>
          <cell r="AG181">
            <v>5.729166666666667</v>
          </cell>
          <cell r="AH181">
            <v>4.7</v>
          </cell>
          <cell r="AI181">
            <v>1.4</v>
          </cell>
          <cell r="AJ181">
            <v>1.3</v>
          </cell>
          <cell r="AK181">
            <v>1.9</v>
          </cell>
          <cell r="AL181">
            <v>1.8</v>
          </cell>
          <cell r="AM181">
            <v>1.2</v>
          </cell>
          <cell r="AN181">
            <v>5.6</v>
          </cell>
          <cell r="AV181">
            <v>5.729166666666667</v>
          </cell>
          <cell r="AW181">
            <v>32.906666666666666</v>
          </cell>
          <cell r="AX181">
            <v>10.4</v>
          </cell>
          <cell r="AY181">
            <v>10.8</v>
          </cell>
          <cell r="AZ181">
            <v>12.3</v>
          </cell>
          <cell r="BA181">
            <v>10.9</v>
          </cell>
          <cell r="BB181">
            <v>10.9</v>
          </cell>
          <cell r="BC181">
            <v>15.975</v>
          </cell>
          <cell r="BK181">
            <v>5.729166666666667</v>
          </cell>
          <cell r="BL181">
            <v>7.777800000000008</v>
          </cell>
          <cell r="BM181">
            <v>2.7625000000000002</v>
          </cell>
          <cell r="BN181">
            <v>2.7625000000000002</v>
          </cell>
          <cell r="BO181">
            <v>2.7625000000000002</v>
          </cell>
          <cell r="BP181">
            <v>2.7625000000000002</v>
          </cell>
          <cell r="BQ181">
            <v>2.7625000000000002</v>
          </cell>
          <cell r="BR181">
            <v>2.879375</v>
          </cell>
          <cell r="BW181">
            <v>5.729166666666667</v>
          </cell>
          <cell r="BX181" t="str">
            <v>SUNDAY MOVIE</v>
          </cell>
          <cell r="BY181" t="str">
            <v>AFTERNOON</v>
          </cell>
          <cell r="BZ181" t="str">
            <v>AFTERNOON</v>
          </cell>
          <cell r="CA181" t="str">
            <v>AFTERNOON</v>
          </cell>
          <cell r="CB181" t="str">
            <v>AFTERNOON</v>
          </cell>
          <cell r="CC181" t="str">
            <v>AFTERNOON</v>
          </cell>
          <cell r="CD181" t="str">
            <v>SATURDAY MOVIE</v>
          </cell>
        </row>
        <row r="182">
          <cell r="C182">
            <v>5.739583333333333</v>
          </cell>
          <cell r="D182">
            <v>5.5</v>
          </cell>
          <cell r="E182">
            <v>1.5</v>
          </cell>
          <cell r="F182">
            <v>1.5</v>
          </cell>
          <cell r="G182">
            <v>1.5</v>
          </cell>
          <cell r="H182">
            <v>2.2000000000000002</v>
          </cell>
          <cell r="I182">
            <v>1.4</v>
          </cell>
          <cell r="J182">
            <v>6.2</v>
          </cell>
          <cell r="R182">
            <v>5.739583333333333</v>
          </cell>
          <cell r="S182">
            <v>15.093333333333332</v>
          </cell>
          <cell r="T182">
            <v>1.8</v>
          </cell>
          <cell r="U182">
            <v>3</v>
          </cell>
          <cell r="V182">
            <v>4.5</v>
          </cell>
          <cell r="W182">
            <v>3</v>
          </cell>
          <cell r="X182">
            <v>3.2</v>
          </cell>
          <cell r="Y182">
            <v>7.0125000000000002</v>
          </cell>
          <cell r="AG182">
            <v>5.739583333333333</v>
          </cell>
          <cell r="AH182">
            <v>5.5</v>
          </cell>
          <cell r="AI182">
            <v>1.5</v>
          </cell>
          <cell r="AJ182">
            <v>1.5</v>
          </cell>
          <cell r="AK182">
            <v>1.5</v>
          </cell>
          <cell r="AL182">
            <v>2.2000000000000002</v>
          </cell>
          <cell r="AM182">
            <v>1.4</v>
          </cell>
          <cell r="AN182">
            <v>6.2</v>
          </cell>
          <cell r="AV182">
            <v>5.739583333333333</v>
          </cell>
          <cell r="AW182">
            <v>32.906666666666666</v>
          </cell>
          <cell r="AX182">
            <v>11.3</v>
          </cell>
          <cell r="AY182">
            <v>10.7</v>
          </cell>
          <cell r="AZ182">
            <v>12.7</v>
          </cell>
          <cell r="BA182">
            <v>12.3</v>
          </cell>
          <cell r="BB182">
            <v>11.1</v>
          </cell>
          <cell r="BC182">
            <v>15.975</v>
          </cell>
          <cell r="BK182">
            <v>5.739583333333333</v>
          </cell>
          <cell r="BL182">
            <v>7.777800000000008</v>
          </cell>
          <cell r="BM182">
            <v>2.7625000000000002</v>
          </cell>
          <cell r="BN182">
            <v>2.7625000000000002</v>
          </cell>
          <cell r="BO182">
            <v>2.7625000000000002</v>
          </cell>
          <cell r="BP182">
            <v>2.7625000000000002</v>
          </cell>
          <cell r="BQ182">
            <v>2.7625000000000002</v>
          </cell>
          <cell r="BR182">
            <v>2.879375</v>
          </cell>
          <cell r="BW182">
            <v>5.739583333333333</v>
          </cell>
          <cell r="BX182" t="str">
            <v>SUNDAY MOVIE</v>
          </cell>
          <cell r="BY182" t="str">
            <v>AFTERNOON</v>
          </cell>
          <cell r="BZ182" t="str">
            <v>AFTERNOON</v>
          </cell>
          <cell r="CA182" t="str">
            <v>AFTERNOON</v>
          </cell>
          <cell r="CB182" t="str">
            <v>AFTERNOON</v>
          </cell>
          <cell r="CC182" t="str">
            <v>AFTERNOON</v>
          </cell>
          <cell r="CD182" t="str">
            <v>SATURDAY MOVIE</v>
          </cell>
        </row>
        <row r="183">
          <cell r="C183">
            <v>5.75</v>
          </cell>
          <cell r="D183">
            <v>7</v>
          </cell>
          <cell r="E183">
            <v>2.2999999999999998</v>
          </cell>
          <cell r="F183">
            <v>2.1</v>
          </cell>
          <cell r="G183">
            <v>1.3</v>
          </cell>
          <cell r="H183">
            <v>3.4</v>
          </cell>
          <cell r="I183">
            <v>1.8</v>
          </cell>
          <cell r="J183">
            <v>5.3</v>
          </cell>
          <cell r="R183">
            <v>5.75</v>
          </cell>
          <cell r="S183">
            <v>15.093333333333332</v>
          </cell>
          <cell r="T183">
            <v>2.2000000000000002</v>
          </cell>
          <cell r="U183">
            <v>3.4</v>
          </cell>
          <cell r="V183">
            <v>5</v>
          </cell>
          <cell r="W183">
            <v>2.8</v>
          </cell>
          <cell r="X183">
            <v>2.1</v>
          </cell>
          <cell r="Y183">
            <v>7.0125000000000002</v>
          </cell>
          <cell r="AG183">
            <v>5.75</v>
          </cell>
          <cell r="AH183">
            <v>7</v>
          </cell>
          <cell r="AI183">
            <v>2.2999999999999998</v>
          </cell>
          <cell r="AJ183">
            <v>2.1</v>
          </cell>
          <cell r="AK183">
            <v>1.3</v>
          </cell>
          <cell r="AL183">
            <v>3.4</v>
          </cell>
          <cell r="AM183">
            <v>1.8</v>
          </cell>
          <cell r="AN183">
            <v>5.3</v>
          </cell>
          <cell r="AV183">
            <v>5.75</v>
          </cell>
          <cell r="AW183">
            <v>32.906666666666666</v>
          </cell>
          <cell r="AX183">
            <v>8.6999999999999993</v>
          </cell>
          <cell r="AY183">
            <v>9.4</v>
          </cell>
          <cell r="AZ183">
            <v>13.8</v>
          </cell>
          <cell r="BA183">
            <v>9.5</v>
          </cell>
          <cell r="BB183">
            <v>7.9</v>
          </cell>
          <cell r="BC183">
            <v>15.975</v>
          </cell>
          <cell r="BK183">
            <v>5.75</v>
          </cell>
          <cell r="BL183">
            <v>7.777800000000008</v>
          </cell>
          <cell r="BM183">
            <v>2.7625000000000002</v>
          </cell>
          <cell r="BN183">
            <v>2.7625000000000002</v>
          </cell>
          <cell r="BO183">
            <v>2.7625000000000002</v>
          </cell>
          <cell r="BP183">
            <v>2.7625000000000002</v>
          </cell>
          <cell r="BQ183">
            <v>2.7625000000000002</v>
          </cell>
          <cell r="BR183">
            <v>2.879375</v>
          </cell>
          <cell r="BW183">
            <v>5.75</v>
          </cell>
          <cell r="BX183" t="str">
            <v>SUNDAY MOVIE</v>
          </cell>
          <cell r="BY183" t="str">
            <v>AFTERNOON</v>
          </cell>
          <cell r="BZ183" t="str">
            <v>AFTERNOON</v>
          </cell>
          <cell r="CA183" t="str">
            <v>AFTERNOON</v>
          </cell>
          <cell r="CB183" t="str">
            <v>AFTERNOON</v>
          </cell>
          <cell r="CC183" t="str">
            <v>AFTERNOON</v>
          </cell>
          <cell r="CD183" t="str">
            <v>SATURDAY MOVIE</v>
          </cell>
        </row>
        <row r="184">
          <cell r="C184">
            <v>5.760416666666667</v>
          </cell>
          <cell r="D184">
            <v>7.2</v>
          </cell>
          <cell r="E184">
            <v>2.5</v>
          </cell>
          <cell r="F184">
            <v>2.1</v>
          </cell>
          <cell r="G184">
            <v>1.2</v>
          </cell>
          <cell r="H184">
            <v>3.9</v>
          </cell>
          <cell r="I184">
            <v>1.7</v>
          </cell>
          <cell r="J184">
            <v>5.8</v>
          </cell>
          <cell r="R184">
            <v>5.760416666666667</v>
          </cell>
          <cell r="S184">
            <v>15.093333333333332</v>
          </cell>
          <cell r="T184">
            <v>2.2000000000000002</v>
          </cell>
          <cell r="U184">
            <v>3.8</v>
          </cell>
          <cell r="V184">
            <v>4.5999999999999996</v>
          </cell>
          <cell r="W184">
            <v>2.6</v>
          </cell>
          <cell r="X184">
            <v>1.7</v>
          </cell>
          <cell r="Y184">
            <v>7.0125000000000002</v>
          </cell>
          <cell r="AG184">
            <v>5.760416666666667</v>
          </cell>
          <cell r="AH184">
            <v>7.2</v>
          </cell>
          <cell r="AI184">
            <v>2.5</v>
          </cell>
          <cell r="AJ184">
            <v>2.1</v>
          </cell>
          <cell r="AK184">
            <v>1.2</v>
          </cell>
          <cell r="AL184">
            <v>3.9</v>
          </cell>
          <cell r="AM184">
            <v>1.7</v>
          </cell>
          <cell r="AN184">
            <v>5.8</v>
          </cell>
          <cell r="AV184">
            <v>5.760416666666667</v>
          </cell>
          <cell r="AW184">
            <v>32.906666666666666</v>
          </cell>
          <cell r="AX184">
            <v>8.4</v>
          </cell>
          <cell r="AY184">
            <v>8.8000000000000007</v>
          </cell>
          <cell r="AZ184">
            <v>13.9</v>
          </cell>
          <cell r="BA184">
            <v>9</v>
          </cell>
          <cell r="BB184">
            <v>7.7</v>
          </cell>
          <cell r="BC184">
            <v>15.975</v>
          </cell>
          <cell r="BK184">
            <v>5.760416666666667</v>
          </cell>
          <cell r="BL184">
            <v>7.777800000000008</v>
          </cell>
          <cell r="BM184">
            <v>2.7625000000000002</v>
          </cell>
          <cell r="BN184">
            <v>2.7625000000000002</v>
          </cell>
          <cell r="BO184">
            <v>2.7625000000000002</v>
          </cell>
          <cell r="BP184">
            <v>2.7625000000000002</v>
          </cell>
          <cell r="BQ184">
            <v>2.7625000000000002</v>
          </cell>
          <cell r="BR184">
            <v>2.879375</v>
          </cell>
          <cell r="BW184">
            <v>5.760416666666667</v>
          </cell>
          <cell r="BX184" t="str">
            <v>SUNDAY MOVIE</v>
          </cell>
          <cell r="BY184" t="str">
            <v>AFTERNOON</v>
          </cell>
          <cell r="BZ184" t="str">
            <v>AFTERNOON</v>
          </cell>
          <cell r="CA184" t="str">
            <v>AFTERNOON</v>
          </cell>
          <cell r="CB184" t="str">
            <v>AFTERNOON</v>
          </cell>
          <cell r="CC184" t="str">
            <v>AFTERNOON</v>
          </cell>
          <cell r="CD184" t="str">
            <v>SATURDAY MOVIE</v>
          </cell>
        </row>
        <row r="185">
          <cell r="C185">
            <v>5.770833333333333</v>
          </cell>
          <cell r="D185">
            <v>5.8</v>
          </cell>
          <cell r="E185">
            <v>2.6</v>
          </cell>
          <cell r="F185">
            <v>2.2000000000000002</v>
          </cell>
          <cell r="G185">
            <v>1.2</v>
          </cell>
          <cell r="H185">
            <v>2.5</v>
          </cell>
          <cell r="I185">
            <v>1.8</v>
          </cell>
          <cell r="J185">
            <v>6.4</v>
          </cell>
          <cell r="R185">
            <v>5.770833333333333</v>
          </cell>
          <cell r="S185">
            <v>15.093333333333332</v>
          </cell>
          <cell r="T185">
            <v>3</v>
          </cell>
          <cell r="U185">
            <v>4.0999999999999996</v>
          </cell>
          <cell r="V185">
            <v>5</v>
          </cell>
          <cell r="W185">
            <v>3.5</v>
          </cell>
          <cell r="X185">
            <v>3</v>
          </cell>
          <cell r="Y185">
            <v>7.0125000000000002</v>
          </cell>
          <cell r="AG185">
            <v>5.770833333333333</v>
          </cell>
          <cell r="AH185">
            <v>5.8</v>
          </cell>
          <cell r="AI185">
            <v>2.6</v>
          </cell>
          <cell r="AJ185">
            <v>2.2000000000000002</v>
          </cell>
          <cell r="AK185">
            <v>1.2</v>
          </cell>
          <cell r="AL185">
            <v>2.5</v>
          </cell>
          <cell r="AM185">
            <v>1.8</v>
          </cell>
          <cell r="AN185">
            <v>6.4</v>
          </cell>
          <cell r="AV185">
            <v>5.770833333333333</v>
          </cell>
          <cell r="AW185">
            <v>32.906666666666666</v>
          </cell>
          <cell r="AX185">
            <v>9.1</v>
          </cell>
          <cell r="AY185">
            <v>9.3000000000000007</v>
          </cell>
          <cell r="AZ185">
            <v>15</v>
          </cell>
          <cell r="BA185">
            <v>9.4</v>
          </cell>
          <cell r="BB185">
            <v>8.6999999999999993</v>
          </cell>
          <cell r="BC185">
            <v>15.975</v>
          </cell>
          <cell r="BK185">
            <v>5.770833333333333</v>
          </cell>
          <cell r="BL185">
            <v>7.777800000000008</v>
          </cell>
          <cell r="BM185">
            <v>2.7625000000000002</v>
          </cell>
          <cell r="BN185">
            <v>2.7625000000000002</v>
          </cell>
          <cell r="BO185">
            <v>2.7625000000000002</v>
          </cell>
          <cell r="BP185">
            <v>2.7625000000000002</v>
          </cell>
          <cell r="BQ185">
            <v>2.7625000000000002</v>
          </cell>
          <cell r="BR185">
            <v>2.879375</v>
          </cell>
          <cell r="BW185">
            <v>5.770833333333333</v>
          </cell>
          <cell r="BX185" t="str">
            <v>SUNDAY MOVIE</v>
          </cell>
          <cell r="BY185" t="str">
            <v>AFTERNOON</v>
          </cell>
          <cell r="BZ185" t="str">
            <v>AFTERNOON</v>
          </cell>
          <cell r="CA185" t="str">
            <v>AFTERNOON</v>
          </cell>
          <cell r="CB185" t="str">
            <v>AFTERNOON</v>
          </cell>
          <cell r="CC185" t="str">
            <v>AFTERNOON</v>
          </cell>
          <cell r="CD185" t="str">
            <v>SATURDAY MOVIE</v>
          </cell>
        </row>
        <row r="186">
          <cell r="C186">
            <v>5.78125</v>
          </cell>
          <cell r="D186">
            <v>7.7</v>
          </cell>
          <cell r="E186">
            <v>2.6</v>
          </cell>
          <cell r="F186">
            <v>0.5</v>
          </cell>
          <cell r="G186">
            <v>1.4</v>
          </cell>
          <cell r="H186">
            <v>2.1</v>
          </cell>
          <cell r="I186">
            <v>0.7</v>
          </cell>
          <cell r="J186">
            <v>6.6</v>
          </cell>
          <cell r="R186">
            <v>5.78125</v>
          </cell>
          <cell r="S186">
            <v>15.093333333333332</v>
          </cell>
          <cell r="T186">
            <v>3.4</v>
          </cell>
          <cell r="U186">
            <v>1.5</v>
          </cell>
          <cell r="V186">
            <v>4.5999999999999996</v>
          </cell>
          <cell r="W186">
            <v>3.9</v>
          </cell>
          <cell r="X186">
            <v>1.3</v>
          </cell>
          <cell r="Y186">
            <v>7.0125000000000002</v>
          </cell>
          <cell r="AG186">
            <v>5.78125</v>
          </cell>
          <cell r="AH186">
            <v>7.7</v>
          </cell>
          <cell r="AI186">
            <v>2.6</v>
          </cell>
          <cell r="AJ186">
            <v>0.5</v>
          </cell>
          <cell r="AK186">
            <v>1.4</v>
          </cell>
          <cell r="AL186">
            <v>2.1</v>
          </cell>
          <cell r="AM186">
            <v>0.7</v>
          </cell>
          <cell r="AN186">
            <v>6.6</v>
          </cell>
          <cell r="AV186">
            <v>5.78125</v>
          </cell>
          <cell r="AW186">
            <v>32.906666666666666</v>
          </cell>
          <cell r="AX186">
            <v>10.7</v>
          </cell>
          <cell r="AY186">
            <v>4.5</v>
          </cell>
          <cell r="AZ186">
            <v>15.9</v>
          </cell>
          <cell r="BA186">
            <v>10.9</v>
          </cell>
          <cell r="BB186">
            <v>3.9</v>
          </cell>
          <cell r="BC186">
            <v>15.975</v>
          </cell>
          <cell r="BK186">
            <v>5.78125</v>
          </cell>
          <cell r="BL186">
            <v>7.777800000000008</v>
          </cell>
          <cell r="BM186">
            <v>2.7625000000000002</v>
          </cell>
          <cell r="BN186">
            <v>2.7625000000000002</v>
          </cell>
          <cell r="BO186">
            <v>2.7625000000000002</v>
          </cell>
          <cell r="BP186">
            <v>2.7625000000000002</v>
          </cell>
          <cell r="BQ186">
            <v>2.7625000000000002</v>
          </cell>
          <cell r="BR186">
            <v>2.879375</v>
          </cell>
          <cell r="BW186">
            <v>5.78125</v>
          </cell>
          <cell r="BX186" t="str">
            <v>SUNDAY MOVIE</v>
          </cell>
          <cell r="BY186" t="str">
            <v>AFTERNOON</v>
          </cell>
          <cell r="BZ186" t="str">
            <v>AFTERNOON</v>
          </cell>
          <cell r="CA186" t="str">
            <v>AFTERNOON</v>
          </cell>
          <cell r="CB186" t="str">
            <v>AFTERNOON</v>
          </cell>
          <cell r="CC186" t="str">
            <v>AFTERNOON</v>
          </cell>
          <cell r="CD186" t="str">
            <v>SATURDAY MOVIE</v>
          </cell>
        </row>
        <row r="187">
          <cell r="C187">
            <v>5.791666666666667</v>
          </cell>
          <cell r="D187">
            <v>9.1</v>
          </cell>
          <cell r="E187">
            <v>2.6</v>
          </cell>
          <cell r="F187">
            <v>1.2</v>
          </cell>
          <cell r="G187">
            <v>1.9</v>
          </cell>
          <cell r="H187">
            <v>1.5</v>
          </cell>
          <cell r="I187">
            <v>1.9</v>
          </cell>
          <cell r="J187">
            <v>7.1</v>
          </cell>
          <cell r="R187">
            <v>5.791666666666667</v>
          </cell>
          <cell r="S187">
            <v>15.093333333333332</v>
          </cell>
          <cell r="T187">
            <v>3.7</v>
          </cell>
          <cell r="U187">
            <v>2.8</v>
          </cell>
          <cell r="V187">
            <v>5.9</v>
          </cell>
          <cell r="W187">
            <v>3.4</v>
          </cell>
          <cell r="X187">
            <v>2.2999999999999998</v>
          </cell>
          <cell r="Y187">
            <v>8.5625</v>
          </cell>
          <cell r="AG187">
            <v>5.791666666666667</v>
          </cell>
          <cell r="AH187">
            <v>9.1</v>
          </cell>
          <cell r="AI187">
            <v>2.6</v>
          </cell>
          <cell r="AJ187">
            <v>1.2</v>
          </cell>
          <cell r="AK187">
            <v>1.9</v>
          </cell>
          <cell r="AL187">
            <v>1.5</v>
          </cell>
          <cell r="AM187">
            <v>1.9</v>
          </cell>
          <cell r="AN187">
            <v>7.1</v>
          </cell>
          <cell r="AV187">
            <v>5.791666666666667</v>
          </cell>
          <cell r="AW187">
            <v>32.906666666666666</v>
          </cell>
          <cell r="AX187">
            <v>10</v>
          </cell>
          <cell r="AY187">
            <v>6.7</v>
          </cell>
          <cell r="AZ187">
            <v>17.399999999999999</v>
          </cell>
          <cell r="BA187">
            <v>11.4</v>
          </cell>
          <cell r="BB187">
            <v>6.4</v>
          </cell>
          <cell r="BC187">
            <v>17.100000000000001</v>
          </cell>
          <cell r="BK187">
            <v>5.791666666666667</v>
          </cell>
          <cell r="BL187">
            <v>7.777800000000008</v>
          </cell>
          <cell r="BM187">
            <v>3.6974999999999998</v>
          </cell>
          <cell r="BN187">
            <v>3.6974999999999998</v>
          </cell>
          <cell r="BO187">
            <v>3.6974999999999998</v>
          </cell>
          <cell r="BP187">
            <v>3.6974999999999998</v>
          </cell>
          <cell r="BQ187">
            <v>3.6974999999999998</v>
          </cell>
          <cell r="BR187">
            <v>3.6974999999999998</v>
          </cell>
          <cell r="BW187">
            <v>5.791666666666667</v>
          </cell>
          <cell r="BX187" t="str">
            <v>SUNDAY MOVIE</v>
          </cell>
          <cell r="BY187" t="str">
            <v>NIGHT</v>
          </cell>
          <cell r="BZ187" t="str">
            <v>NIGHT</v>
          </cell>
          <cell r="CA187" t="str">
            <v>NIGHT</v>
          </cell>
          <cell r="CB187" t="str">
            <v>NIGHT</v>
          </cell>
          <cell r="CC187" t="str">
            <v>NIGHT</v>
          </cell>
          <cell r="CD187" t="str">
            <v>SATURDAY MOVIE</v>
          </cell>
        </row>
        <row r="188">
          <cell r="C188">
            <v>5.802083333333333</v>
          </cell>
          <cell r="D188">
            <v>9.3000000000000007</v>
          </cell>
          <cell r="E188">
            <v>2.4</v>
          </cell>
          <cell r="F188">
            <v>1.6</v>
          </cell>
          <cell r="G188">
            <v>2.2999999999999998</v>
          </cell>
          <cell r="H188">
            <v>1.4</v>
          </cell>
          <cell r="I188">
            <v>2.2999999999999998</v>
          </cell>
          <cell r="J188">
            <v>6.3</v>
          </cell>
          <cell r="R188">
            <v>5.802083333333333</v>
          </cell>
          <cell r="S188">
            <v>15.093333333333332</v>
          </cell>
          <cell r="T188">
            <v>3</v>
          </cell>
          <cell r="U188">
            <v>3.3</v>
          </cell>
          <cell r="V188">
            <v>6.6</v>
          </cell>
          <cell r="W188">
            <v>3.4</v>
          </cell>
          <cell r="X188">
            <v>2.2999999999999998</v>
          </cell>
          <cell r="Y188">
            <v>8.5625</v>
          </cell>
          <cell r="AG188">
            <v>5.802083333333333</v>
          </cell>
          <cell r="AH188">
            <v>9.3000000000000007</v>
          </cell>
          <cell r="AI188">
            <v>2.4</v>
          </cell>
          <cell r="AJ188">
            <v>1.6</v>
          </cell>
          <cell r="AK188">
            <v>2.2999999999999998</v>
          </cell>
          <cell r="AL188">
            <v>1.4</v>
          </cell>
          <cell r="AM188">
            <v>2.2999999999999998</v>
          </cell>
          <cell r="AN188">
            <v>6.3</v>
          </cell>
          <cell r="AV188">
            <v>5.802083333333333</v>
          </cell>
          <cell r="AW188">
            <v>32.906666666666666</v>
          </cell>
          <cell r="AX188">
            <v>8.6999999999999993</v>
          </cell>
          <cell r="AY188">
            <v>7.5</v>
          </cell>
          <cell r="AZ188">
            <v>18</v>
          </cell>
          <cell r="BA188">
            <v>11.7</v>
          </cell>
          <cell r="BB188">
            <v>6.7</v>
          </cell>
          <cell r="BC188">
            <v>17.100000000000001</v>
          </cell>
          <cell r="BK188">
            <v>5.802083333333333</v>
          </cell>
          <cell r="BL188">
            <v>7.777800000000008</v>
          </cell>
          <cell r="BM188">
            <v>3.6974999999999998</v>
          </cell>
          <cell r="BN188">
            <v>3.6974999999999998</v>
          </cell>
          <cell r="BO188">
            <v>3.6974999999999998</v>
          </cell>
          <cell r="BP188">
            <v>3.6974999999999998</v>
          </cell>
          <cell r="BQ188">
            <v>3.6974999999999998</v>
          </cell>
          <cell r="BR188">
            <v>3.6974999999999998</v>
          </cell>
          <cell r="BW188">
            <v>5.802083333333333</v>
          </cell>
          <cell r="BX188" t="str">
            <v>SUNDAY MOVIE</v>
          </cell>
          <cell r="BY188" t="str">
            <v>NIGHT</v>
          </cell>
          <cell r="BZ188" t="str">
            <v>NIGHT</v>
          </cell>
          <cell r="CA188" t="str">
            <v>NIGHT</v>
          </cell>
          <cell r="CB188" t="str">
            <v>NIGHT</v>
          </cell>
          <cell r="CC188" t="str">
            <v>NIGHT</v>
          </cell>
          <cell r="CD188" t="str">
            <v>SATURDAY MOVIE</v>
          </cell>
        </row>
        <row r="189">
          <cell r="C189">
            <v>5.8125</v>
          </cell>
          <cell r="D189">
            <v>6.2</v>
          </cell>
          <cell r="E189">
            <v>2.8</v>
          </cell>
          <cell r="F189">
            <v>1.9</v>
          </cell>
          <cell r="G189">
            <v>2</v>
          </cell>
          <cell r="H189">
            <v>1.8</v>
          </cell>
          <cell r="I189">
            <v>2.8</v>
          </cell>
          <cell r="J189">
            <v>5.9</v>
          </cell>
          <cell r="R189">
            <v>5.8125</v>
          </cell>
          <cell r="S189">
            <v>15.093333333333332</v>
          </cell>
          <cell r="T189">
            <v>3</v>
          </cell>
          <cell r="U189">
            <v>2.8</v>
          </cell>
          <cell r="V189">
            <v>6.8</v>
          </cell>
          <cell r="W189">
            <v>4.3</v>
          </cell>
          <cell r="X189">
            <v>2.2000000000000002</v>
          </cell>
          <cell r="Y189">
            <v>8.5625</v>
          </cell>
          <cell r="AG189">
            <v>5.8125</v>
          </cell>
          <cell r="AH189">
            <v>6.2</v>
          </cell>
          <cell r="AI189">
            <v>2.8</v>
          </cell>
          <cell r="AJ189">
            <v>1.9</v>
          </cell>
          <cell r="AK189">
            <v>2</v>
          </cell>
          <cell r="AL189">
            <v>1.8</v>
          </cell>
          <cell r="AM189">
            <v>2.8</v>
          </cell>
          <cell r="AN189">
            <v>5.9</v>
          </cell>
          <cell r="AV189">
            <v>5.8125</v>
          </cell>
          <cell r="AW189">
            <v>32.906666666666666</v>
          </cell>
          <cell r="AX189">
            <v>7.8</v>
          </cell>
          <cell r="AY189">
            <v>7.1</v>
          </cell>
          <cell r="AZ189">
            <v>18</v>
          </cell>
          <cell r="BA189">
            <v>9.9</v>
          </cell>
          <cell r="BB189">
            <v>6.5</v>
          </cell>
          <cell r="BC189">
            <v>17.100000000000001</v>
          </cell>
          <cell r="BK189">
            <v>5.8125</v>
          </cell>
          <cell r="BL189">
            <v>7.777800000000008</v>
          </cell>
          <cell r="BM189">
            <v>3.6974999999999998</v>
          </cell>
          <cell r="BN189">
            <v>3.6974999999999998</v>
          </cell>
          <cell r="BO189">
            <v>3.6974999999999998</v>
          </cell>
          <cell r="BP189">
            <v>3.6974999999999998</v>
          </cell>
          <cell r="BQ189">
            <v>3.6974999999999998</v>
          </cell>
          <cell r="BR189">
            <v>3.6974999999999998</v>
          </cell>
          <cell r="BW189">
            <v>5.8125</v>
          </cell>
          <cell r="BX189" t="str">
            <v>SUNDAY MOVIE</v>
          </cell>
          <cell r="BY189" t="str">
            <v>NIGHT</v>
          </cell>
          <cell r="BZ189" t="str">
            <v>NIGHT</v>
          </cell>
          <cell r="CA189" t="str">
            <v>NIGHT</v>
          </cell>
          <cell r="CB189" t="str">
            <v>NIGHT</v>
          </cell>
          <cell r="CC189" t="str">
            <v>NIGHT</v>
          </cell>
          <cell r="CD189" t="str">
            <v>SATURDAY MOVIE</v>
          </cell>
        </row>
        <row r="190">
          <cell r="C190">
            <v>5.822916666666667</v>
          </cell>
          <cell r="D190">
            <v>3.9</v>
          </cell>
          <cell r="E190">
            <v>2.8</v>
          </cell>
          <cell r="F190">
            <v>1.5</v>
          </cell>
          <cell r="G190">
            <v>2.1</v>
          </cell>
          <cell r="H190">
            <v>2.7</v>
          </cell>
          <cell r="I190">
            <v>2.9</v>
          </cell>
          <cell r="J190">
            <v>5.6</v>
          </cell>
          <cell r="R190">
            <v>5.822916666666667</v>
          </cell>
          <cell r="S190">
            <v>15.093333333333332</v>
          </cell>
          <cell r="T190">
            <v>3.3</v>
          </cell>
          <cell r="U190">
            <v>2.2999999999999998</v>
          </cell>
          <cell r="V190">
            <v>5.3</v>
          </cell>
          <cell r="W190">
            <v>3.9</v>
          </cell>
          <cell r="X190">
            <v>1.8</v>
          </cell>
          <cell r="Y190">
            <v>8.5625</v>
          </cell>
          <cell r="AG190">
            <v>5.822916666666667</v>
          </cell>
          <cell r="AH190">
            <v>3.9</v>
          </cell>
          <cell r="AI190">
            <v>2.8</v>
          </cell>
          <cell r="AJ190">
            <v>1.5</v>
          </cell>
          <cell r="AK190">
            <v>2.1</v>
          </cell>
          <cell r="AL190">
            <v>2.7</v>
          </cell>
          <cell r="AM190">
            <v>2.9</v>
          </cell>
          <cell r="AN190">
            <v>5.6</v>
          </cell>
          <cell r="AV190">
            <v>5.822916666666667</v>
          </cell>
          <cell r="AW190">
            <v>32.906666666666666</v>
          </cell>
          <cell r="AX190">
            <v>6.9</v>
          </cell>
          <cell r="AY190">
            <v>7.2</v>
          </cell>
          <cell r="AZ190">
            <v>15</v>
          </cell>
          <cell r="BA190">
            <v>8.8000000000000007</v>
          </cell>
          <cell r="BB190">
            <v>5.9</v>
          </cell>
          <cell r="BC190">
            <v>17.100000000000001</v>
          </cell>
          <cell r="BK190">
            <v>5.822916666666667</v>
          </cell>
          <cell r="BL190">
            <v>7.777800000000008</v>
          </cell>
          <cell r="BM190">
            <v>3.6974999999999998</v>
          </cell>
          <cell r="BN190">
            <v>3.6974999999999998</v>
          </cell>
          <cell r="BO190">
            <v>3.6974999999999998</v>
          </cell>
          <cell r="BP190">
            <v>3.6974999999999998</v>
          </cell>
          <cell r="BQ190">
            <v>3.6974999999999998</v>
          </cell>
          <cell r="BR190">
            <v>3.6974999999999998</v>
          </cell>
          <cell r="BW190">
            <v>5.822916666666667</v>
          </cell>
          <cell r="BX190" t="str">
            <v>SUNDAY MOVIE</v>
          </cell>
          <cell r="BY190" t="str">
            <v>NIGHT</v>
          </cell>
          <cell r="BZ190" t="str">
            <v>NIGHT</v>
          </cell>
          <cell r="CA190" t="str">
            <v>NIGHT</v>
          </cell>
          <cell r="CB190" t="str">
            <v>NIGHT</v>
          </cell>
          <cell r="CC190" t="str">
            <v>NIGHT</v>
          </cell>
          <cell r="CD190" t="str">
            <v>SATURDAY MOVIE</v>
          </cell>
        </row>
        <row r="191">
          <cell r="C191">
            <v>5.833333333333333</v>
          </cell>
          <cell r="D191">
            <v>4.5</v>
          </cell>
          <cell r="E191">
            <v>1.7</v>
          </cell>
          <cell r="F191">
            <v>1.6</v>
          </cell>
          <cell r="G191">
            <v>0.9</v>
          </cell>
          <cell r="H191">
            <v>1.9</v>
          </cell>
          <cell r="I191">
            <v>1.5</v>
          </cell>
          <cell r="J191">
            <v>5.7</v>
          </cell>
          <cell r="R191">
            <v>5.833333333333333</v>
          </cell>
          <cell r="S191">
            <v>15.093333333333332</v>
          </cell>
          <cell r="T191">
            <v>3.4</v>
          </cell>
          <cell r="U191">
            <v>2.2999999999999998</v>
          </cell>
          <cell r="V191">
            <v>2.6</v>
          </cell>
          <cell r="W191">
            <v>2.8</v>
          </cell>
          <cell r="X191">
            <v>1.8</v>
          </cell>
          <cell r="Y191">
            <v>8.5625</v>
          </cell>
          <cell r="AG191">
            <v>5.833333333333333</v>
          </cell>
          <cell r="AH191">
            <v>4.5</v>
          </cell>
          <cell r="AI191">
            <v>1.7</v>
          </cell>
          <cell r="AJ191">
            <v>1.6</v>
          </cell>
          <cell r="AK191">
            <v>0.9</v>
          </cell>
          <cell r="AL191">
            <v>1.9</v>
          </cell>
          <cell r="AM191">
            <v>1.5</v>
          </cell>
          <cell r="AN191">
            <v>5.7</v>
          </cell>
          <cell r="AV191">
            <v>5.833333333333333</v>
          </cell>
          <cell r="AW191">
            <v>32.906666666666666</v>
          </cell>
          <cell r="AX191">
            <v>7.9</v>
          </cell>
          <cell r="AY191">
            <v>5.4</v>
          </cell>
          <cell r="AZ191">
            <v>10.5</v>
          </cell>
          <cell r="BA191">
            <v>7.9</v>
          </cell>
          <cell r="BB191">
            <v>5.6</v>
          </cell>
          <cell r="BC191">
            <v>17.100000000000001</v>
          </cell>
          <cell r="BK191">
            <v>5.833333333333333</v>
          </cell>
          <cell r="BL191">
            <v>7.777800000000008</v>
          </cell>
          <cell r="BM191">
            <v>3.6974999999999998</v>
          </cell>
          <cell r="BN191">
            <v>3.6974999999999998</v>
          </cell>
          <cell r="BO191">
            <v>3.6974999999999998</v>
          </cell>
          <cell r="BP191">
            <v>3.6974999999999998</v>
          </cell>
          <cell r="BQ191">
            <v>3.6974999999999998</v>
          </cell>
          <cell r="BR191">
            <v>3.6974999999999998</v>
          </cell>
          <cell r="BW191">
            <v>5.833333333333333</v>
          </cell>
          <cell r="BX191" t="str">
            <v>SUNDAY MOVIE</v>
          </cell>
          <cell r="BY191" t="str">
            <v>NIGHT</v>
          </cell>
          <cell r="BZ191" t="str">
            <v>NIGHT</v>
          </cell>
          <cell r="CA191" t="str">
            <v>NIGHT</v>
          </cell>
          <cell r="CB191" t="str">
            <v>NIGHT</v>
          </cell>
          <cell r="CC191" t="str">
            <v>NIGHT</v>
          </cell>
          <cell r="CD191" t="str">
            <v>SATURDAY MOVIE</v>
          </cell>
        </row>
        <row r="192">
          <cell r="C192">
            <v>5.84375</v>
          </cell>
          <cell r="D192">
            <v>3.9</v>
          </cell>
          <cell r="E192">
            <v>2.8</v>
          </cell>
          <cell r="F192">
            <v>1.6</v>
          </cell>
          <cell r="G192">
            <v>1.5</v>
          </cell>
          <cell r="H192">
            <v>1.4</v>
          </cell>
          <cell r="I192">
            <v>1.7</v>
          </cell>
          <cell r="J192">
            <v>4.9000000000000004</v>
          </cell>
          <cell r="R192">
            <v>5.84375</v>
          </cell>
          <cell r="S192">
            <v>15.093333333333332</v>
          </cell>
          <cell r="T192">
            <v>4.0999999999999996</v>
          </cell>
          <cell r="U192">
            <v>1.9</v>
          </cell>
          <cell r="V192">
            <v>2.8</v>
          </cell>
          <cell r="W192">
            <v>3</v>
          </cell>
          <cell r="X192">
            <v>2.6</v>
          </cell>
          <cell r="Y192">
            <v>8.5625</v>
          </cell>
          <cell r="AG192">
            <v>5.84375</v>
          </cell>
          <cell r="AH192">
            <v>3.9</v>
          </cell>
          <cell r="AI192">
            <v>2.8</v>
          </cell>
          <cell r="AJ192">
            <v>1.6</v>
          </cell>
          <cell r="AK192">
            <v>1.5</v>
          </cell>
          <cell r="AL192">
            <v>1.4</v>
          </cell>
          <cell r="AM192">
            <v>1.7</v>
          </cell>
          <cell r="AN192">
            <v>4.9000000000000004</v>
          </cell>
          <cell r="AV192">
            <v>5.84375</v>
          </cell>
          <cell r="AW192">
            <v>32.906666666666666</v>
          </cell>
          <cell r="AX192">
            <v>8.5</v>
          </cell>
          <cell r="AY192">
            <v>5.0999999999999996</v>
          </cell>
          <cell r="AZ192">
            <v>8.8000000000000007</v>
          </cell>
          <cell r="BA192">
            <v>7.5</v>
          </cell>
          <cell r="BB192">
            <v>6.3</v>
          </cell>
          <cell r="BC192">
            <v>17.100000000000001</v>
          </cell>
          <cell r="BK192">
            <v>5.84375</v>
          </cell>
          <cell r="BL192">
            <v>7.777800000000008</v>
          </cell>
          <cell r="BM192">
            <v>3.6974999999999998</v>
          </cell>
          <cell r="BN192">
            <v>3.6974999999999998</v>
          </cell>
          <cell r="BO192">
            <v>3.6974999999999998</v>
          </cell>
          <cell r="BP192">
            <v>3.6974999999999998</v>
          </cell>
          <cell r="BQ192">
            <v>3.6974999999999998</v>
          </cell>
          <cell r="BR192">
            <v>3.6974999999999998</v>
          </cell>
          <cell r="BW192">
            <v>5.84375</v>
          </cell>
          <cell r="BX192" t="str">
            <v>SUNDAY MOVIE</v>
          </cell>
          <cell r="BY192" t="str">
            <v>NIGHT</v>
          </cell>
          <cell r="BZ192" t="str">
            <v>NIGHT</v>
          </cell>
          <cell r="CA192" t="str">
            <v>NIGHT</v>
          </cell>
          <cell r="CB192" t="str">
            <v>NIGHT</v>
          </cell>
          <cell r="CC192" t="str">
            <v>NIGHT</v>
          </cell>
          <cell r="CD192" t="str">
            <v>SATURDAY MOVIE</v>
          </cell>
        </row>
        <row r="193">
          <cell r="C193">
            <v>5.854166666666667</v>
          </cell>
          <cell r="D193">
            <v>3.6</v>
          </cell>
          <cell r="E193">
            <v>3.5</v>
          </cell>
          <cell r="F193">
            <v>2</v>
          </cell>
          <cell r="G193">
            <v>1.8</v>
          </cell>
          <cell r="H193">
            <v>2.4</v>
          </cell>
          <cell r="I193">
            <v>2.5</v>
          </cell>
          <cell r="J193">
            <v>5.9</v>
          </cell>
          <cell r="R193">
            <v>5.854166666666667</v>
          </cell>
          <cell r="S193">
            <v>15.093333333333332</v>
          </cell>
          <cell r="T193">
            <v>4.3</v>
          </cell>
          <cell r="U193">
            <v>2.8</v>
          </cell>
          <cell r="V193">
            <v>3.5</v>
          </cell>
          <cell r="W193">
            <v>2.2999999999999998</v>
          </cell>
          <cell r="X193">
            <v>2.6</v>
          </cell>
          <cell r="Y193">
            <v>8.5625</v>
          </cell>
          <cell r="AG193">
            <v>5.854166666666667</v>
          </cell>
          <cell r="AH193">
            <v>3.6</v>
          </cell>
          <cell r="AI193">
            <v>3.5</v>
          </cell>
          <cell r="AJ193">
            <v>2</v>
          </cell>
          <cell r="AK193">
            <v>1.8</v>
          </cell>
          <cell r="AL193">
            <v>2.4</v>
          </cell>
          <cell r="AM193">
            <v>2.5</v>
          </cell>
          <cell r="AN193">
            <v>5.9</v>
          </cell>
          <cell r="AV193">
            <v>5.854166666666667</v>
          </cell>
          <cell r="AW193">
            <v>32.906666666666666</v>
          </cell>
          <cell r="AX193">
            <v>9.9</v>
          </cell>
          <cell r="AY193">
            <v>6.4</v>
          </cell>
          <cell r="AZ193">
            <v>9.1999999999999993</v>
          </cell>
          <cell r="BA193">
            <v>7</v>
          </cell>
          <cell r="BB193">
            <v>6.7</v>
          </cell>
          <cell r="BC193">
            <v>17.100000000000001</v>
          </cell>
          <cell r="BK193">
            <v>5.854166666666667</v>
          </cell>
          <cell r="BL193">
            <v>7.777800000000008</v>
          </cell>
          <cell r="BM193">
            <v>3.6974999999999998</v>
          </cell>
          <cell r="BN193">
            <v>3.6974999999999998</v>
          </cell>
          <cell r="BO193">
            <v>3.6974999999999998</v>
          </cell>
          <cell r="BP193">
            <v>3.6974999999999998</v>
          </cell>
          <cell r="BQ193">
            <v>3.6974999999999998</v>
          </cell>
          <cell r="BR193">
            <v>3.6974999999999998</v>
          </cell>
          <cell r="BW193">
            <v>5.854166666666667</v>
          </cell>
          <cell r="BX193" t="str">
            <v>SUNDAY MOVIE</v>
          </cell>
          <cell r="BY193" t="str">
            <v>NIGHT</v>
          </cell>
          <cell r="BZ193" t="str">
            <v>NIGHT</v>
          </cell>
          <cell r="CA193" t="str">
            <v>NIGHT</v>
          </cell>
          <cell r="CB193" t="str">
            <v>NIGHT</v>
          </cell>
          <cell r="CC193" t="str">
            <v>NIGHT</v>
          </cell>
          <cell r="CD193" t="str">
            <v>SATURDAY MOVIE</v>
          </cell>
        </row>
        <row r="194">
          <cell r="C194">
            <v>5.864583333333333</v>
          </cell>
          <cell r="D194">
            <v>3.7</v>
          </cell>
          <cell r="E194">
            <v>3.3</v>
          </cell>
          <cell r="F194">
            <v>3.1</v>
          </cell>
          <cell r="G194">
            <v>2.1</v>
          </cell>
          <cell r="H194">
            <v>2.8</v>
          </cell>
          <cell r="I194">
            <v>2.5</v>
          </cell>
          <cell r="J194">
            <v>5.3</v>
          </cell>
          <cell r="R194">
            <v>5.864583333333333</v>
          </cell>
          <cell r="S194">
            <v>15.093333333333332</v>
          </cell>
          <cell r="T194">
            <v>5</v>
          </cell>
          <cell r="U194">
            <v>2.8</v>
          </cell>
          <cell r="V194">
            <v>3.8</v>
          </cell>
          <cell r="W194">
            <v>2.2000000000000002</v>
          </cell>
          <cell r="X194">
            <v>3.7</v>
          </cell>
          <cell r="Y194">
            <v>8.5625</v>
          </cell>
          <cell r="AG194">
            <v>5.864583333333333</v>
          </cell>
          <cell r="AH194">
            <v>3.7</v>
          </cell>
          <cell r="AI194">
            <v>3.3</v>
          </cell>
          <cell r="AJ194">
            <v>3.1</v>
          </cell>
          <cell r="AK194">
            <v>2.1</v>
          </cell>
          <cell r="AL194">
            <v>2.8</v>
          </cell>
          <cell r="AM194">
            <v>2.5</v>
          </cell>
          <cell r="AN194">
            <v>5.3</v>
          </cell>
          <cell r="AV194">
            <v>5.864583333333333</v>
          </cell>
          <cell r="AW194">
            <v>32.906666666666666</v>
          </cell>
          <cell r="AX194">
            <v>10</v>
          </cell>
          <cell r="AY194">
            <v>6.8</v>
          </cell>
          <cell r="AZ194">
            <v>10.4</v>
          </cell>
          <cell r="BA194">
            <v>6.3</v>
          </cell>
          <cell r="BB194">
            <v>8</v>
          </cell>
          <cell r="BC194">
            <v>17.100000000000001</v>
          </cell>
          <cell r="BK194">
            <v>5.864583333333333</v>
          </cell>
          <cell r="BL194">
            <v>7.777800000000008</v>
          </cell>
          <cell r="BM194">
            <v>3.6974999999999998</v>
          </cell>
          <cell r="BN194">
            <v>3.6974999999999998</v>
          </cell>
          <cell r="BO194">
            <v>3.6974999999999998</v>
          </cell>
          <cell r="BP194">
            <v>3.6974999999999998</v>
          </cell>
          <cell r="BQ194">
            <v>3.6974999999999998</v>
          </cell>
          <cell r="BR194">
            <v>3.6974999999999998</v>
          </cell>
          <cell r="BW194">
            <v>5.864583333333333</v>
          </cell>
          <cell r="BX194" t="str">
            <v>SUNDAY MOVIE</v>
          </cell>
          <cell r="BY194" t="str">
            <v>NIGHT</v>
          </cell>
          <cell r="BZ194" t="str">
            <v>NIGHT</v>
          </cell>
          <cell r="CA194" t="str">
            <v>NIGHT</v>
          </cell>
          <cell r="CB194" t="str">
            <v>NIGHT</v>
          </cell>
          <cell r="CC194" t="str">
            <v>NIGHT</v>
          </cell>
          <cell r="CD194" t="str">
            <v>SATURDAY MOVIE</v>
          </cell>
        </row>
        <row r="195">
          <cell r="C195">
            <v>5.875</v>
          </cell>
          <cell r="D195">
            <v>3.6</v>
          </cell>
          <cell r="E195">
            <v>2.5</v>
          </cell>
          <cell r="F195">
            <v>2.9</v>
          </cell>
          <cell r="G195">
            <v>1.9</v>
          </cell>
          <cell r="H195">
            <v>2</v>
          </cell>
          <cell r="I195">
            <v>1.9</v>
          </cell>
          <cell r="J195">
            <v>4.5999999999999996</v>
          </cell>
          <cell r="R195">
            <v>5.875</v>
          </cell>
          <cell r="S195">
            <v>15.093333333333332</v>
          </cell>
          <cell r="T195">
            <v>7.1</v>
          </cell>
          <cell r="U195">
            <v>4.5999999999999996</v>
          </cell>
          <cell r="V195">
            <v>5.9</v>
          </cell>
          <cell r="W195">
            <v>4</v>
          </cell>
          <cell r="X195">
            <v>6.2</v>
          </cell>
          <cell r="Y195">
            <v>6.1624999999999996</v>
          </cell>
          <cell r="AG195">
            <v>5.875</v>
          </cell>
          <cell r="AH195">
            <v>3.6</v>
          </cell>
          <cell r="AI195">
            <v>2.5</v>
          </cell>
          <cell r="AJ195">
            <v>2.9</v>
          </cell>
          <cell r="AK195">
            <v>1.9</v>
          </cell>
          <cell r="AL195">
            <v>2</v>
          </cell>
          <cell r="AM195">
            <v>1.9</v>
          </cell>
          <cell r="AN195">
            <v>4.5999999999999996</v>
          </cell>
          <cell r="AV195">
            <v>5.875</v>
          </cell>
          <cell r="AW195">
            <v>32.906666666666666</v>
          </cell>
          <cell r="AX195">
            <v>14.1</v>
          </cell>
          <cell r="AY195">
            <v>7.4</v>
          </cell>
          <cell r="AZ195">
            <v>14.2</v>
          </cell>
          <cell r="BA195">
            <v>8.8000000000000007</v>
          </cell>
          <cell r="BB195">
            <v>11.1</v>
          </cell>
          <cell r="BC195">
            <v>13.112500000000001</v>
          </cell>
          <cell r="BK195">
            <v>5.875</v>
          </cell>
          <cell r="BL195">
            <v>7.777800000000008</v>
          </cell>
          <cell r="BM195">
            <v>3.6974999999999998</v>
          </cell>
          <cell r="BN195">
            <v>3.6974999999999998</v>
          </cell>
          <cell r="BO195">
            <v>3.6974999999999998</v>
          </cell>
          <cell r="BP195">
            <v>3.6974999999999998</v>
          </cell>
          <cell r="BQ195">
            <v>3.6974999999999998</v>
          </cell>
          <cell r="BR195">
            <v>3.6974999999999998</v>
          </cell>
          <cell r="BW195">
            <v>5.875</v>
          </cell>
          <cell r="BX195" t="str">
            <v>SUNDAY MOVIE</v>
          </cell>
          <cell r="BY195" t="str">
            <v>NIGHT</v>
          </cell>
          <cell r="BZ195" t="str">
            <v>NIGHT</v>
          </cell>
          <cell r="CA195" t="str">
            <v>NIGHT</v>
          </cell>
          <cell r="CB195" t="str">
            <v>NIGHT</v>
          </cell>
          <cell r="CC195" t="str">
            <v>NIGHT</v>
          </cell>
          <cell r="CD195" t="str">
            <v>SATURDAY MOVIE</v>
          </cell>
        </row>
        <row r="196">
          <cell r="C196">
            <v>5.885416666666667</v>
          </cell>
          <cell r="D196">
            <v>3.7</v>
          </cell>
          <cell r="E196">
            <v>3.1</v>
          </cell>
          <cell r="F196">
            <v>3.7</v>
          </cell>
          <cell r="G196">
            <v>2.5</v>
          </cell>
          <cell r="H196">
            <v>2.1</v>
          </cell>
          <cell r="I196">
            <v>2.6</v>
          </cell>
          <cell r="J196">
            <v>3.9</v>
          </cell>
          <cell r="R196">
            <v>5.885416666666667</v>
          </cell>
          <cell r="S196">
            <v>15.093333333333332</v>
          </cell>
          <cell r="T196">
            <v>7.5</v>
          </cell>
          <cell r="U196">
            <v>4.3</v>
          </cell>
          <cell r="V196">
            <v>6.8</v>
          </cell>
          <cell r="W196">
            <v>4.4000000000000004</v>
          </cell>
          <cell r="X196">
            <v>6.6</v>
          </cell>
          <cell r="Y196">
            <v>6.1624999999999996</v>
          </cell>
          <cell r="AG196">
            <v>5.885416666666667</v>
          </cell>
          <cell r="AH196">
            <v>3.7</v>
          </cell>
          <cell r="AI196">
            <v>3.1</v>
          </cell>
          <cell r="AJ196">
            <v>3.7</v>
          </cell>
          <cell r="AK196">
            <v>2.5</v>
          </cell>
          <cell r="AL196">
            <v>2.1</v>
          </cell>
          <cell r="AM196">
            <v>2.6</v>
          </cell>
          <cell r="AN196">
            <v>3.9</v>
          </cell>
          <cell r="AV196">
            <v>5.885416666666667</v>
          </cell>
          <cell r="AW196">
            <v>32.906666666666666</v>
          </cell>
          <cell r="AX196">
            <v>13.8</v>
          </cell>
          <cell r="AY196">
            <v>8.1</v>
          </cell>
          <cell r="AZ196">
            <v>15.9</v>
          </cell>
          <cell r="BA196">
            <v>10.6</v>
          </cell>
          <cell r="BB196">
            <v>11.3</v>
          </cell>
          <cell r="BC196">
            <v>13.112500000000001</v>
          </cell>
          <cell r="BK196">
            <v>5.885416666666667</v>
          </cell>
          <cell r="BL196">
            <v>7.777800000000008</v>
          </cell>
          <cell r="BM196">
            <v>3.6974999999999998</v>
          </cell>
          <cell r="BN196">
            <v>3.6974999999999998</v>
          </cell>
          <cell r="BO196">
            <v>3.6974999999999998</v>
          </cell>
          <cell r="BP196">
            <v>3.6974999999999998</v>
          </cell>
          <cell r="BQ196">
            <v>3.6974999999999998</v>
          </cell>
          <cell r="BR196">
            <v>3.6974999999999998</v>
          </cell>
          <cell r="BW196">
            <v>5.885416666666667</v>
          </cell>
          <cell r="BX196" t="str">
            <v>SUNDAY MOVIE</v>
          </cell>
          <cell r="BY196" t="str">
            <v>NIGHT</v>
          </cell>
          <cell r="BZ196" t="str">
            <v>NIGHT</v>
          </cell>
          <cell r="CA196" t="str">
            <v>NIGHT</v>
          </cell>
          <cell r="CB196" t="str">
            <v>NIGHT</v>
          </cell>
          <cell r="CC196" t="str">
            <v>NIGHT</v>
          </cell>
          <cell r="CD196" t="str">
            <v>SATURDAY MOVIE</v>
          </cell>
        </row>
        <row r="197">
          <cell r="C197">
            <v>5.895833333333333</v>
          </cell>
          <cell r="D197">
            <v>3.3</v>
          </cell>
          <cell r="E197">
            <v>2.6</v>
          </cell>
          <cell r="F197">
            <v>3.5</v>
          </cell>
          <cell r="G197">
            <v>2.1</v>
          </cell>
          <cell r="H197">
            <v>2.4</v>
          </cell>
          <cell r="I197">
            <v>3.1</v>
          </cell>
          <cell r="J197">
            <v>3.7</v>
          </cell>
          <cell r="R197">
            <v>5.895833333333333</v>
          </cell>
          <cell r="S197">
            <v>15.093333333333332</v>
          </cell>
          <cell r="T197">
            <v>8.3000000000000007</v>
          </cell>
          <cell r="U197">
            <v>4.8</v>
          </cell>
          <cell r="V197">
            <v>8.4</v>
          </cell>
          <cell r="W197">
            <v>5.5</v>
          </cell>
          <cell r="X197">
            <v>7</v>
          </cell>
          <cell r="Y197">
            <v>6.1624999999999996</v>
          </cell>
          <cell r="AG197">
            <v>5.895833333333333</v>
          </cell>
          <cell r="AH197">
            <v>3.3</v>
          </cell>
          <cell r="AI197">
            <v>2.6</v>
          </cell>
          <cell r="AJ197">
            <v>3.5</v>
          </cell>
          <cell r="AK197">
            <v>2.1</v>
          </cell>
          <cell r="AL197">
            <v>2.4</v>
          </cell>
          <cell r="AM197">
            <v>3.1</v>
          </cell>
          <cell r="AN197">
            <v>3.7</v>
          </cell>
          <cell r="AV197">
            <v>5.895833333333333</v>
          </cell>
          <cell r="AW197">
            <v>32.906666666666666</v>
          </cell>
          <cell r="AX197">
            <v>14.8</v>
          </cell>
          <cell r="AY197">
            <v>10.4</v>
          </cell>
          <cell r="AZ197">
            <v>18.600000000000001</v>
          </cell>
          <cell r="BA197">
            <v>12</v>
          </cell>
          <cell r="BB197">
            <v>13.3</v>
          </cell>
          <cell r="BC197">
            <v>13.112500000000001</v>
          </cell>
          <cell r="BK197">
            <v>5.895833333333333</v>
          </cell>
          <cell r="BL197">
            <v>7.777800000000008</v>
          </cell>
          <cell r="BM197">
            <v>3.6974999999999998</v>
          </cell>
          <cell r="BN197">
            <v>3.6974999999999998</v>
          </cell>
          <cell r="BO197">
            <v>3.6974999999999998</v>
          </cell>
          <cell r="BP197">
            <v>3.6974999999999998</v>
          </cell>
          <cell r="BQ197">
            <v>3.6974999999999998</v>
          </cell>
          <cell r="BR197">
            <v>3.6974999999999998</v>
          </cell>
          <cell r="BW197">
            <v>5.895833333333333</v>
          </cell>
          <cell r="BX197" t="str">
            <v>SUNDAY MOVIE</v>
          </cell>
          <cell r="BY197" t="str">
            <v>NIGHT</v>
          </cell>
          <cell r="BZ197" t="str">
            <v>NIGHT</v>
          </cell>
          <cell r="CA197" t="str">
            <v>NIGHT</v>
          </cell>
          <cell r="CB197" t="str">
            <v>NIGHT</v>
          </cell>
          <cell r="CC197" t="str">
            <v>NIGHT</v>
          </cell>
          <cell r="CD197" t="str">
            <v>SATURDAY MOVIE</v>
          </cell>
        </row>
        <row r="198">
          <cell r="C198">
            <v>5.90625</v>
          </cell>
          <cell r="D198">
            <v>4.2</v>
          </cell>
          <cell r="E198">
            <v>2.1</v>
          </cell>
          <cell r="F198">
            <v>3</v>
          </cell>
          <cell r="G198">
            <v>1.5</v>
          </cell>
          <cell r="H198">
            <v>2.8</v>
          </cell>
          <cell r="I198">
            <v>3.3</v>
          </cell>
          <cell r="J198">
            <v>3.9</v>
          </cell>
          <cell r="R198">
            <v>5.90625</v>
          </cell>
          <cell r="S198">
            <v>15.093333333333332</v>
          </cell>
          <cell r="T198">
            <v>8.4</v>
          </cell>
          <cell r="U198">
            <v>5</v>
          </cell>
          <cell r="V198">
            <v>8.6999999999999993</v>
          </cell>
          <cell r="W198">
            <v>6.2</v>
          </cell>
          <cell r="X198">
            <v>7.5</v>
          </cell>
          <cell r="Y198">
            <v>6.1624999999999996</v>
          </cell>
          <cell r="AG198">
            <v>5.90625</v>
          </cell>
          <cell r="AH198">
            <v>4.2</v>
          </cell>
          <cell r="AI198">
            <v>2.1</v>
          </cell>
          <cell r="AJ198">
            <v>3</v>
          </cell>
          <cell r="AK198">
            <v>1.5</v>
          </cell>
          <cell r="AL198">
            <v>2.8</v>
          </cell>
          <cell r="AM198">
            <v>3.3</v>
          </cell>
          <cell r="AN198">
            <v>3.9</v>
          </cell>
          <cell r="AV198">
            <v>5.90625</v>
          </cell>
          <cell r="AW198">
            <v>32.906666666666666</v>
          </cell>
          <cell r="AX198">
            <v>15.5</v>
          </cell>
          <cell r="AY198">
            <v>10.6</v>
          </cell>
          <cell r="AZ198">
            <v>19.600000000000001</v>
          </cell>
          <cell r="BA198">
            <v>12.3</v>
          </cell>
          <cell r="BB198">
            <v>14.7</v>
          </cell>
          <cell r="BC198">
            <v>13.112500000000001</v>
          </cell>
          <cell r="BK198">
            <v>5.90625</v>
          </cell>
          <cell r="BL198">
            <v>7.777800000000008</v>
          </cell>
          <cell r="BM198">
            <v>3.6974999999999998</v>
          </cell>
          <cell r="BN198">
            <v>3.6974999999999998</v>
          </cell>
          <cell r="BO198">
            <v>3.6974999999999998</v>
          </cell>
          <cell r="BP198">
            <v>3.6974999999999998</v>
          </cell>
          <cell r="BQ198">
            <v>3.6974999999999998</v>
          </cell>
          <cell r="BR198">
            <v>3.6974999999999998</v>
          </cell>
          <cell r="BW198">
            <v>5.90625</v>
          </cell>
          <cell r="BX198" t="str">
            <v>SUNDAY MOVIE</v>
          </cell>
          <cell r="BY198" t="str">
            <v>NIGHT</v>
          </cell>
          <cell r="BZ198" t="str">
            <v>NIGHT</v>
          </cell>
          <cell r="CA198" t="str">
            <v>NIGHT</v>
          </cell>
          <cell r="CB198" t="str">
            <v>NIGHT</v>
          </cell>
          <cell r="CC198" t="str">
            <v>NIGHT</v>
          </cell>
          <cell r="CD198" t="str">
            <v>SATURDAY MOVIE</v>
          </cell>
        </row>
        <row r="199">
          <cell r="C199">
            <v>5.916666666666667</v>
          </cell>
          <cell r="D199">
            <v>4.5</v>
          </cell>
          <cell r="E199">
            <v>2.4</v>
          </cell>
          <cell r="F199">
            <v>1.4</v>
          </cell>
          <cell r="G199">
            <v>1.5</v>
          </cell>
          <cell r="H199">
            <v>2.7</v>
          </cell>
          <cell r="I199">
            <v>4.2</v>
          </cell>
          <cell r="J199">
            <v>4.5</v>
          </cell>
          <cell r="R199">
            <v>5.916666666666667</v>
          </cell>
          <cell r="S199">
            <v>15.093333333333332</v>
          </cell>
          <cell r="T199">
            <v>7.3</v>
          </cell>
          <cell r="U199">
            <v>4.5999999999999996</v>
          </cell>
          <cell r="V199">
            <v>6.8</v>
          </cell>
          <cell r="W199">
            <v>5.9</v>
          </cell>
          <cell r="X199">
            <v>8.3000000000000007</v>
          </cell>
          <cell r="Y199">
            <v>6.1624999999999996</v>
          </cell>
          <cell r="AG199">
            <v>5.916666666666667</v>
          </cell>
          <cell r="AH199">
            <v>4.5</v>
          </cell>
          <cell r="AI199">
            <v>2.4</v>
          </cell>
          <cell r="AJ199">
            <v>1.4</v>
          </cell>
          <cell r="AK199">
            <v>1.5</v>
          </cell>
          <cell r="AL199">
            <v>2.7</v>
          </cell>
          <cell r="AM199">
            <v>4.2</v>
          </cell>
          <cell r="AN199">
            <v>4.5</v>
          </cell>
          <cell r="AV199">
            <v>5.916666666666667</v>
          </cell>
          <cell r="AW199">
            <v>32.906666666666666</v>
          </cell>
          <cell r="AX199">
            <v>14.6</v>
          </cell>
          <cell r="AY199">
            <v>9.9</v>
          </cell>
          <cell r="AZ199">
            <v>15.1</v>
          </cell>
          <cell r="BA199">
            <v>12</v>
          </cell>
          <cell r="BB199">
            <v>15.5</v>
          </cell>
          <cell r="BC199">
            <v>13.112500000000001</v>
          </cell>
          <cell r="BK199">
            <v>5.916666666666667</v>
          </cell>
          <cell r="BL199">
            <v>7.777800000000008</v>
          </cell>
          <cell r="BM199">
            <v>3.6974999999999998</v>
          </cell>
          <cell r="BN199">
            <v>3.6974999999999998</v>
          </cell>
          <cell r="BO199">
            <v>3.6974999999999998</v>
          </cell>
          <cell r="BP199">
            <v>3.6974999999999998</v>
          </cell>
          <cell r="BQ199">
            <v>3.6974999999999998</v>
          </cell>
          <cell r="BR199">
            <v>3.6974999999999998</v>
          </cell>
          <cell r="BW199">
            <v>5.916666666666667</v>
          </cell>
          <cell r="BX199" t="str">
            <v>SUNDAY MOVIE</v>
          </cell>
          <cell r="BY199" t="str">
            <v>NIGHT</v>
          </cell>
          <cell r="BZ199" t="str">
            <v>NIGHT</v>
          </cell>
          <cell r="CA199" t="str">
            <v>NIGHT</v>
          </cell>
          <cell r="CB199" t="str">
            <v>NIGHT</v>
          </cell>
          <cell r="CC199" t="str">
            <v>NIGHT</v>
          </cell>
          <cell r="CD199" t="str">
            <v>SATURDAY MOVIE</v>
          </cell>
        </row>
        <row r="200">
          <cell r="C200">
            <v>5.927083333333333</v>
          </cell>
          <cell r="D200">
            <v>3.6</v>
          </cell>
          <cell r="E200">
            <v>2.5</v>
          </cell>
          <cell r="F200">
            <v>0.8</v>
          </cell>
          <cell r="G200">
            <v>1.8</v>
          </cell>
          <cell r="H200">
            <v>3</v>
          </cell>
          <cell r="I200">
            <v>3.7</v>
          </cell>
          <cell r="J200">
            <v>4.2</v>
          </cell>
          <cell r="R200">
            <v>5.927083333333333</v>
          </cell>
          <cell r="S200">
            <v>15.093333333333332</v>
          </cell>
          <cell r="T200">
            <v>4.4000000000000004</v>
          </cell>
          <cell r="U200">
            <v>3.5</v>
          </cell>
          <cell r="V200">
            <v>5.8</v>
          </cell>
          <cell r="W200">
            <v>6.4</v>
          </cell>
          <cell r="X200">
            <v>7.3</v>
          </cell>
          <cell r="Y200">
            <v>6.1624999999999996</v>
          </cell>
          <cell r="AG200">
            <v>5.927083333333333</v>
          </cell>
          <cell r="AH200">
            <v>3.6</v>
          </cell>
          <cell r="AI200">
            <v>2.5</v>
          </cell>
          <cell r="AJ200">
            <v>0.8</v>
          </cell>
          <cell r="AK200">
            <v>1.8</v>
          </cell>
          <cell r="AL200">
            <v>3</v>
          </cell>
          <cell r="AM200">
            <v>3.7</v>
          </cell>
          <cell r="AN200">
            <v>4.2</v>
          </cell>
          <cell r="AV200">
            <v>5.927083333333333</v>
          </cell>
          <cell r="AW200">
            <v>32.906666666666666</v>
          </cell>
          <cell r="AX200">
            <v>10.1</v>
          </cell>
          <cell r="AY200">
            <v>8.5</v>
          </cell>
          <cell r="AZ200">
            <v>13.4</v>
          </cell>
          <cell r="BA200">
            <v>11.6</v>
          </cell>
          <cell r="BB200">
            <v>14.5</v>
          </cell>
          <cell r="BC200">
            <v>13.112500000000001</v>
          </cell>
          <cell r="BK200">
            <v>5.927083333333333</v>
          </cell>
          <cell r="BL200">
            <v>7.777800000000008</v>
          </cell>
          <cell r="BM200">
            <v>3.6974999999999998</v>
          </cell>
          <cell r="BN200">
            <v>3.6974999999999998</v>
          </cell>
          <cell r="BO200">
            <v>3.6974999999999998</v>
          </cell>
          <cell r="BP200">
            <v>3.6974999999999998</v>
          </cell>
          <cell r="BQ200">
            <v>3.6974999999999998</v>
          </cell>
          <cell r="BR200">
            <v>3.6974999999999998</v>
          </cell>
          <cell r="BW200">
            <v>5.927083333333333</v>
          </cell>
          <cell r="BX200" t="str">
            <v>SUNDAY MOVIE</v>
          </cell>
          <cell r="BY200" t="str">
            <v>NIGHT</v>
          </cell>
          <cell r="BZ200" t="str">
            <v>NIGHT</v>
          </cell>
          <cell r="CA200" t="str">
            <v>NIGHT</v>
          </cell>
          <cell r="CB200" t="str">
            <v>NIGHT</v>
          </cell>
          <cell r="CC200" t="str">
            <v>NIGHT</v>
          </cell>
          <cell r="CD200" t="str">
            <v>SATURDAY MOVIE</v>
          </cell>
        </row>
        <row r="201">
          <cell r="C201">
            <v>5.9375</v>
          </cell>
          <cell r="D201">
            <v>2.7</v>
          </cell>
          <cell r="E201">
            <v>2.4</v>
          </cell>
          <cell r="F201">
            <v>0.9</v>
          </cell>
          <cell r="G201">
            <v>4.3</v>
          </cell>
          <cell r="H201">
            <v>2.9</v>
          </cell>
          <cell r="I201">
            <v>2.8</v>
          </cell>
          <cell r="J201">
            <v>3.3</v>
          </cell>
          <cell r="R201">
            <v>5.9375</v>
          </cell>
          <cell r="S201">
            <v>15.093333333333332</v>
          </cell>
          <cell r="T201">
            <v>3.8</v>
          </cell>
          <cell r="U201">
            <v>3.6</v>
          </cell>
          <cell r="V201">
            <v>5.3</v>
          </cell>
          <cell r="W201">
            <v>6</v>
          </cell>
          <cell r="X201">
            <v>7.3</v>
          </cell>
          <cell r="Y201">
            <v>6.1624999999999996</v>
          </cell>
          <cell r="AG201">
            <v>5.9375</v>
          </cell>
          <cell r="AH201">
            <v>2.7</v>
          </cell>
          <cell r="AI201">
            <v>2.4</v>
          </cell>
          <cell r="AJ201">
            <v>0.9</v>
          </cell>
          <cell r="AK201">
            <v>4.3</v>
          </cell>
          <cell r="AL201">
            <v>2.9</v>
          </cell>
          <cell r="AM201">
            <v>2.8</v>
          </cell>
          <cell r="AN201">
            <v>3.3</v>
          </cell>
          <cell r="AV201">
            <v>5.9375</v>
          </cell>
          <cell r="AW201">
            <v>32.906666666666666</v>
          </cell>
          <cell r="AX201">
            <v>8.1</v>
          </cell>
          <cell r="AY201">
            <v>7.5</v>
          </cell>
          <cell r="AZ201">
            <v>13.1</v>
          </cell>
          <cell r="BA201">
            <v>12.1</v>
          </cell>
          <cell r="BB201">
            <v>14</v>
          </cell>
          <cell r="BC201">
            <v>13.112500000000001</v>
          </cell>
          <cell r="BK201">
            <v>5.9375</v>
          </cell>
          <cell r="BL201">
            <v>7.777800000000008</v>
          </cell>
          <cell r="BM201">
            <v>3.6974999999999998</v>
          </cell>
          <cell r="BN201">
            <v>3.6974999999999998</v>
          </cell>
          <cell r="BO201">
            <v>3.6974999999999998</v>
          </cell>
          <cell r="BP201">
            <v>3.6974999999999998</v>
          </cell>
          <cell r="BQ201">
            <v>3.6974999999999998</v>
          </cell>
          <cell r="BR201">
            <v>3.6974999999999998</v>
          </cell>
          <cell r="BW201">
            <v>5.9375</v>
          </cell>
          <cell r="BX201" t="str">
            <v>SUNDAY MOVIE</v>
          </cell>
          <cell r="BY201" t="str">
            <v>NIGHT</v>
          </cell>
          <cell r="BZ201" t="str">
            <v>NIGHT</v>
          </cell>
          <cell r="CA201" t="str">
            <v>NIGHT</v>
          </cell>
          <cell r="CB201" t="str">
            <v>NIGHT</v>
          </cell>
          <cell r="CC201" t="str">
            <v>NIGHT</v>
          </cell>
          <cell r="CD201" t="str">
            <v>SATURDAY MOVIE</v>
          </cell>
        </row>
        <row r="202">
          <cell r="C202">
            <v>5.947916666666667</v>
          </cell>
          <cell r="D202">
            <v>1.8</v>
          </cell>
          <cell r="E202">
            <v>2.4</v>
          </cell>
          <cell r="F202">
            <v>1.3</v>
          </cell>
          <cell r="G202">
            <v>4.5</v>
          </cell>
          <cell r="H202">
            <v>2.4</v>
          </cell>
          <cell r="I202">
            <v>2.5</v>
          </cell>
          <cell r="J202">
            <v>2.4</v>
          </cell>
          <cell r="R202">
            <v>5.947916666666667</v>
          </cell>
          <cell r="S202">
            <v>15.093333333333332</v>
          </cell>
          <cell r="T202">
            <v>3.8</v>
          </cell>
          <cell r="U202">
            <v>3.3</v>
          </cell>
          <cell r="V202">
            <v>5.5</v>
          </cell>
          <cell r="W202">
            <v>5.8</v>
          </cell>
          <cell r="X202">
            <v>6.8</v>
          </cell>
          <cell r="Y202">
            <v>6.1624999999999996</v>
          </cell>
          <cell r="AG202">
            <v>5.947916666666667</v>
          </cell>
          <cell r="AH202">
            <v>1.8</v>
          </cell>
          <cell r="AI202">
            <v>2.4</v>
          </cell>
          <cell r="AJ202">
            <v>1.3</v>
          </cell>
          <cell r="AK202">
            <v>4.5</v>
          </cell>
          <cell r="AL202">
            <v>2.4</v>
          </cell>
          <cell r="AM202">
            <v>2.5</v>
          </cell>
          <cell r="AN202">
            <v>2.4</v>
          </cell>
          <cell r="AV202">
            <v>5.947916666666667</v>
          </cell>
          <cell r="AW202">
            <v>32.906666666666666</v>
          </cell>
          <cell r="AX202">
            <v>9</v>
          </cell>
          <cell r="AY202">
            <v>7.4</v>
          </cell>
          <cell r="AZ202">
            <v>12.2</v>
          </cell>
          <cell r="BA202">
            <v>13</v>
          </cell>
          <cell r="BB202">
            <v>14.6</v>
          </cell>
          <cell r="BC202">
            <v>13.112500000000001</v>
          </cell>
          <cell r="BK202">
            <v>5.947916666666667</v>
          </cell>
          <cell r="BL202">
            <v>7.777800000000008</v>
          </cell>
          <cell r="BM202">
            <v>3.6974999999999998</v>
          </cell>
          <cell r="BN202">
            <v>3.6974999999999998</v>
          </cell>
          <cell r="BO202">
            <v>3.6974999999999998</v>
          </cell>
          <cell r="BP202">
            <v>3.6974999999999998</v>
          </cell>
          <cell r="BQ202">
            <v>3.6974999999999998</v>
          </cell>
          <cell r="BR202">
            <v>3.6974999999999998</v>
          </cell>
          <cell r="BW202">
            <v>5.947916666666667</v>
          </cell>
          <cell r="BX202" t="str">
            <v>SUNDAY MOVIE</v>
          </cell>
          <cell r="BY202" t="str">
            <v>NIGHT</v>
          </cell>
          <cell r="BZ202" t="str">
            <v>NIGHT</v>
          </cell>
          <cell r="CA202" t="str">
            <v>NIGHT</v>
          </cell>
          <cell r="CB202" t="str">
            <v>NIGHT</v>
          </cell>
          <cell r="CC202" t="str">
            <v>NIGHT</v>
          </cell>
          <cell r="CD202" t="str">
            <v>SATURDAY MOVIE</v>
          </cell>
        </row>
        <row r="203">
          <cell r="C203">
            <v>5.958333333333333</v>
          </cell>
          <cell r="D203">
            <v>2.2000000000000002</v>
          </cell>
          <cell r="E203">
            <v>2.8</v>
          </cell>
          <cell r="F203">
            <v>1.3</v>
          </cell>
          <cell r="G203">
            <v>7.7</v>
          </cell>
          <cell r="H203">
            <v>2.2999999999999998</v>
          </cell>
          <cell r="I203">
            <v>2</v>
          </cell>
          <cell r="J203">
            <v>2.2999999999999998</v>
          </cell>
          <cell r="R203">
            <v>5.958333333333333</v>
          </cell>
          <cell r="S203">
            <v>4.7</v>
          </cell>
          <cell r="T203">
            <v>4</v>
          </cell>
          <cell r="U203">
            <v>2.4</v>
          </cell>
          <cell r="V203">
            <v>4</v>
          </cell>
          <cell r="W203">
            <v>4.9000000000000004</v>
          </cell>
          <cell r="X203">
            <v>6.2</v>
          </cell>
          <cell r="Y203">
            <v>6.1</v>
          </cell>
          <cell r="AG203">
            <v>5.958333333333333</v>
          </cell>
          <cell r="AH203">
            <v>2.2000000000000002</v>
          </cell>
          <cell r="AI203">
            <v>2.8</v>
          </cell>
          <cell r="AJ203">
            <v>1.3</v>
          </cell>
          <cell r="AK203">
            <v>7.7</v>
          </cell>
          <cell r="AL203">
            <v>2.2999999999999998</v>
          </cell>
          <cell r="AM203">
            <v>2</v>
          </cell>
          <cell r="AN203">
            <v>2.2999999999999998</v>
          </cell>
          <cell r="AV203">
            <v>5.958333333333333</v>
          </cell>
          <cell r="AW203">
            <v>8.1999999999999993</v>
          </cell>
          <cell r="AX203">
            <v>8.4</v>
          </cell>
          <cell r="AY203">
            <v>5.8</v>
          </cell>
          <cell r="AZ203">
            <v>8.9</v>
          </cell>
          <cell r="BA203">
            <v>9.5</v>
          </cell>
          <cell r="BB203">
            <v>12.4</v>
          </cell>
          <cell r="BC203">
            <v>12.5</v>
          </cell>
          <cell r="BK203">
            <v>5.958333333333333</v>
          </cell>
          <cell r="BL203">
            <v>3.6974999999999998</v>
          </cell>
          <cell r="BM203">
            <v>3.6974999999999998</v>
          </cell>
          <cell r="BN203">
            <v>3.6974999999999998</v>
          </cell>
          <cell r="BO203">
            <v>3.6974999999999998</v>
          </cell>
          <cell r="BP203">
            <v>3.6974999999999998</v>
          </cell>
          <cell r="BQ203">
            <v>3.6974999999999998</v>
          </cell>
          <cell r="BR203">
            <v>3.6974999999999998</v>
          </cell>
          <cell r="BW203">
            <v>5.958333333333333</v>
          </cell>
          <cell r="BX203" t="str">
            <v>SUNDAY MOVIE</v>
          </cell>
          <cell r="BY203" t="str">
            <v>NIGHT</v>
          </cell>
          <cell r="BZ203" t="str">
            <v>NIGHT</v>
          </cell>
          <cell r="CA203" t="str">
            <v>NIGHT</v>
          </cell>
          <cell r="CB203" t="str">
            <v>NIGHT</v>
          </cell>
          <cell r="CC203" t="str">
            <v>NIGHT</v>
          </cell>
          <cell r="CD203" t="str">
            <v>SATURDAY MOVIE</v>
          </cell>
        </row>
        <row r="204">
          <cell r="C204">
            <v>5.96875</v>
          </cell>
          <cell r="D204">
            <v>1.4</v>
          </cell>
          <cell r="E204">
            <v>2.5</v>
          </cell>
          <cell r="F204">
            <v>1.2</v>
          </cell>
          <cell r="G204">
            <v>9.3000000000000007</v>
          </cell>
          <cell r="H204">
            <v>2.1</v>
          </cell>
          <cell r="I204">
            <v>2.7</v>
          </cell>
          <cell r="J204">
            <v>2.2999999999999998</v>
          </cell>
          <cell r="R204">
            <v>5.96875</v>
          </cell>
          <cell r="S204">
            <v>4.2</v>
          </cell>
          <cell r="T204">
            <v>3.3</v>
          </cell>
          <cell r="U204">
            <v>2.2000000000000002</v>
          </cell>
          <cell r="V204">
            <v>2.7</v>
          </cell>
          <cell r="W204">
            <v>4.2</v>
          </cell>
          <cell r="X204">
            <v>4</v>
          </cell>
          <cell r="Y204">
            <v>6.2</v>
          </cell>
          <cell r="AG204">
            <v>5.96875</v>
          </cell>
          <cell r="AH204">
            <v>1.4</v>
          </cell>
          <cell r="AI204">
            <v>2.5</v>
          </cell>
          <cell r="AJ204">
            <v>1.2</v>
          </cell>
          <cell r="AK204">
            <v>9.3000000000000007</v>
          </cell>
          <cell r="AL204">
            <v>2.1</v>
          </cell>
          <cell r="AM204">
            <v>2.7</v>
          </cell>
          <cell r="AN204">
            <v>2.2999999999999998</v>
          </cell>
          <cell r="AV204">
            <v>5.96875</v>
          </cell>
          <cell r="AW204">
            <v>8</v>
          </cell>
          <cell r="AX204">
            <v>7</v>
          </cell>
          <cell r="AY204">
            <v>5.7</v>
          </cell>
          <cell r="AZ204">
            <v>5.8</v>
          </cell>
          <cell r="BA204">
            <v>8.3000000000000007</v>
          </cell>
          <cell r="BB204">
            <v>8.3000000000000007</v>
          </cell>
          <cell r="BC204">
            <v>12.2</v>
          </cell>
          <cell r="BK204">
            <v>5.96875</v>
          </cell>
          <cell r="BL204">
            <v>3.6974999999999998</v>
          </cell>
          <cell r="BM204">
            <v>3.6974999999999998</v>
          </cell>
          <cell r="BN204">
            <v>3.6974999999999998</v>
          </cell>
          <cell r="BO204">
            <v>3.6974999999999998</v>
          </cell>
          <cell r="BP204">
            <v>3.6974999999999998</v>
          </cell>
          <cell r="BQ204">
            <v>3.6974999999999998</v>
          </cell>
          <cell r="BR204">
            <v>3.6974999999999998</v>
          </cell>
          <cell r="BW204">
            <v>5.96875</v>
          </cell>
          <cell r="BX204" t="str">
            <v>SUNDAY MOVIE</v>
          </cell>
          <cell r="BY204" t="str">
            <v>NIGHT</v>
          </cell>
          <cell r="BZ204" t="str">
            <v>NIGHT</v>
          </cell>
          <cell r="CA204" t="str">
            <v>NIGHT</v>
          </cell>
          <cell r="CB204" t="str">
            <v>NIGHT</v>
          </cell>
          <cell r="CC204" t="str">
            <v>NIGHT</v>
          </cell>
          <cell r="CD204" t="str">
            <v>SATURDAY MOVIE</v>
          </cell>
        </row>
        <row r="205">
          <cell r="C205">
            <v>5.979166666666667</v>
          </cell>
          <cell r="D205">
            <v>1.1000000000000001</v>
          </cell>
          <cell r="E205">
            <v>2.5</v>
          </cell>
          <cell r="F205">
            <v>0.9</v>
          </cell>
          <cell r="G205">
            <v>9.6999999999999993</v>
          </cell>
          <cell r="H205">
            <v>1.8</v>
          </cell>
          <cell r="I205">
            <v>3.6</v>
          </cell>
          <cell r="J205">
            <v>1.7</v>
          </cell>
          <cell r="R205">
            <v>5.979166666666667</v>
          </cell>
          <cell r="S205">
            <v>4</v>
          </cell>
          <cell r="T205">
            <v>2.2000000000000002</v>
          </cell>
          <cell r="U205">
            <v>2</v>
          </cell>
          <cell r="V205">
            <v>2</v>
          </cell>
          <cell r="W205">
            <v>4</v>
          </cell>
          <cell r="X205">
            <v>2.7</v>
          </cell>
          <cell r="Y205">
            <v>4.4000000000000004</v>
          </cell>
          <cell r="AG205">
            <v>5.979166666666667</v>
          </cell>
          <cell r="AH205">
            <v>1.1000000000000001</v>
          </cell>
          <cell r="AI205">
            <v>2.5</v>
          </cell>
          <cell r="AJ205">
            <v>0.9</v>
          </cell>
          <cell r="AK205">
            <v>9.6999999999999993</v>
          </cell>
          <cell r="AL205">
            <v>1.8</v>
          </cell>
          <cell r="AM205">
            <v>3.6</v>
          </cell>
          <cell r="AN205">
            <v>1.7</v>
          </cell>
          <cell r="AV205">
            <v>5.979166666666667</v>
          </cell>
          <cell r="AW205">
            <v>7.1</v>
          </cell>
          <cell r="AX205">
            <v>5.5</v>
          </cell>
          <cell r="AY205">
            <v>6.1</v>
          </cell>
          <cell r="AZ205">
            <v>5.0999999999999996</v>
          </cell>
          <cell r="BA205">
            <v>7.5</v>
          </cell>
          <cell r="BB205">
            <v>5.3</v>
          </cell>
          <cell r="BC205">
            <v>9.1999999999999993</v>
          </cell>
          <cell r="BK205">
            <v>5.979166666666667</v>
          </cell>
          <cell r="BL205">
            <v>3.6974999999999998</v>
          </cell>
          <cell r="BM205">
            <v>3.6974999999999998</v>
          </cell>
          <cell r="BN205">
            <v>3.6974999999999998</v>
          </cell>
          <cell r="BO205">
            <v>3.6974999999999998</v>
          </cell>
          <cell r="BP205">
            <v>3.6974999999999998</v>
          </cell>
          <cell r="BQ205">
            <v>3.6974999999999998</v>
          </cell>
          <cell r="BR205">
            <v>3.6974999999999998</v>
          </cell>
          <cell r="BW205">
            <v>5.979166666666667</v>
          </cell>
          <cell r="BX205" t="str">
            <v>SUNDAY MOVIE</v>
          </cell>
          <cell r="BY205" t="str">
            <v>NIGHT</v>
          </cell>
          <cell r="BZ205" t="str">
            <v>NIGHT</v>
          </cell>
          <cell r="CA205" t="str">
            <v>NIGHT</v>
          </cell>
          <cell r="CB205" t="str">
            <v>NIGHT</v>
          </cell>
          <cell r="CC205" t="str">
            <v>NIGHT</v>
          </cell>
          <cell r="CD205" t="str">
            <v>SATURDAY MOVIE</v>
          </cell>
        </row>
        <row r="206">
          <cell r="C206">
            <v>5.989583333333333</v>
          </cell>
          <cell r="D206">
            <v>1.3</v>
          </cell>
          <cell r="E206">
            <v>1.9</v>
          </cell>
          <cell r="F206">
            <v>1.5</v>
          </cell>
          <cell r="G206">
            <v>8.6999999999999993</v>
          </cell>
          <cell r="H206">
            <v>1.8</v>
          </cell>
          <cell r="I206">
            <v>2.8</v>
          </cell>
          <cell r="J206">
            <v>2</v>
          </cell>
          <cell r="R206">
            <v>5.989583333333333</v>
          </cell>
          <cell r="S206">
            <v>3.1</v>
          </cell>
          <cell r="T206">
            <v>2.4</v>
          </cell>
          <cell r="U206">
            <v>2.2000000000000002</v>
          </cell>
          <cell r="V206">
            <v>1.8</v>
          </cell>
          <cell r="W206">
            <v>3.3</v>
          </cell>
          <cell r="X206">
            <v>1.8</v>
          </cell>
          <cell r="Y206">
            <v>3.8</v>
          </cell>
          <cell r="AG206">
            <v>5.989583333333333</v>
          </cell>
          <cell r="AH206">
            <v>1.3</v>
          </cell>
          <cell r="AI206">
            <v>1.9</v>
          </cell>
          <cell r="AJ206">
            <v>1.5</v>
          </cell>
          <cell r="AK206">
            <v>8.6999999999999993</v>
          </cell>
          <cell r="AL206">
            <v>1.8</v>
          </cell>
          <cell r="AM206">
            <v>2.8</v>
          </cell>
          <cell r="AN206">
            <v>2</v>
          </cell>
          <cell r="AV206">
            <v>5.989583333333333</v>
          </cell>
          <cell r="AW206">
            <v>6.4</v>
          </cell>
          <cell r="AX206">
            <v>4.9000000000000004</v>
          </cell>
          <cell r="AY206">
            <v>5.0999999999999996</v>
          </cell>
          <cell r="AZ206">
            <v>5.0999999999999996</v>
          </cell>
          <cell r="BA206">
            <v>6.4</v>
          </cell>
          <cell r="BB206">
            <v>4.5999999999999996</v>
          </cell>
          <cell r="BC206">
            <v>7.5</v>
          </cell>
          <cell r="BK206">
            <v>5.989583333333333</v>
          </cell>
          <cell r="BL206">
            <v>3.6974999999999998</v>
          </cell>
          <cell r="BM206">
            <v>3.6974999999999998</v>
          </cell>
          <cell r="BN206">
            <v>3.6974999999999998</v>
          </cell>
          <cell r="BO206">
            <v>3.6974999999999998</v>
          </cell>
          <cell r="BP206">
            <v>3.6974999999999998</v>
          </cell>
          <cell r="BQ206">
            <v>3.6974999999999998</v>
          </cell>
          <cell r="BR206">
            <v>3.6974999999999998</v>
          </cell>
          <cell r="BW206">
            <v>5.989583333333333</v>
          </cell>
          <cell r="BX206" t="str">
            <v>SUNDAY MOVIE</v>
          </cell>
          <cell r="BY206" t="str">
            <v>NIGHT</v>
          </cell>
          <cell r="BZ206" t="str">
            <v>NIGHT</v>
          </cell>
          <cell r="CA206" t="str">
            <v>NIGHT</v>
          </cell>
          <cell r="CB206" t="str">
            <v>NIGHT</v>
          </cell>
          <cell r="CC206" t="str">
            <v>NIGHT</v>
          </cell>
          <cell r="CD206" t="str">
            <v>SATURDAY MOVIE</v>
          </cell>
        </row>
        <row r="207">
          <cell r="C207">
            <v>9.2916666666666661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0.2</v>
          </cell>
          <cell r="R207">
            <v>9.2916666666666661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AG207">
            <v>9.2916666666666661</v>
          </cell>
          <cell r="AH207">
            <v>0</v>
          </cell>
          <cell r="AI207">
            <v>0</v>
          </cell>
          <cell r="AJ207">
            <v>0</v>
          </cell>
          <cell r="AK207">
            <v>0</v>
          </cell>
          <cell r="AL207">
            <v>0</v>
          </cell>
          <cell r="AM207">
            <v>0</v>
          </cell>
          <cell r="AN207">
            <v>0.2</v>
          </cell>
          <cell r="AV207">
            <v>9.2916666666666661</v>
          </cell>
          <cell r="AW207">
            <v>0.2</v>
          </cell>
          <cell r="AX207">
            <v>0</v>
          </cell>
          <cell r="AY207">
            <v>0</v>
          </cell>
          <cell r="AZ207">
            <v>0</v>
          </cell>
          <cell r="BA207">
            <v>0</v>
          </cell>
          <cell r="BB207">
            <v>0</v>
          </cell>
          <cell r="BC207">
            <v>0.4</v>
          </cell>
          <cell r="BK207">
            <v>9.2916666666666661</v>
          </cell>
          <cell r="BL207">
            <v>0.48569000000000001</v>
          </cell>
          <cell r="BM207">
            <v>0.48569000000000001</v>
          </cell>
          <cell r="BN207">
            <v>0.48569000000000001</v>
          </cell>
          <cell r="BO207">
            <v>0.48569000000000001</v>
          </cell>
          <cell r="BP207">
            <v>0.48569000000000001</v>
          </cell>
          <cell r="BQ207">
            <v>0.48569000000000001</v>
          </cell>
          <cell r="BR207">
            <v>0.48569000000000001</v>
          </cell>
          <cell r="BW207">
            <v>9.2916666666666661</v>
          </cell>
          <cell r="BX207" t="str">
            <v>DAY</v>
          </cell>
          <cell r="BY207" t="str">
            <v>DAY</v>
          </cell>
          <cell r="BZ207" t="str">
            <v>DAY</v>
          </cell>
          <cell r="CA207" t="str">
            <v>DAY</v>
          </cell>
          <cell r="CB207" t="str">
            <v>DAY</v>
          </cell>
          <cell r="CC207" t="str">
            <v>DAY</v>
          </cell>
          <cell r="CD207" t="str">
            <v>DAY</v>
          </cell>
        </row>
        <row r="208">
          <cell r="C208">
            <v>9.3020833333333339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0.2</v>
          </cell>
          <cell r="R208">
            <v>9.3020833333333339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AG208">
            <v>9.3020833333333339</v>
          </cell>
          <cell r="AH208">
            <v>0</v>
          </cell>
          <cell r="AI208">
            <v>0</v>
          </cell>
          <cell r="AJ208">
            <v>0</v>
          </cell>
          <cell r="AK208">
            <v>0</v>
          </cell>
          <cell r="AL208">
            <v>0</v>
          </cell>
          <cell r="AM208">
            <v>0</v>
          </cell>
          <cell r="AN208">
            <v>0.2</v>
          </cell>
          <cell r="AV208">
            <v>9.3020833333333339</v>
          </cell>
          <cell r="AW208">
            <v>0.1</v>
          </cell>
          <cell r="AX208">
            <v>0</v>
          </cell>
          <cell r="AY208">
            <v>0</v>
          </cell>
          <cell r="AZ208">
            <v>0</v>
          </cell>
          <cell r="BA208">
            <v>0</v>
          </cell>
          <cell r="BB208">
            <v>0</v>
          </cell>
          <cell r="BC208">
            <v>0.6</v>
          </cell>
          <cell r="BK208">
            <v>9.3020833333333339</v>
          </cell>
          <cell r="BL208">
            <v>0.48569000000000001</v>
          </cell>
          <cell r="BM208">
            <v>0.48569000000000001</v>
          </cell>
          <cell r="BN208">
            <v>0.48569000000000001</v>
          </cell>
          <cell r="BO208">
            <v>0.48569000000000001</v>
          </cell>
          <cell r="BP208">
            <v>0.48569000000000001</v>
          </cell>
          <cell r="BQ208">
            <v>0.48569000000000001</v>
          </cell>
          <cell r="BR208">
            <v>0.48569000000000001</v>
          </cell>
          <cell r="BW208">
            <v>9.3020833333333339</v>
          </cell>
          <cell r="BX208" t="str">
            <v>DAY</v>
          </cell>
          <cell r="BY208" t="str">
            <v>DAY</v>
          </cell>
          <cell r="BZ208" t="str">
            <v>DAY</v>
          </cell>
          <cell r="CA208" t="str">
            <v>DAY</v>
          </cell>
          <cell r="CB208" t="str">
            <v>DAY</v>
          </cell>
          <cell r="CC208" t="str">
            <v>DAY</v>
          </cell>
          <cell r="CD208" t="str">
            <v>DAY</v>
          </cell>
        </row>
        <row r="209">
          <cell r="C209">
            <v>9.3125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0.2</v>
          </cell>
          <cell r="R209">
            <v>9.3125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0.4</v>
          </cell>
          <cell r="AG209">
            <v>9.3125</v>
          </cell>
          <cell r="AH209">
            <v>0</v>
          </cell>
          <cell r="AI209">
            <v>0</v>
          </cell>
          <cell r="AJ209">
            <v>0</v>
          </cell>
          <cell r="AK209">
            <v>0</v>
          </cell>
          <cell r="AL209">
            <v>0</v>
          </cell>
          <cell r="AM209">
            <v>0</v>
          </cell>
          <cell r="AN209">
            <v>0.2</v>
          </cell>
          <cell r="AV209">
            <v>9.3125</v>
          </cell>
          <cell r="AW209">
            <v>0.9</v>
          </cell>
          <cell r="AX209">
            <v>0</v>
          </cell>
          <cell r="AY209">
            <v>0</v>
          </cell>
          <cell r="AZ209">
            <v>0</v>
          </cell>
          <cell r="BA209">
            <v>0</v>
          </cell>
          <cell r="BB209">
            <v>0</v>
          </cell>
          <cell r="BC209">
            <v>0.9</v>
          </cell>
          <cell r="BK209">
            <v>9.3125</v>
          </cell>
          <cell r="BL209">
            <v>0.48569000000000001</v>
          </cell>
          <cell r="BM209">
            <v>0.48569000000000001</v>
          </cell>
          <cell r="BN209">
            <v>0.48569000000000001</v>
          </cell>
          <cell r="BO209">
            <v>0.48569000000000001</v>
          </cell>
          <cell r="BP209">
            <v>0.48569000000000001</v>
          </cell>
          <cell r="BQ209">
            <v>0.48569000000000001</v>
          </cell>
          <cell r="BR209">
            <v>0.48569000000000001</v>
          </cell>
          <cell r="BW209">
            <v>9.3125</v>
          </cell>
          <cell r="BX209" t="str">
            <v>DAY</v>
          </cell>
          <cell r="BY209" t="str">
            <v>DAY</v>
          </cell>
          <cell r="BZ209" t="str">
            <v>DAY</v>
          </cell>
          <cell r="CA209" t="str">
            <v>DAY</v>
          </cell>
          <cell r="CB209" t="str">
            <v>DAY</v>
          </cell>
          <cell r="CC209" t="str">
            <v>DAY</v>
          </cell>
          <cell r="CD209" t="str">
            <v>DAY</v>
          </cell>
        </row>
        <row r="210">
          <cell r="C210">
            <v>9.3229166666666661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0.2</v>
          </cell>
          <cell r="I210">
            <v>0</v>
          </cell>
          <cell r="J210">
            <v>0.2</v>
          </cell>
          <cell r="R210">
            <v>9.3229166666666661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0.4</v>
          </cell>
          <cell r="AG210">
            <v>9.3229166666666661</v>
          </cell>
          <cell r="AH210">
            <v>0</v>
          </cell>
          <cell r="AI210">
            <v>0</v>
          </cell>
          <cell r="AJ210">
            <v>0</v>
          </cell>
          <cell r="AK210">
            <v>0</v>
          </cell>
          <cell r="AL210">
            <v>0.2</v>
          </cell>
          <cell r="AM210">
            <v>0</v>
          </cell>
          <cell r="AN210">
            <v>0.2</v>
          </cell>
          <cell r="AV210">
            <v>9.3229166666666661</v>
          </cell>
          <cell r="AW210">
            <v>0.9</v>
          </cell>
          <cell r="AX210">
            <v>0</v>
          </cell>
          <cell r="AY210">
            <v>0</v>
          </cell>
          <cell r="AZ210">
            <v>0</v>
          </cell>
          <cell r="BA210">
            <v>0</v>
          </cell>
          <cell r="BB210">
            <v>0</v>
          </cell>
          <cell r="BC210">
            <v>1.5</v>
          </cell>
          <cell r="BK210">
            <v>9.3229166666666661</v>
          </cell>
          <cell r="BL210">
            <v>0.48569000000000001</v>
          </cell>
          <cell r="BM210">
            <v>0.48569000000000001</v>
          </cell>
          <cell r="BN210">
            <v>0.48569000000000001</v>
          </cell>
          <cell r="BO210">
            <v>0.48569000000000001</v>
          </cell>
          <cell r="BP210">
            <v>0.48569000000000001</v>
          </cell>
          <cell r="BQ210">
            <v>0.48569000000000001</v>
          </cell>
          <cell r="BR210">
            <v>0.48569000000000001</v>
          </cell>
          <cell r="BW210">
            <v>9.3229166666666661</v>
          </cell>
          <cell r="BX210" t="str">
            <v>DAY</v>
          </cell>
          <cell r="BY210" t="str">
            <v>DAY</v>
          </cell>
          <cell r="BZ210" t="str">
            <v>DAY</v>
          </cell>
          <cell r="CA210" t="str">
            <v>DAY</v>
          </cell>
          <cell r="CB210" t="str">
            <v>DAY</v>
          </cell>
          <cell r="CC210" t="str">
            <v>DAY</v>
          </cell>
          <cell r="CD210" t="str">
            <v>DAY</v>
          </cell>
        </row>
        <row r="211">
          <cell r="C211">
            <v>9.3333333333333339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0.2</v>
          </cell>
          <cell r="R211">
            <v>9.3333333333333339</v>
          </cell>
          <cell r="S211">
            <v>0.4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AG211">
            <v>9.3333333333333339</v>
          </cell>
          <cell r="AH211">
            <v>0</v>
          </cell>
          <cell r="AI211">
            <v>0</v>
          </cell>
          <cell r="AJ211">
            <v>0</v>
          </cell>
          <cell r="AK211">
            <v>0</v>
          </cell>
          <cell r="AL211">
            <v>0</v>
          </cell>
          <cell r="AM211">
            <v>0</v>
          </cell>
          <cell r="AN211">
            <v>0.2</v>
          </cell>
          <cell r="AV211">
            <v>9.3333333333333339</v>
          </cell>
          <cell r="AW211">
            <v>1.5</v>
          </cell>
          <cell r="AX211">
            <v>0</v>
          </cell>
          <cell r="AY211">
            <v>0.1</v>
          </cell>
          <cell r="AZ211">
            <v>0.6</v>
          </cell>
          <cell r="BA211">
            <v>0</v>
          </cell>
          <cell r="BB211">
            <v>0</v>
          </cell>
          <cell r="BC211">
            <v>1.8</v>
          </cell>
          <cell r="BK211">
            <v>9.3333333333333339</v>
          </cell>
          <cell r="BL211">
            <v>0.48569000000000001</v>
          </cell>
          <cell r="BM211">
            <v>0.48569000000000001</v>
          </cell>
          <cell r="BN211">
            <v>0.48569000000000001</v>
          </cell>
          <cell r="BO211">
            <v>0.48569000000000001</v>
          </cell>
          <cell r="BP211">
            <v>0.48569000000000001</v>
          </cell>
          <cell r="BQ211">
            <v>0.48569000000000001</v>
          </cell>
          <cell r="BR211">
            <v>0.48569000000000001</v>
          </cell>
          <cell r="BW211">
            <v>9.3333333333333339</v>
          </cell>
          <cell r="BX211" t="str">
            <v>DAY</v>
          </cell>
          <cell r="BY211" t="str">
            <v>DAY</v>
          </cell>
          <cell r="BZ211" t="str">
            <v>DAY</v>
          </cell>
          <cell r="CA211" t="str">
            <v>DAY</v>
          </cell>
          <cell r="CB211" t="str">
            <v>DAY</v>
          </cell>
          <cell r="CC211" t="str">
            <v>DAY</v>
          </cell>
          <cell r="CD211" t="str">
            <v>DAY</v>
          </cell>
        </row>
        <row r="212">
          <cell r="C212">
            <v>9.34375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0.2</v>
          </cell>
          <cell r="R212">
            <v>9.34375</v>
          </cell>
          <cell r="S212">
            <v>0.4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0.4</v>
          </cell>
          <cell r="AG212">
            <v>9.34375</v>
          </cell>
          <cell r="AH212">
            <v>0</v>
          </cell>
          <cell r="AI212">
            <v>0</v>
          </cell>
          <cell r="AJ212">
            <v>0</v>
          </cell>
          <cell r="AK212">
            <v>0</v>
          </cell>
          <cell r="AL212">
            <v>0</v>
          </cell>
          <cell r="AM212">
            <v>0</v>
          </cell>
          <cell r="AN212">
            <v>0.2</v>
          </cell>
          <cell r="AV212">
            <v>9.34375</v>
          </cell>
          <cell r="AW212">
            <v>2.6</v>
          </cell>
          <cell r="AX212">
            <v>0</v>
          </cell>
          <cell r="AY212">
            <v>0</v>
          </cell>
          <cell r="AZ212">
            <v>0.6</v>
          </cell>
          <cell r="BA212">
            <v>0</v>
          </cell>
          <cell r="BB212">
            <v>0</v>
          </cell>
          <cell r="BC212">
            <v>2.5</v>
          </cell>
          <cell r="BK212">
            <v>9.34375</v>
          </cell>
          <cell r="BL212">
            <v>0.48569000000000001</v>
          </cell>
          <cell r="BM212">
            <v>0.48569000000000001</v>
          </cell>
          <cell r="BN212">
            <v>0.48569000000000001</v>
          </cell>
          <cell r="BO212">
            <v>0.48569000000000001</v>
          </cell>
          <cell r="BP212">
            <v>0.48569000000000001</v>
          </cell>
          <cell r="BQ212">
            <v>0.48569000000000001</v>
          </cell>
          <cell r="BR212">
            <v>0.48569000000000001</v>
          </cell>
          <cell r="BW212">
            <v>9.34375</v>
          </cell>
          <cell r="BX212" t="str">
            <v>DAY</v>
          </cell>
          <cell r="BY212" t="str">
            <v>DAY</v>
          </cell>
          <cell r="BZ212" t="str">
            <v>DAY</v>
          </cell>
          <cell r="CA212" t="str">
            <v>DAY</v>
          </cell>
          <cell r="CB212" t="str">
            <v>DAY</v>
          </cell>
          <cell r="CC212" t="str">
            <v>DAY</v>
          </cell>
          <cell r="CD212" t="str">
            <v>DAY</v>
          </cell>
        </row>
        <row r="213">
          <cell r="C213">
            <v>9.3541666666666661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0.8</v>
          </cell>
          <cell r="R213">
            <v>9.3541666666666661</v>
          </cell>
          <cell r="S213">
            <v>0</v>
          </cell>
          <cell r="T213">
            <v>0</v>
          </cell>
          <cell r="U213">
            <v>0</v>
          </cell>
          <cell r="V213">
            <v>0.4</v>
          </cell>
          <cell r="W213">
            <v>0</v>
          </cell>
          <cell r="X213">
            <v>0</v>
          </cell>
          <cell r="Y213">
            <v>0.4</v>
          </cell>
          <cell r="AG213">
            <v>9.3541666666666661</v>
          </cell>
          <cell r="AH213">
            <v>0</v>
          </cell>
          <cell r="AI213">
            <v>0</v>
          </cell>
          <cell r="AJ213">
            <v>0</v>
          </cell>
          <cell r="AK213">
            <v>0</v>
          </cell>
          <cell r="AL213">
            <v>0</v>
          </cell>
          <cell r="AM213">
            <v>0</v>
          </cell>
          <cell r="AN213">
            <v>0.8</v>
          </cell>
          <cell r="AV213">
            <v>9.3541666666666661</v>
          </cell>
          <cell r="AW213">
            <v>2.7</v>
          </cell>
          <cell r="AX213">
            <v>0.4</v>
          </cell>
          <cell r="AY213">
            <v>0</v>
          </cell>
          <cell r="AZ213">
            <v>0.6</v>
          </cell>
          <cell r="BA213">
            <v>0.2</v>
          </cell>
          <cell r="BB213">
            <v>0</v>
          </cell>
          <cell r="BC213">
            <v>2.5</v>
          </cell>
          <cell r="BK213">
            <v>9.3541666666666661</v>
          </cell>
          <cell r="BL213">
            <v>0.48569000000000001</v>
          </cell>
          <cell r="BM213">
            <v>0.48569000000000001</v>
          </cell>
          <cell r="BN213">
            <v>0.48569000000000001</v>
          </cell>
          <cell r="BO213">
            <v>0.48569000000000001</v>
          </cell>
          <cell r="BP213">
            <v>0.48569000000000001</v>
          </cell>
          <cell r="BQ213">
            <v>0.48569000000000001</v>
          </cell>
          <cell r="BR213">
            <v>0.48569000000000001</v>
          </cell>
          <cell r="BW213">
            <v>9.3541666666666661</v>
          </cell>
          <cell r="BX213" t="str">
            <v>DAY</v>
          </cell>
          <cell r="BY213" t="str">
            <v>DAY</v>
          </cell>
          <cell r="BZ213" t="str">
            <v>DAY</v>
          </cell>
          <cell r="CA213" t="str">
            <v>DAY</v>
          </cell>
          <cell r="CB213" t="str">
            <v>DAY</v>
          </cell>
          <cell r="CC213" t="str">
            <v>DAY</v>
          </cell>
          <cell r="CD213" t="str">
            <v>DAY</v>
          </cell>
        </row>
        <row r="214">
          <cell r="C214">
            <v>9.3645833333333339</v>
          </cell>
          <cell r="D214">
            <v>0.2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0.2</v>
          </cell>
          <cell r="J214">
            <v>1.1000000000000001</v>
          </cell>
          <cell r="R214">
            <v>9.3645833333333339</v>
          </cell>
          <cell r="S214">
            <v>0.4</v>
          </cell>
          <cell r="T214">
            <v>0</v>
          </cell>
          <cell r="U214">
            <v>0</v>
          </cell>
          <cell r="V214">
            <v>0.7</v>
          </cell>
          <cell r="W214">
            <v>0</v>
          </cell>
          <cell r="X214">
            <v>0</v>
          </cell>
          <cell r="Y214">
            <v>0.4</v>
          </cell>
          <cell r="AG214">
            <v>9.3645833333333339</v>
          </cell>
          <cell r="AH214">
            <v>0.2</v>
          </cell>
          <cell r="AI214">
            <v>0</v>
          </cell>
          <cell r="AJ214">
            <v>0</v>
          </cell>
          <cell r="AK214">
            <v>0</v>
          </cell>
          <cell r="AL214">
            <v>0</v>
          </cell>
          <cell r="AM214">
            <v>0.2</v>
          </cell>
          <cell r="AN214">
            <v>1.1000000000000001</v>
          </cell>
          <cell r="AV214">
            <v>9.3645833333333339</v>
          </cell>
          <cell r="AW214">
            <v>3.2</v>
          </cell>
          <cell r="AX214">
            <v>0.5</v>
          </cell>
          <cell r="AY214">
            <v>0</v>
          </cell>
          <cell r="AZ214">
            <v>1.1000000000000001</v>
          </cell>
          <cell r="BA214">
            <v>0.2</v>
          </cell>
          <cell r="BB214">
            <v>0</v>
          </cell>
          <cell r="BC214">
            <v>3.1</v>
          </cell>
          <cell r="BK214">
            <v>9.3645833333333339</v>
          </cell>
          <cell r="BL214">
            <v>0.48569000000000001</v>
          </cell>
          <cell r="BM214">
            <v>0.48569000000000001</v>
          </cell>
          <cell r="BN214">
            <v>0.48569000000000001</v>
          </cell>
          <cell r="BO214">
            <v>0.48569000000000001</v>
          </cell>
          <cell r="BP214">
            <v>0.48569000000000001</v>
          </cell>
          <cell r="BQ214">
            <v>0.48569000000000001</v>
          </cell>
          <cell r="BR214">
            <v>0.48569000000000001</v>
          </cell>
          <cell r="BW214">
            <v>9.3645833333333339</v>
          </cell>
          <cell r="BX214" t="str">
            <v>DAY</v>
          </cell>
          <cell r="BY214" t="str">
            <v>DAY</v>
          </cell>
          <cell r="BZ214" t="str">
            <v>DAY</v>
          </cell>
          <cell r="CA214" t="str">
            <v>DAY</v>
          </cell>
          <cell r="CB214" t="str">
            <v>DAY</v>
          </cell>
          <cell r="CC214" t="str">
            <v>DAY</v>
          </cell>
          <cell r="CD214" t="str">
            <v>DAY</v>
          </cell>
        </row>
        <row r="215">
          <cell r="C215">
            <v>9.375</v>
          </cell>
          <cell r="D215">
            <v>0.4</v>
          </cell>
          <cell r="E215">
            <v>0.1</v>
          </cell>
          <cell r="F215">
            <v>0</v>
          </cell>
          <cell r="G215">
            <v>0.2</v>
          </cell>
          <cell r="H215">
            <v>0</v>
          </cell>
          <cell r="I215">
            <v>0.2</v>
          </cell>
          <cell r="J215">
            <v>1.1000000000000001</v>
          </cell>
          <cell r="R215">
            <v>9.375</v>
          </cell>
          <cell r="S215">
            <v>0.4</v>
          </cell>
          <cell r="T215">
            <v>0</v>
          </cell>
          <cell r="U215">
            <v>0</v>
          </cell>
          <cell r="V215">
            <v>0.7</v>
          </cell>
          <cell r="W215">
            <v>0.2</v>
          </cell>
          <cell r="X215">
            <v>0</v>
          </cell>
          <cell r="Y215">
            <v>0.4</v>
          </cell>
          <cell r="AG215">
            <v>9.375</v>
          </cell>
          <cell r="AH215">
            <v>0.4</v>
          </cell>
          <cell r="AI215">
            <v>0.1</v>
          </cell>
          <cell r="AJ215">
            <v>0</v>
          </cell>
          <cell r="AK215">
            <v>0.2</v>
          </cell>
          <cell r="AL215">
            <v>0</v>
          </cell>
          <cell r="AM215">
            <v>0.2</v>
          </cell>
          <cell r="AN215">
            <v>1.1000000000000001</v>
          </cell>
          <cell r="AV215">
            <v>9.375</v>
          </cell>
          <cell r="AW215">
            <v>2.8</v>
          </cell>
          <cell r="AX215">
            <v>0</v>
          </cell>
          <cell r="AY215">
            <v>0</v>
          </cell>
          <cell r="AZ215">
            <v>1.7</v>
          </cell>
          <cell r="BA215">
            <v>0.2</v>
          </cell>
          <cell r="BB215">
            <v>0.2</v>
          </cell>
          <cell r="BC215">
            <v>2.6</v>
          </cell>
          <cell r="BK215">
            <v>9.375</v>
          </cell>
          <cell r="BL215">
            <v>0.48569000000000001</v>
          </cell>
          <cell r="BM215">
            <v>0.48569000000000001</v>
          </cell>
          <cell r="BN215">
            <v>0.48569000000000001</v>
          </cell>
          <cell r="BO215">
            <v>0.48569000000000001</v>
          </cell>
          <cell r="BP215">
            <v>0.48569000000000001</v>
          </cell>
          <cell r="BQ215">
            <v>0.48569000000000001</v>
          </cell>
          <cell r="BR215">
            <v>0.48569000000000001</v>
          </cell>
          <cell r="BW215">
            <v>9.375</v>
          </cell>
          <cell r="BX215" t="str">
            <v>DAY</v>
          </cell>
          <cell r="BY215" t="str">
            <v>DAY</v>
          </cell>
          <cell r="BZ215" t="str">
            <v>DAY</v>
          </cell>
          <cell r="CA215" t="str">
            <v>DAY</v>
          </cell>
          <cell r="CB215" t="str">
            <v>DAY</v>
          </cell>
          <cell r="CC215" t="str">
            <v>DAY</v>
          </cell>
          <cell r="CD215" t="str">
            <v>DAY</v>
          </cell>
        </row>
        <row r="216">
          <cell r="C216">
            <v>9.3854166666666661</v>
          </cell>
          <cell r="D216">
            <v>0.4</v>
          </cell>
          <cell r="E216">
            <v>0.4</v>
          </cell>
          <cell r="F216">
            <v>0</v>
          </cell>
          <cell r="G216">
            <v>0.2</v>
          </cell>
          <cell r="H216">
            <v>0</v>
          </cell>
          <cell r="I216">
            <v>0.2</v>
          </cell>
          <cell r="J216">
            <v>1.3</v>
          </cell>
          <cell r="R216">
            <v>9.3854166666666661</v>
          </cell>
          <cell r="S216">
            <v>0.4</v>
          </cell>
          <cell r="T216">
            <v>0</v>
          </cell>
          <cell r="U216">
            <v>0</v>
          </cell>
          <cell r="V216">
            <v>0.7</v>
          </cell>
          <cell r="W216">
            <v>0.2</v>
          </cell>
          <cell r="X216">
            <v>0</v>
          </cell>
          <cell r="Y216">
            <v>0.8</v>
          </cell>
          <cell r="AG216">
            <v>9.3854166666666661</v>
          </cell>
          <cell r="AH216">
            <v>0.4</v>
          </cell>
          <cell r="AI216">
            <v>0.4</v>
          </cell>
          <cell r="AJ216">
            <v>0</v>
          </cell>
          <cell r="AK216">
            <v>0.2</v>
          </cell>
          <cell r="AL216">
            <v>0</v>
          </cell>
          <cell r="AM216">
            <v>0.2</v>
          </cell>
          <cell r="AN216">
            <v>1.3</v>
          </cell>
          <cell r="AV216">
            <v>9.3854166666666661</v>
          </cell>
          <cell r="AW216">
            <v>2.8</v>
          </cell>
          <cell r="AX216">
            <v>0.6</v>
          </cell>
          <cell r="AY216">
            <v>0</v>
          </cell>
          <cell r="AZ216">
            <v>2.2999999999999998</v>
          </cell>
          <cell r="BA216">
            <v>0.2</v>
          </cell>
          <cell r="BB216">
            <v>0</v>
          </cell>
          <cell r="BC216">
            <v>3.1</v>
          </cell>
          <cell r="BK216">
            <v>9.3854166666666661</v>
          </cell>
          <cell r="BL216">
            <v>0.48569000000000001</v>
          </cell>
          <cell r="BM216">
            <v>0.48569000000000001</v>
          </cell>
          <cell r="BN216">
            <v>0.48569000000000001</v>
          </cell>
          <cell r="BO216">
            <v>0.48569000000000001</v>
          </cell>
          <cell r="BP216">
            <v>0.48569000000000001</v>
          </cell>
          <cell r="BQ216">
            <v>0.48569000000000001</v>
          </cell>
          <cell r="BR216">
            <v>0.48569000000000001</v>
          </cell>
          <cell r="BW216">
            <v>9.3854166666666661</v>
          </cell>
          <cell r="BX216" t="str">
            <v>DAY</v>
          </cell>
          <cell r="BY216" t="str">
            <v>DAY</v>
          </cell>
          <cell r="BZ216" t="str">
            <v>DAY</v>
          </cell>
          <cell r="CA216" t="str">
            <v>DAY</v>
          </cell>
          <cell r="CB216" t="str">
            <v>DAY</v>
          </cell>
          <cell r="CC216" t="str">
            <v>DAY</v>
          </cell>
          <cell r="CD216" t="str">
            <v>DAY</v>
          </cell>
        </row>
        <row r="217">
          <cell r="C217">
            <v>9.3958333333333339</v>
          </cell>
          <cell r="D217">
            <v>0.3</v>
          </cell>
          <cell r="E217">
            <v>0.5</v>
          </cell>
          <cell r="F217">
            <v>0</v>
          </cell>
          <cell r="G217">
            <v>0.2</v>
          </cell>
          <cell r="H217">
            <v>0</v>
          </cell>
          <cell r="I217">
            <v>0</v>
          </cell>
          <cell r="J217">
            <v>1.5</v>
          </cell>
          <cell r="R217">
            <v>9.3958333333333339</v>
          </cell>
          <cell r="S217">
            <v>0.4</v>
          </cell>
          <cell r="T217">
            <v>0</v>
          </cell>
          <cell r="U217">
            <v>0</v>
          </cell>
          <cell r="V217">
            <v>0.7</v>
          </cell>
          <cell r="W217">
            <v>0.2</v>
          </cell>
          <cell r="X217">
            <v>0</v>
          </cell>
          <cell r="Y217">
            <v>1.5</v>
          </cell>
          <cell r="AG217">
            <v>9.3958333333333339</v>
          </cell>
          <cell r="AH217">
            <v>0.3</v>
          </cell>
          <cell r="AI217">
            <v>0.5</v>
          </cell>
          <cell r="AJ217">
            <v>0</v>
          </cell>
          <cell r="AK217">
            <v>0.2</v>
          </cell>
          <cell r="AL217">
            <v>0</v>
          </cell>
          <cell r="AM217">
            <v>0</v>
          </cell>
          <cell r="AN217">
            <v>1.5</v>
          </cell>
          <cell r="AV217">
            <v>9.3958333333333339</v>
          </cell>
          <cell r="AW217">
            <v>3.5</v>
          </cell>
          <cell r="AX217">
            <v>0</v>
          </cell>
          <cell r="AY217">
            <v>0</v>
          </cell>
          <cell r="AZ217">
            <v>1.9</v>
          </cell>
          <cell r="BA217">
            <v>0.2</v>
          </cell>
          <cell r="BB217">
            <v>0</v>
          </cell>
          <cell r="BC217">
            <v>5.0999999999999996</v>
          </cell>
          <cell r="BK217">
            <v>9.3958333333333339</v>
          </cell>
          <cell r="BL217">
            <v>0.48569000000000001</v>
          </cell>
          <cell r="BM217">
            <v>0.48569000000000001</v>
          </cell>
          <cell r="BN217">
            <v>0.48569000000000001</v>
          </cell>
          <cell r="BO217">
            <v>0.48569000000000001</v>
          </cell>
          <cell r="BP217">
            <v>0.48569000000000001</v>
          </cell>
          <cell r="BQ217">
            <v>0.48569000000000001</v>
          </cell>
          <cell r="BR217">
            <v>0.48569000000000001</v>
          </cell>
          <cell r="BW217">
            <v>9.3958333333333339</v>
          </cell>
          <cell r="BX217" t="str">
            <v>DAY</v>
          </cell>
          <cell r="BY217" t="str">
            <v>DAY</v>
          </cell>
          <cell r="BZ217" t="str">
            <v>DAY</v>
          </cell>
          <cell r="CA217" t="str">
            <v>DAY</v>
          </cell>
          <cell r="CB217" t="str">
            <v>DAY</v>
          </cell>
          <cell r="CC217" t="str">
            <v>DAY</v>
          </cell>
          <cell r="CD217" t="str">
            <v>DAY</v>
          </cell>
        </row>
        <row r="218">
          <cell r="C218">
            <v>9.40625</v>
          </cell>
          <cell r="D218">
            <v>0.8</v>
          </cell>
          <cell r="E218">
            <v>0.6</v>
          </cell>
          <cell r="F218">
            <v>0</v>
          </cell>
          <cell r="G218">
            <v>0.1</v>
          </cell>
          <cell r="H218">
            <v>0.2</v>
          </cell>
          <cell r="I218">
            <v>0</v>
          </cell>
          <cell r="J218">
            <v>2</v>
          </cell>
          <cell r="R218">
            <v>9.40625</v>
          </cell>
          <cell r="S218">
            <v>0.4</v>
          </cell>
          <cell r="T218">
            <v>0</v>
          </cell>
          <cell r="U218">
            <v>0</v>
          </cell>
          <cell r="V218">
            <v>0.7</v>
          </cell>
          <cell r="W218">
            <v>0</v>
          </cell>
          <cell r="X218">
            <v>0</v>
          </cell>
          <cell r="Y218">
            <v>1.3</v>
          </cell>
          <cell r="AG218">
            <v>9.40625</v>
          </cell>
          <cell r="AH218">
            <v>0.8</v>
          </cell>
          <cell r="AI218">
            <v>0.6</v>
          </cell>
          <cell r="AJ218">
            <v>0</v>
          </cell>
          <cell r="AK218">
            <v>0.1</v>
          </cell>
          <cell r="AL218">
            <v>0.2</v>
          </cell>
          <cell r="AM218">
            <v>0</v>
          </cell>
          <cell r="AN218">
            <v>2</v>
          </cell>
          <cell r="AV218">
            <v>9.40625</v>
          </cell>
          <cell r="AW218">
            <v>3.9</v>
          </cell>
          <cell r="AX218">
            <v>0</v>
          </cell>
          <cell r="AY218">
            <v>0.1</v>
          </cell>
          <cell r="AZ218">
            <v>1.9</v>
          </cell>
          <cell r="BA218">
            <v>0.6</v>
          </cell>
          <cell r="BB218">
            <v>0</v>
          </cell>
          <cell r="BC218">
            <v>5</v>
          </cell>
          <cell r="BK218">
            <v>9.40625</v>
          </cell>
          <cell r="BL218">
            <v>0.48569000000000001</v>
          </cell>
          <cell r="BM218">
            <v>0.48569000000000001</v>
          </cell>
          <cell r="BN218">
            <v>0.48569000000000001</v>
          </cell>
          <cell r="BO218">
            <v>0.48569000000000001</v>
          </cell>
          <cell r="BP218">
            <v>0.48569000000000001</v>
          </cell>
          <cell r="BQ218">
            <v>0.48569000000000001</v>
          </cell>
          <cell r="BR218">
            <v>0.48569000000000001</v>
          </cell>
          <cell r="BW218">
            <v>9.40625</v>
          </cell>
          <cell r="BX218" t="str">
            <v>DAY</v>
          </cell>
          <cell r="BY218" t="str">
            <v>DAY</v>
          </cell>
          <cell r="BZ218" t="str">
            <v>DAY</v>
          </cell>
          <cell r="CA218" t="str">
            <v>DAY</v>
          </cell>
          <cell r="CB218" t="str">
            <v>DAY</v>
          </cell>
          <cell r="CC218" t="str">
            <v>DAY</v>
          </cell>
          <cell r="CD218" t="str">
            <v>DAY</v>
          </cell>
        </row>
        <row r="219">
          <cell r="C219">
            <v>9.4166666666666661</v>
          </cell>
          <cell r="D219">
            <v>1.3</v>
          </cell>
          <cell r="E219">
            <v>0.4</v>
          </cell>
          <cell r="F219">
            <v>0</v>
          </cell>
          <cell r="G219">
            <v>0.1</v>
          </cell>
          <cell r="H219">
            <v>0.1</v>
          </cell>
          <cell r="I219">
            <v>0</v>
          </cell>
          <cell r="J219">
            <v>2.2000000000000002</v>
          </cell>
          <cell r="R219">
            <v>9.4166666666666661</v>
          </cell>
          <cell r="S219">
            <v>1.1000000000000001</v>
          </cell>
          <cell r="T219">
            <v>0</v>
          </cell>
          <cell r="U219">
            <v>0</v>
          </cell>
          <cell r="V219">
            <v>0.4</v>
          </cell>
          <cell r="W219">
            <v>0</v>
          </cell>
          <cell r="X219">
            <v>0</v>
          </cell>
          <cell r="Y219">
            <v>1.3</v>
          </cell>
          <cell r="AG219">
            <v>9.4166666666666661</v>
          </cell>
          <cell r="AH219">
            <v>1.3</v>
          </cell>
          <cell r="AI219">
            <v>0.4</v>
          </cell>
          <cell r="AJ219">
            <v>0</v>
          </cell>
          <cell r="AK219">
            <v>0.1</v>
          </cell>
          <cell r="AL219">
            <v>0.1</v>
          </cell>
          <cell r="AM219">
            <v>0</v>
          </cell>
          <cell r="AN219">
            <v>2.2000000000000002</v>
          </cell>
          <cell r="AV219">
            <v>9.4166666666666661</v>
          </cell>
          <cell r="AW219">
            <v>3.9</v>
          </cell>
          <cell r="AX219">
            <v>0</v>
          </cell>
          <cell r="AY219">
            <v>0.5</v>
          </cell>
          <cell r="AZ219">
            <v>1.5</v>
          </cell>
          <cell r="BA219">
            <v>0.4</v>
          </cell>
          <cell r="BB219">
            <v>0</v>
          </cell>
          <cell r="BC219">
            <v>5.6</v>
          </cell>
          <cell r="BK219">
            <v>9.4166666666666661</v>
          </cell>
          <cell r="BL219">
            <v>0.48569000000000001</v>
          </cell>
          <cell r="BM219">
            <v>0.48569000000000001</v>
          </cell>
          <cell r="BN219">
            <v>0.48569000000000001</v>
          </cell>
          <cell r="BO219">
            <v>0.48569000000000001</v>
          </cell>
          <cell r="BP219">
            <v>0.48569000000000001</v>
          </cell>
          <cell r="BQ219">
            <v>0.48569000000000001</v>
          </cell>
          <cell r="BR219">
            <v>0.48569000000000001</v>
          </cell>
          <cell r="BW219">
            <v>9.4166666666666661</v>
          </cell>
          <cell r="BX219" t="str">
            <v>DAY</v>
          </cell>
          <cell r="BY219" t="str">
            <v>DAY</v>
          </cell>
          <cell r="BZ219" t="str">
            <v>DAY</v>
          </cell>
          <cell r="CA219" t="str">
            <v>DAY</v>
          </cell>
          <cell r="CB219" t="str">
            <v>DAY</v>
          </cell>
          <cell r="CC219" t="str">
            <v>DAY</v>
          </cell>
          <cell r="CD219" t="str">
            <v>DAY</v>
          </cell>
        </row>
        <row r="220">
          <cell r="C220">
            <v>9.4270833333333339</v>
          </cell>
          <cell r="D220">
            <v>1.7</v>
          </cell>
          <cell r="E220">
            <v>0.4</v>
          </cell>
          <cell r="F220">
            <v>0</v>
          </cell>
          <cell r="G220">
            <v>0</v>
          </cell>
          <cell r="H220">
            <v>0.2</v>
          </cell>
          <cell r="I220">
            <v>0</v>
          </cell>
          <cell r="J220">
            <v>2.2999999999999998</v>
          </cell>
          <cell r="R220">
            <v>9.4270833333333339</v>
          </cell>
          <cell r="S220">
            <v>1.5</v>
          </cell>
          <cell r="T220">
            <v>0</v>
          </cell>
          <cell r="U220">
            <v>0</v>
          </cell>
          <cell r="V220">
            <v>0.4</v>
          </cell>
          <cell r="W220">
            <v>0</v>
          </cell>
          <cell r="X220">
            <v>0</v>
          </cell>
          <cell r="Y220">
            <v>1.3</v>
          </cell>
          <cell r="AG220">
            <v>9.4270833333333339</v>
          </cell>
          <cell r="AH220">
            <v>1.7</v>
          </cell>
          <cell r="AI220">
            <v>0.4</v>
          </cell>
          <cell r="AJ220">
            <v>0</v>
          </cell>
          <cell r="AK220">
            <v>0</v>
          </cell>
          <cell r="AL220">
            <v>0.2</v>
          </cell>
          <cell r="AM220">
            <v>0</v>
          </cell>
          <cell r="AN220">
            <v>2.2999999999999998</v>
          </cell>
          <cell r="AV220">
            <v>9.4270833333333339</v>
          </cell>
          <cell r="AW220">
            <v>4.8</v>
          </cell>
          <cell r="AX220">
            <v>0.5</v>
          </cell>
          <cell r="AY220">
            <v>0.5</v>
          </cell>
          <cell r="AZ220">
            <v>1.9</v>
          </cell>
          <cell r="BA220">
            <v>0</v>
          </cell>
          <cell r="BB220">
            <v>0.4</v>
          </cell>
          <cell r="BC220">
            <v>5.2</v>
          </cell>
          <cell r="BK220">
            <v>9.4270833333333339</v>
          </cell>
          <cell r="BL220">
            <v>0.48569000000000001</v>
          </cell>
          <cell r="BM220">
            <v>0.48569000000000001</v>
          </cell>
          <cell r="BN220">
            <v>0.48569000000000001</v>
          </cell>
          <cell r="BO220">
            <v>0.48569000000000001</v>
          </cell>
          <cell r="BP220">
            <v>0.48569000000000001</v>
          </cell>
          <cell r="BQ220">
            <v>0.48569000000000001</v>
          </cell>
          <cell r="BR220">
            <v>0.48569000000000001</v>
          </cell>
          <cell r="BW220">
            <v>9.4270833333333339</v>
          </cell>
          <cell r="BX220" t="str">
            <v>DAY</v>
          </cell>
          <cell r="BY220" t="str">
            <v>DAY</v>
          </cell>
          <cell r="BZ220" t="str">
            <v>DAY</v>
          </cell>
          <cell r="CA220" t="str">
            <v>DAY</v>
          </cell>
          <cell r="CB220" t="str">
            <v>DAY</v>
          </cell>
          <cell r="CC220" t="str">
            <v>DAY</v>
          </cell>
          <cell r="CD220" t="str">
            <v>DAY</v>
          </cell>
        </row>
        <row r="221">
          <cell r="C221">
            <v>9.4375</v>
          </cell>
          <cell r="D221">
            <v>1.6</v>
          </cell>
          <cell r="E221">
            <v>0</v>
          </cell>
          <cell r="F221">
            <v>0</v>
          </cell>
          <cell r="G221">
            <v>0</v>
          </cell>
          <cell r="H221">
            <v>0.2</v>
          </cell>
          <cell r="I221">
            <v>0</v>
          </cell>
          <cell r="J221">
            <v>2</v>
          </cell>
          <cell r="R221">
            <v>9.4375</v>
          </cell>
          <cell r="S221">
            <v>1.8</v>
          </cell>
          <cell r="T221">
            <v>0</v>
          </cell>
          <cell r="U221">
            <v>0</v>
          </cell>
          <cell r="V221">
            <v>0.8</v>
          </cell>
          <cell r="W221">
            <v>0.2</v>
          </cell>
          <cell r="X221">
            <v>0</v>
          </cell>
          <cell r="Y221">
            <v>1.3</v>
          </cell>
          <cell r="AG221">
            <v>9.4375</v>
          </cell>
          <cell r="AH221">
            <v>1.6</v>
          </cell>
          <cell r="AI221">
            <v>0</v>
          </cell>
          <cell r="AJ221">
            <v>0</v>
          </cell>
          <cell r="AK221">
            <v>0</v>
          </cell>
          <cell r="AL221">
            <v>0.2</v>
          </cell>
          <cell r="AM221">
            <v>0</v>
          </cell>
          <cell r="AN221">
            <v>2</v>
          </cell>
          <cell r="AV221">
            <v>9.4375</v>
          </cell>
          <cell r="AW221">
            <v>5.8</v>
          </cell>
          <cell r="AX221">
            <v>0.1</v>
          </cell>
          <cell r="AY221">
            <v>0.4</v>
          </cell>
          <cell r="AZ221">
            <v>1.7</v>
          </cell>
          <cell r="BA221">
            <v>0</v>
          </cell>
          <cell r="BB221">
            <v>0.4</v>
          </cell>
          <cell r="BC221">
            <v>4.9000000000000004</v>
          </cell>
          <cell r="BK221">
            <v>9.4375</v>
          </cell>
          <cell r="BL221">
            <v>0.48569000000000001</v>
          </cell>
          <cell r="BM221">
            <v>0.48569000000000001</v>
          </cell>
          <cell r="BN221">
            <v>0.48569000000000001</v>
          </cell>
          <cell r="BO221">
            <v>0.48569000000000001</v>
          </cell>
          <cell r="BP221">
            <v>0.48569000000000001</v>
          </cell>
          <cell r="BQ221">
            <v>0.48569000000000001</v>
          </cell>
          <cell r="BR221">
            <v>0.48569000000000001</v>
          </cell>
          <cell r="BW221">
            <v>9.4375</v>
          </cell>
          <cell r="BX221" t="str">
            <v>DAY</v>
          </cell>
          <cell r="BY221" t="str">
            <v>DAY</v>
          </cell>
          <cell r="BZ221" t="str">
            <v>DAY</v>
          </cell>
          <cell r="CA221" t="str">
            <v>DAY</v>
          </cell>
          <cell r="CB221" t="str">
            <v>DAY</v>
          </cell>
          <cell r="CC221" t="str">
            <v>DAY</v>
          </cell>
          <cell r="CD221" t="str">
            <v>DAY</v>
          </cell>
        </row>
        <row r="222">
          <cell r="C222">
            <v>9.4479166666666661</v>
          </cell>
          <cell r="D222">
            <v>1.6</v>
          </cell>
          <cell r="E222">
            <v>0</v>
          </cell>
          <cell r="F222">
            <v>0</v>
          </cell>
          <cell r="G222">
            <v>0</v>
          </cell>
          <cell r="H222">
            <v>0.2</v>
          </cell>
          <cell r="I222">
            <v>0</v>
          </cell>
          <cell r="J222">
            <v>1.5</v>
          </cell>
          <cell r="R222">
            <v>9.4479166666666661</v>
          </cell>
          <cell r="S222">
            <v>1.8</v>
          </cell>
          <cell r="T222">
            <v>0</v>
          </cell>
          <cell r="U222">
            <v>0</v>
          </cell>
          <cell r="V222">
            <v>0.8</v>
          </cell>
          <cell r="W222">
            <v>0</v>
          </cell>
          <cell r="X222">
            <v>0</v>
          </cell>
          <cell r="Y222">
            <v>0.8</v>
          </cell>
          <cell r="AG222">
            <v>9.4479166666666661</v>
          </cell>
          <cell r="AH222">
            <v>1.6</v>
          </cell>
          <cell r="AI222">
            <v>0</v>
          </cell>
          <cell r="AJ222">
            <v>0</v>
          </cell>
          <cell r="AK222">
            <v>0</v>
          </cell>
          <cell r="AL222">
            <v>0.2</v>
          </cell>
          <cell r="AM222">
            <v>0</v>
          </cell>
          <cell r="AN222">
            <v>1.5</v>
          </cell>
          <cell r="AV222">
            <v>9.4479166666666661</v>
          </cell>
          <cell r="AW222">
            <v>6.4</v>
          </cell>
          <cell r="AX222">
            <v>0.1</v>
          </cell>
          <cell r="AY222">
            <v>0.5</v>
          </cell>
          <cell r="AZ222">
            <v>2.1</v>
          </cell>
          <cell r="BA222">
            <v>0</v>
          </cell>
          <cell r="BB222">
            <v>0.4</v>
          </cell>
          <cell r="BC222">
            <v>4.4000000000000004</v>
          </cell>
          <cell r="BK222">
            <v>9.4479166666666661</v>
          </cell>
          <cell r="BL222">
            <v>0.48569000000000001</v>
          </cell>
          <cell r="BM222">
            <v>0.48569000000000001</v>
          </cell>
          <cell r="BN222">
            <v>0.48569000000000001</v>
          </cell>
          <cell r="BO222">
            <v>0.48569000000000001</v>
          </cell>
          <cell r="BP222">
            <v>0.48569000000000001</v>
          </cell>
          <cell r="BQ222">
            <v>0.48569000000000001</v>
          </cell>
          <cell r="BR222">
            <v>0.48569000000000001</v>
          </cell>
          <cell r="BW222">
            <v>9.4479166666666661</v>
          </cell>
          <cell r="BX222" t="str">
            <v>DAY</v>
          </cell>
          <cell r="BY222" t="str">
            <v>DAY</v>
          </cell>
          <cell r="BZ222" t="str">
            <v>DAY</v>
          </cell>
          <cell r="CA222" t="str">
            <v>DAY</v>
          </cell>
          <cell r="CB222" t="str">
            <v>DAY</v>
          </cell>
          <cell r="CC222" t="str">
            <v>DAY</v>
          </cell>
          <cell r="CD222" t="str">
            <v>DAY</v>
          </cell>
        </row>
        <row r="223">
          <cell r="C223">
            <v>9.4583333333333339</v>
          </cell>
          <cell r="D223">
            <v>2.1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1.6</v>
          </cell>
          <cell r="R223">
            <v>9.4583333333333339</v>
          </cell>
          <cell r="S223">
            <v>2.2000000000000002</v>
          </cell>
          <cell r="T223">
            <v>0</v>
          </cell>
          <cell r="U223">
            <v>0</v>
          </cell>
          <cell r="V223">
            <v>0.8</v>
          </cell>
          <cell r="W223">
            <v>0</v>
          </cell>
          <cell r="X223">
            <v>0</v>
          </cell>
          <cell r="Y223">
            <v>0.8</v>
          </cell>
          <cell r="AG223">
            <v>9.4583333333333339</v>
          </cell>
          <cell r="AH223">
            <v>2.1</v>
          </cell>
          <cell r="AI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1.6</v>
          </cell>
          <cell r="AV223">
            <v>9.4583333333333339</v>
          </cell>
          <cell r="AW223">
            <v>6.6</v>
          </cell>
          <cell r="AX223">
            <v>0.1</v>
          </cell>
          <cell r="AY223">
            <v>0.2</v>
          </cell>
          <cell r="AZ223">
            <v>2.5</v>
          </cell>
          <cell r="BA223">
            <v>0</v>
          </cell>
          <cell r="BB223">
            <v>0.4</v>
          </cell>
          <cell r="BC223">
            <v>3.7</v>
          </cell>
          <cell r="BK223">
            <v>9.4583333333333339</v>
          </cell>
          <cell r="BL223">
            <v>0.48569000000000001</v>
          </cell>
          <cell r="BM223">
            <v>0.48569000000000001</v>
          </cell>
          <cell r="BN223">
            <v>0.48569000000000001</v>
          </cell>
          <cell r="BO223">
            <v>0.48569000000000001</v>
          </cell>
          <cell r="BP223">
            <v>0.48569000000000001</v>
          </cell>
          <cell r="BQ223">
            <v>0.48569000000000001</v>
          </cell>
          <cell r="BR223">
            <v>0.48569000000000001</v>
          </cell>
          <cell r="BW223">
            <v>9.4583333333333339</v>
          </cell>
          <cell r="BX223" t="str">
            <v>DAY</v>
          </cell>
          <cell r="BY223" t="str">
            <v>DAY</v>
          </cell>
          <cell r="BZ223" t="str">
            <v>DAY</v>
          </cell>
          <cell r="CA223" t="str">
            <v>DAY</v>
          </cell>
          <cell r="CB223" t="str">
            <v>DAY</v>
          </cell>
          <cell r="CC223" t="str">
            <v>DAY</v>
          </cell>
          <cell r="CD223" t="str">
            <v>DAY</v>
          </cell>
        </row>
        <row r="224">
          <cell r="C224">
            <v>9.46875</v>
          </cell>
          <cell r="D224">
            <v>1.6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2.1</v>
          </cell>
          <cell r="R224">
            <v>9.46875</v>
          </cell>
          <cell r="S224">
            <v>2.2000000000000002</v>
          </cell>
          <cell r="T224">
            <v>0.2</v>
          </cell>
          <cell r="U224">
            <v>0</v>
          </cell>
          <cell r="V224">
            <v>1.1000000000000001</v>
          </cell>
          <cell r="W224">
            <v>0</v>
          </cell>
          <cell r="X224">
            <v>0</v>
          </cell>
          <cell r="Y224">
            <v>0.8</v>
          </cell>
          <cell r="AG224">
            <v>9.46875</v>
          </cell>
          <cell r="AH224">
            <v>1.6</v>
          </cell>
          <cell r="AI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2.1</v>
          </cell>
          <cell r="AV224">
            <v>9.46875</v>
          </cell>
          <cell r="AW224">
            <v>5.9</v>
          </cell>
          <cell r="AX224">
            <v>0.1</v>
          </cell>
          <cell r="AY224">
            <v>0.4</v>
          </cell>
          <cell r="AZ224">
            <v>2.5</v>
          </cell>
          <cell r="BA224">
            <v>0.2</v>
          </cell>
          <cell r="BB224">
            <v>0.4</v>
          </cell>
          <cell r="BC224">
            <v>3.4</v>
          </cell>
          <cell r="BK224">
            <v>9.46875</v>
          </cell>
          <cell r="BL224">
            <v>0.48569000000000001</v>
          </cell>
          <cell r="BM224">
            <v>0.48569000000000001</v>
          </cell>
          <cell r="BN224">
            <v>0.48569000000000001</v>
          </cell>
          <cell r="BO224">
            <v>0.48569000000000001</v>
          </cell>
          <cell r="BP224">
            <v>0.48569000000000001</v>
          </cell>
          <cell r="BQ224">
            <v>0.48569000000000001</v>
          </cell>
          <cell r="BR224">
            <v>0.48569000000000001</v>
          </cell>
          <cell r="BW224">
            <v>9.46875</v>
          </cell>
          <cell r="BX224" t="str">
            <v>DAY</v>
          </cell>
          <cell r="BY224" t="str">
            <v>DAY</v>
          </cell>
          <cell r="BZ224" t="str">
            <v>DAY</v>
          </cell>
          <cell r="CA224" t="str">
            <v>DAY</v>
          </cell>
          <cell r="CB224" t="str">
            <v>DAY</v>
          </cell>
          <cell r="CC224" t="str">
            <v>DAY</v>
          </cell>
          <cell r="CD224" t="str">
            <v>DAY</v>
          </cell>
        </row>
        <row r="225">
          <cell r="C225">
            <v>9.4791666666666661</v>
          </cell>
          <cell r="D225">
            <v>1.5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2.2000000000000002</v>
          </cell>
          <cell r="R225">
            <v>9.4791666666666661</v>
          </cell>
          <cell r="S225">
            <v>2.2000000000000002</v>
          </cell>
          <cell r="T225">
            <v>0</v>
          </cell>
          <cell r="U225">
            <v>0</v>
          </cell>
          <cell r="V225">
            <v>1.1000000000000001</v>
          </cell>
          <cell r="W225">
            <v>0</v>
          </cell>
          <cell r="X225">
            <v>0</v>
          </cell>
          <cell r="Y225">
            <v>0.8</v>
          </cell>
          <cell r="AG225">
            <v>9.4791666666666661</v>
          </cell>
          <cell r="AH225">
            <v>1.5</v>
          </cell>
          <cell r="AI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  <cell r="AN225">
            <v>2.2000000000000002</v>
          </cell>
          <cell r="AV225">
            <v>9.4791666666666661</v>
          </cell>
          <cell r="AW225">
            <v>5.2</v>
          </cell>
          <cell r="AX225">
            <v>0.1</v>
          </cell>
          <cell r="AY225">
            <v>0.4</v>
          </cell>
          <cell r="AZ225">
            <v>2.5</v>
          </cell>
          <cell r="BA225">
            <v>0.2</v>
          </cell>
          <cell r="BB225">
            <v>0.5</v>
          </cell>
          <cell r="BC225">
            <v>3.4</v>
          </cell>
          <cell r="BK225">
            <v>9.4791666666666661</v>
          </cell>
          <cell r="BL225">
            <v>0.48569000000000001</v>
          </cell>
          <cell r="BM225">
            <v>0.48569000000000001</v>
          </cell>
          <cell r="BN225">
            <v>0.48569000000000001</v>
          </cell>
          <cell r="BO225">
            <v>0.48569000000000001</v>
          </cell>
          <cell r="BP225">
            <v>0.48569000000000001</v>
          </cell>
          <cell r="BQ225">
            <v>0.48569000000000001</v>
          </cell>
          <cell r="BR225">
            <v>0.48569000000000001</v>
          </cell>
          <cell r="BW225">
            <v>9.4791666666666661</v>
          </cell>
          <cell r="BX225" t="str">
            <v>DAY</v>
          </cell>
          <cell r="BY225" t="str">
            <v>DAY</v>
          </cell>
          <cell r="BZ225" t="str">
            <v>DAY</v>
          </cell>
          <cell r="CA225" t="str">
            <v>DAY</v>
          </cell>
          <cell r="CB225" t="str">
            <v>DAY</v>
          </cell>
          <cell r="CC225" t="str">
            <v>DAY</v>
          </cell>
          <cell r="CD225" t="str">
            <v>DAY</v>
          </cell>
        </row>
        <row r="226">
          <cell r="C226">
            <v>9.4895833333333339</v>
          </cell>
          <cell r="D226">
            <v>1.7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1.3</v>
          </cell>
          <cell r="R226">
            <v>9.4895833333333339</v>
          </cell>
          <cell r="S226">
            <v>2.8</v>
          </cell>
          <cell r="T226">
            <v>0</v>
          </cell>
          <cell r="U226">
            <v>0</v>
          </cell>
          <cell r="V226">
            <v>1.1000000000000001</v>
          </cell>
          <cell r="W226">
            <v>0</v>
          </cell>
          <cell r="X226">
            <v>0</v>
          </cell>
          <cell r="Y226">
            <v>0.4</v>
          </cell>
          <cell r="AG226">
            <v>9.4895833333333339</v>
          </cell>
          <cell r="AH226">
            <v>1.7</v>
          </cell>
          <cell r="AI226">
            <v>0</v>
          </cell>
          <cell r="AJ226">
            <v>0</v>
          </cell>
          <cell r="AK226">
            <v>0</v>
          </cell>
          <cell r="AL226">
            <v>0</v>
          </cell>
          <cell r="AM226">
            <v>0</v>
          </cell>
          <cell r="AN226">
            <v>1.3</v>
          </cell>
          <cell r="AV226">
            <v>9.4895833333333339</v>
          </cell>
          <cell r="AW226">
            <v>5.6</v>
          </cell>
          <cell r="AX226">
            <v>0.1</v>
          </cell>
          <cell r="AY226">
            <v>0.6</v>
          </cell>
          <cell r="AZ226">
            <v>3.3</v>
          </cell>
          <cell r="BA226">
            <v>0.2</v>
          </cell>
          <cell r="BB226">
            <v>0.4</v>
          </cell>
          <cell r="BC226">
            <v>3.1</v>
          </cell>
          <cell r="BK226">
            <v>9.4895833333333339</v>
          </cell>
          <cell r="BL226">
            <v>0.48569000000000001</v>
          </cell>
          <cell r="BM226">
            <v>0.48569000000000001</v>
          </cell>
          <cell r="BN226">
            <v>0.48569000000000001</v>
          </cell>
          <cell r="BO226">
            <v>0.48569000000000001</v>
          </cell>
          <cell r="BP226">
            <v>0.48569000000000001</v>
          </cell>
          <cell r="BQ226">
            <v>0.48569000000000001</v>
          </cell>
          <cell r="BR226">
            <v>0.48569000000000001</v>
          </cell>
          <cell r="BW226">
            <v>9.4895833333333339</v>
          </cell>
          <cell r="BX226" t="str">
            <v>DAY</v>
          </cell>
          <cell r="BY226" t="str">
            <v>DAY</v>
          </cell>
          <cell r="BZ226" t="str">
            <v>DAY</v>
          </cell>
          <cell r="CA226" t="str">
            <v>DAY</v>
          </cell>
          <cell r="CB226" t="str">
            <v>DAY</v>
          </cell>
          <cell r="CC226" t="str">
            <v>DAY</v>
          </cell>
          <cell r="CD226" t="str">
            <v>DAY</v>
          </cell>
        </row>
        <row r="227">
          <cell r="C227">
            <v>9.5</v>
          </cell>
          <cell r="D227">
            <v>1.1000000000000001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0.8</v>
          </cell>
          <cell r="R227">
            <v>9.5</v>
          </cell>
          <cell r="S227">
            <v>2.8</v>
          </cell>
          <cell r="T227">
            <v>0</v>
          </cell>
          <cell r="U227">
            <v>0</v>
          </cell>
          <cell r="V227">
            <v>0.7</v>
          </cell>
          <cell r="W227">
            <v>0</v>
          </cell>
          <cell r="X227">
            <v>0</v>
          </cell>
          <cell r="Y227">
            <v>0.8</v>
          </cell>
          <cell r="AG227">
            <v>9.5</v>
          </cell>
          <cell r="AH227">
            <v>1.1000000000000001</v>
          </cell>
          <cell r="AI227">
            <v>0</v>
          </cell>
          <cell r="AJ227">
            <v>0</v>
          </cell>
          <cell r="AK227">
            <v>0</v>
          </cell>
          <cell r="AL227">
            <v>0</v>
          </cell>
          <cell r="AM227">
            <v>0</v>
          </cell>
          <cell r="AN227">
            <v>0.8</v>
          </cell>
          <cell r="AV227">
            <v>9.5</v>
          </cell>
          <cell r="AW227">
            <v>5.8</v>
          </cell>
          <cell r="AX227">
            <v>0</v>
          </cell>
          <cell r="AY227">
            <v>0.6</v>
          </cell>
          <cell r="AZ227">
            <v>1.9</v>
          </cell>
          <cell r="BA227">
            <v>0.6</v>
          </cell>
          <cell r="BB227">
            <v>0</v>
          </cell>
          <cell r="BC227">
            <v>3</v>
          </cell>
          <cell r="BK227">
            <v>9.5</v>
          </cell>
          <cell r="BL227">
            <v>0.48569000000000001</v>
          </cell>
          <cell r="BM227">
            <v>0.48569000000000001</v>
          </cell>
          <cell r="BN227">
            <v>0.48569000000000001</v>
          </cell>
          <cell r="BO227">
            <v>0.48569000000000001</v>
          </cell>
          <cell r="BP227">
            <v>0.48569000000000001</v>
          </cell>
          <cell r="BQ227">
            <v>0.48569000000000001</v>
          </cell>
          <cell r="BR227">
            <v>0.48569000000000001</v>
          </cell>
          <cell r="BW227">
            <v>9.5</v>
          </cell>
          <cell r="BX227" t="str">
            <v>DAY</v>
          </cell>
          <cell r="BY227" t="str">
            <v>DAY</v>
          </cell>
          <cell r="BZ227" t="str">
            <v>DAY</v>
          </cell>
          <cell r="CA227" t="str">
            <v>DAY</v>
          </cell>
          <cell r="CB227" t="str">
            <v>DAY</v>
          </cell>
          <cell r="CC227" t="str">
            <v>DAY</v>
          </cell>
          <cell r="CD227" t="str">
            <v>DAY</v>
          </cell>
        </row>
        <row r="228">
          <cell r="C228">
            <v>9.5104166666666661</v>
          </cell>
          <cell r="D228">
            <v>0.9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1.5</v>
          </cell>
          <cell r="R228">
            <v>9.5104166666666661</v>
          </cell>
          <cell r="S228">
            <v>2.4</v>
          </cell>
          <cell r="T228">
            <v>0</v>
          </cell>
          <cell r="U228">
            <v>0</v>
          </cell>
          <cell r="V228">
            <v>0.7</v>
          </cell>
          <cell r="W228">
            <v>0</v>
          </cell>
          <cell r="X228">
            <v>0</v>
          </cell>
          <cell r="Y228">
            <v>0.8</v>
          </cell>
          <cell r="AG228">
            <v>9.5104166666666661</v>
          </cell>
          <cell r="AH228">
            <v>0.9</v>
          </cell>
          <cell r="AI228">
            <v>0</v>
          </cell>
          <cell r="AJ228">
            <v>0</v>
          </cell>
          <cell r="AK228">
            <v>0</v>
          </cell>
          <cell r="AL228">
            <v>0</v>
          </cell>
          <cell r="AM228">
            <v>0</v>
          </cell>
          <cell r="AN228">
            <v>1.5</v>
          </cell>
          <cell r="AV228">
            <v>9.5104166666666661</v>
          </cell>
          <cell r="AW228">
            <v>4.9000000000000004</v>
          </cell>
          <cell r="AX228">
            <v>0</v>
          </cell>
          <cell r="AY228">
            <v>0.4</v>
          </cell>
          <cell r="AZ228">
            <v>1.7</v>
          </cell>
          <cell r="BA228">
            <v>0.4</v>
          </cell>
          <cell r="BB228">
            <v>0.4</v>
          </cell>
          <cell r="BC228">
            <v>2.6</v>
          </cell>
          <cell r="BK228">
            <v>9.5104166666666661</v>
          </cell>
          <cell r="BL228">
            <v>0.48569000000000001</v>
          </cell>
          <cell r="BM228">
            <v>0.48569000000000001</v>
          </cell>
          <cell r="BN228">
            <v>0.48569000000000001</v>
          </cell>
          <cell r="BO228">
            <v>0.48569000000000001</v>
          </cell>
          <cell r="BP228">
            <v>0.48569000000000001</v>
          </cell>
          <cell r="BQ228">
            <v>0.48569000000000001</v>
          </cell>
          <cell r="BR228">
            <v>0.48569000000000001</v>
          </cell>
          <cell r="BW228">
            <v>9.5104166666666661</v>
          </cell>
          <cell r="BX228" t="str">
            <v>DAY</v>
          </cell>
          <cell r="BY228" t="str">
            <v>DAY</v>
          </cell>
          <cell r="BZ228" t="str">
            <v>DAY</v>
          </cell>
          <cell r="CA228" t="str">
            <v>DAY</v>
          </cell>
          <cell r="CB228" t="str">
            <v>DAY</v>
          </cell>
          <cell r="CC228" t="str">
            <v>DAY</v>
          </cell>
          <cell r="CD228" t="str">
            <v>DAY</v>
          </cell>
        </row>
        <row r="229">
          <cell r="C229">
            <v>9.5208333333333339</v>
          </cell>
          <cell r="D229">
            <v>0.7</v>
          </cell>
          <cell r="E229">
            <v>0</v>
          </cell>
          <cell r="F229">
            <v>0</v>
          </cell>
          <cell r="G229">
            <v>0.3</v>
          </cell>
          <cell r="H229">
            <v>0</v>
          </cell>
          <cell r="I229">
            <v>0</v>
          </cell>
          <cell r="J229">
            <v>1.2</v>
          </cell>
          <cell r="R229">
            <v>9.5208333333333339</v>
          </cell>
          <cell r="S229">
            <v>2.2000000000000002</v>
          </cell>
          <cell r="T229">
            <v>0</v>
          </cell>
          <cell r="U229">
            <v>0</v>
          </cell>
          <cell r="V229">
            <v>0.7</v>
          </cell>
          <cell r="W229">
            <v>0</v>
          </cell>
          <cell r="X229">
            <v>0.2</v>
          </cell>
          <cell r="Y229">
            <v>0.8</v>
          </cell>
          <cell r="AG229">
            <v>9.5208333333333339</v>
          </cell>
          <cell r="AH229">
            <v>0.7</v>
          </cell>
          <cell r="AI229">
            <v>0</v>
          </cell>
          <cell r="AJ229">
            <v>0</v>
          </cell>
          <cell r="AK229">
            <v>0.3</v>
          </cell>
          <cell r="AL229">
            <v>0</v>
          </cell>
          <cell r="AM229">
            <v>0</v>
          </cell>
          <cell r="AN229">
            <v>1.2</v>
          </cell>
          <cell r="AV229">
            <v>9.5208333333333339</v>
          </cell>
          <cell r="AW229">
            <v>4.7</v>
          </cell>
          <cell r="AX229">
            <v>0</v>
          </cell>
          <cell r="AY229">
            <v>0.6</v>
          </cell>
          <cell r="AZ229">
            <v>1.7</v>
          </cell>
          <cell r="BA229">
            <v>0.2</v>
          </cell>
          <cell r="BB229">
            <v>0</v>
          </cell>
          <cell r="BC229">
            <v>2.4</v>
          </cell>
          <cell r="BK229">
            <v>9.5208333333333339</v>
          </cell>
          <cell r="BL229">
            <v>0.48569000000000001</v>
          </cell>
          <cell r="BM229">
            <v>0.48569000000000001</v>
          </cell>
          <cell r="BN229">
            <v>0.48569000000000001</v>
          </cell>
          <cell r="BO229">
            <v>0.48569000000000001</v>
          </cell>
          <cell r="BP229">
            <v>0.48569000000000001</v>
          </cell>
          <cell r="BQ229">
            <v>0.48569000000000001</v>
          </cell>
          <cell r="BR229">
            <v>0.48569000000000001</v>
          </cell>
          <cell r="BW229">
            <v>9.5208333333333339</v>
          </cell>
          <cell r="BX229" t="str">
            <v>DAY</v>
          </cell>
          <cell r="BY229" t="str">
            <v>DAY</v>
          </cell>
          <cell r="BZ229" t="str">
            <v>DAY</v>
          </cell>
          <cell r="CA229" t="str">
            <v>DAY</v>
          </cell>
          <cell r="CB229" t="str">
            <v>DAY</v>
          </cell>
          <cell r="CC229" t="str">
            <v>DAY</v>
          </cell>
          <cell r="CD229" t="str">
            <v>DAY</v>
          </cell>
        </row>
        <row r="230">
          <cell r="C230">
            <v>9.53125</v>
          </cell>
          <cell r="D230">
            <v>0.5</v>
          </cell>
          <cell r="E230">
            <v>0</v>
          </cell>
          <cell r="F230">
            <v>0</v>
          </cell>
          <cell r="G230">
            <v>0.2</v>
          </cell>
          <cell r="H230">
            <v>0.2</v>
          </cell>
          <cell r="I230">
            <v>0</v>
          </cell>
          <cell r="J230">
            <v>0.7</v>
          </cell>
          <cell r="R230">
            <v>9.53125</v>
          </cell>
          <cell r="S230">
            <v>2.2000000000000002</v>
          </cell>
          <cell r="T230">
            <v>0</v>
          </cell>
          <cell r="U230">
            <v>0</v>
          </cell>
          <cell r="V230">
            <v>0.7</v>
          </cell>
          <cell r="W230">
            <v>0</v>
          </cell>
          <cell r="X230">
            <v>0</v>
          </cell>
          <cell r="Y230">
            <v>0.4</v>
          </cell>
          <cell r="AG230">
            <v>9.53125</v>
          </cell>
          <cell r="AH230">
            <v>0.5</v>
          </cell>
          <cell r="AI230">
            <v>0</v>
          </cell>
          <cell r="AJ230">
            <v>0</v>
          </cell>
          <cell r="AK230">
            <v>0.2</v>
          </cell>
          <cell r="AL230">
            <v>0.2</v>
          </cell>
          <cell r="AM230">
            <v>0</v>
          </cell>
          <cell r="AN230">
            <v>0.7</v>
          </cell>
          <cell r="AV230">
            <v>9.53125</v>
          </cell>
          <cell r="AW230">
            <v>5.8</v>
          </cell>
          <cell r="AX230">
            <v>0.4</v>
          </cell>
          <cell r="AY230">
            <v>0.2</v>
          </cell>
          <cell r="AZ230">
            <v>1.1000000000000001</v>
          </cell>
          <cell r="BA230">
            <v>0.3</v>
          </cell>
          <cell r="BB230">
            <v>0.4</v>
          </cell>
          <cell r="BC230">
            <v>2.8</v>
          </cell>
          <cell r="BK230">
            <v>9.53125</v>
          </cell>
          <cell r="BL230">
            <v>0.48569000000000001</v>
          </cell>
          <cell r="BM230">
            <v>0.48569000000000001</v>
          </cell>
          <cell r="BN230">
            <v>0.48569000000000001</v>
          </cell>
          <cell r="BO230">
            <v>0.48569000000000001</v>
          </cell>
          <cell r="BP230">
            <v>0.48569000000000001</v>
          </cell>
          <cell r="BQ230">
            <v>0.48569000000000001</v>
          </cell>
          <cell r="BR230">
            <v>0.48569000000000001</v>
          </cell>
          <cell r="BW230">
            <v>9.53125</v>
          </cell>
          <cell r="BX230" t="str">
            <v>DAY</v>
          </cell>
          <cell r="BY230" t="str">
            <v>DAY</v>
          </cell>
          <cell r="BZ230" t="str">
            <v>DAY</v>
          </cell>
          <cell r="CA230" t="str">
            <v>DAY</v>
          </cell>
          <cell r="CB230" t="str">
            <v>DAY</v>
          </cell>
          <cell r="CC230" t="str">
            <v>DAY</v>
          </cell>
          <cell r="CD230" t="str">
            <v>DAY</v>
          </cell>
        </row>
        <row r="231">
          <cell r="C231">
            <v>9.5416666666666661</v>
          </cell>
          <cell r="D231">
            <v>0.7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0.5</v>
          </cell>
          <cell r="J231">
            <v>0.5</v>
          </cell>
          <cell r="R231">
            <v>9.5416666666666661</v>
          </cell>
          <cell r="S231">
            <v>1.3</v>
          </cell>
          <cell r="T231">
            <v>0</v>
          </cell>
          <cell r="U231">
            <v>0</v>
          </cell>
          <cell r="V231">
            <v>0.2</v>
          </cell>
          <cell r="W231">
            <v>0</v>
          </cell>
          <cell r="X231">
            <v>0</v>
          </cell>
          <cell r="Y231">
            <v>0.4</v>
          </cell>
          <cell r="AG231">
            <v>9.5416666666666661</v>
          </cell>
          <cell r="AH231">
            <v>0.7</v>
          </cell>
          <cell r="AI231">
            <v>0</v>
          </cell>
          <cell r="AJ231">
            <v>0</v>
          </cell>
          <cell r="AK231">
            <v>0</v>
          </cell>
          <cell r="AL231">
            <v>0</v>
          </cell>
          <cell r="AM231">
            <v>0.5</v>
          </cell>
          <cell r="AN231">
            <v>0.5</v>
          </cell>
          <cell r="AV231">
            <v>9.5416666666666661</v>
          </cell>
          <cell r="AW231">
            <v>3.6</v>
          </cell>
          <cell r="AX231">
            <v>0.4</v>
          </cell>
          <cell r="AY231">
            <v>0.7</v>
          </cell>
          <cell r="AZ231">
            <v>0.7</v>
          </cell>
          <cell r="BA231">
            <v>0.3</v>
          </cell>
          <cell r="BB231">
            <v>0.4</v>
          </cell>
          <cell r="BC231">
            <v>2.4</v>
          </cell>
          <cell r="BK231">
            <v>9.5416666666666661</v>
          </cell>
          <cell r="BL231">
            <v>0.48569000000000001</v>
          </cell>
          <cell r="BM231">
            <v>0.48569000000000001</v>
          </cell>
          <cell r="BN231">
            <v>0.48569000000000001</v>
          </cell>
          <cell r="BO231">
            <v>0.48569000000000001</v>
          </cell>
          <cell r="BP231">
            <v>0.48569000000000001</v>
          </cell>
          <cell r="BQ231">
            <v>0.48569000000000001</v>
          </cell>
          <cell r="BR231">
            <v>0.48569000000000001</v>
          </cell>
          <cell r="BW231">
            <v>9.5416666666666661</v>
          </cell>
          <cell r="BX231" t="str">
            <v>DAY</v>
          </cell>
          <cell r="BY231" t="str">
            <v>DAY</v>
          </cell>
          <cell r="BZ231" t="str">
            <v>DAY</v>
          </cell>
          <cell r="CA231" t="str">
            <v>DAY</v>
          </cell>
          <cell r="CB231" t="str">
            <v>DAY</v>
          </cell>
          <cell r="CC231" t="str">
            <v>DAY</v>
          </cell>
          <cell r="CD231" t="str">
            <v>DAY</v>
          </cell>
        </row>
        <row r="232">
          <cell r="C232">
            <v>9.5520833333333339</v>
          </cell>
          <cell r="D232">
            <v>1.3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0.8</v>
          </cell>
          <cell r="R232">
            <v>9.5520833333333339</v>
          </cell>
          <cell r="S232">
            <v>0.8</v>
          </cell>
          <cell r="T232">
            <v>0</v>
          </cell>
          <cell r="U232">
            <v>0</v>
          </cell>
          <cell r="V232">
            <v>0.2</v>
          </cell>
          <cell r="W232">
            <v>0</v>
          </cell>
          <cell r="X232">
            <v>0</v>
          </cell>
          <cell r="Y232">
            <v>0.4</v>
          </cell>
          <cell r="AG232">
            <v>9.5520833333333339</v>
          </cell>
          <cell r="AH232">
            <v>1.3</v>
          </cell>
          <cell r="AI232">
            <v>0</v>
          </cell>
          <cell r="AJ232">
            <v>0</v>
          </cell>
          <cell r="AK232">
            <v>0</v>
          </cell>
          <cell r="AL232">
            <v>0</v>
          </cell>
          <cell r="AM232">
            <v>0</v>
          </cell>
          <cell r="AN232">
            <v>0.8</v>
          </cell>
          <cell r="AV232">
            <v>9.5520833333333339</v>
          </cell>
          <cell r="AW232">
            <v>3</v>
          </cell>
          <cell r="AX232">
            <v>0.4</v>
          </cell>
          <cell r="AY232">
            <v>0.7</v>
          </cell>
          <cell r="AZ232">
            <v>1.1000000000000001</v>
          </cell>
          <cell r="BA232">
            <v>0.1</v>
          </cell>
          <cell r="BB232">
            <v>0</v>
          </cell>
          <cell r="BC232">
            <v>2.8</v>
          </cell>
          <cell r="BK232">
            <v>9.5520833333333339</v>
          </cell>
          <cell r="BL232">
            <v>0.48569000000000001</v>
          </cell>
          <cell r="BM232">
            <v>0.48569000000000001</v>
          </cell>
          <cell r="BN232">
            <v>0.48569000000000001</v>
          </cell>
          <cell r="BO232">
            <v>0.48569000000000001</v>
          </cell>
          <cell r="BP232">
            <v>0.48569000000000001</v>
          </cell>
          <cell r="BQ232">
            <v>0.48569000000000001</v>
          </cell>
          <cell r="BR232">
            <v>0.48569000000000001</v>
          </cell>
          <cell r="BW232">
            <v>9.5520833333333339</v>
          </cell>
          <cell r="BX232" t="str">
            <v>DAY</v>
          </cell>
          <cell r="BY232" t="str">
            <v>DAY</v>
          </cell>
          <cell r="BZ232" t="str">
            <v>DAY</v>
          </cell>
          <cell r="CA232" t="str">
            <v>DAY</v>
          </cell>
          <cell r="CB232" t="str">
            <v>DAY</v>
          </cell>
          <cell r="CC232" t="str">
            <v>DAY</v>
          </cell>
          <cell r="CD232" t="str">
            <v>DAY</v>
          </cell>
        </row>
        <row r="233">
          <cell r="C233">
            <v>9.5625</v>
          </cell>
          <cell r="D233">
            <v>1.1000000000000001</v>
          </cell>
          <cell r="E233">
            <v>0.1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0.4</v>
          </cell>
          <cell r="R233">
            <v>9.5625</v>
          </cell>
          <cell r="S233">
            <v>0.8</v>
          </cell>
          <cell r="T233">
            <v>0</v>
          </cell>
          <cell r="U233">
            <v>0</v>
          </cell>
          <cell r="V233">
            <v>0.7</v>
          </cell>
          <cell r="W233">
            <v>0</v>
          </cell>
          <cell r="X233">
            <v>0</v>
          </cell>
          <cell r="Y233">
            <v>0.8</v>
          </cell>
          <cell r="AG233">
            <v>9.5625</v>
          </cell>
          <cell r="AH233">
            <v>1.1000000000000001</v>
          </cell>
          <cell r="AI233">
            <v>0.1</v>
          </cell>
          <cell r="AJ233">
            <v>0</v>
          </cell>
          <cell r="AK233">
            <v>0</v>
          </cell>
          <cell r="AL233">
            <v>0</v>
          </cell>
          <cell r="AM233">
            <v>0</v>
          </cell>
          <cell r="AN233">
            <v>0.4</v>
          </cell>
          <cell r="AV233">
            <v>9.5625</v>
          </cell>
          <cell r="AW233">
            <v>2.4</v>
          </cell>
          <cell r="AX233">
            <v>0.4</v>
          </cell>
          <cell r="AY233">
            <v>0.8</v>
          </cell>
          <cell r="AZ233">
            <v>1.3</v>
          </cell>
          <cell r="BA233">
            <v>0.7</v>
          </cell>
          <cell r="BB233">
            <v>0.1</v>
          </cell>
          <cell r="BC233">
            <v>3.7</v>
          </cell>
          <cell r="BK233">
            <v>9.5625</v>
          </cell>
          <cell r="BL233">
            <v>0.48569000000000001</v>
          </cell>
          <cell r="BM233">
            <v>0.48569000000000001</v>
          </cell>
          <cell r="BN233">
            <v>0.48569000000000001</v>
          </cell>
          <cell r="BO233">
            <v>0.48569000000000001</v>
          </cell>
          <cell r="BP233">
            <v>0.48569000000000001</v>
          </cell>
          <cell r="BQ233">
            <v>0.48569000000000001</v>
          </cell>
          <cell r="BR233">
            <v>0.48569000000000001</v>
          </cell>
          <cell r="BW233">
            <v>9.5625</v>
          </cell>
          <cell r="BX233" t="str">
            <v>DAY</v>
          </cell>
          <cell r="BY233" t="str">
            <v>DAY</v>
          </cell>
          <cell r="BZ233" t="str">
            <v>DAY</v>
          </cell>
          <cell r="CA233" t="str">
            <v>DAY</v>
          </cell>
          <cell r="CB233" t="str">
            <v>DAY</v>
          </cell>
          <cell r="CC233" t="str">
            <v>DAY</v>
          </cell>
          <cell r="CD233" t="str">
            <v>DAY</v>
          </cell>
        </row>
        <row r="234">
          <cell r="C234">
            <v>9.5729166666666661</v>
          </cell>
          <cell r="D234">
            <v>1.1000000000000001</v>
          </cell>
          <cell r="E234">
            <v>0</v>
          </cell>
          <cell r="F234">
            <v>0</v>
          </cell>
          <cell r="G234">
            <v>0</v>
          </cell>
          <cell r="H234">
            <v>0.4</v>
          </cell>
          <cell r="I234">
            <v>0</v>
          </cell>
          <cell r="J234">
            <v>0.5</v>
          </cell>
          <cell r="R234">
            <v>9.5729166666666661</v>
          </cell>
          <cell r="S234">
            <v>1.1000000000000001</v>
          </cell>
          <cell r="T234">
            <v>0</v>
          </cell>
          <cell r="U234">
            <v>0</v>
          </cell>
          <cell r="V234">
            <v>0.7</v>
          </cell>
          <cell r="W234">
            <v>0</v>
          </cell>
          <cell r="X234">
            <v>0</v>
          </cell>
          <cell r="Y234">
            <v>0.8</v>
          </cell>
          <cell r="AG234">
            <v>9.5729166666666661</v>
          </cell>
          <cell r="AH234">
            <v>1.1000000000000001</v>
          </cell>
          <cell r="AI234">
            <v>0</v>
          </cell>
          <cell r="AJ234">
            <v>0</v>
          </cell>
          <cell r="AK234">
            <v>0</v>
          </cell>
          <cell r="AL234">
            <v>0.4</v>
          </cell>
          <cell r="AM234">
            <v>0</v>
          </cell>
          <cell r="AN234">
            <v>0.5</v>
          </cell>
          <cell r="AV234">
            <v>9.5729166666666661</v>
          </cell>
          <cell r="AW234">
            <v>3.3</v>
          </cell>
          <cell r="AX234">
            <v>0</v>
          </cell>
          <cell r="AY234">
            <v>0.9</v>
          </cell>
          <cell r="AZ234">
            <v>1.3</v>
          </cell>
          <cell r="BA234">
            <v>0.7</v>
          </cell>
          <cell r="BB234">
            <v>0.6</v>
          </cell>
          <cell r="BC234">
            <v>3.7</v>
          </cell>
          <cell r="BK234">
            <v>9.5729166666666661</v>
          </cell>
          <cell r="BL234">
            <v>0.48569000000000001</v>
          </cell>
          <cell r="BM234">
            <v>0.48569000000000001</v>
          </cell>
          <cell r="BN234">
            <v>0.48569000000000001</v>
          </cell>
          <cell r="BO234">
            <v>0.48569000000000001</v>
          </cell>
          <cell r="BP234">
            <v>0.48569000000000001</v>
          </cell>
          <cell r="BQ234">
            <v>0.48569000000000001</v>
          </cell>
          <cell r="BR234">
            <v>0.48569000000000001</v>
          </cell>
          <cell r="BW234">
            <v>9.5729166666666661</v>
          </cell>
          <cell r="BX234" t="str">
            <v>DAY</v>
          </cell>
          <cell r="BY234" t="str">
            <v>DAY</v>
          </cell>
          <cell r="BZ234" t="str">
            <v>DAY</v>
          </cell>
          <cell r="CA234" t="str">
            <v>DAY</v>
          </cell>
          <cell r="CB234" t="str">
            <v>DAY</v>
          </cell>
          <cell r="CC234" t="str">
            <v>DAY</v>
          </cell>
          <cell r="CD234" t="str">
            <v>DAY</v>
          </cell>
        </row>
        <row r="235">
          <cell r="C235">
            <v>9.5833333333333339</v>
          </cell>
          <cell r="D235">
            <v>1</v>
          </cell>
          <cell r="E235">
            <v>0.4</v>
          </cell>
          <cell r="F235">
            <v>0.9</v>
          </cell>
          <cell r="G235">
            <v>0.6</v>
          </cell>
          <cell r="H235">
            <v>0.4</v>
          </cell>
          <cell r="I235">
            <v>1.1000000000000001</v>
          </cell>
          <cell r="J235">
            <v>0.9</v>
          </cell>
          <cell r="R235">
            <v>9.5833333333333339</v>
          </cell>
          <cell r="S235">
            <v>1.1000000000000001</v>
          </cell>
          <cell r="T235">
            <v>0</v>
          </cell>
          <cell r="U235">
            <v>0.2</v>
          </cell>
          <cell r="V235">
            <v>0.4</v>
          </cell>
          <cell r="W235">
            <v>0</v>
          </cell>
          <cell r="X235">
            <v>0</v>
          </cell>
          <cell r="Y235">
            <v>1.1000000000000001</v>
          </cell>
          <cell r="AG235">
            <v>9.5833333333333339</v>
          </cell>
          <cell r="AH235">
            <v>1</v>
          </cell>
          <cell r="AI235">
            <v>0.4</v>
          </cell>
          <cell r="AJ235">
            <v>0.9</v>
          </cell>
          <cell r="AK235">
            <v>0.6</v>
          </cell>
          <cell r="AL235">
            <v>0.4</v>
          </cell>
          <cell r="AM235">
            <v>1.1000000000000001</v>
          </cell>
          <cell r="AN235">
            <v>0.9</v>
          </cell>
          <cell r="AV235">
            <v>9.5833333333333339</v>
          </cell>
          <cell r="AW235">
            <v>3.5</v>
          </cell>
          <cell r="AX235">
            <v>0.7</v>
          </cell>
          <cell r="AY235">
            <v>1.1000000000000001</v>
          </cell>
          <cell r="AZ235">
            <v>1.7</v>
          </cell>
          <cell r="BA235">
            <v>0.9</v>
          </cell>
          <cell r="BB235">
            <v>0.7</v>
          </cell>
          <cell r="BC235">
            <v>3.4</v>
          </cell>
          <cell r="BK235">
            <v>9.5833333333333339</v>
          </cell>
          <cell r="BL235">
            <v>0.48569000000000001</v>
          </cell>
          <cell r="BM235">
            <v>0.48569000000000001</v>
          </cell>
          <cell r="BN235">
            <v>0.48569000000000001</v>
          </cell>
          <cell r="BO235">
            <v>0.48569000000000001</v>
          </cell>
          <cell r="BP235">
            <v>0.48569000000000001</v>
          </cell>
          <cell r="BQ235">
            <v>0.48569000000000001</v>
          </cell>
          <cell r="BR235">
            <v>0.48569000000000001</v>
          </cell>
          <cell r="BW235">
            <v>9.5833333333333339</v>
          </cell>
          <cell r="BX235" t="str">
            <v>DAY</v>
          </cell>
          <cell r="BY235" t="str">
            <v>DAY</v>
          </cell>
          <cell r="BZ235" t="str">
            <v>DAY</v>
          </cell>
          <cell r="CA235" t="str">
            <v>DAY</v>
          </cell>
          <cell r="CB235" t="str">
            <v>DAY</v>
          </cell>
          <cell r="CC235" t="str">
            <v>DAY</v>
          </cell>
          <cell r="CD235" t="str">
            <v>DAY</v>
          </cell>
        </row>
        <row r="236">
          <cell r="C236">
            <v>9.59375</v>
          </cell>
          <cell r="D236">
            <v>0.6</v>
          </cell>
          <cell r="E236">
            <v>0.4</v>
          </cell>
          <cell r="F236">
            <v>1.5</v>
          </cell>
          <cell r="G236">
            <v>1.4</v>
          </cell>
          <cell r="H236">
            <v>1</v>
          </cell>
          <cell r="I236">
            <v>1.7</v>
          </cell>
          <cell r="J236">
            <v>0.8</v>
          </cell>
          <cell r="R236">
            <v>9.59375</v>
          </cell>
          <cell r="S236">
            <v>0.8</v>
          </cell>
          <cell r="T236">
            <v>0.2</v>
          </cell>
          <cell r="U236">
            <v>0.2</v>
          </cell>
          <cell r="V236">
            <v>0.4</v>
          </cell>
          <cell r="W236">
            <v>0.5</v>
          </cell>
          <cell r="X236">
            <v>0</v>
          </cell>
          <cell r="Y236">
            <v>1.1000000000000001</v>
          </cell>
          <cell r="AG236">
            <v>9.59375</v>
          </cell>
          <cell r="AH236">
            <v>0.6</v>
          </cell>
          <cell r="AI236">
            <v>0.4</v>
          </cell>
          <cell r="AJ236">
            <v>1.5</v>
          </cell>
          <cell r="AK236">
            <v>1.4</v>
          </cell>
          <cell r="AL236">
            <v>1</v>
          </cell>
          <cell r="AM236">
            <v>1.7</v>
          </cell>
          <cell r="AN236">
            <v>0.8</v>
          </cell>
          <cell r="AV236">
            <v>9.59375</v>
          </cell>
          <cell r="AW236">
            <v>3.4</v>
          </cell>
          <cell r="AX236">
            <v>1.3</v>
          </cell>
          <cell r="AY236">
            <v>1.8</v>
          </cell>
          <cell r="AZ236">
            <v>1.7</v>
          </cell>
          <cell r="BA236">
            <v>1.8</v>
          </cell>
          <cell r="BB236">
            <v>1.7</v>
          </cell>
          <cell r="BC236">
            <v>3.5</v>
          </cell>
          <cell r="BK236">
            <v>9.59375</v>
          </cell>
          <cell r="BL236">
            <v>0.48569000000000001</v>
          </cell>
          <cell r="BM236">
            <v>0.48569000000000001</v>
          </cell>
          <cell r="BN236">
            <v>0.48569000000000001</v>
          </cell>
          <cell r="BO236">
            <v>0.48569000000000001</v>
          </cell>
          <cell r="BP236">
            <v>0.48569000000000001</v>
          </cell>
          <cell r="BQ236">
            <v>0.48569000000000001</v>
          </cell>
          <cell r="BR236">
            <v>0.48569000000000001</v>
          </cell>
          <cell r="BW236">
            <v>9.59375</v>
          </cell>
          <cell r="BX236" t="str">
            <v>DAY</v>
          </cell>
          <cell r="BY236" t="str">
            <v>DAY</v>
          </cell>
          <cell r="BZ236" t="str">
            <v>DAY</v>
          </cell>
          <cell r="CA236" t="str">
            <v>DAY</v>
          </cell>
          <cell r="CB236" t="str">
            <v>DAY</v>
          </cell>
          <cell r="CC236" t="str">
            <v>DAY</v>
          </cell>
          <cell r="CD236" t="str">
            <v>DAY</v>
          </cell>
        </row>
        <row r="237">
          <cell r="C237">
            <v>9.6041666666666661</v>
          </cell>
          <cell r="D237">
            <v>0.9</v>
          </cell>
          <cell r="E237">
            <v>0.5</v>
          </cell>
          <cell r="F237">
            <v>1.6</v>
          </cell>
          <cell r="G237">
            <v>2.1</v>
          </cell>
          <cell r="H237">
            <v>0.9</v>
          </cell>
          <cell r="I237">
            <v>2</v>
          </cell>
          <cell r="J237">
            <v>0.9</v>
          </cell>
          <cell r="R237">
            <v>9.6041666666666661</v>
          </cell>
          <cell r="S237">
            <v>0.7</v>
          </cell>
          <cell r="T237">
            <v>0</v>
          </cell>
          <cell r="U237">
            <v>0.9</v>
          </cell>
          <cell r="V237">
            <v>0</v>
          </cell>
          <cell r="W237">
            <v>0.9</v>
          </cell>
          <cell r="X237">
            <v>0.7</v>
          </cell>
          <cell r="Y237">
            <v>1.1000000000000001</v>
          </cell>
          <cell r="AG237">
            <v>9.6041666666666661</v>
          </cell>
          <cell r="AH237">
            <v>0.9</v>
          </cell>
          <cell r="AI237">
            <v>0.5</v>
          </cell>
          <cell r="AJ237">
            <v>1.6</v>
          </cell>
          <cell r="AK237">
            <v>2.1</v>
          </cell>
          <cell r="AL237">
            <v>0.9</v>
          </cell>
          <cell r="AM237">
            <v>2</v>
          </cell>
          <cell r="AN237">
            <v>0.9</v>
          </cell>
          <cell r="AV237">
            <v>9.6041666666666661</v>
          </cell>
          <cell r="AW237">
            <v>3.5</v>
          </cell>
          <cell r="AX237">
            <v>1.9</v>
          </cell>
          <cell r="AY237">
            <v>2.4</v>
          </cell>
          <cell r="AZ237">
            <v>2.2999999999999998</v>
          </cell>
          <cell r="BA237">
            <v>1.8</v>
          </cell>
          <cell r="BB237">
            <v>1.9</v>
          </cell>
          <cell r="BC237">
            <v>2.9</v>
          </cell>
          <cell r="BK237">
            <v>9.6041666666666661</v>
          </cell>
          <cell r="BL237">
            <v>0.48569000000000001</v>
          </cell>
          <cell r="BM237">
            <v>0.48569000000000001</v>
          </cell>
          <cell r="BN237">
            <v>0.48569000000000001</v>
          </cell>
          <cell r="BO237">
            <v>0.48569000000000001</v>
          </cell>
          <cell r="BP237">
            <v>0.48569000000000001</v>
          </cell>
          <cell r="BQ237">
            <v>0.48569000000000001</v>
          </cell>
          <cell r="BR237">
            <v>0.48569000000000001</v>
          </cell>
          <cell r="BW237">
            <v>9.6041666666666661</v>
          </cell>
          <cell r="BX237" t="str">
            <v>DAY</v>
          </cell>
          <cell r="BY237" t="str">
            <v>DAY</v>
          </cell>
          <cell r="BZ237" t="str">
            <v>DAY</v>
          </cell>
          <cell r="CA237" t="str">
            <v>DAY</v>
          </cell>
          <cell r="CB237" t="str">
            <v>DAY</v>
          </cell>
          <cell r="CC237" t="str">
            <v>DAY</v>
          </cell>
          <cell r="CD237" t="str">
            <v>DAY</v>
          </cell>
        </row>
        <row r="238">
          <cell r="C238">
            <v>9.6145833333333339</v>
          </cell>
          <cell r="D238">
            <v>0.7</v>
          </cell>
          <cell r="E238">
            <v>0.5</v>
          </cell>
          <cell r="F238">
            <v>1.8</v>
          </cell>
          <cell r="G238">
            <v>1.3</v>
          </cell>
          <cell r="H238">
            <v>0.5</v>
          </cell>
          <cell r="I238">
            <v>1.8</v>
          </cell>
          <cell r="J238">
            <v>0.9</v>
          </cell>
          <cell r="R238">
            <v>9.6145833333333339</v>
          </cell>
          <cell r="S238">
            <v>1.2</v>
          </cell>
          <cell r="T238">
            <v>0</v>
          </cell>
          <cell r="U238">
            <v>0.7</v>
          </cell>
          <cell r="V238">
            <v>0.7</v>
          </cell>
          <cell r="W238">
            <v>0.9</v>
          </cell>
          <cell r="X238">
            <v>1.1000000000000001</v>
          </cell>
          <cell r="Y238">
            <v>1.1000000000000001</v>
          </cell>
          <cell r="AG238">
            <v>9.6145833333333339</v>
          </cell>
          <cell r="AH238">
            <v>0.7</v>
          </cell>
          <cell r="AI238">
            <v>0.5</v>
          </cell>
          <cell r="AJ238">
            <v>1.8</v>
          </cell>
          <cell r="AK238">
            <v>1.3</v>
          </cell>
          <cell r="AL238">
            <v>0.5</v>
          </cell>
          <cell r="AM238">
            <v>1.8</v>
          </cell>
          <cell r="AN238">
            <v>0.9</v>
          </cell>
          <cell r="AV238">
            <v>9.6145833333333339</v>
          </cell>
          <cell r="AW238">
            <v>3.9</v>
          </cell>
          <cell r="AX238">
            <v>1.5</v>
          </cell>
          <cell r="AY238">
            <v>2.6</v>
          </cell>
          <cell r="AZ238">
            <v>2.1</v>
          </cell>
          <cell r="BA238">
            <v>1.8</v>
          </cell>
          <cell r="BB238">
            <v>2.1</v>
          </cell>
          <cell r="BC238">
            <v>2.8</v>
          </cell>
          <cell r="BK238">
            <v>9.6145833333333339</v>
          </cell>
          <cell r="BL238">
            <v>0.48569000000000001</v>
          </cell>
          <cell r="BM238">
            <v>0.48569000000000001</v>
          </cell>
          <cell r="BN238">
            <v>0.48569000000000001</v>
          </cell>
          <cell r="BO238">
            <v>0.48569000000000001</v>
          </cell>
          <cell r="BP238">
            <v>0.48569000000000001</v>
          </cell>
          <cell r="BQ238">
            <v>0.48569000000000001</v>
          </cell>
          <cell r="BR238">
            <v>0.48569000000000001</v>
          </cell>
          <cell r="BW238">
            <v>9.6145833333333339</v>
          </cell>
          <cell r="BX238" t="str">
            <v>DAY</v>
          </cell>
          <cell r="BY238" t="str">
            <v>DAY</v>
          </cell>
          <cell r="BZ238" t="str">
            <v>DAY</v>
          </cell>
          <cell r="CA238" t="str">
            <v>DAY</v>
          </cell>
          <cell r="CB238" t="str">
            <v>DAY</v>
          </cell>
          <cell r="CC238" t="str">
            <v>DAY</v>
          </cell>
          <cell r="CD238" t="str">
            <v>DAY</v>
          </cell>
        </row>
        <row r="239">
          <cell r="C239">
            <v>9.625</v>
          </cell>
          <cell r="D239">
            <v>1.5</v>
          </cell>
          <cell r="E239">
            <v>0.7</v>
          </cell>
          <cell r="F239">
            <v>1</v>
          </cell>
          <cell r="G239">
            <v>1.8</v>
          </cell>
          <cell r="H239">
            <v>0.3</v>
          </cell>
          <cell r="I239">
            <v>1.1000000000000001</v>
          </cell>
          <cell r="J239">
            <v>0.3</v>
          </cell>
          <cell r="R239">
            <v>9.625</v>
          </cell>
          <cell r="S239">
            <v>1.3</v>
          </cell>
          <cell r="T239">
            <v>1.1000000000000001</v>
          </cell>
          <cell r="U239">
            <v>1.3</v>
          </cell>
          <cell r="V239">
            <v>0.8</v>
          </cell>
          <cell r="W239">
            <v>1.1000000000000001</v>
          </cell>
          <cell r="X239">
            <v>1.8</v>
          </cell>
          <cell r="Y239">
            <v>0.7</v>
          </cell>
          <cell r="AG239">
            <v>9.625</v>
          </cell>
          <cell r="AH239">
            <v>1.5</v>
          </cell>
          <cell r="AI239">
            <v>0.7</v>
          </cell>
          <cell r="AJ239">
            <v>1</v>
          </cell>
          <cell r="AK239">
            <v>1.8</v>
          </cell>
          <cell r="AL239">
            <v>0.3</v>
          </cell>
          <cell r="AM239">
            <v>1.1000000000000001</v>
          </cell>
          <cell r="AN239">
            <v>0.3</v>
          </cell>
          <cell r="AV239">
            <v>9.625</v>
          </cell>
          <cell r="AW239">
            <v>3.6</v>
          </cell>
          <cell r="AX239">
            <v>3</v>
          </cell>
          <cell r="AY239">
            <v>3.3</v>
          </cell>
          <cell r="AZ239">
            <v>2.7</v>
          </cell>
          <cell r="BA239">
            <v>2.1</v>
          </cell>
          <cell r="BB239">
            <v>3.4</v>
          </cell>
          <cell r="BC239">
            <v>3.2</v>
          </cell>
          <cell r="BK239">
            <v>9.625</v>
          </cell>
          <cell r="BL239">
            <v>0.48569000000000001</v>
          </cell>
          <cell r="BM239">
            <v>0.48569000000000001</v>
          </cell>
          <cell r="BN239">
            <v>0.48569000000000001</v>
          </cell>
          <cell r="BO239">
            <v>0.48569000000000001</v>
          </cell>
          <cell r="BP239">
            <v>0.48569000000000001</v>
          </cell>
          <cell r="BQ239">
            <v>0.48569000000000001</v>
          </cell>
          <cell r="BR239">
            <v>0.48569000000000001</v>
          </cell>
          <cell r="BW239">
            <v>9.625</v>
          </cell>
          <cell r="BX239" t="str">
            <v>DAY</v>
          </cell>
          <cell r="BY239" t="str">
            <v>DAY</v>
          </cell>
          <cell r="BZ239" t="str">
            <v>DAY</v>
          </cell>
          <cell r="CA239" t="str">
            <v>DAY</v>
          </cell>
          <cell r="CB239" t="str">
            <v>DAY</v>
          </cell>
          <cell r="CC239" t="str">
            <v>DAY</v>
          </cell>
          <cell r="CD239" t="str">
            <v>DAY</v>
          </cell>
        </row>
        <row r="240">
          <cell r="C240">
            <v>9.6354166666666661</v>
          </cell>
          <cell r="D240">
            <v>1.1000000000000001</v>
          </cell>
          <cell r="E240">
            <v>1.2</v>
          </cell>
          <cell r="F240">
            <v>0.6</v>
          </cell>
          <cell r="G240">
            <v>1.4</v>
          </cell>
          <cell r="H240">
            <v>0.4</v>
          </cell>
          <cell r="I240">
            <v>2</v>
          </cell>
          <cell r="J240">
            <v>0.4</v>
          </cell>
          <cell r="R240">
            <v>9.6354166666666661</v>
          </cell>
          <cell r="S240">
            <v>0.9</v>
          </cell>
          <cell r="T240">
            <v>1.5</v>
          </cell>
          <cell r="U240">
            <v>1.8</v>
          </cell>
          <cell r="V240">
            <v>1.5</v>
          </cell>
          <cell r="W240">
            <v>1.1000000000000001</v>
          </cell>
          <cell r="X240">
            <v>1.5</v>
          </cell>
          <cell r="Y240">
            <v>1.1000000000000001</v>
          </cell>
          <cell r="AG240">
            <v>9.6354166666666661</v>
          </cell>
          <cell r="AH240">
            <v>1.1000000000000001</v>
          </cell>
          <cell r="AI240">
            <v>1.2</v>
          </cell>
          <cell r="AJ240">
            <v>0.6</v>
          </cell>
          <cell r="AK240">
            <v>1.4</v>
          </cell>
          <cell r="AL240">
            <v>0.4</v>
          </cell>
          <cell r="AM240">
            <v>2</v>
          </cell>
          <cell r="AN240">
            <v>0.4</v>
          </cell>
          <cell r="AV240">
            <v>9.6354166666666661</v>
          </cell>
          <cell r="AW240">
            <v>3.8</v>
          </cell>
          <cell r="AX240">
            <v>3.4</v>
          </cell>
          <cell r="AY240">
            <v>3.8</v>
          </cell>
          <cell r="AZ240">
            <v>3.7</v>
          </cell>
          <cell r="BA240">
            <v>2.6</v>
          </cell>
          <cell r="BB240">
            <v>3.8</v>
          </cell>
          <cell r="BC240">
            <v>4.2</v>
          </cell>
          <cell r="BK240">
            <v>9.6354166666666661</v>
          </cell>
          <cell r="BL240">
            <v>0.48569000000000001</v>
          </cell>
          <cell r="BM240">
            <v>0.48569000000000001</v>
          </cell>
          <cell r="BN240">
            <v>0.48569000000000001</v>
          </cell>
          <cell r="BO240">
            <v>0.48569000000000001</v>
          </cell>
          <cell r="BP240">
            <v>0.48569000000000001</v>
          </cell>
          <cell r="BQ240">
            <v>0.48569000000000001</v>
          </cell>
          <cell r="BR240">
            <v>0.48569000000000001</v>
          </cell>
          <cell r="BW240">
            <v>9.6354166666666661</v>
          </cell>
          <cell r="BX240" t="str">
            <v>DAY</v>
          </cell>
          <cell r="BY240" t="str">
            <v>DAY</v>
          </cell>
          <cell r="BZ240" t="str">
            <v>DAY</v>
          </cell>
          <cell r="CA240" t="str">
            <v>DAY</v>
          </cell>
          <cell r="CB240" t="str">
            <v>DAY</v>
          </cell>
          <cell r="CC240" t="str">
            <v>DAY</v>
          </cell>
          <cell r="CD240" t="str">
            <v>DAY</v>
          </cell>
        </row>
        <row r="241">
          <cell r="C241">
            <v>9.6458333333333339</v>
          </cell>
          <cell r="D241">
            <v>0.9</v>
          </cell>
          <cell r="E241">
            <v>1.1000000000000001</v>
          </cell>
          <cell r="F241">
            <v>1.5</v>
          </cell>
          <cell r="G241">
            <v>1.1000000000000001</v>
          </cell>
          <cell r="H241">
            <v>0.8</v>
          </cell>
          <cell r="I241">
            <v>2.2999999999999998</v>
          </cell>
          <cell r="J241">
            <v>0.7</v>
          </cell>
          <cell r="R241">
            <v>9.6458333333333339</v>
          </cell>
          <cell r="S241">
            <v>1.3</v>
          </cell>
          <cell r="T241">
            <v>2.2000000000000002</v>
          </cell>
          <cell r="U241">
            <v>2.4</v>
          </cell>
          <cell r="V241">
            <v>1.9</v>
          </cell>
          <cell r="W241">
            <v>2</v>
          </cell>
          <cell r="X241">
            <v>1.8</v>
          </cell>
          <cell r="Y241">
            <v>1.1000000000000001</v>
          </cell>
          <cell r="AG241">
            <v>9.6458333333333339</v>
          </cell>
          <cell r="AH241">
            <v>0.9</v>
          </cell>
          <cell r="AI241">
            <v>1.1000000000000001</v>
          </cell>
          <cell r="AJ241">
            <v>1.5</v>
          </cell>
          <cell r="AK241">
            <v>1.1000000000000001</v>
          </cell>
          <cell r="AL241">
            <v>0.8</v>
          </cell>
          <cell r="AM241">
            <v>2.2999999999999998</v>
          </cell>
          <cell r="AN241">
            <v>0.7</v>
          </cell>
          <cell r="AV241">
            <v>9.6458333333333339</v>
          </cell>
          <cell r="AW241">
            <v>4.8</v>
          </cell>
          <cell r="AX241">
            <v>4.9000000000000004</v>
          </cell>
          <cell r="AY241">
            <v>5.9</v>
          </cell>
          <cell r="AZ241">
            <v>5.4</v>
          </cell>
          <cell r="BA241">
            <v>4.2</v>
          </cell>
          <cell r="BB241">
            <v>5.5</v>
          </cell>
          <cell r="BC241">
            <v>4</v>
          </cell>
          <cell r="BK241">
            <v>9.6458333333333339</v>
          </cell>
          <cell r="BL241">
            <v>0.48569000000000001</v>
          </cell>
          <cell r="BM241">
            <v>0.48569000000000001</v>
          </cell>
          <cell r="BN241">
            <v>0.48569000000000001</v>
          </cell>
          <cell r="BO241">
            <v>0.48569000000000001</v>
          </cell>
          <cell r="BP241">
            <v>0.48569000000000001</v>
          </cell>
          <cell r="BQ241">
            <v>0.48569000000000001</v>
          </cell>
          <cell r="BR241">
            <v>0.48569000000000001</v>
          </cell>
          <cell r="BW241">
            <v>9.6458333333333339</v>
          </cell>
          <cell r="BX241" t="str">
            <v>DAY</v>
          </cell>
          <cell r="BY241" t="str">
            <v>DAY</v>
          </cell>
          <cell r="BZ241" t="str">
            <v>DAY</v>
          </cell>
          <cell r="CA241" t="str">
            <v>DAY</v>
          </cell>
          <cell r="CB241" t="str">
            <v>DAY</v>
          </cell>
          <cell r="CC241" t="str">
            <v>DAY</v>
          </cell>
          <cell r="CD241" t="str">
            <v>DAY</v>
          </cell>
        </row>
        <row r="242">
          <cell r="C242">
            <v>9.65625</v>
          </cell>
          <cell r="D242">
            <v>1.2</v>
          </cell>
          <cell r="E242">
            <v>1</v>
          </cell>
          <cell r="F242">
            <v>2</v>
          </cell>
          <cell r="G242">
            <v>1.1000000000000001</v>
          </cell>
          <cell r="H242">
            <v>1.9</v>
          </cell>
          <cell r="I242">
            <v>2.1</v>
          </cell>
          <cell r="J242">
            <v>0.5</v>
          </cell>
          <cell r="R242">
            <v>9.65625</v>
          </cell>
          <cell r="S242">
            <v>2</v>
          </cell>
          <cell r="T242">
            <v>2.4</v>
          </cell>
          <cell r="U242">
            <v>3.5</v>
          </cell>
          <cell r="V242">
            <v>2.6</v>
          </cell>
          <cell r="W242">
            <v>2.7</v>
          </cell>
          <cell r="X242">
            <v>2.8</v>
          </cell>
          <cell r="Y242">
            <v>0.8</v>
          </cell>
          <cell r="AG242">
            <v>9.65625</v>
          </cell>
          <cell r="AH242">
            <v>1.2</v>
          </cell>
          <cell r="AI242">
            <v>1</v>
          </cell>
          <cell r="AJ242">
            <v>2</v>
          </cell>
          <cell r="AK242">
            <v>1.1000000000000001</v>
          </cell>
          <cell r="AL242">
            <v>1.9</v>
          </cell>
          <cell r="AM242">
            <v>2.1</v>
          </cell>
          <cell r="AN242">
            <v>0.5</v>
          </cell>
          <cell r="AV242">
            <v>9.65625</v>
          </cell>
          <cell r="AW242">
            <v>5.8</v>
          </cell>
          <cell r="AX242">
            <v>5.6</v>
          </cell>
          <cell r="AY242">
            <v>7.1</v>
          </cell>
          <cell r="AZ242">
            <v>6.3</v>
          </cell>
          <cell r="BA242">
            <v>6.1</v>
          </cell>
          <cell r="BB242">
            <v>7.1</v>
          </cell>
          <cell r="BC242">
            <v>3.8</v>
          </cell>
          <cell r="BK242">
            <v>9.65625</v>
          </cell>
          <cell r="BL242">
            <v>0.48569000000000001</v>
          </cell>
          <cell r="BM242">
            <v>0.48569000000000001</v>
          </cell>
          <cell r="BN242">
            <v>0.48569000000000001</v>
          </cell>
          <cell r="BO242">
            <v>0.48569000000000001</v>
          </cell>
          <cell r="BP242">
            <v>0.48569000000000001</v>
          </cell>
          <cell r="BQ242">
            <v>0.48569000000000001</v>
          </cell>
          <cell r="BR242">
            <v>0.48569000000000001</v>
          </cell>
          <cell r="BW242">
            <v>9.65625</v>
          </cell>
          <cell r="BX242" t="str">
            <v>DAY</v>
          </cell>
          <cell r="BY242" t="str">
            <v>DAY</v>
          </cell>
          <cell r="BZ242" t="str">
            <v>DAY</v>
          </cell>
          <cell r="CA242" t="str">
            <v>DAY</v>
          </cell>
          <cell r="CB242" t="str">
            <v>DAY</v>
          </cell>
          <cell r="CC242" t="str">
            <v>DAY</v>
          </cell>
          <cell r="CD242" t="str">
            <v>DAY</v>
          </cell>
        </row>
        <row r="243">
          <cell r="C243">
            <v>9.6666666666666661</v>
          </cell>
          <cell r="D243">
            <v>1.5</v>
          </cell>
          <cell r="E243">
            <v>1</v>
          </cell>
          <cell r="F243">
            <v>1.8</v>
          </cell>
          <cell r="G243">
            <v>2.4</v>
          </cell>
          <cell r="H243">
            <v>1.4</v>
          </cell>
          <cell r="I243">
            <v>2</v>
          </cell>
          <cell r="J243">
            <v>0.9</v>
          </cell>
          <cell r="R243">
            <v>9.6666666666666661</v>
          </cell>
          <cell r="S243">
            <v>2.2000000000000002</v>
          </cell>
          <cell r="T243">
            <v>3.3</v>
          </cell>
          <cell r="U243">
            <v>4.5999999999999996</v>
          </cell>
          <cell r="V243">
            <v>3.3</v>
          </cell>
          <cell r="W243">
            <v>3.8</v>
          </cell>
          <cell r="X243">
            <v>3.5</v>
          </cell>
          <cell r="Y243">
            <v>1.1000000000000001</v>
          </cell>
          <cell r="AG243">
            <v>9.6666666666666661</v>
          </cell>
          <cell r="AH243">
            <v>1.5</v>
          </cell>
          <cell r="AI243">
            <v>1</v>
          </cell>
          <cell r="AJ243">
            <v>1.8</v>
          </cell>
          <cell r="AK243">
            <v>2.4</v>
          </cell>
          <cell r="AL243">
            <v>1.4</v>
          </cell>
          <cell r="AM243">
            <v>2</v>
          </cell>
          <cell r="AN243">
            <v>0.9</v>
          </cell>
          <cell r="AV243">
            <v>9.6666666666666661</v>
          </cell>
          <cell r="AW243">
            <v>6.3</v>
          </cell>
          <cell r="AX243">
            <v>7.3</v>
          </cell>
          <cell r="AY243">
            <v>8.8000000000000007</v>
          </cell>
          <cell r="AZ243">
            <v>7</v>
          </cell>
          <cell r="BA243">
            <v>7.6</v>
          </cell>
          <cell r="BB243">
            <v>8</v>
          </cell>
          <cell r="BC243">
            <v>3.6</v>
          </cell>
          <cell r="BK243">
            <v>9.6666666666666661</v>
          </cell>
          <cell r="BL243">
            <v>0.59499999999999997</v>
          </cell>
          <cell r="BM243">
            <v>0.59499999999999997</v>
          </cell>
          <cell r="BN243">
            <v>0.59499999999999997</v>
          </cell>
          <cell r="BO243">
            <v>0.59499999999999997</v>
          </cell>
          <cell r="BP243">
            <v>0.59499999999999997</v>
          </cell>
          <cell r="BQ243">
            <v>0.59499999999999997</v>
          </cell>
          <cell r="BR243">
            <v>0.59499999999999997</v>
          </cell>
          <cell r="BW243">
            <v>9.6666666666666661</v>
          </cell>
          <cell r="BX243" t="str">
            <v>DAY</v>
          </cell>
          <cell r="BY243" t="str">
            <v>DAY</v>
          </cell>
          <cell r="BZ243" t="str">
            <v>DAY</v>
          </cell>
          <cell r="CA243" t="str">
            <v>DAY</v>
          </cell>
          <cell r="CB243" t="str">
            <v>DAY</v>
          </cell>
          <cell r="CC243" t="str">
            <v>DAY</v>
          </cell>
          <cell r="CD243" t="str">
            <v>DAY</v>
          </cell>
        </row>
        <row r="244">
          <cell r="C244">
            <v>9.6770833333333339</v>
          </cell>
          <cell r="D244">
            <v>1</v>
          </cell>
          <cell r="E244">
            <v>1.1000000000000001</v>
          </cell>
          <cell r="F244">
            <v>1.8</v>
          </cell>
          <cell r="G244">
            <v>2.7</v>
          </cell>
          <cell r="H244">
            <v>1.4</v>
          </cell>
          <cell r="I244">
            <v>2.1</v>
          </cell>
          <cell r="J244">
            <v>1.6</v>
          </cell>
          <cell r="R244">
            <v>9.6770833333333339</v>
          </cell>
          <cell r="S244">
            <v>1.6</v>
          </cell>
          <cell r="T244">
            <v>3.1</v>
          </cell>
          <cell r="U244">
            <v>5.3</v>
          </cell>
          <cell r="V244">
            <v>3.3</v>
          </cell>
          <cell r="W244">
            <v>4.2</v>
          </cell>
          <cell r="X244">
            <v>3.9</v>
          </cell>
          <cell r="Y244">
            <v>1.5</v>
          </cell>
          <cell r="AG244">
            <v>9.6770833333333339</v>
          </cell>
          <cell r="AH244">
            <v>1</v>
          </cell>
          <cell r="AI244">
            <v>1.1000000000000001</v>
          </cell>
          <cell r="AJ244">
            <v>1.8</v>
          </cell>
          <cell r="AK244">
            <v>2.7</v>
          </cell>
          <cell r="AL244">
            <v>1.4</v>
          </cell>
          <cell r="AM244">
            <v>2.1</v>
          </cell>
          <cell r="AN244">
            <v>1.6</v>
          </cell>
          <cell r="AV244">
            <v>9.6770833333333339</v>
          </cell>
          <cell r="AW244">
            <v>5.4</v>
          </cell>
          <cell r="AX244">
            <v>7.6</v>
          </cell>
          <cell r="AY244">
            <v>9.6</v>
          </cell>
          <cell r="AZ244">
            <v>7.6</v>
          </cell>
          <cell r="BA244">
            <v>8.1999999999999993</v>
          </cell>
          <cell r="BB244">
            <v>9.1999999999999993</v>
          </cell>
          <cell r="BC244">
            <v>4.2</v>
          </cell>
          <cell r="BK244">
            <v>9.6770833333333339</v>
          </cell>
          <cell r="BL244">
            <v>0.59499999999999997</v>
          </cell>
          <cell r="BM244">
            <v>0.59499999999999997</v>
          </cell>
          <cell r="BN244">
            <v>0.59499999999999997</v>
          </cell>
          <cell r="BO244">
            <v>0.59499999999999997</v>
          </cell>
          <cell r="BP244">
            <v>0.59499999999999997</v>
          </cell>
          <cell r="BQ244">
            <v>0.59499999999999997</v>
          </cell>
          <cell r="BR244">
            <v>0.59499999999999997</v>
          </cell>
          <cell r="BW244">
            <v>9.6770833333333339</v>
          </cell>
          <cell r="BX244" t="str">
            <v>DAY</v>
          </cell>
          <cell r="BY244" t="str">
            <v>DAY</v>
          </cell>
          <cell r="BZ244" t="str">
            <v>DAY</v>
          </cell>
          <cell r="CA244" t="str">
            <v>DAY</v>
          </cell>
          <cell r="CB244" t="str">
            <v>DAY</v>
          </cell>
          <cell r="CC244" t="str">
            <v>DAY</v>
          </cell>
          <cell r="CD244" t="str">
            <v>DAY</v>
          </cell>
        </row>
        <row r="245">
          <cell r="C245">
            <v>9.6875</v>
          </cell>
          <cell r="D245">
            <v>1</v>
          </cell>
          <cell r="E245">
            <v>1.9</v>
          </cell>
          <cell r="F245">
            <v>2</v>
          </cell>
          <cell r="G245">
            <v>2.5</v>
          </cell>
          <cell r="H245">
            <v>1.6</v>
          </cell>
          <cell r="I245">
            <v>2</v>
          </cell>
          <cell r="J245">
            <v>1.6</v>
          </cell>
          <cell r="R245">
            <v>9.6875</v>
          </cell>
          <cell r="S245">
            <v>2</v>
          </cell>
          <cell r="T245">
            <v>3.1</v>
          </cell>
          <cell r="U245">
            <v>5.7</v>
          </cell>
          <cell r="V245">
            <v>3.7</v>
          </cell>
          <cell r="W245">
            <v>4.2</v>
          </cell>
          <cell r="X245">
            <v>3.9</v>
          </cell>
          <cell r="Y245">
            <v>1.8</v>
          </cell>
          <cell r="AG245">
            <v>9.6875</v>
          </cell>
          <cell r="AH245">
            <v>1</v>
          </cell>
          <cell r="AI245">
            <v>1.9</v>
          </cell>
          <cell r="AJ245">
            <v>2</v>
          </cell>
          <cell r="AK245">
            <v>2.5</v>
          </cell>
          <cell r="AL245">
            <v>1.6</v>
          </cell>
          <cell r="AM245">
            <v>2</v>
          </cell>
          <cell r="AN245">
            <v>1.6</v>
          </cell>
          <cell r="AV245">
            <v>9.6875</v>
          </cell>
          <cell r="AW245">
            <v>6.8</v>
          </cell>
          <cell r="AX245">
            <v>8.5</v>
          </cell>
          <cell r="AY245">
            <v>10.199999999999999</v>
          </cell>
          <cell r="AZ245">
            <v>8.6</v>
          </cell>
          <cell r="BA245">
            <v>8.6</v>
          </cell>
          <cell r="BB245">
            <v>9.4</v>
          </cell>
          <cell r="BC245">
            <v>4.9000000000000004</v>
          </cell>
          <cell r="BK245">
            <v>9.6875</v>
          </cell>
          <cell r="BL245">
            <v>0.59499999999999997</v>
          </cell>
          <cell r="BM245">
            <v>0.59499999999999997</v>
          </cell>
          <cell r="BN245">
            <v>0.59499999999999997</v>
          </cell>
          <cell r="BO245">
            <v>0.59499999999999997</v>
          </cell>
          <cell r="BP245">
            <v>0.59499999999999997</v>
          </cell>
          <cell r="BQ245">
            <v>0.59499999999999997</v>
          </cell>
          <cell r="BR245">
            <v>0.59499999999999997</v>
          </cell>
          <cell r="BW245">
            <v>9.6875</v>
          </cell>
          <cell r="BX245" t="str">
            <v>DAY</v>
          </cell>
          <cell r="BY245" t="str">
            <v>DAY</v>
          </cell>
          <cell r="BZ245" t="str">
            <v>DAY</v>
          </cell>
          <cell r="CA245" t="str">
            <v>DAY</v>
          </cell>
          <cell r="CB245" t="str">
            <v>DAY</v>
          </cell>
          <cell r="CC245" t="str">
            <v>DAY</v>
          </cell>
          <cell r="CD245" t="str">
            <v>DAY</v>
          </cell>
        </row>
        <row r="246">
          <cell r="C246">
            <v>9.6979166666666661</v>
          </cell>
          <cell r="D246">
            <v>1.1000000000000001</v>
          </cell>
          <cell r="E246">
            <v>2.5</v>
          </cell>
          <cell r="F246">
            <v>2.2000000000000002</v>
          </cell>
          <cell r="G246">
            <v>2.5</v>
          </cell>
          <cell r="H246">
            <v>2.2000000000000002</v>
          </cell>
          <cell r="I246">
            <v>2.2000000000000002</v>
          </cell>
          <cell r="J246">
            <v>1.8</v>
          </cell>
          <cell r="R246">
            <v>9.6979166666666661</v>
          </cell>
          <cell r="S246">
            <v>2.4</v>
          </cell>
          <cell r="T246">
            <v>2.8</v>
          </cell>
          <cell r="U246">
            <v>5.3</v>
          </cell>
          <cell r="V246">
            <v>3.9</v>
          </cell>
          <cell r="W246">
            <v>4.2</v>
          </cell>
          <cell r="X246">
            <v>3.5</v>
          </cell>
          <cell r="Y246">
            <v>2.2000000000000002</v>
          </cell>
          <cell r="AG246">
            <v>9.6979166666666661</v>
          </cell>
          <cell r="AH246">
            <v>1.1000000000000001</v>
          </cell>
          <cell r="AI246">
            <v>2.5</v>
          </cell>
          <cell r="AJ246">
            <v>2.2000000000000002</v>
          </cell>
          <cell r="AK246">
            <v>2.5</v>
          </cell>
          <cell r="AL246">
            <v>2.2000000000000002</v>
          </cell>
          <cell r="AM246">
            <v>2.2000000000000002</v>
          </cell>
          <cell r="AN246">
            <v>1.8</v>
          </cell>
          <cell r="AV246">
            <v>9.6979166666666661</v>
          </cell>
          <cell r="AW246">
            <v>6.9</v>
          </cell>
          <cell r="AX246">
            <v>7.9</v>
          </cell>
          <cell r="AY246">
            <v>9.6999999999999993</v>
          </cell>
          <cell r="AZ246">
            <v>8.8000000000000007</v>
          </cell>
          <cell r="BA246">
            <v>8.1999999999999993</v>
          </cell>
          <cell r="BB246">
            <v>9</v>
          </cell>
          <cell r="BC246">
            <v>4.9000000000000004</v>
          </cell>
          <cell r="BK246">
            <v>9.6979166666666661</v>
          </cell>
          <cell r="BL246">
            <v>0.59499999999999997</v>
          </cell>
          <cell r="BM246">
            <v>0.59499999999999997</v>
          </cell>
          <cell r="BN246">
            <v>0.59499999999999997</v>
          </cell>
          <cell r="BO246">
            <v>0.59499999999999997</v>
          </cell>
          <cell r="BP246">
            <v>0.59499999999999997</v>
          </cell>
          <cell r="BQ246">
            <v>0.59499999999999997</v>
          </cell>
          <cell r="BR246">
            <v>0.59499999999999997</v>
          </cell>
          <cell r="BW246">
            <v>9.6979166666666661</v>
          </cell>
          <cell r="BX246" t="str">
            <v>DAY</v>
          </cell>
          <cell r="BY246" t="str">
            <v>DAY</v>
          </cell>
          <cell r="BZ246" t="str">
            <v>DAY</v>
          </cell>
          <cell r="CA246" t="str">
            <v>DAY</v>
          </cell>
          <cell r="CB246" t="str">
            <v>DAY</v>
          </cell>
          <cell r="CC246" t="str">
            <v>DAY</v>
          </cell>
          <cell r="CD246" t="str">
            <v>DAY</v>
          </cell>
        </row>
        <row r="247">
          <cell r="C247">
            <v>9.7083333333333339</v>
          </cell>
          <cell r="D247">
            <v>1.1000000000000001</v>
          </cell>
          <cell r="E247">
            <v>2.1</v>
          </cell>
          <cell r="F247">
            <v>1.9</v>
          </cell>
          <cell r="G247">
            <v>2.8</v>
          </cell>
          <cell r="H247">
            <v>2.4</v>
          </cell>
          <cell r="I247">
            <v>0.9</v>
          </cell>
          <cell r="J247">
            <v>1.6</v>
          </cell>
          <cell r="R247">
            <v>9.7083333333333339</v>
          </cell>
          <cell r="S247">
            <v>2.8</v>
          </cell>
          <cell r="T247">
            <v>2.5</v>
          </cell>
          <cell r="U247">
            <v>4</v>
          </cell>
          <cell r="V247">
            <v>3.7</v>
          </cell>
          <cell r="W247">
            <v>2.9</v>
          </cell>
          <cell r="X247">
            <v>2.9</v>
          </cell>
          <cell r="Y247">
            <v>1.5</v>
          </cell>
          <cell r="AG247">
            <v>9.7083333333333339</v>
          </cell>
          <cell r="AH247">
            <v>1.1000000000000001</v>
          </cell>
          <cell r="AI247">
            <v>2.1</v>
          </cell>
          <cell r="AJ247">
            <v>1.9</v>
          </cell>
          <cell r="AK247">
            <v>2.8</v>
          </cell>
          <cell r="AL247">
            <v>2.4</v>
          </cell>
          <cell r="AM247">
            <v>0.9</v>
          </cell>
          <cell r="AN247">
            <v>1.6</v>
          </cell>
          <cell r="AV247">
            <v>9.7083333333333339</v>
          </cell>
          <cell r="AW247">
            <v>7.9</v>
          </cell>
          <cell r="AX247">
            <v>5.5</v>
          </cell>
          <cell r="AY247">
            <v>7.1</v>
          </cell>
          <cell r="AZ247">
            <v>7.1</v>
          </cell>
          <cell r="BA247">
            <v>6.4</v>
          </cell>
          <cell r="BB247">
            <v>7.2</v>
          </cell>
          <cell r="BC247">
            <v>3.7</v>
          </cell>
          <cell r="BK247">
            <v>9.7083333333333339</v>
          </cell>
          <cell r="BL247">
            <v>0.8075</v>
          </cell>
          <cell r="BM247">
            <v>0.8075</v>
          </cell>
          <cell r="BN247">
            <v>0.8075</v>
          </cell>
          <cell r="BO247">
            <v>0.8075</v>
          </cell>
          <cell r="BP247">
            <v>0.8075</v>
          </cell>
          <cell r="BQ247">
            <v>0.8075</v>
          </cell>
          <cell r="BR247">
            <v>0.8075</v>
          </cell>
          <cell r="BW247">
            <v>9.7083333333333339</v>
          </cell>
          <cell r="BX247" t="str">
            <v>AFTERNOON</v>
          </cell>
          <cell r="BY247" t="str">
            <v>AFTERNOON</v>
          </cell>
          <cell r="BZ247" t="str">
            <v>AFTERNOON</v>
          </cell>
          <cell r="CA247" t="str">
            <v>AFTERNOON</v>
          </cell>
          <cell r="CB247" t="str">
            <v>AFTERNOON</v>
          </cell>
          <cell r="CC247" t="str">
            <v>AFTERNOON</v>
          </cell>
          <cell r="CD247" t="str">
            <v>AFTERNOON</v>
          </cell>
        </row>
        <row r="248">
          <cell r="C248">
            <v>9.71875</v>
          </cell>
          <cell r="D248">
            <v>1.1000000000000001</v>
          </cell>
          <cell r="E248">
            <v>2</v>
          </cell>
          <cell r="F248">
            <v>1.8</v>
          </cell>
          <cell r="G248">
            <v>2.9</v>
          </cell>
          <cell r="H248">
            <v>3.3</v>
          </cell>
          <cell r="I248">
            <v>0.9</v>
          </cell>
          <cell r="J248">
            <v>1.8</v>
          </cell>
          <cell r="R248">
            <v>9.71875</v>
          </cell>
          <cell r="S248">
            <v>2.8</v>
          </cell>
          <cell r="T248">
            <v>2.7</v>
          </cell>
          <cell r="U248">
            <v>3.8</v>
          </cell>
          <cell r="V248">
            <v>3.9</v>
          </cell>
          <cell r="W248">
            <v>3.4</v>
          </cell>
          <cell r="X248">
            <v>3.2</v>
          </cell>
          <cell r="Y248">
            <v>1.5</v>
          </cell>
          <cell r="AG248">
            <v>9.71875</v>
          </cell>
          <cell r="AH248">
            <v>1.1000000000000001</v>
          </cell>
          <cell r="AI248">
            <v>2</v>
          </cell>
          <cell r="AJ248">
            <v>1.8</v>
          </cell>
          <cell r="AK248">
            <v>2.9</v>
          </cell>
          <cell r="AL248">
            <v>3.3</v>
          </cell>
          <cell r="AM248">
            <v>0.9</v>
          </cell>
          <cell r="AN248">
            <v>1.8</v>
          </cell>
          <cell r="AV248">
            <v>9.71875</v>
          </cell>
          <cell r="AW248">
            <v>8</v>
          </cell>
          <cell r="AX248">
            <v>6</v>
          </cell>
          <cell r="AY248">
            <v>7.4</v>
          </cell>
          <cell r="AZ248">
            <v>7.4</v>
          </cell>
          <cell r="BA248">
            <v>6.6</v>
          </cell>
          <cell r="BB248">
            <v>7.2</v>
          </cell>
          <cell r="BC248">
            <v>3.9</v>
          </cell>
          <cell r="BK248">
            <v>9.71875</v>
          </cell>
          <cell r="BL248">
            <v>0.8075</v>
          </cell>
          <cell r="BM248">
            <v>0.8075</v>
          </cell>
          <cell r="BN248">
            <v>0.8075</v>
          </cell>
          <cell r="BO248">
            <v>0.8075</v>
          </cell>
          <cell r="BP248">
            <v>0.8075</v>
          </cell>
          <cell r="BQ248">
            <v>0.8075</v>
          </cell>
          <cell r="BR248">
            <v>0.8075</v>
          </cell>
          <cell r="BW248">
            <v>9.71875</v>
          </cell>
          <cell r="BX248" t="str">
            <v>AFTERNOON</v>
          </cell>
          <cell r="BY248" t="str">
            <v>AFTERNOON</v>
          </cell>
          <cell r="BZ248" t="str">
            <v>AFTERNOON</v>
          </cell>
          <cell r="CA248" t="str">
            <v>AFTERNOON</v>
          </cell>
          <cell r="CB248" t="str">
            <v>AFTERNOON</v>
          </cell>
          <cell r="CC248" t="str">
            <v>AFTERNOON</v>
          </cell>
          <cell r="CD248" t="str">
            <v>AFTERNOON</v>
          </cell>
        </row>
        <row r="249">
          <cell r="C249">
            <v>9.7291666666666661</v>
          </cell>
          <cell r="D249">
            <v>0.6</v>
          </cell>
          <cell r="E249">
            <v>2.2999999999999998</v>
          </cell>
          <cell r="F249">
            <v>2.4</v>
          </cell>
          <cell r="G249">
            <v>3.4</v>
          </cell>
          <cell r="H249">
            <v>3.9</v>
          </cell>
          <cell r="I249">
            <v>0.9</v>
          </cell>
          <cell r="J249">
            <v>1.3</v>
          </cell>
          <cell r="R249">
            <v>9.7291666666666661</v>
          </cell>
          <cell r="S249">
            <v>3.3</v>
          </cell>
          <cell r="T249">
            <v>3</v>
          </cell>
          <cell r="U249">
            <v>3.8</v>
          </cell>
          <cell r="V249">
            <v>3.4</v>
          </cell>
          <cell r="W249">
            <v>3.7</v>
          </cell>
          <cell r="X249">
            <v>3.3</v>
          </cell>
          <cell r="Y249">
            <v>1.5</v>
          </cell>
          <cell r="AG249">
            <v>9.7291666666666661</v>
          </cell>
          <cell r="AH249">
            <v>0.6</v>
          </cell>
          <cell r="AI249">
            <v>2.2999999999999998</v>
          </cell>
          <cell r="AJ249">
            <v>2.4</v>
          </cell>
          <cell r="AK249">
            <v>3.4</v>
          </cell>
          <cell r="AL249">
            <v>3.9</v>
          </cell>
          <cell r="AM249">
            <v>0.9</v>
          </cell>
          <cell r="AN249">
            <v>1.3</v>
          </cell>
          <cell r="AV249">
            <v>9.7291666666666661</v>
          </cell>
          <cell r="AW249">
            <v>8.5</v>
          </cell>
          <cell r="AX249">
            <v>6.6</v>
          </cell>
          <cell r="AY249">
            <v>7</v>
          </cell>
          <cell r="AZ249">
            <v>7.6</v>
          </cell>
          <cell r="BA249">
            <v>6.6</v>
          </cell>
          <cell r="BB249">
            <v>7.7</v>
          </cell>
          <cell r="BC249">
            <v>4.2</v>
          </cell>
          <cell r="BK249">
            <v>9.7291666666666661</v>
          </cell>
          <cell r="BL249">
            <v>0.8075</v>
          </cell>
          <cell r="BM249">
            <v>0.8075</v>
          </cell>
          <cell r="BN249">
            <v>0.8075</v>
          </cell>
          <cell r="BO249">
            <v>0.8075</v>
          </cell>
          <cell r="BP249">
            <v>0.8075</v>
          </cell>
          <cell r="BQ249">
            <v>0.8075</v>
          </cell>
          <cell r="BR249">
            <v>0.8075</v>
          </cell>
          <cell r="BW249">
            <v>9.7291666666666661</v>
          </cell>
          <cell r="BX249" t="str">
            <v>AFTERNOON</v>
          </cell>
          <cell r="BY249" t="str">
            <v>AFTERNOON</v>
          </cell>
          <cell r="BZ249" t="str">
            <v>AFTERNOON</v>
          </cell>
          <cell r="CA249" t="str">
            <v>AFTERNOON</v>
          </cell>
          <cell r="CB249" t="str">
            <v>AFTERNOON</v>
          </cell>
          <cell r="CC249" t="str">
            <v>AFTERNOON</v>
          </cell>
          <cell r="CD249" t="str">
            <v>AFTERNOON</v>
          </cell>
        </row>
        <row r="250">
          <cell r="C250">
            <v>9.7395833333333339</v>
          </cell>
          <cell r="D250">
            <v>0.6</v>
          </cell>
          <cell r="E250">
            <v>2.1</v>
          </cell>
          <cell r="F250">
            <v>2.6</v>
          </cell>
          <cell r="G250">
            <v>4.2</v>
          </cell>
          <cell r="H250">
            <v>3.6</v>
          </cell>
          <cell r="I250">
            <v>1.4</v>
          </cell>
          <cell r="J250">
            <v>1.5</v>
          </cell>
          <cell r="R250">
            <v>9.7395833333333339</v>
          </cell>
          <cell r="S250">
            <v>3.3</v>
          </cell>
          <cell r="T250">
            <v>3</v>
          </cell>
          <cell r="U250">
            <v>3.8</v>
          </cell>
          <cell r="V250">
            <v>2.6</v>
          </cell>
          <cell r="W250">
            <v>4.0999999999999996</v>
          </cell>
          <cell r="X250">
            <v>3.8</v>
          </cell>
          <cell r="Y250">
            <v>2</v>
          </cell>
          <cell r="AG250">
            <v>9.7395833333333339</v>
          </cell>
          <cell r="AH250">
            <v>0.6</v>
          </cell>
          <cell r="AI250">
            <v>2.1</v>
          </cell>
          <cell r="AJ250">
            <v>2.6</v>
          </cell>
          <cell r="AK250">
            <v>4.2</v>
          </cell>
          <cell r="AL250">
            <v>3.6</v>
          </cell>
          <cell r="AM250">
            <v>1.4</v>
          </cell>
          <cell r="AN250">
            <v>1.5</v>
          </cell>
          <cell r="AV250">
            <v>9.7395833333333339</v>
          </cell>
          <cell r="AW250">
            <v>9</v>
          </cell>
          <cell r="AX250">
            <v>6.2</v>
          </cell>
          <cell r="AY250">
            <v>7.3</v>
          </cell>
          <cell r="AZ250">
            <v>7.9</v>
          </cell>
          <cell r="BA250">
            <v>7</v>
          </cell>
          <cell r="BB250">
            <v>8.1</v>
          </cell>
          <cell r="BC250">
            <v>4.9000000000000004</v>
          </cell>
          <cell r="BK250">
            <v>9.7395833333333339</v>
          </cell>
          <cell r="BL250">
            <v>0.8075</v>
          </cell>
          <cell r="BM250">
            <v>0.8075</v>
          </cell>
          <cell r="BN250">
            <v>0.8075</v>
          </cell>
          <cell r="BO250">
            <v>0.8075</v>
          </cell>
          <cell r="BP250">
            <v>0.8075</v>
          </cell>
          <cell r="BQ250">
            <v>0.8075</v>
          </cell>
          <cell r="BR250">
            <v>0.8075</v>
          </cell>
          <cell r="BW250">
            <v>9.7395833333333339</v>
          </cell>
          <cell r="BX250" t="str">
            <v>AFTERNOON</v>
          </cell>
          <cell r="BY250" t="str">
            <v>AFTERNOON</v>
          </cell>
          <cell r="BZ250" t="str">
            <v>AFTERNOON</v>
          </cell>
          <cell r="CA250" t="str">
            <v>AFTERNOON</v>
          </cell>
          <cell r="CB250" t="str">
            <v>AFTERNOON</v>
          </cell>
          <cell r="CC250" t="str">
            <v>AFTERNOON</v>
          </cell>
          <cell r="CD250" t="str">
            <v>AFTERNOON</v>
          </cell>
        </row>
        <row r="251">
          <cell r="C251">
            <v>9.75</v>
          </cell>
          <cell r="D251">
            <v>1.1000000000000001</v>
          </cell>
          <cell r="E251">
            <v>2.7</v>
          </cell>
          <cell r="F251">
            <v>3</v>
          </cell>
          <cell r="G251">
            <v>4</v>
          </cell>
          <cell r="H251">
            <v>3.4</v>
          </cell>
          <cell r="I251">
            <v>2.4</v>
          </cell>
          <cell r="J251">
            <v>2.2000000000000002</v>
          </cell>
          <cell r="R251">
            <v>9.75</v>
          </cell>
          <cell r="S251">
            <v>3.5</v>
          </cell>
          <cell r="T251">
            <v>3.9</v>
          </cell>
          <cell r="U251">
            <v>4.0999999999999996</v>
          </cell>
          <cell r="V251">
            <v>3.7</v>
          </cell>
          <cell r="W251">
            <v>4.0999999999999996</v>
          </cell>
          <cell r="X251">
            <v>4.7</v>
          </cell>
          <cell r="Y251">
            <v>1.1000000000000001</v>
          </cell>
          <cell r="AG251">
            <v>9.75</v>
          </cell>
          <cell r="AH251">
            <v>1.1000000000000001</v>
          </cell>
          <cell r="AI251">
            <v>2.7</v>
          </cell>
          <cell r="AJ251">
            <v>3</v>
          </cell>
          <cell r="AK251">
            <v>4</v>
          </cell>
          <cell r="AL251">
            <v>3.4</v>
          </cell>
          <cell r="AM251">
            <v>2.4</v>
          </cell>
          <cell r="AN251">
            <v>2.2000000000000002</v>
          </cell>
          <cell r="AV251">
            <v>9.75</v>
          </cell>
          <cell r="AW251">
            <v>10.3</v>
          </cell>
          <cell r="AX251">
            <v>8.6999999999999993</v>
          </cell>
          <cell r="AY251">
            <v>8.9</v>
          </cell>
          <cell r="AZ251">
            <v>9.3000000000000007</v>
          </cell>
          <cell r="BA251">
            <v>9.6</v>
          </cell>
          <cell r="BB251">
            <v>10.1</v>
          </cell>
          <cell r="BC251">
            <v>5.4</v>
          </cell>
          <cell r="BK251">
            <v>9.75</v>
          </cell>
          <cell r="BL251">
            <v>0.8075</v>
          </cell>
          <cell r="BM251">
            <v>0.8075</v>
          </cell>
          <cell r="BN251">
            <v>0.8075</v>
          </cell>
          <cell r="BO251">
            <v>0.8075</v>
          </cell>
          <cell r="BP251">
            <v>0.8075</v>
          </cell>
          <cell r="BQ251">
            <v>0.8075</v>
          </cell>
          <cell r="BR251">
            <v>0.8075</v>
          </cell>
          <cell r="BW251">
            <v>9.75</v>
          </cell>
          <cell r="BX251" t="str">
            <v>AFTERNOON</v>
          </cell>
          <cell r="BY251" t="str">
            <v>AFTERNOON</v>
          </cell>
          <cell r="BZ251" t="str">
            <v>AFTERNOON</v>
          </cell>
          <cell r="CA251" t="str">
            <v>AFTERNOON</v>
          </cell>
          <cell r="CB251" t="str">
            <v>AFTERNOON</v>
          </cell>
          <cell r="CC251" t="str">
            <v>AFTERNOON</v>
          </cell>
          <cell r="CD251" t="str">
            <v>AFTERNOON</v>
          </cell>
        </row>
        <row r="252">
          <cell r="C252">
            <v>9.7604166666666661</v>
          </cell>
          <cell r="D252">
            <v>1.4</v>
          </cell>
          <cell r="E252">
            <v>2.7</v>
          </cell>
          <cell r="F252">
            <v>3.5</v>
          </cell>
          <cell r="G252">
            <v>4.5999999999999996</v>
          </cell>
          <cell r="H252">
            <v>2.5</v>
          </cell>
          <cell r="I252">
            <v>2.1</v>
          </cell>
          <cell r="J252">
            <v>2.8</v>
          </cell>
          <cell r="R252">
            <v>9.7604166666666661</v>
          </cell>
          <cell r="S252">
            <v>4.3</v>
          </cell>
          <cell r="T252">
            <v>4.2</v>
          </cell>
          <cell r="U252">
            <v>4.3</v>
          </cell>
          <cell r="V252">
            <v>4.2</v>
          </cell>
          <cell r="W252">
            <v>4.5</v>
          </cell>
          <cell r="X252">
            <v>4.0999999999999996</v>
          </cell>
          <cell r="Y252">
            <v>1.3</v>
          </cell>
          <cell r="AG252">
            <v>9.7604166666666661</v>
          </cell>
          <cell r="AH252">
            <v>1.4</v>
          </cell>
          <cell r="AI252">
            <v>2.7</v>
          </cell>
          <cell r="AJ252">
            <v>3.5</v>
          </cell>
          <cell r="AK252">
            <v>4.5999999999999996</v>
          </cell>
          <cell r="AL252">
            <v>2.5</v>
          </cell>
          <cell r="AM252">
            <v>2.1</v>
          </cell>
          <cell r="AN252">
            <v>2.8</v>
          </cell>
          <cell r="AV252">
            <v>9.7604166666666661</v>
          </cell>
          <cell r="AW252">
            <v>10.5</v>
          </cell>
          <cell r="AX252">
            <v>9.5</v>
          </cell>
          <cell r="AY252">
            <v>9.6999999999999993</v>
          </cell>
          <cell r="AZ252">
            <v>9.4</v>
          </cell>
          <cell r="BA252">
            <v>10.4</v>
          </cell>
          <cell r="BB252">
            <v>10</v>
          </cell>
          <cell r="BC252">
            <v>5.6</v>
          </cell>
          <cell r="BK252">
            <v>9.7604166666666661</v>
          </cell>
          <cell r="BL252">
            <v>0.8075</v>
          </cell>
          <cell r="BM252">
            <v>0.8075</v>
          </cell>
          <cell r="BN252">
            <v>0.8075</v>
          </cell>
          <cell r="BO252">
            <v>0.8075</v>
          </cell>
          <cell r="BP252">
            <v>0.8075</v>
          </cell>
          <cell r="BQ252">
            <v>0.8075</v>
          </cell>
          <cell r="BR252">
            <v>0.8075</v>
          </cell>
          <cell r="BW252">
            <v>9.7604166666666661</v>
          </cell>
          <cell r="BX252" t="str">
            <v>AFTERNOON</v>
          </cell>
          <cell r="BY252" t="str">
            <v>AFTERNOON</v>
          </cell>
          <cell r="BZ252" t="str">
            <v>AFTERNOON</v>
          </cell>
          <cell r="CA252" t="str">
            <v>AFTERNOON</v>
          </cell>
          <cell r="CB252" t="str">
            <v>AFTERNOON</v>
          </cell>
          <cell r="CC252" t="str">
            <v>AFTERNOON</v>
          </cell>
          <cell r="CD252" t="str">
            <v>AFTERNOON</v>
          </cell>
        </row>
        <row r="253">
          <cell r="C253">
            <v>9.7708333333333339</v>
          </cell>
          <cell r="D253">
            <v>1.7</v>
          </cell>
          <cell r="E253">
            <v>3.5</v>
          </cell>
          <cell r="F253">
            <v>3.9</v>
          </cell>
          <cell r="G253">
            <v>4.2</v>
          </cell>
          <cell r="H253">
            <v>2.8</v>
          </cell>
          <cell r="I253">
            <v>2.8</v>
          </cell>
          <cell r="J253">
            <v>3.3</v>
          </cell>
          <cell r="R253">
            <v>9.7708333333333339</v>
          </cell>
          <cell r="S253">
            <v>4.8</v>
          </cell>
          <cell r="T253">
            <v>4</v>
          </cell>
          <cell r="U253">
            <v>4.7</v>
          </cell>
          <cell r="V253">
            <v>4.4000000000000004</v>
          </cell>
          <cell r="W253">
            <v>4.0999999999999996</v>
          </cell>
          <cell r="X253">
            <v>3.9</v>
          </cell>
          <cell r="Y253">
            <v>1.8</v>
          </cell>
          <cell r="AG253">
            <v>9.7708333333333339</v>
          </cell>
          <cell r="AH253">
            <v>1.7</v>
          </cell>
          <cell r="AI253">
            <v>3.5</v>
          </cell>
          <cell r="AJ253">
            <v>3.9</v>
          </cell>
          <cell r="AK253">
            <v>4.2</v>
          </cell>
          <cell r="AL253">
            <v>2.8</v>
          </cell>
          <cell r="AM253">
            <v>2.8</v>
          </cell>
          <cell r="AN253">
            <v>3.3</v>
          </cell>
          <cell r="AV253">
            <v>9.7708333333333339</v>
          </cell>
          <cell r="AW253">
            <v>10.1</v>
          </cell>
          <cell r="AX253">
            <v>9.1</v>
          </cell>
          <cell r="AY253">
            <v>10.3</v>
          </cell>
          <cell r="AZ253">
            <v>9.6999999999999993</v>
          </cell>
          <cell r="BA253">
            <v>10.199999999999999</v>
          </cell>
          <cell r="BB253">
            <v>10.1</v>
          </cell>
          <cell r="BC253">
            <v>5.9</v>
          </cell>
          <cell r="BK253">
            <v>9.7708333333333339</v>
          </cell>
          <cell r="BL253">
            <v>0.8075</v>
          </cell>
          <cell r="BM253">
            <v>0.8075</v>
          </cell>
          <cell r="BN253">
            <v>0.8075</v>
          </cell>
          <cell r="BO253">
            <v>0.8075</v>
          </cell>
          <cell r="BP253">
            <v>0.8075</v>
          </cell>
          <cell r="BQ253">
            <v>0.8075</v>
          </cell>
          <cell r="BR253">
            <v>0.8075</v>
          </cell>
          <cell r="BW253">
            <v>9.7708333333333339</v>
          </cell>
          <cell r="BX253" t="str">
            <v>AFTERNOON</v>
          </cell>
          <cell r="BY253" t="str">
            <v>AFTERNOON</v>
          </cell>
          <cell r="BZ253" t="str">
            <v>AFTERNOON</v>
          </cell>
          <cell r="CA253" t="str">
            <v>AFTERNOON</v>
          </cell>
          <cell r="CB253" t="str">
            <v>AFTERNOON</v>
          </cell>
          <cell r="CC253" t="str">
            <v>AFTERNOON</v>
          </cell>
          <cell r="CD253" t="str">
            <v>AFTERNOON</v>
          </cell>
        </row>
        <row r="254">
          <cell r="C254">
            <v>9.78125</v>
          </cell>
          <cell r="D254">
            <v>1.5</v>
          </cell>
          <cell r="E254">
            <v>3.4</v>
          </cell>
          <cell r="F254">
            <v>2.8</v>
          </cell>
          <cell r="G254">
            <v>3.2</v>
          </cell>
          <cell r="H254">
            <v>2.5</v>
          </cell>
          <cell r="I254">
            <v>2.1</v>
          </cell>
          <cell r="J254">
            <v>2.7</v>
          </cell>
          <cell r="R254">
            <v>9.78125</v>
          </cell>
          <cell r="S254">
            <v>5.4</v>
          </cell>
          <cell r="T254">
            <v>3.4</v>
          </cell>
          <cell r="U254">
            <v>4.5</v>
          </cell>
          <cell r="V254">
            <v>4.3</v>
          </cell>
          <cell r="W254">
            <v>4.5999999999999996</v>
          </cell>
          <cell r="X254">
            <v>4.3</v>
          </cell>
          <cell r="Y254">
            <v>2</v>
          </cell>
          <cell r="AG254">
            <v>9.78125</v>
          </cell>
          <cell r="AH254">
            <v>1.5</v>
          </cell>
          <cell r="AI254">
            <v>3.4</v>
          </cell>
          <cell r="AJ254">
            <v>2.8</v>
          </cell>
          <cell r="AK254">
            <v>3.2</v>
          </cell>
          <cell r="AL254">
            <v>2.5</v>
          </cell>
          <cell r="AM254">
            <v>2.1</v>
          </cell>
          <cell r="AN254">
            <v>2.7</v>
          </cell>
          <cell r="AV254">
            <v>9.78125</v>
          </cell>
          <cell r="AW254">
            <v>10.8</v>
          </cell>
          <cell r="AX254">
            <v>9.1999999999999993</v>
          </cell>
          <cell r="AY254">
            <v>10.3</v>
          </cell>
          <cell r="AZ254">
            <v>9.9</v>
          </cell>
          <cell r="BA254">
            <v>10</v>
          </cell>
          <cell r="BB254">
            <v>9.9</v>
          </cell>
          <cell r="BC254">
            <v>5.8</v>
          </cell>
          <cell r="BK254">
            <v>9.78125</v>
          </cell>
          <cell r="BL254">
            <v>0.8075</v>
          </cell>
          <cell r="BM254">
            <v>0.8075</v>
          </cell>
          <cell r="BN254">
            <v>0.8075</v>
          </cell>
          <cell r="BO254">
            <v>0.8075</v>
          </cell>
          <cell r="BP254">
            <v>0.8075</v>
          </cell>
          <cell r="BQ254">
            <v>0.8075</v>
          </cell>
          <cell r="BR254">
            <v>0.8075</v>
          </cell>
          <cell r="BW254">
            <v>9.78125</v>
          </cell>
          <cell r="BX254" t="str">
            <v>AFTERNOON</v>
          </cell>
          <cell r="BY254" t="str">
            <v>AFTERNOON</v>
          </cell>
          <cell r="BZ254" t="str">
            <v>AFTERNOON</v>
          </cell>
          <cell r="CA254" t="str">
            <v>AFTERNOON</v>
          </cell>
          <cell r="CB254" t="str">
            <v>AFTERNOON</v>
          </cell>
          <cell r="CC254" t="str">
            <v>AFTERNOON</v>
          </cell>
          <cell r="CD254" t="str">
            <v>AFTERNOON</v>
          </cell>
        </row>
        <row r="255">
          <cell r="C255">
            <v>9.7916666666666661</v>
          </cell>
          <cell r="D255">
            <v>1.3</v>
          </cell>
          <cell r="E255">
            <v>2.1</v>
          </cell>
          <cell r="F255">
            <v>1.8</v>
          </cell>
          <cell r="G255">
            <v>2</v>
          </cell>
          <cell r="H255">
            <v>1.2</v>
          </cell>
          <cell r="I255">
            <v>1</v>
          </cell>
          <cell r="J255">
            <v>1.9</v>
          </cell>
          <cell r="R255">
            <v>9.7916666666666661</v>
          </cell>
          <cell r="S255">
            <v>5.4</v>
          </cell>
          <cell r="T255">
            <v>2.5</v>
          </cell>
          <cell r="U255">
            <v>3.6</v>
          </cell>
          <cell r="V255">
            <v>3.6</v>
          </cell>
          <cell r="W255">
            <v>4</v>
          </cell>
          <cell r="X255">
            <v>3.2</v>
          </cell>
          <cell r="Y255">
            <v>2</v>
          </cell>
          <cell r="AG255">
            <v>9.7916666666666661</v>
          </cell>
          <cell r="AH255">
            <v>1.3</v>
          </cell>
          <cell r="AI255">
            <v>2.1</v>
          </cell>
          <cell r="AJ255">
            <v>1.8</v>
          </cell>
          <cell r="AK255">
            <v>2</v>
          </cell>
          <cell r="AL255">
            <v>1.2</v>
          </cell>
          <cell r="AM255">
            <v>1</v>
          </cell>
          <cell r="AN255">
            <v>1.9</v>
          </cell>
          <cell r="AV255">
            <v>9.7916666666666661</v>
          </cell>
          <cell r="AW255">
            <v>11.7</v>
          </cell>
          <cell r="AX255">
            <v>8.1999999999999993</v>
          </cell>
          <cell r="AY255">
            <v>9.1</v>
          </cell>
          <cell r="AZ255">
            <v>8.1999999999999993</v>
          </cell>
          <cell r="BA255">
            <v>8.8000000000000007</v>
          </cell>
          <cell r="BB255">
            <v>8.4</v>
          </cell>
          <cell r="BC255">
            <v>5.4</v>
          </cell>
          <cell r="BK255">
            <v>9.7916666666666661</v>
          </cell>
          <cell r="BL255">
            <v>1.0625</v>
          </cell>
          <cell r="BM255">
            <v>1.0625</v>
          </cell>
          <cell r="BN255">
            <v>1.0625</v>
          </cell>
          <cell r="BO255">
            <v>1.0625</v>
          </cell>
          <cell r="BP255">
            <v>1.0625</v>
          </cell>
          <cell r="BQ255">
            <v>1.0625</v>
          </cell>
          <cell r="BR255">
            <v>1.0625</v>
          </cell>
          <cell r="BW255">
            <v>9.7916666666666661</v>
          </cell>
          <cell r="BX255" t="str">
            <v>NIGHT</v>
          </cell>
          <cell r="BY255" t="str">
            <v>NIGHT</v>
          </cell>
          <cell r="BZ255" t="str">
            <v>NIGHT</v>
          </cell>
          <cell r="CA255" t="str">
            <v>NIGHT</v>
          </cell>
          <cell r="CB255" t="str">
            <v>NIGHT</v>
          </cell>
          <cell r="CC255" t="str">
            <v>NIGHT</v>
          </cell>
          <cell r="CD255" t="str">
            <v>NIGHT</v>
          </cell>
        </row>
        <row r="256">
          <cell r="C256">
            <v>9.8020833333333339</v>
          </cell>
          <cell r="D256">
            <v>1.6</v>
          </cell>
          <cell r="E256">
            <v>1.8</v>
          </cell>
          <cell r="F256">
            <v>1.2</v>
          </cell>
          <cell r="G256">
            <v>1.8</v>
          </cell>
          <cell r="H256">
            <v>0.9</v>
          </cell>
          <cell r="I256">
            <v>1.6</v>
          </cell>
          <cell r="J256">
            <v>1.9</v>
          </cell>
          <cell r="R256">
            <v>9.8020833333333339</v>
          </cell>
          <cell r="S256">
            <v>5.7</v>
          </cell>
          <cell r="T256">
            <v>2.9</v>
          </cell>
          <cell r="U256">
            <v>2.9</v>
          </cell>
          <cell r="V256">
            <v>2.7</v>
          </cell>
          <cell r="W256">
            <v>3.8</v>
          </cell>
          <cell r="X256">
            <v>2.9</v>
          </cell>
          <cell r="Y256">
            <v>2.2000000000000002</v>
          </cell>
          <cell r="AG256">
            <v>9.8020833333333339</v>
          </cell>
          <cell r="AH256">
            <v>1.6</v>
          </cell>
          <cell r="AI256">
            <v>1.8</v>
          </cell>
          <cell r="AJ256">
            <v>1.2</v>
          </cell>
          <cell r="AK256">
            <v>1.8</v>
          </cell>
          <cell r="AL256">
            <v>0.9</v>
          </cell>
          <cell r="AM256">
            <v>1.6</v>
          </cell>
          <cell r="AN256">
            <v>1.9</v>
          </cell>
          <cell r="AV256">
            <v>9.8020833333333339</v>
          </cell>
          <cell r="AW256">
            <v>12.3</v>
          </cell>
          <cell r="AX256">
            <v>8.1999999999999993</v>
          </cell>
          <cell r="AY256">
            <v>8.8000000000000007</v>
          </cell>
          <cell r="AZ256">
            <v>7.6</v>
          </cell>
          <cell r="BA256">
            <v>7.9</v>
          </cell>
          <cell r="BB256">
            <v>7</v>
          </cell>
          <cell r="BC256">
            <v>6.7</v>
          </cell>
          <cell r="BK256">
            <v>9.8020833333333339</v>
          </cell>
          <cell r="BL256">
            <v>1.0625</v>
          </cell>
          <cell r="BM256">
            <v>1.0625</v>
          </cell>
          <cell r="BN256">
            <v>1.0625</v>
          </cell>
          <cell r="BO256">
            <v>1.0625</v>
          </cell>
          <cell r="BP256">
            <v>1.0625</v>
          </cell>
          <cell r="BQ256">
            <v>1.0625</v>
          </cell>
          <cell r="BR256">
            <v>1.0625</v>
          </cell>
          <cell r="BW256">
            <v>9.8020833333333339</v>
          </cell>
          <cell r="BX256" t="str">
            <v>NIGHT</v>
          </cell>
          <cell r="BY256" t="str">
            <v>NIGHT</v>
          </cell>
          <cell r="BZ256" t="str">
            <v>NIGHT</v>
          </cell>
          <cell r="CA256" t="str">
            <v>NIGHT</v>
          </cell>
          <cell r="CB256" t="str">
            <v>NIGHT</v>
          </cell>
          <cell r="CC256" t="str">
            <v>NIGHT</v>
          </cell>
          <cell r="CD256" t="str">
            <v>NIGHT</v>
          </cell>
        </row>
        <row r="257">
          <cell r="C257">
            <v>9.8125</v>
          </cell>
          <cell r="D257">
            <v>1.8</v>
          </cell>
          <cell r="E257">
            <v>1.2</v>
          </cell>
          <cell r="F257">
            <v>1.6</v>
          </cell>
          <cell r="G257">
            <v>1.9</v>
          </cell>
          <cell r="H257">
            <v>2</v>
          </cell>
          <cell r="I257">
            <v>1.9</v>
          </cell>
          <cell r="J257">
            <v>1.9</v>
          </cell>
          <cell r="R257">
            <v>9.8125</v>
          </cell>
          <cell r="S257">
            <v>5</v>
          </cell>
          <cell r="T257">
            <v>1.8</v>
          </cell>
          <cell r="U257">
            <v>2.8</v>
          </cell>
          <cell r="V257">
            <v>2</v>
          </cell>
          <cell r="W257">
            <v>2.2000000000000002</v>
          </cell>
          <cell r="X257">
            <v>2.2000000000000002</v>
          </cell>
          <cell r="Y257">
            <v>2</v>
          </cell>
          <cell r="AG257">
            <v>9.8125</v>
          </cell>
          <cell r="AH257">
            <v>1.8</v>
          </cell>
          <cell r="AI257">
            <v>1.2</v>
          </cell>
          <cell r="AJ257">
            <v>1.6</v>
          </cell>
          <cell r="AK257">
            <v>1.9</v>
          </cell>
          <cell r="AL257">
            <v>2</v>
          </cell>
          <cell r="AM257">
            <v>1.9</v>
          </cell>
          <cell r="AN257">
            <v>1.9</v>
          </cell>
          <cell r="AV257">
            <v>9.8125</v>
          </cell>
          <cell r="AW257">
            <v>12.5</v>
          </cell>
          <cell r="AX257">
            <v>6.9</v>
          </cell>
          <cell r="AY257">
            <v>8.5</v>
          </cell>
          <cell r="AZ257">
            <v>6.1</v>
          </cell>
          <cell r="BA257">
            <v>7</v>
          </cell>
          <cell r="BB257">
            <v>6.7</v>
          </cell>
          <cell r="BC257">
            <v>7.2</v>
          </cell>
          <cell r="BK257">
            <v>9.8125</v>
          </cell>
          <cell r="BL257">
            <v>1.0625</v>
          </cell>
          <cell r="BM257">
            <v>1.0625</v>
          </cell>
          <cell r="BN257">
            <v>1.0625</v>
          </cell>
          <cell r="BO257">
            <v>1.0625</v>
          </cell>
          <cell r="BP257">
            <v>1.0625</v>
          </cell>
          <cell r="BQ257">
            <v>1.0625</v>
          </cell>
          <cell r="BR257">
            <v>1.0625</v>
          </cell>
          <cell r="BW257">
            <v>9.8125</v>
          </cell>
          <cell r="BX257" t="str">
            <v>NIGHT</v>
          </cell>
          <cell r="BY257" t="str">
            <v>NIGHT</v>
          </cell>
          <cell r="BZ257" t="str">
            <v>NIGHT</v>
          </cell>
          <cell r="CA257" t="str">
            <v>NIGHT</v>
          </cell>
          <cell r="CB257" t="str">
            <v>NIGHT</v>
          </cell>
          <cell r="CC257" t="str">
            <v>NIGHT</v>
          </cell>
          <cell r="CD257" t="str">
            <v>NIGHT</v>
          </cell>
        </row>
        <row r="258">
          <cell r="C258">
            <v>9.8229166666666661</v>
          </cell>
          <cell r="D258">
            <v>2.5</v>
          </cell>
          <cell r="E258">
            <v>1.6</v>
          </cell>
          <cell r="F258">
            <v>2.2000000000000002</v>
          </cell>
          <cell r="G258">
            <v>2.2999999999999998</v>
          </cell>
          <cell r="H258">
            <v>1.6</v>
          </cell>
          <cell r="I258">
            <v>2.1</v>
          </cell>
          <cell r="J258">
            <v>1.8</v>
          </cell>
          <cell r="R258">
            <v>9.8229166666666661</v>
          </cell>
          <cell r="S258">
            <v>5.3</v>
          </cell>
          <cell r="T258">
            <v>2</v>
          </cell>
          <cell r="U258">
            <v>3.3</v>
          </cell>
          <cell r="V258">
            <v>2.4</v>
          </cell>
          <cell r="W258">
            <v>2.8</v>
          </cell>
          <cell r="X258">
            <v>2.7</v>
          </cell>
          <cell r="Y258">
            <v>2.7</v>
          </cell>
          <cell r="AG258">
            <v>9.8229166666666661</v>
          </cell>
          <cell r="AH258">
            <v>2.5</v>
          </cell>
          <cell r="AI258">
            <v>1.6</v>
          </cell>
          <cell r="AJ258">
            <v>2.2000000000000002</v>
          </cell>
          <cell r="AK258">
            <v>2.2999999999999998</v>
          </cell>
          <cell r="AL258">
            <v>1.6</v>
          </cell>
          <cell r="AM258">
            <v>2.1</v>
          </cell>
          <cell r="AN258">
            <v>1.8</v>
          </cell>
          <cell r="AV258">
            <v>9.8229166666666661</v>
          </cell>
          <cell r="AW258">
            <v>11.7</v>
          </cell>
          <cell r="AX258">
            <v>7.4</v>
          </cell>
          <cell r="AY258">
            <v>7.9</v>
          </cell>
          <cell r="AZ258">
            <v>6.6</v>
          </cell>
          <cell r="BA258">
            <v>7.7</v>
          </cell>
          <cell r="BB258">
            <v>7.7</v>
          </cell>
          <cell r="BC258">
            <v>7.5</v>
          </cell>
          <cell r="BK258">
            <v>9.8229166666666661</v>
          </cell>
          <cell r="BL258">
            <v>1.0625</v>
          </cell>
          <cell r="BM258">
            <v>1.0625</v>
          </cell>
          <cell r="BN258">
            <v>1.0625</v>
          </cell>
          <cell r="BO258">
            <v>1.0625</v>
          </cell>
          <cell r="BP258">
            <v>1.0625</v>
          </cell>
          <cell r="BQ258">
            <v>1.0625</v>
          </cell>
          <cell r="BR258">
            <v>1.0625</v>
          </cell>
          <cell r="BW258">
            <v>9.8229166666666661</v>
          </cell>
          <cell r="BX258" t="str">
            <v>NIGHT</v>
          </cell>
          <cell r="BY258" t="str">
            <v>NIGHT</v>
          </cell>
          <cell r="BZ258" t="str">
            <v>NIGHT</v>
          </cell>
          <cell r="CA258" t="str">
            <v>NIGHT</v>
          </cell>
          <cell r="CB258" t="str">
            <v>NIGHT</v>
          </cell>
          <cell r="CC258" t="str">
            <v>NIGHT</v>
          </cell>
          <cell r="CD258" t="str">
            <v>NIGHT</v>
          </cell>
        </row>
        <row r="259">
          <cell r="C259">
            <v>9.8333333333333339</v>
          </cell>
          <cell r="D259">
            <v>2.8</v>
          </cell>
          <cell r="E259">
            <v>1.5</v>
          </cell>
          <cell r="F259">
            <v>1.8</v>
          </cell>
          <cell r="G259">
            <v>2.2999999999999998</v>
          </cell>
          <cell r="H259">
            <v>1.7</v>
          </cell>
          <cell r="I259">
            <v>2.2999999999999998</v>
          </cell>
          <cell r="J259">
            <v>1.2</v>
          </cell>
          <cell r="R259">
            <v>9.8333333333333339</v>
          </cell>
          <cell r="S259">
            <v>5</v>
          </cell>
          <cell r="T259">
            <v>3.6</v>
          </cell>
          <cell r="U259">
            <v>4</v>
          </cell>
          <cell r="V259">
            <v>3.3</v>
          </cell>
          <cell r="W259">
            <v>3.8</v>
          </cell>
          <cell r="X259">
            <v>2.9</v>
          </cell>
          <cell r="Y259">
            <v>2.7</v>
          </cell>
          <cell r="AG259">
            <v>9.8333333333333339</v>
          </cell>
          <cell r="AH259">
            <v>2.8</v>
          </cell>
          <cell r="AI259">
            <v>1.5</v>
          </cell>
          <cell r="AJ259">
            <v>1.8</v>
          </cell>
          <cell r="AK259">
            <v>2.2999999999999998</v>
          </cell>
          <cell r="AL259">
            <v>1.7</v>
          </cell>
          <cell r="AM259">
            <v>2.2999999999999998</v>
          </cell>
          <cell r="AN259">
            <v>1.2</v>
          </cell>
          <cell r="AV259">
            <v>9.8333333333333339</v>
          </cell>
          <cell r="AW259">
            <v>11.4</v>
          </cell>
          <cell r="AX259">
            <v>9.8000000000000007</v>
          </cell>
          <cell r="AY259">
            <v>10.5</v>
          </cell>
          <cell r="AZ259">
            <v>9.1</v>
          </cell>
          <cell r="BA259">
            <v>9.6</v>
          </cell>
          <cell r="BB259">
            <v>8.8000000000000007</v>
          </cell>
          <cell r="BC259">
            <v>7.7</v>
          </cell>
          <cell r="BK259">
            <v>9.8333333333333339</v>
          </cell>
          <cell r="BL259">
            <v>1.0625</v>
          </cell>
          <cell r="BM259">
            <v>1.0625</v>
          </cell>
          <cell r="BN259">
            <v>1.0625</v>
          </cell>
          <cell r="BO259">
            <v>1.0625</v>
          </cell>
          <cell r="BP259">
            <v>1.0625</v>
          </cell>
          <cell r="BQ259">
            <v>1.0625</v>
          </cell>
          <cell r="BR259">
            <v>1.0625</v>
          </cell>
          <cell r="BW259">
            <v>9.8333333333333339</v>
          </cell>
          <cell r="BX259" t="str">
            <v>NIGHT</v>
          </cell>
          <cell r="BY259" t="str">
            <v>NIGHT</v>
          </cell>
          <cell r="BZ259" t="str">
            <v>NIGHT</v>
          </cell>
          <cell r="CA259" t="str">
            <v>NIGHT</v>
          </cell>
          <cell r="CB259" t="str">
            <v>NIGHT</v>
          </cell>
          <cell r="CC259" t="str">
            <v>NIGHT</v>
          </cell>
          <cell r="CD259" t="str">
            <v>NIGHT</v>
          </cell>
        </row>
        <row r="260">
          <cell r="C260">
            <v>9.84375</v>
          </cell>
          <cell r="D260">
            <v>2.8</v>
          </cell>
          <cell r="E260">
            <v>1.5</v>
          </cell>
          <cell r="F260">
            <v>1.6</v>
          </cell>
          <cell r="G260">
            <v>1.6</v>
          </cell>
          <cell r="H260">
            <v>1.9</v>
          </cell>
          <cell r="I260">
            <v>2.7</v>
          </cell>
          <cell r="J260">
            <v>1.1000000000000001</v>
          </cell>
          <cell r="R260">
            <v>9.84375</v>
          </cell>
          <cell r="S260">
            <v>5.7</v>
          </cell>
          <cell r="T260">
            <v>4</v>
          </cell>
          <cell r="U260">
            <v>4.9000000000000004</v>
          </cell>
          <cell r="V260">
            <v>4.2</v>
          </cell>
          <cell r="W260">
            <v>4.4000000000000004</v>
          </cell>
          <cell r="X260">
            <v>3.3</v>
          </cell>
          <cell r="Y260">
            <v>2.2000000000000002</v>
          </cell>
          <cell r="AG260">
            <v>9.84375</v>
          </cell>
          <cell r="AH260">
            <v>2.8</v>
          </cell>
          <cell r="AI260">
            <v>1.5</v>
          </cell>
          <cell r="AJ260">
            <v>1.6</v>
          </cell>
          <cell r="AK260">
            <v>1.6</v>
          </cell>
          <cell r="AL260">
            <v>1.9</v>
          </cell>
          <cell r="AM260">
            <v>2.7</v>
          </cell>
          <cell r="AN260">
            <v>1.1000000000000001</v>
          </cell>
          <cell r="AV260">
            <v>9.84375</v>
          </cell>
          <cell r="AW260">
            <v>12.7</v>
          </cell>
          <cell r="AX260">
            <v>10.6</v>
          </cell>
          <cell r="AY260">
            <v>11.8</v>
          </cell>
          <cell r="AZ260">
            <v>10.3</v>
          </cell>
          <cell r="BA260">
            <v>10.5</v>
          </cell>
          <cell r="BB260">
            <v>9.5</v>
          </cell>
          <cell r="BC260">
            <v>7</v>
          </cell>
          <cell r="BK260">
            <v>9.84375</v>
          </cell>
          <cell r="BL260">
            <v>1.0625</v>
          </cell>
          <cell r="BM260">
            <v>1.0625</v>
          </cell>
          <cell r="BN260">
            <v>1.0625</v>
          </cell>
          <cell r="BO260">
            <v>1.0625</v>
          </cell>
          <cell r="BP260">
            <v>1.0625</v>
          </cell>
          <cell r="BQ260">
            <v>1.0625</v>
          </cell>
          <cell r="BR260">
            <v>1.0625</v>
          </cell>
          <cell r="BW260">
            <v>9.84375</v>
          </cell>
          <cell r="BX260" t="str">
            <v>NIGHT</v>
          </cell>
          <cell r="BY260" t="str">
            <v>NIGHT</v>
          </cell>
          <cell r="BZ260" t="str">
            <v>NIGHT</v>
          </cell>
          <cell r="CA260" t="str">
            <v>NIGHT</v>
          </cell>
          <cell r="CB260" t="str">
            <v>NIGHT</v>
          </cell>
          <cell r="CC260" t="str">
            <v>NIGHT</v>
          </cell>
          <cell r="CD260" t="str">
            <v>NIGHT</v>
          </cell>
        </row>
        <row r="261">
          <cell r="C261">
            <v>9.8541666666666661</v>
          </cell>
          <cell r="D261">
            <v>2.6</v>
          </cell>
          <cell r="E261">
            <v>1.7</v>
          </cell>
          <cell r="F261">
            <v>1.5</v>
          </cell>
          <cell r="G261">
            <v>1.8</v>
          </cell>
          <cell r="H261">
            <v>3</v>
          </cell>
          <cell r="I261">
            <v>2.5</v>
          </cell>
          <cell r="J261">
            <v>1.2</v>
          </cell>
          <cell r="R261">
            <v>9.8541666666666661</v>
          </cell>
          <cell r="S261">
            <v>5.8</v>
          </cell>
          <cell r="T261">
            <v>4</v>
          </cell>
          <cell r="U261">
            <v>5.2</v>
          </cell>
          <cell r="V261">
            <v>4.2</v>
          </cell>
          <cell r="W261">
            <v>4.8</v>
          </cell>
          <cell r="X261">
            <v>4</v>
          </cell>
          <cell r="Y261">
            <v>2.2000000000000002</v>
          </cell>
          <cell r="AG261">
            <v>9.8541666666666661</v>
          </cell>
          <cell r="AH261">
            <v>2.6</v>
          </cell>
          <cell r="AI261">
            <v>1.7</v>
          </cell>
          <cell r="AJ261">
            <v>1.5</v>
          </cell>
          <cell r="AK261">
            <v>1.8</v>
          </cell>
          <cell r="AL261">
            <v>3</v>
          </cell>
          <cell r="AM261">
            <v>2.5</v>
          </cell>
          <cell r="AN261">
            <v>1.2</v>
          </cell>
          <cell r="AV261">
            <v>9.8541666666666661</v>
          </cell>
          <cell r="AW261">
            <v>12.7</v>
          </cell>
          <cell r="AX261">
            <v>10.7</v>
          </cell>
          <cell r="AY261">
            <v>13.1</v>
          </cell>
          <cell r="AZ261">
            <v>10.4</v>
          </cell>
          <cell r="BA261">
            <v>11.6</v>
          </cell>
          <cell r="BB261">
            <v>10.8</v>
          </cell>
          <cell r="BC261">
            <v>6.8</v>
          </cell>
          <cell r="BK261">
            <v>9.8541666666666661</v>
          </cell>
          <cell r="BL261">
            <v>1.0625</v>
          </cell>
          <cell r="BM261">
            <v>1.0625</v>
          </cell>
          <cell r="BN261">
            <v>1.0625</v>
          </cell>
          <cell r="BO261">
            <v>1.0625</v>
          </cell>
          <cell r="BP261">
            <v>1.0625</v>
          </cell>
          <cell r="BQ261">
            <v>1.0625</v>
          </cell>
          <cell r="BR261">
            <v>1.0625</v>
          </cell>
          <cell r="BW261">
            <v>9.8541666666666661</v>
          </cell>
          <cell r="BX261" t="str">
            <v>NIGHT</v>
          </cell>
          <cell r="BY261" t="str">
            <v>NIGHT</v>
          </cell>
          <cell r="BZ261" t="str">
            <v>NIGHT</v>
          </cell>
          <cell r="CA261" t="str">
            <v>NIGHT</v>
          </cell>
          <cell r="CB261" t="str">
            <v>NIGHT</v>
          </cell>
          <cell r="CC261" t="str">
            <v>NIGHT</v>
          </cell>
          <cell r="CD261" t="str">
            <v>NIGHT</v>
          </cell>
        </row>
        <row r="262">
          <cell r="C262">
            <v>9.8645833333333339</v>
          </cell>
          <cell r="D262">
            <v>2.8</v>
          </cell>
          <cell r="E262">
            <v>1.3</v>
          </cell>
          <cell r="F262">
            <v>1.9</v>
          </cell>
          <cell r="G262">
            <v>1.7</v>
          </cell>
          <cell r="H262">
            <v>3</v>
          </cell>
          <cell r="I262">
            <v>1.5</v>
          </cell>
          <cell r="J262">
            <v>0.6</v>
          </cell>
          <cell r="R262">
            <v>9.8645833333333339</v>
          </cell>
          <cell r="S262">
            <v>5.4</v>
          </cell>
          <cell r="T262">
            <v>3.6</v>
          </cell>
          <cell r="U262">
            <v>5.6</v>
          </cell>
          <cell r="V262">
            <v>4.8</v>
          </cell>
          <cell r="W262">
            <v>6.6</v>
          </cell>
          <cell r="X262">
            <v>4</v>
          </cell>
          <cell r="Y262">
            <v>2.8</v>
          </cell>
          <cell r="AG262">
            <v>9.8645833333333339</v>
          </cell>
          <cell r="AH262">
            <v>2.8</v>
          </cell>
          <cell r="AI262">
            <v>1.3</v>
          </cell>
          <cell r="AJ262">
            <v>1.9</v>
          </cell>
          <cell r="AK262">
            <v>1.7</v>
          </cell>
          <cell r="AL262">
            <v>3</v>
          </cell>
          <cell r="AM262">
            <v>1.5</v>
          </cell>
          <cell r="AN262">
            <v>0.6</v>
          </cell>
          <cell r="AV262">
            <v>9.8645833333333339</v>
          </cell>
          <cell r="AW262">
            <v>12</v>
          </cell>
          <cell r="AX262">
            <v>10.7</v>
          </cell>
          <cell r="AY262">
            <v>13.3</v>
          </cell>
          <cell r="AZ262">
            <v>10.7</v>
          </cell>
          <cell r="BA262">
            <v>13.1</v>
          </cell>
          <cell r="BB262">
            <v>11.8</v>
          </cell>
          <cell r="BC262">
            <v>6.8</v>
          </cell>
          <cell r="BK262">
            <v>9.8645833333333339</v>
          </cell>
          <cell r="BL262">
            <v>1.0625</v>
          </cell>
          <cell r="BM262">
            <v>1.0625</v>
          </cell>
          <cell r="BN262">
            <v>1.0625</v>
          </cell>
          <cell r="BO262">
            <v>1.0625</v>
          </cell>
          <cell r="BP262">
            <v>1.0625</v>
          </cell>
          <cell r="BQ262">
            <v>1.0625</v>
          </cell>
          <cell r="BR262">
            <v>1.0625</v>
          </cell>
          <cell r="BW262">
            <v>9.8645833333333339</v>
          </cell>
          <cell r="BX262" t="str">
            <v>NIGHT</v>
          </cell>
          <cell r="BY262" t="str">
            <v>NIGHT</v>
          </cell>
          <cell r="BZ262" t="str">
            <v>NIGHT</v>
          </cell>
          <cell r="CA262" t="str">
            <v>NIGHT</v>
          </cell>
          <cell r="CB262" t="str">
            <v>NIGHT</v>
          </cell>
          <cell r="CC262" t="str">
            <v>NIGHT</v>
          </cell>
          <cell r="CD262" t="str">
            <v>NIGHT</v>
          </cell>
        </row>
        <row r="263">
          <cell r="C263">
            <v>9.875</v>
          </cell>
          <cell r="D263">
            <v>4.0999999999999996</v>
          </cell>
          <cell r="E263">
            <v>2.1</v>
          </cell>
          <cell r="F263">
            <v>1.9</v>
          </cell>
          <cell r="G263">
            <v>1</v>
          </cell>
          <cell r="H263">
            <v>2.5</v>
          </cell>
          <cell r="I263">
            <v>1.2</v>
          </cell>
          <cell r="J263">
            <v>0.4</v>
          </cell>
          <cell r="R263">
            <v>9.875</v>
          </cell>
          <cell r="S263">
            <v>5.2</v>
          </cell>
          <cell r="T263">
            <v>3.3</v>
          </cell>
          <cell r="U263">
            <v>4</v>
          </cell>
          <cell r="V263">
            <v>3.7</v>
          </cell>
          <cell r="W263">
            <v>5.3</v>
          </cell>
          <cell r="X263">
            <v>3.1</v>
          </cell>
          <cell r="Y263">
            <v>2.4</v>
          </cell>
          <cell r="AG263">
            <v>9.875</v>
          </cell>
          <cell r="AH263">
            <v>4.0999999999999996</v>
          </cell>
          <cell r="AI263">
            <v>2.1</v>
          </cell>
          <cell r="AJ263">
            <v>1.9</v>
          </cell>
          <cell r="AK263">
            <v>1</v>
          </cell>
          <cell r="AL263">
            <v>2.5</v>
          </cell>
          <cell r="AM263">
            <v>1.2</v>
          </cell>
          <cell r="AN263">
            <v>0.4</v>
          </cell>
          <cell r="AV263">
            <v>9.875</v>
          </cell>
          <cell r="AW263">
            <v>12</v>
          </cell>
          <cell r="AX263">
            <v>8.5</v>
          </cell>
          <cell r="AY263">
            <v>10.1</v>
          </cell>
          <cell r="AZ263">
            <v>9.8000000000000007</v>
          </cell>
          <cell r="BA263">
            <v>10.7</v>
          </cell>
          <cell r="BB263">
            <v>9</v>
          </cell>
          <cell r="BC263">
            <v>6.5</v>
          </cell>
          <cell r="BK263">
            <v>9.875</v>
          </cell>
          <cell r="BL263">
            <v>1.0625</v>
          </cell>
          <cell r="BM263">
            <v>1.0625</v>
          </cell>
          <cell r="BN263">
            <v>1.0625</v>
          </cell>
          <cell r="BO263">
            <v>1.0625</v>
          </cell>
          <cell r="BP263">
            <v>1.0625</v>
          </cell>
          <cell r="BQ263">
            <v>1.0625</v>
          </cell>
          <cell r="BR263">
            <v>1.0625</v>
          </cell>
          <cell r="BW263">
            <v>9.875</v>
          </cell>
          <cell r="BX263" t="str">
            <v>NIGHT</v>
          </cell>
          <cell r="BY263" t="str">
            <v>NIGHT</v>
          </cell>
          <cell r="BZ263" t="str">
            <v>NIGHT</v>
          </cell>
          <cell r="CA263" t="str">
            <v>NIGHT</v>
          </cell>
          <cell r="CB263" t="str">
            <v>NIGHT</v>
          </cell>
          <cell r="CC263" t="str">
            <v>NIGHT</v>
          </cell>
          <cell r="CD263" t="str">
            <v>NIGHT</v>
          </cell>
        </row>
        <row r="264">
          <cell r="C264">
            <v>9.8854166666666661</v>
          </cell>
          <cell r="D264">
            <v>3.7</v>
          </cell>
          <cell r="E264">
            <v>3.3</v>
          </cell>
          <cell r="F264">
            <v>2.7</v>
          </cell>
          <cell r="G264">
            <v>1.7</v>
          </cell>
          <cell r="H264">
            <v>2.2000000000000002</v>
          </cell>
          <cell r="I264">
            <v>1.3</v>
          </cell>
          <cell r="J264">
            <v>1.3</v>
          </cell>
          <cell r="R264">
            <v>9.8854166666666661</v>
          </cell>
          <cell r="S264">
            <v>5.3</v>
          </cell>
          <cell r="T264">
            <v>2.9</v>
          </cell>
          <cell r="U264">
            <v>3.8</v>
          </cell>
          <cell r="V264">
            <v>3.9</v>
          </cell>
          <cell r="W264">
            <v>4.9000000000000004</v>
          </cell>
          <cell r="X264">
            <v>3.3</v>
          </cell>
          <cell r="Y264">
            <v>3.1</v>
          </cell>
          <cell r="AG264">
            <v>9.8854166666666661</v>
          </cell>
          <cell r="AH264">
            <v>3.7</v>
          </cell>
          <cell r="AI264">
            <v>3.3</v>
          </cell>
          <cell r="AJ264">
            <v>2.7</v>
          </cell>
          <cell r="AK264">
            <v>1.7</v>
          </cell>
          <cell r="AL264">
            <v>2.2000000000000002</v>
          </cell>
          <cell r="AM264">
            <v>1.3</v>
          </cell>
          <cell r="AN264">
            <v>1.3</v>
          </cell>
          <cell r="AV264">
            <v>9.8854166666666661</v>
          </cell>
          <cell r="AW264">
            <v>13.4</v>
          </cell>
          <cell r="AX264">
            <v>8.3000000000000007</v>
          </cell>
          <cell r="AY264">
            <v>9.3000000000000007</v>
          </cell>
          <cell r="AZ264">
            <v>10</v>
          </cell>
          <cell r="BA264">
            <v>10.6</v>
          </cell>
          <cell r="BB264">
            <v>9.1</v>
          </cell>
          <cell r="BC264">
            <v>7.4</v>
          </cell>
          <cell r="BK264">
            <v>9.8854166666666661</v>
          </cell>
          <cell r="BL264">
            <v>1.0625</v>
          </cell>
          <cell r="BM264">
            <v>1.0625</v>
          </cell>
          <cell r="BN264">
            <v>1.0625</v>
          </cell>
          <cell r="BO264">
            <v>1.0625</v>
          </cell>
          <cell r="BP264">
            <v>1.0625</v>
          </cell>
          <cell r="BQ264">
            <v>1.0625</v>
          </cell>
          <cell r="BR264">
            <v>1.0625</v>
          </cell>
          <cell r="BW264">
            <v>9.8854166666666661</v>
          </cell>
          <cell r="BX264" t="str">
            <v>NIGHT</v>
          </cell>
          <cell r="BY264" t="str">
            <v>NIGHT</v>
          </cell>
          <cell r="BZ264" t="str">
            <v>NIGHT</v>
          </cell>
          <cell r="CA264" t="str">
            <v>NIGHT</v>
          </cell>
          <cell r="CB264" t="str">
            <v>NIGHT</v>
          </cell>
          <cell r="CC264" t="str">
            <v>NIGHT</v>
          </cell>
          <cell r="CD264" t="str">
            <v>NIGHT</v>
          </cell>
        </row>
        <row r="265">
          <cell r="C265">
            <v>9.8958333333333339</v>
          </cell>
          <cell r="D265">
            <v>4.5</v>
          </cell>
          <cell r="E265">
            <v>3.2</v>
          </cell>
          <cell r="F265">
            <v>2</v>
          </cell>
          <cell r="G265">
            <v>1.6</v>
          </cell>
          <cell r="H265">
            <v>1.6</v>
          </cell>
          <cell r="I265">
            <v>1.3</v>
          </cell>
          <cell r="J265">
            <v>0.7</v>
          </cell>
          <cell r="R265">
            <v>9.8958333333333339</v>
          </cell>
          <cell r="S265">
            <v>5.6</v>
          </cell>
          <cell r="T265">
            <v>3.1</v>
          </cell>
          <cell r="U265">
            <v>3.3</v>
          </cell>
          <cell r="V265">
            <v>3.5</v>
          </cell>
          <cell r="W265">
            <v>5.6</v>
          </cell>
          <cell r="X265">
            <v>3.8</v>
          </cell>
          <cell r="Y265">
            <v>3.3</v>
          </cell>
          <cell r="AG265">
            <v>9.8958333333333339</v>
          </cell>
          <cell r="AH265">
            <v>4.5</v>
          </cell>
          <cell r="AI265">
            <v>3.2</v>
          </cell>
          <cell r="AJ265">
            <v>2</v>
          </cell>
          <cell r="AK265">
            <v>1.6</v>
          </cell>
          <cell r="AL265">
            <v>1.6</v>
          </cell>
          <cell r="AM265">
            <v>1.3</v>
          </cell>
          <cell r="AN265">
            <v>0.7</v>
          </cell>
          <cell r="AV265">
            <v>9.8958333333333339</v>
          </cell>
          <cell r="AW265">
            <v>13.3</v>
          </cell>
          <cell r="AX265">
            <v>9.1999999999999993</v>
          </cell>
          <cell r="AY265">
            <v>9.3000000000000007</v>
          </cell>
          <cell r="AZ265">
            <v>8.8000000000000007</v>
          </cell>
          <cell r="BA265">
            <v>11.3</v>
          </cell>
          <cell r="BB265">
            <v>9.5</v>
          </cell>
          <cell r="BC265">
            <v>7.5</v>
          </cell>
          <cell r="BK265">
            <v>9.8958333333333339</v>
          </cell>
          <cell r="BL265">
            <v>1.0625</v>
          </cell>
          <cell r="BM265">
            <v>1.0625</v>
          </cell>
          <cell r="BN265">
            <v>1.0625</v>
          </cell>
          <cell r="BO265">
            <v>1.0625</v>
          </cell>
          <cell r="BP265">
            <v>1.0625</v>
          </cell>
          <cell r="BQ265">
            <v>1.0625</v>
          </cell>
          <cell r="BR265">
            <v>1.0625</v>
          </cell>
          <cell r="BW265">
            <v>9.8958333333333339</v>
          </cell>
          <cell r="BX265" t="str">
            <v>NIGHT</v>
          </cell>
          <cell r="BY265" t="str">
            <v>NIGHT</v>
          </cell>
          <cell r="BZ265" t="str">
            <v>NIGHT</v>
          </cell>
          <cell r="CA265" t="str">
            <v>NIGHT</v>
          </cell>
          <cell r="CB265" t="str">
            <v>NIGHT</v>
          </cell>
          <cell r="CC265" t="str">
            <v>NIGHT</v>
          </cell>
          <cell r="CD265" t="str">
            <v>NIGHT</v>
          </cell>
        </row>
        <row r="266">
          <cell r="C266">
            <v>9.90625</v>
          </cell>
          <cell r="D266">
            <v>3.7</v>
          </cell>
          <cell r="E266">
            <v>3.8</v>
          </cell>
          <cell r="F266">
            <v>1.8</v>
          </cell>
          <cell r="G266">
            <v>1.5</v>
          </cell>
          <cell r="H266">
            <v>1.5</v>
          </cell>
          <cell r="I266">
            <v>1.6</v>
          </cell>
          <cell r="J266">
            <v>0.4</v>
          </cell>
          <cell r="R266">
            <v>9.90625</v>
          </cell>
          <cell r="S266">
            <v>5.7</v>
          </cell>
          <cell r="T266">
            <v>3.3</v>
          </cell>
          <cell r="U266">
            <v>4.2</v>
          </cell>
          <cell r="V266">
            <v>3.3</v>
          </cell>
          <cell r="W266">
            <v>4.4000000000000004</v>
          </cell>
          <cell r="X266">
            <v>3.3</v>
          </cell>
          <cell r="Y266">
            <v>3.9</v>
          </cell>
          <cell r="AG266">
            <v>9.90625</v>
          </cell>
          <cell r="AH266">
            <v>3.7</v>
          </cell>
          <cell r="AI266">
            <v>3.8</v>
          </cell>
          <cell r="AJ266">
            <v>1.8</v>
          </cell>
          <cell r="AK266">
            <v>1.5</v>
          </cell>
          <cell r="AL266">
            <v>1.5</v>
          </cell>
          <cell r="AM266">
            <v>1.6</v>
          </cell>
          <cell r="AN266">
            <v>0.4</v>
          </cell>
          <cell r="AV266">
            <v>9.90625</v>
          </cell>
          <cell r="AW266">
            <v>12.6</v>
          </cell>
          <cell r="AX266">
            <v>8.1999999999999993</v>
          </cell>
          <cell r="AY266">
            <v>10.3</v>
          </cell>
          <cell r="AZ266">
            <v>8.1999999999999993</v>
          </cell>
          <cell r="BA266">
            <v>8.9</v>
          </cell>
          <cell r="BB266">
            <v>8.8000000000000007</v>
          </cell>
          <cell r="BC266">
            <v>7.5</v>
          </cell>
          <cell r="BK266">
            <v>9.90625</v>
          </cell>
          <cell r="BL266">
            <v>1.0625</v>
          </cell>
          <cell r="BM266">
            <v>1.0625</v>
          </cell>
          <cell r="BN266">
            <v>1.0625</v>
          </cell>
          <cell r="BO266">
            <v>1.0625</v>
          </cell>
          <cell r="BP266">
            <v>1.0625</v>
          </cell>
          <cell r="BQ266">
            <v>1.0625</v>
          </cell>
          <cell r="BR266">
            <v>1.0625</v>
          </cell>
          <cell r="BW266">
            <v>9.90625</v>
          </cell>
          <cell r="BX266" t="str">
            <v>NIGHT</v>
          </cell>
          <cell r="BY266" t="str">
            <v>NIGHT</v>
          </cell>
          <cell r="BZ266" t="str">
            <v>NIGHT</v>
          </cell>
          <cell r="CA266" t="str">
            <v>NIGHT</v>
          </cell>
          <cell r="CB266" t="str">
            <v>NIGHT</v>
          </cell>
          <cell r="CC266" t="str">
            <v>NIGHT</v>
          </cell>
          <cell r="CD266" t="str">
            <v>NIGHT</v>
          </cell>
        </row>
        <row r="267">
          <cell r="C267">
            <v>9.9166666666666661</v>
          </cell>
          <cell r="D267">
            <v>4</v>
          </cell>
          <cell r="E267">
            <v>3.2</v>
          </cell>
          <cell r="F267">
            <v>1.7</v>
          </cell>
          <cell r="G267">
            <v>1.4</v>
          </cell>
          <cell r="H267">
            <v>1.3</v>
          </cell>
          <cell r="I267">
            <v>1.5</v>
          </cell>
          <cell r="J267">
            <v>0.8</v>
          </cell>
          <cell r="R267">
            <v>9.9166666666666661</v>
          </cell>
          <cell r="S267">
            <v>4.8</v>
          </cell>
          <cell r="T267">
            <v>2.6</v>
          </cell>
          <cell r="U267">
            <v>3.3</v>
          </cell>
          <cell r="V267">
            <v>4.0999999999999996</v>
          </cell>
          <cell r="W267">
            <v>3.5</v>
          </cell>
          <cell r="X267">
            <v>2.4</v>
          </cell>
          <cell r="Y267">
            <v>3.7</v>
          </cell>
          <cell r="AG267">
            <v>9.9166666666666661</v>
          </cell>
          <cell r="AH267">
            <v>4</v>
          </cell>
          <cell r="AI267">
            <v>3.2</v>
          </cell>
          <cell r="AJ267">
            <v>1.7</v>
          </cell>
          <cell r="AK267">
            <v>1.4</v>
          </cell>
          <cell r="AL267">
            <v>1.3</v>
          </cell>
          <cell r="AM267">
            <v>1.5</v>
          </cell>
          <cell r="AN267">
            <v>0.8</v>
          </cell>
          <cell r="AV267">
            <v>9.9166666666666661</v>
          </cell>
          <cell r="AW267">
            <v>10.4</v>
          </cell>
          <cell r="AX267">
            <v>6.6</v>
          </cell>
          <cell r="AY267">
            <v>7.3</v>
          </cell>
          <cell r="AZ267">
            <v>11</v>
          </cell>
          <cell r="BA267">
            <v>7.2</v>
          </cell>
          <cell r="BB267">
            <v>6.6</v>
          </cell>
          <cell r="BC267">
            <v>8.5</v>
          </cell>
          <cell r="BK267">
            <v>9.9166666666666661</v>
          </cell>
          <cell r="BL267">
            <v>1.0625</v>
          </cell>
          <cell r="BM267">
            <v>1.0625</v>
          </cell>
          <cell r="BN267">
            <v>1.0625</v>
          </cell>
          <cell r="BO267">
            <v>1.0625</v>
          </cell>
          <cell r="BP267">
            <v>1.0625</v>
          </cell>
          <cell r="BQ267">
            <v>1.0625</v>
          </cell>
          <cell r="BR267">
            <v>1.0625</v>
          </cell>
          <cell r="BW267">
            <v>9.9166666666666661</v>
          </cell>
          <cell r="BX267" t="str">
            <v>NIGHT</v>
          </cell>
          <cell r="BY267" t="str">
            <v>NIGHT</v>
          </cell>
          <cell r="BZ267" t="str">
            <v>NIGHT</v>
          </cell>
          <cell r="CA267" t="str">
            <v>NIGHT</v>
          </cell>
          <cell r="CB267" t="str">
            <v>NIGHT</v>
          </cell>
          <cell r="CC267" t="str">
            <v>NIGHT</v>
          </cell>
          <cell r="CD267" t="str">
            <v>NIGHT</v>
          </cell>
        </row>
        <row r="268">
          <cell r="C268">
            <v>9.9270833333333339</v>
          </cell>
          <cell r="D268">
            <v>4.4000000000000004</v>
          </cell>
          <cell r="E268">
            <v>4</v>
          </cell>
          <cell r="F268">
            <v>1.1000000000000001</v>
          </cell>
          <cell r="G268">
            <v>1.2</v>
          </cell>
          <cell r="H268">
            <v>1.1000000000000001</v>
          </cell>
          <cell r="I268">
            <v>2.6</v>
          </cell>
          <cell r="J268">
            <v>2.5</v>
          </cell>
          <cell r="R268">
            <v>9.9270833333333339</v>
          </cell>
          <cell r="S268">
            <v>4.5999999999999996</v>
          </cell>
          <cell r="T268">
            <v>2.6</v>
          </cell>
          <cell r="U268">
            <v>3.2</v>
          </cell>
          <cell r="V268">
            <v>4.8</v>
          </cell>
          <cell r="W268">
            <v>4.2</v>
          </cell>
          <cell r="X268">
            <v>2.6</v>
          </cell>
          <cell r="Y268">
            <v>3.7</v>
          </cell>
          <cell r="AG268">
            <v>9.9270833333333339</v>
          </cell>
          <cell r="AH268">
            <v>4.4000000000000004</v>
          </cell>
          <cell r="AI268">
            <v>4</v>
          </cell>
          <cell r="AJ268">
            <v>1.1000000000000001</v>
          </cell>
          <cell r="AK268">
            <v>1.2</v>
          </cell>
          <cell r="AL268">
            <v>1.1000000000000001</v>
          </cell>
          <cell r="AM268">
            <v>2.6</v>
          </cell>
          <cell r="AN268">
            <v>2.5</v>
          </cell>
          <cell r="AV268">
            <v>9.9270833333333339</v>
          </cell>
          <cell r="AW268">
            <v>10.199999999999999</v>
          </cell>
          <cell r="AX268">
            <v>6.8</v>
          </cell>
          <cell r="AY268">
            <v>7.2</v>
          </cell>
          <cell r="AZ268">
            <v>11.7</v>
          </cell>
          <cell r="BA268">
            <v>7.3</v>
          </cell>
          <cell r="BB268">
            <v>7.3</v>
          </cell>
          <cell r="BC268">
            <v>9.9</v>
          </cell>
          <cell r="BK268">
            <v>9.9270833333333339</v>
          </cell>
          <cell r="BL268">
            <v>1.0625</v>
          </cell>
          <cell r="BM268">
            <v>1.0625</v>
          </cell>
          <cell r="BN268">
            <v>1.0625</v>
          </cell>
          <cell r="BO268">
            <v>1.0625</v>
          </cell>
          <cell r="BP268">
            <v>1.0625</v>
          </cell>
          <cell r="BQ268">
            <v>1.0625</v>
          </cell>
          <cell r="BR268">
            <v>1.0625</v>
          </cell>
          <cell r="BW268">
            <v>9.9270833333333339</v>
          </cell>
          <cell r="BX268" t="str">
            <v>NIGHT</v>
          </cell>
          <cell r="BY268" t="str">
            <v>NIGHT</v>
          </cell>
          <cell r="BZ268" t="str">
            <v>NIGHT</v>
          </cell>
          <cell r="CA268" t="str">
            <v>NIGHT</v>
          </cell>
          <cell r="CB268" t="str">
            <v>NIGHT</v>
          </cell>
          <cell r="CC268" t="str">
            <v>NIGHT</v>
          </cell>
          <cell r="CD268" t="str">
            <v>NIGHT</v>
          </cell>
        </row>
        <row r="269">
          <cell r="C269">
            <v>9.9375</v>
          </cell>
          <cell r="D269">
            <v>5.3</v>
          </cell>
          <cell r="E269">
            <v>4.9000000000000004</v>
          </cell>
          <cell r="F269">
            <v>1.5</v>
          </cell>
          <cell r="G269">
            <v>1.8</v>
          </cell>
          <cell r="H269">
            <v>2</v>
          </cell>
          <cell r="I269">
            <v>2.5</v>
          </cell>
          <cell r="J269">
            <v>3.1</v>
          </cell>
          <cell r="R269">
            <v>9.9375</v>
          </cell>
          <cell r="S269">
            <v>5.3</v>
          </cell>
          <cell r="T269">
            <v>3.3</v>
          </cell>
          <cell r="U269">
            <v>3.6</v>
          </cell>
          <cell r="V269">
            <v>3.7</v>
          </cell>
          <cell r="W269">
            <v>3.1</v>
          </cell>
          <cell r="X269">
            <v>3.4</v>
          </cell>
          <cell r="Y269">
            <v>3.7</v>
          </cell>
          <cell r="AG269">
            <v>9.9375</v>
          </cell>
          <cell r="AH269">
            <v>5.3</v>
          </cell>
          <cell r="AI269">
            <v>4.9000000000000004</v>
          </cell>
          <cell r="AJ269">
            <v>1.5</v>
          </cell>
          <cell r="AK269">
            <v>1.8</v>
          </cell>
          <cell r="AL269">
            <v>2</v>
          </cell>
          <cell r="AM269">
            <v>2.5</v>
          </cell>
          <cell r="AN269">
            <v>3.1</v>
          </cell>
          <cell r="AV269">
            <v>9.9375</v>
          </cell>
          <cell r="AW269">
            <v>10.6</v>
          </cell>
          <cell r="AX269">
            <v>7.5</v>
          </cell>
          <cell r="AY269">
            <v>6.9</v>
          </cell>
          <cell r="AZ269">
            <v>11.3</v>
          </cell>
          <cell r="BA269">
            <v>6.9</v>
          </cell>
          <cell r="BB269">
            <v>8.3000000000000007</v>
          </cell>
          <cell r="BC269">
            <v>9</v>
          </cell>
          <cell r="BK269">
            <v>9.9375</v>
          </cell>
          <cell r="BL269">
            <v>1.0625</v>
          </cell>
          <cell r="BM269">
            <v>1.0625</v>
          </cell>
          <cell r="BN269">
            <v>1.0625</v>
          </cell>
          <cell r="BO269">
            <v>1.0625</v>
          </cell>
          <cell r="BP269">
            <v>1.0625</v>
          </cell>
          <cell r="BQ269">
            <v>1.0625</v>
          </cell>
          <cell r="BR269">
            <v>1.0625</v>
          </cell>
          <cell r="BW269">
            <v>9.9375</v>
          </cell>
          <cell r="BX269" t="str">
            <v>NIGHT</v>
          </cell>
          <cell r="BY269" t="str">
            <v>NIGHT</v>
          </cell>
          <cell r="BZ269" t="str">
            <v>NIGHT</v>
          </cell>
          <cell r="CA269" t="str">
            <v>NIGHT</v>
          </cell>
          <cell r="CB269" t="str">
            <v>NIGHT</v>
          </cell>
          <cell r="CC269" t="str">
            <v>NIGHT</v>
          </cell>
          <cell r="CD269" t="str">
            <v>NIGHT</v>
          </cell>
        </row>
        <row r="270">
          <cell r="C270">
            <v>9.9479166666666661</v>
          </cell>
          <cell r="D270">
            <v>4.7</v>
          </cell>
          <cell r="E270">
            <v>6.1</v>
          </cell>
          <cell r="F270">
            <v>2.9</v>
          </cell>
          <cell r="G270">
            <v>2.2999999999999998</v>
          </cell>
          <cell r="H270">
            <v>3.2</v>
          </cell>
          <cell r="I270">
            <v>2.8</v>
          </cell>
          <cell r="J270">
            <v>2.8</v>
          </cell>
          <cell r="R270">
            <v>9.9479166666666661</v>
          </cell>
          <cell r="S270">
            <v>4.5999999999999996</v>
          </cell>
          <cell r="T270">
            <v>3.3</v>
          </cell>
          <cell r="U270">
            <v>3.8</v>
          </cell>
          <cell r="V270">
            <v>2.8</v>
          </cell>
          <cell r="W270">
            <v>3.1</v>
          </cell>
          <cell r="X270">
            <v>3.8</v>
          </cell>
          <cell r="Y270">
            <v>3.3</v>
          </cell>
          <cell r="AG270">
            <v>9.9479166666666661</v>
          </cell>
          <cell r="AH270">
            <v>4.7</v>
          </cell>
          <cell r="AI270">
            <v>6.1</v>
          </cell>
          <cell r="AJ270">
            <v>2.9</v>
          </cell>
          <cell r="AK270">
            <v>2.2999999999999998</v>
          </cell>
          <cell r="AL270">
            <v>3.2</v>
          </cell>
          <cell r="AM270">
            <v>2.8</v>
          </cell>
          <cell r="AN270">
            <v>2.8</v>
          </cell>
          <cell r="AV270">
            <v>9.9479166666666661</v>
          </cell>
          <cell r="AW270">
            <v>10.4</v>
          </cell>
          <cell r="AX270">
            <v>8</v>
          </cell>
          <cell r="AY270">
            <v>7</v>
          </cell>
          <cell r="AZ270">
            <v>9.6999999999999993</v>
          </cell>
          <cell r="BA270">
            <v>7.1</v>
          </cell>
          <cell r="BB270">
            <v>8.9</v>
          </cell>
          <cell r="BC270">
            <v>8.6</v>
          </cell>
          <cell r="BK270">
            <v>9.9479166666666661</v>
          </cell>
          <cell r="BL270">
            <v>1.0625</v>
          </cell>
          <cell r="BM270">
            <v>1.0625</v>
          </cell>
          <cell r="BN270">
            <v>1.0625</v>
          </cell>
          <cell r="BO270">
            <v>1.0625</v>
          </cell>
          <cell r="BP270">
            <v>1.0625</v>
          </cell>
          <cell r="BQ270">
            <v>1.0625</v>
          </cell>
          <cell r="BR270">
            <v>1.0625</v>
          </cell>
          <cell r="BW270">
            <v>9.9479166666666661</v>
          </cell>
          <cell r="BX270" t="str">
            <v>NIGHT</v>
          </cell>
          <cell r="BY270" t="str">
            <v>NIGHT</v>
          </cell>
          <cell r="BZ270" t="str">
            <v>NIGHT</v>
          </cell>
          <cell r="CA270" t="str">
            <v>NIGHT</v>
          </cell>
          <cell r="CB270" t="str">
            <v>NIGHT</v>
          </cell>
          <cell r="CC270" t="str">
            <v>NIGHT</v>
          </cell>
          <cell r="CD270" t="str">
            <v>NIGHT</v>
          </cell>
        </row>
        <row r="271">
          <cell r="C271">
            <v>9.9583333333333339</v>
          </cell>
          <cell r="D271">
            <v>4.5</v>
          </cell>
          <cell r="E271">
            <v>3.9</v>
          </cell>
          <cell r="F271">
            <v>2.7</v>
          </cell>
          <cell r="G271">
            <v>2.2000000000000002</v>
          </cell>
          <cell r="H271">
            <v>2.9</v>
          </cell>
          <cell r="I271">
            <v>2.2999999999999998</v>
          </cell>
          <cell r="J271">
            <v>2.1</v>
          </cell>
          <cell r="R271">
            <v>9.9583333333333339</v>
          </cell>
          <cell r="S271">
            <v>4.5999999999999996</v>
          </cell>
          <cell r="T271">
            <v>2.6</v>
          </cell>
          <cell r="U271">
            <v>2.7</v>
          </cell>
          <cell r="V271">
            <v>2.2999999999999998</v>
          </cell>
          <cell r="W271">
            <v>2.8</v>
          </cell>
          <cell r="X271">
            <v>3.5</v>
          </cell>
          <cell r="Y271">
            <v>2.2000000000000002</v>
          </cell>
          <cell r="AG271">
            <v>9.9583333333333339</v>
          </cell>
          <cell r="AH271">
            <v>4.5</v>
          </cell>
          <cell r="AI271">
            <v>3.9</v>
          </cell>
          <cell r="AJ271">
            <v>2.7</v>
          </cell>
          <cell r="AK271">
            <v>2.2000000000000002</v>
          </cell>
          <cell r="AL271">
            <v>2.9</v>
          </cell>
          <cell r="AM271">
            <v>2.2999999999999998</v>
          </cell>
          <cell r="AN271">
            <v>2.1</v>
          </cell>
          <cell r="AV271">
            <v>9.9583333333333339</v>
          </cell>
          <cell r="AW271">
            <v>10.4</v>
          </cell>
          <cell r="AX271">
            <v>7.3</v>
          </cell>
          <cell r="AY271">
            <v>5.9</v>
          </cell>
          <cell r="AZ271">
            <v>8.8000000000000007</v>
          </cell>
          <cell r="BA271">
            <v>5.3</v>
          </cell>
          <cell r="BB271">
            <v>8.6</v>
          </cell>
          <cell r="BC271">
            <v>5.0999999999999996</v>
          </cell>
          <cell r="BK271">
            <v>9.9583333333333339</v>
          </cell>
          <cell r="BL271">
            <v>1.0625</v>
          </cell>
          <cell r="BM271">
            <v>1.0625</v>
          </cell>
          <cell r="BN271">
            <v>1.0625</v>
          </cell>
          <cell r="BO271">
            <v>1.0625</v>
          </cell>
          <cell r="BP271">
            <v>1.0625</v>
          </cell>
          <cell r="BQ271">
            <v>1.0625</v>
          </cell>
          <cell r="BR271">
            <v>1.0625</v>
          </cell>
          <cell r="BW271">
            <v>9.9583333333333339</v>
          </cell>
          <cell r="BX271" t="str">
            <v>NIGHT</v>
          </cell>
          <cell r="BY271" t="str">
            <v>NIGHT</v>
          </cell>
          <cell r="BZ271" t="str">
            <v>NIGHT</v>
          </cell>
          <cell r="CA271" t="str">
            <v>NIGHT</v>
          </cell>
          <cell r="CB271" t="str">
            <v>NIGHT</v>
          </cell>
          <cell r="CC271" t="str">
            <v>NIGHT</v>
          </cell>
          <cell r="CD271" t="str">
            <v>NIGHT</v>
          </cell>
        </row>
        <row r="272">
          <cell r="C272">
            <v>9.96875</v>
          </cell>
          <cell r="D272">
            <v>5.0999999999999996</v>
          </cell>
          <cell r="E272">
            <v>1.9</v>
          </cell>
          <cell r="F272">
            <v>2.5</v>
          </cell>
          <cell r="G272">
            <v>0.9</v>
          </cell>
          <cell r="H272">
            <v>1.7</v>
          </cell>
          <cell r="I272">
            <v>1.1000000000000001</v>
          </cell>
          <cell r="J272">
            <v>1</v>
          </cell>
          <cell r="R272">
            <v>9.96875</v>
          </cell>
          <cell r="S272">
            <v>4.5999999999999996</v>
          </cell>
          <cell r="T272">
            <v>2.8</v>
          </cell>
          <cell r="U272">
            <v>2</v>
          </cell>
          <cell r="V272">
            <v>2.6</v>
          </cell>
          <cell r="W272">
            <v>2.2000000000000002</v>
          </cell>
          <cell r="X272">
            <v>3.7</v>
          </cell>
          <cell r="Y272">
            <v>1.5</v>
          </cell>
          <cell r="AG272">
            <v>9.96875</v>
          </cell>
          <cell r="AH272">
            <v>5.0999999999999996</v>
          </cell>
          <cell r="AI272">
            <v>1.9</v>
          </cell>
          <cell r="AJ272">
            <v>2.5</v>
          </cell>
          <cell r="AK272">
            <v>0.9</v>
          </cell>
          <cell r="AL272">
            <v>1.7</v>
          </cell>
          <cell r="AM272">
            <v>1.1000000000000001</v>
          </cell>
          <cell r="AN272">
            <v>1</v>
          </cell>
          <cell r="AV272">
            <v>9.96875</v>
          </cell>
          <cell r="AW272">
            <v>10.4</v>
          </cell>
          <cell r="AX272">
            <v>7.6</v>
          </cell>
          <cell r="AY272">
            <v>5.3</v>
          </cell>
          <cell r="AZ272">
            <v>8.6</v>
          </cell>
          <cell r="BA272">
            <v>3.8</v>
          </cell>
          <cell r="BB272">
            <v>8.6999999999999993</v>
          </cell>
          <cell r="BC272">
            <v>4.5999999999999996</v>
          </cell>
          <cell r="BK272">
            <v>9.96875</v>
          </cell>
          <cell r="BL272">
            <v>1.0625</v>
          </cell>
          <cell r="BM272">
            <v>1.0625</v>
          </cell>
          <cell r="BN272">
            <v>1.0625</v>
          </cell>
          <cell r="BO272">
            <v>1.0625</v>
          </cell>
          <cell r="BP272">
            <v>1.0625</v>
          </cell>
          <cell r="BQ272">
            <v>1.0625</v>
          </cell>
          <cell r="BR272">
            <v>1.0625</v>
          </cell>
          <cell r="BW272">
            <v>9.96875</v>
          </cell>
          <cell r="BX272" t="str">
            <v>NIGHT</v>
          </cell>
          <cell r="BY272" t="str">
            <v>NIGHT</v>
          </cell>
          <cell r="BZ272" t="str">
            <v>NIGHT</v>
          </cell>
          <cell r="CA272" t="str">
            <v>NIGHT</v>
          </cell>
          <cell r="CB272" t="str">
            <v>NIGHT</v>
          </cell>
          <cell r="CC272" t="str">
            <v>NIGHT</v>
          </cell>
          <cell r="CD272" t="str">
            <v>NIGHT</v>
          </cell>
        </row>
        <row r="273">
          <cell r="C273">
            <v>9.9791666666666661</v>
          </cell>
          <cell r="D273">
            <v>5.4</v>
          </cell>
          <cell r="E273">
            <v>0.4</v>
          </cell>
          <cell r="F273">
            <v>1.8</v>
          </cell>
          <cell r="G273">
            <v>0.4</v>
          </cell>
          <cell r="H273">
            <v>1</v>
          </cell>
          <cell r="I273">
            <v>1</v>
          </cell>
          <cell r="J273">
            <v>1.6</v>
          </cell>
          <cell r="R273">
            <v>9.9791666666666661</v>
          </cell>
          <cell r="S273">
            <v>4.3</v>
          </cell>
          <cell r="T273">
            <v>2.6</v>
          </cell>
          <cell r="U273">
            <v>1.8</v>
          </cell>
          <cell r="V273">
            <v>2.6</v>
          </cell>
          <cell r="W273">
            <v>1.8</v>
          </cell>
          <cell r="X273">
            <v>4.3</v>
          </cell>
          <cell r="Y273">
            <v>2.2000000000000002</v>
          </cell>
          <cell r="AG273">
            <v>9.9791666666666661</v>
          </cell>
          <cell r="AH273">
            <v>5.4</v>
          </cell>
          <cell r="AI273">
            <v>0.4</v>
          </cell>
          <cell r="AJ273">
            <v>1.8</v>
          </cell>
          <cell r="AK273">
            <v>0.4</v>
          </cell>
          <cell r="AL273">
            <v>1</v>
          </cell>
          <cell r="AM273">
            <v>1</v>
          </cell>
          <cell r="AN273">
            <v>1.6</v>
          </cell>
          <cell r="AV273">
            <v>9.9791666666666661</v>
          </cell>
          <cell r="AW273">
            <v>9.6</v>
          </cell>
          <cell r="AX273">
            <v>7</v>
          </cell>
          <cell r="AY273">
            <v>4.8</v>
          </cell>
          <cell r="AZ273">
            <v>8.1999999999999993</v>
          </cell>
          <cell r="BA273">
            <v>3.1</v>
          </cell>
          <cell r="BB273">
            <v>9.6999999999999993</v>
          </cell>
          <cell r="BC273">
            <v>4.2</v>
          </cell>
          <cell r="BK273">
            <v>9.9791666666666661</v>
          </cell>
          <cell r="BL273">
            <v>1.0625</v>
          </cell>
          <cell r="BM273">
            <v>1.0625</v>
          </cell>
          <cell r="BN273">
            <v>1.0625</v>
          </cell>
          <cell r="BO273">
            <v>1.0625</v>
          </cell>
          <cell r="BP273">
            <v>1.0625</v>
          </cell>
          <cell r="BQ273">
            <v>1.0625</v>
          </cell>
          <cell r="BR273">
            <v>1.0625</v>
          </cell>
          <cell r="BW273">
            <v>9.9791666666666661</v>
          </cell>
          <cell r="BX273" t="str">
            <v>NIGHT</v>
          </cell>
          <cell r="BY273" t="str">
            <v>NIGHT</v>
          </cell>
          <cell r="BZ273" t="str">
            <v>NIGHT</v>
          </cell>
          <cell r="CA273" t="str">
            <v>NIGHT</v>
          </cell>
          <cell r="CB273" t="str">
            <v>NIGHT</v>
          </cell>
          <cell r="CC273" t="str">
            <v>NIGHT</v>
          </cell>
          <cell r="CD273" t="str">
            <v>NIGHT</v>
          </cell>
        </row>
        <row r="274">
          <cell r="C274">
            <v>9.9895833333333339</v>
          </cell>
          <cell r="D274">
            <v>2.8</v>
          </cell>
          <cell r="E274">
            <v>0</v>
          </cell>
          <cell r="F274">
            <v>1</v>
          </cell>
          <cell r="G274">
            <v>0.4</v>
          </cell>
          <cell r="H274">
            <v>0.3</v>
          </cell>
          <cell r="I274">
            <v>0.4</v>
          </cell>
          <cell r="J274">
            <v>2</v>
          </cell>
          <cell r="R274">
            <v>9.9895833333333339</v>
          </cell>
          <cell r="S274">
            <v>3.7</v>
          </cell>
          <cell r="T274">
            <v>2.2000000000000002</v>
          </cell>
          <cell r="U274">
            <v>1.8</v>
          </cell>
          <cell r="V274">
            <v>1.8</v>
          </cell>
          <cell r="W274">
            <v>1.1000000000000001</v>
          </cell>
          <cell r="X274">
            <v>4.3</v>
          </cell>
          <cell r="Y274">
            <v>1.5</v>
          </cell>
          <cell r="AG274">
            <v>9.9895833333333339</v>
          </cell>
          <cell r="AH274">
            <v>2.8</v>
          </cell>
          <cell r="AI274">
            <v>0</v>
          </cell>
          <cell r="AJ274">
            <v>1</v>
          </cell>
          <cell r="AK274">
            <v>0.4</v>
          </cell>
          <cell r="AL274">
            <v>0.3</v>
          </cell>
          <cell r="AM274">
            <v>0.4</v>
          </cell>
          <cell r="AN274">
            <v>2</v>
          </cell>
          <cell r="AV274">
            <v>9.9895833333333339</v>
          </cell>
          <cell r="AW274">
            <v>8.3000000000000007</v>
          </cell>
          <cell r="AX274">
            <v>5.9</v>
          </cell>
          <cell r="AY274">
            <v>4</v>
          </cell>
          <cell r="AZ274">
            <v>6.3</v>
          </cell>
          <cell r="BA274">
            <v>2.7</v>
          </cell>
          <cell r="BB274">
            <v>9.3000000000000007</v>
          </cell>
          <cell r="BC274">
            <v>3.8</v>
          </cell>
          <cell r="BK274">
            <v>9.9895833333333339</v>
          </cell>
          <cell r="BL274">
            <v>1.0625</v>
          </cell>
          <cell r="BM274">
            <v>1.0625</v>
          </cell>
          <cell r="BN274">
            <v>1.0625</v>
          </cell>
          <cell r="BO274">
            <v>1.0625</v>
          </cell>
          <cell r="BP274">
            <v>1.0625</v>
          </cell>
          <cell r="BQ274">
            <v>1.0625</v>
          </cell>
          <cell r="BR274">
            <v>1.0625</v>
          </cell>
          <cell r="BW274">
            <v>9.9895833333333339</v>
          </cell>
          <cell r="BX274" t="str">
            <v>NIGHT</v>
          </cell>
          <cell r="BY274" t="str">
            <v>NIGHT</v>
          </cell>
          <cell r="BZ274" t="str">
            <v>NIGHT</v>
          </cell>
          <cell r="CA274" t="str">
            <v>NIGHT</v>
          </cell>
          <cell r="CB274" t="str">
            <v>NIGHT</v>
          </cell>
          <cell r="CC274" t="str">
            <v>NIGHT</v>
          </cell>
          <cell r="CD274" t="str">
            <v>NIGHT</v>
          </cell>
        </row>
      </sheetData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C'96"/>
      <sheetName val="Setup"/>
      <sheetName val="Rk"/>
      <sheetName val="DATA BASE"/>
      <sheetName val="DATA_BASE"/>
      <sheetName val="Module1"/>
      <sheetName val="DATA_BASE1"/>
      <sheetName val="DATA_BASE2"/>
      <sheetName val="DATA_BASE3"/>
      <sheetName val="P_Diarios Santiago"/>
      <sheetName val="P_Revistas"/>
      <sheetName val="Plantilla Gráfica"/>
      <sheetName val="P_Suplementos"/>
      <sheetName val="P_Gráfica"/>
      <sheetName val="Venta"/>
      <sheetName val="Parámetros"/>
      <sheetName val="Calcular"/>
      <sheetName val="Diarios"/>
      <sheetName val="Revistas"/>
      <sheetName val="Suplementos"/>
      <sheetName val="d_Target"/>
      <sheetName val="Ingreso de GSE y +"/>
      <sheetName val="L x E, revistas"/>
      <sheetName val="LxE-Sup-LV"/>
      <sheetName val="LxE-Sup-Sáb"/>
      <sheetName val="LxE-Sup-Dom"/>
      <sheetName val="L x E, Diarios"/>
      <sheetName val="Borradorcillo"/>
      <sheetName val="Duende2"/>
      <sheetName val="Módulo1"/>
      <sheetName val="P_Diarios_Santiago"/>
      <sheetName val="Plantilla_Gráfica"/>
      <sheetName val="Ingreso_de_GSE_y_+"/>
      <sheetName val="L_x_E,_revistas"/>
      <sheetName val="L_x_E,_Diarios"/>
      <sheetName val="DIC'96.XLS"/>
      <sheetName val="P_Diarios_Santiago1"/>
      <sheetName val="Plantilla_Gráfica1"/>
      <sheetName val="Ingreso_de_GSE_y_+1"/>
      <sheetName val="L_x_E,_revistas1"/>
      <sheetName val="L_x_E,_Diarios1"/>
      <sheetName val="Resumen anual acumulado"/>
      <sheetName val="Resumen_anual_acumulado"/>
      <sheetName val="Resumen_anual_acumulado1"/>
      <sheetName val="Base para buscarv"/>
      <sheetName val="PLANGENERAL"/>
      <sheetName val="Factura"/>
      <sheetName val="Personalizar"/>
      <sheetName val="\\Server-ls\datos\WKS\CLAUDIO\D"/>
      <sheetName val="Notas"/>
      <sheetName val="Regiones Noviembre 2002"/>
      <sheetName val="\\Server-ls\datos\WKS\ENC-REV\D"/>
      <sheetName val="P_Diarios_Santiago2"/>
      <sheetName val="Plantilla_Gráfica2"/>
      <sheetName val="Ingreso_de_GSE_y_+2"/>
      <sheetName val="L_x_E,_revistas2"/>
      <sheetName val="L_x_E,_Diarios2"/>
      <sheetName val="Resumen_anual_acumulado2"/>
      <sheetName val="DIC'96_XLS"/>
      <sheetName val="Base_para_buscarv"/>
      <sheetName val="\@\Server-ls\datos\WKS\CLAUDIO\"/>
      <sheetName val="\F\@\Server-ls\datos\WKS\CLAUDI"/>
      <sheetName val="Regiones_Noviembre_2002"/>
      <sheetName val="\Users\richard\Library\Containe"/>
      <sheetName val="\C\Users\richard\Library\Contai"/>
      <sheetName val="[DIC'96.XLS]\\Server-ls\datos\W"/>
      <sheetName val="[DIC'96.XLS]\@\Server-ls\datos\"/>
      <sheetName val="[DIC'96.XLS]\F\@\Server-ls\dato"/>
      <sheetName val="[DIC'96.XLS]\Users\richard\Libr"/>
      <sheetName val="[DIC'96.XLS]\C\Users\richard\Li"/>
      <sheetName val="\Documents and Settings\User\De"/>
      <sheetName val="P_Diarios_Santiago3"/>
      <sheetName val="Plantilla_Gráfica3"/>
      <sheetName val="Ingreso_de_GSE_y_+3"/>
      <sheetName val="L_x_E,_revistas3"/>
      <sheetName val="L_x_E,_Diarios3"/>
      <sheetName val="DIC'96_XLS1"/>
    </sheetNames>
    <definedNames>
      <definedName name="Define_target"/>
      <definedName name="Ordena"/>
    </defined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PAGE"/>
      <sheetName val="NEWS SPECIAL"/>
      <sheetName val="NEWS PREV"/>
      <sheetName val="NEWS LAUNCH"/>
      <sheetName val="NEWS SUSTAIN"/>
      <sheetName val="PREV TELEVISA"/>
      <sheetName val="TELEVISA"/>
      <sheetName val="ONCE TV"/>
      <sheetName val="TV AZTECA"/>
      <sheetName val="TELEVISA SUSTAIN"/>
      <sheetName val="TV AZTECA SUSTAIN"/>
      <sheetName val="PREV RADIO"/>
      <sheetName val="RADIO"/>
      <sheetName val="OUTDOOR"/>
      <sheetName val="MAGAZINES"/>
      <sheetName val="FLO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PAGE"/>
      <sheetName val="NEWS SPECIAL"/>
      <sheetName val="NEWS PREV"/>
      <sheetName val="NEWS LAUNCH"/>
      <sheetName val="NEWS SUSTAIN"/>
      <sheetName val="PREV TELEVISA"/>
      <sheetName val="TELEVISA"/>
      <sheetName val="ONCE TV"/>
      <sheetName val="TV AZTECA"/>
      <sheetName val="TELEVISA SUSTAIN"/>
      <sheetName val="TV AZTECA SUSTAIN"/>
      <sheetName val="PREV RADIO"/>
      <sheetName val="RADIO"/>
      <sheetName val="OUTDOOR"/>
      <sheetName val="MAGAZINES"/>
      <sheetName val="FLO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PAGE"/>
      <sheetName val="NEWS SPECIAL"/>
      <sheetName val="NEWS PREV"/>
      <sheetName val="NEWS LAUNCH"/>
      <sheetName val="NEWS SUSTAIN"/>
      <sheetName val="PREV TELEVISA"/>
      <sheetName val="TELEVISA"/>
      <sheetName val="ONCE TV"/>
      <sheetName val="TV AZTECA"/>
      <sheetName val="TELEVISA SUSTAIN"/>
      <sheetName val="TV AZTECA SUSTAIN"/>
      <sheetName val="PREV RADIO"/>
      <sheetName val="RADIO"/>
      <sheetName val="OUTDOOR"/>
      <sheetName val="MAGAZINES"/>
      <sheetName val="FLO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owchart"/>
      <sheetName val="Análisis (2paut)"/>
      <sheetName val="Diario"/>
      <sheetName val="Flowchart (ok)"/>
      <sheetName val="Tv 35&quot; 12&quot; Oct"/>
      <sheetName val="Tv12&quot; Nov"/>
      <sheetName val="Tv12&quot; Dic"/>
      <sheetName val="Análisis"/>
      <sheetName val="Rad Oct"/>
      <sheetName val="Rad Nov"/>
      <sheetName val="Rad Dic"/>
      <sheetName val="Pub. ext."/>
      <sheetName val="El Comercio"/>
      <sheetName val="35"/>
      <sheetName val="12"/>
      <sheetName val="Flowchart (2)"/>
      <sheetName val="RSM 5 seg Cable.xls"/>
      <sheetName val="RSM 5 seg Cable"/>
      <sheetName val="Rk"/>
      <sheetName val="Análisis_(2paut)"/>
      <sheetName val="Flowchart_(ok)"/>
      <sheetName val="Tv_35&quot;_12&quot;_Oct"/>
      <sheetName val="Tv12&quot;_Nov"/>
      <sheetName val="Tv12&quot;_Dic"/>
      <sheetName val="Rad_Oct"/>
      <sheetName val="Rad_Nov"/>
      <sheetName val="Rad_Dic"/>
      <sheetName val="Pub__ext_"/>
      <sheetName val="El_Comercio"/>
      <sheetName val="Flowchart_(2)"/>
      <sheetName val="RSM_5_seg_Cable"/>
      <sheetName val="RSM%205%20seg%20Cable.xls"/>
      <sheetName val="\Documents and Settings\User\De"/>
      <sheetName val="Análisis_(2paut)1"/>
      <sheetName val="Flowchart_(ok)1"/>
      <sheetName val="Tv_35&quot;_12&quot;_Oct1"/>
      <sheetName val="Tv12&quot;_Nov1"/>
      <sheetName val="Tv12&quot;_Dic1"/>
      <sheetName val="Rad_Oct1"/>
      <sheetName val="Rad_Nov1"/>
      <sheetName val="Rad_Dic1"/>
      <sheetName val="Pub__ext_1"/>
      <sheetName val="El_Comercio1"/>
      <sheetName val="Flowchart_(2)1"/>
      <sheetName val="RSM_5_seg_Cable1"/>
      <sheetName val="RSM_5_seg_Cable_xls"/>
      <sheetName val="NEWS PREV"/>
      <sheetName val="Análisis_(2paut)2"/>
      <sheetName val="Flowchart_(ok)2"/>
      <sheetName val="Tv_35&quot;_12&quot;_Oct2"/>
      <sheetName val="Tv12&quot;_Nov2"/>
      <sheetName val="Tv12&quot;_Dic2"/>
      <sheetName val="Rad_Oct2"/>
      <sheetName val="Rad_Nov2"/>
      <sheetName val="Rad_Dic2"/>
      <sheetName val="Pub__ext_2"/>
      <sheetName val="El_Comercio2"/>
      <sheetName val="Flowchart_(2)2"/>
      <sheetName val="RSM_5_seg_Cable2"/>
      <sheetName val="DATA BASE"/>
    </sheetNames>
    <sheetDataSet>
      <sheetData sheetId="0"/>
      <sheetData sheetId="1">
        <row r="20">
          <cell r="A20" t="str">
            <v>Período</v>
          </cell>
        </row>
      </sheetData>
      <sheetData sheetId="2">
        <row r="20">
          <cell r="A20" t="str">
            <v>Período</v>
          </cell>
          <cell r="B20" t="str">
            <v>EC</v>
          </cell>
          <cell r="C20" t="str">
            <v>TA</v>
          </cell>
          <cell r="D20" t="str">
            <v>GA</v>
          </cell>
          <cell r="E20" t="str">
            <v>TC</v>
          </cell>
          <cell r="F20" t="str">
            <v>C1</v>
          </cell>
          <cell r="G20" t="str">
            <v>TS</v>
          </cell>
          <cell r="H20" t="str">
            <v>TM</v>
          </cell>
          <cell r="I20" t="str">
            <v>CB</v>
          </cell>
          <cell r="J20" t="str">
            <v>OT</v>
          </cell>
        </row>
        <row r="21">
          <cell r="A21" t="str">
            <v xml:space="preserve">Lunes </v>
          </cell>
          <cell r="B21">
            <v>12.6</v>
          </cell>
          <cell r="C21">
            <v>2.9</v>
          </cell>
          <cell r="D21">
            <v>4.4000000000000004</v>
          </cell>
          <cell r="E21">
            <v>3.6</v>
          </cell>
          <cell r="F21">
            <v>1.3</v>
          </cell>
          <cell r="G21">
            <v>5.7</v>
          </cell>
          <cell r="H21">
            <v>0.5</v>
          </cell>
          <cell r="I21">
            <v>2.1</v>
          </cell>
          <cell r="J21">
            <v>1.1000000000000001</v>
          </cell>
        </row>
        <row r="22">
          <cell r="A22" t="str">
            <v xml:space="preserve">Martes </v>
          </cell>
          <cell r="B22">
            <v>7.5</v>
          </cell>
          <cell r="C22">
            <v>1.6</v>
          </cell>
          <cell r="D22">
            <v>5.4</v>
          </cell>
          <cell r="E22">
            <v>5.2</v>
          </cell>
          <cell r="F22">
            <v>1.9</v>
          </cell>
          <cell r="G22">
            <v>2.6</v>
          </cell>
          <cell r="H22">
            <v>0.7</v>
          </cell>
          <cell r="I22">
            <v>3</v>
          </cell>
          <cell r="J22">
            <v>0.9</v>
          </cell>
        </row>
        <row r="23">
          <cell r="A23" t="str">
            <v>Miercoles</v>
          </cell>
          <cell r="B23">
            <v>8.6999999999999993</v>
          </cell>
          <cell r="C23">
            <v>1.6</v>
          </cell>
          <cell r="D23">
            <v>6</v>
          </cell>
          <cell r="E23">
            <v>3.6</v>
          </cell>
          <cell r="F23">
            <v>1.3</v>
          </cell>
          <cell r="G23">
            <v>1.8</v>
          </cell>
          <cell r="H23">
            <v>0.4</v>
          </cell>
          <cell r="I23">
            <v>2.4</v>
          </cell>
          <cell r="J23">
            <v>1.7</v>
          </cell>
        </row>
        <row r="24">
          <cell r="A24" t="str">
            <v>Jueves</v>
          </cell>
          <cell r="B24">
            <v>10.3</v>
          </cell>
          <cell r="C24">
            <v>3.4</v>
          </cell>
          <cell r="D24">
            <v>5.6</v>
          </cell>
          <cell r="E24">
            <v>2.2000000000000002</v>
          </cell>
          <cell r="F24">
            <v>1.4</v>
          </cell>
          <cell r="G24">
            <v>3</v>
          </cell>
          <cell r="H24">
            <v>0.3</v>
          </cell>
          <cell r="I24">
            <v>2.6</v>
          </cell>
          <cell r="J24">
            <v>0.9</v>
          </cell>
        </row>
        <row r="25">
          <cell r="A25" t="str">
            <v>Viernes</v>
          </cell>
          <cell r="B25">
            <v>9.3000000000000007</v>
          </cell>
          <cell r="C25">
            <v>3.1</v>
          </cell>
          <cell r="D25">
            <v>4</v>
          </cell>
          <cell r="E25">
            <v>4.2</v>
          </cell>
          <cell r="F25">
            <v>1.2</v>
          </cell>
          <cell r="G25">
            <v>2.5</v>
          </cell>
          <cell r="H25">
            <v>0.5</v>
          </cell>
          <cell r="I25">
            <v>1.9</v>
          </cell>
          <cell r="J25">
            <v>1</v>
          </cell>
        </row>
        <row r="26">
          <cell r="A26" t="str">
            <v>Sabado</v>
          </cell>
          <cell r="B26">
            <v>4.2</v>
          </cell>
          <cell r="C26">
            <v>4</v>
          </cell>
          <cell r="D26">
            <v>5.2</v>
          </cell>
          <cell r="E26">
            <v>3.2</v>
          </cell>
          <cell r="F26">
            <v>0.8</v>
          </cell>
          <cell r="G26">
            <v>6.5</v>
          </cell>
          <cell r="H26">
            <v>0.2</v>
          </cell>
          <cell r="I26">
            <v>1.6</v>
          </cell>
          <cell r="J26">
            <v>1.2</v>
          </cell>
        </row>
        <row r="27">
          <cell r="A27" t="str">
            <v>Domingo</v>
          </cell>
          <cell r="B27">
            <v>9.1</v>
          </cell>
          <cell r="C27">
            <v>2.2999999999999998</v>
          </cell>
          <cell r="D27">
            <v>3.7</v>
          </cell>
          <cell r="E27">
            <v>2.1</v>
          </cell>
          <cell r="F27">
            <v>1.9</v>
          </cell>
          <cell r="G27">
            <v>6.1</v>
          </cell>
          <cell r="H27">
            <v>0.3</v>
          </cell>
          <cell r="I27">
            <v>2.1</v>
          </cell>
          <cell r="J27">
            <v>1.1000000000000001</v>
          </cell>
        </row>
      </sheetData>
      <sheetData sheetId="3"/>
      <sheetData sheetId="4">
        <row r="28">
          <cell r="B28" t="str">
            <v>Frecuencia</v>
          </cell>
        </row>
      </sheetData>
      <sheetData sheetId="5"/>
      <sheetData sheetId="6"/>
      <sheetData sheetId="7">
        <row r="20">
          <cell r="A20" t="str">
            <v>Período</v>
          </cell>
        </row>
        <row r="28">
          <cell r="B28" t="str">
            <v>Frecuencia</v>
          </cell>
          <cell r="C28" t="str">
            <v>Número_de_Impactados</v>
          </cell>
          <cell r="D28" t="str">
            <v>P_del_Demográfico</v>
          </cell>
          <cell r="E28" t="str">
            <v>P_Acumulado</v>
          </cell>
          <cell r="F28" t="str">
            <v>Frecuencia_Acumulada</v>
          </cell>
        </row>
        <row r="29">
          <cell r="B29">
            <v>1</v>
          </cell>
          <cell r="C29">
            <v>53140</v>
          </cell>
          <cell r="D29">
            <v>9.1999999999999993</v>
          </cell>
          <cell r="E29">
            <v>77.3</v>
          </cell>
          <cell r="F29" t="str">
            <v>1+</v>
          </cell>
        </row>
        <row r="30">
          <cell r="B30">
            <v>2</v>
          </cell>
          <cell r="C30">
            <v>49674</v>
          </cell>
          <cell r="D30">
            <v>8.6</v>
          </cell>
          <cell r="E30">
            <v>68.099999999999994</v>
          </cell>
          <cell r="F30" t="str">
            <v>2+</v>
          </cell>
        </row>
        <row r="31">
          <cell r="B31">
            <v>3</v>
          </cell>
          <cell r="C31">
            <v>48519</v>
          </cell>
          <cell r="D31">
            <v>8.4</v>
          </cell>
          <cell r="E31">
            <v>59.6</v>
          </cell>
          <cell r="F31" t="str">
            <v>3+</v>
          </cell>
        </row>
        <row r="32">
          <cell r="B32">
            <v>4</v>
          </cell>
          <cell r="C32">
            <v>27147</v>
          </cell>
          <cell r="D32">
            <v>4.7</v>
          </cell>
          <cell r="E32">
            <v>51.2</v>
          </cell>
          <cell r="F32" t="str">
            <v>4+</v>
          </cell>
        </row>
        <row r="33">
          <cell r="B33">
            <v>5</v>
          </cell>
          <cell r="C33">
            <v>27147</v>
          </cell>
          <cell r="D33">
            <v>4.7</v>
          </cell>
          <cell r="E33">
            <v>46.5</v>
          </cell>
          <cell r="F33" t="str">
            <v>5+</v>
          </cell>
        </row>
        <row r="34">
          <cell r="B34">
            <v>6</v>
          </cell>
          <cell r="C34">
            <v>15595</v>
          </cell>
          <cell r="D34">
            <v>2.7</v>
          </cell>
          <cell r="E34">
            <v>41.8</v>
          </cell>
          <cell r="F34" t="str">
            <v>6+</v>
          </cell>
        </row>
        <row r="35">
          <cell r="B35">
            <v>7</v>
          </cell>
          <cell r="C35">
            <v>13285</v>
          </cell>
          <cell r="D35">
            <v>2.2999999999999998</v>
          </cell>
          <cell r="E35">
            <v>39.1</v>
          </cell>
          <cell r="F35" t="str">
            <v>7+</v>
          </cell>
        </row>
        <row r="36">
          <cell r="B36">
            <v>8</v>
          </cell>
          <cell r="C36">
            <v>17328</v>
          </cell>
          <cell r="D36">
            <v>3</v>
          </cell>
          <cell r="E36">
            <v>36.799999999999997</v>
          </cell>
          <cell r="F36" t="str">
            <v>8+</v>
          </cell>
        </row>
        <row r="37">
          <cell r="B37">
            <v>9</v>
          </cell>
          <cell r="C37">
            <v>23104</v>
          </cell>
          <cell r="D37">
            <v>4</v>
          </cell>
          <cell r="E37">
            <v>33.799999999999997</v>
          </cell>
          <cell r="F37" t="str">
            <v>9+</v>
          </cell>
        </row>
        <row r="38">
          <cell r="B38">
            <v>10</v>
          </cell>
          <cell r="C38">
            <v>21949</v>
          </cell>
          <cell r="D38">
            <v>3.8</v>
          </cell>
          <cell r="E38">
            <v>29.8</v>
          </cell>
          <cell r="F38" t="str">
            <v>10+</v>
          </cell>
        </row>
        <row r="39">
          <cell r="B39">
            <v>11</v>
          </cell>
          <cell r="C39">
            <v>12129</v>
          </cell>
          <cell r="D39">
            <v>2.1</v>
          </cell>
          <cell r="E39">
            <v>26</v>
          </cell>
          <cell r="F39" t="str">
            <v>11+</v>
          </cell>
        </row>
        <row r="40">
          <cell r="B40">
            <v>12</v>
          </cell>
          <cell r="C40">
            <v>14440</v>
          </cell>
          <cell r="D40">
            <v>2.5</v>
          </cell>
          <cell r="E40">
            <v>23.9</v>
          </cell>
          <cell r="F40" t="str">
            <v>12+</v>
          </cell>
        </row>
        <row r="41">
          <cell r="B41">
            <v>13</v>
          </cell>
          <cell r="C41">
            <v>9819</v>
          </cell>
          <cell r="D41">
            <v>1.7</v>
          </cell>
          <cell r="E41">
            <v>21.4</v>
          </cell>
          <cell r="F41" t="str">
            <v>13+</v>
          </cell>
        </row>
        <row r="42">
          <cell r="B42">
            <v>14</v>
          </cell>
          <cell r="C42">
            <v>1732</v>
          </cell>
          <cell r="D42">
            <v>0.3</v>
          </cell>
          <cell r="E42">
            <v>19.8</v>
          </cell>
          <cell r="F42" t="str">
            <v>14+</v>
          </cell>
        </row>
        <row r="43">
          <cell r="B43">
            <v>15</v>
          </cell>
          <cell r="C43">
            <v>14440</v>
          </cell>
          <cell r="D43">
            <v>2.5</v>
          </cell>
          <cell r="E43">
            <v>19.5</v>
          </cell>
          <cell r="F43" t="str">
            <v>15+</v>
          </cell>
        </row>
        <row r="44">
          <cell r="B44">
            <v>16</v>
          </cell>
          <cell r="C44">
            <v>4043</v>
          </cell>
          <cell r="D44">
            <v>0.7</v>
          </cell>
          <cell r="E44">
            <v>17.100000000000001</v>
          </cell>
          <cell r="F44" t="str">
            <v>16+</v>
          </cell>
        </row>
        <row r="45">
          <cell r="B45">
            <v>17</v>
          </cell>
          <cell r="C45">
            <v>9241</v>
          </cell>
          <cell r="D45">
            <v>1.6</v>
          </cell>
          <cell r="E45">
            <v>16.399999999999999</v>
          </cell>
          <cell r="F45" t="str">
            <v>17+</v>
          </cell>
        </row>
        <row r="46">
          <cell r="B46">
            <v>18</v>
          </cell>
          <cell r="C46">
            <v>9241</v>
          </cell>
          <cell r="D46">
            <v>1.6</v>
          </cell>
          <cell r="E46">
            <v>14.8</v>
          </cell>
          <cell r="F46" t="str">
            <v>18+</v>
          </cell>
        </row>
        <row r="47">
          <cell r="B47">
            <v>19</v>
          </cell>
          <cell r="C47">
            <v>21949</v>
          </cell>
          <cell r="D47">
            <v>3.8</v>
          </cell>
          <cell r="E47">
            <v>13.3</v>
          </cell>
          <cell r="F47" t="str">
            <v>19+</v>
          </cell>
        </row>
        <row r="48">
          <cell r="B48">
            <v>20</v>
          </cell>
          <cell r="C48">
            <v>12129</v>
          </cell>
          <cell r="D48">
            <v>2.1</v>
          </cell>
          <cell r="E48">
            <v>9.5</v>
          </cell>
          <cell r="F48" t="str">
            <v>20+</v>
          </cell>
        </row>
        <row r="49">
          <cell r="B49">
            <v>21</v>
          </cell>
          <cell r="C49">
            <v>10974</v>
          </cell>
          <cell r="D49">
            <v>1.9</v>
          </cell>
          <cell r="E49">
            <v>7.4</v>
          </cell>
          <cell r="F49" t="str">
            <v>21+</v>
          </cell>
        </row>
        <row r="50">
          <cell r="B50">
            <v>22</v>
          </cell>
          <cell r="C50">
            <v>1732</v>
          </cell>
          <cell r="D50">
            <v>0.3</v>
          </cell>
          <cell r="E50">
            <v>5.5</v>
          </cell>
          <cell r="F50" t="str">
            <v>22+</v>
          </cell>
        </row>
        <row r="51">
          <cell r="B51">
            <v>23</v>
          </cell>
          <cell r="C51">
            <v>2310</v>
          </cell>
          <cell r="D51">
            <v>0.4</v>
          </cell>
          <cell r="E51">
            <v>5.2</v>
          </cell>
          <cell r="F51" t="str">
            <v>23+</v>
          </cell>
        </row>
        <row r="52">
          <cell r="B52">
            <v>24</v>
          </cell>
          <cell r="C52">
            <v>2310</v>
          </cell>
          <cell r="D52">
            <v>0.4</v>
          </cell>
          <cell r="E52">
            <v>4.8</v>
          </cell>
          <cell r="F52" t="str">
            <v>24+</v>
          </cell>
        </row>
        <row r="53">
          <cell r="B53">
            <v>25</v>
          </cell>
          <cell r="C53">
            <v>4043</v>
          </cell>
          <cell r="D53">
            <v>0.7</v>
          </cell>
          <cell r="E53">
            <v>4.4000000000000004</v>
          </cell>
          <cell r="F53" t="str">
            <v>25+</v>
          </cell>
        </row>
        <row r="54">
          <cell r="B54">
            <v>26</v>
          </cell>
          <cell r="C54">
            <v>2888</v>
          </cell>
          <cell r="D54">
            <v>0.5</v>
          </cell>
          <cell r="E54">
            <v>3.7</v>
          </cell>
          <cell r="F54" t="str">
            <v>26+</v>
          </cell>
        </row>
        <row r="55">
          <cell r="B55">
            <v>27</v>
          </cell>
          <cell r="C55">
            <v>1732</v>
          </cell>
          <cell r="D55">
            <v>0.3</v>
          </cell>
          <cell r="E55">
            <v>3.1</v>
          </cell>
          <cell r="F55" t="str">
            <v>27+</v>
          </cell>
        </row>
        <row r="56">
          <cell r="B56">
            <v>28</v>
          </cell>
          <cell r="C56">
            <v>1155</v>
          </cell>
          <cell r="D56">
            <v>0.2</v>
          </cell>
          <cell r="E56">
            <v>2.8</v>
          </cell>
          <cell r="F56" t="str">
            <v>28+</v>
          </cell>
        </row>
        <row r="57">
          <cell r="B57">
            <v>29</v>
          </cell>
          <cell r="C57">
            <v>577</v>
          </cell>
          <cell r="D57">
            <v>0.1</v>
          </cell>
          <cell r="E57">
            <v>2.6</v>
          </cell>
          <cell r="F57" t="str">
            <v>29+</v>
          </cell>
        </row>
        <row r="58">
          <cell r="B58">
            <v>30</v>
          </cell>
          <cell r="C58">
            <v>577</v>
          </cell>
          <cell r="D58">
            <v>0.1</v>
          </cell>
          <cell r="E58">
            <v>2.5</v>
          </cell>
          <cell r="F58" t="str">
            <v>30+</v>
          </cell>
        </row>
        <row r="59">
          <cell r="B59">
            <v>31</v>
          </cell>
          <cell r="C59">
            <v>4043</v>
          </cell>
          <cell r="D59">
            <v>0.7</v>
          </cell>
          <cell r="E59">
            <v>2.4</v>
          </cell>
          <cell r="F59" t="str">
            <v>31+</v>
          </cell>
        </row>
        <row r="60">
          <cell r="B60">
            <v>32</v>
          </cell>
          <cell r="C60">
            <v>1732</v>
          </cell>
          <cell r="D60">
            <v>0.3</v>
          </cell>
          <cell r="E60">
            <v>1.7</v>
          </cell>
          <cell r="F60" t="str">
            <v>32+</v>
          </cell>
        </row>
        <row r="61">
          <cell r="B61">
            <v>33</v>
          </cell>
          <cell r="C61">
            <v>577</v>
          </cell>
          <cell r="D61">
            <v>0.1</v>
          </cell>
          <cell r="E61">
            <v>1.4</v>
          </cell>
          <cell r="F61" t="str">
            <v>33+</v>
          </cell>
        </row>
        <row r="62">
          <cell r="B62">
            <v>34</v>
          </cell>
          <cell r="C62">
            <v>577</v>
          </cell>
          <cell r="D62">
            <v>0.1</v>
          </cell>
          <cell r="E62">
            <v>1.3</v>
          </cell>
          <cell r="F62" t="str">
            <v>34+</v>
          </cell>
        </row>
        <row r="63">
          <cell r="B63">
            <v>35</v>
          </cell>
          <cell r="C63">
            <v>577</v>
          </cell>
          <cell r="D63">
            <v>0.1</v>
          </cell>
          <cell r="E63">
            <v>1.3</v>
          </cell>
          <cell r="F63" t="str">
            <v>35+</v>
          </cell>
        </row>
        <row r="64">
          <cell r="B64">
            <v>36</v>
          </cell>
          <cell r="C64">
            <v>577</v>
          </cell>
          <cell r="D64">
            <v>0.1</v>
          </cell>
          <cell r="E64">
            <v>1.2</v>
          </cell>
          <cell r="F64" t="str">
            <v>36+</v>
          </cell>
        </row>
        <row r="65">
          <cell r="B65">
            <v>37</v>
          </cell>
          <cell r="C65">
            <v>577</v>
          </cell>
          <cell r="D65">
            <v>0.1</v>
          </cell>
          <cell r="E65">
            <v>1.1000000000000001</v>
          </cell>
          <cell r="F65" t="str">
            <v>37+</v>
          </cell>
        </row>
        <row r="66">
          <cell r="B66">
            <v>38</v>
          </cell>
          <cell r="C66">
            <v>0</v>
          </cell>
          <cell r="D66">
            <v>0</v>
          </cell>
          <cell r="E66">
            <v>1.1000000000000001</v>
          </cell>
          <cell r="F66" t="str">
            <v>38+</v>
          </cell>
        </row>
        <row r="67">
          <cell r="B67">
            <v>39</v>
          </cell>
          <cell r="C67">
            <v>0</v>
          </cell>
          <cell r="D67">
            <v>0</v>
          </cell>
          <cell r="E67">
            <v>1</v>
          </cell>
          <cell r="F67" t="str">
            <v>39+</v>
          </cell>
        </row>
        <row r="68">
          <cell r="B68">
            <v>40</v>
          </cell>
          <cell r="C68">
            <v>5198</v>
          </cell>
          <cell r="D68">
            <v>0.9</v>
          </cell>
          <cell r="E68">
            <v>1</v>
          </cell>
          <cell r="F68" t="str">
            <v>40+</v>
          </cell>
        </row>
        <row r="69">
          <cell r="B69">
            <v>41</v>
          </cell>
          <cell r="C69">
            <v>0</v>
          </cell>
          <cell r="D69">
            <v>0</v>
          </cell>
          <cell r="E69">
            <v>0.1</v>
          </cell>
          <cell r="F69" t="str">
            <v>41+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>
        <row r="20">
          <cell r="A20" t="str">
            <v>Período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owchart"/>
      <sheetName val="Análisis (2paut)"/>
      <sheetName val="Diario"/>
      <sheetName val="Flowchart (ok)"/>
      <sheetName val="Tv 35&quot; 12&quot; Oct"/>
      <sheetName val="Tv12&quot; Nov"/>
      <sheetName val="Tv12&quot; Dic"/>
      <sheetName val="Análisis"/>
      <sheetName val="Rad Oct"/>
      <sheetName val="Rad Nov"/>
      <sheetName val="Rad Dic"/>
      <sheetName val="Pub. ext."/>
      <sheetName val="El Comercio"/>
      <sheetName val="35"/>
      <sheetName val="12"/>
      <sheetName val="Flowchart (2)"/>
      <sheetName val="RSM 5 seg Cable.xls"/>
      <sheetName val="RSM 5 seg Cable"/>
      <sheetName val="Rk"/>
      <sheetName val="Análisis_(2paut)"/>
      <sheetName val="Flowchart_(ok)"/>
      <sheetName val="Tv_35&quot;_12&quot;_Oct"/>
      <sheetName val="Tv12&quot;_Nov"/>
      <sheetName val="Tv12&quot;_Dic"/>
      <sheetName val="Rad_Oct"/>
      <sheetName val="Rad_Nov"/>
      <sheetName val="Rad_Dic"/>
      <sheetName val="Pub__ext_"/>
      <sheetName val="El_Comercio"/>
      <sheetName val="Flowchart_(2)"/>
      <sheetName val="RSM_5_seg_Cable"/>
      <sheetName val="RSM%205%20seg%20Cable.xls"/>
      <sheetName val="\Documents and Settings\User\De"/>
      <sheetName val="Análisis_(2paut)1"/>
      <sheetName val="Flowchart_(ok)1"/>
      <sheetName val="Tv_35&quot;_12&quot;_Oct1"/>
      <sheetName val="Tv12&quot;_Nov1"/>
      <sheetName val="Tv12&quot;_Dic1"/>
      <sheetName val="Rad_Oct1"/>
      <sheetName val="Rad_Nov1"/>
      <sheetName val="Rad_Dic1"/>
      <sheetName val="Pub__ext_1"/>
      <sheetName val="El_Comercio1"/>
      <sheetName val="Flowchart_(2)1"/>
      <sheetName val="RSM_5_seg_Cable1"/>
      <sheetName val="RSM_5_seg_Cable_xls"/>
      <sheetName val="NEWS PREV"/>
      <sheetName val="Análisis_(2paut)2"/>
      <sheetName val="Flowchart_(ok)2"/>
      <sheetName val="Tv_35&quot;_12&quot;_Oct2"/>
      <sheetName val="Tv12&quot;_Nov2"/>
      <sheetName val="Tv12&quot;_Dic2"/>
      <sheetName val="Rad_Oct2"/>
      <sheetName val="Rad_Nov2"/>
      <sheetName val="Rad_Dic2"/>
      <sheetName val="Pub__ext_2"/>
      <sheetName val="El_Comercio2"/>
      <sheetName val="Flowchart_(2)2"/>
      <sheetName val="RSM_5_seg_Cable2"/>
      <sheetName val="DATA BASE"/>
    </sheetNames>
    <sheetDataSet>
      <sheetData sheetId="0"/>
      <sheetData sheetId="1">
        <row r="20">
          <cell r="A20" t="str">
            <v>Período</v>
          </cell>
        </row>
      </sheetData>
      <sheetData sheetId="2">
        <row r="20">
          <cell r="A20" t="str">
            <v>Período</v>
          </cell>
          <cell r="B20" t="str">
            <v>EC</v>
          </cell>
          <cell r="C20" t="str">
            <v>TA</v>
          </cell>
          <cell r="D20" t="str">
            <v>GA</v>
          </cell>
          <cell r="E20" t="str">
            <v>TC</v>
          </cell>
          <cell r="F20" t="str">
            <v>C1</v>
          </cell>
          <cell r="G20" t="str">
            <v>TS</v>
          </cell>
          <cell r="H20" t="str">
            <v>TM</v>
          </cell>
          <cell r="I20" t="str">
            <v>CB</v>
          </cell>
          <cell r="J20" t="str">
            <v>OT</v>
          </cell>
        </row>
        <row r="21">
          <cell r="A21" t="str">
            <v xml:space="preserve">Lunes </v>
          </cell>
          <cell r="B21">
            <v>12.6</v>
          </cell>
          <cell r="C21">
            <v>2.9</v>
          </cell>
          <cell r="D21">
            <v>4.4000000000000004</v>
          </cell>
          <cell r="E21">
            <v>3.6</v>
          </cell>
          <cell r="F21">
            <v>1.3</v>
          </cell>
          <cell r="G21">
            <v>5.7</v>
          </cell>
          <cell r="H21">
            <v>0.5</v>
          </cell>
          <cell r="I21">
            <v>2.1</v>
          </cell>
          <cell r="J21">
            <v>1.1000000000000001</v>
          </cell>
        </row>
        <row r="22">
          <cell r="A22" t="str">
            <v xml:space="preserve">Martes </v>
          </cell>
          <cell r="B22">
            <v>7.5</v>
          </cell>
          <cell r="C22">
            <v>1.6</v>
          </cell>
          <cell r="D22">
            <v>5.4</v>
          </cell>
          <cell r="E22">
            <v>5.2</v>
          </cell>
          <cell r="F22">
            <v>1.9</v>
          </cell>
          <cell r="G22">
            <v>2.6</v>
          </cell>
          <cell r="H22">
            <v>0.7</v>
          </cell>
          <cell r="I22">
            <v>3</v>
          </cell>
          <cell r="J22">
            <v>0.9</v>
          </cell>
        </row>
        <row r="23">
          <cell r="A23" t="str">
            <v>Miercoles</v>
          </cell>
          <cell r="B23">
            <v>8.6999999999999993</v>
          </cell>
          <cell r="C23">
            <v>1.6</v>
          </cell>
          <cell r="D23">
            <v>6</v>
          </cell>
          <cell r="E23">
            <v>3.6</v>
          </cell>
          <cell r="F23">
            <v>1.3</v>
          </cell>
          <cell r="G23">
            <v>1.8</v>
          </cell>
          <cell r="H23">
            <v>0.4</v>
          </cell>
          <cell r="I23">
            <v>2.4</v>
          </cell>
          <cell r="J23">
            <v>1.7</v>
          </cell>
        </row>
        <row r="24">
          <cell r="A24" t="str">
            <v>Jueves</v>
          </cell>
          <cell r="B24">
            <v>10.3</v>
          </cell>
          <cell r="C24">
            <v>3.4</v>
          </cell>
          <cell r="D24">
            <v>5.6</v>
          </cell>
          <cell r="E24">
            <v>2.2000000000000002</v>
          </cell>
          <cell r="F24">
            <v>1.4</v>
          </cell>
          <cell r="G24">
            <v>3</v>
          </cell>
          <cell r="H24">
            <v>0.3</v>
          </cell>
          <cell r="I24">
            <v>2.6</v>
          </cell>
          <cell r="J24">
            <v>0.9</v>
          </cell>
        </row>
        <row r="25">
          <cell r="A25" t="str">
            <v>Viernes</v>
          </cell>
          <cell r="B25">
            <v>9.3000000000000007</v>
          </cell>
          <cell r="C25">
            <v>3.1</v>
          </cell>
          <cell r="D25">
            <v>4</v>
          </cell>
          <cell r="E25">
            <v>4.2</v>
          </cell>
          <cell r="F25">
            <v>1.2</v>
          </cell>
          <cell r="G25">
            <v>2.5</v>
          </cell>
          <cell r="H25">
            <v>0.5</v>
          </cell>
          <cell r="I25">
            <v>1.9</v>
          </cell>
          <cell r="J25">
            <v>1</v>
          </cell>
        </row>
        <row r="26">
          <cell r="A26" t="str">
            <v>Sabado</v>
          </cell>
          <cell r="B26">
            <v>4.2</v>
          </cell>
          <cell r="C26">
            <v>4</v>
          </cell>
          <cell r="D26">
            <v>5.2</v>
          </cell>
          <cell r="E26">
            <v>3.2</v>
          </cell>
          <cell r="F26">
            <v>0.8</v>
          </cell>
          <cell r="G26">
            <v>6.5</v>
          </cell>
          <cell r="H26">
            <v>0.2</v>
          </cell>
          <cell r="I26">
            <v>1.6</v>
          </cell>
          <cell r="J26">
            <v>1.2</v>
          </cell>
        </row>
        <row r="27">
          <cell r="A27" t="str">
            <v>Domingo</v>
          </cell>
          <cell r="B27">
            <v>9.1</v>
          </cell>
          <cell r="C27">
            <v>2.2999999999999998</v>
          </cell>
          <cell r="D27">
            <v>3.7</v>
          </cell>
          <cell r="E27">
            <v>2.1</v>
          </cell>
          <cell r="F27">
            <v>1.9</v>
          </cell>
          <cell r="G27">
            <v>6.1</v>
          </cell>
          <cell r="H27">
            <v>0.3</v>
          </cell>
          <cell r="I27">
            <v>2.1</v>
          </cell>
          <cell r="J27">
            <v>1.1000000000000001</v>
          </cell>
        </row>
      </sheetData>
      <sheetData sheetId="3"/>
      <sheetData sheetId="4">
        <row r="28">
          <cell r="B28" t="str">
            <v>Frecuencia</v>
          </cell>
        </row>
      </sheetData>
      <sheetData sheetId="5"/>
      <sheetData sheetId="6"/>
      <sheetData sheetId="7">
        <row r="20">
          <cell r="A20" t="str">
            <v>Período</v>
          </cell>
        </row>
        <row r="28">
          <cell r="B28" t="str">
            <v>Frecuencia</v>
          </cell>
          <cell r="C28" t="str">
            <v>Número_de_Impactados</v>
          </cell>
          <cell r="D28" t="str">
            <v>P_del_Demográfico</v>
          </cell>
          <cell r="E28" t="str">
            <v>P_Acumulado</v>
          </cell>
          <cell r="F28" t="str">
            <v>Frecuencia_Acumulada</v>
          </cell>
        </row>
        <row r="29">
          <cell r="B29">
            <v>1</v>
          </cell>
          <cell r="C29">
            <v>53140</v>
          </cell>
          <cell r="D29">
            <v>9.1999999999999993</v>
          </cell>
          <cell r="E29">
            <v>77.3</v>
          </cell>
          <cell r="F29" t="str">
            <v>1+</v>
          </cell>
        </row>
        <row r="30">
          <cell r="B30">
            <v>2</v>
          </cell>
          <cell r="C30">
            <v>49674</v>
          </cell>
          <cell r="D30">
            <v>8.6</v>
          </cell>
          <cell r="E30">
            <v>68.099999999999994</v>
          </cell>
          <cell r="F30" t="str">
            <v>2+</v>
          </cell>
        </row>
        <row r="31">
          <cell r="B31">
            <v>3</v>
          </cell>
          <cell r="C31">
            <v>48519</v>
          </cell>
          <cell r="D31">
            <v>8.4</v>
          </cell>
          <cell r="E31">
            <v>59.6</v>
          </cell>
          <cell r="F31" t="str">
            <v>3+</v>
          </cell>
        </row>
        <row r="32">
          <cell r="B32">
            <v>4</v>
          </cell>
          <cell r="C32">
            <v>27147</v>
          </cell>
          <cell r="D32">
            <v>4.7</v>
          </cell>
          <cell r="E32">
            <v>51.2</v>
          </cell>
          <cell r="F32" t="str">
            <v>4+</v>
          </cell>
        </row>
        <row r="33">
          <cell r="B33">
            <v>5</v>
          </cell>
          <cell r="C33">
            <v>27147</v>
          </cell>
          <cell r="D33">
            <v>4.7</v>
          </cell>
          <cell r="E33">
            <v>46.5</v>
          </cell>
          <cell r="F33" t="str">
            <v>5+</v>
          </cell>
        </row>
        <row r="34">
          <cell r="B34">
            <v>6</v>
          </cell>
          <cell r="C34">
            <v>15595</v>
          </cell>
          <cell r="D34">
            <v>2.7</v>
          </cell>
          <cell r="E34">
            <v>41.8</v>
          </cell>
          <cell r="F34" t="str">
            <v>6+</v>
          </cell>
        </row>
        <row r="35">
          <cell r="B35">
            <v>7</v>
          </cell>
          <cell r="C35">
            <v>13285</v>
          </cell>
          <cell r="D35">
            <v>2.2999999999999998</v>
          </cell>
          <cell r="E35">
            <v>39.1</v>
          </cell>
          <cell r="F35" t="str">
            <v>7+</v>
          </cell>
        </row>
        <row r="36">
          <cell r="B36">
            <v>8</v>
          </cell>
          <cell r="C36">
            <v>17328</v>
          </cell>
          <cell r="D36">
            <v>3</v>
          </cell>
          <cell r="E36">
            <v>36.799999999999997</v>
          </cell>
          <cell r="F36" t="str">
            <v>8+</v>
          </cell>
        </row>
        <row r="37">
          <cell r="B37">
            <v>9</v>
          </cell>
          <cell r="C37">
            <v>23104</v>
          </cell>
          <cell r="D37">
            <v>4</v>
          </cell>
          <cell r="E37">
            <v>33.799999999999997</v>
          </cell>
          <cell r="F37" t="str">
            <v>9+</v>
          </cell>
        </row>
        <row r="38">
          <cell r="B38">
            <v>10</v>
          </cell>
          <cell r="C38">
            <v>21949</v>
          </cell>
          <cell r="D38">
            <v>3.8</v>
          </cell>
          <cell r="E38">
            <v>29.8</v>
          </cell>
          <cell r="F38" t="str">
            <v>10+</v>
          </cell>
        </row>
        <row r="39">
          <cell r="B39">
            <v>11</v>
          </cell>
          <cell r="C39">
            <v>12129</v>
          </cell>
          <cell r="D39">
            <v>2.1</v>
          </cell>
          <cell r="E39">
            <v>26</v>
          </cell>
          <cell r="F39" t="str">
            <v>11+</v>
          </cell>
        </row>
        <row r="40">
          <cell r="B40">
            <v>12</v>
          </cell>
          <cell r="C40">
            <v>14440</v>
          </cell>
          <cell r="D40">
            <v>2.5</v>
          </cell>
          <cell r="E40">
            <v>23.9</v>
          </cell>
          <cell r="F40" t="str">
            <v>12+</v>
          </cell>
        </row>
        <row r="41">
          <cell r="B41">
            <v>13</v>
          </cell>
          <cell r="C41">
            <v>9819</v>
          </cell>
          <cell r="D41">
            <v>1.7</v>
          </cell>
          <cell r="E41">
            <v>21.4</v>
          </cell>
          <cell r="F41" t="str">
            <v>13+</v>
          </cell>
        </row>
        <row r="42">
          <cell r="B42">
            <v>14</v>
          </cell>
          <cell r="C42">
            <v>1732</v>
          </cell>
          <cell r="D42">
            <v>0.3</v>
          </cell>
          <cell r="E42">
            <v>19.8</v>
          </cell>
          <cell r="F42" t="str">
            <v>14+</v>
          </cell>
        </row>
        <row r="43">
          <cell r="B43">
            <v>15</v>
          </cell>
          <cell r="C43">
            <v>14440</v>
          </cell>
          <cell r="D43">
            <v>2.5</v>
          </cell>
          <cell r="E43">
            <v>19.5</v>
          </cell>
          <cell r="F43" t="str">
            <v>15+</v>
          </cell>
        </row>
        <row r="44">
          <cell r="B44">
            <v>16</v>
          </cell>
          <cell r="C44">
            <v>4043</v>
          </cell>
          <cell r="D44">
            <v>0.7</v>
          </cell>
          <cell r="E44">
            <v>17.100000000000001</v>
          </cell>
          <cell r="F44" t="str">
            <v>16+</v>
          </cell>
        </row>
        <row r="45">
          <cell r="B45">
            <v>17</v>
          </cell>
          <cell r="C45">
            <v>9241</v>
          </cell>
          <cell r="D45">
            <v>1.6</v>
          </cell>
          <cell r="E45">
            <v>16.399999999999999</v>
          </cell>
          <cell r="F45" t="str">
            <v>17+</v>
          </cell>
        </row>
        <row r="46">
          <cell r="B46">
            <v>18</v>
          </cell>
          <cell r="C46">
            <v>9241</v>
          </cell>
          <cell r="D46">
            <v>1.6</v>
          </cell>
          <cell r="E46">
            <v>14.8</v>
          </cell>
          <cell r="F46" t="str">
            <v>18+</v>
          </cell>
        </row>
        <row r="47">
          <cell r="B47">
            <v>19</v>
          </cell>
          <cell r="C47">
            <v>21949</v>
          </cell>
          <cell r="D47">
            <v>3.8</v>
          </cell>
          <cell r="E47">
            <v>13.3</v>
          </cell>
          <cell r="F47" t="str">
            <v>19+</v>
          </cell>
        </row>
        <row r="48">
          <cell r="B48">
            <v>20</v>
          </cell>
          <cell r="C48">
            <v>12129</v>
          </cell>
          <cell r="D48">
            <v>2.1</v>
          </cell>
          <cell r="E48">
            <v>9.5</v>
          </cell>
          <cell r="F48" t="str">
            <v>20+</v>
          </cell>
        </row>
        <row r="49">
          <cell r="B49">
            <v>21</v>
          </cell>
          <cell r="C49">
            <v>10974</v>
          </cell>
          <cell r="D49">
            <v>1.9</v>
          </cell>
          <cell r="E49">
            <v>7.4</v>
          </cell>
          <cell r="F49" t="str">
            <v>21+</v>
          </cell>
        </row>
        <row r="50">
          <cell r="B50">
            <v>22</v>
          </cell>
          <cell r="C50">
            <v>1732</v>
          </cell>
          <cell r="D50">
            <v>0.3</v>
          </cell>
          <cell r="E50">
            <v>5.5</v>
          </cell>
          <cell r="F50" t="str">
            <v>22+</v>
          </cell>
        </row>
        <row r="51">
          <cell r="B51">
            <v>23</v>
          </cell>
          <cell r="C51">
            <v>2310</v>
          </cell>
          <cell r="D51">
            <v>0.4</v>
          </cell>
          <cell r="E51">
            <v>5.2</v>
          </cell>
          <cell r="F51" t="str">
            <v>23+</v>
          </cell>
        </row>
        <row r="52">
          <cell r="B52">
            <v>24</v>
          </cell>
          <cell r="C52">
            <v>2310</v>
          </cell>
          <cell r="D52">
            <v>0.4</v>
          </cell>
          <cell r="E52">
            <v>4.8</v>
          </cell>
          <cell r="F52" t="str">
            <v>24+</v>
          </cell>
        </row>
        <row r="53">
          <cell r="B53">
            <v>25</v>
          </cell>
          <cell r="C53">
            <v>4043</v>
          </cell>
          <cell r="D53">
            <v>0.7</v>
          </cell>
          <cell r="E53">
            <v>4.4000000000000004</v>
          </cell>
          <cell r="F53" t="str">
            <v>25+</v>
          </cell>
        </row>
        <row r="54">
          <cell r="B54">
            <v>26</v>
          </cell>
          <cell r="C54">
            <v>2888</v>
          </cell>
          <cell r="D54">
            <v>0.5</v>
          </cell>
          <cell r="E54">
            <v>3.7</v>
          </cell>
          <cell r="F54" t="str">
            <v>26+</v>
          </cell>
        </row>
        <row r="55">
          <cell r="B55">
            <v>27</v>
          </cell>
          <cell r="C55">
            <v>1732</v>
          </cell>
          <cell r="D55">
            <v>0.3</v>
          </cell>
          <cell r="E55">
            <v>3.1</v>
          </cell>
          <cell r="F55" t="str">
            <v>27+</v>
          </cell>
        </row>
        <row r="56">
          <cell r="B56">
            <v>28</v>
          </cell>
          <cell r="C56">
            <v>1155</v>
          </cell>
          <cell r="D56">
            <v>0.2</v>
          </cell>
          <cell r="E56">
            <v>2.8</v>
          </cell>
          <cell r="F56" t="str">
            <v>28+</v>
          </cell>
        </row>
        <row r="57">
          <cell r="B57">
            <v>29</v>
          </cell>
          <cell r="C57">
            <v>577</v>
          </cell>
          <cell r="D57">
            <v>0.1</v>
          </cell>
          <cell r="E57">
            <v>2.6</v>
          </cell>
          <cell r="F57" t="str">
            <v>29+</v>
          </cell>
        </row>
        <row r="58">
          <cell r="B58">
            <v>30</v>
          </cell>
          <cell r="C58">
            <v>577</v>
          </cell>
          <cell r="D58">
            <v>0.1</v>
          </cell>
          <cell r="E58">
            <v>2.5</v>
          </cell>
          <cell r="F58" t="str">
            <v>30+</v>
          </cell>
        </row>
        <row r="59">
          <cell r="B59">
            <v>31</v>
          </cell>
          <cell r="C59">
            <v>4043</v>
          </cell>
          <cell r="D59">
            <v>0.7</v>
          </cell>
          <cell r="E59">
            <v>2.4</v>
          </cell>
          <cell r="F59" t="str">
            <v>31+</v>
          </cell>
        </row>
        <row r="60">
          <cell r="B60">
            <v>32</v>
          </cell>
          <cell r="C60">
            <v>1732</v>
          </cell>
          <cell r="D60">
            <v>0.3</v>
          </cell>
          <cell r="E60">
            <v>1.7</v>
          </cell>
          <cell r="F60" t="str">
            <v>32+</v>
          </cell>
        </row>
        <row r="61">
          <cell r="B61">
            <v>33</v>
          </cell>
          <cell r="C61">
            <v>577</v>
          </cell>
          <cell r="D61">
            <v>0.1</v>
          </cell>
          <cell r="E61">
            <v>1.4</v>
          </cell>
          <cell r="F61" t="str">
            <v>33+</v>
          </cell>
        </row>
        <row r="62">
          <cell r="B62">
            <v>34</v>
          </cell>
          <cell r="C62">
            <v>577</v>
          </cell>
          <cell r="D62">
            <v>0.1</v>
          </cell>
          <cell r="E62">
            <v>1.3</v>
          </cell>
          <cell r="F62" t="str">
            <v>34+</v>
          </cell>
        </row>
        <row r="63">
          <cell r="B63">
            <v>35</v>
          </cell>
          <cell r="C63">
            <v>577</v>
          </cell>
          <cell r="D63">
            <v>0.1</v>
          </cell>
          <cell r="E63">
            <v>1.3</v>
          </cell>
          <cell r="F63" t="str">
            <v>35+</v>
          </cell>
        </row>
        <row r="64">
          <cell r="B64">
            <v>36</v>
          </cell>
          <cell r="C64">
            <v>577</v>
          </cell>
          <cell r="D64">
            <v>0.1</v>
          </cell>
          <cell r="E64">
            <v>1.2</v>
          </cell>
          <cell r="F64" t="str">
            <v>36+</v>
          </cell>
        </row>
        <row r="65">
          <cell r="B65">
            <v>37</v>
          </cell>
          <cell r="C65">
            <v>577</v>
          </cell>
          <cell r="D65">
            <v>0.1</v>
          </cell>
          <cell r="E65">
            <v>1.1000000000000001</v>
          </cell>
          <cell r="F65" t="str">
            <v>37+</v>
          </cell>
        </row>
        <row r="66">
          <cell r="B66">
            <v>38</v>
          </cell>
          <cell r="C66">
            <v>0</v>
          </cell>
          <cell r="D66">
            <v>0</v>
          </cell>
          <cell r="E66">
            <v>1.1000000000000001</v>
          </cell>
          <cell r="F66" t="str">
            <v>38+</v>
          </cell>
        </row>
        <row r="67">
          <cell r="B67">
            <v>39</v>
          </cell>
          <cell r="C67">
            <v>0</v>
          </cell>
          <cell r="D67">
            <v>0</v>
          </cell>
          <cell r="E67">
            <v>1</v>
          </cell>
          <cell r="F67" t="str">
            <v>39+</v>
          </cell>
        </row>
        <row r="68">
          <cell r="B68">
            <v>40</v>
          </cell>
          <cell r="C68">
            <v>5198</v>
          </cell>
          <cell r="D68">
            <v>0.9</v>
          </cell>
          <cell r="E68">
            <v>1</v>
          </cell>
          <cell r="F68" t="str">
            <v>40+</v>
          </cell>
        </row>
        <row r="69">
          <cell r="B69">
            <v>41</v>
          </cell>
          <cell r="C69">
            <v>0</v>
          </cell>
          <cell r="D69">
            <v>0</v>
          </cell>
          <cell r="E69">
            <v>0.1</v>
          </cell>
          <cell r="F69" t="str">
            <v>41+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>
        <row r="20">
          <cell r="A20" t="str">
            <v>Período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RSM5"/>
      <sheetName val="DIRSMP"/>
      <sheetName val="Diario"/>
      <sheetName val="Análisis"/>
      <sheetName val="DIRSM5.XLS"/>
    </sheetNames>
    <sheetDataSet>
      <sheetData sheetId="0">
        <row r="25">
          <cell r="A25" t="str">
            <v>Período</v>
          </cell>
        </row>
      </sheetData>
      <sheetData sheetId="1" refreshError="1">
        <row r="25">
          <cell r="A25" t="str">
            <v>Período</v>
          </cell>
          <cell r="B25" t="str">
            <v>EC</v>
          </cell>
          <cell r="C25" t="str">
            <v>TA</v>
          </cell>
          <cell r="D25" t="str">
            <v>GA</v>
          </cell>
          <cell r="E25" t="str">
            <v>TC</v>
          </cell>
          <cell r="F25" t="str">
            <v>C1</v>
          </cell>
          <cell r="G25" t="str">
            <v>TS</v>
          </cell>
          <cell r="H25" t="str">
            <v>TM</v>
          </cell>
          <cell r="I25" t="str">
            <v>CB</v>
          </cell>
          <cell r="J25" t="str">
            <v>OT</v>
          </cell>
        </row>
        <row r="26">
          <cell r="A26" t="str">
            <v>Lunes</v>
          </cell>
          <cell r="B26">
            <v>9.8000000000000007</v>
          </cell>
          <cell r="C26">
            <v>2.4</v>
          </cell>
          <cell r="D26">
            <v>5.0999999999999996</v>
          </cell>
          <cell r="E26">
            <v>4.0999999999999996</v>
          </cell>
          <cell r="F26">
            <v>0.9</v>
          </cell>
          <cell r="G26">
            <v>5.6</v>
          </cell>
          <cell r="H26">
            <v>0.3</v>
          </cell>
          <cell r="I26">
            <v>1</v>
          </cell>
          <cell r="J26">
            <v>1</v>
          </cell>
        </row>
        <row r="27">
          <cell r="A27" t="str">
            <v>Martes</v>
          </cell>
          <cell r="B27">
            <v>8.1999999999999993</v>
          </cell>
          <cell r="C27">
            <v>2.2999999999999998</v>
          </cell>
          <cell r="D27">
            <v>5.5</v>
          </cell>
          <cell r="E27">
            <v>4.5</v>
          </cell>
          <cell r="F27">
            <v>1.5</v>
          </cell>
          <cell r="G27">
            <v>2.6</v>
          </cell>
          <cell r="H27">
            <v>0.4</v>
          </cell>
          <cell r="I27">
            <v>1.5</v>
          </cell>
          <cell r="J27">
            <v>0.9</v>
          </cell>
        </row>
        <row r="28">
          <cell r="A28" t="str">
            <v>Miercoles</v>
          </cell>
          <cell r="B28">
            <v>8.3000000000000007</v>
          </cell>
          <cell r="C28">
            <v>2.4</v>
          </cell>
          <cell r="D28">
            <v>6.8</v>
          </cell>
          <cell r="E28">
            <v>5</v>
          </cell>
          <cell r="F28">
            <v>1</v>
          </cell>
          <cell r="G28">
            <v>1.8</v>
          </cell>
          <cell r="H28">
            <v>0.2</v>
          </cell>
          <cell r="I28">
            <v>1.2</v>
          </cell>
          <cell r="J28">
            <v>1.5</v>
          </cell>
        </row>
        <row r="29">
          <cell r="A29" t="str">
            <v>Jueves</v>
          </cell>
          <cell r="B29">
            <v>8.5</v>
          </cell>
          <cell r="C29">
            <v>3</v>
          </cell>
          <cell r="D29">
            <v>6.2</v>
          </cell>
          <cell r="E29">
            <v>3.5</v>
          </cell>
          <cell r="F29">
            <v>0.8</v>
          </cell>
          <cell r="G29">
            <v>2.9</v>
          </cell>
          <cell r="H29">
            <v>0.2</v>
          </cell>
          <cell r="I29">
            <v>1.3</v>
          </cell>
          <cell r="J29">
            <v>1.3</v>
          </cell>
        </row>
        <row r="30">
          <cell r="A30" t="str">
            <v>Viernes</v>
          </cell>
          <cell r="B30">
            <v>8.4</v>
          </cell>
          <cell r="C30">
            <v>3</v>
          </cell>
          <cell r="D30">
            <v>4</v>
          </cell>
          <cell r="E30">
            <v>5.3</v>
          </cell>
          <cell r="F30">
            <v>1</v>
          </cell>
          <cell r="G30">
            <v>3.1</v>
          </cell>
          <cell r="H30">
            <v>0.3</v>
          </cell>
          <cell r="I30">
            <v>0.9</v>
          </cell>
          <cell r="J30">
            <v>1.4</v>
          </cell>
        </row>
        <row r="31">
          <cell r="A31" t="str">
            <v>Sabado</v>
          </cell>
          <cell r="B31">
            <v>3.8</v>
          </cell>
          <cell r="C31">
            <v>4.4000000000000004</v>
          </cell>
          <cell r="D31">
            <v>3.9</v>
          </cell>
          <cell r="E31">
            <v>3.4</v>
          </cell>
          <cell r="F31">
            <v>0.9</v>
          </cell>
          <cell r="G31">
            <v>6.2</v>
          </cell>
          <cell r="H31">
            <v>0.1</v>
          </cell>
          <cell r="I31">
            <v>0.8</v>
          </cell>
          <cell r="J31">
            <v>1.1000000000000001</v>
          </cell>
        </row>
        <row r="32">
          <cell r="A32" t="str">
            <v>Domingo</v>
          </cell>
          <cell r="B32">
            <v>6.8</v>
          </cell>
          <cell r="C32">
            <v>1.9</v>
          </cell>
          <cell r="D32">
            <v>3.6</v>
          </cell>
          <cell r="E32">
            <v>2.5</v>
          </cell>
          <cell r="F32">
            <v>1.4</v>
          </cell>
          <cell r="G32">
            <v>6.3</v>
          </cell>
          <cell r="H32">
            <v>0.2</v>
          </cell>
          <cell r="I32">
            <v>1</v>
          </cell>
          <cell r="J32">
            <v>1.3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lientes"/>
      <sheetName val="COMPROMISOS CON CLIENTES"/>
      <sheetName val="Ventas 2003"/>
      <sheetName val="Ventas 2002"/>
      <sheetName val="Corporativa 1"/>
      <sheetName val="Corporativa 2"/>
      <sheetName val="Zonal"/>
      <sheetName val="Casa"/>
      <sheetName val="Externas"/>
      <sheetName val="Presupuesto 2003"/>
      <sheetName val="Versiones"/>
      <sheetName val="Matriz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5">
          <cell r="B15">
            <v>0</v>
          </cell>
          <cell r="C15" t="str">
            <v>VACIO</v>
          </cell>
        </row>
        <row r="16">
          <cell r="B16" t="str">
            <v>1-01</v>
          </cell>
          <cell r="C16" t="str">
            <v>VIRGINIA DOMINGUEZ</v>
          </cell>
        </row>
        <row r="17">
          <cell r="B17" t="str">
            <v>1-02</v>
          </cell>
          <cell r="C17" t="str">
            <v xml:space="preserve">ROCIO ANAYA </v>
          </cell>
        </row>
        <row r="18">
          <cell r="B18" t="str">
            <v>1-03</v>
          </cell>
          <cell r="C18" t="str">
            <v>CARLOS ESCANDON</v>
          </cell>
        </row>
        <row r="19">
          <cell r="B19" t="str">
            <v>1-04</v>
          </cell>
          <cell r="C19" t="str">
            <v>CLAUDIA BATRES</v>
          </cell>
        </row>
        <row r="20">
          <cell r="B20" t="str">
            <v>1-05</v>
          </cell>
          <cell r="C20" t="str">
            <v>VICTORIA GOPAR</v>
          </cell>
        </row>
        <row r="21">
          <cell r="B21" t="str">
            <v>1-06</v>
          </cell>
          <cell r="C21" t="str">
            <v>MARICELA MATUS</v>
          </cell>
        </row>
        <row r="22">
          <cell r="B22" t="str">
            <v>1-07</v>
          </cell>
          <cell r="C22" t="str">
            <v>SUSANA BOJALIL JALILIT</v>
          </cell>
        </row>
        <row r="23">
          <cell r="B23" t="str">
            <v>1-08</v>
          </cell>
          <cell r="C23" t="str">
            <v>SONIA MADRIGAL ALBARRAN</v>
          </cell>
        </row>
        <row r="24">
          <cell r="B24" t="str">
            <v>1-09</v>
          </cell>
          <cell r="C24" t="str">
            <v>Vacante 1-1</v>
          </cell>
        </row>
        <row r="25">
          <cell r="B25" t="str">
            <v>1-10</v>
          </cell>
          <cell r="C25" t="str">
            <v>Vacante 1-2</v>
          </cell>
        </row>
        <row r="26">
          <cell r="B26" t="str">
            <v>2-01</v>
          </cell>
          <cell r="C26" t="str">
            <v>HUMBERTO LOPEZ</v>
          </cell>
        </row>
        <row r="27">
          <cell r="B27" t="str">
            <v>2-02</v>
          </cell>
          <cell r="C27" t="str">
            <v>FRANCISCO ALDANA</v>
          </cell>
        </row>
        <row r="28">
          <cell r="B28" t="str">
            <v>2-03</v>
          </cell>
          <cell r="C28" t="str">
            <v>FLOR PASCACIO</v>
          </cell>
        </row>
        <row r="29">
          <cell r="B29" t="str">
            <v>2-04</v>
          </cell>
          <cell r="C29" t="str">
            <v>EDUARDO REYES SPINDOLA</v>
          </cell>
        </row>
        <row r="30">
          <cell r="B30" t="str">
            <v>2-05</v>
          </cell>
          <cell r="C30" t="str">
            <v>CONSUELO GUTIERREZ</v>
          </cell>
        </row>
        <row r="31">
          <cell r="B31" t="str">
            <v>2-06</v>
          </cell>
          <cell r="C31" t="str">
            <v xml:space="preserve">ROCIO ANAYA </v>
          </cell>
        </row>
        <row r="32">
          <cell r="B32" t="str">
            <v>2-07</v>
          </cell>
          <cell r="C32" t="str">
            <v>TERE FLORES</v>
          </cell>
        </row>
        <row r="33">
          <cell r="B33" t="str">
            <v>2-08</v>
          </cell>
          <cell r="C33" t="str">
            <v>BERNARDO GOROSTIETA</v>
          </cell>
        </row>
        <row r="34">
          <cell r="B34" t="str">
            <v>2-09</v>
          </cell>
          <cell r="C34" t="str">
            <v>Vacante 2-1</v>
          </cell>
        </row>
        <row r="35">
          <cell r="B35" t="str">
            <v>2-10</v>
          </cell>
          <cell r="C35" t="str">
            <v>Vacante 2-2</v>
          </cell>
        </row>
        <row r="36">
          <cell r="B36" t="str">
            <v>A-01</v>
          </cell>
          <cell r="C36" t="str">
            <v>FRANCISCO AGUILAR</v>
          </cell>
        </row>
        <row r="37">
          <cell r="B37" t="str">
            <v>A-02</v>
          </cell>
          <cell r="C37" t="str">
            <v>MINERVA VIVANCO OTERO</v>
          </cell>
        </row>
        <row r="38">
          <cell r="B38" t="str">
            <v>A-03</v>
          </cell>
          <cell r="C38" t="str">
            <v>MARIO ALBERTO FATTEL SALMONTE</v>
          </cell>
        </row>
        <row r="39">
          <cell r="B39" t="str">
            <v>A-04</v>
          </cell>
          <cell r="C39" t="str">
            <v>ANDRES VARGAS</v>
          </cell>
        </row>
        <row r="40">
          <cell r="B40" t="str">
            <v>A-05</v>
          </cell>
          <cell r="C40" t="str">
            <v>ENRRIQUE IBARRA</v>
          </cell>
        </row>
        <row r="41">
          <cell r="B41" t="str">
            <v>A-06</v>
          </cell>
          <cell r="C41" t="str">
            <v>EMA LAURA SANCHEZ AGUILAR</v>
          </cell>
        </row>
        <row r="42">
          <cell r="B42" t="str">
            <v>A-07</v>
          </cell>
          <cell r="C42" t="str">
            <v>JORGE RAMIREZ PATIÑO</v>
          </cell>
        </row>
        <row r="43">
          <cell r="B43" t="str">
            <v>A-08</v>
          </cell>
          <cell r="C43" t="str">
            <v>JOAQUIN DIAZ OCHOA</v>
          </cell>
        </row>
        <row r="44">
          <cell r="B44" t="str">
            <v>A-09</v>
          </cell>
          <cell r="C44" t="str">
            <v>MARISELA MATUS</v>
          </cell>
        </row>
        <row r="45">
          <cell r="B45" t="str">
            <v>A-10</v>
          </cell>
          <cell r="C45" t="str">
            <v>Vacante A-2</v>
          </cell>
        </row>
        <row r="46">
          <cell r="B46" t="str">
            <v>B-01</v>
          </cell>
          <cell r="C46" t="str">
            <v>MARICELA MATUS</v>
          </cell>
        </row>
        <row r="47">
          <cell r="B47" t="str">
            <v>B-02</v>
          </cell>
          <cell r="C47" t="str">
            <v>JOSE ANTONIO NUÑEZ</v>
          </cell>
        </row>
        <row r="48">
          <cell r="B48" t="str">
            <v>B-03</v>
          </cell>
          <cell r="C48" t="str">
            <v>HECTOR RANGEL</v>
          </cell>
        </row>
        <row r="49">
          <cell r="B49" t="str">
            <v>B-04</v>
          </cell>
          <cell r="C49" t="str">
            <v>JOAQUIN DIAZ OCHOA</v>
          </cell>
        </row>
        <row r="50">
          <cell r="B50" t="str">
            <v>CC-1</v>
          </cell>
          <cell r="C50" t="str">
            <v>Casa - Rafael Cortes</v>
          </cell>
        </row>
        <row r="51">
          <cell r="B51" t="str">
            <v>CC-2</v>
          </cell>
          <cell r="C51" t="str">
            <v>Casa - H. Lopez</v>
          </cell>
        </row>
        <row r="52">
          <cell r="B52" t="str">
            <v>CC-3</v>
          </cell>
          <cell r="C52" t="str">
            <v>Casa - Fco. Aldana</v>
          </cell>
        </row>
        <row r="53">
          <cell r="B53" t="str">
            <v>CC-4</v>
          </cell>
          <cell r="C53" t="str">
            <v>Casa - Virginia Dominguez</v>
          </cell>
        </row>
        <row r="54">
          <cell r="B54" t="str">
            <v>CC-5</v>
          </cell>
          <cell r="C54" t="str">
            <v>Casa- Rocio Anaya</v>
          </cell>
        </row>
        <row r="55">
          <cell r="B55" t="str">
            <v>CC-6</v>
          </cell>
          <cell r="C55" t="str">
            <v>Casa-Vacante</v>
          </cell>
        </row>
        <row r="56">
          <cell r="B56" t="str">
            <v>CC-7</v>
          </cell>
          <cell r="C56" t="str">
            <v>Casa-Vacante</v>
          </cell>
        </row>
        <row r="57">
          <cell r="B57" t="str">
            <v>CC-8</v>
          </cell>
          <cell r="C57" t="str">
            <v>Casa-Vacante</v>
          </cell>
        </row>
        <row r="58">
          <cell r="B58" t="str">
            <v>CC-9</v>
          </cell>
          <cell r="C58" t="str">
            <v>Dirección General</v>
          </cell>
        </row>
        <row r="59">
          <cell r="B59" t="str">
            <v>CC-10</v>
          </cell>
          <cell r="C59" t="str">
            <v>Presidencia</v>
          </cell>
        </row>
        <row r="60">
          <cell r="B60" t="str">
            <v>EC-1</v>
          </cell>
          <cell r="C60" t="str">
            <v>Externo - Cesar Gutierrez</v>
          </cell>
        </row>
        <row r="61">
          <cell r="B61" t="str">
            <v>EC-2</v>
          </cell>
          <cell r="C61" t="str">
            <v>Externo - Gabriel Torres</v>
          </cell>
        </row>
        <row r="62">
          <cell r="B62" t="str">
            <v>EC-3</v>
          </cell>
          <cell r="C62" t="str">
            <v>Externo - Vacante 1</v>
          </cell>
        </row>
        <row r="63">
          <cell r="B63" t="str">
            <v>EC-4</v>
          </cell>
          <cell r="C63" t="str">
            <v>Externo - Vacante 2</v>
          </cell>
        </row>
        <row r="64">
          <cell r="B64" t="str">
            <v>EC-5</v>
          </cell>
          <cell r="C64" t="str">
            <v>Externo - Vacante 3</v>
          </cell>
        </row>
        <row r="65">
          <cell r="B65" t="str">
            <v>CP-1</v>
          </cell>
          <cell r="C65" t="str">
            <v>Impresión - Bernardo Gorostieta</v>
          </cell>
        </row>
        <row r="66">
          <cell r="B66" t="str">
            <v>CP-2</v>
          </cell>
          <cell r="C66" t="str">
            <v>Impresión - Vacante 1</v>
          </cell>
        </row>
        <row r="67">
          <cell r="B67" t="str">
            <v>CP-3</v>
          </cell>
          <cell r="C67" t="str">
            <v>Impresión - Vacante 2</v>
          </cell>
        </row>
        <row r="68">
          <cell r="B68" t="str">
            <v>CP-4</v>
          </cell>
          <cell r="C68" t="str">
            <v>Impresión - Vacante 3</v>
          </cell>
        </row>
        <row r="69">
          <cell r="B69" t="str">
            <v>CP-5</v>
          </cell>
          <cell r="C69" t="str">
            <v>Impresión - Vacante 4</v>
          </cell>
        </row>
        <row r="70">
          <cell r="B70" t="str">
            <v>RR</v>
          </cell>
          <cell r="C70" t="str">
            <v>Reserva</v>
          </cell>
        </row>
        <row r="71">
          <cell r="B71" t="str">
            <v>X</v>
          </cell>
          <cell r="C71" t="str">
            <v>BOLSA COMÚN</v>
          </cell>
        </row>
        <row r="72">
          <cell r="B72" t="str">
            <v>Z</v>
          </cell>
          <cell r="C72" t="str">
            <v>Lista de datos no revisados</v>
          </cell>
        </row>
      </sheetData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International_events"/>
      <sheetName val="Table of contents"/>
      <sheetName val="Daily Event Tracker - CNNI"/>
      <sheetName val="CNNi Summary"/>
      <sheetName val="CNNi Geography"/>
      <sheetName val="CNN.com Summary"/>
      <sheetName val="CNN.com Geography"/>
      <sheetName val="CNN Money Summary"/>
      <sheetName val="CNN Money Geography"/>
      <sheetName val="CNN Arabic Summary"/>
      <sheetName val="CNN Arabic Geography"/>
      <sheetName val="CNNGo Summary"/>
      <sheetName val="CNNGo Geography"/>
      <sheetName val="CNN Mexico"/>
      <sheetName val="CNN Mobile Summary"/>
      <sheetName val="CNN Mobile Geography "/>
      <sheetName val="Summary input"/>
      <sheetName val="CNNi input"/>
      <sheetName val="CNN Arabic Input"/>
      <sheetName val="CNN input"/>
      <sheetName val="CNN Money Input"/>
      <sheetName val="CNN Mobile Input"/>
      <sheetName val="CNNGo 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International_events"/>
      <sheetName val="Table of contents"/>
      <sheetName val="Daily Event Tracker - CNNI"/>
      <sheetName val="CNNi Summary"/>
      <sheetName val="CNNi Geography"/>
      <sheetName val="CNN.com Summary"/>
      <sheetName val="CNN.com Geography"/>
      <sheetName val="CNN Money Summary"/>
      <sheetName val="CNN Money Geography"/>
      <sheetName val="CNN Arabic Summary"/>
      <sheetName val="CNN Arabic Geography"/>
      <sheetName val="CNNGo Summary"/>
      <sheetName val="CNNGo Geography"/>
      <sheetName val="CNN Mexico"/>
      <sheetName val="CNN Mobile Summary"/>
      <sheetName val="CNN Mobile Geography "/>
      <sheetName val="Summary input"/>
      <sheetName val="CNNi input"/>
      <sheetName val="CNN Arabic Input"/>
      <sheetName val="CNN input"/>
      <sheetName val="CNN Money Input"/>
      <sheetName val="CNN Mobile Input"/>
      <sheetName val="CNNGo 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ICO"/>
      <sheetName val="2021"/>
      <sheetName val=" FACTURABLE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alf Life Definitions"/>
      <sheetName val="Start"/>
      <sheetName val="Months"/>
      <sheetName val="MenuControl"/>
      <sheetName val="Module1"/>
      <sheetName val="Blank"/>
      <sheetName val="ChartWeeks"/>
      <sheetName val="ChartFourWeeks"/>
      <sheetName val="ChartMonths"/>
      <sheetName val="Weeks"/>
      <sheetName val="FourWeeks"/>
      <sheetName val="Calcs"/>
      <sheetName val="Cover"/>
      <sheetName val="Module2"/>
      <sheetName val=""/>
    </sheetNames>
    <sheetDataSet>
      <sheetData sheetId="0" refreshError="1">
        <row r="2">
          <cell r="N2">
            <v>1</v>
          </cell>
        </row>
        <row r="3">
          <cell r="B3">
            <v>1</v>
          </cell>
          <cell r="C3" t="str">
            <v>Immediate effect</v>
          </cell>
          <cell r="D3">
            <v>0.5</v>
          </cell>
        </row>
        <row r="4">
          <cell r="B4">
            <v>2</v>
          </cell>
          <cell r="C4" t="str">
            <v>Fast food</v>
          </cell>
          <cell r="D4">
            <v>0.5</v>
          </cell>
        </row>
        <row r="5">
          <cell r="B5">
            <v>3</v>
          </cell>
          <cell r="C5" t="str">
            <v>Promotion</v>
          </cell>
          <cell r="D5">
            <v>0.5</v>
          </cell>
        </row>
        <row r="6">
          <cell r="B6">
            <v>4</v>
          </cell>
          <cell r="C6" t="str">
            <v>Cold relief</v>
          </cell>
          <cell r="D6">
            <v>1</v>
          </cell>
        </row>
        <row r="7">
          <cell r="B7">
            <v>5</v>
          </cell>
          <cell r="C7" t="str">
            <v>Frequently-bought product</v>
          </cell>
          <cell r="D7">
            <v>1</v>
          </cell>
        </row>
        <row r="8">
          <cell r="B8">
            <v>6</v>
          </cell>
          <cell r="C8" t="str">
            <v>Impulse purchase</v>
          </cell>
          <cell r="D8">
            <v>1</v>
          </cell>
        </row>
        <row r="9">
          <cell r="B9">
            <v>7</v>
          </cell>
          <cell r="C9" t="str">
            <v>Snack</v>
          </cell>
          <cell r="D9">
            <v>2</v>
          </cell>
        </row>
        <row r="10">
          <cell r="B10">
            <v>8</v>
          </cell>
          <cell r="C10" t="str">
            <v>Confectionery</v>
          </cell>
          <cell r="D10">
            <v>2</v>
          </cell>
        </row>
        <row r="11">
          <cell r="B11">
            <v>9</v>
          </cell>
          <cell r="C11" t="str">
            <v>Biscuit</v>
          </cell>
          <cell r="D11">
            <v>3</v>
          </cell>
        </row>
        <row r="12">
          <cell r="B12">
            <v>10</v>
          </cell>
          <cell r="C12" t="str">
            <v>Cereal</v>
          </cell>
          <cell r="D12">
            <v>4</v>
          </cell>
        </row>
        <row r="13">
          <cell r="B13">
            <v>11</v>
          </cell>
          <cell r="C13" t="str">
            <v>Typical grocery</v>
          </cell>
          <cell r="D13">
            <v>4</v>
          </cell>
        </row>
        <row r="14">
          <cell r="B14">
            <v>12</v>
          </cell>
          <cell r="C14" t="str">
            <v>Coffee</v>
          </cell>
          <cell r="D14">
            <v>4</v>
          </cell>
        </row>
        <row r="15">
          <cell r="B15">
            <v>13</v>
          </cell>
          <cell r="C15" t="str">
            <v>Road safety</v>
          </cell>
          <cell r="D15">
            <v>5</v>
          </cell>
        </row>
        <row r="16">
          <cell r="B16">
            <v>14</v>
          </cell>
          <cell r="C16" t="str">
            <v>Fruit juice</v>
          </cell>
          <cell r="D16">
            <v>6</v>
          </cell>
        </row>
        <row r="17">
          <cell r="B17">
            <v>15</v>
          </cell>
          <cell r="C17" t="str">
            <v>Detergent</v>
          </cell>
          <cell r="D17">
            <v>6</v>
          </cell>
        </row>
        <row r="18">
          <cell r="B18">
            <v>16</v>
          </cell>
          <cell r="C18" t="str">
            <v>Holiday destination</v>
          </cell>
          <cell r="D18">
            <v>8</v>
          </cell>
        </row>
        <row r="19">
          <cell r="B19">
            <v>17</v>
          </cell>
          <cell r="C19" t="str">
            <v>Building society</v>
          </cell>
          <cell r="D19">
            <v>8</v>
          </cell>
        </row>
        <row r="20">
          <cell r="B20">
            <v>18</v>
          </cell>
          <cell r="C20" t="str">
            <v>Considered purchase</v>
          </cell>
          <cell r="D20">
            <v>10</v>
          </cell>
        </row>
        <row r="21">
          <cell r="B21">
            <v>19</v>
          </cell>
          <cell r="C21" t="str">
            <v>Car</v>
          </cell>
          <cell r="D21">
            <v>12</v>
          </cell>
        </row>
        <row r="22">
          <cell r="B22">
            <v>20</v>
          </cell>
          <cell r="C22" t="str">
            <v>Brand building</v>
          </cell>
          <cell r="D22">
            <v>20</v>
          </cell>
        </row>
        <row r="23">
          <cell r="B23">
            <v>21</v>
          </cell>
          <cell r="C23" t="str">
            <v>Margarine</v>
          </cell>
          <cell r="D23">
            <v>26</v>
          </cell>
        </row>
        <row r="24">
          <cell r="B24">
            <v>22</v>
          </cell>
          <cell r="C24" t="str">
            <v>Ketchup</v>
          </cell>
          <cell r="D24">
            <v>26</v>
          </cell>
        </row>
      </sheetData>
      <sheetData sheetId="1" refreshError="1">
        <row r="2">
          <cell r="N2">
            <v>1</v>
          </cell>
          <cell r="O2" t="str">
            <v>4 Weeks</v>
          </cell>
          <cell r="P2">
            <v>4</v>
          </cell>
        </row>
        <row r="3">
          <cell r="N3">
            <v>2</v>
          </cell>
          <cell r="O3" t="str">
            <v>Month</v>
          </cell>
          <cell r="P3">
            <v>4.3330000000000002</v>
          </cell>
        </row>
        <row r="4">
          <cell r="N4">
            <v>3</v>
          </cell>
          <cell r="O4" t="str">
            <v>Week</v>
          </cell>
          <cell r="P4">
            <v>1</v>
          </cell>
        </row>
      </sheetData>
      <sheetData sheetId="2" refreshError="1">
        <row r="1">
          <cell r="B1" t="str">
            <v>Monthly schedule to be entered in GRPs Column (you may leave gaps)</v>
          </cell>
        </row>
        <row r="2">
          <cell r="C2" t="str">
            <v>GRPs</v>
          </cell>
          <cell r="D2" t="str">
            <v>Temp1</v>
          </cell>
          <cell r="E2" t="str">
            <v>Temp2</v>
          </cell>
          <cell r="F2" t="str">
            <v>Adstock</v>
          </cell>
          <cell r="H2" t="str">
            <v>EXPEDICION TOYOTA PRADO</v>
          </cell>
        </row>
        <row r="3">
          <cell r="B3" t="str">
            <v>Month</v>
          </cell>
          <cell r="D3">
            <v>2.4086412897791263</v>
          </cell>
          <cell r="E3">
            <v>77.59135871022086</v>
          </cell>
          <cell r="F3">
            <v>80</v>
          </cell>
        </row>
        <row r="4">
          <cell r="B4">
            <v>1</v>
          </cell>
          <cell r="C4">
            <v>330</v>
          </cell>
          <cell r="D4">
            <v>9.9356453203388959</v>
          </cell>
          <cell r="E4">
            <v>77.59135871022086</v>
          </cell>
          <cell r="F4">
            <v>87.527004030559752</v>
          </cell>
        </row>
        <row r="5">
          <cell r="B5">
            <v>2</v>
          </cell>
          <cell r="C5">
            <v>330</v>
          </cell>
          <cell r="D5">
            <v>9.9356453203388959</v>
          </cell>
          <cell r="E5">
            <v>91.765369119997558</v>
          </cell>
          <cell r="F5">
            <v>101.70101444033645</v>
          </cell>
        </row>
        <row r="6">
          <cell r="B6">
            <v>3</v>
          </cell>
          <cell r="C6">
            <v>330</v>
          </cell>
          <cell r="D6">
            <v>9.9356453203388959</v>
          </cell>
          <cell r="E6">
            <v>105.110823053647</v>
          </cell>
          <cell r="F6">
            <v>115.04646837398589</v>
          </cell>
        </row>
        <row r="7">
          <cell r="B7">
            <v>4</v>
          </cell>
          <cell r="C7">
            <v>330</v>
          </cell>
          <cell r="D7">
            <v>9.9356453203388959</v>
          </cell>
          <cell r="E7">
            <v>117.67615463914603</v>
          </cell>
          <cell r="F7">
            <v>127.61179995948493</v>
          </cell>
        </row>
        <row r="8">
          <cell r="B8">
            <v>5</v>
          </cell>
          <cell r="D8">
            <v>0</v>
          </cell>
          <cell r="E8">
            <v>129.50696673729726</v>
          </cell>
          <cell r="F8">
            <v>129.50696673729726</v>
          </cell>
        </row>
        <row r="9">
          <cell r="B9">
            <v>6</v>
          </cell>
          <cell r="D9">
            <v>0</v>
          </cell>
          <cell r="E9">
            <v>121.93650270548233</v>
          </cell>
          <cell r="F9">
            <v>121.93650270548233</v>
          </cell>
        </row>
        <row r="10">
          <cell r="B10">
            <v>7</v>
          </cell>
          <cell r="D10">
            <v>0</v>
          </cell>
          <cell r="E10">
            <v>114.80857799877768</v>
          </cell>
          <cell r="F10">
            <v>114.80857799877768</v>
          </cell>
        </row>
        <row r="11">
          <cell r="B11">
            <v>8</v>
          </cell>
          <cell r="D11">
            <v>0</v>
          </cell>
          <cell r="E11">
            <v>108.09732352204647</v>
          </cell>
          <cell r="F11">
            <v>108.09732352204647</v>
          </cell>
        </row>
        <row r="12">
          <cell r="B12">
            <v>9</v>
          </cell>
          <cell r="D12">
            <v>0</v>
          </cell>
          <cell r="E12">
            <v>101.77838238493283</v>
          </cell>
          <cell r="F12">
            <v>101.77838238493283</v>
          </cell>
        </row>
        <row r="13">
          <cell r="B13">
            <v>10</v>
          </cell>
          <cell r="D13">
            <v>0</v>
          </cell>
          <cell r="E13">
            <v>95.828821504363319</v>
          </cell>
          <cell r="F13">
            <v>95.828821504363319</v>
          </cell>
        </row>
        <row r="14">
          <cell r="B14">
            <v>11</v>
          </cell>
          <cell r="D14">
            <v>0</v>
          </cell>
          <cell r="E14">
            <v>90.227048374415816</v>
          </cell>
          <cell r="F14">
            <v>90.227048374415816</v>
          </cell>
        </row>
        <row r="15">
          <cell r="B15">
            <v>12</v>
          </cell>
          <cell r="D15">
            <v>0</v>
          </cell>
          <cell r="E15">
            <v>84.952732701492067</v>
          </cell>
          <cell r="F15">
            <v>84.952732701492067</v>
          </cell>
        </row>
        <row r="16">
          <cell r="B16">
            <v>13</v>
          </cell>
          <cell r="D16">
            <v>0</v>
          </cell>
          <cell r="E16">
            <v>79.986732620387428</v>
          </cell>
          <cell r="F16">
            <v>79.986732620387428</v>
          </cell>
        </row>
        <row r="17">
          <cell r="B17">
            <v>14</v>
          </cell>
          <cell r="D17">
            <v>0</v>
          </cell>
          <cell r="E17">
            <v>75.31102522347679</v>
          </cell>
          <cell r="F17">
            <v>75.31102522347679</v>
          </cell>
          <cell r="H17" t="str">
            <v>For half life in weeks</v>
          </cell>
          <cell r="J17">
            <v>12</v>
          </cell>
        </row>
      </sheetData>
      <sheetData sheetId="3">
        <row r="2">
          <cell r="N2">
            <v>1</v>
          </cell>
        </row>
      </sheetData>
      <sheetData sheetId="4" refreshError="1"/>
      <sheetData sheetId="5" refreshError="1"/>
      <sheetData sheetId="6" refreshError="1"/>
      <sheetData sheetId="7">
        <row r="1">
          <cell r="B1" t="str">
            <v>Monthly schedule to be entered in GRPs Column (you may leave gaps)</v>
          </cell>
        </row>
      </sheetData>
      <sheetData sheetId="8" refreshError="1"/>
      <sheetData sheetId="9">
        <row r="1">
          <cell r="B1" t="str">
            <v>Monthly schedule to be entered in GRPs Column (you may leave gaps)</v>
          </cell>
        </row>
      </sheetData>
      <sheetData sheetId="10"/>
      <sheetData sheetId="11" refreshError="1"/>
      <sheetData sheetId="12">
        <row r="3">
          <cell r="B3">
            <v>1</v>
          </cell>
        </row>
      </sheetData>
      <sheetData sheetId="13" refreshError="1"/>
      <sheetData sheetId="14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ter"/>
      <sheetName val="650 REV"/>
      <sheetName val="655 REV"/>
      <sheetName val="660 REV"/>
      <sheetName val="670 REV"/>
      <sheetName val="750 REV"/>
      <sheetName val="755 REV"/>
      <sheetName val="650 COS"/>
      <sheetName val="655 COS"/>
      <sheetName val="660 COS"/>
      <sheetName val="670 COS"/>
      <sheetName val="750 COS"/>
      <sheetName val="755 COS"/>
      <sheetName val="650 BD"/>
      <sheetName val="655 BD"/>
      <sheetName val="660 BD"/>
      <sheetName val="670 BD"/>
      <sheetName val="750 BD"/>
      <sheetName val="755 BD"/>
      <sheetName val="650 WH"/>
      <sheetName val="655 WH"/>
      <sheetName val="660 WH"/>
      <sheetName val="670 WH"/>
      <sheetName val="750 WH"/>
      <sheetName val="755 WH"/>
      <sheetName val="P&amp;L"/>
      <sheetName val="Brand Grouping"/>
      <sheetName val="Hoja1"/>
      <sheetName val="ev lideres"/>
      <sheetName val="Affiliateclndr.xls"/>
      <sheetName val="Affiliateclnd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Jef99m"/>
      <sheetName val="Tabla_Dinam"/>
      <sheetName val="Region x Canal"/>
      <sheetName val="Tienda"/>
      <sheetName val="Jef Vtas"/>
    </sheetNames>
    <sheetDataSet>
      <sheetData sheetId="0" refreshError="1"/>
      <sheetData sheetId="1">
        <row r="2">
          <cell r="G2">
            <v>38322</v>
          </cell>
          <cell r="H2">
            <v>38323</v>
          </cell>
          <cell r="I2">
            <v>38324</v>
          </cell>
          <cell r="J2">
            <v>38325</v>
          </cell>
          <cell r="K2">
            <v>38326</v>
          </cell>
          <cell r="L2">
            <v>38327</v>
          </cell>
        </row>
        <row r="3">
          <cell r="E3" t="str">
            <v>Dia_sem</v>
          </cell>
          <cell r="G3" t="str">
            <v>Miércoles</v>
          </cell>
          <cell r="H3" t="str">
            <v>Jueves</v>
          </cell>
          <cell r="I3" t="str">
            <v>Viernes</v>
          </cell>
          <cell r="J3" t="str">
            <v>Sábado</v>
          </cell>
          <cell r="K3" t="str">
            <v>Domingo</v>
          </cell>
          <cell r="L3" t="str">
            <v>Lunes</v>
          </cell>
        </row>
        <row r="4">
          <cell r="E4" t="str">
            <v>Dias util</v>
          </cell>
          <cell r="G4">
            <v>1</v>
          </cell>
          <cell r="H4">
            <v>2</v>
          </cell>
          <cell r="I4">
            <v>3</v>
          </cell>
          <cell r="J4">
            <v>4</v>
          </cell>
          <cell r="K4">
            <v>4</v>
          </cell>
          <cell r="L4">
            <v>5</v>
          </cell>
        </row>
        <row r="5">
          <cell r="A5" t="str">
            <v>Dpto</v>
          </cell>
          <cell r="B5" t="str">
            <v>Cod</v>
          </cell>
          <cell r="C5" t="str">
            <v>Region</v>
          </cell>
          <cell r="D5" t="str">
            <v>Jef Vta</v>
          </cell>
          <cell r="E5" t="str">
            <v>Canal</v>
          </cell>
          <cell r="F5" t="str">
            <v>Combi</v>
          </cell>
          <cell r="G5">
            <v>38322</v>
          </cell>
          <cell r="H5">
            <v>38323</v>
          </cell>
          <cell r="I5">
            <v>38324</v>
          </cell>
          <cell r="J5">
            <v>38325</v>
          </cell>
          <cell r="K5">
            <v>38326</v>
          </cell>
          <cell r="L5">
            <v>38327</v>
          </cell>
        </row>
        <row r="6">
          <cell r="A6" t="str">
            <v>Dpto. Ayacucho</v>
          </cell>
          <cell r="B6">
            <v>637</v>
          </cell>
          <cell r="C6" t="str">
            <v>Centro</v>
          </cell>
          <cell r="E6" t="str">
            <v>FFVV</v>
          </cell>
          <cell r="F6" t="str">
            <v>CentroFFVV</v>
          </cell>
          <cell r="G6">
            <v>7.01</v>
          </cell>
          <cell r="H6">
            <v>5.7149999999999999</v>
          </cell>
          <cell r="I6">
            <v>30.887</v>
          </cell>
          <cell r="J6">
            <v>0</v>
          </cell>
          <cell r="K6">
            <v>0</v>
          </cell>
          <cell r="L6">
            <v>18.427</v>
          </cell>
        </row>
        <row r="7">
          <cell r="A7" t="str">
            <v>Dpto. La Merced</v>
          </cell>
          <cell r="B7">
            <v>642</v>
          </cell>
          <cell r="C7" t="str">
            <v>Centro</v>
          </cell>
          <cell r="E7" t="str">
            <v>BN</v>
          </cell>
          <cell r="F7" t="str">
            <v>CentroBN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</row>
        <row r="8">
          <cell r="A8" t="str">
            <v>Dpto. Tarma</v>
          </cell>
          <cell r="B8">
            <v>628</v>
          </cell>
          <cell r="C8" t="str">
            <v>Centro</v>
          </cell>
          <cell r="E8" t="str">
            <v>FFVV</v>
          </cell>
          <cell r="F8" t="str">
            <v>CentroFFVV</v>
          </cell>
          <cell r="G8">
            <v>16.97</v>
          </cell>
          <cell r="H8">
            <v>12.856</v>
          </cell>
          <cell r="I8">
            <v>25.056999999999999</v>
          </cell>
          <cell r="J8">
            <v>8.48</v>
          </cell>
          <cell r="K8">
            <v>0</v>
          </cell>
          <cell r="L8">
            <v>1.06</v>
          </cell>
        </row>
        <row r="9">
          <cell r="A9" t="str">
            <v>Dpto. Cerro de Pasco</v>
          </cell>
          <cell r="B9">
            <v>639</v>
          </cell>
          <cell r="C9" t="str">
            <v>Centro</v>
          </cell>
          <cell r="E9" t="str">
            <v>FFVV</v>
          </cell>
          <cell r="F9" t="str">
            <v>CentroFFVV</v>
          </cell>
          <cell r="G9">
            <v>0</v>
          </cell>
          <cell r="H9">
            <v>6.5289999999999999</v>
          </cell>
          <cell r="I9">
            <v>0.62</v>
          </cell>
          <cell r="J9">
            <v>1.4770000000000001</v>
          </cell>
          <cell r="K9">
            <v>0</v>
          </cell>
          <cell r="L9">
            <v>0</v>
          </cell>
        </row>
        <row r="10">
          <cell r="A10" t="str">
            <v>Dpto. Moyobamba</v>
          </cell>
          <cell r="B10">
            <v>640</v>
          </cell>
          <cell r="C10" t="str">
            <v>Centro</v>
          </cell>
          <cell r="E10" t="str">
            <v>FFVV</v>
          </cell>
          <cell r="F10" t="str">
            <v>CentroFFVV</v>
          </cell>
          <cell r="G10">
            <v>4.1509999999999998</v>
          </cell>
          <cell r="H10">
            <v>24.155999999999999</v>
          </cell>
          <cell r="I10">
            <v>10.618</v>
          </cell>
          <cell r="J10">
            <v>15.288</v>
          </cell>
          <cell r="K10">
            <v>0</v>
          </cell>
          <cell r="L10">
            <v>0.74199999999999999</v>
          </cell>
        </row>
        <row r="11">
          <cell r="A11" t="str">
            <v>Dpto. La Oroya</v>
          </cell>
          <cell r="B11">
            <v>643</v>
          </cell>
          <cell r="C11" t="str">
            <v>Centro</v>
          </cell>
          <cell r="E11" t="str">
            <v>FFVV</v>
          </cell>
          <cell r="F11" t="str">
            <v>CentroFFVV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</row>
        <row r="12">
          <cell r="A12" t="str">
            <v>Dpto. Tingo Maria</v>
          </cell>
          <cell r="B12">
            <v>645</v>
          </cell>
          <cell r="C12" t="str">
            <v>Centro</v>
          </cell>
          <cell r="E12" t="str">
            <v>FFVV</v>
          </cell>
          <cell r="F12" t="str">
            <v>CentroFFVV</v>
          </cell>
          <cell r="G12">
            <v>1.0680000000000001</v>
          </cell>
          <cell r="H12">
            <v>0.60099999999999998</v>
          </cell>
          <cell r="I12">
            <v>1.4950000000000001</v>
          </cell>
          <cell r="J12">
            <v>0</v>
          </cell>
          <cell r="K12">
            <v>0</v>
          </cell>
          <cell r="L12">
            <v>0</v>
          </cell>
        </row>
        <row r="13">
          <cell r="A13" t="str">
            <v>Dpto. Iquitos</v>
          </cell>
          <cell r="B13">
            <v>420</v>
          </cell>
          <cell r="C13" t="str">
            <v>Centro</v>
          </cell>
          <cell r="E13" t="str">
            <v>FFVV</v>
          </cell>
          <cell r="F13" t="str">
            <v>CentroFFVV</v>
          </cell>
          <cell r="G13">
            <v>9.3469999999999995</v>
          </cell>
          <cell r="H13">
            <v>45.332999999999998</v>
          </cell>
          <cell r="I13">
            <v>51.302</v>
          </cell>
          <cell r="J13">
            <v>1.06</v>
          </cell>
          <cell r="K13">
            <v>0</v>
          </cell>
          <cell r="L13">
            <v>5.4710000000000001</v>
          </cell>
        </row>
        <row r="14">
          <cell r="A14" t="str">
            <v>Dpto. Huancayo</v>
          </cell>
          <cell r="B14">
            <v>630</v>
          </cell>
          <cell r="C14" t="str">
            <v>Centro</v>
          </cell>
          <cell r="E14" t="str">
            <v>FFVV</v>
          </cell>
          <cell r="F14" t="str">
            <v>CentroFFVV</v>
          </cell>
          <cell r="G14">
            <v>18.562000000000001</v>
          </cell>
          <cell r="H14">
            <v>51.837999999999994</v>
          </cell>
          <cell r="I14">
            <v>113.14100000000001</v>
          </cell>
          <cell r="J14">
            <v>0</v>
          </cell>
          <cell r="K14">
            <v>0</v>
          </cell>
          <cell r="L14">
            <v>103.26</v>
          </cell>
        </row>
        <row r="15">
          <cell r="A15" t="str">
            <v>Dpto. Huanuco</v>
          </cell>
          <cell r="B15">
            <v>634</v>
          </cell>
          <cell r="C15" t="str">
            <v>Centro</v>
          </cell>
          <cell r="E15" t="str">
            <v>FFVV</v>
          </cell>
          <cell r="F15" t="str">
            <v>CentroFFVV</v>
          </cell>
          <cell r="G15">
            <v>23.693999999999999</v>
          </cell>
          <cell r="H15">
            <v>5.71</v>
          </cell>
          <cell r="I15">
            <v>20.702999999999999</v>
          </cell>
          <cell r="J15">
            <v>2.2040000000000002</v>
          </cell>
          <cell r="K15">
            <v>0</v>
          </cell>
          <cell r="L15">
            <v>6.9950000000000001</v>
          </cell>
        </row>
        <row r="16">
          <cell r="A16" t="str">
            <v>Dpto. Pucallpa</v>
          </cell>
          <cell r="B16">
            <v>635</v>
          </cell>
          <cell r="C16" t="str">
            <v>Centro</v>
          </cell>
          <cell r="E16" t="str">
            <v>FFVV</v>
          </cell>
          <cell r="F16" t="str">
            <v>CentroFFVV</v>
          </cell>
          <cell r="G16">
            <v>3.9039999999999999</v>
          </cell>
          <cell r="H16">
            <v>47.768999999999998</v>
          </cell>
          <cell r="I16">
            <v>36.314999999999998</v>
          </cell>
          <cell r="J16">
            <v>2.7989999999999999</v>
          </cell>
          <cell r="K16">
            <v>0</v>
          </cell>
          <cell r="L16">
            <v>30.722000000000001</v>
          </cell>
        </row>
        <row r="17">
          <cell r="A17" t="str">
            <v>Dpto. Tarapoto</v>
          </cell>
          <cell r="B17">
            <v>725</v>
          </cell>
          <cell r="C17" t="str">
            <v>Centro</v>
          </cell>
          <cell r="E17" t="str">
            <v>FFVV</v>
          </cell>
          <cell r="F17" t="str">
            <v>CentroFFVV</v>
          </cell>
          <cell r="G17">
            <v>12.034000000000001</v>
          </cell>
          <cell r="H17">
            <v>5.3380000000000001</v>
          </cell>
          <cell r="I17">
            <v>17.123000000000001</v>
          </cell>
          <cell r="J17">
            <v>25.65</v>
          </cell>
          <cell r="K17">
            <v>0</v>
          </cell>
          <cell r="L17">
            <v>17.521000000000001</v>
          </cell>
        </row>
        <row r="18">
          <cell r="A18" t="str">
            <v>Dpto. Juanjui</v>
          </cell>
          <cell r="B18">
            <v>555</v>
          </cell>
          <cell r="C18" t="str">
            <v>Centro</v>
          </cell>
          <cell r="E18" t="str">
            <v>BN</v>
          </cell>
          <cell r="F18" t="str">
            <v>CentroBN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</row>
        <row r="19">
          <cell r="A19" t="str">
            <v>Dpto. Huancavelica</v>
          </cell>
          <cell r="B19">
            <v>556</v>
          </cell>
          <cell r="C19" t="str">
            <v>Centro</v>
          </cell>
          <cell r="E19" t="str">
            <v>BN</v>
          </cell>
          <cell r="F19" t="str">
            <v>CentroBN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</row>
        <row r="20">
          <cell r="A20" t="str">
            <v>Dpto. Yurimaguas</v>
          </cell>
          <cell r="B20">
            <v>627</v>
          </cell>
          <cell r="C20" t="str">
            <v>Centro</v>
          </cell>
          <cell r="E20" t="str">
            <v>BN</v>
          </cell>
          <cell r="F20" t="str">
            <v>CentroBN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</row>
        <row r="21">
          <cell r="A21" t="str">
            <v>Age. Iquitos</v>
          </cell>
          <cell r="B21">
            <v>520</v>
          </cell>
          <cell r="C21" t="str">
            <v>Centro</v>
          </cell>
          <cell r="E21" t="str">
            <v>Agencia</v>
          </cell>
          <cell r="F21" t="str">
            <v>CentroAgencia</v>
          </cell>
          <cell r="G21">
            <v>7.5090000000000003</v>
          </cell>
          <cell r="H21">
            <v>25.972999999999999</v>
          </cell>
          <cell r="I21">
            <v>20.376999999999999</v>
          </cell>
          <cell r="J21">
            <v>8.8420000000000005</v>
          </cell>
          <cell r="K21">
            <v>0</v>
          </cell>
          <cell r="L21">
            <v>10.055</v>
          </cell>
        </row>
        <row r="22">
          <cell r="A22" t="str">
            <v>Age. Tarapoto</v>
          </cell>
          <cell r="B22">
            <v>625</v>
          </cell>
          <cell r="C22" t="str">
            <v>Centro</v>
          </cell>
          <cell r="E22" t="str">
            <v>Agencia</v>
          </cell>
          <cell r="F22" t="str">
            <v>CentroAgencia</v>
          </cell>
          <cell r="G22">
            <v>13.004</v>
          </cell>
          <cell r="H22">
            <v>0.82799999999999996</v>
          </cell>
          <cell r="I22">
            <v>1.88</v>
          </cell>
          <cell r="J22">
            <v>2.3450000000000002</v>
          </cell>
          <cell r="K22">
            <v>0</v>
          </cell>
          <cell r="L22">
            <v>1.758</v>
          </cell>
        </row>
        <row r="23">
          <cell r="A23" t="str">
            <v>Age. Pucallpa</v>
          </cell>
          <cell r="B23">
            <v>735</v>
          </cell>
          <cell r="C23" t="str">
            <v>Centro</v>
          </cell>
          <cell r="E23" t="str">
            <v>Agencia</v>
          </cell>
          <cell r="F23" t="str">
            <v>CentroAgencia</v>
          </cell>
          <cell r="G23">
            <v>19.097000000000001</v>
          </cell>
          <cell r="H23">
            <v>4.96</v>
          </cell>
          <cell r="I23">
            <v>26.757999999999999</v>
          </cell>
          <cell r="J23">
            <v>2.4470000000000001</v>
          </cell>
          <cell r="K23">
            <v>0</v>
          </cell>
          <cell r="L23">
            <v>29.835000000000001</v>
          </cell>
        </row>
        <row r="24">
          <cell r="A24" t="str">
            <v>Age. Huancayo</v>
          </cell>
          <cell r="B24">
            <v>730</v>
          </cell>
          <cell r="C24" t="str">
            <v>Centro</v>
          </cell>
          <cell r="E24" t="str">
            <v>Agencia</v>
          </cell>
          <cell r="F24" t="str">
            <v>CentroAgencia</v>
          </cell>
          <cell r="G24">
            <v>44.295999999999999</v>
          </cell>
          <cell r="H24">
            <v>41.965000000000003</v>
          </cell>
          <cell r="I24">
            <v>38.203000000000003</v>
          </cell>
          <cell r="J24">
            <v>48.695</v>
          </cell>
          <cell r="K24">
            <v>0</v>
          </cell>
          <cell r="L24">
            <v>56.31</v>
          </cell>
        </row>
        <row r="25">
          <cell r="A25" t="str">
            <v>Age. Huanuco</v>
          </cell>
          <cell r="B25">
            <v>734</v>
          </cell>
          <cell r="C25" t="str">
            <v>Centro</v>
          </cell>
          <cell r="E25" t="str">
            <v>Agencia</v>
          </cell>
          <cell r="F25" t="str">
            <v>CentroAgencia</v>
          </cell>
          <cell r="G25">
            <v>6.734</v>
          </cell>
          <cell r="H25">
            <v>1.073</v>
          </cell>
          <cell r="I25">
            <v>10.457000000000001</v>
          </cell>
          <cell r="J25">
            <v>7.34</v>
          </cell>
          <cell r="K25">
            <v>0</v>
          </cell>
          <cell r="L25">
            <v>14.678000000000001</v>
          </cell>
        </row>
        <row r="26">
          <cell r="A26" t="str">
            <v>Age. Ayacucho</v>
          </cell>
          <cell r="B26">
            <v>737</v>
          </cell>
          <cell r="C26" t="str">
            <v>Centro</v>
          </cell>
          <cell r="E26" t="str">
            <v>Agencia</v>
          </cell>
          <cell r="F26" t="str">
            <v>CentroAgencia</v>
          </cell>
          <cell r="G26">
            <v>26.324999999999999</v>
          </cell>
          <cell r="H26">
            <v>9.7810000000000006</v>
          </cell>
          <cell r="I26">
            <v>27.009</v>
          </cell>
          <cell r="J26">
            <v>2.76</v>
          </cell>
          <cell r="K26">
            <v>0</v>
          </cell>
          <cell r="L26">
            <v>14.101000000000001</v>
          </cell>
        </row>
        <row r="27">
          <cell r="A27" t="str">
            <v>Age. Tarma</v>
          </cell>
          <cell r="B27">
            <v>728</v>
          </cell>
          <cell r="C27" t="str">
            <v>Centro</v>
          </cell>
          <cell r="E27" t="str">
            <v>Agencia</v>
          </cell>
          <cell r="F27" t="str">
            <v>CentroAgencia</v>
          </cell>
          <cell r="G27">
            <v>3.5630000000000002</v>
          </cell>
          <cell r="H27">
            <v>3.0830000000000002</v>
          </cell>
          <cell r="I27">
            <v>4.5129999999999999</v>
          </cell>
          <cell r="J27">
            <v>8.48</v>
          </cell>
          <cell r="K27">
            <v>0</v>
          </cell>
          <cell r="L27">
            <v>5.3959999999999999</v>
          </cell>
        </row>
        <row r="28">
          <cell r="A28" t="str">
            <v>Age. Moyobamba</v>
          </cell>
          <cell r="B28">
            <v>740</v>
          </cell>
          <cell r="C28" t="str">
            <v>Centro</v>
          </cell>
          <cell r="E28" t="str">
            <v>Agencia</v>
          </cell>
          <cell r="F28" t="str">
            <v>CentroAgencia</v>
          </cell>
          <cell r="G28">
            <v>1.08</v>
          </cell>
          <cell r="H28">
            <v>15.385999999999999</v>
          </cell>
          <cell r="I28">
            <v>0</v>
          </cell>
          <cell r="J28">
            <v>5.47</v>
          </cell>
          <cell r="K28">
            <v>0</v>
          </cell>
          <cell r="L28">
            <v>1.857</v>
          </cell>
        </row>
        <row r="29">
          <cell r="A29" t="str">
            <v>Dpto. San Isidro</v>
          </cell>
          <cell r="B29">
            <v>101</v>
          </cell>
          <cell r="C29" t="str">
            <v>FV Lima</v>
          </cell>
          <cell r="D29" t="str">
            <v>FV Eps</v>
          </cell>
          <cell r="E29" t="str">
            <v>FFVV</v>
          </cell>
          <cell r="F29" t="str">
            <v>FV LimaFV EpsFFVV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</row>
        <row r="30">
          <cell r="A30" t="str">
            <v>Dpto. Chacarilla</v>
          </cell>
          <cell r="B30">
            <v>750</v>
          </cell>
          <cell r="C30" t="str">
            <v>FV Lima</v>
          </cell>
          <cell r="D30" t="str">
            <v>FV Eps</v>
          </cell>
          <cell r="E30" t="str">
            <v>FFVV</v>
          </cell>
          <cell r="F30" t="str">
            <v>FV LimaFV EpsFFVV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</row>
        <row r="31">
          <cell r="A31" t="str">
            <v>Dpto. Chorrillos</v>
          </cell>
          <cell r="B31">
            <v>120</v>
          </cell>
          <cell r="C31" t="str">
            <v>FV Lima</v>
          </cell>
          <cell r="D31" t="str">
            <v>FV Eps</v>
          </cell>
          <cell r="E31" t="str">
            <v>FFVV</v>
          </cell>
          <cell r="F31" t="str">
            <v>FV LimaFV EpsFFVV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</row>
        <row r="32">
          <cell r="A32" t="str">
            <v>Dpto. Begonias</v>
          </cell>
          <cell r="B32">
            <v>860</v>
          </cell>
          <cell r="C32" t="str">
            <v>FV Lima</v>
          </cell>
          <cell r="D32" t="str">
            <v>FV Eps</v>
          </cell>
          <cell r="E32" t="str">
            <v>FFVV</v>
          </cell>
          <cell r="F32" t="str">
            <v>FV LimaFV EpsFFVV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</row>
        <row r="33">
          <cell r="A33" t="str">
            <v>Dpto. Jockey Plaza</v>
          </cell>
          <cell r="B33">
            <v>862</v>
          </cell>
          <cell r="C33" t="str">
            <v>FV Lima</v>
          </cell>
          <cell r="D33" t="str">
            <v>FV Eps</v>
          </cell>
          <cell r="E33" t="str">
            <v>FFVV</v>
          </cell>
          <cell r="F33" t="str">
            <v>FV LimaFV EpsFFVV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</row>
        <row r="34">
          <cell r="A34" t="str">
            <v>Dpto. San Juan de Miraflores</v>
          </cell>
          <cell r="B34">
            <v>110</v>
          </cell>
          <cell r="C34" t="str">
            <v>FV Lima</v>
          </cell>
          <cell r="D34" t="str">
            <v>FV Eps</v>
          </cell>
          <cell r="E34" t="str">
            <v>FFVV</v>
          </cell>
          <cell r="F34" t="str">
            <v>FV LimaFV EpsFFVV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</row>
        <row r="35">
          <cell r="A35" t="str">
            <v>Dpto. San Juan de Lurigancho</v>
          </cell>
          <cell r="B35">
            <v>113</v>
          </cell>
          <cell r="C35" t="str">
            <v>FV Lima</v>
          </cell>
          <cell r="D35" t="str">
            <v>FV Eps</v>
          </cell>
          <cell r="E35" t="str">
            <v>FFVV</v>
          </cell>
          <cell r="F35" t="str">
            <v>FV LimaFV EpsFFVV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</row>
        <row r="36">
          <cell r="A36" t="str">
            <v>Dpto. San Martin</v>
          </cell>
          <cell r="B36">
            <v>114</v>
          </cell>
          <cell r="C36" t="str">
            <v>FV Lima</v>
          </cell>
          <cell r="D36" t="str">
            <v>FV Eps</v>
          </cell>
          <cell r="E36" t="str">
            <v>FFVV</v>
          </cell>
          <cell r="F36" t="str">
            <v>FV LimaFV EpsFFVV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</row>
        <row r="37">
          <cell r="A37" t="str">
            <v>Dpto. Gamarra</v>
          </cell>
          <cell r="B37">
            <v>859</v>
          </cell>
          <cell r="C37" t="str">
            <v>FV Lima</v>
          </cell>
          <cell r="D37" t="str">
            <v>FV Eps</v>
          </cell>
          <cell r="E37" t="str">
            <v>FFVV</v>
          </cell>
          <cell r="F37" t="str">
            <v>FV LimaFV EpsFFVV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</row>
        <row r="38">
          <cell r="A38" t="str">
            <v>Dpto. Comas</v>
          </cell>
          <cell r="B38">
            <v>115</v>
          </cell>
          <cell r="C38" t="str">
            <v>FV Lima</v>
          </cell>
          <cell r="D38" t="str">
            <v>FV Eps</v>
          </cell>
          <cell r="E38" t="str">
            <v>FFVV</v>
          </cell>
          <cell r="F38" t="str">
            <v>FV LimaFV EpsFFVV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</row>
        <row r="39">
          <cell r="A39" t="str">
            <v>Dpto. Callao</v>
          </cell>
          <cell r="B39">
            <v>102</v>
          </cell>
          <cell r="C39" t="str">
            <v>FV Lima</v>
          </cell>
          <cell r="D39" t="str">
            <v>FV Eps</v>
          </cell>
          <cell r="E39" t="str">
            <v>FFVV</v>
          </cell>
          <cell r="F39" t="str">
            <v>FV LimaFV EpsFFVV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</row>
        <row r="40">
          <cell r="A40" t="str">
            <v>Dpto. Lima</v>
          </cell>
          <cell r="B40">
            <v>103</v>
          </cell>
          <cell r="C40" t="str">
            <v>FV Lima</v>
          </cell>
          <cell r="D40" t="str">
            <v>FV Eps</v>
          </cell>
          <cell r="E40" t="str">
            <v>FFVV</v>
          </cell>
          <cell r="F40" t="str">
            <v>FV LimaFV EpsFFVV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</row>
        <row r="41">
          <cell r="A41" t="str">
            <v>Dpto. Sta Anita</v>
          </cell>
          <cell r="B41">
            <v>107</v>
          </cell>
          <cell r="C41" t="str">
            <v>FV Lima</v>
          </cell>
          <cell r="D41" t="str">
            <v>FV Lima Norte</v>
          </cell>
          <cell r="E41" t="str">
            <v>FFVV</v>
          </cell>
          <cell r="F41" t="str">
            <v>FV LimaFV Lima NorteFFVV</v>
          </cell>
          <cell r="G41">
            <v>46.145000000000003</v>
          </cell>
          <cell r="H41">
            <v>78.573999999999998</v>
          </cell>
          <cell r="I41">
            <v>38.902999999999999</v>
          </cell>
          <cell r="J41">
            <v>51</v>
          </cell>
          <cell r="K41">
            <v>0</v>
          </cell>
          <cell r="L41">
            <v>26.52</v>
          </cell>
        </row>
        <row r="42">
          <cell r="A42" t="str">
            <v>Dpto. Mega Plaza</v>
          </cell>
          <cell r="B42">
            <v>109</v>
          </cell>
          <cell r="C42" t="str">
            <v>FV Lima</v>
          </cell>
          <cell r="D42" t="str">
            <v>FV Lima Norte</v>
          </cell>
          <cell r="E42" t="str">
            <v>FFVV</v>
          </cell>
          <cell r="F42" t="str">
            <v>FV LimaFV Lima NorteFFVV</v>
          </cell>
          <cell r="G42">
            <v>43.661999999999999</v>
          </cell>
          <cell r="H42">
            <v>41.186</v>
          </cell>
          <cell r="I42">
            <v>9.5579999999999998</v>
          </cell>
          <cell r="J42">
            <v>0.55200000000000005</v>
          </cell>
          <cell r="K42">
            <v>0</v>
          </cell>
          <cell r="L42">
            <v>20.669</v>
          </cell>
        </row>
        <row r="43">
          <cell r="A43" t="str">
            <v>Dpto. Chosica</v>
          </cell>
          <cell r="B43">
            <v>116</v>
          </cell>
          <cell r="C43" t="str">
            <v>FV Lima</v>
          </cell>
          <cell r="D43" t="str">
            <v>FV Lima Norte</v>
          </cell>
          <cell r="E43" t="str">
            <v>FFVV</v>
          </cell>
          <cell r="F43" t="str">
            <v>FV LimaFV Lima NorteFFVV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</row>
        <row r="44">
          <cell r="A44" t="str">
            <v>Dpto. Miraflores</v>
          </cell>
          <cell r="B44">
            <v>104</v>
          </cell>
          <cell r="C44" t="str">
            <v>FV Lima</v>
          </cell>
          <cell r="D44" t="str">
            <v>FV Lima Sur</v>
          </cell>
          <cell r="E44" t="str">
            <v>FFVV</v>
          </cell>
          <cell r="F44" t="str">
            <v>FV LimaFV Lima SurFFVV</v>
          </cell>
          <cell r="G44">
            <v>74.293000000000006</v>
          </cell>
          <cell r="H44">
            <v>80.254000000000005</v>
          </cell>
          <cell r="I44">
            <v>78.08</v>
          </cell>
          <cell r="J44">
            <v>30.550999999999998</v>
          </cell>
          <cell r="K44">
            <v>3.052</v>
          </cell>
          <cell r="L44">
            <v>41.591000000000001</v>
          </cell>
        </row>
        <row r="45">
          <cell r="A45" t="str">
            <v>Dpto. Villa El Salvador</v>
          </cell>
          <cell r="B45">
            <v>849</v>
          </cell>
          <cell r="C45" t="str">
            <v>FV Lima</v>
          </cell>
          <cell r="D45" t="str">
            <v>FV Lima Sur</v>
          </cell>
          <cell r="E45" t="str">
            <v>FFVV</v>
          </cell>
          <cell r="F45" t="str">
            <v>FV LimaFV Lima SurFFVV</v>
          </cell>
          <cell r="G45">
            <v>66.831000000000003</v>
          </cell>
          <cell r="H45">
            <v>44.970999999999997</v>
          </cell>
          <cell r="I45">
            <v>56.043999999999997</v>
          </cell>
          <cell r="J45">
            <v>42.798999999999999</v>
          </cell>
          <cell r="K45">
            <v>0</v>
          </cell>
          <cell r="L45">
            <v>0</v>
          </cell>
        </row>
        <row r="46">
          <cell r="A46" t="str">
            <v>Dpto. San Miguel</v>
          </cell>
          <cell r="B46">
            <v>751</v>
          </cell>
          <cell r="C46" t="str">
            <v>FV Lima</v>
          </cell>
          <cell r="D46" t="str">
            <v>FV Eps</v>
          </cell>
          <cell r="E46" t="str">
            <v>FFVV</v>
          </cell>
          <cell r="F46" t="str">
            <v>FV LimaFV EpsFFVV</v>
          </cell>
          <cell r="G46">
            <v>22.931000000000001</v>
          </cell>
          <cell r="H46">
            <v>3.1560000000000001</v>
          </cell>
          <cell r="I46">
            <v>17.032</v>
          </cell>
          <cell r="J46">
            <v>5.0979999999999999</v>
          </cell>
          <cell r="K46">
            <v>0</v>
          </cell>
          <cell r="L46">
            <v>9.2029999999999994</v>
          </cell>
        </row>
        <row r="47">
          <cell r="A47" t="str">
            <v>Age. Callao</v>
          </cell>
          <cell r="B47">
            <v>202</v>
          </cell>
          <cell r="C47" t="str">
            <v>Lima</v>
          </cell>
          <cell r="D47" t="str">
            <v>Ag Lima Norte</v>
          </cell>
          <cell r="E47" t="str">
            <v>Agencia</v>
          </cell>
          <cell r="F47" t="str">
            <v>LimaAg Lima NorteAgencia</v>
          </cell>
          <cell r="G47">
            <v>16.201000000000001</v>
          </cell>
          <cell r="H47">
            <v>23.103999999999999</v>
          </cell>
          <cell r="I47">
            <v>9.84</v>
          </cell>
          <cell r="J47">
            <v>6.6079999999999997</v>
          </cell>
          <cell r="K47">
            <v>0</v>
          </cell>
          <cell r="L47">
            <v>6.1959999999999997</v>
          </cell>
        </row>
        <row r="48">
          <cell r="A48" t="str">
            <v>Age. Lima</v>
          </cell>
          <cell r="B48">
            <v>203</v>
          </cell>
          <cell r="C48" t="str">
            <v>Lima</v>
          </cell>
          <cell r="D48" t="str">
            <v>Ag Lima Norte</v>
          </cell>
          <cell r="E48" t="str">
            <v>Agencia</v>
          </cell>
          <cell r="F48" t="str">
            <v>LimaAg Lima NorteAgencia</v>
          </cell>
          <cell r="G48">
            <v>38.137999999999998</v>
          </cell>
          <cell r="H48">
            <v>9.9529999999999994</v>
          </cell>
          <cell r="I48">
            <v>16.068999999999999</v>
          </cell>
          <cell r="J48">
            <v>9.86</v>
          </cell>
          <cell r="K48">
            <v>0</v>
          </cell>
          <cell r="L48">
            <v>17.486000000000001</v>
          </cell>
        </row>
        <row r="49">
          <cell r="A49" t="str">
            <v>Age. Mega Plaza</v>
          </cell>
          <cell r="B49">
            <v>209</v>
          </cell>
          <cell r="C49" t="str">
            <v>Lima</v>
          </cell>
          <cell r="D49" t="str">
            <v>Ag Lima Norte</v>
          </cell>
          <cell r="E49" t="str">
            <v>Agencia</v>
          </cell>
          <cell r="F49" t="str">
            <v>LimaAg Lima NorteAgencia</v>
          </cell>
          <cell r="G49">
            <v>17.113</v>
          </cell>
          <cell r="H49">
            <v>15.548</v>
          </cell>
          <cell r="I49">
            <v>29.177</v>
          </cell>
          <cell r="J49">
            <v>14.654999999999999</v>
          </cell>
          <cell r="K49">
            <v>1.0680000000000001</v>
          </cell>
          <cell r="L49">
            <v>14.983000000000001</v>
          </cell>
        </row>
        <row r="50">
          <cell r="A50" t="str">
            <v>Age. San Miguel</v>
          </cell>
          <cell r="B50">
            <v>852</v>
          </cell>
          <cell r="C50" t="str">
            <v>Lima</v>
          </cell>
          <cell r="D50" t="str">
            <v>Ag Lima Norte</v>
          </cell>
          <cell r="E50" t="str">
            <v>Agencia</v>
          </cell>
          <cell r="F50" t="str">
            <v>LimaAg Lima NorteAgencia</v>
          </cell>
          <cell r="G50">
            <v>4.851</v>
          </cell>
          <cell r="H50">
            <v>14.662000000000001</v>
          </cell>
          <cell r="I50">
            <v>6.5730000000000004</v>
          </cell>
          <cell r="J50">
            <v>8.1259999999999994</v>
          </cell>
          <cell r="K50">
            <v>0</v>
          </cell>
          <cell r="L50">
            <v>3.8260000000000001</v>
          </cell>
        </row>
        <row r="51">
          <cell r="A51" t="str">
            <v>Age. San Juan de Lurigancho</v>
          </cell>
          <cell r="B51">
            <v>213</v>
          </cell>
          <cell r="C51" t="str">
            <v>Lima</v>
          </cell>
          <cell r="D51" t="str">
            <v>Ag Lima Norte</v>
          </cell>
          <cell r="E51" t="str">
            <v>Agencia</v>
          </cell>
          <cell r="F51" t="str">
            <v>LimaAg Lima NorteAgencia</v>
          </cell>
          <cell r="G51">
            <v>7.55</v>
          </cell>
          <cell r="H51">
            <v>5.17</v>
          </cell>
          <cell r="I51">
            <v>17.568000000000001</v>
          </cell>
          <cell r="J51">
            <v>4.1639999999999997</v>
          </cell>
          <cell r="K51">
            <v>0</v>
          </cell>
          <cell r="L51">
            <v>11.888999999999999</v>
          </cell>
        </row>
        <row r="52">
          <cell r="A52" t="str">
            <v>Age. San Martin</v>
          </cell>
          <cell r="B52">
            <v>214</v>
          </cell>
          <cell r="C52" t="str">
            <v>Lima</v>
          </cell>
          <cell r="D52" t="str">
            <v>Ag Lima Norte</v>
          </cell>
          <cell r="E52" t="str">
            <v>Agencia</v>
          </cell>
          <cell r="F52" t="str">
            <v>LimaAg Lima NorteAgencia</v>
          </cell>
          <cell r="G52">
            <v>11.417</v>
          </cell>
          <cell r="H52">
            <v>5.0069999999999997</v>
          </cell>
          <cell r="I52">
            <v>3.8940000000000001</v>
          </cell>
          <cell r="J52">
            <v>2.4460000000000002</v>
          </cell>
          <cell r="K52">
            <v>0</v>
          </cell>
          <cell r="L52">
            <v>11.191000000000001</v>
          </cell>
        </row>
        <row r="53">
          <cell r="A53" t="str">
            <v>Age. Comas</v>
          </cell>
          <cell r="B53">
            <v>215</v>
          </cell>
          <cell r="C53" t="str">
            <v>Lima</v>
          </cell>
          <cell r="D53" t="str">
            <v>Ag Lima Norte</v>
          </cell>
          <cell r="E53" t="str">
            <v>Agencia</v>
          </cell>
          <cell r="F53" t="str">
            <v>LimaAg Lima NorteAgencia</v>
          </cell>
          <cell r="G53">
            <v>13.345000000000001</v>
          </cell>
          <cell r="H53">
            <v>10.967000000000001</v>
          </cell>
          <cell r="I53">
            <v>14.516999999999999</v>
          </cell>
          <cell r="J53">
            <v>15.486000000000001</v>
          </cell>
          <cell r="K53">
            <v>0</v>
          </cell>
          <cell r="L53">
            <v>7.6989999999999998</v>
          </cell>
        </row>
        <row r="54">
          <cell r="A54" t="str">
            <v>Age. Gamarra</v>
          </cell>
          <cell r="B54">
            <v>230</v>
          </cell>
          <cell r="C54" t="str">
            <v>Lima</v>
          </cell>
          <cell r="D54" t="str">
            <v>Ag Lima Norte</v>
          </cell>
          <cell r="E54" t="str">
            <v>Agencia</v>
          </cell>
          <cell r="F54" t="str">
            <v>LimaAg Lima NorteAgencia</v>
          </cell>
          <cell r="G54">
            <v>9.6649999999999991</v>
          </cell>
          <cell r="H54">
            <v>5.4039999999999999</v>
          </cell>
          <cell r="I54">
            <v>14.919</v>
          </cell>
          <cell r="J54">
            <v>18.273</v>
          </cell>
          <cell r="K54">
            <v>0</v>
          </cell>
          <cell r="L54">
            <v>38.484000000000002</v>
          </cell>
        </row>
        <row r="55">
          <cell r="A55" t="str">
            <v>Age. Capon</v>
          </cell>
          <cell r="B55">
            <v>884</v>
          </cell>
          <cell r="C55" t="str">
            <v>Lima</v>
          </cell>
          <cell r="D55" t="str">
            <v>Ag Lima Norte</v>
          </cell>
          <cell r="E55" t="str">
            <v>Agencia</v>
          </cell>
          <cell r="F55" t="str">
            <v>LimaAg Lima NorteAgencia</v>
          </cell>
          <cell r="G55">
            <v>4.0750000000000002</v>
          </cell>
          <cell r="H55">
            <v>0.79700000000000004</v>
          </cell>
          <cell r="I55">
            <v>0.84099999999999997</v>
          </cell>
          <cell r="J55">
            <v>0</v>
          </cell>
          <cell r="K55">
            <v>0</v>
          </cell>
          <cell r="L55">
            <v>6.1719999999999997</v>
          </cell>
        </row>
        <row r="56">
          <cell r="A56" t="str">
            <v>Age. Minka</v>
          </cell>
          <cell r="B56">
            <v>863</v>
          </cell>
          <cell r="C56" t="str">
            <v>Lima</v>
          </cell>
          <cell r="D56" t="str">
            <v>Ag Lima Norte</v>
          </cell>
          <cell r="E56" t="str">
            <v>Agencia</v>
          </cell>
          <cell r="F56" t="str">
            <v>LimaAg Lima NorteAgencia</v>
          </cell>
          <cell r="G56">
            <v>1.776</v>
          </cell>
          <cell r="H56">
            <v>5.1680000000000001</v>
          </cell>
          <cell r="I56">
            <v>1.0149999999999999</v>
          </cell>
          <cell r="J56">
            <v>1.06</v>
          </cell>
          <cell r="K56">
            <v>0</v>
          </cell>
          <cell r="L56">
            <v>1.9410000000000001</v>
          </cell>
        </row>
        <row r="57">
          <cell r="A57" t="str">
            <v>Age. Jesus Maria</v>
          </cell>
          <cell r="B57">
            <v>914</v>
          </cell>
          <cell r="C57" t="str">
            <v>Lima</v>
          </cell>
          <cell r="D57" t="str">
            <v>Ag Lima Norte</v>
          </cell>
          <cell r="E57" t="str">
            <v>Agencia</v>
          </cell>
          <cell r="F57" t="str">
            <v>LimaAg Lima NorteAgencia</v>
          </cell>
          <cell r="G57">
            <v>3.9359999999999999</v>
          </cell>
          <cell r="H57">
            <v>1.5680000000000001</v>
          </cell>
          <cell r="I57">
            <v>4.2699999999999996</v>
          </cell>
          <cell r="J57">
            <v>1.298</v>
          </cell>
          <cell r="K57">
            <v>0</v>
          </cell>
          <cell r="L57">
            <v>2.3889999999999998</v>
          </cell>
        </row>
        <row r="58">
          <cell r="A58" t="str">
            <v>Age. Comas II</v>
          </cell>
          <cell r="B58">
            <v>916</v>
          </cell>
          <cell r="C58" t="str">
            <v>Lima</v>
          </cell>
          <cell r="D58" t="str">
            <v>Ag Lima Norte</v>
          </cell>
          <cell r="E58" t="str">
            <v>Agencia</v>
          </cell>
          <cell r="F58" t="str">
            <v>LimaAg Lima NorteAgencia</v>
          </cell>
          <cell r="G58">
            <v>3.452</v>
          </cell>
          <cell r="H58">
            <v>3.4710000000000001</v>
          </cell>
          <cell r="I58">
            <v>13.115</v>
          </cell>
          <cell r="J58">
            <v>0</v>
          </cell>
          <cell r="K58">
            <v>0</v>
          </cell>
          <cell r="L58">
            <v>6.01</v>
          </cell>
        </row>
        <row r="59">
          <cell r="A59" t="str">
            <v>Age. Santa Anita</v>
          </cell>
          <cell r="B59">
            <v>207</v>
          </cell>
          <cell r="C59" t="str">
            <v>Lima</v>
          </cell>
          <cell r="D59" t="str">
            <v>Ag Lima Sur</v>
          </cell>
          <cell r="E59" t="str">
            <v>Agencia</v>
          </cell>
          <cell r="F59" t="str">
            <v>LimaAg Lima SurAgencia</v>
          </cell>
          <cell r="G59">
            <v>13.231999999999999</v>
          </cell>
          <cell r="H59">
            <v>9.0370000000000008</v>
          </cell>
          <cell r="I59">
            <v>10.917999999999999</v>
          </cell>
          <cell r="J59">
            <v>13.194000000000001</v>
          </cell>
          <cell r="K59">
            <v>0</v>
          </cell>
          <cell r="L59">
            <v>25.25</v>
          </cell>
        </row>
        <row r="60">
          <cell r="A60" t="str">
            <v>Age. Chosica</v>
          </cell>
          <cell r="B60">
            <v>216</v>
          </cell>
          <cell r="C60" t="str">
            <v>Lima</v>
          </cell>
          <cell r="D60" t="str">
            <v>Ag Lima Sur</v>
          </cell>
          <cell r="E60" t="str">
            <v>Agencia</v>
          </cell>
          <cell r="F60" t="str">
            <v>LimaAg Lima SurAgencia</v>
          </cell>
          <cell r="G60">
            <v>15.701000000000001</v>
          </cell>
          <cell r="H60">
            <v>2.6680000000000001</v>
          </cell>
          <cell r="I60">
            <v>10.586</v>
          </cell>
          <cell r="J60">
            <v>2.4079999999999999</v>
          </cell>
          <cell r="K60">
            <v>0</v>
          </cell>
          <cell r="L60">
            <v>0</v>
          </cell>
        </row>
        <row r="61">
          <cell r="A61" t="str">
            <v>Age. San Isidro</v>
          </cell>
          <cell r="B61">
            <v>201</v>
          </cell>
          <cell r="C61" t="str">
            <v>Lima</v>
          </cell>
          <cell r="D61" t="str">
            <v>Ag Lima Sur</v>
          </cell>
          <cell r="E61" t="str">
            <v>Agencia</v>
          </cell>
          <cell r="F61" t="str">
            <v>LimaAg Lima SurAgencia</v>
          </cell>
          <cell r="G61">
            <v>8.7970000000000006</v>
          </cell>
          <cell r="H61">
            <v>4.415</v>
          </cell>
          <cell r="I61">
            <v>3.9660000000000002</v>
          </cell>
          <cell r="J61">
            <v>0.627</v>
          </cell>
          <cell r="K61">
            <v>0</v>
          </cell>
          <cell r="L61">
            <v>8.3670000000000009</v>
          </cell>
        </row>
        <row r="62">
          <cell r="A62" t="str">
            <v>Age. Miraflores</v>
          </cell>
          <cell r="B62">
            <v>204</v>
          </cell>
          <cell r="C62" t="str">
            <v>Lima</v>
          </cell>
          <cell r="D62" t="str">
            <v>Ag Lima Sur</v>
          </cell>
          <cell r="E62" t="str">
            <v>Agencia</v>
          </cell>
          <cell r="F62" t="str">
            <v>LimaAg Lima SurAgencia</v>
          </cell>
          <cell r="G62">
            <v>3.6989999999999998</v>
          </cell>
          <cell r="H62">
            <v>1.85</v>
          </cell>
          <cell r="I62">
            <v>3.4889999999999999</v>
          </cell>
          <cell r="J62">
            <v>2.1920000000000002</v>
          </cell>
          <cell r="K62">
            <v>0</v>
          </cell>
          <cell r="L62">
            <v>70.188000000000002</v>
          </cell>
        </row>
        <row r="63">
          <cell r="A63" t="str">
            <v>Age. San Juan de Miraflores</v>
          </cell>
          <cell r="B63">
            <v>210</v>
          </cell>
          <cell r="C63" t="str">
            <v>Lima</v>
          </cell>
          <cell r="D63" t="str">
            <v>Ag Lima Sur</v>
          </cell>
          <cell r="E63" t="str">
            <v>Agencia</v>
          </cell>
          <cell r="F63" t="str">
            <v>LimaAg Lima SurAgencia</v>
          </cell>
          <cell r="G63">
            <v>25.02</v>
          </cell>
          <cell r="H63">
            <v>8.9459999999999997</v>
          </cell>
          <cell r="I63">
            <v>15.28</v>
          </cell>
          <cell r="J63">
            <v>14.57</v>
          </cell>
          <cell r="K63">
            <v>0</v>
          </cell>
          <cell r="L63">
            <v>15.427</v>
          </cell>
        </row>
        <row r="64">
          <cell r="A64" t="str">
            <v>Oficina Principal</v>
          </cell>
          <cell r="B64">
            <v>211</v>
          </cell>
          <cell r="C64" t="str">
            <v>Lima</v>
          </cell>
          <cell r="D64" t="str">
            <v>Ag Lima Sur</v>
          </cell>
          <cell r="E64" t="str">
            <v>Agencia</v>
          </cell>
          <cell r="F64" t="str">
            <v>LimaAg Lima SurAgencia</v>
          </cell>
          <cell r="G64">
            <v>11.724</v>
          </cell>
          <cell r="H64">
            <v>6.2469999999999999</v>
          </cell>
          <cell r="I64">
            <v>6.7649999999999997</v>
          </cell>
          <cell r="J64">
            <v>6.31</v>
          </cell>
          <cell r="K64">
            <v>0</v>
          </cell>
          <cell r="L64">
            <v>3.6669999999999998</v>
          </cell>
        </row>
        <row r="65">
          <cell r="A65" t="str">
            <v>Age. Jockey Plaza</v>
          </cell>
          <cell r="B65">
            <v>219</v>
          </cell>
          <cell r="C65" t="str">
            <v>Lima</v>
          </cell>
          <cell r="D65" t="str">
            <v>Ag Lima Sur</v>
          </cell>
          <cell r="E65" t="str">
            <v>Agencia</v>
          </cell>
          <cell r="F65" t="str">
            <v>LimaAg Lima SurAgencia</v>
          </cell>
          <cell r="G65">
            <v>19.82</v>
          </cell>
          <cell r="H65">
            <v>4.9589999999999996</v>
          </cell>
          <cell r="I65">
            <v>24.094000000000001</v>
          </cell>
          <cell r="J65">
            <v>7.4059999999999997</v>
          </cell>
          <cell r="K65">
            <v>2.9569999999999999</v>
          </cell>
          <cell r="L65">
            <v>11.202</v>
          </cell>
        </row>
        <row r="66">
          <cell r="A66" t="str">
            <v>Age. Chorrillos</v>
          </cell>
          <cell r="B66">
            <v>220</v>
          </cell>
          <cell r="C66" t="str">
            <v>Lima</v>
          </cell>
          <cell r="D66" t="str">
            <v>Ag Lima Sur</v>
          </cell>
          <cell r="E66" t="str">
            <v>Agencia</v>
          </cell>
          <cell r="F66" t="str">
            <v>LimaAg Lima SurAgencia</v>
          </cell>
          <cell r="G66">
            <v>17.178000000000001</v>
          </cell>
          <cell r="H66">
            <v>9.89</v>
          </cell>
          <cell r="I66">
            <v>12.199</v>
          </cell>
          <cell r="J66">
            <v>5.867</v>
          </cell>
          <cell r="K66">
            <v>0</v>
          </cell>
          <cell r="L66">
            <v>12.176</v>
          </cell>
        </row>
        <row r="67">
          <cell r="A67" t="str">
            <v>Age. Villa El Salvador</v>
          </cell>
          <cell r="B67">
            <v>848</v>
          </cell>
          <cell r="C67" t="str">
            <v>Lima</v>
          </cell>
          <cell r="D67" t="str">
            <v>Ag Lima Sur</v>
          </cell>
          <cell r="E67" t="str">
            <v>Agencia</v>
          </cell>
          <cell r="F67" t="str">
            <v>LimaAg Lima SurAgencia</v>
          </cell>
          <cell r="G67">
            <v>11.955</v>
          </cell>
          <cell r="H67">
            <v>5.5570000000000004</v>
          </cell>
          <cell r="I67">
            <v>21.835999999999999</v>
          </cell>
          <cell r="J67">
            <v>15.432</v>
          </cell>
          <cell r="K67">
            <v>0</v>
          </cell>
          <cell r="L67">
            <v>15.582000000000001</v>
          </cell>
        </row>
        <row r="68">
          <cell r="A68" t="str">
            <v>Age. Chacarilla</v>
          </cell>
          <cell r="B68">
            <v>851</v>
          </cell>
          <cell r="C68" t="str">
            <v>Lima</v>
          </cell>
          <cell r="D68" t="str">
            <v>Ag Lima Sur</v>
          </cell>
          <cell r="E68" t="str">
            <v>Agencia</v>
          </cell>
          <cell r="F68" t="str">
            <v>LimaAg Lima SurAgencia</v>
          </cell>
          <cell r="G68">
            <v>1.0680000000000001</v>
          </cell>
          <cell r="H68">
            <v>1.714</v>
          </cell>
          <cell r="I68">
            <v>1.76</v>
          </cell>
          <cell r="J68">
            <v>17.123000000000001</v>
          </cell>
          <cell r="K68">
            <v>0</v>
          </cell>
          <cell r="L68">
            <v>0.51800000000000002</v>
          </cell>
        </row>
        <row r="69">
          <cell r="A69" t="str">
            <v>Age. La Molina</v>
          </cell>
          <cell r="B69">
            <v>867</v>
          </cell>
          <cell r="C69" t="str">
            <v>Lima</v>
          </cell>
          <cell r="D69" t="str">
            <v>Ag Lima Sur</v>
          </cell>
          <cell r="E69" t="str">
            <v>Agencia</v>
          </cell>
          <cell r="F69" t="str">
            <v>LimaAg Lima SurAgencia</v>
          </cell>
          <cell r="G69">
            <v>0.9</v>
          </cell>
          <cell r="H69">
            <v>0</v>
          </cell>
          <cell r="I69">
            <v>2.1360000000000001</v>
          </cell>
          <cell r="J69">
            <v>3.7349999999999999</v>
          </cell>
          <cell r="K69">
            <v>0</v>
          </cell>
          <cell r="L69">
            <v>0</v>
          </cell>
        </row>
        <row r="70">
          <cell r="A70" t="str">
            <v>Age. San Borja</v>
          </cell>
          <cell r="B70">
            <v>913</v>
          </cell>
          <cell r="C70" t="str">
            <v>Lima</v>
          </cell>
          <cell r="D70" t="str">
            <v>Ag Lima Sur</v>
          </cell>
          <cell r="E70" t="str">
            <v>Agencia</v>
          </cell>
          <cell r="F70" t="str">
            <v>LimaAg Lima SurAgencia</v>
          </cell>
          <cell r="G70">
            <v>0.439</v>
          </cell>
          <cell r="H70">
            <v>0.436</v>
          </cell>
          <cell r="I70">
            <v>0.74399999999999999</v>
          </cell>
          <cell r="J70">
            <v>0</v>
          </cell>
          <cell r="K70">
            <v>0</v>
          </cell>
          <cell r="L70">
            <v>2.593</v>
          </cell>
        </row>
        <row r="71">
          <cell r="A71" t="str">
            <v>Age. Ate</v>
          </cell>
          <cell r="B71">
            <v>915</v>
          </cell>
          <cell r="C71" t="str">
            <v>Lima</v>
          </cell>
          <cell r="D71" t="str">
            <v>Ag Lima Sur</v>
          </cell>
          <cell r="E71" t="str">
            <v>Agencia</v>
          </cell>
          <cell r="F71" t="str">
            <v>LimaAg Lima SurAgencia</v>
          </cell>
          <cell r="G71">
            <v>5.0670000000000002</v>
          </cell>
          <cell r="H71">
            <v>0.58399999999999996</v>
          </cell>
          <cell r="I71">
            <v>11.643000000000001</v>
          </cell>
          <cell r="J71">
            <v>4.3230000000000004</v>
          </cell>
          <cell r="K71">
            <v>0</v>
          </cell>
          <cell r="L71">
            <v>19.356000000000002</v>
          </cell>
        </row>
        <row r="72">
          <cell r="A72" t="str">
            <v>Dpto. Piura</v>
          </cell>
          <cell r="B72">
            <v>610</v>
          </cell>
          <cell r="C72" t="str">
            <v>Norte I</v>
          </cell>
          <cell r="D72" t="str">
            <v>FV Norte I</v>
          </cell>
          <cell r="E72" t="str">
            <v>FFVV</v>
          </cell>
          <cell r="F72" t="str">
            <v>Norte IFV Norte IFFVV</v>
          </cell>
          <cell r="G72">
            <v>41.19</v>
          </cell>
          <cell r="H72">
            <v>13.422000000000001</v>
          </cell>
          <cell r="I72">
            <v>35.738999999999997</v>
          </cell>
          <cell r="J72">
            <v>15.161</v>
          </cell>
          <cell r="K72">
            <v>0</v>
          </cell>
          <cell r="L72">
            <v>75.231999999999999</v>
          </cell>
        </row>
        <row r="73">
          <cell r="A73" t="str">
            <v>Dpto. Mercado Piura</v>
          </cell>
          <cell r="B73">
            <v>886</v>
          </cell>
          <cell r="C73" t="str">
            <v>Norte I</v>
          </cell>
          <cell r="D73" t="str">
            <v>FV Norte I</v>
          </cell>
          <cell r="E73" t="str">
            <v>FFVV</v>
          </cell>
          <cell r="F73" t="str">
            <v>Norte IFV Norte IFFVV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</row>
        <row r="74">
          <cell r="A74" t="str">
            <v>Dpto. Paita</v>
          </cell>
          <cell r="B74">
            <v>552</v>
          </cell>
          <cell r="C74" t="str">
            <v>Norte I</v>
          </cell>
          <cell r="D74" t="str">
            <v>FV Norte I</v>
          </cell>
          <cell r="E74" t="str">
            <v>BN</v>
          </cell>
          <cell r="F74" t="str">
            <v>Norte IFV Norte IFFVV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</row>
        <row r="75">
          <cell r="A75" t="str">
            <v>Dpto. Tumbes</v>
          </cell>
          <cell r="B75">
            <v>611</v>
          </cell>
          <cell r="C75" t="str">
            <v>Norte I</v>
          </cell>
          <cell r="E75" t="str">
            <v>FFVV</v>
          </cell>
          <cell r="F75" t="str">
            <v>Norte IFFVV</v>
          </cell>
          <cell r="G75">
            <v>0.746</v>
          </cell>
          <cell r="H75">
            <v>15.585000000000001</v>
          </cell>
          <cell r="I75">
            <v>18.527000000000001</v>
          </cell>
          <cell r="J75">
            <v>0.77100000000000002</v>
          </cell>
          <cell r="K75">
            <v>0</v>
          </cell>
          <cell r="L75">
            <v>2.9329999999999998</v>
          </cell>
        </row>
        <row r="76">
          <cell r="A76" t="str">
            <v>Dpto. Talara</v>
          </cell>
          <cell r="B76">
            <v>612</v>
          </cell>
          <cell r="C76" t="str">
            <v>Norte I</v>
          </cell>
          <cell r="E76" t="str">
            <v>FFVV</v>
          </cell>
          <cell r="F76" t="str">
            <v>Norte IFFVV</v>
          </cell>
          <cell r="G76">
            <v>1.595</v>
          </cell>
          <cell r="H76">
            <v>19.189</v>
          </cell>
          <cell r="I76">
            <v>26.538</v>
          </cell>
          <cell r="J76">
            <v>26.867999999999999</v>
          </cell>
          <cell r="K76">
            <v>0</v>
          </cell>
          <cell r="L76">
            <v>9.0670000000000002</v>
          </cell>
        </row>
        <row r="77">
          <cell r="A77" t="str">
            <v>Dpto. Sullana</v>
          </cell>
          <cell r="B77">
            <v>613</v>
          </cell>
          <cell r="C77" t="str">
            <v>Norte I</v>
          </cell>
          <cell r="E77" t="str">
            <v>FFVV</v>
          </cell>
          <cell r="F77" t="str">
            <v>Norte IFFVV</v>
          </cell>
          <cell r="G77">
            <v>32.017000000000003</v>
          </cell>
          <cell r="H77">
            <v>22.585000000000001</v>
          </cell>
          <cell r="I77">
            <v>21.402999999999999</v>
          </cell>
          <cell r="J77">
            <v>27.513000000000002</v>
          </cell>
          <cell r="K77">
            <v>0</v>
          </cell>
          <cell r="L77">
            <v>46.83</v>
          </cell>
        </row>
        <row r="78">
          <cell r="A78" t="str">
            <v>Dpto. Cajamarca</v>
          </cell>
          <cell r="B78">
            <v>622</v>
          </cell>
          <cell r="C78" t="str">
            <v>Norte I</v>
          </cell>
          <cell r="E78" t="str">
            <v>FFVV</v>
          </cell>
          <cell r="F78" t="str">
            <v>Norte IFFVV</v>
          </cell>
          <cell r="G78">
            <v>9.1519999999999992</v>
          </cell>
          <cell r="H78">
            <v>19.335000000000001</v>
          </cell>
          <cell r="I78">
            <v>24.273</v>
          </cell>
          <cell r="J78">
            <v>4.2069999999999999</v>
          </cell>
          <cell r="K78">
            <v>0</v>
          </cell>
          <cell r="L78">
            <v>25.437999999999999</v>
          </cell>
        </row>
        <row r="79">
          <cell r="A79" t="str">
            <v>Dpto. Jaen</v>
          </cell>
          <cell r="B79">
            <v>726</v>
          </cell>
          <cell r="C79" t="str">
            <v>Norte I</v>
          </cell>
          <cell r="E79" t="str">
            <v>FFVV</v>
          </cell>
          <cell r="F79" t="str">
            <v>Norte IFFVV</v>
          </cell>
          <cell r="G79">
            <v>19.634</v>
          </cell>
          <cell r="H79">
            <v>15.58</v>
          </cell>
          <cell r="I79">
            <v>1.635</v>
          </cell>
          <cell r="J79">
            <v>8.0790000000000006</v>
          </cell>
          <cell r="K79">
            <v>0</v>
          </cell>
          <cell r="L79">
            <v>1.069</v>
          </cell>
        </row>
        <row r="80">
          <cell r="A80" t="str">
            <v>Dpto. Chachapoyas</v>
          </cell>
          <cell r="B80">
            <v>554</v>
          </cell>
          <cell r="C80" t="str">
            <v>Norte I</v>
          </cell>
          <cell r="E80" t="str">
            <v>BN</v>
          </cell>
          <cell r="F80" t="str">
            <v>Norte IBN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</row>
        <row r="81">
          <cell r="A81" t="str">
            <v>Dpto. Chota</v>
          </cell>
          <cell r="B81">
            <v>641</v>
          </cell>
          <cell r="C81" t="str">
            <v>Norte I</v>
          </cell>
          <cell r="E81" t="str">
            <v>BN</v>
          </cell>
          <cell r="F81" t="str">
            <v>Norte IBN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</row>
        <row r="82">
          <cell r="A82" t="str">
            <v>Age. Jaen</v>
          </cell>
          <cell r="B82">
            <v>626</v>
          </cell>
          <cell r="C82" t="str">
            <v>Norte I</v>
          </cell>
          <cell r="E82" t="str">
            <v>Agencia</v>
          </cell>
          <cell r="F82" t="str">
            <v>Norte IAgencia</v>
          </cell>
          <cell r="G82">
            <v>5.8780000000000001</v>
          </cell>
          <cell r="H82">
            <v>5.5679999999999996</v>
          </cell>
          <cell r="I82">
            <v>3.4020000000000001</v>
          </cell>
          <cell r="J82">
            <v>1.3580000000000001</v>
          </cell>
          <cell r="K82">
            <v>0</v>
          </cell>
          <cell r="L82">
            <v>5.8979999999999997</v>
          </cell>
        </row>
        <row r="83">
          <cell r="A83" t="str">
            <v>Age. Piura</v>
          </cell>
          <cell r="B83">
            <v>710</v>
          </cell>
          <cell r="C83" t="str">
            <v>Norte I</v>
          </cell>
          <cell r="E83" t="str">
            <v>Agencia</v>
          </cell>
          <cell r="F83" t="str">
            <v>Norte IAgencia</v>
          </cell>
          <cell r="G83">
            <v>22.277999999999999</v>
          </cell>
          <cell r="H83">
            <v>36.866</v>
          </cell>
          <cell r="I83">
            <v>45.317</v>
          </cell>
          <cell r="J83">
            <v>2.33</v>
          </cell>
          <cell r="K83">
            <v>0</v>
          </cell>
          <cell r="L83">
            <v>12.388999999999999</v>
          </cell>
        </row>
        <row r="84">
          <cell r="A84" t="str">
            <v>Age. Tumbes</v>
          </cell>
          <cell r="B84">
            <v>711</v>
          </cell>
          <cell r="C84" t="str">
            <v>Norte I</v>
          </cell>
          <cell r="E84" t="str">
            <v>Agencia</v>
          </cell>
          <cell r="F84" t="str">
            <v>Norte IAgencia</v>
          </cell>
          <cell r="G84">
            <v>1.8440000000000001</v>
          </cell>
          <cell r="H84">
            <v>6.3609999999999998</v>
          </cell>
          <cell r="I84">
            <v>4.1669999999999998</v>
          </cell>
          <cell r="J84">
            <v>6.7779999999999996</v>
          </cell>
          <cell r="K84">
            <v>0</v>
          </cell>
          <cell r="L84">
            <v>1.7010000000000001</v>
          </cell>
        </row>
        <row r="85">
          <cell r="A85" t="str">
            <v>Age. Talara</v>
          </cell>
          <cell r="B85">
            <v>712</v>
          </cell>
          <cell r="C85" t="str">
            <v>Norte I</v>
          </cell>
          <cell r="E85" t="str">
            <v>Agencia</v>
          </cell>
          <cell r="F85" t="str">
            <v>Norte IAgencia</v>
          </cell>
          <cell r="G85">
            <v>7.2460000000000004</v>
          </cell>
          <cell r="H85">
            <v>3.677</v>
          </cell>
          <cell r="I85">
            <v>4.1520000000000001</v>
          </cell>
          <cell r="J85">
            <v>3.9860000000000002</v>
          </cell>
          <cell r="K85">
            <v>0</v>
          </cell>
          <cell r="L85">
            <v>0</v>
          </cell>
        </row>
        <row r="86">
          <cell r="A86" t="str">
            <v>Age. Sullana</v>
          </cell>
          <cell r="B86">
            <v>713</v>
          </cell>
          <cell r="C86" t="str">
            <v>Norte I</v>
          </cell>
          <cell r="E86" t="str">
            <v>Agencia</v>
          </cell>
          <cell r="F86" t="str">
            <v>Norte IAgencia</v>
          </cell>
          <cell r="G86">
            <v>4.1070000000000002</v>
          </cell>
          <cell r="H86">
            <v>8.8569999999999993</v>
          </cell>
          <cell r="I86">
            <v>1.6479999999999999</v>
          </cell>
          <cell r="J86">
            <v>13.476000000000001</v>
          </cell>
          <cell r="K86">
            <v>0</v>
          </cell>
          <cell r="L86">
            <v>13.414999999999999</v>
          </cell>
        </row>
        <row r="87">
          <cell r="A87" t="str">
            <v>Age. Cajamarca</v>
          </cell>
          <cell r="B87">
            <v>722</v>
          </cell>
          <cell r="C87" t="str">
            <v>Norte I</v>
          </cell>
          <cell r="E87" t="str">
            <v>Agencia</v>
          </cell>
          <cell r="F87" t="str">
            <v>Norte IAgencia</v>
          </cell>
          <cell r="G87">
            <v>14.827999999999999</v>
          </cell>
          <cell r="H87">
            <v>4.2279999999999998</v>
          </cell>
          <cell r="I87">
            <v>7.1760000000000002</v>
          </cell>
          <cell r="J87">
            <v>4.4160000000000004</v>
          </cell>
          <cell r="K87">
            <v>0</v>
          </cell>
          <cell r="L87">
            <v>12.224</v>
          </cell>
        </row>
        <row r="88">
          <cell r="A88" t="str">
            <v>Age. Mercado Piura</v>
          </cell>
          <cell r="B88">
            <v>885</v>
          </cell>
          <cell r="C88" t="str">
            <v>Norte I</v>
          </cell>
          <cell r="E88" t="str">
            <v>Agencia</v>
          </cell>
          <cell r="F88" t="str">
            <v>Norte IAgencia</v>
          </cell>
          <cell r="G88">
            <v>0</v>
          </cell>
          <cell r="H88">
            <v>0</v>
          </cell>
          <cell r="I88">
            <v>4.8140000000000001</v>
          </cell>
          <cell r="J88">
            <v>0</v>
          </cell>
          <cell r="K88">
            <v>0</v>
          </cell>
          <cell r="L88">
            <v>1.38</v>
          </cell>
        </row>
        <row r="89">
          <cell r="A89" t="str">
            <v>Dpto. Chiclayo</v>
          </cell>
          <cell r="B89">
            <v>620</v>
          </cell>
          <cell r="C89" t="str">
            <v>Norte II</v>
          </cell>
          <cell r="D89" t="str">
            <v>FV Norte II</v>
          </cell>
          <cell r="E89" t="str">
            <v>FFVV</v>
          </cell>
          <cell r="F89" t="str">
            <v>Norte IIFV Norte IIFFVV</v>
          </cell>
          <cell r="G89">
            <v>25.449000000000002</v>
          </cell>
          <cell r="H89">
            <v>72.534000000000006</v>
          </cell>
          <cell r="I89">
            <v>39.529000000000003</v>
          </cell>
          <cell r="J89">
            <v>34.584000000000003</v>
          </cell>
          <cell r="K89">
            <v>0</v>
          </cell>
          <cell r="L89">
            <v>20.683</v>
          </cell>
        </row>
        <row r="90">
          <cell r="A90" t="str">
            <v>Dpto. Moshoqueque</v>
          </cell>
          <cell r="B90">
            <v>866</v>
          </cell>
          <cell r="C90" t="str">
            <v>Norte II</v>
          </cell>
          <cell r="D90" t="str">
            <v>FV Norte II</v>
          </cell>
          <cell r="E90" t="str">
            <v>FFVV</v>
          </cell>
          <cell r="F90" t="str">
            <v>Norte IIFV Norte IIFFVV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</row>
        <row r="91">
          <cell r="A91" t="str">
            <v>Dpto. Trujillo</v>
          </cell>
          <cell r="B91">
            <v>601</v>
          </cell>
          <cell r="C91" t="str">
            <v>Norte II</v>
          </cell>
          <cell r="D91" t="str">
            <v>FV Norte III</v>
          </cell>
          <cell r="E91" t="str">
            <v>FFVV</v>
          </cell>
          <cell r="F91" t="str">
            <v>Norte IIFV Norte IIIFFVV</v>
          </cell>
          <cell r="G91">
            <v>6.4020000000000001</v>
          </cell>
          <cell r="H91">
            <v>88.480999999999995</v>
          </cell>
          <cell r="I91">
            <v>109.898</v>
          </cell>
          <cell r="J91">
            <v>11.788</v>
          </cell>
          <cell r="K91">
            <v>0</v>
          </cell>
          <cell r="L91">
            <v>50.451999999999998</v>
          </cell>
        </row>
        <row r="92">
          <cell r="A92" t="str">
            <v>Dpto. Huarmey</v>
          </cell>
          <cell r="B92">
            <v>548</v>
          </cell>
          <cell r="C92" t="str">
            <v>Norte II</v>
          </cell>
          <cell r="E92" t="str">
            <v>BN</v>
          </cell>
          <cell r="F92" t="str">
            <v>Norte IIBN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</row>
        <row r="93">
          <cell r="A93" t="str">
            <v>Dpto. Huaral</v>
          </cell>
          <cell r="B93">
            <v>117</v>
          </cell>
          <cell r="C93" t="str">
            <v>Norte II</v>
          </cell>
          <cell r="E93" t="str">
            <v>FFVV</v>
          </cell>
          <cell r="F93" t="str">
            <v>Norte IIFFVV</v>
          </cell>
          <cell r="G93">
            <v>2.9249999999999998</v>
          </cell>
          <cell r="H93">
            <v>22.181999999999999</v>
          </cell>
          <cell r="I93">
            <v>6.81</v>
          </cell>
          <cell r="J93">
            <v>8.9390000000000001</v>
          </cell>
          <cell r="K93">
            <v>0</v>
          </cell>
          <cell r="L93">
            <v>6.3029999999999999</v>
          </cell>
        </row>
        <row r="94">
          <cell r="A94" t="str">
            <v>Dpto. Barranca</v>
          </cell>
          <cell r="B94">
            <v>118</v>
          </cell>
          <cell r="C94" t="str">
            <v>Norte II</v>
          </cell>
          <cell r="E94" t="str">
            <v>FFVV</v>
          </cell>
          <cell r="F94" t="str">
            <v>Norte IIFFVV</v>
          </cell>
          <cell r="G94">
            <v>3.282</v>
          </cell>
          <cell r="H94">
            <v>0</v>
          </cell>
          <cell r="I94">
            <v>24.815000000000001</v>
          </cell>
          <cell r="J94">
            <v>0</v>
          </cell>
          <cell r="K94">
            <v>0</v>
          </cell>
          <cell r="L94">
            <v>6.7839999999999998</v>
          </cell>
        </row>
        <row r="95">
          <cell r="A95" t="str">
            <v>Dpto. Huacho</v>
          </cell>
          <cell r="B95">
            <v>632</v>
          </cell>
          <cell r="C95" t="str">
            <v>Norte II</v>
          </cell>
          <cell r="E95" t="str">
            <v>FFVV</v>
          </cell>
          <cell r="F95" t="str">
            <v>Norte IIFFVV</v>
          </cell>
          <cell r="G95">
            <v>16.242999999999999</v>
          </cell>
          <cell r="H95">
            <v>3.3460000000000001</v>
          </cell>
          <cell r="I95">
            <v>20.173999999999999</v>
          </cell>
          <cell r="J95">
            <v>1.131</v>
          </cell>
          <cell r="K95">
            <v>0</v>
          </cell>
          <cell r="L95">
            <v>11.509</v>
          </cell>
        </row>
        <row r="96">
          <cell r="A96" t="str">
            <v>Dpto. Casagrande</v>
          </cell>
          <cell r="B96">
            <v>603</v>
          </cell>
          <cell r="C96" t="str">
            <v>Norte II</v>
          </cell>
          <cell r="E96" t="str">
            <v>FFVV</v>
          </cell>
          <cell r="F96" t="str">
            <v>Norte IIFFVV</v>
          </cell>
          <cell r="G96">
            <v>4.8099999999999996</v>
          </cell>
          <cell r="H96">
            <v>13.404999999999999</v>
          </cell>
          <cell r="I96">
            <v>0</v>
          </cell>
          <cell r="J96">
            <v>8.9529999999999994</v>
          </cell>
          <cell r="K96">
            <v>0</v>
          </cell>
          <cell r="L96">
            <v>5.0339999999999998</v>
          </cell>
        </row>
        <row r="97">
          <cell r="A97" t="str">
            <v>Dpto. Chepen</v>
          </cell>
          <cell r="B97">
            <v>855</v>
          </cell>
          <cell r="C97" t="str">
            <v>Norte II</v>
          </cell>
          <cell r="E97" t="str">
            <v>FFVV</v>
          </cell>
          <cell r="F97" t="str">
            <v>Norte IIFFVV</v>
          </cell>
          <cell r="G97">
            <v>2.2120000000000002</v>
          </cell>
          <cell r="H97">
            <v>9.4369999999999994</v>
          </cell>
          <cell r="I97">
            <v>38.162999999999997</v>
          </cell>
          <cell r="J97">
            <v>8.2110000000000003</v>
          </cell>
          <cell r="K97">
            <v>0</v>
          </cell>
          <cell r="L97">
            <v>12.265000000000001</v>
          </cell>
        </row>
        <row r="98">
          <cell r="A98" t="str">
            <v>Dpto. Chimbote</v>
          </cell>
          <cell r="B98">
            <v>602</v>
          </cell>
          <cell r="C98" t="str">
            <v>Norte II</v>
          </cell>
          <cell r="E98" t="str">
            <v>FFVV</v>
          </cell>
          <cell r="F98" t="str">
            <v>Norte IIFFVV</v>
          </cell>
          <cell r="G98">
            <v>19.728000000000002</v>
          </cell>
          <cell r="H98">
            <v>8.5960000000000001</v>
          </cell>
          <cell r="I98">
            <v>58.816000000000003</v>
          </cell>
          <cell r="J98">
            <v>1.415</v>
          </cell>
          <cell r="K98">
            <v>0</v>
          </cell>
          <cell r="L98">
            <v>16.684999999999999</v>
          </cell>
        </row>
        <row r="99">
          <cell r="A99" t="str">
            <v>Dpto. Caraz</v>
          </cell>
          <cell r="B99">
            <v>644</v>
          </cell>
          <cell r="C99" t="str">
            <v>Norte II</v>
          </cell>
          <cell r="E99" t="str">
            <v>BN</v>
          </cell>
          <cell r="F99" t="str">
            <v>Norte IIBN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</row>
        <row r="100">
          <cell r="A100" t="str">
            <v>Dpto.Huaraz</v>
          </cell>
          <cell r="B100">
            <v>723</v>
          </cell>
          <cell r="C100" t="str">
            <v>Norte II</v>
          </cell>
          <cell r="E100" t="str">
            <v>FFVV</v>
          </cell>
          <cell r="F100" t="str">
            <v>Norte IIFFVV</v>
          </cell>
          <cell r="G100">
            <v>0</v>
          </cell>
          <cell r="H100">
            <v>2.6219999999999999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</row>
        <row r="101">
          <cell r="A101" t="str">
            <v>Age. Huaral</v>
          </cell>
          <cell r="B101">
            <v>217</v>
          </cell>
          <cell r="C101" t="str">
            <v>Norte II</v>
          </cell>
          <cell r="E101" t="str">
            <v>Agencia</v>
          </cell>
          <cell r="F101" t="str">
            <v>Norte IIAgencia</v>
          </cell>
          <cell r="G101">
            <v>11.599</v>
          </cell>
          <cell r="H101">
            <v>1.0680000000000001</v>
          </cell>
          <cell r="I101">
            <v>1.0680000000000001</v>
          </cell>
          <cell r="J101">
            <v>3.2509999999999999</v>
          </cell>
          <cell r="K101">
            <v>0</v>
          </cell>
          <cell r="L101">
            <v>4.774</v>
          </cell>
        </row>
        <row r="102">
          <cell r="A102" t="str">
            <v>Age. Barranca</v>
          </cell>
          <cell r="B102">
            <v>221</v>
          </cell>
          <cell r="C102" t="str">
            <v>Norte II</v>
          </cell>
          <cell r="E102" t="str">
            <v>Agencia</v>
          </cell>
          <cell r="F102" t="str">
            <v>Norte IIAgencia</v>
          </cell>
          <cell r="G102">
            <v>1.6240000000000001</v>
          </cell>
          <cell r="H102">
            <v>7.859</v>
          </cell>
          <cell r="I102">
            <v>12.627000000000001</v>
          </cell>
          <cell r="J102">
            <v>0</v>
          </cell>
          <cell r="K102">
            <v>0</v>
          </cell>
          <cell r="L102">
            <v>3.3580000000000001</v>
          </cell>
        </row>
        <row r="103">
          <cell r="A103" t="str">
            <v>Age. Huaraz</v>
          </cell>
          <cell r="B103">
            <v>623</v>
          </cell>
          <cell r="C103" t="str">
            <v>Norte II</v>
          </cell>
          <cell r="E103" t="str">
            <v>Agencia</v>
          </cell>
          <cell r="F103" t="str">
            <v>Norte IIAgencia</v>
          </cell>
          <cell r="G103">
            <v>5.4850000000000003</v>
          </cell>
          <cell r="H103">
            <v>3.3660000000000001</v>
          </cell>
          <cell r="I103">
            <v>11.321</v>
          </cell>
          <cell r="J103">
            <v>4.9400000000000004</v>
          </cell>
          <cell r="K103">
            <v>0</v>
          </cell>
          <cell r="L103">
            <v>2.1280000000000001</v>
          </cell>
        </row>
        <row r="104">
          <cell r="A104" t="str">
            <v>Age. Huacho</v>
          </cell>
          <cell r="B104">
            <v>732</v>
          </cell>
          <cell r="C104" t="str">
            <v>Norte II</v>
          </cell>
          <cell r="E104" t="str">
            <v>Agencia</v>
          </cell>
          <cell r="F104" t="str">
            <v>Norte IIAgencia</v>
          </cell>
          <cell r="G104">
            <v>9.6630000000000003</v>
          </cell>
          <cell r="H104">
            <v>12.468</v>
          </cell>
          <cell r="I104">
            <v>5.13</v>
          </cell>
          <cell r="J104">
            <v>2.871</v>
          </cell>
          <cell r="K104">
            <v>0</v>
          </cell>
          <cell r="L104">
            <v>10.242000000000001</v>
          </cell>
        </row>
        <row r="105">
          <cell r="A105" t="str">
            <v>Age. Trujillo</v>
          </cell>
          <cell r="B105">
            <v>701</v>
          </cell>
          <cell r="C105" t="str">
            <v>Norte II</v>
          </cell>
          <cell r="E105" t="str">
            <v>Agencia</v>
          </cell>
          <cell r="F105" t="str">
            <v>Norte IIAgencia</v>
          </cell>
          <cell r="G105">
            <v>45.994999999999997</v>
          </cell>
          <cell r="H105">
            <v>56.707999999999998</v>
          </cell>
          <cell r="I105">
            <v>17.428999999999998</v>
          </cell>
          <cell r="J105">
            <v>5.3479999999999999</v>
          </cell>
          <cell r="K105">
            <v>0</v>
          </cell>
          <cell r="L105">
            <v>45.292999999999999</v>
          </cell>
        </row>
        <row r="106">
          <cell r="A106" t="str">
            <v>Age. Casagrande</v>
          </cell>
          <cell r="B106">
            <v>703</v>
          </cell>
          <cell r="C106" t="str">
            <v>Norte II</v>
          </cell>
          <cell r="E106" t="str">
            <v>Agencia</v>
          </cell>
          <cell r="F106" t="str">
            <v>Norte IIAgencia</v>
          </cell>
          <cell r="G106">
            <v>5.4880000000000004</v>
          </cell>
          <cell r="H106">
            <v>4.5380000000000003</v>
          </cell>
          <cell r="I106">
            <v>1.3979999999999999</v>
          </cell>
          <cell r="J106">
            <v>6.39</v>
          </cell>
          <cell r="K106">
            <v>0</v>
          </cell>
          <cell r="L106">
            <v>1.1439999999999999</v>
          </cell>
        </row>
        <row r="107">
          <cell r="A107" t="str">
            <v>Age. Chepen</v>
          </cell>
          <cell r="B107">
            <v>856</v>
          </cell>
          <cell r="C107" t="str">
            <v>Norte II</v>
          </cell>
          <cell r="E107" t="str">
            <v>Agencia</v>
          </cell>
          <cell r="F107" t="str">
            <v>Norte IIAgencia</v>
          </cell>
          <cell r="G107">
            <v>2.7050000000000001</v>
          </cell>
          <cell r="H107">
            <v>0</v>
          </cell>
          <cell r="I107">
            <v>0.49299999999999999</v>
          </cell>
          <cell r="J107">
            <v>2.1280000000000001</v>
          </cell>
          <cell r="K107">
            <v>0</v>
          </cell>
          <cell r="L107">
            <v>0</v>
          </cell>
        </row>
        <row r="108">
          <cell r="A108" t="str">
            <v>Age. Chiclayo</v>
          </cell>
          <cell r="B108">
            <v>720</v>
          </cell>
          <cell r="C108" t="str">
            <v>Norte II</v>
          </cell>
          <cell r="E108" t="str">
            <v>Agencia</v>
          </cell>
          <cell r="F108" t="str">
            <v>Norte IIAgencia</v>
          </cell>
          <cell r="G108">
            <v>16.888000000000002</v>
          </cell>
          <cell r="H108">
            <v>19.388999999999999</v>
          </cell>
          <cell r="I108">
            <v>18.963999999999999</v>
          </cell>
          <cell r="J108">
            <v>14.352</v>
          </cell>
          <cell r="K108">
            <v>0</v>
          </cell>
          <cell r="L108">
            <v>8.468</v>
          </cell>
        </row>
        <row r="109">
          <cell r="A109" t="str">
            <v>Age. Moshoqueque</v>
          </cell>
          <cell r="B109">
            <v>865</v>
          </cell>
          <cell r="C109" t="str">
            <v>Norte II</v>
          </cell>
          <cell r="E109" t="str">
            <v>Agencia</v>
          </cell>
          <cell r="F109" t="str">
            <v>Norte IIAgencia</v>
          </cell>
          <cell r="G109">
            <v>5.2160000000000002</v>
          </cell>
          <cell r="H109">
            <v>2.7269999999999999</v>
          </cell>
          <cell r="I109">
            <v>1.2110000000000001</v>
          </cell>
          <cell r="J109">
            <v>11.33</v>
          </cell>
          <cell r="K109">
            <v>0</v>
          </cell>
          <cell r="L109">
            <v>3.722</v>
          </cell>
        </row>
        <row r="110">
          <cell r="A110" t="str">
            <v>Age. Chimbote</v>
          </cell>
          <cell r="B110">
            <v>702</v>
          </cell>
          <cell r="C110" t="str">
            <v>Norte II</v>
          </cell>
          <cell r="E110" t="str">
            <v>Agencia</v>
          </cell>
          <cell r="F110" t="str">
            <v>Norte IIAgencia</v>
          </cell>
          <cell r="G110">
            <v>26.974</v>
          </cell>
          <cell r="H110">
            <v>21.863</v>
          </cell>
          <cell r="I110">
            <v>10.47</v>
          </cell>
          <cell r="J110">
            <v>1.0680000000000001</v>
          </cell>
          <cell r="K110">
            <v>0</v>
          </cell>
          <cell r="L110">
            <v>4.5780000000000003</v>
          </cell>
        </row>
        <row r="111">
          <cell r="A111" t="str">
            <v>Dpto. Mollendo</v>
          </cell>
          <cell r="B111">
            <v>553</v>
          </cell>
          <cell r="C111" t="str">
            <v>Sur</v>
          </cell>
          <cell r="D111" t="str">
            <v>FV Sur I</v>
          </cell>
          <cell r="E111" t="str">
            <v>BN</v>
          </cell>
          <cell r="F111" t="str">
            <v>SurFV Sur IFFVV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</row>
        <row r="112">
          <cell r="A112" t="str">
            <v>Dpto. Arequipa</v>
          </cell>
          <cell r="B112">
            <v>401</v>
          </cell>
          <cell r="C112" t="str">
            <v>Sur</v>
          </cell>
          <cell r="D112" t="str">
            <v>FV Sur I</v>
          </cell>
          <cell r="E112" t="str">
            <v>FFVV</v>
          </cell>
          <cell r="F112" t="str">
            <v>SurFV Sur IFFVV</v>
          </cell>
          <cell r="G112">
            <v>59.319000000000003</v>
          </cell>
          <cell r="H112">
            <v>45.125</v>
          </cell>
          <cell r="I112">
            <v>27.366</v>
          </cell>
          <cell r="J112">
            <v>18.242000000000001</v>
          </cell>
          <cell r="K112">
            <v>0</v>
          </cell>
          <cell r="L112">
            <v>34.567</v>
          </cell>
        </row>
        <row r="113">
          <cell r="A113" t="str">
            <v>Dpto. La Negrita</v>
          </cell>
          <cell r="B113">
            <v>749</v>
          </cell>
          <cell r="C113" t="str">
            <v>Sur</v>
          </cell>
          <cell r="E113" t="str">
            <v>FFVV</v>
          </cell>
          <cell r="F113" t="str">
            <v>SurFFVV</v>
          </cell>
          <cell r="G113">
            <v>13.335000000000001</v>
          </cell>
          <cell r="H113">
            <v>2.661</v>
          </cell>
          <cell r="I113">
            <v>5.556</v>
          </cell>
          <cell r="J113">
            <v>10.316000000000001</v>
          </cell>
          <cell r="K113">
            <v>0</v>
          </cell>
          <cell r="L113">
            <v>4.758</v>
          </cell>
        </row>
        <row r="114">
          <cell r="A114" t="str">
            <v>Dpto. Quillabamba</v>
          </cell>
          <cell r="B114">
            <v>551</v>
          </cell>
          <cell r="C114" t="str">
            <v>Sur</v>
          </cell>
          <cell r="D114" t="str">
            <v>FV Sur II</v>
          </cell>
          <cell r="E114" t="str">
            <v>BN</v>
          </cell>
          <cell r="F114" t="str">
            <v>SurFV Sur IIFFVV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</row>
        <row r="115">
          <cell r="A115" t="str">
            <v>Dpto. Sicuani</v>
          </cell>
          <cell r="B115">
            <v>629</v>
          </cell>
          <cell r="C115" t="str">
            <v>Sur</v>
          </cell>
          <cell r="D115" t="str">
            <v>FV Sur II</v>
          </cell>
          <cell r="E115" t="str">
            <v>BN</v>
          </cell>
          <cell r="F115" t="str">
            <v>SurFV Sur IIFFVV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</row>
        <row r="116">
          <cell r="A116" t="str">
            <v>Dpto. Cuzco</v>
          </cell>
          <cell r="B116">
            <v>405</v>
          </cell>
          <cell r="C116" t="str">
            <v>Sur</v>
          </cell>
          <cell r="D116" t="str">
            <v>FV Sur II</v>
          </cell>
          <cell r="E116" t="str">
            <v>FFVV</v>
          </cell>
          <cell r="F116" t="str">
            <v>SurFV Sur IIFFVV</v>
          </cell>
          <cell r="G116">
            <v>106.304</v>
          </cell>
          <cell r="H116">
            <v>128.874</v>
          </cell>
          <cell r="I116">
            <v>104.21</v>
          </cell>
          <cell r="J116">
            <v>1.6839999999999999</v>
          </cell>
          <cell r="K116">
            <v>0</v>
          </cell>
          <cell r="L116">
            <v>121.181</v>
          </cell>
        </row>
        <row r="117">
          <cell r="A117" t="str">
            <v>Dpto. Nazca</v>
          </cell>
          <cell r="B117">
            <v>658</v>
          </cell>
          <cell r="C117" t="str">
            <v>Sur</v>
          </cell>
          <cell r="E117" t="str">
            <v>BN</v>
          </cell>
          <cell r="F117" t="str">
            <v>SurBN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</row>
        <row r="118">
          <cell r="A118" t="str">
            <v>Dpto. Canete</v>
          </cell>
          <cell r="B118">
            <v>119</v>
          </cell>
          <cell r="C118" t="str">
            <v>Sur</v>
          </cell>
          <cell r="E118" t="str">
            <v>FFVV</v>
          </cell>
          <cell r="F118" t="str">
            <v>SurFFVV</v>
          </cell>
          <cell r="G118">
            <v>20.140999999999998</v>
          </cell>
          <cell r="H118">
            <v>34.868000000000002</v>
          </cell>
          <cell r="I118">
            <v>24.013000000000002</v>
          </cell>
          <cell r="J118">
            <v>7.2450000000000001</v>
          </cell>
          <cell r="K118">
            <v>0</v>
          </cell>
          <cell r="L118">
            <v>0</v>
          </cell>
        </row>
        <row r="119">
          <cell r="A119" t="str">
            <v>Dpto. Ica</v>
          </cell>
          <cell r="B119">
            <v>402</v>
          </cell>
          <cell r="C119" t="str">
            <v>Sur</v>
          </cell>
          <cell r="E119" t="str">
            <v>FFVV</v>
          </cell>
          <cell r="F119" t="str">
            <v>SurFFVV</v>
          </cell>
          <cell r="G119">
            <v>15.573</v>
          </cell>
          <cell r="H119">
            <v>25.911999999999999</v>
          </cell>
          <cell r="I119">
            <v>25.603999999999999</v>
          </cell>
          <cell r="J119">
            <v>4.1230000000000002</v>
          </cell>
          <cell r="K119">
            <v>0</v>
          </cell>
          <cell r="L119">
            <v>20.657</v>
          </cell>
        </row>
        <row r="120">
          <cell r="A120" t="str">
            <v>Dpto. Chincha</v>
          </cell>
          <cell r="B120">
            <v>636</v>
          </cell>
          <cell r="C120" t="str">
            <v>Sur</v>
          </cell>
          <cell r="E120" t="str">
            <v>FFVV</v>
          </cell>
          <cell r="F120" t="str">
            <v>SurFFVV</v>
          </cell>
          <cell r="G120">
            <v>8.7270000000000003</v>
          </cell>
          <cell r="H120">
            <v>3.27</v>
          </cell>
          <cell r="I120">
            <v>12.544</v>
          </cell>
          <cell r="J120">
            <v>18.097000000000001</v>
          </cell>
          <cell r="K120">
            <v>0</v>
          </cell>
          <cell r="L120">
            <v>18.053999999999998</v>
          </cell>
        </row>
        <row r="121">
          <cell r="A121" t="str">
            <v>Dpto.Pisco</v>
          </cell>
          <cell r="B121">
            <v>724</v>
          </cell>
          <cell r="C121" t="str">
            <v>Sur</v>
          </cell>
          <cell r="E121" t="str">
            <v>FFVV</v>
          </cell>
          <cell r="F121" t="str">
            <v>SurFFVV</v>
          </cell>
          <cell r="G121">
            <v>3.2810000000000001</v>
          </cell>
          <cell r="H121">
            <v>1.53</v>
          </cell>
          <cell r="I121">
            <v>21.326000000000001</v>
          </cell>
          <cell r="J121">
            <v>0</v>
          </cell>
          <cell r="K121">
            <v>0</v>
          </cell>
          <cell r="L121">
            <v>1.131</v>
          </cell>
        </row>
        <row r="122">
          <cell r="A122" t="str">
            <v>Dpto. Moquegua</v>
          </cell>
          <cell r="B122">
            <v>406</v>
          </cell>
          <cell r="C122" t="str">
            <v>Sur</v>
          </cell>
          <cell r="E122" t="str">
            <v>BN</v>
          </cell>
          <cell r="F122" t="str">
            <v>SurBN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</row>
        <row r="123">
          <cell r="A123" t="str">
            <v>Dpto. Andahuaylas</v>
          </cell>
          <cell r="B123">
            <v>550</v>
          </cell>
          <cell r="C123" t="str">
            <v>Sur</v>
          </cell>
          <cell r="E123" t="str">
            <v>BN</v>
          </cell>
          <cell r="F123" t="str">
            <v>SurBN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</row>
        <row r="124">
          <cell r="A124" t="str">
            <v>Dpto. Tacna</v>
          </cell>
          <cell r="B124">
            <v>403</v>
          </cell>
          <cell r="C124" t="str">
            <v>Sur</v>
          </cell>
          <cell r="E124" t="str">
            <v>FFVV</v>
          </cell>
          <cell r="F124" t="str">
            <v>SurFFVV</v>
          </cell>
          <cell r="G124">
            <v>44.384</v>
          </cell>
          <cell r="H124">
            <v>8.0960000000000001</v>
          </cell>
          <cell r="I124">
            <v>27.658999999999999</v>
          </cell>
          <cell r="J124">
            <v>17.631</v>
          </cell>
          <cell r="K124">
            <v>0</v>
          </cell>
          <cell r="L124">
            <v>20.363</v>
          </cell>
        </row>
        <row r="125">
          <cell r="A125" t="str">
            <v>Dpto. Ilo</v>
          </cell>
          <cell r="B125">
            <v>404</v>
          </cell>
          <cell r="C125" t="str">
            <v>Sur</v>
          </cell>
          <cell r="E125" t="str">
            <v>FFVV</v>
          </cell>
          <cell r="F125" t="str">
            <v>SurFFVV</v>
          </cell>
          <cell r="G125">
            <v>6.5549999999999997</v>
          </cell>
          <cell r="H125">
            <v>5.6029999999999998</v>
          </cell>
          <cell r="I125">
            <v>7.266</v>
          </cell>
          <cell r="J125">
            <v>0</v>
          </cell>
          <cell r="K125">
            <v>0</v>
          </cell>
          <cell r="L125">
            <v>0</v>
          </cell>
        </row>
        <row r="126">
          <cell r="A126" t="str">
            <v>Dpto. Puno</v>
          </cell>
          <cell r="B126">
            <v>631</v>
          </cell>
          <cell r="C126" t="str">
            <v>Sur</v>
          </cell>
          <cell r="E126" t="str">
            <v>FFVV</v>
          </cell>
          <cell r="F126" t="str">
            <v>SurFFVV</v>
          </cell>
          <cell r="G126">
            <v>9.1769999999999996</v>
          </cell>
          <cell r="H126">
            <v>11.903</v>
          </cell>
          <cell r="I126">
            <v>29.532</v>
          </cell>
          <cell r="J126">
            <v>2.8570000000000002</v>
          </cell>
          <cell r="K126">
            <v>0</v>
          </cell>
          <cell r="L126">
            <v>12.904</v>
          </cell>
        </row>
        <row r="127">
          <cell r="A127" t="str">
            <v>Dpto. Juliaca</v>
          </cell>
          <cell r="B127">
            <v>638</v>
          </cell>
          <cell r="C127" t="str">
            <v>Sur</v>
          </cell>
          <cell r="E127" t="str">
            <v>FFVV</v>
          </cell>
          <cell r="F127" t="str">
            <v>SurFFVV</v>
          </cell>
          <cell r="G127">
            <v>0</v>
          </cell>
          <cell r="H127">
            <v>6.77</v>
          </cell>
          <cell r="I127">
            <v>13.271000000000001</v>
          </cell>
          <cell r="J127">
            <v>1.454</v>
          </cell>
          <cell r="K127">
            <v>0</v>
          </cell>
          <cell r="L127">
            <v>29.030999999999999</v>
          </cell>
        </row>
        <row r="128">
          <cell r="A128" t="str">
            <v>Dpto. Camana</v>
          </cell>
          <cell r="B128">
            <v>546</v>
          </cell>
          <cell r="C128" t="str">
            <v>Sur</v>
          </cell>
          <cell r="E128" t="str">
            <v>FFVV</v>
          </cell>
          <cell r="F128" t="str">
            <v>SurFFVV</v>
          </cell>
          <cell r="G128">
            <v>4.2140000000000004</v>
          </cell>
          <cell r="H128">
            <v>3.0830000000000002</v>
          </cell>
          <cell r="I128">
            <v>1.1639999999999999</v>
          </cell>
          <cell r="J128">
            <v>0</v>
          </cell>
          <cell r="K128">
            <v>0</v>
          </cell>
          <cell r="L128">
            <v>0.94899999999999995</v>
          </cell>
        </row>
        <row r="129">
          <cell r="A129" t="str">
            <v>Dpto. Abancay</v>
          </cell>
          <cell r="B129">
            <v>557</v>
          </cell>
          <cell r="C129" t="str">
            <v>Sur</v>
          </cell>
          <cell r="E129" t="str">
            <v>FFVV</v>
          </cell>
          <cell r="F129" t="str">
            <v>SurFFVV</v>
          </cell>
          <cell r="G129">
            <v>1.0680000000000001</v>
          </cell>
          <cell r="H129">
            <v>8.7789999999999999</v>
          </cell>
          <cell r="I129">
            <v>0</v>
          </cell>
          <cell r="J129">
            <v>2.222</v>
          </cell>
          <cell r="K129">
            <v>0</v>
          </cell>
          <cell r="L129">
            <v>6.7140000000000004</v>
          </cell>
        </row>
        <row r="130">
          <cell r="A130" t="str">
            <v>Age. Arequipa</v>
          </cell>
          <cell r="B130">
            <v>501</v>
          </cell>
          <cell r="C130" t="str">
            <v>Sur</v>
          </cell>
          <cell r="E130" t="str">
            <v>Agencia</v>
          </cell>
          <cell r="F130" t="str">
            <v>SurAgencia</v>
          </cell>
          <cell r="G130">
            <v>10.026999999999999</v>
          </cell>
          <cell r="H130">
            <v>18.29</v>
          </cell>
          <cell r="I130">
            <v>30.198</v>
          </cell>
          <cell r="J130">
            <v>9.0869999999999997</v>
          </cell>
          <cell r="K130">
            <v>0</v>
          </cell>
          <cell r="L130">
            <v>33.805999999999997</v>
          </cell>
        </row>
        <row r="131">
          <cell r="A131" t="str">
            <v>Age. Tacna</v>
          </cell>
          <cell r="B131">
            <v>503</v>
          </cell>
          <cell r="C131" t="str">
            <v>Sur</v>
          </cell>
          <cell r="E131" t="str">
            <v>Agencia</v>
          </cell>
          <cell r="F131" t="str">
            <v>SurAgencia</v>
          </cell>
          <cell r="G131">
            <v>5.22</v>
          </cell>
          <cell r="H131">
            <v>12.63</v>
          </cell>
          <cell r="I131">
            <v>0</v>
          </cell>
          <cell r="J131">
            <v>3.911</v>
          </cell>
          <cell r="K131">
            <v>0</v>
          </cell>
          <cell r="L131">
            <v>8.0660000000000007</v>
          </cell>
        </row>
        <row r="132">
          <cell r="A132" t="str">
            <v>Age. Ilo</v>
          </cell>
          <cell r="B132">
            <v>504</v>
          </cell>
          <cell r="C132" t="str">
            <v>Sur</v>
          </cell>
          <cell r="E132" t="str">
            <v>Agencia</v>
          </cell>
          <cell r="F132" t="str">
            <v>SurAgencia</v>
          </cell>
          <cell r="G132">
            <v>2.9369999999999998</v>
          </cell>
          <cell r="H132">
            <v>9.2970000000000006</v>
          </cell>
          <cell r="I132">
            <v>1.117</v>
          </cell>
          <cell r="J132">
            <v>0.66800000000000004</v>
          </cell>
          <cell r="K132">
            <v>0</v>
          </cell>
          <cell r="L132">
            <v>0.39900000000000002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pa"/>
      <sheetName val="PAUTA"/>
      <sheetName val="JORGE"/>
      <sheetName val="A&amp;F MAN 2DO"/>
      <sheetName val="A&amp;F MAN 1ER"/>
      <sheetName val="A-BASE"/>
      <sheetName val="A&amp;F_MAN_2DO"/>
      <sheetName val="A&amp;F_MAN_1ER"/>
      <sheetName val="Country Review"/>
      <sheetName val="A&amp;F_MAN_2DO1"/>
      <sheetName val="A&amp;F_MAN_1ER1"/>
      <sheetName val="negociaciones1"/>
      <sheetName val="TV2549ABC"/>
      <sheetName val="TV2564ABC"/>
      <sheetName val="resumen campaña"/>
      <sheetName val="Rating"/>
      <sheetName val="Country_Review"/>
      <sheetName val="ENERO 2008"/>
      <sheetName val="rating (2)"/>
      <sheetName val="Country_Review1"/>
      <sheetName val="ENERO_2008"/>
      <sheetName val="rating_(2)"/>
      <sheetName val="resumen_campaña"/>
      <sheetName val="01_2000"/>
      <sheetName val="#G.O."/>
      <sheetName val="Tarifario"/>
      <sheetName val="Alc y Fr Nin"/>
      <sheetName val="Alc y Fre Amas"/>
      <sheetName val="Hoja1"/>
      <sheetName val="expertisse"/>
      <sheetName val="FLOW "/>
      <sheetName val="TV NACIONAL"/>
      <sheetName val="PAUTA TV REGIONAL "/>
      <sheetName val="LA OTRA GYQ"/>
      <sheetName val="CANELA GYQ "/>
      <sheetName val="RADIO NACIONAL"/>
      <sheetName val="RADIOS LOCALES"/>
      <sheetName val="ALFA STERE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pa"/>
      <sheetName val="PAUTA"/>
      <sheetName val="JORGE"/>
      <sheetName val="A&amp;F MAN 2DO"/>
      <sheetName val="A&amp;F MAN 1ER"/>
      <sheetName val="A-BASE"/>
      <sheetName val="A&amp;F_MAN_2DO"/>
      <sheetName val="A&amp;F_MAN_1ER"/>
      <sheetName val="Country Review"/>
      <sheetName val="A&amp;F_MAN_2DO1"/>
      <sheetName val="A&amp;F_MAN_1ER1"/>
      <sheetName val="negociaciones1"/>
      <sheetName val="TV2549ABC"/>
      <sheetName val="TV2564ABC"/>
      <sheetName val="resumen campaña"/>
      <sheetName val="Rating"/>
      <sheetName val="Country_Review"/>
      <sheetName val="ENERO 2008"/>
      <sheetName val="rating (2)"/>
      <sheetName val="Country_Review1"/>
      <sheetName val="ENERO_2008"/>
      <sheetName val="rating_(2)"/>
      <sheetName val="resumen_campaña"/>
      <sheetName val="01_2000"/>
      <sheetName val="#G.O."/>
      <sheetName val="Tarifario"/>
      <sheetName val="Alc y Fr Nin"/>
      <sheetName val="Alc y Fre Amas"/>
      <sheetName val="Hoja1"/>
      <sheetName val="expertisse"/>
      <sheetName val="FLOW "/>
      <sheetName val="TV NACIONAL"/>
      <sheetName val="PAUTA TV REGIONAL "/>
      <sheetName val="LA OTRA GYQ"/>
      <sheetName val="CANELA GYQ "/>
      <sheetName val="RADIO NACIONAL"/>
      <sheetName val="RADIOS LOCALES"/>
      <sheetName val="ALFA STERE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DGET "/>
      <sheetName val="TV (Trps Actualizados)"/>
      <sheetName val="PAID TV (Trps Actualizados)"/>
      <sheetName val="PRESS (ajustes)"/>
      <sheetName val="MAGAZINES "/>
      <sheetName val="INTERNET TEASER"/>
      <sheetName val="INTERNET REGULAR"/>
      <sheetName val="OUTDOOR (3)"/>
      <sheetName val="AMBIENTAL &amp; GRASS"/>
      <sheetName val="LEVELS"/>
      <sheetName val="COPY ROTATION"/>
      <sheetName val="Bookings"/>
      <sheetName val="COPY ROTATION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pa"/>
      <sheetName val="JORGE"/>
      <sheetName val="Country Review"/>
      <sheetName val="PAUTA"/>
      <sheetName val="A-BASE"/>
      <sheetName val="A&amp;F MAN 2DO"/>
      <sheetName val="A&amp;F MAN 1ER"/>
      <sheetName val="A&amp;F_MAN_2DO"/>
      <sheetName val="A&amp;F_MAN_1ER"/>
      <sheetName val="A&amp;F_MAN_2DO1"/>
      <sheetName val="A&amp;F_MAN_1ER1"/>
      <sheetName val="negociaciones1"/>
      <sheetName val="TV2549ABC"/>
      <sheetName val="TV2564ABC"/>
      <sheetName val="resumen campaña"/>
      <sheetName val="Rating"/>
      <sheetName val="Country_Review"/>
      <sheetName val="ENERO 2008"/>
      <sheetName val="rating (2)"/>
      <sheetName val="Country_Review1"/>
      <sheetName val="ENERO_2008"/>
      <sheetName val="rating_(2)"/>
      <sheetName val="resumen_campaña"/>
      <sheetName val="01_2000"/>
      <sheetName val="#G.O."/>
      <sheetName val="Tarifario"/>
      <sheetName val="Alc y Fr Nin"/>
      <sheetName val="Alc y Fre Amas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pa"/>
      <sheetName val="PAUTA"/>
      <sheetName val="JORGE"/>
      <sheetName val="A&amp;F MAN 2DO"/>
      <sheetName val="A&amp;F MAN 1ER"/>
      <sheetName val="A-BASE"/>
      <sheetName val="A&amp;F_MAN_2DO"/>
      <sheetName val="A&amp;F_MAN_1ER"/>
      <sheetName val="A&amp;F_MAN_2DO1"/>
      <sheetName val="A&amp;F_MAN_1ER1"/>
      <sheetName val="Country Review"/>
      <sheetName val="negociaciones1"/>
      <sheetName val="TV2549ABC"/>
      <sheetName val="TV2564ABC"/>
      <sheetName val="resumen campaña"/>
      <sheetName val="Rating"/>
      <sheetName val="Country_Review"/>
      <sheetName val="ENERO 2008"/>
      <sheetName val="rating (2)"/>
      <sheetName val="Country_Review1"/>
      <sheetName val="ENERO_2008"/>
      <sheetName val="rating_(2)"/>
      <sheetName val="resumen_campaña"/>
      <sheetName val="01_2000"/>
      <sheetName val="#G.O."/>
      <sheetName val="Tarifario"/>
      <sheetName val="Alc y Fr Nin"/>
      <sheetName val="Alc y Fre Amas"/>
      <sheetName val="Hoja1"/>
      <sheetName val="A&amp;F_MAN_2DO2"/>
      <sheetName val="A&amp;F_MAN_1ER2"/>
      <sheetName val="Country_Review2"/>
      <sheetName val="Alc_y_Fr_Nin"/>
      <sheetName val="Alc_y_Fre_Amas"/>
      <sheetName val="resumen_campaña1"/>
      <sheetName val="ENERO_20081"/>
      <sheetName val="rating_(2)1"/>
      <sheetName val="#G_O_"/>
      <sheetName val="RK TV"/>
      <sheetName val="expertisse"/>
      <sheetName val="Instructions"/>
      <sheetName val="FC"/>
      <sheetName val="Tvsa"/>
      <sheetName val="FLOW "/>
      <sheetName val="TV NACIONAL"/>
      <sheetName val="PAUTA TV REGIONAL "/>
      <sheetName val="RADIOS LOCALES"/>
      <sheetName val="LA OTRA GYQ"/>
      <sheetName val="CANELA GYQ "/>
      <sheetName val="RADIO NACIONAL"/>
      <sheetName val="RADIO MAS"/>
      <sheetName val="PAUTA TV NACIONAL"/>
      <sheetName val="PAUTA TV REGIONAL"/>
      <sheetName val="RADIO NACIONAL 38 S"/>
      <sheetName val="ARMONICA"/>
      <sheetName val="SUCRE"/>
      <sheetName val="CARAVANA"/>
      <sheetName val="FC STEREO"/>
      <sheetName val="GALAXIA"/>
      <sheetName val="HUNCAVILCA"/>
      <sheetName val="PLATINUM"/>
      <sheetName val="PUBLICA EC"/>
      <sheetName val="SONORAMA"/>
      <sheetName val="TROPICALIDA"/>
      <sheetName val="VISION"/>
      <sheetName val="ZARACAY"/>
      <sheetName val="URBANA"/>
      <sheetName val="LA OTRA"/>
      <sheetName val="JC RADIO"/>
      <sheetName val="HCJB"/>
      <sheetName val="RADIO NACIONAL "/>
      <sheetName val="RADIO LOCAL 38 S"/>
      <sheetName val="RD ARMONICA"/>
      <sheetName val="SUCRE "/>
      <sheetName val="CARAVANA "/>
      <sheetName val="FCO STEREO "/>
      <sheetName val="GALAXIA "/>
      <sheetName val="HUANCAVILCA "/>
      <sheetName val="PLATINUM "/>
      <sheetName val="PUBLICA EC "/>
      <sheetName val="SONORAMA "/>
      <sheetName val="TROPICALIDA "/>
      <sheetName val="VISION "/>
      <sheetName val="ZARACAY "/>
      <sheetName val="URBANA "/>
      <sheetName val="LA OTRA UIO "/>
      <sheetName val="LA OTRA  GYQ"/>
      <sheetName val="JC RADIO "/>
      <sheetName val="HCJB "/>
      <sheetName val="RADIO LOCAL"/>
      <sheetName val="RD LATINA"/>
      <sheetName val="RD UNICA"/>
      <sheetName val="UNICA"/>
      <sheetName val="LATIN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1735AB"/>
      <sheetName val="DAYPART"/>
      <sheetName val="CHANNEL"/>
      <sheetName val="RANKING"/>
      <sheetName val="base"/>
      <sheetName val="500"/>
      <sheetName val="450"/>
      <sheetName val="400"/>
      <sheetName val="350"/>
      <sheetName val="300"/>
      <sheetName val="250"/>
      <sheetName val="200"/>
      <sheetName val="150"/>
      <sheetName val="100"/>
      <sheetName val="50"/>
      <sheetName val="CURVA"/>
      <sheetName val="DATA BASE"/>
      <sheetName val="Rk"/>
      <sheetName val="an-r"/>
      <sheetName val="Plan 1"/>
      <sheetName val="HYM 12-17"/>
      <sheetName val="DIRSMP"/>
      <sheetName val="Auxiliar"/>
      <sheetName val="Jef99m"/>
      <sheetName val="DATA_BASE"/>
      <sheetName val="HYM_12-17"/>
      <sheetName val="Plan_1"/>
      <sheetName val="Pauta"/>
      <sheetName val="Optico"/>
      <sheetName val="Flow"/>
      <sheetName val="#G.O."/>
      <sheetName val="CONSOLIDADO"/>
      <sheetName val="Rank Rev &amp; Sup"/>
      <sheetName val="Rank Total Rad"/>
      <sheetName val="Parameters"/>
      <sheetName val="Tapa"/>
      <sheetName val="Rank_Rev_&amp;_Sup"/>
      <sheetName val="Rank_Total_Rad"/>
      <sheetName val="DatosTP"/>
      <sheetName val="INDESA"/>
      <sheetName val="Tarifas"/>
      <sheetName val="DATA_BASE1"/>
      <sheetName val="Plan_11"/>
      <sheetName val="HYM_12-171"/>
      <sheetName val="H y M"/>
      <sheetName val="tablas final 2°sem 2008"/>
      <sheetName val="Rkg Radio Lima"/>
    </sheetNames>
    <sheetDataSet>
      <sheetData sheetId="0" refreshError="1">
        <row r="5">
          <cell r="A5" t="str">
            <v>Can</v>
          </cell>
          <cell r="B5" t="str">
            <v>Programa</v>
          </cell>
          <cell r="C5" t="str">
            <v>HoraI</v>
          </cell>
          <cell r="D5" t="str">
            <v>T.R.</v>
          </cell>
          <cell r="E5" t="str">
            <v>C. Unit</v>
          </cell>
          <cell r="F5" t="str">
            <v>Lun</v>
          </cell>
          <cell r="G5" t="str">
            <v>Mar</v>
          </cell>
          <cell r="H5" t="str">
            <v>Mie</v>
          </cell>
          <cell r="I5" t="str">
            <v>Jue</v>
          </cell>
          <cell r="J5" t="str">
            <v>Vie</v>
          </cell>
          <cell r="K5" t="str">
            <v>Sab</v>
          </cell>
          <cell r="L5" t="str">
            <v>Dom</v>
          </cell>
        </row>
        <row r="6">
          <cell r="A6" t="str">
            <v>02</v>
          </cell>
          <cell r="B6" t="str">
            <v>TDA. EL FOLKLORE DE</v>
          </cell>
          <cell r="C6" t="str">
            <v>06:51</v>
          </cell>
          <cell r="D6">
            <v>0</v>
          </cell>
          <cell r="E6">
            <v>330</v>
          </cell>
          <cell r="L6">
            <v>0</v>
          </cell>
        </row>
        <row r="7">
          <cell r="A7" t="str">
            <v>02</v>
          </cell>
          <cell r="B7" t="str">
            <v>TDA. CONTRAPUNTO-MAÑ</v>
          </cell>
          <cell r="C7" t="str">
            <v>06:52</v>
          </cell>
          <cell r="D7">
            <v>0.8</v>
          </cell>
          <cell r="E7">
            <v>330</v>
          </cell>
          <cell r="F7">
            <v>0.8</v>
          </cell>
        </row>
        <row r="8">
          <cell r="A8" t="str">
            <v>02</v>
          </cell>
          <cell r="B8" t="str">
            <v>TDA. REP.90 SEGUNDOS</v>
          </cell>
          <cell r="C8" t="str">
            <v>06:59</v>
          </cell>
          <cell r="D8">
            <v>0.5</v>
          </cell>
          <cell r="E8">
            <v>330</v>
          </cell>
          <cell r="K8">
            <v>0.5</v>
          </cell>
        </row>
        <row r="9">
          <cell r="A9" t="str">
            <v>02</v>
          </cell>
          <cell r="B9" t="str">
            <v>TDA. REP.90 SEGUNDOS</v>
          </cell>
          <cell r="C9" t="str">
            <v>07:00</v>
          </cell>
          <cell r="D9">
            <v>0.4</v>
          </cell>
          <cell r="E9">
            <v>300</v>
          </cell>
          <cell r="G9">
            <v>0.1</v>
          </cell>
          <cell r="H9">
            <v>0.6</v>
          </cell>
          <cell r="I9">
            <v>0.3</v>
          </cell>
          <cell r="J9">
            <v>0.5</v>
          </cell>
        </row>
        <row r="10">
          <cell r="A10" t="str">
            <v>02</v>
          </cell>
          <cell r="B10" t="str">
            <v>TDA. DIALOGO-DOM.</v>
          </cell>
          <cell r="C10" t="str">
            <v>07:52</v>
          </cell>
          <cell r="D10">
            <v>2.1</v>
          </cell>
          <cell r="E10">
            <v>400</v>
          </cell>
          <cell r="L10">
            <v>2.1</v>
          </cell>
        </row>
        <row r="11">
          <cell r="A11" t="str">
            <v>02</v>
          </cell>
          <cell r="B11" t="str">
            <v>TDA. CARNECITAS-SAB</v>
          </cell>
          <cell r="C11" t="str">
            <v>07:55</v>
          </cell>
          <cell r="D11">
            <v>1.5</v>
          </cell>
          <cell r="E11">
            <v>330</v>
          </cell>
          <cell r="K11">
            <v>1.5</v>
          </cell>
        </row>
        <row r="12">
          <cell r="A12" t="str">
            <v>02</v>
          </cell>
          <cell r="B12" t="str">
            <v>TDA. SHOW DE KOKO GI</v>
          </cell>
          <cell r="C12" t="str">
            <v>07:59</v>
          </cell>
          <cell r="D12">
            <v>0.6</v>
          </cell>
          <cell r="E12">
            <v>330</v>
          </cell>
          <cell r="G12">
            <v>0.3</v>
          </cell>
          <cell r="H12">
            <v>0.6</v>
          </cell>
          <cell r="I12">
            <v>0.6</v>
          </cell>
          <cell r="J12">
            <v>0.9</v>
          </cell>
        </row>
        <row r="13">
          <cell r="A13" t="str">
            <v>02</v>
          </cell>
          <cell r="B13" t="str">
            <v>TDA. CONTRAPUNTO</v>
          </cell>
          <cell r="C13" t="str">
            <v>09:00</v>
          </cell>
          <cell r="D13">
            <v>4.2</v>
          </cell>
          <cell r="E13">
            <v>800</v>
          </cell>
          <cell r="L13">
            <v>4.2</v>
          </cell>
        </row>
        <row r="14">
          <cell r="A14" t="str">
            <v>02</v>
          </cell>
          <cell r="B14" t="str">
            <v>TDA. DIALOGO</v>
          </cell>
          <cell r="C14" t="str">
            <v>09:00</v>
          </cell>
          <cell r="D14">
            <v>2.8</v>
          </cell>
          <cell r="E14">
            <v>400</v>
          </cell>
          <cell r="K14">
            <v>2.8</v>
          </cell>
        </row>
        <row r="15">
          <cell r="A15" t="str">
            <v>02</v>
          </cell>
          <cell r="B15" t="str">
            <v>TDA. LA COCINA DE DO</v>
          </cell>
          <cell r="C15" t="str">
            <v>09:00</v>
          </cell>
          <cell r="D15">
            <v>1.7</v>
          </cell>
          <cell r="E15">
            <v>330</v>
          </cell>
          <cell r="F15">
            <v>2.5</v>
          </cell>
          <cell r="G15">
            <v>1.5</v>
          </cell>
          <cell r="H15">
            <v>1</v>
          </cell>
          <cell r="I15">
            <v>1.9</v>
          </cell>
          <cell r="J15">
            <v>1.7</v>
          </cell>
        </row>
        <row r="16">
          <cell r="A16" t="str">
            <v>02</v>
          </cell>
          <cell r="B16" t="str">
            <v>TDA. CARNECITAS</v>
          </cell>
          <cell r="C16" t="str">
            <v>10:01</v>
          </cell>
          <cell r="D16">
            <v>0.3</v>
          </cell>
          <cell r="E16">
            <v>300</v>
          </cell>
          <cell r="F16">
            <v>0.2</v>
          </cell>
          <cell r="G16">
            <v>0.3</v>
          </cell>
          <cell r="H16">
            <v>0.3</v>
          </cell>
          <cell r="I16">
            <v>0.3</v>
          </cell>
          <cell r="J16">
            <v>0.5</v>
          </cell>
        </row>
        <row r="17">
          <cell r="A17" t="str">
            <v>02</v>
          </cell>
          <cell r="B17" t="str">
            <v>TDA. LA COCINA DE DO</v>
          </cell>
          <cell r="C17" t="str">
            <v>10:06</v>
          </cell>
          <cell r="D17">
            <v>2</v>
          </cell>
          <cell r="E17">
            <v>330</v>
          </cell>
          <cell r="K17">
            <v>2</v>
          </cell>
        </row>
        <row r="18">
          <cell r="A18" t="str">
            <v>02</v>
          </cell>
          <cell r="B18" t="str">
            <v>TDA. LO MEJOR HABLEM</v>
          </cell>
          <cell r="C18" t="str">
            <v>11:01</v>
          </cell>
          <cell r="D18">
            <v>0.6</v>
          </cell>
          <cell r="E18">
            <v>350</v>
          </cell>
          <cell r="F18">
            <v>0.3</v>
          </cell>
          <cell r="G18">
            <v>0.3</v>
          </cell>
          <cell r="H18">
            <v>0.8</v>
          </cell>
          <cell r="I18">
            <v>0.6</v>
          </cell>
          <cell r="J18">
            <v>0.9</v>
          </cell>
        </row>
        <row r="19">
          <cell r="A19" t="str">
            <v>02</v>
          </cell>
          <cell r="B19" t="str">
            <v>TDA. LOS PITUFOS-SAB</v>
          </cell>
          <cell r="C19" t="str">
            <v>11:07</v>
          </cell>
          <cell r="D19">
            <v>1.6</v>
          </cell>
          <cell r="E19">
            <v>300</v>
          </cell>
          <cell r="K19">
            <v>1.6</v>
          </cell>
        </row>
        <row r="20">
          <cell r="A20" t="str">
            <v>02</v>
          </cell>
          <cell r="B20" t="str">
            <v>TDA. AYER Y HOY</v>
          </cell>
          <cell r="C20" t="str">
            <v>11:09</v>
          </cell>
          <cell r="D20">
            <v>3.1</v>
          </cell>
          <cell r="E20">
            <v>400</v>
          </cell>
          <cell r="L20">
            <v>3.1</v>
          </cell>
        </row>
        <row r="21">
          <cell r="A21" t="str">
            <v>02</v>
          </cell>
          <cell r="B21" t="str">
            <v>TDA. DINOPLATIBOLOS-</v>
          </cell>
          <cell r="C21" t="str">
            <v>11:33</v>
          </cell>
          <cell r="D21">
            <v>1.4</v>
          </cell>
          <cell r="E21">
            <v>300</v>
          </cell>
          <cell r="K21">
            <v>1.4</v>
          </cell>
        </row>
        <row r="22">
          <cell r="A22" t="str">
            <v>02</v>
          </cell>
          <cell r="B22" t="str">
            <v>TDA. FEST.CANTINFLAS</v>
          </cell>
          <cell r="C22" t="str">
            <v>11:58</v>
          </cell>
          <cell r="D22">
            <v>0.8</v>
          </cell>
          <cell r="E22">
            <v>300</v>
          </cell>
          <cell r="K22">
            <v>0.8</v>
          </cell>
        </row>
        <row r="23">
          <cell r="A23" t="str">
            <v>02</v>
          </cell>
          <cell r="B23" t="str">
            <v>TDA. MARIELENA</v>
          </cell>
          <cell r="C23" t="str">
            <v>12:00</v>
          </cell>
          <cell r="D23">
            <v>2.2000000000000002</v>
          </cell>
          <cell r="E23">
            <v>300</v>
          </cell>
          <cell r="F23">
            <v>2.5</v>
          </cell>
          <cell r="G23">
            <v>1.5</v>
          </cell>
          <cell r="H23">
            <v>2.7</v>
          </cell>
          <cell r="I23">
            <v>2.7</v>
          </cell>
          <cell r="J23">
            <v>1.9</v>
          </cell>
        </row>
        <row r="24">
          <cell r="A24" t="str">
            <v>02</v>
          </cell>
          <cell r="B24" t="str">
            <v>TDA. CLUB DISNEY-SAB</v>
          </cell>
          <cell r="C24" t="str">
            <v>12:01</v>
          </cell>
          <cell r="D24">
            <v>0.6</v>
          </cell>
          <cell r="E24">
            <v>300</v>
          </cell>
          <cell r="K24">
            <v>0.6</v>
          </cell>
        </row>
        <row r="25">
          <cell r="A25" t="str">
            <v>02</v>
          </cell>
          <cell r="B25" t="str">
            <v>TDA. CLUB DISNEY-DOM</v>
          </cell>
          <cell r="C25" t="str">
            <v>12:09</v>
          </cell>
          <cell r="D25">
            <v>1</v>
          </cell>
          <cell r="E25">
            <v>400</v>
          </cell>
          <cell r="L25">
            <v>1</v>
          </cell>
        </row>
        <row r="26">
          <cell r="A26" t="str">
            <v>02</v>
          </cell>
          <cell r="B26" t="str">
            <v>TDA. ESCANDALO L-V</v>
          </cell>
          <cell r="C26" t="str">
            <v>12:56</v>
          </cell>
          <cell r="D26">
            <v>1.6</v>
          </cell>
          <cell r="E26">
            <v>400</v>
          </cell>
          <cell r="F26">
            <v>0.5</v>
          </cell>
          <cell r="G26">
            <v>1.7</v>
          </cell>
          <cell r="H26">
            <v>1.2</v>
          </cell>
          <cell r="I26">
            <v>1.9</v>
          </cell>
          <cell r="J26">
            <v>2.2000000000000002</v>
          </cell>
        </row>
        <row r="27">
          <cell r="A27" t="str">
            <v>02</v>
          </cell>
          <cell r="B27" t="str">
            <v>TDA. RUGRATS-DOM</v>
          </cell>
          <cell r="C27" t="str">
            <v>13:39</v>
          </cell>
          <cell r="D27">
            <v>2.2999999999999998</v>
          </cell>
          <cell r="E27">
            <v>400</v>
          </cell>
          <cell r="L27">
            <v>2.2999999999999998</v>
          </cell>
        </row>
        <row r="28">
          <cell r="A28" t="str">
            <v>02</v>
          </cell>
          <cell r="B28" t="str">
            <v>TDA. FEST.CANTINFLAS</v>
          </cell>
          <cell r="C28" t="str">
            <v>13:54</v>
          </cell>
          <cell r="D28">
            <v>2.1</v>
          </cell>
          <cell r="E28">
            <v>300</v>
          </cell>
          <cell r="K28">
            <v>2.1</v>
          </cell>
        </row>
        <row r="29">
          <cell r="A29" t="str">
            <v>02</v>
          </cell>
          <cell r="B29" t="str">
            <v>TDA. TRES VECES SOFI</v>
          </cell>
          <cell r="C29" t="str">
            <v>14:01</v>
          </cell>
          <cell r="D29">
            <v>2.2999999999999998</v>
          </cell>
          <cell r="E29">
            <v>350</v>
          </cell>
          <cell r="F29">
            <v>1.4</v>
          </cell>
          <cell r="G29">
            <v>2.8</v>
          </cell>
          <cell r="H29">
            <v>2.4</v>
          </cell>
          <cell r="I29">
            <v>2</v>
          </cell>
          <cell r="J29">
            <v>2.4</v>
          </cell>
        </row>
        <row r="30">
          <cell r="A30" t="str">
            <v>02</v>
          </cell>
          <cell r="B30" t="str">
            <v>TDA. POKEMON-DOM</v>
          </cell>
          <cell r="C30" t="str">
            <v>14:11</v>
          </cell>
          <cell r="D30">
            <v>1.5</v>
          </cell>
          <cell r="E30">
            <v>400</v>
          </cell>
          <cell r="L30">
            <v>1.5</v>
          </cell>
        </row>
        <row r="31">
          <cell r="A31" t="str">
            <v>02</v>
          </cell>
          <cell r="B31" t="str">
            <v>TDA. CINE I-DOM</v>
          </cell>
          <cell r="C31" t="str">
            <v>14:41</v>
          </cell>
          <cell r="D31">
            <v>0.7</v>
          </cell>
          <cell r="E31">
            <v>400</v>
          </cell>
          <cell r="L31">
            <v>0.7</v>
          </cell>
        </row>
        <row r="32">
          <cell r="A32" t="str">
            <v>02</v>
          </cell>
          <cell r="B32" t="str">
            <v>TDA. PAIS DE LAS MUJ</v>
          </cell>
          <cell r="C32" t="str">
            <v>14:58</v>
          </cell>
          <cell r="D32">
            <v>0.9</v>
          </cell>
          <cell r="E32">
            <v>300</v>
          </cell>
          <cell r="F32">
            <v>0.6</v>
          </cell>
          <cell r="G32">
            <v>1.1000000000000001</v>
          </cell>
          <cell r="H32">
            <v>1</v>
          </cell>
          <cell r="I32">
            <v>1.1000000000000001</v>
          </cell>
          <cell r="J32">
            <v>0.8</v>
          </cell>
        </row>
        <row r="33">
          <cell r="A33" t="str">
            <v>02</v>
          </cell>
          <cell r="B33" t="str">
            <v>TDA. RUGRATS-TARDE</v>
          </cell>
          <cell r="C33" t="str">
            <v>15:50</v>
          </cell>
          <cell r="D33">
            <v>0.9</v>
          </cell>
          <cell r="E33">
            <v>300</v>
          </cell>
          <cell r="F33">
            <v>0.2</v>
          </cell>
          <cell r="G33">
            <v>1</v>
          </cell>
          <cell r="H33">
            <v>0.9</v>
          </cell>
          <cell r="I33">
            <v>1.8</v>
          </cell>
          <cell r="J33">
            <v>0.2</v>
          </cell>
        </row>
        <row r="34">
          <cell r="A34" t="str">
            <v>02</v>
          </cell>
          <cell r="B34" t="str">
            <v>TDA. SUPER ACCION-SA</v>
          </cell>
          <cell r="C34" t="str">
            <v>15:57</v>
          </cell>
          <cell r="D34">
            <v>1</v>
          </cell>
          <cell r="E34">
            <v>300</v>
          </cell>
          <cell r="K34">
            <v>1</v>
          </cell>
        </row>
        <row r="35">
          <cell r="A35" t="str">
            <v>02</v>
          </cell>
          <cell r="B35" t="str">
            <v>TDA. CINE II-DOM</v>
          </cell>
          <cell r="C35" t="str">
            <v>16:17</v>
          </cell>
          <cell r="D35">
            <v>2</v>
          </cell>
          <cell r="E35">
            <v>400</v>
          </cell>
          <cell r="L35">
            <v>2</v>
          </cell>
        </row>
        <row r="36">
          <cell r="A36" t="str">
            <v>02</v>
          </cell>
          <cell r="B36" t="str">
            <v>TDA. POKEMON-TARDE</v>
          </cell>
          <cell r="C36" t="str">
            <v>16:24</v>
          </cell>
          <cell r="D36">
            <v>0.5</v>
          </cell>
          <cell r="E36">
            <v>350</v>
          </cell>
          <cell r="F36">
            <v>0.1</v>
          </cell>
          <cell r="G36">
            <v>1.1000000000000001</v>
          </cell>
          <cell r="H36">
            <v>0.8</v>
          </cell>
          <cell r="I36">
            <v>0.5</v>
          </cell>
          <cell r="J36">
            <v>0.1</v>
          </cell>
        </row>
        <row r="37">
          <cell r="A37" t="str">
            <v>02</v>
          </cell>
          <cell r="B37" t="str">
            <v>TDA. TARDES ESPECTAC</v>
          </cell>
          <cell r="C37" t="str">
            <v>16:51</v>
          </cell>
          <cell r="D37">
            <v>1</v>
          </cell>
          <cell r="E37">
            <v>350</v>
          </cell>
          <cell r="F37">
            <v>0.9</v>
          </cell>
          <cell r="G37">
            <v>1.5</v>
          </cell>
          <cell r="H37">
            <v>0.4</v>
          </cell>
          <cell r="I37">
            <v>1.7</v>
          </cell>
          <cell r="J37">
            <v>0.7</v>
          </cell>
        </row>
        <row r="38">
          <cell r="A38" t="str">
            <v>02</v>
          </cell>
          <cell r="B38" t="str">
            <v>TDA. SUPER ACCION II</v>
          </cell>
          <cell r="C38" t="str">
            <v>17:56</v>
          </cell>
          <cell r="D38">
            <v>2</v>
          </cell>
          <cell r="E38">
            <v>600</v>
          </cell>
          <cell r="K38">
            <v>2</v>
          </cell>
        </row>
        <row r="39">
          <cell r="A39" t="str">
            <v>02</v>
          </cell>
          <cell r="B39" t="str">
            <v>TDA. PATACLAUN-DOM</v>
          </cell>
          <cell r="C39" t="str">
            <v>18:42</v>
          </cell>
          <cell r="D39">
            <v>7.4</v>
          </cell>
          <cell r="E39">
            <v>800</v>
          </cell>
          <cell r="L39">
            <v>7.4</v>
          </cell>
        </row>
        <row r="40">
          <cell r="A40" t="str">
            <v>02</v>
          </cell>
          <cell r="B40" t="str">
            <v>TDA. SUEÑOS</v>
          </cell>
          <cell r="C40" t="str">
            <v>18:54</v>
          </cell>
          <cell r="D40">
            <v>2.8</v>
          </cell>
          <cell r="E40">
            <v>750</v>
          </cell>
          <cell r="F40">
            <v>1.4</v>
          </cell>
          <cell r="G40">
            <v>3.8</v>
          </cell>
          <cell r="H40">
            <v>3.5</v>
          </cell>
          <cell r="I40">
            <v>2.9</v>
          </cell>
          <cell r="J40">
            <v>2.6</v>
          </cell>
        </row>
        <row r="41">
          <cell r="A41" t="str">
            <v>02</v>
          </cell>
          <cell r="B41" t="str">
            <v>TDA. HOMBRES DEL SIG</v>
          </cell>
          <cell r="C41" t="str">
            <v>19:54</v>
          </cell>
          <cell r="D41">
            <v>3.6</v>
          </cell>
          <cell r="E41">
            <v>850</v>
          </cell>
          <cell r="L41">
            <v>3.6</v>
          </cell>
        </row>
        <row r="42">
          <cell r="A42" t="str">
            <v>02</v>
          </cell>
          <cell r="B42" t="str">
            <v>TDA. ESP.COMICOS AMB</v>
          </cell>
          <cell r="C42" t="str">
            <v>19:55</v>
          </cell>
          <cell r="D42">
            <v>1.6</v>
          </cell>
          <cell r="E42">
            <v>600</v>
          </cell>
          <cell r="K42">
            <v>1.6</v>
          </cell>
        </row>
        <row r="43">
          <cell r="A43" t="str">
            <v>02</v>
          </cell>
          <cell r="B43" t="str">
            <v>TDA. MAGALY TV</v>
          </cell>
          <cell r="C43" t="str">
            <v>19:59</v>
          </cell>
          <cell r="D43">
            <v>7.9</v>
          </cell>
          <cell r="E43">
            <v>750</v>
          </cell>
          <cell r="F43">
            <v>6</v>
          </cell>
          <cell r="G43">
            <v>10.7</v>
          </cell>
          <cell r="H43">
            <v>8.1</v>
          </cell>
          <cell r="I43">
            <v>6.5</v>
          </cell>
          <cell r="J43">
            <v>8.5</v>
          </cell>
        </row>
        <row r="44">
          <cell r="A44" t="str">
            <v>02</v>
          </cell>
          <cell r="B44" t="str">
            <v>TDA. LO MEJOR DE LA</v>
          </cell>
          <cell r="C44" t="str">
            <v>20:10</v>
          </cell>
          <cell r="D44">
            <v>4.3</v>
          </cell>
          <cell r="E44">
            <v>500</v>
          </cell>
          <cell r="L44">
            <v>4.3</v>
          </cell>
        </row>
        <row r="45">
          <cell r="A45" t="str">
            <v>02</v>
          </cell>
          <cell r="B45" t="str">
            <v>TDA. CINE MILLONARIO</v>
          </cell>
          <cell r="C45" t="str">
            <v>20:26</v>
          </cell>
          <cell r="D45">
            <v>4.2</v>
          </cell>
          <cell r="E45">
            <v>850</v>
          </cell>
          <cell r="L45">
            <v>4.2</v>
          </cell>
        </row>
        <row r="46">
          <cell r="A46" t="str">
            <v>02</v>
          </cell>
          <cell r="B46" t="str">
            <v>TDA. 90 SEGUNDOS L-V</v>
          </cell>
          <cell r="C46" t="str">
            <v>21:02</v>
          </cell>
          <cell r="D46">
            <v>3.7</v>
          </cell>
          <cell r="E46">
            <v>650</v>
          </cell>
          <cell r="F46">
            <v>2.4</v>
          </cell>
          <cell r="G46">
            <v>4.9000000000000004</v>
          </cell>
          <cell r="H46">
            <v>4.8</v>
          </cell>
          <cell r="I46">
            <v>3.2</v>
          </cell>
          <cell r="J46">
            <v>3</v>
          </cell>
        </row>
        <row r="47">
          <cell r="A47" t="str">
            <v>02</v>
          </cell>
          <cell r="B47" t="str">
            <v>TDA. MARITERE</v>
          </cell>
          <cell r="C47" t="str">
            <v>21:56</v>
          </cell>
          <cell r="D47">
            <v>2.9</v>
          </cell>
          <cell r="E47">
            <v>800</v>
          </cell>
          <cell r="K47">
            <v>2.9</v>
          </cell>
        </row>
        <row r="48">
          <cell r="A48" t="str">
            <v>02</v>
          </cell>
          <cell r="B48" t="str">
            <v>TDA. PAISANA JACINTA</v>
          </cell>
          <cell r="C48" t="str">
            <v>22:02</v>
          </cell>
          <cell r="D48">
            <v>6.6</v>
          </cell>
          <cell r="E48">
            <v>850</v>
          </cell>
          <cell r="G48">
            <v>6.6</v>
          </cell>
        </row>
        <row r="49">
          <cell r="A49" t="str">
            <v>02</v>
          </cell>
          <cell r="B49" t="str">
            <v>TDA. JB NOTICIAS-NOC</v>
          </cell>
          <cell r="C49" t="str">
            <v>22:02</v>
          </cell>
          <cell r="D49">
            <v>4.2</v>
          </cell>
          <cell r="E49">
            <v>850</v>
          </cell>
          <cell r="F49">
            <v>4.2</v>
          </cell>
        </row>
        <row r="50">
          <cell r="A50" t="str">
            <v>02</v>
          </cell>
          <cell r="B50" t="str">
            <v>TDA. FUNC. ESTELAR</v>
          </cell>
          <cell r="C50" t="str">
            <v>22:02</v>
          </cell>
          <cell r="D50">
            <v>3.2</v>
          </cell>
          <cell r="E50">
            <v>600</v>
          </cell>
          <cell r="H50">
            <v>2.9</v>
          </cell>
          <cell r="I50">
            <v>3.4</v>
          </cell>
        </row>
        <row r="51">
          <cell r="A51" t="str">
            <v>02</v>
          </cell>
          <cell r="B51" t="str">
            <v>TDA. ESP.COMICOS AMB</v>
          </cell>
          <cell r="C51" t="str">
            <v>22:03</v>
          </cell>
          <cell r="D51">
            <v>3.7</v>
          </cell>
          <cell r="E51">
            <v>850</v>
          </cell>
          <cell r="J51">
            <v>3.7</v>
          </cell>
        </row>
        <row r="52">
          <cell r="A52" t="str">
            <v>02</v>
          </cell>
          <cell r="B52" t="str">
            <v>TDA. EL VISITANTE-DO</v>
          </cell>
          <cell r="C52" t="str">
            <v>22:37</v>
          </cell>
          <cell r="D52">
            <v>2.2999999999999998</v>
          </cell>
          <cell r="E52">
            <v>600</v>
          </cell>
          <cell r="L52">
            <v>2.2999999999999998</v>
          </cell>
        </row>
        <row r="53">
          <cell r="A53" t="str">
            <v>02</v>
          </cell>
          <cell r="B53" t="str">
            <v>TDA. BUFFY LA CAZAVA</v>
          </cell>
          <cell r="C53" t="str">
            <v>23:19</v>
          </cell>
          <cell r="D53">
            <v>3.4</v>
          </cell>
          <cell r="E53">
            <v>600</v>
          </cell>
          <cell r="G53">
            <v>3.4</v>
          </cell>
        </row>
        <row r="54">
          <cell r="A54" t="str">
            <v>02</v>
          </cell>
          <cell r="B54" t="str">
            <v>TDA. ULTIMA FUNCION-</v>
          </cell>
          <cell r="C54" t="str">
            <v>23:24</v>
          </cell>
          <cell r="D54">
            <v>1.5</v>
          </cell>
          <cell r="E54">
            <v>600</v>
          </cell>
          <cell r="K54">
            <v>1.5</v>
          </cell>
        </row>
        <row r="55">
          <cell r="A55" t="str">
            <v>02</v>
          </cell>
          <cell r="B55" t="str">
            <v>TDA. ALTO RIESGO</v>
          </cell>
          <cell r="C55" t="str">
            <v>23:34</v>
          </cell>
          <cell r="D55">
            <v>2.4</v>
          </cell>
          <cell r="E55">
            <v>600</v>
          </cell>
          <cell r="F55">
            <v>2.4</v>
          </cell>
        </row>
        <row r="56">
          <cell r="A56" t="str">
            <v>02</v>
          </cell>
          <cell r="B56" t="str">
            <v>TDA. ULTIMA FUNCION</v>
          </cell>
          <cell r="C56" t="str">
            <v>23:42</v>
          </cell>
          <cell r="D56">
            <v>1.6</v>
          </cell>
          <cell r="E56">
            <v>600</v>
          </cell>
          <cell r="J56">
            <v>1.6</v>
          </cell>
        </row>
        <row r="57">
          <cell r="A57" t="str">
            <v>02</v>
          </cell>
          <cell r="B57" t="str">
            <v>TDA. NIKITA-SAB</v>
          </cell>
          <cell r="C57" t="str">
            <v>23:45</v>
          </cell>
          <cell r="D57">
            <v>1.4</v>
          </cell>
          <cell r="E57">
            <v>600</v>
          </cell>
          <cell r="K57">
            <v>1.4</v>
          </cell>
        </row>
        <row r="58">
          <cell r="A58" t="str">
            <v>02</v>
          </cell>
          <cell r="B58" t="str">
            <v>TDA. DHARMA Y GREG-D</v>
          </cell>
          <cell r="C58" t="str">
            <v>23:49</v>
          </cell>
          <cell r="D58">
            <v>1.6</v>
          </cell>
          <cell r="E58">
            <v>600</v>
          </cell>
          <cell r="L58">
            <v>1.6</v>
          </cell>
        </row>
        <row r="59">
          <cell r="A59" t="str">
            <v>04</v>
          </cell>
          <cell r="B59" t="str">
            <v>TDA. PRIMERA EDICION</v>
          </cell>
          <cell r="C59" t="str">
            <v>05:59</v>
          </cell>
          <cell r="D59">
            <v>3.6</v>
          </cell>
          <cell r="E59">
            <v>850</v>
          </cell>
          <cell r="F59">
            <v>3.6</v>
          </cell>
          <cell r="G59">
            <v>3.4</v>
          </cell>
          <cell r="H59">
            <v>3.6</v>
          </cell>
          <cell r="I59">
            <v>3.9</v>
          </cell>
          <cell r="J59">
            <v>3.4</v>
          </cell>
        </row>
        <row r="60">
          <cell r="A60" t="str">
            <v>04</v>
          </cell>
          <cell r="B60" t="str">
            <v>TDA. LAS AVENTURAS F</v>
          </cell>
          <cell r="C60" t="str">
            <v>06:00</v>
          </cell>
          <cell r="D60">
            <v>0</v>
          </cell>
          <cell r="E60">
            <v>700</v>
          </cell>
          <cell r="K60">
            <v>0</v>
          </cell>
        </row>
        <row r="61">
          <cell r="A61" t="str">
            <v>04</v>
          </cell>
          <cell r="B61" t="str">
            <v>TDA. LAS AVENTURAS F</v>
          </cell>
          <cell r="C61" t="str">
            <v>06:01</v>
          </cell>
          <cell r="D61">
            <v>0</v>
          </cell>
          <cell r="E61">
            <v>700</v>
          </cell>
          <cell r="L61">
            <v>0</v>
          </cell>
        </row>
        <row r="62">
          <cell r="A62" t="str">
            <v>04</v>
          </cell>
          <cell r="B62" t="str">
            <v>TDA. PRINCIPE ATLANT</v>
          </cell>
          <cell r="C62" t="str">
            <v>06:30</v>
          </cell>
          <cell r="D62">
            <v>0</v>
          </cell>
          <cell r="E62">
            <v>700</v>
          </cell>
          <cell r="K62">
            <v>0</v>
          </cell>
        </row>
        <row r="63">
          <cell r="A63" t="str">
            <v>04</v>
          </cell>
          <cell r="B63" t="str">
            <v>TDA. BAMBOO BEARS-DO</v>
          </cell>
          <cell r="C63" t="str">
            <v>06:31</v>
          </cell>
          <cell r="D63">
            <v>0</v>
          </cell>
          <cell r="E63">
            <v>700</v>
          </cell>
          <cell r="L63">
            <v>0</v>
          </cell>
        </row>
        <row r="64">
          <cell r="A64" t="str">
            <v>04</v>
          </cell>
          <cell r="B64" t="str">
            <v>TDA. LA BANDA MOZART</v>
          </cell>
          <cell r="C64" t="str">
            <v>07:00</v>
          </cell>
          <cell r="D64">
            <v>0.1</v>
          </cell>
          <cell r="E64">
            <v>700</v>
          </cell>
          <cell r="L64">
            <v>0.1</v>
          </cell>
        </row>
        <row r="65">
          <cell r="A65" t="str">
            <v>04</v>
          </cell>
          <cell r="B65" t="str">
            <v>TDA. SAMURAI CIBERNE</v>
          </cell>
          <cell r="C65" t="str">
            <v>07:28</v>
          </cell>
          <cell r="D65">
            <v>0.3</v>
          </cell>
          <cell r="E65">
            <v>700</v>
          </cell>
          <cell r="K65">
            <v>0.3</v>
          </cell>
        </row>
        <row r="66">
          <cell r="A66" t="str">
            <v>04</v>
          </cell>
          <cell r="B66" t="str">
            <v>TDA. EL CHAPULIN COL</v>
          </cell>
          <cell r="C66" t="str">
            <v>07:58</v>
          </cell>
          <cell r="D66">
            <v>1.4</v>
          </cell>
          <cell r="E66">
            <v>700</v>
          </cell>
          <cell r="L66">
            <v>1.4</v>
          </cell>
        </row>
        <row r="67">
          <cell r="A67" t="str">
            <v>04</v>
          </cell>
          <cell r="B67" t="str">
            <v>TDA. BANANAS EN PIJA</v>
          </cell>
          <cell r="C67" t="str">
            <v>08:25</v>
          </cell>
          <cell r="D67">
            <v>2.1</v>
          </cell>
          <cell r="E67">
            <v>700</v>
          </cell>
          <cell r="K67">
            <v>2.1</v>
          </cell>
        </row>
        <row r="68">
          <cell r="A68" t="str">
            <v>04</v>
          </cell>
          <cell r="B68" t="str">
            <v>TDA. KARINA Y TIMOTE</v>
          </cell>
          <cell r="C68" t="str">
            <v>08:54</v>
          </cell>
          <cell r="D68">
            <v>3.5</v>
          </cell>
          <cell r="E68">
            <v>700</v>
          </cell>
          <cell r="K68">
            <v>3.5</v>
          </cell>
        </row>
        <row r="69">
          <cell r="A69" t="str">
            <v>04</v>
          </cell>
          <cell r="B69" t="str">
            <v>TDA. DRAGON BALL Z-D</v>
          </cell>
          <cell r="C69" t="str">
            <v>08:54</v>
          </cell>
          <cell r="D69">
            <v>3.2</v>
          </cell>
          <cell r="E69">
            <v>700</v>
          </cell>
          <cell r="L69">
            <v>3.2</v>
          </cell>
        </row>
        <row r="70">
          <cell r="A70" t="str">
            <v>04</v>
          </cell>
          <cell r="B70" t="str">
            <v>TDA. ZENKI-DOM</v>
          </cell>
          <cell r="C70" t="str">
            <v>09:28</v>
          </cell>
          <cell r="D70">
            <v>3.9</v>
          </cell>
          <cell r="E70">
            <v>700</v>
          </cell>
          <cell r="L70">
            <v>3.9</v>
          </cell>
        </row>
        <row r="71">
          <cell r="A71" t="str">
            <v>04</v>
          </cell>
          <cell r="B71" t="str">
            <v>TDA. DRAGON BALL-MAÑ</v>
          </cell>
          <cell r="C71" t="str">
            <v>09:28</v>
          </cell>
          <cell r="D71">
            <v>2.4</v>
          </cell>
          <cell r="E71">
            <v>700</v>
          </cell>
          <cell r="F71">
            <v>2</v>
          </cell>
          <cell r="G71">
            <v>1.4</v>
          </cell>
          <cell r="H71">
            <v>3</v>
          </cell>
          <cell r="I71">
            <v>3.8</v>
          </cell>
          <cell r="J71">
            <v>1.7</v>
          </cell>
        </row>
        <row r="72">
          <cell r="A72" t="str">
            <v>04</v>
          </cell>
          <cell r="B72" t="str">
            <v>TDA. SUPER CAMPEONES</v>
          </cell>
          <cell r="C72" t="str">
            <v>09:55</v>
          </cell>
          <cell r="D72">
            <v>2.8</v>
          </cell>
          <cell r="E72">
            <v>700</v>
          </cell>
          <cell r="L72">
            <v>2.8</v>
          </cell>
        </row>
        <row r="73">
          <cell r="A73" t="str">
            <v>04</v>
          </cell>
          <cell r="B73" t="str">
            <v>TDA. DRAGON BALL Z</v>
          </cell>
          <cell r="C73" t="str">
            <v>09:59</v>
          </cell>
          <cell r="D73">
            <v>2.9</v>
          </cell>
          <cell r="E73">
            <v>700</v>
          </cell>
          <cell r="F73">
            <v>1</v>
          </cell>
          <cell r="G73">
            <v>2.7</v>
          </cell>
          <cell r="H73">
            <v>4.9000000000000004</v>
          </cell>
          <cell r="I73">
            <v>3.7</v>
          </cell>
          <cell r="J73">
            <v>2.4</v>
          </cell>
        </row>
        <row r="74">
          <cell r="A74" t="str">
            <v>04</v>
          </cell>
          <cell r="B74" t="str">
            <v>TDA. SABRINA LA BRUJ</v>
          </cell>
          <cell r="C74" t="str">
            <v>10:26</v>
          </cell>
          <cell r="D74">
            <v>1.8</v>
          </cell>
          <cell r="E74">
            <v>700</v>
          </cell>
          <cell r="L74">
            <v>1.8</v>
          </cell>
        </row>
        <row r="75">
          <cell r="A75" t="str">
            <v>04</v>
          </cell>
          <cell r="B75" t="str">
            <v>TDA. SABRINA LA BRUJ</v>
          </cell>
          <cell r="C75" t="str">
            <v>10:30</v>
          </cell>
          <cell r="D75">
            <v>3.9</v>
          </cell>
          <cell r="E75">
            <v>700</v>
          </cell>
          <cell r="F75">
            <v>1.6</v>
          </cell>
          <cell r="G75">
            <v>2.6</v>
          </cell>
          <cell r="H75">
            <v>5.2</v>
          </cell>
          <cell r="I75">
            <v>6.2</v>
          </cell>
          <cell r="J75">
            <v>3.7</v>
          </cell>
        </row>
        <row r="76">
          <cell r="A76" t="str">
            <v>04</v>
          </cell>
          <cell r="B76" t="str">
            <v>TDA. SANTA MISA</v>
          </cell>
          <cell r="C76" t="str">
            <v>10:54</v>
          </cell>
          <cell r="D76">
            <v>0</v>
          </cell>
          <cell r="E76">
            <v>700</v>
          </cell>
          <cell r="L76">
            <v>0</v>
          </cell>
        </row>
        <row r="77">
          <cell r="A77" t="str">
            <v>04</v>
          </cell>
          <cell r="B77" t="str">
            <v>TDA. MI PEQ.TRAVIESA</v>
          </cell>
          <cell r="C77" t="str">
            <v>10:59</v>
          </cell>
          <cell r="D77">
            <v>3.8</v>
          </cell>
          <cell r="E77">
            <v>700</v>
          </cell>
          <cell r="F77">
            <v>4.7</v>
          </cell>
          <cell r="G77">
            <v>3.3</v>
          </cell>
          <cell r="H77">
            <v>3.6</v>
          </cell>
          <cell r="I77">
            <v>4.4000000000000004</v>
          </cell>
          <cell r="J77">
            <v>3</v>
          </cell>
        </row>
        <row r="78">
          <cell r="A78" t="str">
            <v>04</v>
          </cell>
          <cell r="B78" t="str">
            <v>TDA. SESION SOLEMNE</v>
          </cell>
          <cell r="C78" t="str">
            <v>11:25</v>
          </cell>
          <cell r="D78">
            <v>0</v>
          </cell>
          <cell r="E78">
            <v>700</v>
          </cell>
          <cell r="J78">
            <v>0</v>
          </cell>
        </row>
        <row r="79">
          <cell r="A79" t="str">
            <v>04</v>
          </cell>
          <cell r="B79" t="str">
            <v>TDA. SOÑADORAS</v>
          </cell>
          <cell r="C79" t="str">
            <v>11:59</v>
          </cell>
          <cell r="D79">
            <v>8</v>
          </cell>
          <cell r="E79">
            <v>1200</v>
          </cell>
          <cell r="F79">
            <v>6.8</v>
          </cell>
          <cell r="G79">
            <v>8.6999999999999993</v>
          </cell>
          <cell r="H79">
            <v>6.9</v>
          </cell>
          <cell r="I79">
            <v>8.5</v>
          </cell>
          <cell r="J79">
            <v>9</v>
          </cell>
        </row>
        <row r="80">
          <cell r="A80" t="str">
            <v>04</v>
          </cell>
          <cell r="B80" t="str">
            <v>TDA. MATINEE DOMINGO</v>
          </cell>
          <cell r="C80" t="str">
            <v>12:00</v>
          </cell>
          <cell r="D80">
            <v>2.7</v>
          </cell>
          <cell r="E80">
            <v>1200</v>
          </cell>
          <cell r="L80">
            <v>2.7</v>
          </cell>
        </row>
        <row r="81">
          <cell r="A81" t="str">
            <v>04</v>
          </cell>
          <cell r="B81" t="str">
            <v>TDA. LAURA EN AMERIC</v>
          </cell>
          <cell r="C81" t="str">
            <v>12:52</v>
          </cell>
          <cell r="D81">
            <v>14.9</v>
          </cell>
          <cell r="E81">
            <v>1200</v>
          </cell>
          <cell r="F81">
            <v>14.5</v>
          </cell>
          <cell r="G81">
            <v>15.4</v>
          </cell>
          <cell r="H81">
            <v>13.9</v>
          </cell>
          <cell r="I81">
            <v>14.9</v>
          </cell>
          <cell r="J81">
            <v>16</v>
          </cell>
        </row>
        <row r="82">
          <cell r="A82" t="str">
            <v>04</v>
          </cell>
          <cell r="B82" t="str">
            <v>TDA. CHESPIRITO-SAB</v>
          </cell>
          <cell r="C82" t="str">
            <v>12:57</v>
          </cell>
          <cell r="D82">
            <v>3.8</v>
          </cell>
          <cell r="E82">
            <v>1200</v>
          </cell>
          <cell r="K82">
            <v>3.8</v>
          </cell>
        </row>
        <row r="83">
          <cell r="A83" t="str">
            <v>04</v>
          </cell>
          <cell r="B83" t="str">
            <v>TDA. MATINEE DOMINGO</v>
          </cell>
          <cell r="C83" t="str">
            <v>13:48</v>
          </cell>
          <cell r="D83">
            <v>2</v>
          </cell>
          <cell r="E83">
            <v>1200</v>
          </cell>
          <cell r="L83">
            <v>2</v>
          </cell>
        </row>
        <row r="84">
          <cell r="A84" t="str">
            <v>04</v>
          </cell>
          <cell r="B84" t="str">
            <v>TDA. POR TU AMOR</v>
          </cell>
          <cell r="C84" t="str">
            <v>14:00</v>
          </cell>
          <cell r="D84">
            <v>12</v>
          </cell>
          <cell r="E84">
            <v>1200</v>
          </cell>
          <cell r="F84">
            <v>11.3</v>
          </cell>
          <cell r="G84">
            <v>12.4</v>
          </cell>
          <cell r="H84">
            <v>10.7</v>
          </cell>
          <cell r="I84">
            <v>13.2</v>
          </cell>
          <cell r="J84">
            <v>12.6</v>
          </cell>
        </row>
        <row r="85">
          <cell r="A85" t="str">
            <v>04</v>
          </cell>
          <cell r="B85" t="str">
            <v>TDA. TRES MUJERES</v>
          </cell>
          <cell r="C85" t="str">
            <v>14:59</v>
          </cell>
          <cell r="D85">
            <v>10.6</v>
          </cell>
          <cell r="E85">
            <v>1200</v>
          </cell>
          <cell r="F85">
            <v>7.7</v>
          </cell>
          <cell r="G85">
            <v>12.9</v>
          </cell>
          <cell r="H85">
            <v>12.5</v>
          </cell>
          <cell r="I85">
            <v>10.9</v>
          </cell>
          <cell r="J85">
            <v>8.9</v>
          </cell>
        </row>
        <row r="86">
          <cell r="A86" t="str">
            <v>04</v>
          </cell>
          <cell r="B86" t="str">
            <v>TDA. MATINEE DOMINGO</v>
          </cell>
          <cell r="C86" t="str">
            <v>15:37</v>
          </cell>
          <cell r="D86">
            <v>3.9</v>
          </cell>
          <cell r="E86">
            <v>1200</v>
          </cell>
          <cell r="L86">
            <v>3.9</v>
          </cell>
        </row>
        <row r="87">
          <cell r="A87" t="str">
            <v>04</v>
          </cell>
          <cell r="B87" t="str">
            <v>TDA. GOTITAS DE AMOR</v>
          </cell>
          <cell r="C87" t="str">
            <v>16:01</v>
          </cell>
          <cell r="D87">
            <v>6.4</v>
          </cell>
          <cell r="E87">
            <v>1200</v>
          </cell>
          <cell r="F87">
            <v>6.9</v>
          </cell>
          <cell r="G87">
            <v>6.4</v>
          </cell>
          <cell r="H87">
            <v>7.5</v>
          </cell>
          <cell r="I87">
            <v>5.5</v>
          </cell>
          <cell r="J87">
            <v>5.5</v>
          </cell>
        </row>
        <row r="88">
          <cell r="A88" t="str">
            <v>04</v>
          </cell>
          <cell r="B88" t="str">
            <v>TDA. MATINEE SABADO</v>
          </cell>
          <cell r="C88" t="str">
            <v>16:15</v>
          </cell>
          <cell r="D88">
            <v>1.1000000000000001</v>
          </cell>
          <cell r="E88">
            <v>1200</v>
          </cell>
          <cell r="K88">
            <v>1.1000000000000001</v>
          </cell>
        </row>
        <row r="89">
          <cell r="A89" t="str">
            <v>04</v>
          </cell>
          <cell r="B89" t="str">
            <v>TDA. EL SHOW DEL CHA</v>
          </cell>
          <cell r="C89" t="str">
            <v>17:01</v>
          </cell>
          <cell r="D89">
            <v>2.6</v>
          </cell>
          <cell r="E89">
            <v>900</v>
          </cell>
          <cell r="F89">
            <v>1.8</v>
          </cell>
          <cell r="G89">
            <v>2.9</v>
          </cell>
          <cell r="H89">
            <v>2.7</v>
          </cell>
          <cell r="I89">
            <v>2.6</v>
          </cell>
          <cell r="J89">
            <v>2.9</v>
          </cell>
        </row>
        <row r="90">
          <cell r="A90" t="str">
            <v>04</v>
          </cell>
          <cell r="B90" t="str">
            <v>TDA. ESP.DEL CHAVO D</v>
          </cell>
          <cell r="C90" t="str">
            <v>17:27</v>
          </cell>
          <cell r="D90">
            <v>2.2999999999999998</v>
          </cell>
          <cell r="E90">
            <v>900</v>
          </cell>
          <cell r="L90">
            <v>2.2999999999999998</v>
          </cell>
        </row>
        <row r="91">
          <cell r="A91" t="str">
            <v>04</v>
          </cell>
          <cell r="B91" t="str">
            <v>TDA. MATINEE SABADO</v>
          </cell>
          <cell r="C91" t="str">
            <v>17:55</v>
          </cell>
          <cell r="D91">
            <v>0.6</v>
          </cell>
          <cell r="E91">
            <v>900</v>
          </cell>
          <cell r="K91">
            <v>0.6</v>
          </cell>
        </row>
        <row r="92">
          <cell r="A92" t="str">
            <v>04</v>
          </cell>
          <cell r="B92" t="str">
            <v>TDA. ESP.NATIONAL GE</v>
          </cell>
          <cell r="C92" t="str">
            <v>18:47</v>
          </cell>
          <cell r="D92">
            <v>3.6</v>
          </cell>
          <cell r="E92">
            <v>1200</v>
          </cell>
          <cell r="L92">
            <v>3.6</v>
          </cell>
        </row>
        <row r="93">
          <cell r="A93" t="str">
            <v>04</v>
          </cell>
          <cell r="B93" t="str">
            <v>TDA. ESP.DISCOVERY C</v>
          </cell>
          <cell r="C93" t="str">
            <v>18:49</v>
          </cell>
          <cell r="D93">
            <v>4.5</v>
          </cell>
          <cell r="E93">
            <v>1200</v>
          </cell>
          <cell r="L93">
            <v>4.5</v>
          </cell>
        </row>
        <row r="94">
          <cell r="A94" t="str">
            <v>04</v>
          </cell>
          <cell r="B94" t="str">
            <v>TDA. INFIERNO EN EL</v>
          </cell>
          <cell r="C94" t="str">
            <v>19:00</v>
          </cell>
          <cell r="D94">
            <v>5.2</v>
          </cell>
          <cell r="E94">
            <v>1200</v>
          </cell>
          <cell r="F94">
            <v>4.5999999999999996</v>
          </cell>
          <cell r="G94">
            <v>7.3</v>
          </cell>
          <cell r="H94">
            <v>4.8</v>
          </cell>
          <cell r="I94">
            <v>4.0999999999999996</v>
          </cell>
          <cell r="J94">
            <v>5.7</v>
          </cell>
        </row>
        <row r="95">
          <cell r="A95" t="str">
            <v>04</v>
          </cell>
          <cell r="B95" t="str">
            <v>TDA. ROSALINDA</v>
          </cell>
          <cell r="C95" t="str">
            <v>19:29</v>
          </cell>
          <cell r="D95">
            <v>8.5</v>
          </cell>
          <cell r="E95">
            <v>1200</v>
          </cell>
          <cell r="F95">
            <v>7</v>
          </cell>
          <cell r="G95">
            <v>9.4</v>
          </cell>
          <cell r="H95">
            <v>8</v>
          </cell>
          <cell r="I95">
            <v>8.1</v>
          </cell>
          <cell r="J95">
            <v>10.3</v>
          </cell>
        </row>
        <row r="96">
          <cell r="A96" t="str">
            <v>04</v>
          </cell>
          <cell r="B96" t="str">
            <v>TDA. RISAS EN AMERIC</v>
          </cell>
          <cell r="C96" t="str">
            <v>19:49</v>
          </cell>
          <cell r="D96">
            <v>4.3</v>
          </cell>
          <cell r="E96">
            <v>2600</v>
          </cell>
          <cell r="K96">
            <v>4.3</v>
          </cell>
        </row>
        <row r="97">
          <cell r="A97" t="str">
            <v>04</v>
          </cell>
          <cell r="B97" t="str">
            <v>TDA. ESPEC.DEL DOMIN</v>
          </cell>
          <cell r="C97" t="str">
            <v>19:49</v>
          </cell>
          <cell r="D97">
            <v>3.9</v>
          </cell>
          <cell r="E97">
            <v>1200</v>
          </cell>
          <cell r="L97">
            <v>3.9</v>
          </cell>
        </row>
        <row r="98">
          <cell r="A98" t="str">
            <v>04</v>
          </cell>
          <cell r="B98" t="str">
            <v>TDA. MEJ.RISAS EN AM</v>
          </cell>
          <cell r="C98" t="str">
            <v>19:54</v>
          </cell>
          <cell r="D98">
            <v>2.9</v>
          </cell>
          <cell r="E98">
            <v>2600</v>
          </cell>
          <cell r="K98">
            <v>2.9</v>
          </cell>
        </row>
        <row r="99">
          <cell r="A99" t="str">
            <v>04</v>
          </cell>
          <cell r="B99" t="str">
            <v>TDA. AMERICA NOTICIA</v>
          </cell>
          <cell r="C99" t="str">
            <v>20:11</v>
          </cell>
          <cell r="D99">
            <v>5.5</v>
          </cell>
          <cell r="E99">
            <v>1200</v>
          </cell>
          <cell r="F99">
            <v>5.2</v>
          </cell>
          <cell r="G99">
            <v>7.1</v>
          </cell>
          <cell r="H99">
            <v>6.2</v>
          </cell>
          <cell r="I99">
            <v>4.4000000000000004</v>
          </cell>
          <cell r="J99">
            <v>4.5999999999999996</v>
          </cell>
        </row>
        <row r="100">
          <cell r="A100" t="str">
            <v>04</v>
          </cell>
          <cell r="B100" t="str">
            <v>TDA. ISABELLA</v>
          </cell>
          <cell r="C100" t="str">
            <v>21:00</v>
          </cell>
          <cell r="D100">
            <v>9.1</v>
          </cell>
          <cell r="E100">
            <v>1400</v>
          </cell>
          <cell r="F100">
            <v>7.3</v>
          </cell>
          <cell r="G100">
            <v>11.5</v>
          </cell>
          <cell r="H100">
            <v>9.3000000000000007</v>
          </cell>
          <cell r="I100">
            <v>8.6</v>
          </cell>
          <cell r="J100">
            <v>9</v>
          </cell>
        </row>
        <row r="101">
          <cell r="A101" t="str">
            <v>04</v>
          </cell>
          <cell r="B101" t="str">
            <v>TDA. FUTBOL TOTAL-DO</v>
          </cell>
          <cell r="C101" t="str">
            <v>21:28</v>
          </cell>
          <cell r="D101">
            <v>2.9</v>
          </cell>
          <cell r="E101">
            <v>1200</v>
          </cell>
          <cell r="L101">
            <v>2.9</v>
          </cell>
        </row>
        <row r="102">
          <cell r="A102" t="str">
            <v>04</v>
          </cell>
          <cell r="B102" t="str">
            <v>TDA. NUESTRO CINE-NO</v>
          </cell>
          <cell r="C102" t="str">
            <v>21:59</v>
          </cell>
          <cell r="D102">
            <v>8.9</v>
          </cell>
          <cell r="E102">
            <v>1200</v>
          </cell>
          <cell r="J102">
            <v>8.9</v>
          </cell>
        </row>
        <row r="103">
          <cell r="A103" t="str">
            <v>04</v>
          </cell>
          <cell r="B103" t="str">
            <v>TDA. CHOLA DE MIERCO</v>
          </cell>
          <cell r="C103" t="str">
            <v>21:59</v>
          </cell>
          <cell r="D103">
            <v>8.5</v>
          </cell>
          <cell r="E103">
            <v>1200</v>
          </cell>
          <cell r="H103">
            <v>8.5</v>
          </cell>
        </row>
        <row r="104">
          <cell r="A104" t="str">
            <v>04</v>
          </cell>
          <cell r="B104" t="str">
            <v>TDA. VARIEDADES AMER</v>
          </cell>
          <cell r="C104" t="str">
            <v>21:59</v>
          </cell>
          <cell r="D104">
            <v>4.2</v>
          </cell>
          <cell r="E104">
            <v>1200</v>
          </cell>
          <cell r="I104">
            <v>4.2</v>
          </cell>
        </row>
        <row r="105">
          <cell r="A105" t="str">
            <v>04</v>
          </cell>
          <cell r="B105" t="str">
            <v>TDA. CINE AMERICA-DO</v>
          </cell>
          <cell r="C105" t="str">
            <v>21:59</v>
          </cell>
          <cell r="D105">
            <v>2.9</v>
          </cell>
          <cell r="E105">
            <v>1200</v>
          </cell>
          <cell r="L105">
            <v>2.9</v>
          </cell>
        </row>
        <row r="106">
          <cell r="A106" t="str">
            <v>04</v>
          </cell>
          <cell r="B106" t="str">
            <v>TDA. LAURA EN AMERIC</v>
          </cell>
          <cell r="C106" t="str">
            <v>22:00</v>
          </cell>
          <cell r="D106">
            <v>8.5</v>
          </cell>
          <cell r="E106">
            <v>1200</v>
          </cell>
          <cell r="K106">
            <v>8.5</v>
          </cell>
        </row>
        <row r="107">
          <cell r="A107" t="str">
            <v>04</v>
          </cell>
          <cell r="B107" t="str">
            <v>TDA. PRIMER IMPACTO</v>
          </cell>
          <cell r="C107" t="str">
            <v>22:01</v>
          </cell>
          <cell r="D107">
            <v>9.1999999999999993</v>
          </cell>
          <cell r="E107">
            <v>1200</v>
          </cell>
          <cell r="F107">
            <v>9.1999999999999993</v>
          </cell>
        </row>
        <row r="108">
          <cell r="A108" t="str">
            <v>04</v>
          </cell>
          <cell r="B108" t="str">
            <v>TDA. CRISTINA-NOCHE</v>
          </cell>
          <cell r="C108" t="str">
            <v>22:01</v>
          </cell>
          <cell r="D108">
            <v>6.6</v>
          </cell>
          <cell r="E108">
            <v>1200</v>
          </cell>
          <cell r="G108">
            <v>6.6</v>
          </cell>
        </row>
        <row r="109">
          <cell r="A109" t="str">
            <v>04</v>
          </cell>
          <cell r="B109" t="str">
            <v>TDA. CINE AMERICA</v>
          </cell>
          <cell r="C109" t="str">
            <v>23:00</v>
          </cell>
          <cell r="D109">
            <v>3.3</v>
          </cell>
          <cell r="E109">
            <v>1200</v>
          </cell>
          <cell r="F109">
            <v>2.2999999999999998</v>
          </cell>
          <cell r="G109">
            <v>5.0999999999999996</v>
          </cell>
          <cell r="H109">
            <v>4.4000000000000004</v>
          </cell>
          <cell r="I109">
            <v>1.7</v>
          </cell>
          <cell r="J109">
            <v>2.7</v>
          </cell>
        </row>
        <row r="110">
          <cell r="A110" t="str">
            <v>04</v>
          </cell>
          <cell r="B110" t="str">
            <v>TDA. CINE NOCTURNO-D</v>
          </cell>
          <cell r="C110" t="str">
            <v>23:41</v>
          </cell>
          <cell r="D110">
            <v>0.7</v>
          </cell>
          <cell r="E110">
            <v>1200</v>
          </cell>
          <cell r="L110">
            <v>0.7</v>
          </cell>
        </row>
        <row r="111">
          <cell r="A111" t="str">
            <v>05</v>
          </cell>
          <cell r="B111" t="str">
            <v>TDA. EUCARISTIA-DOM</v>
          </cell>
          <cell r="C111" t="str">
            <v>05:57</v>
          </cell>
          <cell r="D111">
            <v>0</v>
          </cell>
          <cell r="E111">
            <v>45.5</v>
          </cell>
          <cell r="L111">
            <v>0</v>
          </cell>
        </row>
        <row r="112">
          <cell r="A112" t="str">
            <v>05</v>
          </cell>
          <cell r="B112" t="str">
            <v>TDA. 24 HORAS-EDIC.M</v>
          </cell>
          <cell r="C112" t="str">
            <v>05:59</v>
          </cell>
          <cell r="D112">
            <v>1.2</v>
          </cell>
          <cell r="E112">
            <v>45.5</v>
          </cell>
          <cell r="F112">
            <v>1.2</v>
          </cell>
          <cell r="G112">
            <v>1.2</v>
          </cell>
          <cell r="H112">
            <v>0.7</v>
          </cell>
          <cell r="I112">
            <v>1.5</v>
          </cell>
          <cell r="J112">
            <v>1.4</v>
          </cell>
        </row>
        <row r="113">
          <cell r="A113" t="str">
            <v>05</v>
          </cell>
          <cell r="B113" t="str">
            <v>TDA. LA TREMENDA COR</v>
          </cell>
          <cell r="C113" t="str">
            <v>05:59</v>
          </cell>
          <cell r="D113">
            <v>0</v>
          </cell>
          <cell r="E113">
            <v>68.25</v>
          </cell>
          <cell r="K113">
            <v>0</v>
          </cell>
        </row>
        <row r="114">
          <cell r="A114" t="str">
            <v>05</v>
          </cell>
          <cell r="B114" t="str">
            <v>TDA. MUEVETE CON JAN</v>
          </cell>
          <cell r="C114" t="str">
            <v>06:30</v>
          </cell>
          <cell r="D114">
            <v>1</v>
          </cell>
          <cell r="E114">
            <v>45.5</v>
          </cell>
          <cell r="K114">
            <v>1</v>
          </cell>
        </row>
        <row r="115">
          <cell r="A115" t="str">
            <v>05</v>
          </cell>
          <cell r="B115" t="str">
            <v>TDA. 24 HORAS ED.DOM</v>
          </cell>
          <cell r="C115" t="str">
            <v>07:00</v>
          </cell>
          <cell r="D115">
            <v>1.2</v>
          </cell>
          <cell r="E115">
            <v>45.5</v>
          </cell>
          <cell r="L115">
            <v>1.2</v>
          </cell>
        </row>
        <row r="116">
          <cell r="A116" t="str">
            <v>05</v>
          </cell>
          <cell r="B116" t="str">
            <v>TDA. MATRIM.CON HIJO</v>
          </cell>
          <cell r="C116" t="str">
            <v>08:31</v>
          </cell>
          <cell r="D116">
            <v>2.2999999999999998</v>
          </cell>
          <cell r="E116">
            <v>45.5</v>
          </cell>
          <cell r="L116">
            <v>2.2999999999999998</v>
          </cell>
        </row>
        <row r="117">
          <cell r="A117" t="str">
            <v>05</v>
          </cell>
          <cell r="B117" t="str">
            <v>TDA. CUENTOS ANIMADO</v>
          </cell>
          <cell r="C117" t="str">
            <v>08:47</v>
          </cell>
          <cell r="D117">
            <v>0.5</v>
          </cell>
          <cell r="E117">
            <v>91</v>
          </cell>
          <cell r="K117">
            <v>0.5</v>
          </cell>
        </row>
        <row r="118">
          <cell r="A118" t="str">
            <v>05</v>
          </cell>
          <cell r="B118" t="str">
            <v>TDA. REP.VALE LA PEN</v>
          </cell>
          <cell r="C118" t="str">
            <v>08:58</v>
          </cell>
          <cell r="D118">
            <v>2.6</v>
          </cell>
          <cell r="E118">
            <v>102.7</v>
          </cell>
          <cell r="L118">
            <v>2.6</v>
          </cell>
        </row>
        <row r="119">
          <cell r="A119" t="str">
            <v>05</v>
          </cell>
          <cell r="B119" t="str">
            <v>TDA. SUPERCINE-DOM M</v>
          </cell>
          <cell r="C119" t="str">
            <v>09:03</v>
          </cell>
          <cell r="D119">
            <v>2.2000000000000002</v>
          </cell>
          <cell r="E119">
            <v>102.7</v>
          </cell>
          <cell r="L119">
            <v>2.2000000000000002</v>
          </cell>
        </row>
        <row r="120">
          <cell r="A120" t="str">
            <v>05</v>
          </cell>
          <cell r="B120" t="str">
            <v>TDA. TRES POR TRES-M</v>
          </cell>
          <cell r="C120" t="str">
            <v>09:04</v>
          </cell>
          <cell r="D120">
            <v>3.5</v>
          </cell>
          <cell r="E120">
            <v>102.7</v>
          </cell>
          <cell r="F120">
            <v>3.5</v>
          </cell>
          <cell r="G120">
            <v>3.9</v>
          </cell>
          <cell r="H120">
            <v>2.4</v>
          </cell>
          <cell r="I120">
            <v>2.5</v>
          </cell>
          <cell r="J120">
            <v>5.0999999999999996</v>
          </cell>
        </row>
        <row r="121">
          <cell r="A121" t="str">
            <v>05</v>
          </cell>
          <cell r="B121" t="str">
            <v>TDA. PASO A PASO-MAÑ</v>
          </cell>
          <cell r="C121" t="str">
            <v>09:34</v>
          </cell>
          <cell r="D121">
            <v>3.9</v>
          </cell>
          <cell r="E121">
            <v>68.25</v>
          </cell>
          <cell r="F121">
            <v>4.4000000000000004</v>
          </cell>
          <cell r="G121">
            <v>5</v>
          </cell>
          <cell r="H121">
            <v>2.8</v>
          </cell>
          <cell r="I121">
            <v>3.2</v>
          </cell>
          <cell r="J121">
            <v>4.3</v>
          </cell>
        </row>
        <row r="122">
          <cell r="A122" t="str">
            <v>05</v>
          </cell>
          <cell r="B122" t="str">
            <v>TDA. CUENTOS DE CRIP</v>
          </cell>
          <cell r="C122" t="str">
            <v>09:48</v>
          </cell>
          <cell r="D122">
            <v>0.4</v>
          </cell>
          <cell r="E122">
            <v>68.25</v>
          </cell>
          <cell r="K122">
            <v>0.4</v>
          </cell>
        </row>
        <row r="123">
          <cell r="A123" t="str">
            <v>05</v>
          </cell>
          <cell r="B123" t="str">
            <v>TDA. PRINCIPE DEL RA</v>
          </cell>
          <cell r="C123" t="str">
            <v>10:01</v>
          </cell>
          <cell r="D123">
            <v>4.0999999999999996</v>
          </cell>
          <cell r="E123">
            <v>113.75</v>
          </cell>
          <cell r="F123">
            <v>4.2</v>
          </cell>
          <cell r="G123">
            <v>4.5999999999999996</v>
          </cell>
          <cell r="H123">
            <v>3.1</v>
          </cell>
          <cell r="I123">
            <v>3.7</v>
          </cell>
          <cell r="J123">
            <v>4.9000000000000004</v>
          </cell>
        </row>
        <row r="124">
          <cell r="A124" t="str">
            <v>05</v>
          </cell>
          <cell r="B124" t="str">
            <v>TDA. HISTORIA SIN FI</v>
          </cell>
          <cell r="C124" t="str">
            <v>10:17</v>
          </cell>
          <cell r="D124">
            <v>0.6</v>
          </cell>
          <cell r="E124">
            <v>91</v>
          </cell>
          <cell r="K124">
            <v>0.6</v>
          </cell>
        </row>
        <row r="125">
          <cell r="A125" t="str">
            <v>05</v>
          </cell>
          <cell r="B125" t="str">
            <v>TDA. LA HORA WARNER</v>
          </cell>
          <cell r="C125" t="str">
            <v>10:30</v>
          </cell>
          <cell r="D125">
            <v>2.6</v>
          </cell>
          <cell r="E125">
            <v>113.75</v>
          </cell>
          <cell r="F125">
            <v>2.9</v>
          </cell>
          <cell r="G125">
            <v>2.6</v>
          </cell>
          <cell r="H125">
            <v>2.1</v>
          </cell>
          <cell r="I125">
            <v>2.6</v>
          </cell>
          <cell r="J125">
            <v>2.9</v>
          </cell>
        </row>
        <row r="126">
          <cell r="A126" t="str">
            <v>05</v>
          </cell>
          <cell r="B126" t="str">
            <v>TDA. MUNDO DE RICHAR</v>
          </cell>
          <cell r="C126" t="str">
            <v>10:45</v>
          </cell>
          <cell r="D126">
            <v>1.5</v>
          </cell>
          <cell r="E126">
            <v>91</v>
          </cell>
          <cell r="K126">
            <v>1.5</v>
          </cell>
        </row>
        <row r="127">
          <cell r="A127" t="str">
            <v>05</v>
          </cell>
          <cell r="B127" t="str">
            <v>TDA. AVENT.TINTIN-DO</v>
          </cell>
          <cell r="C127" t="str">
            <v>10:58</v>
          </cell>
          <cell r="D127">
            <v>2</v>
          </cell>
          <cell r="E127">
            <v>125.45</v>
          </cell>
          <cell r="L127">
            <v>2</v>
          </cell>
        </row>
        <row r="128">
          <cell r="A128" t="str">
            <v>05</v>
          </cell>
          <cell r="B128" t="str">
            <v>TDA. BUGS BUNNY-SAB.</v>
          </cell>
          <cell r="C128" t="str">
            <v>11:13</v>
          </cell>
          <cell r="D128">
            <v>1.5</v>
          </cell>
          <cell r="E128">
            <v>125.45</v>
          </cell>
          <cell r="K128">
            <v>1.5</v>
          </cell>
        </row>
        <row r="129">
          <cell r="A129" t="str">
            <v>05</v>
          </cell>
          <cell r="B129" t="str">
            <v>TDA. REP.MONICA</v>
          </cell>
          <cell r="C129" t="str">
            <v>11:19</v>
          </cell>
          <cell r="D129">
            <v>2.2000000000000002</v>
          </cell>
          <cell r="E129">
            <v>125.45</v>
          </cell>
          <cell r="F129">
            <v>2.7</v>
          </cell>
          <cell r="G129">
            <v>2</v>
          </cell>
          <cell r="H129">
            <v>3</v>
          </cell>
          <cell r="I129">
            <v>1.6</v>
          </cell>
          <cell r="J129">
            <v>1.7</v>
          </cell>
        </row>
        <row r="130">
          <cell r="A130" t="str">
            <v>05</v>
          </cell>
          <cell r="B130" t="str">
            <v>TDA. JHONNY QUEST-DO</v>
          </cell>
          <cell r="C130" t="str">
            <v>11:27</v>
          </cell>
          <cell r="D130">
            <v>2.2000000000000002</v>
          </cell>
          <cell r="E130">
            <v>113.75</v>
          </cell>
          <cell r="L130">
            <v>2.2000000000000002</v>
          </cell>
        </row>
        <row r="131">
          <cell r="A131" t="str">
            <v>05</v>
          </cell>
          <cell r="B131" t="str">
            <v>TDA. LOS TRES CHIFLA</v>
          </cell>
          <cell r="C131" t="str">
            <v>11:53</v>
          </cell>
          <cell r="D131">
            <v>0.3</v>
          </cell>
          <cell r="E131">
            <v>125.45</v>
          </cell>
          <cell r="K131">
            <v>0.3</v>
          </cell>
        </row>
        <row r="132">
          <cell r="A132" t="str">
            <v>05</v>
          </cell>
          <cell r="B132" t="str">
            <v>TDA. REP.MONICA-DOM</v>
          </cell>
          <cell r="C132" t="str">
            <v>11:54</v>
          </cell>
          <cell r="D132">
            <v>2.5</v>
          </cell>
          <cell r="E132">
            <v>227.5</v>
          </cell>
          <cell r="L132">
            <v>2.5</v>
          </cell>
        </row>
        <row r="133">
          <cell r="A133" t="str">
            <v>05</v>
          </cell>
          <cell r="B133" t="str">
            <v>TDA. 24 HORAS-SEGUND</v>
          </cell>
          <cell r="C133" t="str">
            <v>12:28</v>
          </cell>
          <cell r="D133">
            <v>1.4</v>
          </cell>
          <cell r="E133">
            <v>227.5</v>
          </cell>
          <cell r="F133">
            <v>1.6</v>
          </cell>
          <cell r="G133">
            <v>1.4</v>
          </cell>
          <cell r="H133">
            <v>1.5</v>
          </cell>
          <cell r="I133">
            <v>1.4</v>
          </cell>
          <cell r="J133">
            <v>0.8</v>
          </cell>
        </row>
        <row r="134">
          <cell r="A134" t="str">
            <v>05</v>
          </cell>
          <cell r="B134" t="str">
            <v>TDA. SHOW DE LA RISA</v>
          </cell>
          <cell r="C134" t="str">
            <v>12:57</v>
          </cell>
          <cell r="D134">
            <v>0.8</v>
          </cell>
          <cell r="E134">
            <v>364</v>
          </cell>
          <cell r="F134">
            <v>0.1</v>
          </cell>
          <cell r="G134">
            <v>1.2</v>
          </cell>
          <cell r="H134">
            <v>2</v>
          </cell>
          <cell r="I134">
            <v>0.5</v>
          </cell>
          <cell r="J134">
            <v>0.6</v>
          </cell>
        </row>
        <row r="135">
          <cell r="A135" t="str">
            <v>05</v>
          </cell>
          <cell r="B135" t="str">
            <v>TDA. CINE LATINO-SAB</v>
          </cell>
          <cell r="C135" t="str">
            <v>12:58</v>
          </cell>
          <cell r="D135">
            <v>2.5</v>
          </cell>
          <cell r="E135">
            <v>273</v>
          </cell>
          <cell r="K135">
            <v>2.5</v>
          </cell>
        </row>
        <row r="136">
          <cell r="A136" t="str">
            <v>05</v>
          </cell>
          <cell r="B136" t="str">
            <v>TDA. A TODO RITMO-DO</v>
          </cell>
          <cell r="C136" t="str">
            <v>13:55</v>
          </cell>
          <cell r="D136">
            <v>1.9</v>
          </cell>
          <cell r="E136">
            <v>273</v>
          </cell>
          <cell r="L136">
            <v>1.9</v>
          </cell>
        </row>
        <row r="137">
          <cell r="A137" t="str">
            <v>05</v>
          </cell>
          <cell r="B137" t="str">
            <v>TDA. HORA DEL TIO RO</v>
          </cell>
          <cell r="C137" t="str">
            <v>13:55</v>
          </cell>
          <cell r="D137">
            <v>0.7</v>
          </cell>
          <cell r="E137">
            <v>364</v>
          </cell>
          <cell r="F137">
            <v>0.5</v>
          </cell>
          <cell r="G137">
            <v>0.8</v>
          </cell>
          <cell r="H137">
            <v>0.7</v>
          </cell>
          <cell r="I137">
            <v>0.7</v>
          </cell>
          <cell r="J137">
            <v>0.8</v>
          </cell>
        </row>
        <row r="138">
          <cell r="A138" t="str">
            <v>05</v>
          </cell>
          <cell r="B138" t="str">
            <v>TDA. EL GRAN CHAPARR</v>
          </cell>
          <cell r="C138" t="str">
            <v>14:56</v>
          </cell>
          <cell r="D138">
            <v>2.2000000000000002</v>
          </cell>
          <cell r="E138">
            <v>273</v>
          </cell>
          <cell r="F138">
            <v>2.2999999999999998</v>
          </cell>
          <cell r="G138">
            <v>2.2999999999999998</v>
          </cell>
          <cell r="H138">
            <v>1.3</v>
          </cell>
          <cell r="I138">
            <v>2.6</v>
          </cell>
          <cell r="J138">
            <v>2.2999999999999998</v>
          </cell>
        </row>
        <row r="139">
          <cell r="A139" t="str">
            <v>05</v>
          </cell>
          <cell r="B139" t="str">
            <v>TDA. LA MOVIDA DE LO</v>
          </cell>
          <cell r="C139" t="str">
            <v>14:58</v>
          </cell>
          <cell r="D139">
            <v>1.7</v>
          </cell>
          <cell r="E139">
            <v>364</v>
          </cell>
          <cell r="K139">
            <v>1.7</v>
          </cell>
        </row>
        <row r="140">
          <cell r="A140" t="str">
            <v>05</v>
          </cell>
          <cell r="B140" t="str">
            <v>TDA. SIMBAD-DOM</v>
          </cell>
          <cell r="C140" t="str">
            <v>15:08</v>
          </cell>
          <cell r="D140">
            <v>3.2</v>
          </cell>
          <cell r="E140">
            <v>273</v>
          </cell>
          <cell r="L140">
            <v>3.2</v>
          </cell>
        </row>
        <row r="141">
          <cell r="A141" t="str">
            <v>05</v>
          </cell>
          <cell r="B141" t="str">
            <v>TDA. MATINEE DOMINGO</v>
          </cell>
          <cell r="C141" t="str">
            <v>16:01</v>
          </cell>
          <cell r="D141">
            <v>2</v>
          </cell>
          <cell r="E141">
            <v>394.55</v>
          </cell>
          <cell r="L141">
            <v>2</v>
          </cell>
        </row>
        <row r="142">
          <cell r="A142" t="str">
            <v>05</v>
          </cell>
          <cell r="B142" t="str">
            <v>TDA. LA FAMILIA INGA</v>
          </cell>
          <cell r="C142" t="str">
            <v>16:02</v>
          </cell>
          <cell r="D142">
            <v>2.6</v>
          </cell>
          <cell r="E142">
            <v>227.5</v>
          </cell>
          <cell r="F142">
            <v>3.2</v>
          </cell>
          <cell r="G142">
            <v>3.5</v>
          </cell>
          <cell r="H142">
            <v>2.2000000000000002</v>
          </cell>
          <cell r="I142">
            <v>1.7</v>
          </cell>
          <cell r="J142">
            <v>2.5</v>
          </cell>
        </row>
        <row r="143">
          <cell r="A143" t="str">
            <v>05</v>
          </cell>
          <cell r="B143" t="str">
            <v>TDA. BAYWATCH-DOM</v>
          </cell>
          <cell r="C143" t="str">
            <v>16:56</v>
          </cell>
          <cell r="D143">
            <v>2.4</v>
          </cell>
          <cell r="E143">
            <v>394.55</v>
          </cell>
          <cell r="L143">
            <v>2.4</v>
          </cell>
        </row>
        <row r="144">
          <cell r="A144" t="str">
            <v>05</v>
          </cell>
          <cell r="B144" t="str">
            <v>TDA. MI FAMILIA ES U</v>
          </cell>
          <cell r="C144" t="str">
            <v>17:02</v>
          </cell>
          <cell r="D144">
            <v>2.8</v>
          </cell>
          <cell r="E144">
            <v>227.5</v>
          </cell>
          <cell r="F144">
            <v>1.5</v>
          </cell>
          <cell r="G144">
            <v>3.5</v>
          </cell>
          <cell r="H144">
            <v>2.6</v>
          </cell>
          <cell r="I144">
            <v>3.7</v>
          </cell>
          <cell r="J144">
            <v>2.5</v>
          </cell>
        </row>
        <row r="145">
          <cell r="A145" t="str">
            <v>05</v>
          </cell>
          <cell r="B145" t="str">
            <v>TDA. CINE CINCO ESTR</v>
          </cell>
          <cell r="C145" t="str">
            <v>17:33</v>
          </cell>
          <cell r="D145">
            <v>2.5</v>
          </cell>
          <cell r="E145">
            <v>394.55</v>
          </cell>
          <cell r="L145">
            <v>2.5</v>
          </cell>
        </row>
        <row r="146">
          <cell r="A146" t="str">
            <v>05</v>
          </cell>
          <cell r="B146" t="str">
            <v>TDA. PEQUEÑA LULU-TA</v>
          </cell>
          <cell r="C146" t="str">
            <v>17:38</v>
          </cell>
          <cell r="D146">
            <v>2.7</v>
          </cell>
          <cell r="E146">
            <v>227.5</v>
          </cell>
          <cell r="F146">
            <v>2.7</v>
          </cell>
          <cell r="G146">
            <v>3</v>
          </cell>
          <cell r="H146">
            <v>2.2000000000000002</v>
          </cell>
          <cell r="I146">
            <v>3</v>
          </cell>
          <cell r="J146">
            <v>2.8</v>
          </cell>
        </row>
        <row r="147">
          <cell r="A147" t="str">
            <v>05</v>
          </cell>
          <cell r="B147" t="str">
            <v>TDA. GLADIADORES-SAB</v>
          </cell>
          <cell r="C147" t="str">
            <v>17:57</v>
          </cell>
          <cell r="D147">
            <v>1.1000000000000001</v>
          </cell>
          <cell r="E147">
            <v>455</v>
          </cell>
          <cell r="K147">
            <v>1.1000000000000001</v>
          </cell>
        </row>
        <row r="148">
          <cell r="A148" t="str">
            <v>05</v>
          </cell>
          <cell r="B148" t="str">
            <v>TDA. GRAN CHAPARRAL-</v>
          </cell>
          <cell r="C148" t="str">
            <v>17:58</v>
          </cell>
          <cell r="D148">
            <v>0.1</v>
          </cell>
          <cell r="E148">
            <v>455</v>
          </cell>
          <cell r="K148">
            <v>0.1</v>
          </cell>
        </row>
        <row r="149">
          <cell r="A149" t="str">
            <v>05</v>
          </cell>
          <cell r="B149" t="str">
            <v>TDA. TOM Y JERRY-TAR</v>
          </cell>
          <cell r="C149" t="str">
            <v>18:14</v>
          </cell>
          <cell r="D149">
            <v>2.1</v>
          </cell>
          <cell r="E149">
            <v>364</v>
          </cell>
          <cell r="F149">
            <v>2.4</v>
          </cell>
          <cell r="G149">
            <v>2.4</v>
          </cell>
          <cell r="H149">
            <v>2</v>
          </cell>
          <cell r="I149">
            <v>1.8</v>
          </cell>
          <cell r="J149">
            <v>1.8</v>
          </cell>
        </row>
        <row r="150">
          <cell r="A150" t="str">
            <v>05</v>
          </cell>
          <cell r="B150" t="str">
            <v>TDA. LOCADEMIA DE PO</v>
          </cell>
          <cell r="C150" t="str">
            <v>18:53</v>
          </cell>
          <cell r="D150">
            <v>1.4</v>
          </cell>
          <cell r="E150">
            <v>525</v>
          </cell>
          <cell r="F150">
            <v>1.5</v>
          </cell>
          <cell r="H150">
            <v>1.6</v>
          </cell>
          <cell r="J150">
            <v>1.1000000000000001</v>
          </cell>
        </row>
        <row r="151">
          <cell r="A151" t="str">
            <v>05</v>
          </cell>
          <cell r="B151" t="str">
            <v>TDA. PROCURA AMARME</v>
          </cell>
          <cell r="C151" t="str">
            <v>18:54</v>
          </cell>
          <cell r="D151">
            <v>2.8</v>
          </cell>
          <cell r="E151">
            <v>525</v>
          </cell>
          <cell r="F151">
            <v>2.9</v>
          </cell>
          <cell r="G151">
            <v>2.2999999999999998</v>
          </cell>
          <cell r="H151">
            <v>2.6</v>
          </cell>
          <cell r="I151">
            <v>4.7</v>
          </cell>
          <cell r="J151">
            <v>1.8</v>
          </cell>
        </row>
        <row r="152">
          <cell r="A152" t="str">
            <v>05</v>
          </cell>
          <cell r="B152" t="str">
            <v>TDA. AVENT.ROBIN HOO</v>
          </cell>
          <cell r="C152" t="str">
            <v>18:54</v>
          </cell>
          <cell r="D152">
            <v>0.6</v>
          </cell>
          <cell r="E152">
            <v>525</v>
          </cell>
          <cell r="G152">
            <v>0.8</v>
          </cell>
          <cell r="I152">
            <v>0.4</v>
          </cell>
        </row>
        <row r="153">
          <cell r="A153" t="str">
            <v>05</v>
          </cell>
          <cell r="B153" t="str">
            <v>TDA. SPONDYLUS REENC</v>
          </cell>
          <cell r="C153" t="str">
            <v>18:57</v>
          </cell>
          <cell r="D153">
            <v>3.3</v>
          </cell>
          <cell r="E153">
            <v>455</v>
          </cell>
          <cell r="K153">
            <v>3.3</v>
          </cell>
        </row>
        <row r="154">
          <cell r="A154" t="str">
            <v>05</v>
          </cell>
          <cell r="B154" t="str">
            <v>TDA. FUTBOL DE PRIME</v>
          </cell>
          <cell r="C154" t="str">
            <v>19:39</v>
          </cell>
          <cell r="D154">
            <v>1.1000000000000001</v>
          </cell>
          <cell r="E154">
            <v>455</v>
          </cell>
          <cell r="L154">
            <v>1.1000000000000001</v>
          </cell>
        </row>
        <row r="155">
          <cell r="A155" t="str">
            <v>05</v>
          </cell>
          <cell r="B155" t="str">
            <v>TDA. PANORAMA</v>
          </cell>
          <cell r="C155" t="str">
            <v>19:50</v>
          </cell>
          <cell r="D155">
            <v>12</v>
          </cell>
          <cell r="E155">
            <v>880</v>
          </cell>
          <cell r="L155">
            <v>12</v>
          </cell>
        </row>
        <row r="156">
          <cell r="A156" t="str">
            <v>05</v>
          </cell>
          <cell r="B156" t="str">
            <v>TDA. MONICA</v>
          </cell>
          <cell r="C156" t="str">
            <v>19:51</v>
          </cell>
          <cell r="D156">
            <v>3.5</v>
          </cell>
          <cell r="E156">
            <v>700</v>
          </cell>
          <cell r="F156">
            <v>3.3</v>
          </cell>
          <cell r="G156">
            <v>2.7</v>
          </cell>
          <cell r="H156">
            <v>2.9</v>
          </cell>
          <cell r="I156">
            <v>4.8</v>
          </cell>
          <cell r="J156">
            <v>3.9</v>
          </cell>
        </row>
        <row r="157">
          <cell r="A157" t="str">
            <v>05</v>
          </cell>
          <cell r="B157" t="str">
            <v>TDA. AMBULAN.DE LA R</v>
          </cell>
          <cell r="C157" t="str">
            <v>19:58</v>
          </cell>
          <cell r="D157">
            <v>3.9</v>
          </cell>
          <cell r="E157">
            <v>877.5</v>
          </cell>
          <cell r="K157">
            <v>3.9</v>
          </cell>
        </row>
        <row r="158">
          <cell r="A158" t="str">
            <v>05</v>
          </cell>
          <cell r="B158" t="str">
            <v>TDA. TORRE DE BABEL-</v>
          </cell>
          <cell r="C158" t="str">
            <v>20:59</v>
          </cell>
          <cell r="D158">
            <v>3.8</v>
          </cell>
          <cell r="E158">
            <v>750</v>
          </cell>
          <cell r="F158">
            <v>3.6</v>
          </cell>
          <cell r="G158">
            <v>2.2999999999999998</v>
          </cell>
          <cell r="H158">
            <v>4.8</v>
          </cell>
          <cell r="I158">
            <v>3.8</v>
          </cell>
          <cell r="J158">
            <v>4.5999999999999996</v>
          </cell>
        </row>
        <row r="159">
          <cell r="A159" t="str">
            <v>05</v>
          </cell>
          <cell r="B159" t="str">
            <v>TDA. VALE LA PENA SO</v>
          </cell>
          <cell r="C159" t="str">
            <v>21:54</v>
          </cell>
          <cell r="D159">
            <v>11.2</v>
          </cell>
          <cell r="E159">
            <v>700</v>
          </cell>
          <cell r="K159">
            <v>11.2</v>
          </cell>
        </row>
        <row r="160">
          <cell r="A160" t="str">
            <v>05</v>
          </cell>
          <cell r="B160" t="str">
            <v>TDA. TELE DEPORTE-DO</v>
          </cell>
          <cell r="C160" t="str">
            <v>21:54</v>
          </cell>
          <cell r="D160">
            <v>4</v>
          </cell>
          <cell r="E160">
            <v>880</v>
          </cell>
          <cell r="L160">
            <v>4</v>
          </cell>
        </row>
        <row r="161">
          <cell r="A161" t="str">
            <v>05</v>
          </cell>
          <cell r="B161" t="str">
            <v>TDA. MONICA-SAB</v>
          </cell>
          <cell r="C161" t="str">
            <v>21:55</v>
          </cell>
          <cell r="D161">
            <v>4.0999999999999996</v>
          </cell>
          <cell r="E161">
            <v>700</v>
          </cell>
          <cell r="K161">
            <v>4.0999999999999996</v>
          </cell>
        </row>
        <row r="162">
          <cell r="A162" t="str">
            <v>05</v>
          </cell>
          <cell r="B162" t="str">
            <v>TDA. 24 HORAS EDIC.C</v>
          </cell>
          <cell r="C162" t="str">
            <v>21:59</v>
          </cell>
          <cell r="D162">
            <v>4.5999999999999996</v>
          </cell>
          <cell r="E162">
            <v>880</v>
          </cell>
          <cell r="F162">
            <v>4.7</v>
          </cell>
          <cell r="G162">
            <v>4.5</v>
          </cell>
          <cell r="H162">
            <v>4.7</v>
          </cell>
          <cell r="I162">
            <v>5.9</v>
          </cell>
          <cell r="J162">
            <v>3</v>
          </cell>
        </row>
        <row r="163">
          <cell r="A163" t="str">
            <v>05</v>
          </cell>
          <cell r="B163" t="str">
            <v>TDA. NOCHES DE CANTI</v>
          </cell>
          <cell r="C163" t="str">
            <v>23:05</v>
          </cell>
          <cell r="D163">
            <v>1.6</v>
          </cell>
          <cell r="E163">
            <v>227.5</v>
          </cell>
          <cell r="F163">
            <v>2.2999999999999998</v>
          </cell>
          <cell r="G163">
            <v>1.6</v>
          </cell>
          <cell r="H163">
            <v>1.1000000000000001</v>
          </cell>
        </row>
        <row r="164">
          <cell r="A164" t="str">
            <v>05</v>
          </cell>
          <cell r="B164" t="str">
            <v>TDA. AMBULANTES DE L</v>
          </cell>
          <cell r="C164" t="str">
            <v>23:08</v>
          </cell>
          <cell r="D164">
            <v>3.3</v>
          </cell>
          <cell r="E164">
            <v>227.5</v>
          </cell>
          <cell r="J164">
            <v>3.3</v>
          </cell>
        </row>
        <row r="165">
          <cell r="A165" t="str">
            <v>05</v>
          </cell>
          <cell r="B165" t="str">
            <v>TDA. JUEVES DE PELIC</v>
          </cell>
          <cell r="C165" t="str">
            <v>23:10</v>
          </cell>
          <cell r="D165">
            <v>1.5</v>
          </cell>
          <cell r="E165">
            <v>227.5</v>
          </cell>
          <cell r="I165">
            <v>1.5</v>
          </cell>
        </row>
        <row r="166">
          <cell r="A166" t="str">
            <v>05</v>
          </cell>
          <cell r="B166" t="str">
            <v>TDA. CINE PARA ADULT</v>
          </cell>
          <cell r="C166" t="str">
            <v>23:11</v>
          </cell>
          <cell r="D166">
            <v>1.6</v>
          </cell>
          <cell r="E166">
            <v>227.5</v>
          </cell>
          <cell r="L166">
            <v>1.6</v>
          </cell>
        </row>
        <row r="167">
          <cell r="A167" t="str">
            <v>09</v>
          </cell>
          <cell r="B167" t="str">
            <v>TDA. PARE DE SUFRIR-</v>
          </cell>
          <cell r="C167" t="str">
            <v>06:45</v>
          </cell>
          <cell r="D167">
            <v>0</v>
          </cell>
          <cell r="E167">
            <v>294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</row>
        <row r="168">
          <cell r="A168" t="str">
            <v>09</v>
          </cell>
          <cell r="B168" t="str">
            <v>TDA. PARE DE SUFRIR-</v>
          </cell>
          <cell r="C168" t="str">
            <v>06:47</v>
          </cell>
          <cell r="D168">
            <v>0</v>
          </cell>
          <cell r="E168">
            <v>294</v>
          </cell>
          <cell r="K168">
            <v>0</v>
          </cell>
        </row>
        <row r="169">
          <cell r="A169" t="str">
            <v>09</v>
          </cell>
          <cell r="B169" t="str">
            <v>TDA. MAÑANERO ANDINO</v>
          </cell>
          <cell r="C169" t="str">
            <v>06:50</v>
          </cell>
          <cell r="D169">
            <v>0.2</v>
          </cell>
          <cell r="E169">
            <v>294</v>
          </cell>
          <cell r="L169">
            <v>0.2</v>
          </cell>
        </row>
        <row r="170">
          <cell r="A170" t="str">
            <v>09</v>
          </cell>
          <cell r="B170" t="str">
            <v>TDA. TELEVENTAS-MAÑA</v>
          </cell>
          <cell r="C170" t="str">
            <v>07:00</v>
          </cell>
          <cell r="D170">
            <v>0</v>
          </cell>
          <cell r="E170">
            <v>294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</row>
        <row r="171">
          <cell r="A171" t="str">
            <v>09</v>
          </cell>
          <cell r="B171" t="str">
            <v>TDA. MAÑANERO ANDINO</v>
          </cell>
          <cell r="C171" t="str">
            <v>07:02</v>
          </cell>
          <cell r="D171">
            <v>0.1</v>
          </cell>
          <cell r="E171">
            <v>294</v>
          </cell>
          <cell r="K171">
            <v>0.1</v>
          </cell>
        </row>
        <row r="172">
          <cell r="A172" t="str">
            <v>09</v>
          </cell>
          <cell r="B172" t="str">
            <v>TDA. A TODA HORA-MAÑ</v>
          </cell>
          <cell r="C172" t="str">
            <v>07:02</v>
          </cell>
          <cell r="D172">
            <v>0</v>
          </cell>
          <cell r="E172">
            <v>294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</row>
        <row r="173">
          <cell r="A173" t="str">
            <v>09</v>
          </cell>
          <cell r="B173" t="str">
            <v>TDA. TELEVENTAS-MAÑA</v>
          </cell>
          <cell r="C173" t="str">
            <v>08:02</v>
          </cell>
          <cell r="D173">
            <v>0</v>
          </cell>
          <cell r="E173">
            <v>294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</row>
        <row r="174">
          <cell r="A174" t="str">
            <v>09</v>
          </cell>
          <cell r="B174" t="str">
            <v>TDA. A TODA HORA-MAÑ</v>
          </cell>
          <cell r="C174" t="str">
            <v>08:03</v>
          </cell>
          <cell r="D174">
            <v>0</v>
          </cell>
          <cell r="E174">
            <v>294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</row>
        <row r="175">
          <cell r="A175" t="str">
            <v>09</v>
          </cell>
          <cell r="B175" t="str">
            <v>TDA. TELEVENTAS-DOM</v>
          </cell>
          <cell r="C175" t="str">
            <v>08:58</v>
          </cell>
          <cell r="D175">
            <v>0</v>
          </cell>
          <cell r="E175">
            <v>294</v>
          </cell>
          <cell r="L175">
            <v>0</v>
          </cell>
        </row>
        <row r="176">
          <cell r="A176" t="str">
            <v>09</v>
          </cell>
          <cell r="B176" t="str">
            <v>TDA. A TODA HORA-DOM</v>
          </cell>
          <cell r="C176" t="str">
            <v>08:59</v>
          </cell>
          <cell r="D176">
            <v>0</v>
          </cell>
          <cell r="E176">
            <v>294</v>
          </cell>
          <cell r="L176">
            <v>0</v>
          </cell>
        </row>
        <row r="177">
          <cell r="A177" t="str">
            <v>09</v>
          </cell>
          <cell r="B177" t="str">
            <v>TDA. A TODA HORA-MAÑ</v>
          </cell>
          <cell r="C177" t="str">
            <v>09:04</v>
          </cell>
          <cell r="D177">
            <v>0</v>
          </cell>
          <cell r="E177">
            <v>294</v>
          </cell>
          <cell r="F177">
            <v>0</v>
          </cell>
          <cell r="H177">
            <v>0</v>
          </cell>
          <cell r="I177">
            <v>0</v>
          </cell>
        </row>
        <row r="178">
          <cell r="A178" t="str">
            <v>09</v>
          </cell>
          <cell r="B178" t="str">
            <v>TDA. TELEVENTAS-SAB/</v>
          </cell>
          <cell r="C178" t="str">
            <v>09:11</v>
          </cell>
          <cell r="D178">
            <v>0</v>
          </cell>
          <cell r="E178">
            <v>294</v>
          </cell>
          <cell r="K178">
            <v>0</v>
          </cell>
        </row>
        <row r="179">
          <cell r="A179" t="str">
            <v>09</v>
          </cell>
          <cell r="B179" t="str">
            <v>TDA. TELEVENTAS-MAÑA</v>
          </cell>
          <cell r="C179" t="str">
            <v>09:34</v>
          </cell>
          <cell r="D179">
            <v>0</v>
          </cell>
          <cell r="E179">
            <v>294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</row>
        <row r="180">
          <cell r="A180" t="str">
            <v>09</v>
          </cell>
          <cell r="B180" t="str">
            <v>TDA. A TODA HORA-SAB</v>
          </cell>
          <cell r="C180" t="str">
            <v>09:43</v>
          </cell>
          <cell r="D180">
            <v>0</v>
          </cell>
          <cell r="E180">
            <v>294</v>
          </cell>
          <cell r="K180">
            <v>0</v>
          </cell>
        </row>
        <row r="181">
          <cell r="A181" t="str">
            <v>09</v>
          </cell>
          <cell r="B181" t="str">
            <v>TDA. SORT.BINGO DE O</v>
          </cell>
          <cell r="C181" t="str">
            <v>09:59</v>
          </cell>
          <cell r="D181">
            <v>0</v>
          </cell>
          <cell r="E181">
            <v>294</v>
          </cell>
          <cell r="L181">
            <v>0</v>
          </cell>
        </row>
        <row r="182">
          <cell r="A182" t="str">
            <v>09</v>
          </cell>
          <cell r="B182" t="str">
            <v>TDA. TELEVENTAS-DOM</v>
          </cell>
          <cell r="C182" t="str">
            <v>10:07</v>
          </cell>
          <cell r="D182">
            <v>0</v>
          </cell>
          <cell r="E182">
            <v>294</v>
          </cell>
          <cell r="L182">
            <v>0</v>
          </cell>
        </row>
        <row r="183">
          <cell r="A183" t="str">
            <v>09</v>
          </cell>
          <cell r="B183" t="str">
            <v>TDA. TELEVENTAS-SAB/</v>
          </cell>
          <cell r="C183" t="str">
            <v>10:13</v>
          </cell>
          <cell r="D183">
            <v>0</v>
          </cell>
          <cell r="E183">
            <v>294</v>
          </cell>
          <cell r="K183">
            <v>0</v>
          </cell>
        </row>
        <row r="184">
          <cell r="A184" t="str">
            <v>09</v>
          </cell>
          <cell r="B184" t="str">
            <v>TDA. A TODA HORA-MAÑ</v>
          </cell>
          <cell r="C184" t="str">
            <v>10:37</v>
          </cell>
          <cell r="D184">
            <v>0</v>
          </cell>
          <cell r="E184">
            <v>294</v>
          </cell>
          <cell r="H184">
            <v>0</v>
          </cell>
        </row>
        <row r="185">
          <cell r="A185" t="str">
            <v>09</v>
          </cell>
          <cell r="B185" t="str">
            <v>TDA. A TODA HORA-DOM</v>
          </cell>
          <cell r="C185" t="str">
            <v>10:38</v>
          </cell>
          <cell r="D185">
            <v>0</v>
          </cell>
          <cell r="E185">
            <v>294</v>
          </cell>
          <cell r="L185">
            <v>0</v>
          </cell>
        </row>
        <row r="186">
          <cell r="A186" t="str">
            <v>09</v>
          </cell>
          <cell r="B186" t="str">
            <v>TDA. A TODA HORA-SAB</v>
          </cell>
          <cell r="C186" t="str">
            <v>10:44</v>
          </cell>
          <cell r="D186">
            <v>0</v>
          </cell>
          <cell r="E186">
            <v>294</v>
          </cell>
          <cell r="K186">
            <v>0</v>
          </cell>
        </row>
        <row r="187">
          <cell r="A187" t="str">
            <v>09</v>
          </cell>
          <cell r="B187" t="str">
            <v>TDA. LA POTRA ZAINA</v>
          </cell>
          <cell r="C187" t="str">
            <v>11:02</v>
          </cell>
          <cell r="D187">
            <v>0.1</v>
          </cell>
          <cell r="E187">
            <v>294</v>
          </cell>
          <cell r="F187">
            <v>0.1</v>
          </cell>
          <cell r="G187">
            <v>0.2</v>
          </cell>
          <cell r="H187">
            <v>0</v>
          </cell>
          <cell r="I187">
            <v>0</v>
          </cell>
          <cell r="J187">
            <v>0</v>
          </cell>
        </row>
        <row r="188">
          <cell r="A188" t="str">
            <v>09</v>
          </cell>
          <cell r="B188" t="str">
            <v>TDA. TELEVENTAS DOM</v>
          </cell>
          <cell r="C188" t="str">
            <v>11:08</v>
          </cell>
          <cell r="D188">
            <v>0</v>
          </cell>
          <cell r="E188">
            <v>294</v>
          </cell>
          <cell r="K188">
            <v>0</v>
          </cell>
          <cell r="L188">
            <v>0</v>
          </cell>
        </row>
        <row r="189">
          <cell r="A189" t="str">
            <v>09</v>
          </cell>
          <cell r="B189" t="str">
            <v>TDA. SUCUPIRA</v>
          </cell>
          <cell r="C189" t="str">
            <v>11:31</v>
          </cell>
          <cell r="D189">
            <v>0.2</v>
          </cell>
          <cell r="E189">
            <v>294</v>
          </cell>
          <cell r="F189">
            <v>0</v>
          </cell>
          <cell r="G189">
            <v>0.1</v>
          </cell>
          <cell r="H189">
            <v>0.1</v>
          </cell>
          <cell r="I189">
            <v>0.4</v>
          </cell>
          <cell r="J189">
            <v>0.2</v>
          </cell>
        </row>
        <row r="190">
          <cell r="A190" t="str">
            <v>09</v>
          </cell>
          <cell r="B190" t="str">
            <v>TDA. MOESHA-DOM</v>
          </cell>
          <cell r="C190" t="str">
            <v>11:38</v>
          </cell>
          <cell r="D190">
            <v>0.3</v>
          </cell>
          <cell r="E190">
            <v>294</v>
          </cell>
          <cell r="L190">
            <v>0.3</v>
          </cell>
        </row>
        <row r="191">
          <cell r="A191" t="str">
            <v>09</v>
          </cell>
          <cell r="B191" t="str">
            <v>TDA. EAGLE RIDERS-SA</v>
          </cell>
          <cell r="C191" t="str">
            <v>11:42</v>
          </cell>
          <cell r="D191">
            <v>0</v>
          </cell>
          <cell r="E191">
            <v>294</v>
          </cell>
          <cell r="K191">
            <v>0</v>
          </cell>
        </row>
        <row r="192">
          <cell r="A192" t="str">
            <v>09</v>
          </cell>
          <cell r="B192" t="str">
            <v>TDA. REP.EL EQUIPO D</v>
          </cell>
          <cell r="C192" t="str">
            <v>12:02</v>
          </cell>
          <cell r="D192">
            <v>0.2</v>
          </cell>
          <cell r="E192">
            <v>294</v>
          </cell>
          <cell r="F192">
            <v>0.2</v>
          </cell>
        </row>
        <row r="193">
          <cell r="A193" t="str">
            <v>09</v>
          </cell>
          <cell r="B193" t="str">
            <v>TDA. REP.EL EQUIPO A</v>
          </cell>
          <cell r="C193" t="str">
            <v>12:02</v>
          </cell>
          <cell r="D193">
            <v>0</v>
          </cell>
          <cell r="E193">
            <v>294</v>
          </cell>
          <cell r="G193">
            <v>0</v>
          </cell>
          <cell r="H193">
            <v>0.1</v>
          </cell>
          <cell r="I193">
            <v>0</v>
          </cell>
          <cell r="J193">
            <v>0.1</v>
          </cell>
        </row>
        <row r="194">
          <cell r="A194" t="str">
            <v>09</v>
          </cell>
          <cell r="B194" t="str">
            <v>TDA. OLIVER TWIST- S</v>
          </cell>
          <cell r="C194" t="str">
            <v>12:06</v>
          </cell>
          <cell r="D194">
            <v>1.4</v>
          </cell>
          <cell r="E194">
            <v>294</v>
          </cell>
          <cell r="K194">
            <v>1.4</v>
          </cell>
        </row>
        <row r="195">
          <cell r="A195" t="str">
            <v>09</v>
          </cell>
          <cell r="B195" t="str">
            <v>TDA. TELETUBBIES-DOM</v>
          </cell>
          <cell r="C195" t="str">
            <v>12:07</v>
          </cell>
          <cell r="D195">
            <v>0.9</v>
          </cell>
          <cell r="E195">
            <v>294</v>
          </cell>
          <cell r="L195">
            <v>0.9</v>
          </cell>
        </row>
        <row r="196">
          <cell r="A196" t="str">
            <v>09</v>
          </cell>
          <cell r="B196" t="str">
            <v>TDA. LA PRINCESA SUS</v>
          </cell>
          <cell r="C196" t="str">
            <v>12:31</v>
          </cell>
          <cell r="D196">
            <v>1</v>
          </cell>
          <cell r="E196">
            <v>294</v>
          </cell>
          <cell r="K196">
            <v>1</v>
          </cell>
        </row>
        <row r="197">
          <cell r="A197" t="str">
            <v>09</v>
          </cell>
          <cell r="B197" t="str">
            <v>TDA. EL EQUIPO DE LO</v>
          </cell>
          <cell r="C197" t="str">
            <v>12:59</v>
          </cell>
          <cell r="D197">
            <v>0.4</v>
          </cell>
          <cell r="E197">
            <v>294</v>
          </cell>
          <cell r="K197">
            <v>0.4</v>
          </cell>
        </row>
        <row r="198">
          <cell r="A198" t="str">
            <v>09</v>
          </cell>
          <cell r="B198" t="str">
            <v>TDA. FANTASIAS ANIMA</v>
          </cell>
          <cell r="C198" t="str">
            <v>12:59</v>
          </cell>
          <cell r="D198">
            <v>0.3</v>
          </cell>
          <cell r="E198">
            <v>294</v>
          </cell>
          <cell r="G198">
            <v>0.1</v>
          </cell>
          <cell r="H198">
            <v>0.5</v>
          </cell>
          <cell r="I198">
            <v>0.2</v>
          </cell>
          <cell r="J198">
            <v>0.3</v>
          </cell>
        </row>
        <row r="199">
          <cell r="A199" t="str">
            <v>09</v>
          </cell>
          <cell r="B199" t="str">
            <v>TDA. EL EQUIPO DE LO</v>
          </cell>
          <cell r="C199" t="str">
            <v>13:00</v>
          </cell>
          <cell r="D199">
            <v>0.2</v>
          </cell>
          <cell r="E199">
            <v>294</v>
          </cell>
          <cell r="L199">
            <v>0.2</v>
          </cell>
        </row>
        <row r="200">
          <cell r="A200" t="str">
            <v>09</v>
          </cell>
          <cell r="B200" t="str">
            <v>TDA. POPEYE-TARDE</v>
          </cell>
          <cell r="C200" t="str">
            <v>13:33</v>
          </cell>
          <cell r="D200">
            <v>1.2</v>
          </cell>
          <cell r="E200">
            <v>294</v>
          </cell>
          <cell r="G200">
            <v>0.7</v>
          </cell>
          <cell r="H200">
            <v>1.5</v>
          </cell>
          <cell r="I200">
            <v>0.9</v>
          </cell>
          <cell r="J200">
            <v>1.7</v>
          </cell>
        </row>
        <row r="201">
          <cell r="A201" t="str">
            <v>09</v>
          </cell>
          <cell r="B201" t="str">
            <v>TDA. LA GARRAPATA-TA</v>
          </cell>
          <cell r="C201" t="str">
            <v>14:02</v>
          </cell>
          <cell r="D201">
            <v>0.9</v>
          </cell>
          <cell r="E201">
            <v>294</v>
          </cell>
          <cell r="F201">
            <v>0.2</v>
          </cell>
          <cell r="G201">
            <v>1.3</v>
          </cell>
          <cell r="H201">
            <v>1.2</v>
          </cell>
          <cell r="I201">
            <v>1.2</v>
          </cell>
          <cell r="J201">
            <v>0.6</v>
          </cell>
        </row>
        <row r="202">
          <cell r="A202" t="str">
            <v>09</v>
          </cell>
          <cell r="B202" t="str">
            <v>TDA. TELETUBBIES-TAR</v>
          </cell>
          <cell r="C202" t="str">
            <v>14:29</v>
          </cell>
          <cell r="D202">
            <v>1.9</v>
          </cell>
          <cell r="E202">
            <v>294</v>
          </cell>
          <cell r="F202">
            <v>0.5</v>
          </cell>
          <cell r="G202">
            <v>2.5</v>
          </cell>
          <cell r="H202">
            <v>3.1</v>
          </cell>
          <cell r="I202">
            <v>2.1</v>
          </cell>
          <cell r="J202">
            <v>1.1000000000000001</v>
          </cell>
        </row>
        <row r="203">
          <cell r="A203" t="str">
            <v>09</v>
          </cell>
          <cell r="B203" t="str">
            <v>TDA. FLASH GORDON-TA</v>
          </cell>
          <cell r="C203" t="str">
            <v>14:58</v>
          </cell>
          <cell r="D203">
            <v>0.7</v>
          </cell>
          <cell r="E203">
            <v>294</v>
          </cell>
          <cell r="F203">
            <v>0.7</v>
          </cell>
          <cell r="G203">
            <v>0.4</v>
          </cell>
          <cell r="H203">
            <v>1.9</v>
          </cell>
          <cell r="I203">
            <v>0.4</v>
          </cell>
          <cell r="J203">
            <v>0.1</v>
          </cell>
        </row>
        <row r="204">
          <cell r="A204" t="str">
            <v>09</v>
          </cell>
          <cell r="B204" t="str">
            <v>TDA. EL HOMBRE ARAÑA</v>
          </cell>
          <cell r="C204" t="str">
            <v>14:58</v>
          </cell>
          <cell r="D204">
            <v>0.2</v>
          </cell>
          <cell r="E204">
            <v>294</v>
          </cell>
          <cell r="F204">
            <v>0.3</v>
          </cell>
          <cell r="G204">
            <v>0.3</v>
          </cell>
          <cell r="H204">
            <v>0</v>
          </cell>
          <cell r="I204">
            <v>0.5</v>
          </cell>
          <cell r="J204">
            <v>0</v>
          </cell>
        </row>
        <row r="205">
          <cell r="A205" t="str">
            <v>09</v>
          </cell>
          <cell r="B205" t="str">
            <v>TDA. DETECT.AMERICAN</v>
          </cell>
          <cell r="C205" t="str">
            <v>15:02</v>
          </cell>
          <cell r="D205">
            <v>0.2</v>
          </cell>
          <cell r="E205">
            <v>294</v>
          </cell>
          <cell r="L205">
            <v>0.2</v>
          </cell>
        </row>
        <row r="206">
          <cell r="A206" t="str">
            <v>09</v>
          </cell>
          <cell r="B206" t="str">
            <v>TDA. BIT EL CUPIDO-S</v>
          </cell>
          <cell r="C206" t="str">
            <v>15:03</v>
          </cell>
          <cell r="D206">
            <v>0.8</v>
          </cell>
          <cell r="E206">
            <v>294</v>
          </cell>
          <cell r="K206">
            <v>0.8</v>
          </cell>
        </row>
        <row r="207">
          <cell r="A207" t="str">
            <v>09</v>
          </cell>
          <cell r="B207" t="str">
            <v>TDA. POWER RANGERS</v>
          </cell>
          <cell r="C207" t="str">
            <v>15:25</v>
          </cell>
          <cell r="D207">
            <v>0.3</v>
          </cell>
          <cell r="E207">
            <v>294</v>
          </cell>
          <cell r="F207">
            <v>0</v>
          </cell>
          <cell r="G207">
            <v>0.1</v>
          </cell>
          <cell r="H207">
            <v>0.5</v>
          </cell>
          <cell r="I207">
            <v>0.8</v>
          </cell>
          <cell r="J207">
            <v>0.1</v>
          </cell>
        </row>
        <row r="208">
          <cell r="A208" t="str">
            <v>09</v>
          </cell>
          <cell r="B208" t="str">
            <v>TDA. EL INCREIBLE HU</v>
          </cell>
          <cell r="C208" t="str">
            <v>15:29</v>
          </cell>
          <cell r="D208">
            <v>0.8</v>
          </cell>
          <cell r="E208">
            <v>294</v>
          </cell>
          <cell r="K208">
            <v>0.8</v>
          </cell>
        </row>
        <row r="209">
          <cell r="A209" t="str">
            <v>09</v>
          </cell>
          <cell r="B209" t="str">
            <v>TDA. AÑOS MARAVILLOS</v>
          </cell>
          <cell r="C209" t="str">
            <v>15:50</v>
          </cell>
          <cell r="D209">
            <v>1.5</v>
          </cell>
          <cell r="E209">
            <v>294</v>
          </cell>
          <cell r="F209">
            <v>1</v>
          </cell>
          <cell r="G209">
            <v>1.4</v>
          </cell>
          <cell r="H209">
            <v>2.1</v>
          </cell>
          <cell r="I209">
            <v>1.4</v>
          </cell>
          <cell r="J209">
            <v>1.5</v>
          </cell>
        </row>
        <row r="210">
          <cell r="A210" t="str">
            <v>09</v>
          </cell>
          <cell r="B210" t="str">
            <v>TDA. BEETLEBORGS-SAB</v>
          </cell>
          <cell r="C210" t="str">
            <v>15:56</v>
          </cell>
          <cell r="D210">
            <v>1.1000000000000001</v>
          </cell>
          <cell r="E210">
            <v>294</v>
          </cell>
          <cell r="K210">
            <v>1.1000000000000001</v>
          </cell>
        </row>
        <row r="211">
          <cell r="A211" t="str">
            <v>09</v>
          </cell>
          <cell r="B211" t="str">
            <v>TDA. EL SEPTIMO CIEL</v>
          </cell>
          <cell r="C211" t="str">
            <v>15:59</v>
          </cell>
          <cell r="D211">
            <v>0.9</v>
          </cell>
          <cell r="E211">
            <v>294</v>
          </cell>
          <cell r="L211">
            <v>0.9</v>
          </cell>
        </row>
        <row r="212">
          <cell r="A212" t="str">
            <v>09</v>
          </cell>
          <cell r="B212" t="str">
            <v>TDA. TORTUNINJAS-SAB</v>
          </cell>
          <cell r="C212" t="str">
            <v>16:01</v>
          </cell>
          <cell r="D212">
            <v>0.5</v>
          </cell>
          <cell r="E212">
            <v>294</v>
          </cell>
          <cell r="K212">
            <v>0.5</v>
          </cell>
        </row>
        <row r="213">
          <cell r="A213" t="str">
            <v>09</v>
          </cell>
          <cell r="B213" t="str">
            <v>TDA. POWER RANGERS-S</v>
          </cell>
          <cell r="C213" t="str">
            <v>16:22</v>
          </cell>
          <cell r="D213">
            <v>1.1000000000000001</v>
          </cell>
          <cell r="E213">
            <v>294</v>
          </cell>
          <cell r="K213">
            <v>1.1000000000000001</v>
          </cell>
        </row>
        <row r="214">
          <cell r="A214" t="str">
            <v>09</v>
          </cell>
          <cell r="B214" t="str">
            <v>TDA. MELLIZAS Y RIVA</v>
          </cell>
          <cell r="C214" t="str">
            <v>16:23</v>
          </cell>
          <cell r="D214">
            <v>1.8</v>
          </cell>
          <cell r="E214">
            <v>294</v>
          </cell>
          <cell r="F214">
            <v>1.6</v>
          </cell>
          <cell r="G214">
            <v>2.8</v>
          </cell>
          <cell r="H214">
            <v>2.2999999999999998</v>
          </cell>
          <cell r="I214">
            <v>0.7</v>
          </cell>
          <cell r="J214">
            <v>1.5</v>
          </cell>
        </row>
        <row r="215">
          <cell r="A215" t="str">
            <v>09</v>
          </cell>
          <cell r="B215" t="str">
            <v>TDA. CINE TARDE</v>
          </cell>
          <cell r="C215" t="str">
            <v>16:52</v>
          </cell>
          <cell r="D215">
            <v>0.8</v>
          </cell>
          <cell r="E215">
            <v>294</v>
          </cell>
          <cell r="F215">
            <v>0</v>
          </cell>
          <cell r="G215">
            <v>0</v>
          </cell>
          <cell r="H215">
            <v>2.9</v>
          </cell>
          <cell r="I215">
            <v>0</v>
          </cell>
          <cell r="J215">
            <v>1.3</v>
          </cell>
        </row>
        <row r="216">
          <cell r="A216" t="str">
            <v>09</v>
          </cell>
          <cell r="B216" t="str">
            <v>TDA. INDIANA-SAB</v>
          </cell>
          <cell r="C216" t="str">
            <v>16:53</v>
          </cell>
          <cell r="D216">
            <v>0.8</v>
          </cell>
          <cell r="E216">
            <v>294</v>
          </cell>
          <cell r="K216">
            <v>0.8</v>
          </cell>
        </row>
        <row r="217">
          <cell r="A217" t="str">
            <v>09</v>
          </cell>
          <cell r="B217" t="str">
            <v>TDA. CINE EN CASA</v>
          </cell>
          <cell r="C217" t="str">
            <v>16:54</v>
          </cell>
          <cell r="D217">
            <v>2</v>
          </cell>
          <cell r="E217">
            <v>294</v>
          </cell>
          <cell r="F217">
            <v>3.6</v>
          </cell>
          <cell r="G217">
            <v>2.5</v>
          </cell>
          <cell r="H217">
            <v>1.5</v>
          </cell>
          <cell r="I217">
            <v>0.9</v>
          </cell>
          <cell r="J217">
            <v>1.5</v>
          </cell>
        </row>
        <row r="218">
          <cell r="A218" t="str">
            <v>09</v>
          </cell>
          <cell r="B218" t="str">
            <v>TDA. SAVANNAH-DOM</v>
          </cell>
          <cell r="C218" t="str">
            <v>16:57</v>
          </cell>
          <cell r="D218">
            <v>1.6</v>
          </cell>
          <cell r="E218">
            <v>294</v>
          </cell>
          <cell r="L218">
            <v>1.6</v>
          </cell>
        </row>
        <row r="219">
          <cell r="A219" t="str">
            <v>09</v>
          </cell>
          <cell r="B219" t="str">
            <v>TDA. ESCALOFRIOS-SAB</v>
          </cell>
          <cell r="C219" t="str">
            <v>17:26</v>
          </cell>
          <cell r="D219">
            <v>0.4</v>
          </cell>
          <cell r="E219">
            <v>294</v>
          </cell>
          <cell r="K219">
            <v>0.4</v>
          </cell>
        </row>
        <row r="220">
          <cell r="A220" t="str">
            <v>09</v>
          </cell>
          <cell r="B220" t="str">
            <v>TDA. REP.COMICOS DE</v>
          </cell>
          <cell r="C220" t="str">
            <v>17:55</v>
          </cell>
          <cell r="D220">
            <v>1.6</v>
          </cell>
          <cell r="E220">
            <v>294</v>
          </cell>
          <cell r="L220">
            <v>1.6</v>
          </cell>
        </row>
        <row r="221">
          <cell r="A221" t="str">
            <v>09</v>
          </cell>
          <cell r="B221" t="str">
            <v>TDA. COMICOS DE LA C</v>
          </cell>
          <cell r="C221" t="str">
            <v>17:55</v>
          </cell>
          <cell r="D221">
            <v>1.6</v>
          </cell>
          <cell r="E221">
            <v>294</v>
          </cell>
          <cell r="K221">
            <v>1.6</v>
          </cell>
        </row>
        <row r="222">
          <cell r="A222" t="str">
            <v>09</v>
          </cell>
          <cell r="B222" t="str">
            <v>TDA. TARDES D HOLLYW</v>
          </cell>
          <cell r="C222" t="str">
            <v>18:04</v>
          </cell>
          <cell r="D222">
            <v>1.8</v>
          </cell>
          <cell r="E222">
            <v>294</v>
          </cell>
          <cell r="L222">
            <v>1.8</v>
          </cell>
        </row>
        <row r="223">
          <cell r="A223" t="str">
            <v>09</v>
          </cell>
          <cell r="B223" t="str">
            <v>TDA. LAS TRAV.PICAPI</v>
          </cell>
          <cell r="C223" t="str">
            <v>18:44</v>
          </cell>
          <cell r="D223">
            <v>1.7</v>
          </cell>
          <cell r="E223">
            <v>294</v>
          </cell>
          <cell r="F223">
            <v>1.9</v>
          </cell>
          <cell r="G223">
            <v>1.9</v>
          </cell>
          <cell r="H223">
            <v>2</v>
          </cell>
          <cell r="I223">
            <v>1</v>
          </cell>
          <cell r="J223">
            <v>1.6</v>
          </cell>
        </row>
        <row r="224">
          <cell r="A224" t="str">
            <v>09</v>
          </cell>
          <cell r="B224" t="str">
            <v>TDA. LOS PICAPIEDRAS</v>
          </cell>
          <cell r="C224" t="str">
            <v>19:12</v>
          </cell>
          <cell r="D224">
            <v>1.9</v>
          </cell>
          <cell r="E224">
            <v>294</v>
          </cell>
          <cell r="F224">
            <v>1.5</v>
          </cell>
          <cell r="G224">
            <v>2.2999999999999998</v>
          </cell>
          <cell r="H224">
            <v>1.3</v>
          </cell>
          <cell r="I224">
            <v>2.4</v>
          </cell>
          <cell r="J224">
            <v>2.2000000000000002</v>
          </cell>
        </row>
        <row r="225">
          <cell r="A225" t="str">
            <v>09</v>
          </cell>
          <cell r="B225" t="str">
            <v>TDA. CATALINA Y SEBA</v>
          </cell>
          <cell r="C225" t="str">
            <v>19:42</v>
          </cell>
          <cell r="D225">
            <v>1.3</v>
          </cell>
          <cell r="E225">
            <v>294</v>
          </cell>
          <cell r="F225">
            <v>1.2</v>
          </cell>
          <cell r="G225">
            <v>2.2999999999999998</v>
          </cell>
          <cell r="H225">
            <v>0.9</v>
          </cell>
          <cell r="I225">
            <v>1.1000000000000001</v>
          </cell>
          <cell r="J225">
            <v>1</v>
          </cell>
        </row>
        <row r="226">
          <cell r="A226" t="str">
            <v>09</v>
          </cell>
          <cell r="B226" t="str">
            <v>TDA. LA GRAN PREMIER</v>
          </cell>
          <cell r="C226" t="str">
            <v>19:52</v>
          </cell>
          <cell r="D226">
            <v>0.8</v>
          </cell>
          <cell r="E226">
            <v>294</v>
          </cell>
          <cell r="L226">
            <v>0.8</v>
          </cell>
        </row>
        <row r="227">
          <cell r="A227" t="str">
            <v>09</v>
          </cell>
          <cell r="B227" t="str">
            <v>TDA. ESP.MUÑECA BRAV</v>
          </cell>
          <cell r="C227" t="str">
            <v>19:55</v>
          </cell>
          <cell r="D227">
            <v>2.2999999999999998</v>
          </cell>
          <cell r="E227">
            <v>294</v>
          </cell>
          <cell r="K227">
            <v>2.2999999999999998</v>
          </cell>
        </row>
        <row r="228">
          <cell r="A228" t="str">
            <v>09</v>
          </cell>
          <cell r="B228" t="str">
            <v>TDA. MUÑECA BRAVA</v>
          </cell>
          <cell r="C228" t="str">
            <v>20:26</v>
          </cell>
          <cell r="D228">
            <v>4.2</v>
          </cell>
          <cell r="E228">
            <v>294</v>
          </cell>
          <cell r="F228">
            <v>4.5999999999999996</v>
          </cell>
          <cell r="G228">
            <v>4.5999999999999996</v>
          </cell>
          <cell r="H228">
            <v>3.7</v>
          </cell>
          <cell r="I228">
            <v>3.2</v>
          </cell>
          <cell r="J228">
            <v>5.0999999999999996</v>
          </cell>
        </row>
        <row r="229">
          <cell r="A229" t="str">
            <v>09</v>
          </cell>
          <cell r="B229" t="str">
            <v>TDA. EL AMOR DE MI V</v>
          </cell>
          <cell r="C229" t="str">
            <v>21:33</v>
          </cell>
          <cell r="D229">
            <v>4.0999999999999996</v>
          </cell>
          <cell r="E229">
            <v>294</v>
          </cell>
          <cell r="F229">
            <v>4.5</v>
          </cell>
          <cell r="G229">
            <v>4.5</v>
          </cell>
          <cell r="H229">
            <v>3.6</v>
          </cell>
          <cell r="I229">
            <v>3.1</v>
          </cell>
          <cell r="J229">
            <v>4.7</v>
          </cell>
        </row>
        <row r="230">
          <cell r="A230" t="str">
            <v>09</v>
          </cell>
          <cell r="B230" t="str">
            <v>TDA. EL EQUIPO DE GO</v>
          </cell>
          <cell r="C230" t="str">
            <v>21:50</v>
          </cell>
          <cell r="D230">
            <v>2.6</v>
          </cell>
          <cell r="E230">
            <v>294</v>
          </cell>
          <cell r="L230">
            <v>2.6</v>
          </cell>
        </row>
        <row r="231">
          <cell r="A231" t="str">
            <v>09</v>
          </cell>
          <cell r="B231" t="str">
            <v>TDA. CINE SABADO</v>
          </cell>
          <cell r="C231" t="str">
            <v>21:54</v>
          </cell>
          <cell r="D231">
            <v>2.1</v>
          </cell>
          <cell r="E231">
            <v>294</v>
          </cell>
          <cell r="K231">
            <v>2.1</v>
          </cell>
        </row>
        <row r="232">
          <cell r="A232" t="str">
            <v>09</v>
          </cell>
          <cell r="B232" t="str">
            <v>TDA. ATV NOTICIAS L-</v>
          </cell>
          <cell r="C232" t="str">
            <v>22:33</v>
          </cell>
          <cell r="D232">
            <v>2.2000000000000002</v>
          </cell>
          <cell r="E232">
            <v>294</v>
          </cell>
          <cell r="F232">
            <v>3</v>
          </cell>
          <cell r="G232">
            <v>1.8</v>
          </cell>
          <cell r="H232">
            <v>2.5</v>
          </cell>
          <cell r="I232">
            <v>1.9</v>
          </cell>
          <cell r="J232">
            <v>1.6</v>
          </cell>
        </row>
        <row r="233">
          <cell r="A233" t="str">
            <v>09</v>
          </cell>
          <cell r="B233" t="str">
            <v>TDA. EQUIPO AL DIA-N</v>
          </cell>
          <cell r="C233" t="str">
            <v>23:13</v>
          </cell>
          <cell r="D233">
            <v>2</v>
          </cell>
          <cell r="E233">
            <v>294</v>
          </cell>
          <cell r="F233">
            <v>3</v>
          </cell>
          <cell r="G233">
            <v>2</v>
          </cell>
          <cell r="H233">
            <v>2.2000000000000002</v>
          </cell>
          <cell r="I233">
            <v>1.1000000000000001</v>
          </cell>
          <cell r="J233">
            <v>1.6</v>
          </cell>
        </row>
        <row r="234">
          <cell r="A234" t="str">
            <v>09</v>
          </cell>
          <cell r="B234" t="str">
            <v>TDA. TELEVENTAS SAB-</v>
          </cell>
          <cell r="C234" t="str">
            <v>23:33</v>
          </cell>
          <cell r="D234">
            <v>0</v>
          </cell>
          <cell r="E234">
            <v>294</v>
          </cell>
          <cell r="K234">
            <v>0</v>
          </cell>
        </row>
        <row r="235">
          <cell r="A235" t="str">
            <v>09</v>
          </cell>
          <cell r="B235" t="str">
            <v>TDA. A TODA HORA-SAB</v>
          </cell>
          <cell r="C235" t="str">
            <v>23:57</v>
          </cell>
          <cell r="D235">
            <v>0</v>
          </cell>
          <cell r="E235">
            <v>294</v>
          </cell>
          <cell r="K23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/>
      <sheetData sheetId="44" refreshError="1"/>
      <sheetData sheetId="45" refreshError="1"/>
      <sheetData sheetId="46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8"/>
      <sheetName val="Hoja17"/>
      <sheetName val="Hoja16"/>
      <sheetName val="Hoja15"/>
      <sheetName val="Hoja14"/>
      <sheetName val="Hoja13"/>
      <sheetName val="CURVA"/>
      <sheetName val="50"/>
      <sheetName val="100"/>
      <sheetName val="150"/>
      <sheetName val="250"/>
      <sheetName val="200"/>
      <sheetName val="300"/>
      <sheetName val="350"/>
      <sheetName val="400"/>
      <sheetName val="450"/>
      <sheetName val="500"/>
      <sheetName val="Daypart Mix"/>
      <sheetName val="Channel Mix"/>
      <sheetName val="M1735AB"/>
      <sheetName val="Daypart_Mix"/>
      <sheetName val="Channel_Mix"/>
      <sheetName val="Daypart_Mix1"/>
      <sheetName val="Channel_Mix1"/>
      <sheetName val="#G.O."/>
      <sheetName val="Jef99m"/>
      <sheetName val="Daypart_Mix2"/>
      <sheetName val="Channel_Mix2"/>
      <sheetName val="Auxiliar"/>
      <sheetName val="Rkg Radio Lim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9">
          <cell r="A9" t="str">
            <v>CANAL</v>
          </cell>
          <cell r="B9" t="str">
            <v>PROGRAMA</v>
          </cell>
          <cell r="C9" t="str">
            <v>DIA</v>
          </cell>
          <cell r="D9" t="str">
            <v>HORA</v>
          </cell>
          <cell r="E9" t="str">
            <v>HoraF</v>
          </cell>
          <cell r="F9" t="str">
            <v>RATING</v>
          </cell>
          <cell r="G9" t="str">
            <v>MILES</v>
          </cell>
          <cell r="H9" t="str">
            <v>Lun</v>
          </cell>
          <cell r="I9" t="str">
            <v>Mar</v>
          </cell>
          <cell r="J9" t="str">
            <v>Mie</v>
          </cell>
          <cell r="K9" t="str">
            <v>Jue</v>
          </cell>
          <cell r="L9" t="str">
            <v>Vie</v>
          </cell>
          <cell r="M9" t="str">
            <v>Sab</v>
          </cell>
          <cell r="N9" t="str">
            <v>Dom</v>
          </cell>
          <cell r="O9" t="str">
            <v>TPE</v>
          </cell>
        </row>
        <row r="11">
          <cell r="A11" t="str">
            <v>02</v>
          </cell>
          <cell r="B11" t="str">
            <v>TDA. CARNECITAS-SAB</v>
          </cell>
          <cell r="C11" t="str">
            <v>SAP</v>
          </cell>
          <cell r="D11" t="str">
            <v>08:00</v>
          </cell>
          <cell r="E11" t="str">
            <v>08:59</v>
          </cell>
          <cell r="F11">
            <v>2</v>
          </cell>
          <cell r="G11">
            <v>23</v>
          </cell>
          <cell r="M11">
            <v>2</v>
          </cell>
          <cell r="O11">
            <v>3</v>
          </cell>
        </row>
        <row r="12">
          <cell r="A12" t="str">
            <v>02</v>
          </cell>
          <cell r="B12" t="str">
            <v>TDA. REP.90 SEGUNDOS</v>
          </cell>
          <cell r="C12" t="str">
            <v>SAP</v>
          </cell>
          <cell r="D12" t="str">
            <v>07:00</v>
          </cell>
          <cell r="E12" t="str">
            <v>07:59</v>
          </cell>
          <cell r="F12">
            <v>1.8</v>
          </cell>
          <cell r="G12">
            <v>21</v>
          </cell>
          <cell r="M12">
            <v>1.8</v>
          </cell>
          <cell r="O12">
            <v>3</v>
          </cell>
        </row>
        <row r="13">
          <cell r="A13" t="str">
            <v>02</v>
          </cell>
          <cell r="B13" t="str">
            <v>TDA. DIALOGO</v>
          </cell>
          <cell r="C13" t="str">
            <v>SAP</v>
          </cell>
          <cell r="D13" t="str">
            <v>09.00</v>
          </cell>
          <cell r="E13" t="str">
            <v>10:06</v>
          </cell>
          <cell r="F13">
            <v>5.4</v>
          </cell>
          <cell r="G13">
            <v>64</v>
          </cell>
          <cell r="M13">
            <v>5.4</v>
          </cell>
          <cell r="O13">
            <v>3</v>
          </cell>
        </row>
        <row r="14">
          <cell r="A14" t="str">
            <v>02</v>
          </cell>
          <cell r="B14" t="str">
            <v>TDA. RUGRATS-SAB</v>
          </cell>
          <cell r="C14" t="str">
            <v>SAP</v>
          </cell>
          <cell r="D14" t="str">
            <v>14:00</v>
          </cell>
          <cell r="E14" t="str">
            <v>14:30</v>
          </cell>
          <cell r="F14">
            <v>3.1</v>
          </cell>
          <cell r="G14">
            <v>36</v>
          </cell>
          <cell r="M14">
            <v>3.1</v>
          </cell>
          <cell r="O14">
            <v>3</v>
          </cell>
        </row>
        <row r="15">
          <cell r="A15" t="str">
            <v>02</v>
          </cell>
          <cell r="B15" t="str">
            <v>TDA. ESPEC.DE MARITE</v>
          </cell>
          <cell r="C15" t="str">
            <v>MIE</v>
          </cell>
          <cell r="D15" t="str">
            <v>22:02</v>
          </cell>
          <cell r="E15" t="str">
            <v>23:43</v>
          </cell>
          <cell r="F15">
            <v>6.6</v>
          </cell>
          <cell r="G15">
            <v>78</v>
          </cell>
          <cell r="J15">
            <v>6.6</v>
          </cell>
          <cell r="O15">
            <v>3</v>
          </cell>
        </row>
        <row r="16">
          <cell r="A16" t="str">
            <v>02</v>
          </cell>
          <cell r="B16" t="str">
            <v>TDA. SHOW COMICOS AM</v>
          </cell>
          <cell r="C16" t="str">
            <v>VIE</v>
          </cell>
          <cell r="D16" t="str">
            <v>22:00</v>
          </cell>
          <cell r="E16" t="str">
            <v>23:41</v>
          </cell>
          <cell r="F16">
            <v>7.9</v>
          </cell>
          <cell r="G16">
            <v>94</v>
          </cell>
          <cell r="L16">
            <v>7.9</v>
          </cell>
          <cell r="O16">
            <v>3</v>
          </cell>
        </row>
        <row r="17">
          <cell r="A17" t="str">
            <v>02</v>
          </cell>
          <cell r="B17" t="str">
            <v>TDA. CINE II-DOM</v>
          </cell>
          <cell r="C17" t="str">
            <v>DOM</v>
          </cell>
          <cell r="D17" t="str">
            <v>17:00</v>
          </cell>
          <cell r="E17" t="str">
            <v>18:55</v>
          </cell>
          <cell r="F17">
            <v>4.5999999999999996</v>
          </cell>
          <cell r="G17">
            <v>54</v>
          </cell>
          <cell r="N17">
            <v>4.5999999999999996</v>
          </cell>
          <cell r="O17">
            <v>2</v>
          </cell>
        </row>
        <row r="18">
          <cell r="A18" t="str">
            <v>02</v>
          </cell>
          <cell r="B18" t="str">
            <v>TDA. MAGALY TV</v>
          </cell>
          <cell r="C18" t="str">
            <v>L/V</v>
          </cell>
          <cell r="D18" t="str">
            <v>20:00</v>
          </cell>
          <cell r="E18" t="str">
            <v>21:01</v>
          </cell>
          <cell r="F18">
            <v>9.1</v>
          </cell>
          <cell r="G18">
            <v>108</v>
          </cell>
          <cell r="H18">
            <v>9.1</v>
          </cell>
          <cell r="I18">
            <v>9.1999999999999993</v>
          </cell>
          <cell r="J18">
            <v>9.8000000000000007</v>
          </cell>
          <cell r="K18">
            <v>10.7</v>
          </cell>
          <cell r="L18">
            <v>6.8</v>
          </cell>
          <cell r="O18">
            <v>15</v>
          </cell>
        </row>
        <row r="19">
          <cell r="A19" t="str">
            <v>02</v>
          </cell>
          <cell r="B19" t="str">
            <v>TDA. POKEMON-S-TA</v>
          </cell>
          <cell r="C19" t="str">
            <v>SAP</v>
          </cell>
          <cell r="D19" t="str">
            <v>14:30</v>
          </cell>
          <cell r="E19" t="str">
            <v>14:58</v>
          </cell>
          <cell r="F19">
            <v>2.8</v>
          </cell>
          <cell r="G19">
            <v>33</v>
          </cell>
          <cell r="M19">
            <v>2.8</v>
          </cell>
          <cell r="O19">
            <v>3</v>
          </cell>
        </row>
        <row r="20">
          <cell r="A20" t="str">
            <v>02</v>
          </cell>
          <cell r="B20" t="str">
            <v>TDA. CINE S-TA</v>
          </cell>
          <cell r="C20" t="str">
            <v>SAP</v>
          </cell>
          <cell r="D20" t="str">
            <v>15:00</v>
          </cell>
          <cell r="E20" t="str">
            <v>16:56</v>
          </cell>
          <cell r="F20">
            <v>2.7</v>
          </cell>
          <cell r="G20">
            <v>32</v>
          </cell>
          <cell r="M20">
            <v>2.7</v>
          </cell>
          <cell r="O20">
            <v>3</v>
          </cell>
        </row>
        <row r="21">
          <cell r="A21" t="str">
            <v>02</v>
          </cell>
          <cell r="B21" t="str">
            <v>TDA. EL FOLKLORE DE</v>
          </cell>
          <cell r="C21" t="str">
            <v>DOM</v>
          </cell>
          <cell r="D21" t="str">
            <v>07:00</v>
          </cell>
          <cell r="E21" t="str">
            <v>07:55</v>
          </cell>
          <cell r="F21">
            <v>1.2</v>
          </cell>
          <cell r="G21">
            <v>14</v>
          </cell>
          <cell r="N21">
            <v>1.2</v>
          </cell>
          <cell r="O21">
            <v>3</v>
          </cell>
        </row>
        <row r="22">
          <cell r="A22" t="str">
            <v>02</v>
          </cell>
          <cell r="B22" t="str">
            <v>TDA. PAISANA JACINTA</v>
          </cell>
          <cell r="C22" t="str">
            <v>MAR</v>
          </cell>
          <cell r="D22" t="str">
            <v>22:00</v>
          </cell>
          <cell r="E22" t="str">
            <v>23:49</v>
          </cell>
          <cell r="F22">
            <v>7.1</v>
          </cell>
          <cell r="G22">
            <v>84</v>
          </cell>
          <cell r="I22">
            <v>7.1</v>
          </cell>
          <cell r="O22">
            <v>3</v>
          </cell>
        </row>
        <row r="23">
          <cell r="A23" t="str">
            <v>02</v>
          </cell>
          <cell r="B23" t="str">
            <v>TDA. MILLENIUM-D-NO</v>
          </cell>
          <cell r="C23" t="str">
            <v>DOM</v>
          </cell>
          <cell r="D23" t="str">
            <v>22:00</v>
          </cell>
          <cell r="E23" t="str">
            <v>23:28</v>
          </cell>
          <cell r="F23">
            <v>6.3</v>
          </cell>
          <cell r="G23">
            <v>75</v>
          </cell>
          <cell r="N23">
            <v>6.3</v>
          </cell>
          <cell r="O23">
            <v>3</v>
          </cell>
        </row>
        <row r="24">
          <cell r="A24" t="str">
            <v>02</v>
          </cell>
          <cell r="B24" t="str">
            <v>TDA. DIALOGO-DOM.</v>
          </cell>
          <cell r="C24" t="str">
            <v>DOM</v>
          </cell>
          <cell r="D24" t="str">
            <v>08:00</v>
          </cell>
          <cell r="E24" t="str">
            <v>08:59</v>
          </cell>
          <cell r="F24">
            <v>3.8</v>
          </cell>
          <cell r="G24">
            <v>45</v>
          </cell>
          <cell r="N24">
            <v>3.8</v>
          </cell>
          <cell r="O24">
            <v>3</v>
          </cell>
        </row>
        <row r="25">
          <cell r="A25" t="str">
            <v>02</v>
          </cell>
          <cell r="B25" t="str">
            <v>TDA. EXPED.SECRETOS-</v>
          </cell>
          <cell r="C25" t="str">
            <v>DOM</v>
          </cell>
          <cell r="D25" t="str">
            <v>21.00</v>
          </cell>
          <cell r="E25" t="str">
            <v>22:18</v>
          </cell>
          <cell r="F25">
            <v>5.9</v>
          </cell>
          <cell r="G25">
            <v>70</v>
          </cell>
          <cell r="N25">
            <v>5.9</v>
          </cell>
          <cell r="O25">
            <v>3</v>
          </cell>
        </row>
        <row r="26">
          <cell r="A26" t="str">
            <v>02</v>
          </cell>
          <cell r="B26" t="str">
            <v>TDA. TARDES ESPECTAC</v>
          </cell>
          <cell r="C26" t="str">
            <v>L/V</v>
          </cell>
          <cell r="D26" t="str">
            <v>17:00</v>
          </cell>
          <cell r="E26" t="str">
            <v>19:01</v>
          </cell>
          <cell r="F26">
            <v>2.2999999999999998</v>
          </cell>
          <cell r="G26">
            <v>27</v>
          </cell>
          <cell r="H26">
            <v>2.6</v>
          </cell>
          <cell r="I26">
            <v>1.8</v>
          </cell>
          <cell r="J26">
            <v>3.4</v>
          </cell>
          <cell r="K26">
            <v>1.3</v>
          </cell>
          <cell r="L26">
            <v>2.9</v>
          </cell>
          <cell r="O26">
            <v>12</v>
          </cell>
        </row>
        <row r="27">
          <cell r="A27" t="str">
            <v>02</v>
          </cell>
          <cell r="B27" t="str">
            <v>TDA. CHINA EN ACCION</v>
          </cell>
          <cell r="C27" t="str">
            <v>JUE</v>
          </cell>
          <cell r="D27" t="str">
            <v>22:00</v>
          </cell>
          <cell r="E27" t="str">
            <v>23:11</v>
          </cell>
          <cell r="F27">
            <v>5.0999999999999996</v>
          </cell>
          <cell r="G27">
            <v>60</v>
          </cell>
          <cell r="K27">
            <v>5.0999999999999996</v>
          </cell>
          <cell r="O27">
            <v>3</v>
          </cell>
        </row>
        <row r="28">
          <cell r="A28" t="str">
            <v>02</v>
          </cell>
          <cell r="B28" t="str">
            <v>TDA. ULTIMA FUNCION-</v>
          </cell>
          <cell r="C28" t="str">
            <v>SAP</v>
          </cell>
          <cell r="D28" t="str">
            <v>23:00</v>
          </cell>
          <cell r="E28" t="str">
            <v>01:59</v>
          </cell>
          <cell r="F28">
            <v>1.8</v>
          </cell>
          <cell r="G28">
            <v>21</v>
          </cell>
          <cell r="M28">
            <v>1.8</v>
          </cell>
          <cell r="O28">
            <v>3</v>
          </cell>
        </row>
        <row r="29">
          <cell r="A29" t="str">
            <v>02</v>
          </cell>
          <cell r="B29" t="str">
            <v>TDA. MARITERE</v>
          </cell>
          <cell r="C29" t="str">
            <v>SAP</v>
          </cell>
          <cell r="D29" t="str">
            <v>22:00</v>
          </cell>
          <cell r="E29" t="str">
            <v>23:31</v>
          </cell>
          <cell r="F29">
            <v>7.7</v>
          </cell>
          <cell r="G29">
            <v>91</v>
          </cell>
          <cell r="M29">
            <v>7.7</v>
          </cell>
          <cell r="O29">
            <v>3</v>
          </cell>
        </row>
        <row r="30">
          <cell r="A30" t="str">
            <v>02</v>
          </cell>
          <cell r="B30" t="str">
            <v>TDA. POKEMON-MA</v>
          </cell>
          <cell r="C30" t="str">
            <v>L/V</v>
          </cell>
          <cell r="D30" t="str">
            <v>11:30</v>
          </cell>
          <cell r="E30" t="str">
            <v>12:03</v>
          </cell>
          <cell r="F30">
            <v>1.4</v>
          </cell>
          <cell r="G30">
            <v>16</v>
          </cell>
          <cell r="H30">
            <v>1.2</v>
          </cell>
          <cell r="I30">
            <v>1.6</v>
          </cell>
          <cell r="J30">
            <v>1.4</v>
          </cell>
          <cell r="K30">
            <v>1.7</v>
          </cell>
          <cell r="L30">
            <v>1.1000000000000001</v>
          </cell>
          <cell r="O30">
            <v>15</v>
          </cell>
        </row>
        <row r="31">
          <cell r="A31" t="str">
            <v>02</v>
          </cell>
          <cell r="B31" t="str">
            <v>TDA. POKEMON-TARDE</v>
          </cell>
          <cell r="C31" t="str">
            <v>L/V</v>
          </cell>
          <cell r="D31" t="str">
            <v>16:30</v>
          </cell>
          <cell r="E31" t="str">
            <v>19:01</v>
          </cell>
          <cell r="F31">
            <v>2</v>
          </cell>
          <cell r="G31">
            <v>23</v>
          </cell>
          <cell r="H31">
            <v>1.9</v>
          </cell>
          <cell r="I31">
            <v>2.1</v>
          </cell>
          <cell r="J31">
            <v>2.2000000000000002</v>
          </cell>
          <cell r="K31">
            <v>2</v>
          </cell>
          <cell r="L31">
            <v>1.7</v>
          </cell>
          <cell r="O31">
            <v>15</v>
          </cell>
        </row>
        <row r="32">
          <cell r="A32" t="str">
            <v>02</v>
          </cell>
          <cell r="B32" t="str">
            <v>TDA. ALTO RIESGO</v>
          </cell>
          <cell r="C32" t="str">
            <v>VIE</v>
          </cell>
          <cell r="D32" t="str">
            <v>23:30</v>
          </cell>
          <cell r="E32" t="str">
            <v>00:45</v>
          </cell>
          <cell r="F32">
            <v>3.5</v>
          </cell>
          <cell r="G32">
            <v>41</v>
          </cell>
          <cell r="L32">
            <v>3.5</v>
          </cell>
          <cell r="O32">
            <v>3</v>
          </cell>
        </row>
        <row r="33">
          <cell r="A33" t="str">
            <v>02</v>
          </cell>
          <cell r="B33" t="str">
            <v>TDA. POKEMON-DOM</v>
          </cell>
          <cell r="C33" t="str">
            <v>DOM</v>
          </cell>
          <cell r="D33" t="str">
            <v>13:00</v>
          </cell>
          <cell r="E33" t="str">
            <v>14:53</v>
          </cell>
          <cell r="F33">
            <v>1.7</v>
          </cell>
          <cell r="G33">
            <v>20</v>
          </cell>
          <cell r="N33">
            <v>1.7</v>
          </cell>
          <cell r="O33">
            <v>3</v>
          </cell>
        </row>
        <row r="34">
          <cell r="A34" t="str">
            <v>02</v>
          </cell>
          <cell r="B34" t="str">
            <v>TDA. REP.90 SEGUNDOS</v>
          </cell>
          <cell r="C34" t="str">
            <v>MA/VI</v>
          </cell>
          <cell r="D34" t="str">
            <v>07:00</v>
          </cell>
          <cell r="E34" t="str">
            <v>08:05</v>
          </cell>
          <cell r="F34">
            <v>0.8</v>
          </cell>
          <cell r="G34">
            <v>9</v>
          </cell>
          <cell r="I34">
            <v>0.7</v>
          </cell>
          <cell r="J34">
            <v>0.7</v>
          </cell>
          <cell r="K34">
            <v>1</v>
          </cell>
          <cell r="L34">
            <v>0.7</v>
          </cell>
          <cell r="O34">
            <v>12</v>
          </cell>
        </row>
        <row r="35">
          <cell r="A35" t="str">
            <v>02</v>
          </cell>
          <cell r="B35" t="str">
            <v>TDA. RUGRATS-TARDE</v>
          </cell>
          <cell r="C35" t="str">
            <v>L/V</v>
          </cell>
          <cell r="D35" t="str">
            <v>16:00</v>
          </cell>
          <cell r="E35" t="str">
            <v>18:34</v>
          </cell>
          <cell r="F35">
            <v>1.8</v>
          </cell>
          <cell r="G35">
            <v>21</v>
          </cell>
          <cell r="H35">
            <v>1.9</v>
          </cell>
          <cell r="I35">
            <v>1.9</v>
          </cell>
          <cell r="J35">
            <v>1.7</v>
          </cell>
          <cell r="K35">
            <v>2.2999999999999998</v>
          </cell>
          <cell r="L35">
            <v>1.3</v>
          </cell>
          <cell r="O35">
            <v>15</v>
          </cell>
        </row>
        <row r="36">
          <cell r="A36" t="str">
            <v>02</v>
          </cell>
          <cell r="B36" t="str">
            <v>TDA. CINE I-DOM</v>
          </cell>
          <cell r="C36" t="str">
            <v>DOM</v>
          </cell>
          <cell r="D36" t="str">
            <v>13:00</v>
          </cell>
          <cell r="E36" t="str">
            <v>16:53</v>
          </cell>
          <cell r="F36">
            <v>2.8</v>
          </cell>
          <cell r="G36">
            <v>33</v>
          </cell>
          <cell r="N36">
            <v>2.8</v>
          </cell>
          <cell r="O36">
            <v>3</v>
          </cell>
        </row>
        <row r="37">
          <cell r="A37" t="str">
            <v>02</v>
          </cell>
          <cell r="B37" t="str">
            <v>TDA. PATACLAUN-DOM</v>
          </cell>
          <cell r="C37" t="str">
            <v>DOM</v>
          </cell>
          <cell r="D37" t="str">
            <v>20:00</v>
          </cell>
          <cell r="E37" t="str">
            <v>21:02</v>
          </cell>
          <cell r="F37">
            <v>5.8</v>
          </cell>
          <cell r="G37">
            <v>69</v>
          </cell>
          <cell r="N37">
            <v>5.8</v>
          </cell>
          <cell r="O37">
            <v>3</v>
          </cell>
        </row>
        <row r="38">
          <cell r="A38" t="str">
            <v>02</v>
          </cell>
          <cell r="B38" t="str">
            <v>TDA. OGGY Y LAS CUCA</v>
          </cell>
          <cell r="C38" t="str">
            <v>SAP</v>
          </cell>
          <cell r="D38" t="str">
            <v>13:30</v>
          </cell>
          <cell r="E38" t="str">
            <v>13:59</v>
          </cell>
          <cell r="F38">
            <v>1.9</v>
          </cell>
          <cell r="G38">
            <v>22</v>
          </cell>
          <cell r="M38">
            <v>1.9</v>
          </cell>
          <cell r="O38">
            <v>3</v>
          </cell>
        </row>
        <row r="39">
          <cell r="A39" t="str">
            <v>02</v>
          </cell>
          <cell r="B39" t="str">
            <v>TDA. BUFFY LA CAZAVA</v>
          </cell>
          <cell r="C39" t="str">
            <v>MAR</v>
          </cell>
          <cell r="D39" t="str">
            <v>23:30</v>
          </cell>
          <cell r="E39" t="str">
            <v>00:47</v>
          </cell>
          <cell r="F39">
            <v>3</v>
          </cell>
          <cell r="G39">
            <v>35</v>
          </cell>
          <cell r="I39">
            <v>3</v>
          </cell>
          <cell r="O39">
            <v>3</v>
          </cell>
        </row>
        <row r="40">
          <cell r="A40" t="str">
            <v>02</v>
          </cell>
          <cell r="B40" t="str">
            <v>TDA. RUGRATS-DOM</v>
          </cell>
          <cell r="C40" t="str">
            <v>DOM</v>
          </cell>
          <cell r="D40" t="str">
            <v>12.00</v>
          </cell>
          <cell r="E40" t="str">
            <v>14:24</v>
          </cell>
          <cell r="F40">
            <v>1.5</v>
          </cell>
          <cell r="G40">
            <v>17</v>
          </cell>
          <cell r="N40">
            <v>1.5</v>
          </cell>
          <cell r="O40">
            <v>3</v>
          </cell>
        </row>
        <row r="41">
          <cell r="A41" t="str">
            <v>02</v>
          </cell>
          <cell r="B41" t="str">
            <v>TDA. 90 SEGUNDOS L-V</v>
          </cell>
          <cell r="C41" t="str">
            <v>L/V</v>
          </cell>
          <cell r="D41" t="str">
            <v>21.00</v>
          </cell>
          <cell r="E41" t="str">
            <v>22:09</v>
          </cell>
          <cell r="F41">
            <v>5.5</v>
          </cell>
          <cell r="G41">
            <v>65</v>
          </cell>
          <cell r="H41">
            <v>4.5</v>
          </cell>
          <cell r="I41">
            <v>4.7</v>
          </cell>
          <cell r="J41">
            <v>6</v>
          </cell>
          <cell r="K41">
            <v>6.5</v>
          </cell>
          <cell r="L41">
            <v>5.9</v>
          </cell>
          <cell r="O41">
            <v>15</v>
          </cell>
        </row>
        <row r="42">
          <cell r="A42" t="str">
            <v>02</v>
          </cell>
          <cell r="B42" t="str">
            <v>TDA. LEY MARCIAL-D-N</v>
          </cell>
          <cell r="C42" t="str">
            <v>DOM</v>
          </cell>
          <cell r="D42" t="str">
            <v>19:00</v>
          </cell>
          <cell r="E42" t="str">
            <v>19:57</v>
          </cell>
          <cell r="F42">
            <v>3.9</v>
          </cell>
          <cell r="G42">
            <v>46</v>
          </cell>
          <cell r="N42">
            <v>3.9</v>
          </cell>
          <cell r="O42">
            <v>3</v>
          </cell>
        </row>
        <row r="43">
          <cell r="A43" t="str">
            <v>02</v>
          </cell>
          <cell r="B43" t="str">
            <v>TDA. TERROR EN CIELO</v>
          </cell>
          <cell r="C43" t="str">
            <v>DOM</v>
          </cell>
          <cell r="D43" t="str">
            <v>23.00</v>
          </cell>
          <cell r="E43" t="str">
            <v>00:26</v>
          </cell>
          <cell r="F43">
            <v>2.8</v>
          </cell>
          <cell r="G43">
            <v>33</v>
          </cell>
          <cell r="N43">
            <v>2.8</v>
          </cell>
          <cell r="O43">
            <v>3</v>
          </cell>
        </row>
        <row r="44">
          <cell r="A44" t="str">
            <v>02</v>
          </cell>
          <cell r="B44" t="str">
            <v>TDA. CHICAGO HOPE-NO</v>
          </cell>
          <cell r="C44" t="str">
            <v>MIE</v>
          </cell>
          <cell r="D44" t="str">
            <v>23:30</v>
          </cell>
          <cell r="E44" t="str">
            <v>00:38</v>
          </cell>
          <cell r="F44">
            <v>3.4</v>
          </cell>
          <cell r="G44">
            <v>40</v>
          </cell>
          <cell r="J44">
            <v>3.4</v>
          </cell>
          <cell r="O44">
            <v>3</v>
          </cell>
        </row>
        <row r="45">
          <cell r="A45" t="str">
            <v>02</v>
          </cell>
          <cell r="B45" t="str">
            <v>TDA. LA COCINA DE DO</v>
          </cell>
          <cell r="C45" t="str">
            <v>SAP</v>
          </cell>
          <cell r="D45" t="str">
            <v>10:00</v>
          </cell>
          <cell r="E45" t="str">
            <v>11:05</v>
          </cell>
          <cell r="F45">
            <v>1.7</v>
          </cell>
          <cell r="G45">
            <v>20</v>
          </cell>
          <cell r="M45">
            <v>1.7</v>
          </cell>
          <cell r="O45">
            <v>3</v>
          </cell>
        </row>
        <row r="46">
          <cell r="A46" t="str">
            <v>02</v>
          </cell>
          <cell r="B46" t="str">
            <v>TDA. MARIELENA</v>
          </cell>
          <cell r="C46" t="str">
            <v>L/V</v>
          </cell>
          <cell r="D46" t="str">
            <v>12:00</v>
          </cell>
          <cell r="E46" t="str">
            <v>13:04</v>
          </cell>
          <cell r="F46">
            <v>1.5</v>
          </cell>
          <cell r="G46">
            <v>17</v>
          </cell>
          <cell r="H46">
            <v>1.1000000000000001</v>
          </cell>
          <cell r="I46">
            <v>1.2</v>
          </cell>
          <cell r="J46">
            <v>1.2</v>
          </cell>
          <cell r="K46">
            <v>2.1</v>
          </cell>
          <cell r="L46">
            <v>1.9</v>
          </cell>
          <cell r="O46">
            <v>15</v>
          </cell>
        </row>
        <row r="47">
          <cell r="A47" t="str">
            <v>02</v>
          </cell>
          <cell r="B47" t="str">
            <v>TDA. CLUB DISNEY-SAB</v>
          </cell>
          <cell r="C47" t="str">
            <v>SAP</v>
          </cell>
          <cell r="D47" t="str">
            <v>12:00</v>
          </cell>
          <cell r="E47" t="str">
            <v>13:26</v>
          </cell>
          <cell r="F47">
            <v>1.6</v>
          </cell>
          <cell r="G47">
            <v>19</v>
          </cell>
          <cell r="M47">
            <v>1.6</v>
          </cell>
          <cell r="O47">
            <v>3</v>
          </cell>
        </row>
        <row r="48">
          <cell r="A48" t="str">
            <v>02</v>
          </cell>
          <cell r="B48" t="str">
            <v>TDA. SECRETOS-TA</v>
          </cell>
          <cell r="C48" t="str">
            <v>L/V</v>
          </cell>
          <cell r="D48" t="str">
            <v>13:00</v>
          </cell>
          <cell r="E48" t="str">
            <v>15:04</v>
          </cell>
          <cell r="F48">
            <v>1.4</v>
          </cell>
          <cell r="G48">
            <v>16</v>
          </cell>
          <cell r="H48">
            <v>1.4</v>
          </cell>
          <cell r="I48">
            <v>1.4</v>
          </cell>
          <cell r="J48">
            <v>1.1000000000000001</v>
          </cell>
          <cell r="K48">
            <v>1.5</v>
          </cell>
          <cell r="L48">
            <v>1.7</v>
          </cell>
          <cell r="O48">
            <v>15</v>
          </cell>
        </row>
        <row r="49">
          <cell r="A49" t="str">
            <v>02</v>
          </cell>
          <cell r="B49" t="str">
            <v>TDA. JB NOTICIAS-NOC</v>
          </cell>
          <cell r="C49" t="str">
            <v>LUN</v>
          </cell>
          <cell r="D49" t="str">
            <v>22:00</v>
          </cell>
          <cell r="E49" t="str">
            <v>23:17</v>
          </cell>
          <cell r="F49">
            <v>3.7</v>
          </cell>
          <cell r="G49">
            <v>44</v>
          </cell>
          <cell r="H49">
            <v>3.7</v>
          </cell>
          <cell r="O49">
            <v>3</v>
          </cell>
        </row>
        <row r="50">
          <cell r="A50" t="str">
            <v>02</v>
          </cell>
          <cell r="B50" t="str">
            <v>TDA. SHOW DE KOKO GI</v>
          </cell>
          <cell r="C50" t="str">
            <v>L/V</v>
          </cell>
          <cell r="D50" t="str">
            <v>08:00</v>
          </cell>
          <cell r="E50" t="str">
            <v>09:02</v>
          </cell>
          <cell r="F50">
            <v>1.1000000000000001</v>
          </cell>
          <cell r="G50">
            <v>13</v>
          </cell>
          <cell r="I50">
            <v>0.8</v>
          </cell>
          <cell r="J50">
            <v>1.4</v>
          </cell>
          <cell r="K50">
            <v>1.7</v>
          </cell>
          <cell r="L50">
            <v>0.6</v>
          </cell>
          <cell r="O50">
            <v>12</v>
          </cell>
        </row>
        <row r="51">
          <cell r="A51" t="str">
            <v>02</v>
          </cell>
          <cell r="B51" t="str">
            <v>TDA. RUGRATS-MA</v>
          </cell>
          <cell r="C51" t="str">
            <v>L/V</v>
          </cell>
          <cell r="D51" t="str">
            <v>11:00</v>
          </cell>
          <cell r="E51" t="str">
            <v>11:34</v>
          </cell>
          <cell r="F51">
            <v>0.9</v>
          </cell>
          <cell r="G51">
            <v>10</v>
          </cell>
          <cell r="H51">
            <v>0.6</v>
          </cell>
          <cell r="I51">
            <v>0.6</v>
          </cell>
          <cell r="J51">
            <v>1.2</v>
          </cell>
          <cell r="K51">
            <v>1.1000000000000001</v>
          </cell>
          <cell r="L51">
            <v>0.9</v>
          </cell>
          <cell r="O51">
            <v>15</v>
          </cell>
        </row>
        <row r="52">
          <cell r="A52" t="str">
            <v>02</v>
          </cell>
          <cell r="B52" t="str">
            <v>TDA. SUPER ACCION-SA</v>
          </cell>
          <cell r="C52" t="str">
            <v>SAP</v>
          </cell>
          <cell r="D52" t="str">
            <v>17:00</v>
          </cell>
          <cell r="E52" t="str">
            <v>19:01</v>
          </cell>
          <cell r="F52">
            <v>2.9</v>
          </cell>
          <cell r="G52">
            <v>34</v>
          </cell>
          <cell r="M52">
            <v>2.9</v>
          </cell>
          <cell r="O52">
            <v>3</v>
          </cell>
        </row>
        <row r="53">
          <cell r="A53" t="str">
            <v>02</v>
          </cell>
          <cell r="B53" t="str">
            <v>TDA. CONTRAPUNTO</v>
          </cell>
          <cell r="C53" t="str">
            <v>DOM</v>
          </cell>
          <cell r="D53" t="str">
            <v>09:00</v>
          </cell>
          <cell r="E53" t="str">
            <v>11:22</v>
          </cell>
          <cell r="F53">
            <v>4.2</v>
          </cell>
          <cell r="G53">
            <v>50</v>
          </cell>
          <cell r="N53">
            <v>4.2</v>
          </cell>
          <cell r="O53">
            <v>3</v>
          </cell>
        </row>
        <row r="54">
          <cell r="A54" t="str">
            <v>02</v>
          </cell>
          <cell r="B54" t="str">
            <v>TDA. LA COCINA DE DO</v>
          </cell>
          <cell r="C54" t="str">
            <v>L/V</v>
          </cell>
          <cell r="D54" t="str">
            <v>09:00</v>
          </cell>
          <cell r="E54" t="str">
            <v>10:38</v>
          </cell>
          <cell r="F54">
            <v>1.4</v>
          </cell>
          <cell r="G54">
            <v>16</v>
          </cell>
          <cell r="H54">
            <v>1.5</v>
          </cell>
          <cell r="I54">
            <v>1</v>
          </cell>
          <cell r="J54">
            <v>1.4</v>
          </cell>
          <cell r="K54">
            <v>1.6</v>
          </cell>
          <cell r="L54">
            <v>1.3</v>
          </cell>
          <cell r="O54">
            <v>15</v>
          </cell>
        </row>
        <row r="55">
          <cell r="A55" t="str">
            <v>02</v>
          </cell>
          <cell r="B55" t="str">
            <v>TDA. AMOR FRATERNAL-</v>
          </cell>
          <cell r="C55" t="str">
            <v>SAP</v>
          </cell>
          <cell r="D55" t="str">
            <v>11:00</v>
          </cell>
          <cell r="E55" t="str">
            <v>11:34</v>
          </cell>
          <cell r="F55">
            <v>0.8</v>
          </cell>
          <cell r="G55">
            <v>9</v>
          </cell>
          <cell r="M55">
            <v>0.8</v>
          </cell>
          <cell r="O55">
            <v>3</v>
          </cell>
        </row>
        <row r="56">
          <cell r="A56" t="str">
            <v>02</v>
          </cell>
          <cell r="B56" t="str">
            <v>TDA. SHOW COMICOS AM</v>
          </cell>
          <cell r="C56" t="str">
            <v>SAP</v>
          </cell>
          <cell r="D56" t="str">
            <v>20:00</v>
          </cell>
          <cell r="E56" t="str">
            <v>21:56</v>
          </cell>
          <cell r="F56">
            <v>2.8</v>
          </cell>
          <cell r="G56">
            <v>33</v>
          </cell>
          <cell r="M56">
            <v>2.8</v>
          </cell>
          <cell r="O56">
            <v>3</v>
          </cell>
        </row>
        <row r="57">
          <cell r="A57" t="str">
            <v>02</v>
          </cell>
          <cell r="B57" t="str">
            <v>TDA. APRENDIENDO A V</v>
          </cell>
          <cell r="C57" t="str">
            <v>SAP</v>
          </cell>
          <cell r="D57" t="str">
            <v>11:31</v>
          </cell>
          <cell r="E57" t="str">
            <v>12:03</v>
          </cell>
          <cell r="F57">
            <v>0.7</v>
          </cell>
          <cell r="G57">
            <v>8</v>
          </cell>
          <cell r="M57">
            <v>0.7</v>
          </cell>
          <cell r="O57">
            <v>3</v>
          </cell>
        </row>
        <row r="58">
          <cell r="A58" t="str">
            <v>02</v>
          </cell>
          <cell r="B58" t="str">
            <v>TDA. CRIMEN PRIMER G</v>
          </cell>
          <cell r="C58" t="str">
            <v>LUN</v>
          </cell>
          <cell r="D58" t="str">
            <v>23:00</v>
          </cell>
          <cell r="E58" t="str">
            <v>00:15</v>
          </cell>
          <cell r="F58">
            <v>1.8</v>
          </cell>
          <cell r="G58">
            <v>21</v>
          </cell>
          <cell r="H58">
            <v>1.8</v>
          </cell>
          <cell r="O58">
            <v>3</v>
          </cell>
        </row>
        <row r="59">
          <cell r="A59" t="str">
            <v>02</v>
          </cell>
          <cell r="B59" t="str">
            <v>TDA. CONTRAPUNTO-MAÑ</v>
          </cell>
          <cell r="C59" t="str">
            <v>DOM</v>
          </cell>
          <cell r="D59" t="str">
            <v>07:00</v>
          </cell>
          <cell r="E59" t="str">
            <v>09:01</v>
          </cell>
          <cell r="F59">
            <v>0.9</v>
          </cell>
          <cell r="G59">
            <v>10</v>
          </cell>
          <cell r="H59">
            <v>0.9</v>
          </cell>
          <cell r="O59">
            <v>3</v>
          </cell>
        </row>
        <row r="60">
          <cell r="A60" t="str">
            <v>02</v>
          </cell>
          <cell r="B60" t="str">
            <v>TDA. MAGIA EXTREMA-D</v>
          </cell>
          <cell r="C60" t="str">
            <v>DOM</v>
          </cell>
          <cell r="D60" t="str">
            <v>11.00</v>
          </cell>
          <cell r="E60" t="str">
            <v>12:09</v>
          </cell>
          <cell r="F60">
            <v>1.5</v>
          </cell>
          <cell r="G60">
            <v>17</v>
          </cell>
          <cell r="N60">
            <v>1.5</v>
          </cell>
          <cell r="O60">
            <v>1</v>
          </cell>
        </row>
        <row r="61">
          <cell r="A61" t="str">
            <v>02</v>
          </cell>
          <cell r="B61" t="str">
            <v>TDA. CLUB DISNEY-DOM</v>
          </cell>
          <cell r="C61" t="str">
            <v>DOM</v>
          </cell>
          <cell r="D61" t="str">
            <v>12.00</v>
          </cell>
          <cell r="E61" t="str">
            <v>13:29</v>
          </cell>
          <cell r="F61">
            <v>1</v>
          </cell>
          <cell r="G61">
            <v>11</v>
          </cell>
          <cell r="N61">
            <v>1</v>
          </cell>
          <cell r="O61">
            <v>2</v>
          </cell>
        </row>
        <row r="62">
          <cell r="A62" t="str">
            <v>02</v>
          </cell>
          <cell r="B62" t="str">
            <v>TDA. PAIS DE LAS MUJ</v>
          </cell>
          <cell r="C62" t="str">
            <v>L/V</v>
          </cell>
          <cell r="D62" t="str">
            <v>15:00</v>
          </cell>
          <cell r="E62" t="str">
            <v>16:00</v>
          </cell>
          <cell r="F62">
            <v>0.9</v>
          </cell>
          <cell r="G62">
            <v>10</v>
          </cell>
          <cell r="H62">
            <v>0.5</v>
          </cell>
          <cell r="I62">
            <v>0.9</v>
          </cell>
          <cell r="J62">
            <v>0.6</v>
          </cell>
          <cell r="K62">
            <v>1.1000000000000001</v>
          </cell>
          <cell r="L62">
            <v>1.4</v>
          </cell>
          <cell r="O62">
            <v>14</v>
          </cell>
        </row>
        <row r="63">
          <cell r="A63" t="str">
            <v>02</v>
          </cell>
          <cell r="B63" t="str">
            <v>TDA. PENSACOLA ALAS-</v>
          </cell>
          <cell r="C63" t="str">
            <v>SAP</v>
          </cell>
          <cell r="D63" t="str">
            <v>19:00</v>
          </cell>
          <cell r="E63" t="str">
            <v>19:59</v>
          </cell>
          <cell r="F63">
            <v>1.8</v>
          </cell>
          <cell r="G63">
            <v>21</v>
          </cell>
          <cell r="M63">
            <v>1.8</v>
          </cell>
          <cell r="O63">
            <v>3</v>
          </cell>
        </row>
        <row r="64">
          <cell r="A64" t="str">
            <v>02</v>
          </cell>
          <cell r="B64" t="str">
            <v>TDA. GARGOYLES-MA</v>
          </cell>
          <cell r="C64" t="str">
            <v>L/V</v>
          </cell>
          <cell r="D64" t="str">
            <v>10:30</v>
          </cell>
          <cell r="E64" t="str">
            <v>11:05</v>
          </cell>
          <cell r="F64">
            <v>0.5</v>
          </cell>
          <cell r="G64">
            <v>5</v>
          </cell>
          <cell r="H64">
            <v>0.3</v>
          </cell>
          <cell r="I64">
            <v>0.8</v>
          </cell>
          <cell r="J64">
            <v>0.6</v>
          </cell>
          <cell r="K64">
            <v>0.6</v>
          </cell>
          <cell r="L64">
            <v>0.4</v>
          </cell>
          <cell r="O64">
            <v>15</v>
          </cell>
        </row>
        <row r="65">
          <cell r="A65" t="str">
            <v>02</v>
          </cell>
          <cell r="B65" t="str">
            <v>TDA. AVENT.DE DOUG-M</v>
          </cell>
          <cell r="C65" t="str">
            <v>L/V</v>
          </cell>
          <cell r="D65" t="str">
            <v>10:00</v>
          </cell>
          <cell r="E65" t="str">
            <v>10:34</v>
          </cell>
          <cell r="F65">
            <v>0.5</v>
          </cell>
          <cell r="G65">
            <v>5</v>
          </cell>
          <cell r="H65">
            <v>0.4</v>
          </cell>
          <cell r="I65">
            <v>0.7</v>
          </cell>
          <cell r="J65">
            <v>0.2</v>
          </cell>
          <cell r="K65">
            <v>0.7</v>
          </cell>
          <cell r="L65">
            <v>0.4</v>
          </cell>
          <cell r="O65">
            <v>14</v>
          </cell>
        </row>
        <row r="66">
          <cell r="A66" t="str">
            <v>02</v>
          </cell>
          <cell r="B66" t="str">
            <v>TDA. EL USURPADOR-NO</v>
          </cell>
          <cell r="C66" t="str">
            <v>JUE</v>
          </cell>
          <cell r="D66" t="str">
            <v>23:00</v>
          </cell>
          <cell r="E66" t="str">
            <v>00:09</v>
          </cell>
          <cell r="F66">
            <v>1.5</v>
          </cell>
          <cell r="G66">
            <v>17</v>
          </cell>
          <cell r="K66">
            <v>1.5</v>
          </cell>
          <cell r="O66">
            <v>3</v>
          </cell>
        </row>
        <row r="69">
          <cell r="A69" t="str">
            <v>04</v>
          </cell>
          <cell r="B69" t="str">
            <v>TDA. ALMA REBELDE-TA</v>
          </cell>
          <cell r="C69" t="str">
            <v>L/V</v>
          </cell>
          <cell r="D69" t="str">
            <v>14:00</v>
          </cell>
          <cell r="E69" t="str">
            <v>15:07</v>
          </cell>
          <cell r="F69">
            <v>14.1</v>
          </cell>
          <cell r="G69">
            <v>168</v>
          </cell>
          <cell r="H69">
            <v>14.2</v>
          </cell>
          <cell r="I69">
            <v>14.6</v>
          </cell>
          <cell r="J69">
            <v>15.5</v>
          </cell>
          <cell r="K69">
            <v>12.9</v>
          </cell>
          <cell r="L69">
            <v>13.1</v>
          </cell>
          <cell r="O69">
            <v>15</v>
          </cell>
        </row>
        <row r="70">
          <cell r="A70" t="str">
            <v>04</v>
          </cell>
          <cell r="B70" t="str">
            <v>TDA. LAURA EN AMERIC</v>
          </cell>
          <cell r="C70" t="str">
            <v>L/V</v>
          </cell>
          <cell r="D70" t="str">
            <v>13:00</v>
          </cell>
          <cell r="E70" t="str">
            <v>14:05</v>
          </cell>
          <cell r="F70">
            <v>12.7</v>
          </cell>
          <cell r="G70">
            <v>151</v>
          </cell>
          <cell r="H70">
            <v>12.6</v>
          </cell>
          <cell r="I70">
            <v>12.6</v>
          </cell>
          <cell r="J70">
            <v>13.2</v>
          </cell>
          <cell r="K70">
            <v>11.5</v>
          </cell>
          <cell r="L70">
            <v>13.5</v>
          </cell>
          <cell r="O70">
            <v>10</v>
          </cell>
        </row>
        <row r="71">
          <cell r="A71" t="str">
            <v>04</v>
          </cell>
          <cell r="B71" t="str">
            <v>TDA. LAURA EN AMERIC</v>
          </cell>
          <cell r="C71" t="str">
            <v>SAP</v>
          </cell>
          <cell r="D71" t="str">
            <v>21:30</v>
          </cell>
          <cell r="E71" t="str">
            <v>00:07</v>
          </cell>
          <cell r="F71">
            <v>11.7</v>
          </cell>
          <cell r="G71">
            <v>139</v>
          </cell>
          <cell r="M71">
            <v>11.7</v>
          </cell>
          <cell r="O71">
            <v>2</v>
          </cell>
        </row>
        <row r="72">
          <cell r="A72" t="str">
            <v>04</v>
          </cell>
          <cell r="B72" t="str">
            <v>TDA. TRES MUJERES</v>
          </cell>
          <cell r="C72" t="str">
            <v>L/V</v>
          </cell>
          <cell r="D72" t="str">
            <v>15:00</v>
          </cell>
          <cell r="E72" t="str">
            <v>16:05</v>
          </cell>
          <cell r="F72">
            <v>10.8</v>
          </cell>
          <cell r="G72">
            <v>128</v>
          </cell>
          <cell r="H72">
            <v>10.199999999999999</v>
          </cell>
          <cell r="I72">
            <v>10.9</v>
          </cell>
          <cell r="J72">
            <v>12.2</v>
          </cell>
          <cell r="K72">
            <v>10.5</v>
          </cell>
          <cell r="L72">
            <v>10.3</v>
          </cell>
          <cell r="O72">
            <v>15</v>
          </cell>
        </row>
        <row r="73">
          <cell r="A73" t="str">
            <v>04</v>
          </cell>
          <cell r="B73" t="str">
            <v>TDA. MUJERES ENGAÑAD</v>
          </cell>
          <cell r="C73" t="str">
            <v>L/V</v>
          </cell>
          <cell r="D73" t="str">
            <v>21:00</v>
          </cell>
          <cell r="E73" t="str">
            <v>21:27</v>
          </cell>
          <cell r="F73">
            <v>9.1</v>
          </cell>
          <cell r="G73">
            <v>108</v>
          </cell>
          <cell r="H73">
            <v>9.8000000000000007</v>
          </cell>
          <cell r="I73">
            <v>8</v>
          </cell>
          <cell r="J73">
            <v>8.9</v>
          </cell>
          <cell r="K73">
            <v>9.1999999999999993</v>
          </cell>
          <cell r="L73">
            <v>10</v>
          </cell>
          <cell r="O73">
            <v>8</v>
          </cell>
        </row>
        <row r="74">
          <cell r="A74" t="str">
            <v>04</v>
          </cell>
          <cell r="B74" t="str">
            <v>TDA. DRAGON BALL Z</v>
          </cell>
          <cell r="C74" t="str">
            <v>L/V</v>
          </cell>
          <cell r="D74" t="str">
            <v>10:00</v>
          </cell>
          <cell r="E74" t="str">
            <v>10:35</v>
          </cell>
          <cell r="F74">
            <v>4.5</v>
          </cell>
          <cell r="G74">
            <v>53</v>
          </cell>
          <cell r="H74">
            <v>4.5</v>
          </cell>
          <cell r="I74">
            <v>4.2</v>
          </cell>
          <cell r="J74">
            <v>5.3</v>
          </cell>
          <cell r="K74">
            <v>4.9000000000000004</v>
          </cell>
          <cell r="L74">
            <v>3.4</v>
          </cell>
          <cell r="O74">
            <v>15</v>
          </cell>
        </row>
        <row r="75">
          <cell r="A75" t="str">
            <v>04</v>
          </cell>
          <cell r="B75" t="str">
            <v>TDA. PRIMERA EDICION</v>
          </cell>
          <cell r="C75" t="str">
            <v>L/V</v>
          </cell>
          <cell r="D75" t="str">
            <v>06:00</v>
          </cell>
          <cell r="E75" t="str">
            <v>09:01</v>
          </cell>
          <cell r="F75">
            <v>4.2</v>
          </cell>
          <cell r="G75">
            <v>50</v>
          </cell>
          <cell r="H75">
            <v>4.2</v>
          </cell>
          <cell r="I75">
            <v>4.3</v>
          </cell>
          <cell r="J75">
            <v>4.4000000000000004</v>
          </cell>
          <cell r="K75">
            <v>4</v>
          </cell>
          <cell r="L75">
            <v>4</v>
          </cell>
          <cell r="O75">
            <v>15</v>
          </cell>
        </row>
        <row r="76">
          <cell r="A76" t="str">
            <v>04</v>
          </cell>
          <cell r="B76" t="str">
            <v>TDA. MATINEE SABADO</v>
          </cell>
          <cell r="C76" t="str">
            <v>SAP</v>
          </cell>
          <cell r="D76" t="str">
            <v>18:00</v>
          </cell>
          <cell r="E76" t="str">
            <v>19:53</v>
          </cell>
          <cell r="F76">
            <v>3.7</v>
          </cell>
          <cell r="G76">
            <v>44</v>
          </cell>
          <cell r="M76">
            <v>3.7</v>
          </cell>
          <cell r="O76">
            <v>1</v>
          </cell>
        </row>
        <row r="77">
          <cell r="A77" t="str">
            <v>04</v>
          </cell>
          <cell r="B77" t="str">
            <v>TDA. ESP.DEL CHAVO D</v>
          </cell>
          <cell r="C77" t="str">
            <v>DOM</v>
          </cell>
          <cell r="D77" t="str">
            <v>17:00</v>
          </cell>
          <cell r="E77" t="str">
            <v>18:43</v>
          </cell>
          <cell r="F77">
            <v>3.5</v>
          </cell>
          <cell r="G77">
            <v>41</v>
          </cell>
          <cell r="N77">
            <v>3.5</v>
          </cell>
          <cell r="O77">
            <v>3</v>
          </cell>
        </row>
        <row r="78">
          <cell r="A78" t="str">
            <v>04</v>
          </cell>
          <cell r="B78" t="str">
            <v>TDA. MAS CHOLA QUE N</v>
          </cell>
          <cell r="C78" t="str">
            <v>SAP</v>
          </cell>
          <cell r="D78" t="str">
            <v>20:00</v>
          </cell>
          <cell r="E78" t="str">
            <v>21:36</v>
          </cell>
          <cell r="F78">
            <v>8.1999999999999993</v>
          </cell>
          <cell r="G78">
            <v>97</v>
          </cell>
          <cell r="M78">
            <v>8.1999999999999993</v>
          </cell>
          <cell r="O78">
            <v>3</v>
          </cell>
        </row>
        <row r="79">
          <cell r="A79" t="str">
            <v>04</v>
          </cell>
          <cell r="B79" t="str">
            <v>TDA. MATINEE DOMINGO</v>
          </cell>
          <cell r="C79" t="str">
            <v>DOM</v>
          </cell>
          <cell r="D79" t="str">
            <v>14:00</v>
          </cell>
          <cell r="E79" t="str">
            <v>15:55</v>
          </cell>
          <cell r="F79">
            <v>5.8</v>
          </cell>
          <cell r="G79">
            <v>69</v>
          </cell>
          <cell r="N79">
            <v>5.8</v>
          </cell>
          <cell r="O79">
            <v>2</v>
          </cell>
        </row>
        <row r="80">
          <cell r="A80" t="str">
            <v>04</v>
          </cell>
          <cell r="B80" t="str">
            <v>TDA. AMIGOS POR SIEM</v>
          </cell>
          <cell r="C80" t="str">
            <v>L/V</v>
          </cell>
          <cell r="D80" t="str">
            <v>16:00</v>
          </cell>
          <cell r="E80" t="str">
            <v>17:03</v>
          </cell>
          <cell r="F80">
            <v>5.7</v>
          </cell>
          <cell r="G80">
            <v>67</v>
          </cell>
          <cell r="H80">
            <v>4.8</v>
          </cell>
          <cell r="I80">
            <v>7.4</v>
          </cell>
          <cell r="J80">
            <v>5.6</v>
          </cell>
          <cell r="K80">
            <v>5.2</v>
          </cell>
          <cell r="L80">
            <v>5.4</v>
          </cell>
          <cell r="O80">
            <v>15</v>
          </cell>
        </row>
        <row r="81">
          <cell r="A81" t="str">
            <v>04</v>
          </cell>
          <cell r="B81" t="str">
            <v>TDA. PRIMER IMPACTO</v>
          </cell>
          <cell r="C81" t="str">
            <v>LUN</v>
          </cell>
          <cell r="D81" t="str">
            <v>22:00</v>
          </cell>
          <cell r="E81" t="str">
            <v>23:00</v>
          </cell>
          <cell r="F81">
            <v>5.5</v>
          </cell>
          <cell r="G81">
            <v>65</v>
          </cell>
          <cell r="H81">
            <v>5.5</v>
          </cell>
          <cell r="O81">
            <v>2</v>
          </cell>
        </row>
        <row r="82">
          <cell r="A82" t="str">
            <v>04</v>
          </cell>
          <cell r="B82" t="str">
            <v>TDA. MARIA EMILIA-QU</v>
          </cell>
          <cell r="C82" t="str">
            <v>L/V</v>
          </cell>
          <cell r="D82" t="str">
            <v>20:00</v>
          </cell>
          <cell r="E82" t="str">
            <v>20:12</v>
          </cell>
          <cell r="F82">
            <v>8.6</v>
          </cell>
          <cell r="G82">
            <v>102</v>
          </cell>
          <cell r="H82">
            <v>7.9</v>
          </cell>
          <cell r="I82">
            <v>9</v>
          </cell>
          <cell r="J82">
            <v>8.4</v>
          </cell>
          <cell r="K82">
            <v>7.9</v>
          </cell>
          <cell r="L82">
            <v>9.8000000000000007</v>
          </cell>
          <cell r="O82">
            <v>14</v>
          </cell>
        </row>
        <row r="83">
          <cell r="A83" t="str">
            <v>04</v>
          </cell>
          <cell r="B83" t="str">
            <v>TDA. METEORO-MA</v>
          </cell>
          <cell r="C83" t="str">
            <v>L/V</v>
          </cell>
          <cell r="D83" t="str">
            <v>09:00</v>
          </cell>
          <cell r="E83" t="str">
            <v>09:31</v>
          </cell>
          <cell r="F83">
            <v>3</v>
          </cell>
          <cell r="G83">
            <v>35</v>
          </cell>
          <cell r="H83">
            <v>3.3</v>
          </cell>
          <cell r="I83">
            <v>3.4</v>
          </cell>
          <cell r="J83">
            <v>2.9</v>
          </cell>
          <cell r="K83">
            <v>3</v>
          </cell>
          <cell r="L83">
            <v>2.5</v>
          </cell>
          <cell r="O83">
            <v>15</v>
          </cell>
        </row>
        <row r="84">
          <cell r="A84" t="str">
            <v>04</v>
          </cell>
          <cell r="B84" t="str">
            <v>TDA. EL SHOW DEL CHA</v>
          </cell>
          <cell r="C84" t="str">
            <v>L/V</v>
          </cell>
          <cell r="D84" t="str">
            <v>17:00</v>
          </cell>
          <cell r="E84" t="str">
            <v>19:08</v>
          </cell>
          <cell r="F84">
            <v>3</v>
          </cell>
          <cell r="G84">
            <v>35</v>
          </cell>
          <cell r="H84">
            <v>2.2999999999999998</v>
          </cell>
          <cell r="I84">
            <v>3</v>
          </cell>
          <cell r="J84">
            <v>3</v>
          </cell>
          <cell r="K84">
            <v>3.6</v>
          </cell>
          <cell r="L84">
            <v>3</v>
          </cell>
          <cell r="O84">
            <v>15</v>
          </cell>
        </row>
        <row r="85">
          <cell r="A85" t="str">
            <v>04</v>
          </cell>
          <cell r="B85" t="str">
            <v>TDA. CINE AMERICA-SA</v>
          </cell>
          <cell r="C85" t="str">
            <v>SAP</v>
          </cell>
          <cell r="D85" t="str">
            <v>23:30</v>
          </cell>
          <cell r="E85" t="str">
            <v>01:54</v>
          </cell>
          <cell r="F85">
            <v>5.3</v>
          </cell>
          <cell r="G85">
            <v>63</v>
          </cell>
          <cell r="M85">
            <v>5.3</v>
          </cell>
          <cell r="O85">
            <v>3</v>
          </cell>
        </row>
        <row r="86">
          <cell r="A86" t="str">
            <v>04</v>
          </cell>
          <cell r="B86" t="str">
            <v>TDA. CRISTINA-NOCHE</v>
          </cell>
          <cell r="C86" t="str">
            <v>MAR</v>
          </cell>
          <cell r="D86" t="str">
            <v>22:00</v>
          </cell>
          <cell r="E86" t="str">
            <v>23:01</v>
          </cell>
          <cell r="F86">
            <v>5.3</v>
          </cell>
          <cell r="G86">
            <v>63</v>
          </cell>
          <cell r="I86">
            <v>5.3</v>
          </cell>
          <cell r="O86">
            <v>3</v>
          </cell>
        </row>
        <row r="87">
          <cell r="A87" t="str">
            <v>04</v>
          </cell>
          <cell r="B87" t="str">
            <v>TDA. THUNDERCATS-MA</v>
          </cell>
          <cell r="C87" t="str">
            <v>L/V</v>
          </cell>
          <cell r="D87" t="str">
            <v>10:30</v>
          </cell>
          <cell r="E87" t="str">
            <v>11:04</v>
          </cell>
          <cell r="F87">
            <v>2.9</v>
          </cell>
          <cell r="G87">
            <v>34</v>
          </cell>
          <cell r="H87">
            <v>4.0999999999999996</v>
          </cell>
          <cell r="I87">
            <v>2.2000000000000002</v>
          </cell>
          <cell r="J87">
            <v>2.9</v>
          </cell>
          <cell r="K87">
            <v>3.3</v>
          </cell>
          <cell r="L87">
            <v>2</v>
          </cell>
          <cell r="O87">
            <v>15</v>
          </cell>
        </row>
        <row r="88">
          <cell r="A88" t="str">
            <v>04</v>
          </cell>
          <cell r="B88" t="str">
            <v>TDA. CINE AMERICA</v>
          </cell>
          <cell r="C88" t="str">
            <v>L/V</v>
          </cell>
          <cell r="D88" t="str">
            <v>23.00</v>
          </cell>
          <cell r="E88" t="str">
            <v>01:59</v>
          </cell>
          <cell r="F88">
            <v>5.2</v>
          </cell>
          <cell r="G88">
            <v>62</v>
          </cell>
          <cell r="H88">
            <v>8.3000000000000007</v>
          </cell>
          <cell r="I88">
            <v>4.4000000000000004</v>
          </cell>
          <cell r="J88">
            <v>4.7</v>
          </cell>
          <cell r="K88">
            <v>3.9</v>
          </cell>
          <cell r="L88">
            <v>2.6</v>
          </cell>
          <cell r="O88">
            <v>11</v>
          </cell>
        </row>
        <row r="89">
          <cell r="A89" t="str">
            <v>04</v>
          </cell>
          <cell r="B89" t="str">
            <v>TDA. LA USURPADORA-T</v>
          </cell>
          <cell r="C89" t="str">
            <v>L/V</v>
          </cell>
          <cell r="D89" t="str">
            <v>12:00</v>
          </cell>
          <cell r="E89" t="str">
            <v>12:55</v>
          </cell>
          <cell r="F89">
            <v>4.9000000000000004</v>
          </cell>
          <cell r="G89">
            <v>58</v>
          </cell>
          <cell r="H89">
            <v>4.9000000000000004</v>
          </cell>
          <cell r="I89">
            <v>5.3</v>
          </cell>
          <cell r="J89">
            <v>4.5</v>
          </cell>
          <cell r="K89">
            <v>5.0999999999999996</v>
          </cell>
          <cell r="L89">
            <v>4.5</v>
          </cell>
          <cell r="O89">
            <v>15</v>
          </cell>
        </row>
        <row r="90">
          <cell r="A90" t="str">
            <v>04</v>
          </cell>
          <cell r="B90" t="str">
            <v>TDA. GRANDES MINISER</v>
          </cell>
          <cell r="C90" t="str">
            <v>MIE</v>
          </cell>
          <cell r="D90" t="str">
            <v>22:00</v>
          </cell>
          <cell r="E90" t="str">
            <v>01:23</v>
          </cell>
          <cell r="F90">
            <v>4.8</v>
          </cell>
          <cell r="G90">
            <v>57</v>
          </cell>
          <cell r="J90">
            <v>4.8</v>
          </cell>
          <cell r="O90">
            <v>2</v>
          </cell>
        </row>
        <row r="91">
          <cell r="A91" t="str">
            <v>04</v>
          </cell>
          <cell r="B91" t="str">
            <v>TDA. DRAGON BALL-MAÑ</v>
          </cell>
          <cell r="C91" t="str">
            <v>L/V</v>
          </cell>
          <cell r="D91" t="str">
            <v>09:30</v>
          </cell>
          <cell r="E91" t="str">
            <v>10:01</v>
          </cell>
          <cell r="F91">
            <v>2.6</v>
          </cell>
          <cell r="G91">
            <v>31</v>
          </cell>
          <cell r="H91">
            <v>2.7</v>
          </cell>
          <cell r="I91">
            <v>2</v>
          </cell>
          <cell r="J91">
            <v>4</v>
          </cell>
          <cell r="K91">
            <v>2.2999999999999998</v>
          </cell>
          <cell r="L91">
            <v>2</v>
          </cell>
          <cell r="O91">
            <v>15</v>
          </cell>
        </row>
        <row r="92">
          <cell r="A92" t="str">
            <v>04</v>
          </cell>
          <cell r="B92" t="str">
            <v>TDA. NUESTRO CINE-NO</v>
          </cell>
          <cell r="C92" t="str">
            <v>VIE</v>
          </cell>
          <cell r="D92" t="str">
            <v>22:00</v>
          </cell>
          <cell r="E92" t="str">
            <v>01:42</v>
          </cell>
          <cell r="F92">
            <v>4.7</v>
          </cell>
          <cell r="G92">
            <v>56</v>
          </cell>
          <cell r="L92">
            <v>4.7</v>
          </cell>
          <cell r="O92">
            <v>2</v>
          </cell>
        </row>
        <row r="93">
          <cell r="A93" t="str">
            <v>04</v>
          </cell>
          <cell r="B93" t="str">
            <v>TDA. VARIEDADES AMER</v>
          </cell>
          <cell r="C93" t="str">
            <v>JUE</v>
          </cell>
          <cell r="D93" t="str">
            <v>22:00</v>
          </cell>
          <cell r="E93" t="str">
            <v>23:13</v>
          </cell>
          <cell r="F93">
            <v>4.7</v>
          </cell>
          <cell r="G93">
            <v>56</v>
          </cell>
          <cell r="K93">
            <v>4.7</v>
          </cell>
          <cell r="O93">
            <v>2</v>
          </cell>
        </row>
        <row r="94">
          <cell r="A94" t="str">
            <v>04</v>
          </cell>
          <cell r="B94" t="str">
            <v>TDA. FUT.EN AMERICA-</v>
          </cell>
          <cell r="C94" t="str">
            <v>DOM</v>
          </cell>
          <cell r="D94" t="str">
            <v>21:30</v>
          </cell>
          <cell r="E94" t="str">
            <v>22:06</v>
          </cell>
          <cell r="F94">
            <v>4</v>
          </cell>
          <cell r="G94">
            <v>47</v>
          </cell>
          <cell r="N94">
            <v>4</v>
          </cell>
          <cell r="O94">
            <v>2</v>
          </cell>
        </row>
        <row r="95">
          <cell r="A95" t="str">
            <v>04</v>
          </cell>
          <cell r="B95" t="str">
            <v>TDA. BANANAS EN PIJA</v>
          </cell>
          <cell r="C95" t="str">
            <v>SAP</v>
          </cell>
          <cell r="D95" t="str">
            <v>08:30</v>
          </cell>
          <cell r="E95" t="str">
            <v>08:56</v>
          </cell>
          <cell r="F95">
            <v>2.2000000000000002</v>
          </cell>
          <cell r="G95">
            <v>26</v>
          </cell>
          <cell r="M95">
            <v>2.2000000000000002</v>
          </cell>
          <cell r="O95">
            <v>3</v>
          </cell>
        </row>
        <row r="96">
          <cell r="A96" t="str">
            <v>04</v>
          </cell>
          <cell r="B96" t="str">
            <v>TDA. CINE NOCTURNO-D</v>
          </cell>
          <cell r="C96" t="str">
            <v>DOM</v>
          </cell>
          <cell r="D96" t="str">
            <v>23:27</v>
          </cell>
          <cell r="E96" t="str">
            <v>01:42</v>
          </cell>
          <cell r="F96">
            <v>3.9</v>
          </cell>
          <cell r="G96">
            <v>46</v>
          </cell>
          <cell r="N96">
            <v>3.9</v>
          </cell>
          <cell r="O96">
            <v>2</v>
          </cell>
        </row>
        <row r="97">
          <cell r="A97" t="str">
            <v>04</v>
          </cell>
          <cell r="B97" t="str">
            <v>TDA. HORA 20:00-D-NO</v>
          </cell>
          <cell r="C97" t="str">
            <v>DOM</v>
          </cell>
          <cell r="D97" t="str">
            <v>20:00</v>
          </cell>
          <cell r="E97" t="str">
            <v>21:34</v>
          </cell>
          <cell r="F97">
            <v>7.8</v>
          </cell>
          <cell r="G97">
            <v>93</v>
          </cell>
          <cell r="N97">
            <v>7.8</v>
          </cell>
          <cell r="O97">
            <v>3</v>
          </cell>
        </row>
        <row r="98">
          <cell r="A98" t="str">
            <v>04</v>
          </cell>
          <cell r="B98" t="str">
            <v>TDA. RANMA 1/2-D-MA</v>
          </cell>
          <cell r="C98" t="str">
            <v>DOM</v>
          </cell>
          <cell r="D98" t="str">
            <v>11:30</v>
          </cell>
          <cell r="E98" t="str">
            <v>12:00</v>
          </cell>
          <cell r="F98">
            <v>2.1</v>
          </cell>
          <cell r="G98">
            <v>25</v>
          </cell>
          <cell r="N98">
            <v>2.1</v>
          </cell>
          <cell r="O98">
            <v>2</v>
          </cell>
        </row>
        <row r="99">
          <cell r="A99" t="str">
            <v>04</v>
          </cell>
          <cell r="B99" t="str">
            <v>TDA. SABRINA LA BRUJ</v>
          </cell>
          <cell r="C99" t="str">
            <v>L/V</v>
          </cell>
          <cell r="D99" t="str">
            <v>11:00</v>
          </cell>
          <cell r="E99" t="str">
            <v>11:36</v>
          </cell>
          <cell r="F99">
            <v>2.1</v>
          </cell>
          <cell r="G99">
            <v>25</v>
          </cell>
          <cell r="H99">
            <v>1.9</v>
          </cell>
          <cell r="I99">
            <v>2.2000000000000002</v>
          </cell>
          <cell r="J99">
            <v>1.3</v>
          </cell>
          <cell r="K99">
            <v>3</v>
          </cell>
          <cell r="L99">
            <v>2</v>
          </cell>
          <cell r="O99">
            <v>15</v>
          </cell>
        </row>
        <row r="100">
          <cell r="A100" t="str">
            <v>04</v>
          </cell>
          <cell r="B100" t="str">
            <v>TDA. MATINEE DOMINGO</v>
          </cell>
          <cell r="C100" t="str">
            <v>DOM</v>
          </cell>
          <cell r="D100" t="str">
            <v>16:00</v>
          </cell>
          <cell r="E100" t="str">
            <v>17:34</v>
          </cell>
          <cell r="F100">
            <v>3.7</v>
          </cell>
          <cell r="G100">
            <v>44</v>
          </cell>
          <cell r="N100">
            <v>3.7</v>
          </cell>
          <cell r="O100">
            <v>1</v>
          </cell>
        </row>
        <row r="101">
          <cell r="A101" t="str">
            <v>04</v>
          </cell>
          <cell r="B101" t="str">
            <v>TDA. SALVADO POR CAM</v>
          </cell>
          <cell r="C101" t="str">
            <v>L/V</v>
          </cell>
          <cell r="D101" t="str">
            <v>11:30</v>
          </cell>
          <cell r="E101" t="str">
            <v>12:01</v>
          </cell>
          <cell r="F101">
            <v>2</v>
          </cell>
          <cell r="G101">
            <v>23</v>
          </cell>
          <cell r="H101">
            <v>1.3</v>
          </cell>
          <cell r="I101">
            <v>2.2999999999999998</v>
          </cell>
          <cell r="J101">
            <v>1.7</v>
          </cell>
          <cell r="K101">
            <v>2.7</v>
          </cell>
          <cell r="L101">
            <v>2.2000000000000002</v>
          </cell>
          <cell r="O101">
            <v>15</v>
          </cell>
        </row>
        <row r="102">
          <cell r="A102" t="str">
            <v>04</v>
          </cell>
          <cell r="B102" t="str">
            <v>TDA. CANDAMO-D-NO</v>
          </cell>
          <cell r="C102" t="str">
            <v>DOM</v>
          </cell>
          <cell r="D102" t="str">
            <v>19:00</v>
          </cell>
          <cell r="E102" t="str">
            <v>19:54</v>
          </cell>
          <cell r="F102">
            <v>3.6</v>
          </cell>
          <cell r="G102">
            <v>42</v>
          </cell>
          <cell r="N102">
            <v>3.6</v>
          </cell>
          <cell r="O102">
            <v>2</v>
          </cell>
        </row>
        <row r="103">
          <cell r="A103" t="str">
            <v>04</v>
          </cell>
          <cell r="B103" t="str">
            <v>TDA. MATINEE SABADO</v>
          </cell>
          <cell r="C103" t="str">
            <v>SAP</v>
          </cell>
          <cell r="D103" t="str">
            <v>16:00</v>
          </cell>
          <cell r="E103" t="str">
            <v>18:03</v>
          </cell>
          <cell r="F103">
            <v>3.4</v>
          </cell>
          <cell r="G103">
            <v>40</v>
          </cell>
          <cell r="M103">
            <v>3.4</v>
          </cell>
          <cell r="O103">
            <v>1</v>
          </cell>
        </row>
        <row r="104">
          <cell r="A104" t="str">
            <v>04</v>
          </cell>
          <cell r="B104" t="str">
            <v>TDA. KARINA Y TIMOTE</v>
          </cell>
          <cell r="C104" t="str">
            <v>SAP</v>
          </cell>
          <cell r="D104" t="str">
            <v>09:00</v>
          </cell>
          <cell r="E104" t="str">
            <v>13:05</v>
          </cell>
          <cell r="F104">
            <v>1.8</v>
          </cell>
          <cell r="G104">
            <v>21</v>
          </cell>
          <cell r="M104">
            <v>1.8</v>
          </cell>
          <cell r="O104">
            <v>3</v>
          </cell>
        </row>
        <row r="105">
          <cell r="A105" t="str">
            <v>04</v>
          </cell>
          <cell r="B105" t="str">
            <v>TDA. DRAGON BALL Z-D</v>
          </cell>
          <cell r="C105" t="str">
            <v>DOM</v>
          </cell>
          <cell r="D105" t="str">
            <v>09:00</v>
          </cell>
          <cell r="E105" t="str">
            <v>09:38</v>
          </cell>
          <cell r="F105">
            <v>1.8</v>
          </cell>
          <cell r="G105">
            <v>21</v>
          </cell>
          <cell r="N105">
            <v>1.8</v>
          </cell>
          <cell r="O105">
            <v>3</v>
          </cell>
        </row>
        <row r="106">
          <cell r="A106" t="str">
            <v>04</v>
          </cell>
          <cell r="B106" t="str">
            <v>TDA. SABRINA LA BRUJ</v>
          </cell>
          <cell r="C106" t="str">
            <v>DOM</v>
          </cell>
          <cell r="D106" t="str">
            <v>10:30</v>
          </cell>
          <cell r="E106" t="str">
            <v>10:57</v>
          </cell>
          <cell r="F106">
            <v>1.8</v>
          </cell>
          <cell r="G106">
            <v>21</v>
          </cell>
          <cell r="N106">
            <v>1.8</v>
          </cell>
          <cell r="O106">
            <v>3</v>
          </cell>
        </row>
        <row r="107">
          <cell r="A107" t="str">
            <v>04</v>
          </cell>
          <cell r="B107" t="str">
            <v>TDA. MATINEE DOMINGO</v>
          </cell>
          <cell r="C107" t="str">
            <v>DOM</v>
          </cell>
          <cell r="D107" t="str">
            <v>12:00</v>
          </cell>
          <cell r="E107" t="str">
            <v>14:08</v>
          </cell>
          <cell r="F107">
            <v>3.1</v>
          </cell>
          <cell r="G107">
            <v>36</v>
          </cell>
          <cell r="N107">
            <v>3.1</v>
          </cell>
          <cell r="O107">
            <v>2</v>
          </cell>
        </row>
        <row r="108">
          <cell r="A108" t="str">
            <v>04</v>
          </cell>
          <cell r="B108" t="str">
            <v>TDA. CHESPIRITO-SAB</v>
          </cell>
          <cell r="C108" t="str">
            <v>SAP</v>
          </cell>
          <cell r="D108" t="str">
            <v>13:00</v>
          </cell>
          <cell r="E108" t="str">
            <v>17:00</v>
          </cell>
          <cell r="F108">
            <v>3</v>
          </cell>
          <cell r="G108">
            <v>35</v>
          </cell>
          <cell r="M108">
            <v>3</v>
          </cell>
          <cell r="O108">
            <v>3</v>
          </cell>
        </row>
        <row r="109">
          <cell r="A109" t="str">
            <v>04</v>
          </cell>
          <cell r="B109" t="str">
            <v>TDA. SUPER CAMPEONES</v>
          </cell>
          <cell r="C109" t="str">
            <v>DOM</v>
          </cell>
          <cell r="D109" t="str">
            <v>10:00</v>
          </cell>
          <cell r="E109" t="str">
            <v>10:30</v>
          </cell>
          <cell r="F109">
            <v>1.6</v>
          </cell>
          <cell r="G109">
            <v>19</v>
          </cell>
          <cell r="N109">
            <v>1.6</v>
          </cell>
          <cell r="O109">
            <v>3</v>
          </cell>
        </row>
        <row r="110">
          <cell r="A110" t="str">
            <v>04</v>
          </cell>
          <cell r="B110" t="str">
            <v>TDA. THUNDERCATS-DOM</v>
          </cell>
          <cell r="C110" t="str">
            <v>DOM</v>
          </cell>
          <cell r="D110" t="str">
            <v>11.00</v>
          </cell>
          <cell r="E110" t="str">
            <v>11:30</v>
          </cell>
          <cell r="F110">
            <v>1.6</v>
          </cell>
          <cell r="G110">
            <v>19</v>
          </cell>
          <cell r="N110">
            <v>1.6</v>
          </cell>
          <cell r="O110">
            <v>3</v>
          </cell>
        </row>
        <row r="111">
          <cell r="A111" t="str">
            <v>04</v>
          </cell>
          <cell r="B111" t="str">
            <v>TDA. EL CHAPULIN COL</v>
          </cell>
          <cell r="C111" t="str">
            <v>DOM</v>
          </cell>
          <cell r="D111" t="str">
            <v>08:00</v>
          </cell>
          <cell r="E111" t="str">
            <v>09:07</v>
          </cell>
          <cell r="F111">
            <v>1.3</v>
          </cell>
          <cell r="G111">
            <v>15</v>
          </cell>
          <cell r="N111">
            <v>1.3</v>
          </cell>
          <cell r="O111">
            <v>3</v>
          </cell>
        </row>
        <row r="112">
          <cell r="A112" t="str">
            <v>04</v>
          </cell>
          <cell r="B112" t="str">
            <v>TDA. AMERICA NOTICIA</v>
          </cell>
          <cell r="C112" t="str">
            <v>L/V</v>
          </cell>
          <cell r="D112" t="str">
            <v>20:00</v>
          </cell>
          <cell r="E112" t="str">
            <v>21:10</v>
          </cell>
          <cell r="F112">
            <v>3</v>
          </cell>
          <cell r="G112">
            <v>35</v>
          </cell>
          <cell r="H112">
            <v>3.5</v>
          </cell>
          <cell r="I112">
            <v>2.8</v>
          </cell>
          <cell r="J112">
            <v>3.6</v>
          </cell>
          <cell r="K112">
            <v>3.6</v>
          </cell>
          <cell r="L112">
            <v>1.8</v>
          </cell>
          <cell r="O112">
            <v>15</v>
          </cell>
        </row>
        <row r="113">
          <cell r="A113" t="str">
            <v>04</v>
          </cell>
          <cell r="B113" t="str">
            <v>TDA. AVENT.HE-MAN-D-</v>
          </cell>
          <cell r="C113" t="str">
            <v>DOM</v>
          </cell>
          <cell r="D113" t="str">
            <v>09:30</v>
          </cell>
          <cell r="E113" t="str">
            <v>10:03</v>
          </cell>
          <cell r="F113">
            <v>1.1000000000000001</v>
          </cell>
          <cell r="G113">
            <v>13</v>
          </cell>
          <cell r="N113">
            <v>1.1000000000000001</v>
          </cell>
          <cell r="O113">
            <v>3</v>
          </cell>
        </row>
        <row r="114">
          <cell r="A114" t="str">
            <v>04</v>
          </cell>
          <cell r="B114" t="str">
            <v>TDA. SAMURAI CIBERNE</v>
          </cell>
          <cell r="C114" t="str">
            <v>SAP</v>
          </cell>
          <cell r="D114" t="str">
            <v>07:30</v>
          </cell>
          <cell r="E114" t="str">
            <v>08:29</v>
          </cell>
          <cell r="F114">
            <v>1.1000000000000001</v>
          </cell>
          <cell r="G114">
            <v>13</v>
          </cell>
          <cell r="M114">
            <v>1.1000000000000001</v>
          </cell>
          <cell r="O114">
            <v>3</v>
          </cell>
        </row>
        <row r="115">
          <cell r="A115" t="str">
            <v>04</v>
          </cell>
          <cell r="B115" t="str">
            <v>TDA. SHE-RA-D-MA</v>
          </cell>
          <cell r="C115" t="str">
            <v>DOM</v>
          </cell>
          <cell r="D115" t="str">
            <v>07:00</v>
          </cell>
          <cell r="E115" t="str">
            <v>08:02</v>
          </cell>
          <cell r="F115">
            <v>0.9</v>
          </cell>
          <cell r="G115">
            <v>10</v>
          </cell>
          <cell r="N115">
            <v>0.9</v>
          </cell>
          <cell r="O115">
            <v>3</v>
          </cell>
        </row>
        <row r="116">
          <cell r="A116" t="str">
            <v>04</v>
          </cell>
          <cell r="B116" t="str">
            <v>TDA. LOS TRES MOSQUE</v>
          </cell>
          <cell r="C116" t="str">
            <v>SAP</v>
          </cell>
          <cell r="D116" t="str">
            <v>06:30</v>
          </cell>
          <cell r="E116" t="str">
            <v>07:25</v>
          </cell>
          <cell r="F116">
            <v>0.9</v>
          </cell>
          <cell r="G116">
            <v>10</v>
          </cell>
          <cell r="M116">
            <v>0.9</v>
          </cell>
          <cell r="O116">
            <v>1</v>
          </cell>
        </row>
        <row r="119">
          <cell r="A119" t="str">
            <v>05</v>
          </cell>
          <cell r="B119" t="str">
            <v>TDA. 24 HORAS ED.DOM</v>
          </cell>
          <cell r="C119" t="str">
            <v>DOM</v>
          </cell>
          <cell r="D119" t="str">
            <v>07:30</v>
          </cell>
          <cell r="E119" t="str">
            <v>09:01</v>
          </cell>
          <cell r="F119">
            <v>1.8</v>
          </cell>
          <cell r="G119">
            <v>21</v>
          </cell>
          <cell r="N119">
            <v>1.8</v>
          </cell>
          <cell r="O119">
            <v>3</v>
          </cell>
        </row>
        <row r="120">
          <cell r="A120" t="str">
            <v>05</v>
          </cell>
          <cell r="B120" t="str">
            <v>TDA. REPORTAJES-DO-M</v>
          </cell>
          <cell r="C120" t="str">
            <v>DOM</v>
          </cell>
          <cell r="D120" t="str">
            <v>09:00</v>
          </cell>
          <cell r="E120" t="str">
            <v>10:05</v>
          </cell>
          <cell r="F120">
            <v>2.2999999999999998</v>
          </cell>
          <cell r="G120">
            <v>27</v>
          </cell>
          <cell r="N120">
            <v>2.2999999999999998</v>
          </cell>
          <cell r="O120">
            <v>3</v>
          </cell>
        </row>
        <row r="121">
          <cell r="A121" t="str">
            <v>05</v>
          </cell>
          <cell r="B121" t="str">
            <v>TDA. 24 HORAS-EDIC.M</v>
          </cell>
          <cell r="C121" t="str">
            <v>L/V</v>
          </cell>
          <cell r="D121" t="str">
            <v>06:30</v>
          </cell>
          <cell r="E121" t="str">
            <v>09:04</v>
          </cell>
          <cell r="F121">
            <v>2.5</v>
          </cell>
          <cell r="G121">
            <v>29</v>
          </cell>
          <cell r="H121">
            <v>2</v>
          </cell>
          <cell r="I121">
            <v>2.5</v>
          </cell>
          <cell r="J121">
            <v>2.7</v>
          </cell>
          <cell r="K121">
            <v>2.4</v>
          </cell>
          <cell r="L121">
            <v>2.7</v>
          </cell>
          <cell r="O121">
            <v>15</v>
          </cell>
        </row>
        <row r="122">
          <cell r="A122" t="str">
            <v>05</v>
          </cell>
          <cell r="B122" t="str">
            <v>TDA. ANIMANIACS-MA</v>
          </cell>
          <cell r="C122" t="str">
            <v>L/V</v>
          </cell>
          <cell r="D122" t="str">
            <v>09:00</v>
          </cell>
          <cell r="E122" t="str">
            <v>09:29</v>
          </cell>
          <cell r="F122">
            <v>1.4</v>
          </cell>
          <cell r="G122">
            <v>16</v>
          </cell>
          <cell r="H122">
            <v>0.8</v>
          </cell>
          <cell r="I122">
            <v>1.3</v>
          </cell>
          <cell r="J122">
            <v>1.5</v>
          </cell>
          <cell r="K122">
            <v>1.4</v>
          </cell>
          <cell r="L122">
            <v>2.2000000000000002</v>
          </cell>
          <cell r="O122">
            <v>10</v>
          </cell>
        </row>
        <row r="123">
          <cell r="A123" t="str">
            <v>05</v>
          </cell>
          <cell r="B123" t="str">
            <v>TDA. TOM Y JERRY-MA</v>
          </cell>
          <cell r="C123" t="str">
            <v>L/V</v>
          </cell>
          <cell r="D123" t="str">
            <v>09:30</v>
          </cell>
          <cell r="E123" t="str">
            <v>09:50</v>
          </cell>
          <cell r="F123">
            <v>1.3</v>
          </cell>
          <cell r="G123">
            <v>15</v>
          </cell>
          <cell r="H123">
            <v>1.7</v>
          </cell>
          <cell r="I123">
            <v>1.9</v>
          </cell>
          <cell r="J123">
            <v>1.7</v>
          </cell>
          <cell r="K123">
            <v>1.2</v>
          </cell>
          <cell r="L123">
            <v>0.1</v>
          </cell>
          <cell r="O123">
            <v>5</v>
          </cell>
        </row>
        <row r="124">
          <cell r="A124" t="str">
            <v>05</v>
          </cell>
          <cell r="B124" t="str">
            <v>TDA. LA MOVIDA DE LO</v>
          </cell>
          <cell r="C124" t="str">
            <v>SAP</v>
          </cell>
          <cell r="D124" t="str">
            <v>17:00</v>
          </cell>
          <cell r="E124" t="str">
            <v>23:04</v>
          </cell>
          <cell r="F124">
            <v>5.4</v>
          </cell>
          <cell r="G124">
            <v>64</v>
          </cell>
          <cell r="M124">
            <v>5.4</v>
          </cell>
          <cell r="O124">
            <v>3</v>
          </cell>
        </row>
        <row r="125">
          <cell r="A125" t="str">
            <v>05</v>
          </cell>
          <cell r="B125" t="str">
            <v>TDA. CINE DE BARRIO-</v>
          </cell>
          <cell r="C125" t="str">
            <v>SAP</v>
          </cell>
          <cell r="D125" t="str">
            <v>15:00</v>
          </cell>
          <cell r="E125" t="str">
            <v>17:00</v>
          </cell>
          <cell r="F125">
            <v>3.4</v>
          </cell>
          <cell r="G125">
            <v>40</v>
          </cell>
          <cell r="M125">
            <v>3.4</v>
          </cell>
          <cell r="O125">
            <v>3</v>
          </cell>
        </row>
        <row r="126">
          <cell r="A126" t="str">
            <v>05</v>
          </cell>
          <cell r="B126" t="str">
            <v>TDA. AMBULANTES DE R</v>
          </cell>
          <cell r="C126" t="str">
            <v>MIE/JUE</v>
          </cell>
          <cell r="D126" t="str">
            <v>23:00</v>
          </cell>
          <cell r="E126" t="str">
            <v>00:20</v>
          </cell>
          <cell r="F126">
            <v>4.2</v>
          </cell>
          <cell r="G126">
            <v>50</v>
          </cell>
          <cell r="J126">
            <v>4.4000000000000004</v>
          </cell>
          <cell r="K126">
            <v>3.9</v>
          </cell>
          <cell r="O126">
            <v>3</v>
          </cell>
        </row>
        <row r="127">
          <cell r="A127" t="str">
            <v>05</v>
          </cell>
          <cell r="B127" t="str">
            <v>TDA. TV CINE-TA</v>
          </cell>
          <cell r="C127" t="str">
            <v>L/V</v>
          </cell>
          <cell r="D127" t="str">
            <v>17:00</v>
          </cell>
          <cell r="E127" t="str">
            <v>18:52</v>
          </cell>
          <cell r="F127">
            <v>2</v>
          </cell>
          <cell r="G127">
            <v>23</v>
          </cell>
          <cell r="H127">
            <v>1.1000000000000001</v>
          </cell>
          <cell r="I127">
            <v>2.4</v>
          </cell>
          <cell r="J127">
            <v>2.1</v>
          </cell>
          <cell r="K127">
            <v>1.9</v>
          </cell>
          <cell r="L127">
            <v>2.8</v>
          </cell>
          <cell r="O127">
            <v>13</v>
          </cell>
        </row>
        <row r="128">
          <cell r="A128" t="str">
            <v>05</v>
          </cell>
          <cell r="B128" t="str">
            <v>TDA. MUCHO GUSTO-MA</v>
          </cell>
          <cell r="C128" t="str">
            <v>L/V</v>
          </cell>
          <cell r="D128" t="str">
            <v>11:00</v>
          </cell>
          <cell r="E128" t="str">
            <v>12:31</v>
          </cell>
          <cell r="F128">
            <v>1</v>
          </cell>
          <cell r="G128">
            <v>11</v>
          </cell>
          <cell r="H128">
            <v>1.2</v>
          </cell>
          <cell r="I128">
            <v>1</v>
          </cell>
          <cell r="J128">
            <v>0.8</v>
          </cell>
          <cell r="K128">
            <v>1</v>
          </cell>
          <cell r="L128">
            <v>1.2</v>
          </cell>
          <cell r="O128">
            <v>15</v>
          </cell>
        </row>
        <row r="129">
          <cell r="A129" t="str">
            <v>05</v>
          </cell>
          <cell r="B129" t="str">
            <v>TDA. PEQUEÑA LULU-S-</v>
          </cell>
          <cell r="C129" t="str">
            <v>SAP</v>
          </cell>
          <cell r="D129" t="str">
            <v>09:00</v>
          </cell>
          <cell r="E129" t="str">
            <v>09:51</v>
          </cell>
          <cell r="F129">
            <v>1</v>
          </cell>
          <cell r="G129">
            <v>11</v>
          </cell>
          <cell r="M129">
            <v>1</v>
          </cell>
          <cell r="O129">
            <v>3</v>
          </cell>
        </row>
        <row r="130">
          <cell r="A130" t="str">
            <v>05</v>
          </cell>
          <cell r="B130" t="str">
            <v>TDA. PANORAMA</v>
          </cell>
          <cell r="C130" t="str">
            <v>DOM</v>
          </cell>
          <cell r="D130" t="str">
            <v>20:00</v>
          </cell>
          <cell r="E130" t="str">
            <v>22:32</v>
          </cell>
          <cell r="F130">
            <v>9.6999999999999993</v>
          </cell>
          <cell r="G130">
            <v>115</v>
          </cell>
          <cell r="N130">
            <v>9.6999999999999993</v>
          </cell>
          <cell r="O130">
            <v>3</v>
          </cell>
        </row>
        <row r="131">
          <cell r="A131" t="str">
            <v>05</v>
          </cell>
          <cell r="B131" t="str">
            <v>TDA. LA FAMILIA INGA</v>
          </cell>
          <cell r="C131" t="str">
            <v>L/V</v>
          </cell>
          <cell r="D131" t="str">
            <v>14:00</v>
          </cell>
          <cell r="E131" t="str">
            <v>15:00</v>
          </cell>
          <cell r="F131">
            <v>2.8</v>
          </cell>
          <cell r="G131">
            <v>33</v>
          </cell>
          <cell r="H131">
            <v>3</v>
          </cell>
          <cell r="I131">
            <v>3</v>
          </cell>
          <cell r="J131">
            <v>2.5</v>
          </cell>
          <cell r="K131">
            <v>2.7</v>
          </cell>
          <cell r="L131">
            <v>2.6</v>
          </cell>
          <cell r="O131">
            <v>15</v>
          </cell>
        </row>
        <row r="132">
          <cell r="A132" t="str">
            <v>05</v>
          </cell>
          <cell r="B132" t="str">
            <v>TDA. SILVES.Y PIOLIN</v>
          </cell>
          <cell r="C132" t="str">
            <v>SAP</v>
          </cell>
          <cell r="D132" t="str">
            <v>10:00</v>
          </cell>
          <cell r="E132" t="str">
            <v>10:41</v>
          </cell>
          <cell r="F132">
            <v>0.9</v>
          </cell>
          <cell r="G132">
            <v>10</v>
          </cell>
          <cell r="M132">
            <v>0.9</v>
          </cell>
          <cell r="O132">
            <v>3</v>
          </cell>
        </row>
        <row r="133">
          <cell r="A133" t="str">
            <v>05</v>
          </cell>
          <cell r="B133" t="str">
            <v>TDA. LOS CAZAFANTASM</v>
          </cell>
          <cell r="C133" t="str">
            <v>L/V</v>
          </cell>
          <cell r="D133" t="str">
            <v>10:00</v>
          </cell>
          <cell r="E133" t="str">
            <v>10:18</v>
          </cell>
          <cell r="F133">
            <v>0.9</v>
          </cell>
          <cell r="G133">
            <v>10</v>
          </cell>
          <cell r="H133">
            <v>1.3</v>
          </cell>
          <cell r="I133">
            <v>0.9</v>
          </cell>
          <cell r="J133">
            <v>1.1000000000000001</v>
          </cell>
          <cell r="K133">
            <v>0.7</v>
          </cell>
          <cell r="L133">
            <v>0.6</v>
          </cell>
          <cell r="O133">
            <v>5</v>
          </cell>
        </row>
        <row r="134">
          <cell r="A134" t="str">
            <v>05</v>
          </cell>
          <cell r="B134" t="str">
            <v>TDA. AMBULAN.DE LA R</v>
          </cell>
          <cell r="C134" t="str">
            <v>SAP</v>
          </cell>
          <cell r="D134" t="str">
            <v>20:00</v>
          </cell>
          <cell r="E134" t="str">
            <v>00:57</v>
          </cell>
          <cell r="F134">
            <v>5.5</v>
          </cell>
          <cell r="G134">
            <v>65</v>
          </cell>
          <cell r="M134">
            <v>5.5</v>
          </cell>
          <cell r="O134">
            <v>3</v>
          </cell>
        </row>
        <row r="135">
          <cell r="A135" t="str">
            <v>05</v>
          </cell>
          <cell r="B135" t="str">
            <v>TDA. BAYWATCH-TA</v>
          </cell>
          <cell r="C135" t="str">
            <v>L/V</v>
          </cell>
          <cell r="D135" t="str">
            <v>15:00</v>
          </cell>
          <cell r="E135" t="str">
            <v>15:56</v>
          </cell>
          <cell r="F135">
            <v>2.5</v>
          </cell>
          <cell r="G135">
            <v>29</v>
          </cell>
          <cell r="H135">
            <v>2.6</v>
          </cell>
          <cell r="I135">
            <v>2.2000000000000002</v>
          </cell>
          <cell r="J135">
            <v>2.2999999999999998</v>
          </cell>
          <cell r="K135">
            <v>2.9</v>
          </cell>
          <cell r="L135">
            <v>2.5</v>
          </cell>
          <cell r="O135">
            <v>15</v>
          </cell>
        </row>
        <row r="136">
          <cell r="A136" t="str">
            <v>05</v>
          </cell>
          <cell r="B136" t="str">
            <v>TDA. TELE DEPORTE-DO</v>
          </cell>
          <cell r="C136" t="str">
            <v>DOM</v>
          </cell>
          <cell r="D136" t="str">
            <v>22.30</v>
          </cell>
          <cell r="E136" t="str">
            <v>23:43</v>
          </cell>
          <cell r="F136">
            <v>4.0999999999999996</v>
          </cell>
          <cell r="G136">
            <v>48</v>
          </cell>
          <cell r="N136">
            <v>4.0999999999999996</v>
          </cell>
          <cell r="O136">
            <v>3</v>
          </cell>
        </row>
        <row r="137">
          <cell r="A137" t="str">
            <v>05</v>
          </cell>
          <cell r="B137" t="str">
            <v>TDA. LA 3ERA ROCA-D-</v>
          </cell>
          <cell r="C137" t="str">
            <v>DOM</v>
          </cell>
          <cell r="D137" t="str">
            <v>19:00</v>
          </cell>
          <cell r="E137" t="str">
            <v>19:40</v>
          </cell>
          <cell r="F137">
            <v>3.3</v>
          </cell>
          <cell r="G137">
            <v>39</v>
          </cell>
          <cell r="N137">
            <v>3.3</v>
          </cell>
          <cell r="O137">
            <v>2</v>
          </cell>
        </row>
        <row r="138">
          <cell r="A138" t="str">
            <v>05</v>
          </cell>
          <cell r="B138" t="str">
            <v>TDA. FUERZA DEL DESE</v>
          </cell>
          <cell r="C138" t="str">
            <v>L/V</v>
          </cell>
          <cell r="D138" t="str">
            <v>21:00</v>
          </cell>
          <cell r="E138" t="str">
            <v>22:10</v>
          </cell>
          <cell r="F138">
            <v>4.5</v>
          </cell>
          <cell r="G138">
            <v>53</v>
          </cell>
          <cell r="H138">
            <v>3.6</v>
          </cell>
          <cell r="I138">
            <v>4.5999999999999996</v>
          </cell>
          <cell r="J138">
            <v>4.5999999999999996</v>
          </cell>
          <cell r="K138">
            <v>4.9000000000000004</v>
          </cell>
          <cell r="L138">
            <v>4.5</v>
          </cell>
          <cell r="O138">
            <v>15</v>
          </cell>
        </row>
        <row r="139">
          <cell r="A139" t="str">
            <v>05</v>
          </cell>
          <cell r="B139" t="str">
            <v>TDA. TRES CHIFLADOS-</v>
          </cell>
          <cell r="C139" t="str">
            <v>L/V</v>
          </cell>
          <cell r="D139" t="str">
            <v>13:00</v>
          </cell>
          <cell r="E139" t="str">
            <v>13:59</v>
          </cell>
          <cell r="F139">
            <v>2.1</v>
          </cell>
          <cell r="G139">
            <v>25</v>
          </cell>
          <cell r="H139">
            <v>2.6</v>
          </cell>
          <cell r="I139">
            <v>2</v>
          </cell>
          <cell r="J139">
            <v>2.2000000000000002</v>
          </cell>
          <cell r="K139">
            <v>2.1</v>
          </cell>
          <cell r="L139">
            <v>1.4</v>
          </cell>
          <cell r="O139">
            <v>15</v>
          </cell>
        </row>
        <row r="140">
          <cell r="A140" t="str">
            <v>05</v>
          </cell>
          <cell r="B140" t="str">
            <v>TDA. FEST.DE PORKY-S</v>
          </cell>
          <cell r="C140" t="str">
            <v>SAP</v>
          </cell>
          <cell r="D140" t="str">
            <v>09:30</v>
          </cell>
          <cell r="E140" t="str">
            <v>10:16</v>
          </cell>
          <cell r="F140">
            <v>0.7</v>
          </cell>
          <cell r="G140">
            <v>8</v>
          </cell>
          <cell r="M140">
            <v>0.7</v>
          </cell>
          <cell r="O140">
            <v>3</v>
          </cell>
        </row>
        <row r="141">
          <cell r="A141" t="str">
            <v>05</v>
          </cell>
          <cell r="B141" t="str">
            <v>TDA. DRAGON BALL-S-T</v>
          </cell>
          <cell r="C141" t="str">
            <v>SAP</v>
          </cell>
          <cell r="D141" t="str">
            <v>11:30</v>
          </cell>
          <cell r="E141" t="str">
            <v>12:30</v>
          </cell>
          <cell r="F141">
            <v>0.7</v>
          </cell>
          <cell r="G141">
            <v>8</v>
          </cell>
          <cell r="M141">
            <v>0.7</v>
          </cell>
          <cell r="O141">
            <v>3</v>
          </cell>
        </row>
        <row r="142">
          <cell r="A142" t="str">
            <v>05</v>
          </cell>
          <cell r="B142" t="str">
            <v>TDA. EL GRAN CHAPARR</v>
          </cell>
          <cell r="C142" t="str">
            <v>L/V</v>
          </cell>
          <cell r="D142" t="str">
            <v>19:00</v>
          </cell>
          <cell r="E142" t="str">
            <v>19:58</v>
          </cell>
          <cell r="F142">
            <v>2.5</v>
          </cell>
          <cell r="G142">
            <v>29</v>
          </cell>
          <cell r="H142">
            <v>2</v>
          </cell>
          <cell r="I142">
            <v>3.6</v>
          </cell>
          <cell r="J142">
            <v>2.5</v>
          </cell>
          <cell r="K142">
            <v>2</v>
          </cell>
          <cell r="L142">
            <v>2.9</v>
          </cell>
          <cell r="O142">
            <v>11</v>
          </cell>
        </row>
        <row r="143">
          <cell r="A143" t="str">
            <v>05</v>
          </cell>
          <cell r="B143" t="str">
            <v>TDA. CUSCO OMBLIGO D</v>
          </cell>
          <cell r="C143" t="str">
            <v>L/V</v>
          </cell>
          <cell r="D143" t="str">
            <v>20:00</v>
          </cell>
          <cell r="E143" t="str">
            <v>21:02</v>
          </cell>
          <cell r="F143">
            <v>4.3</v>
          </cell>
          <cell r="G143">
            <v>51</v>
          </cell>
          <cell r="H143">
            <v>4.9000000000000004</v>
          </cell>
          <cell r="I143">
            <v>4.0999999999999996</v>
          </cell>
          <cell r="J143">
            <v>4.5</v>
          </cell>
          <cell r="K143">
            <v>4.5999999999999996</v>
          </cell>
          <cell r="L143">
            <v>3.3</v>
          </cell>
          <cell r="O143">
            <v>5</v>
          </cell>
        </row>
        <row r="144">
          <cell r="A144" t="str">
            <v>05</v>
          </cell>
          <cell r="B144" t="str">
            <v>TDA. VIERNES DE PELI</v>
          </cell>
          <cell r="C144" t="str">
            <v>VIE</v>
          </cell>
          <cell r="D144" t="str">
            <v>23:00</v>
          </cell>
          <cell r="E144" t="str">
            <v>01:12</v>
          </cell>
          <cell r="F144">
            <v>2.5</v>
          </cell>
          <cell r="G144">
            <v>29</v>
          </cell>
          <cell r="L144">
            <v>2.5</v>
          </cell>
          <cell r="O144">
            <v>3</v>
          </cell>
        </row>
        <row r="145">
          <cell r="A145" t="str">
            <v>05</v>
          </cell>
          <cell r="B145" t="str">
            <v>TDA. CINE CINCO ESTR</v>
          </cell>
          <cell r="C145" t="str">
            <v>DOM</v>
          </cell>
          <cell r="D145" t="str">
            <v>17:00</v>
          </cell>
          <cell r="E145" t="str">
            <v>19:11</v>
          </cell>
          <cell r="F145">
            <v>2.6</v>
          </cell>
          <cell r="G145">
            <v>31</v>
          </cell>
          <cell r="N145">
            <v>2.6</v>
          </cell>
          <cell r="O145">
            <v>2</v>
          </cell>
        </row>
        <row r="146">
          <cell r="A146" t="str">
            <v>05</v>
          </cell>
          <cell r="B146" t="str">
            <v>TDA. TAZMANIA-S-MA</v>
          </cell>
          <cell r="C146" t="str">
            <v>SAP</v>
          </cell>
          <cell r="D146" t="str">
            <v>11:00</v>
          </cell>
          <cell r="E146" t="str">
            <v>11:34</v>
          </cell>
          <cell r="F146">
            <v>0.6</v>
          </cell>
          <cell r="G146">
            <v>7</v>
          </cell>
          <cell r="M146">
            <v>0.6</v>
          </cell>
          <cell r="O146">
            <v>3</v>
          </cell>
        </row>
        <row r="147">
          <cell r="A147" t="str">
            <v>05</v>
          </cell>
          <cell r="B147" t="str">
            <v>TDA. CLUB LAS GEMELA</v>
          </cell>
          <cell r="C147" t="str">
            <v>SAP</v>
          </cell>
          <cell r="D147" t="str">
            <v>13:00</v>
          </cell>
          <cell r="E147" t="str">
            <v>14:58</v>
          </cell>
          <cell r="F147">
            <v>1.4</v>
          </cell>
          <cell r="G147">
            <v>16</v>
          </cell>
          <cell r="M147">
            <v>1.4</v>
          </cell>
          <cell r="O147">
            <v>3</v>
          </cell>
        </row>
        <row r="148">
          <cell r="A148" t="str">
            <v>05</v>
          </cell>
          <cell r="B148" t="str">
            <v>TDA. CINE PARA ADULT</v>
          </cell>
          <cell r="C148" t="str">
            <v>MAR</v>
          </cell>
          <cell r="D148" t="str">
            <v>23:00</v>
          </cell>
          <cell r="E148" t="str">
            <v>01:21</v>
          </cell>
          <cell r="F148">
            <v>1.8</v>
          </cell>
          <cell r="G148">
            <v>21</v>
          </cell>
          <cell r="I148">
            <v>1.8</v>
          </cell>
          <cell r="O148">
            <v>3</v>
          </cell>
        </row>
        <row r="149">
          <cell r="A149" t="str">
            <v>05</v>
          </cell>
          <cell r="B149" t="str">
            <v>TDA. ISLA MISTERIOSA</v>
          </cell>
          <cell r="C149" t="str">
            <v>DOM</v>
          </cell>
          <cell r="D149" t="str">
            <v>16:30</v>
          </cell>
          <cell r="E149" t="str">
            <v>17:18</v>
          </cell>
          <cell r="F149">
            <v>1.3</v>
          </cell>
          <cell r="G149">
            <v>15</v>
          </cell>
          <cell r="N149">
            <v>1.3</v>
          </cell>
          <cell r="O149">
            <v>1</v>
          </cell>
        </row>
        <row r="150">
          <cell r="A150" t="str">
            <v>05</v>
          </cell>
          <cell r="B150" t="str">
            <v>TDA. NOCHES DE TIN T</v>
          </cell>
          <cell r="C150" t="str">
            <v>LUN</v>
          </cell>
          <cell r="D150" t="str">
            <v>23:00</v>
          </cell>
          <cell r="E150" t="str">
            <v>01:03</v>
          </cell>
          <cell r="F150">
            <v>1.6</v>
          </cell>
          <cell r="G150">
            <v>19</v>
          </cell>
          <cell r="H150">
            <v>1.6</v>
          </cell>
          <cell r="O150">
            <v>2</v>
          </cell>
        </row>
        <row r="151">
          <cell r="A151" t="str">
            <v>05</v>
          </cell>
          <cell r="B151" t="str">
            <v>TDA. MATRIM. HIJOS-D</v>
          </cell>
          <cell r="C151" t="str">
            <v>DOM</v>
          </cell>
          <cell r="D151" t="str">
            <v>23:30</v>
          </cell>
          <cell r="E151" t="str">
            <v>00:13</v>
          </cell>
          <cell r="F151">
            <v>2.1</v>
          </cell>
          <cell r="G151">
            <v>25</v>
          </cell>
          <cell r="N151">
            <v>2.1</v>
          </cell>
          <cell r="O151">
            <v>3</v>
          </cell>
        </row>
        <row r="152">
          <cell r="A152" t="str">
            <v>05</v>
          </cell>
          <cell r="B152" t="str">
            <v>TDA. 24 HORAS EDIC.C</v>
          </cell>
          <cell r="C152" t="str">
            <v>L/V</v>
          </cell>
          <cell r="D152" t="str">
            <v>22:00</v>
          </cell>
          <cell r="E152" t="str">
            <v>00:14</v>
          </cell>
          <cell r="F152">
            <v>3.6</v>
          </cell>
          <cell r="G152">
            <v>42</v>
          </cell>
          <cell r="H152">
            <v>3.1</v>
          </cell>
          <cell r="I152">
            <v>3.2</v>
          </cell>
          <cell r="J152">
            <v>4.0999999999999996</v>
          </cell>
          <cell r="K152">
            <v>4.2</v>
          </cell>
          <cell r="L152">
            <v>3.5</v>
          </cell>
          <cell r="O152">
            <v>15</v>
          </cell>
        </row>
        <row r="153">
          <cell r="A153" t="str">
            <v>05</v>
          </cell>
          <cell r="B153" t="str">
            <v>TDA. SIMBAD EL MARIN</v>
          </cell>
          <cell r="C153" t="str">
            <v>DOM</v>
          </cell>
          <cell r="D153" t="str">
            <v>13:30</v>
          </cell>
          <cell r="E153" t="str">
            <v>13:50</v>
          </cell>
          <cell r="F153">
            <v>1</v>
          </cell>
          <cell r="G153">
            <v>11</v>
          </cell>
          <cell r="N153">
            <v>1</v>
          </cell>
          <cell r="O153">
            <v>1</v>
          </cell>
        </row>
        <row r="154">
          <cell r="A154" t="str">
            <v>05</v>
          </cell>
          <cell r="B154" t="str">
            <v>TDA. LOS CAZAFANTASM</v>
          </cell>
          <cell r="C154" t="str">
            <v>DOM</v>
          </cell>
          <cell r="D154" t="str">
            <v>14:00</v>
          </cell>
          <cell r="E154" t="str">
            <v>14:18</v>
          </cell>
          <cell r="F154">
            <v>0.7</v>
          </cell>
          <cell r="G154">
            <v>8</v>
          </cell>
          <cell r="N154">
            <v>0.7</v>
          </cell>
          <cell r="O154">
            <v>1</v>
          </cell>
        </row>
        <row r="155">
          <cell r="A155" t="str">
            <v>05</v>
          </cell>
          <cell r="B155" t="str">
            <v>TDA. PROYECTO GEEKER</v>
          </cell>
          <cell r="C155" t="str">
            <v>DOM</v>
          </cell>
          <cell r="D155" t="str">
            <v>12:00</v>
          </cell>
          <cell r="E155" t="str">
            <v>12:45</v>
          </cell>
          <cell r="F155">
            <v>0.7</v>
          </cell>
          <cell r="G155">
            <v>8</v>
          </cell>
          <cell r="N155">
            <v>0.7</v>
          </cell>
          <cell r="O155">
            <v>2</v>
          </cell>
        </row>
        <row r="156">
          <cell r="A156" t="str">
            <v>05</v>
          </cell>
          <cell r="B156" t="str">
            <v>TDA. TRAVES.DEL CORA</v>
          </cell>
          <cell r="C156" t="str">
            <v>L/V</v>
          </cell>
          <cell r="D156" t="str">
            <v>16:00</v>
          </cell>
          <cell r="E156" t="str">
            <v>18:51</v>
          </cell>
          <cell r="F156">
            <v>1.3</v>
          </cell>
          <cell r="G156">
            <v>15</v>
          </cell>
          <cell r="H156">
            <v>1.6</v>
          </cell>
          <cell r="I156">
            <v>0.9</v>
          </cell>
          <cell r="J156">
            <v>0.6</v>
          </cell>
          <cell r="K156">
            <v>1.3</v>
          </cell>
          <cell r="L156">
            <v>2</v>
          </cell>
          <cell r="O156">
            <v>15</v>
          </cell>
        </row>
        <row r="159">
          <cell r="A159" t="str">
            <v>09</v>
          </cell>
          <cell r="B159" t="str">
            <v>TDA. EQUIPO AL DIA-N</v>
          </cell>
          <cell r="C159" t="str">
            <v>L/V</v>
          </cell>
          <cell r="D159" t="str">
            <v>23:00</v>
          </cell>
          <cell r="E159" t="str">
            <v>00:12</v>
          </cell>
          <cell r="F159">
            <v>2.5</v>
          </cell>
          <cell r="G159">
            <v>29</v>
          </cell>
          <cell r="H159">
            <v>3.1</v>
          </cell>
          <cell r="I159">
            <v>2.6</v>
          </cell>
          <cell r="J159">
            <v>2.4</v>
          </cell>
          <cell r="K159">
            <v>2.5</v>
          </cell>
          <cell r="L159">
            <v>1.9</v>
          </cell>
          <cell r="O159">
            <v>15</v>
          </cell>
        </row>
        <row r="160">
          <cell r="A160" t="str">
            <v>09</v>
          </cell>
          <cell r="B160" t="str">
            <v>TDA. REP.MONICA-D-TA</v>
          </cell>
          <cell r="C160" t="str">
            <v>DOM</v>
          </cell>
          <cell r="D160" t="str">
            <v>16:00</v>
          </cell>
          <cell r="E160" t="str">
            <v>17:49</v>
          </cell>
          <cell r="F160">
            <v>2.2999999999999998</v>
          </cell>
          <cell r="G160">
            <v>27</v>
          </cell>
          <cell r="N160">
            <v>2.2999999999999998</v>
          </cell>
          <cell r="O160">
            <v>1</v>
          </cell>
        </row>
        <row r="161">
          <cell r="A161" t="str">
            <v>09</v>
          </cell>
          <cell r="B161" t="str">
            <v>TDA. EL SEPTIMO CIEL</v>
          </cell>
          <cell r="C161" t="str">
            <v>DOM</v>
          </cell>
          <cell r="D161" t="str">
            <v>15:00</v>
          </cell>
          <cell r="E161" t="str">
            <v>15:59</v>
          </cell>
          <cell r="F161">
            <v>2.2000000000000002</v>
          </cell>
          <cell r="G161">
            <v>26</v>
          </cell>
          <cell r="N161">
            <v>2.2000000000000002</v>
          </cell>
          <cell r="O161">
            <v>3</v>
          </cell>
        </row>
        <row r="162">
          <cell r="A162" t="str">
            <v>09</v>
          </cell>
          <cell r="B162" t="str">
            <v>TDA. YO AMO A PAQUIT</v>
          </cell>
          <cell r="C162" t="str">
            <v>L/V</v>
          </cell>
          <cell r="D162" t="str">
            <v>18:00</v>
          </cell>
          <cell r="E162" t="str">
            <v>19:01</v>
          </cell>
          <cell r="F162">
            <v>2.2000000000000002</v>
          </cell>
          <cell r="G162">
            <v>26</v>
          </cell>
          <cell r="H162">
            <v>2</v>
          </cell>
          <cell r="I162">
            <v>3.1</v>
          </cell>
          <cell r="J162">
            <v>2.6</v>
          </cell>
          <cell r="K162">
            <v>1.2</v>
          </cell>
          <cell r="L162">
            <v>2</v>
          </cell>
          <cell r="O162">
            <v>10</v>
          </cell>
        </row>
        <row r="163">
          <cell r="A163" t="str">
            <v>09</v>
          </cell>
          <cell r="B163" t="str">
            <v>TDA. MONICA-NO</v>
          </cell>
          <cell r="C163" t="str">
            <v>L/V</v>
          </cell>
          <cell r="D163" t="str">
            <v>20:00</v>
          </cell>
          <cell r="E163" t="str">
            <v>21:15</v>
          </cell>
          <cell r="F163">
            <v>6.4</v>
          </cell>
          <cell r="G163">
            <v>76</v>
          </cell>
          <cell r="H163">
            <v>6.6</v>
          </cell>
          <cell r="I163">
            <v>8.1</v>
          </cell>
          <cell r="J163">
            <v>5.9</v>
          </cell>
          <cell r="K163">
            <v>7.4</v>
          </cell>
          <cell r="L163">
            <v>4.4000000000000004</v>
          </cell>
          <cell r="O163">
            <v>9</v>
          </cell>
        </row>
        <row r="164">
          <cell r="A164" t="str">
            <v>09</v>
          </cell>
          <cell r="B164" t="str">
            <v>TDA. TARDES D HOLLYW</v>
          </cell>
          <cell r="C164" t="str">
            <v>DOM</v>
          </cell>
          <cell r="D164" t="str">
            <v>13:00</v>
          </cell>
          <cell r="E164" t="str">
            <v>14:59</v>
          </cell>
          <cell r="F164">
            <v>1.7</v>
          </cell>
          <cell r="G164">
            <v>20</v>
          </cell>
          <cell r="N164">
            <v>1.7</v>
          </cell>
          <cell r="O164">
            <v>3</v>
          </cell>
        </row>
        <row r="165">
          <cell r="A165" t="str">
            <v>09</v>
          </cell>
          <cell r="B165" t="str">
            <v>TDA. MUÑECA BRAVA</v>
          </cell>
          <cell r="C165" t="str">
            <v>L/V</v>
          </cell>
          <cell r="D165" t="str">
            <v>19:00</v>
          </cell>
          <cell r="E165" t="str">
            <v>21:40</v>
          </cell>
          <cell r="F165">
            <v>3.9</v>
          </cell>
          <cell r="G165">
            <v>46</v>
          </cell>
          <cell r="H165">
            <v>2.9</v>
          </cell>
          <cell r="I165">
            <v>5.4</v>
          </cell>
          <cell r="J165">
            <v>4.0999999999999996</v>
          </cell>
          <cell r="K165">
            <v>4.3</v>
          </cell>
          <cell r="L165">
            <v>3.3</v>
          </cell>
          <cell r="O165">
            <v>15</v>
          </cell>
        </row>
        <row r="166">
          <cell r="A166" t="str">
            <v>09</v>
          </cell>
          <cell r="B166" t="str">
            <v>TDA. REP.MONICA-TA</v>
          </cell>
          <cell r="C166" t="str">
            <v>MA/VI</v>
          </cell>
          <cell r="D166" t="str">
            <v>14:00</v>
          </cell>
          <cell r="E166" t="str">
            <v>15:09</v>
          </cell>
          <cell r="F166">
            <v>1.5</v>
          </cell>
          <cell r="G166">
            <v>17</v>
          </cell>
          <cell r="I166">
            <v>2.4</v>
          </cell>
          <cell r="J166">
            <v>1.4</v>
          </cell>
          <cell r="K166">
            <v>0.7</v>
          </cell>
          <cell r="L166">
            <v>1.7</v>
          </cell>
          <cell r="O166">
            <v>4</v>
          </cell>
        </row>
        <row r="167">
          <cell r="A167" t="str">
            <v>09</v>
          </cell>
          <cell r="B167" t="str">
            <v>TDA. MONICA-S-NO</v>
          </cell>
          <cell r="C167" t="str">
            <v>SAP</v>
          </cell>
          <cell r="D167" t="str">
            <v>22:00</v>
          </cell>
          <cell r="E167" t="str">
            <v>00:03</v>
          </cell>
          <cell r="F167">
            <v>5.0999999999999996</v>
          </cell>
          <cell r="G167">
            <v>60</v>
          </cell>
          <cell r="M167">
            <v>5.0999999999999996</v>
          </cell>
          <cell r="O167">
            <v>2</v>
          </cell>
        </row>
        <row r="168">
          <cell r="A168" t="str">
            <v>09</v>
          </cell>
          <cell r="B168" t="str">
            <v>TDA. LA VIDA EN EL E</v>
          </cell>
          <cell r="C168" t="str">
            <v>L/V</v>
          </cell>
          <cell r="D168" t="str">
            <v>21:00</v>
          </cell>
          <cell r="E168" t="str">
            <v>22:10</v>
          </cell>
          <cell r="F168">
            <v>3.6</v>
          </cell>
          <cell r="G168">
            <v>42</v>
          </cell>
          <cell r="H168">
            <v>3.8</v>
          </cell>
          <cell r="I168">
            <v>4.5999999999999996</v>
          </cell>
          <cell r="J168">
            <v>3.4</v>
          </cell>
          <cell r="K168">
            <v>4.2</v>
          </cell>
          <cell r="L168">
            <v>2.2999999999999998</v>
          </cell>
          <cell r="O168">
            <v>9</v>
          </cell>
        </row>
        <row r="169">
          <cell r="A169" t="str">
            <v>09</v>
          </cell>
          <cell r="B169" t="str">
            <v>TDA. ATV NOTICIAS L-</v>
          </cell>
          <cell r="C169" t="str">
            <v>L/V</v>
          </cell>
          <cell r="D169" t="str">
            <v>22:00</v>
          </cell>
          <cell r="E169" t="str">
            <v>23:22</v>
          </cell>
          <cell r="F169">
            <v>3.5</v>
          </cell>
          <cell r="G169">
            <v>41</v>
          </cell>
          <cell r="H169">
            <v>4.5</v>
          </cell>
          <cell r="I169">
            <v>3.6</v>
          </cell>
          <cell r="J169">
            <v>2.9</v>
          </cell>
          <cell r="K169">
            <v>3.8</v>
          </cell>
          <cell r="L169">
            <v>2.6</v>
          </cell>
          <cell r="O169">
            <v>15</v>
          </cell>
        </row>
        <row r="170">
          <cell r="A170" t="str">
            <v>09</v>
          </cell>
          <cell r="B170" t="str">
            <v>TDA. LOS CINCORREGIB</v>
          </cell>
          <cell r="C170" t="str">
            <v>SAP</v>
          </cell>
          <cell r="D170" t="str">
            <v>20:00</v>
          </cell>
          <cell r="E170" t="str">
            <v>21:55</v>
          </cell>
          <cell r="F170">
            <v>1.4</v>
          </cell>
          <cell r="G170">
            <v>16</v>
          </cell>
          <cell r="M170">
            <v>1.4</v>
          </cell>
          <cell r="O170">
            <v>3</v>
          </cell>
        </row>
        <row r="171">
          <cell r="A171" t="str">
            <v>09</v>
          </cell>
          <cell r="B171" t="str">
            <v>TDA. REP.YO AMO PAQU</v>
          </cell>
          <cell r="C171" t="str">
            <v>L/V</v>
          </cell>
          <cell r="D171" t="str">
            <v>13:00</v>
          </cell>
          <cell r="E171" t="str">
            <v>16:02</v>
          </cell>
          <cell r="F171">
            <v>1.3</v>
          </cell>
          <cell r="G171">
            <v>15</v>
          </cell>
          <cell r="H171">
            <v>1.1000000000000001</v>
          </cell>
          <cell r="I171">
            <v>1.3</v>
          </cell>
          <cell r="J171">
            <v>1.3</v>
          </cell>
          <cell r="K171">
            <v>2.1</v>
          </cell>
          <cell r="L171">
            <v>0.8</v>
          </cell>
          <cell r="O171">
            <v>15</v>
          </cell>
        </row>
        <row r="172">
          <cell r="A172" t="str">
            <v>09</v>
          </cell>
          <cell r="B172" t="str">
            <v>TDA. CEBOLLITAS-TA</v>
          </cell>
          <cell r="C172" t="str">
            <v>L/V</v>
          </cell>
          <cell r="D172" t="str">
            <v>16:00</v>
          </cell>
          <cell r="E172" t="str">
            <v>18:15</v>
          </cell>
          <cell r="F172">
            <v>1.2</v>
          </cell>
          <cell r="G172">
            <v>14</v>
          </cell>
          <cell r="H172">
            <v>1.1000000000000001</v>
          </cell>
          <cell r="I172">
            <v>1.1000000000000001</v>
          </cell>
          <cell r="J172">
            <v>0.9</v>
          </cell>
          <cell r="K172">
            <v>1.4</v>
          </cell>
          <cell r="L172">
            <v>1.4</v>
          </cell>
          <cell r="O172">
            <v>15</v>
          </cell>
        </row>
        <row r="173">
          <cell r="A173" t="str">
            <v>09</v>
          </cell>
          <cell r="B173" t="str">
            <v>TDA. REP.MUÑECA BRAV</v>
          </cell>
          <cell r="C173" t="str">
            <v>L/V</v>
          </cell>
          <cell r="D173" t="str">
            <v>14:00</v>
          </cell>
          <cell r="E173" t="str">
            <v>16:06</v>
          </cell>
          <cell r="F173">
            <v>1.2</v>
          </cell>
          <cell r="G173">
            <v>14</v>
          </cell>
          <cell r="H173">
            <v>1.2</v>
          </cell>
          <cell r="I173">
            <v>1.5</v>
          </cell>
          <cell r="J173">
            <v>0.7</v>
          </cell>
          <cell r="K173">
            <v>1.3</v>
          </cell>
          <cell r="L173">
            <v>1.1000000000000001</v>
          </cell>
          <cell r="O173">
            <v>15</v>
          </cell>
        </row>
        <row r="174">
          <cell r="A174" t="str">
            <v>09</v>
          </cell>
          <cell r="B174" t="str">
            <v>TDA. ESCALOFRIOS-SAB</v>
          </cell>
          <cell r="C174" t="str">
            <v>SAP</v>
          </cell>
          <cell r="D174" t="str">
            <v>12:30</v>
          </cell>
          <cell r="E174" t="str">
            <v>15:10</v>
          </cell>
          <cell r="F174">
            <v>1.1000000000000001</v>
          </cell>
          <cell r="G174">
            <v>13</v>
          </cell>
          <cell r="M174">
            <v>1.1000000000000001</v>
          </cell>
          <cell r="O174">
            <v>3</v>
          </cell>
        </row>
        <row r="175">
          <cell r="A175" t="str">
            <v>09</v>
          </cell>
          <cell r="B175" t="str">
            <v>TDA. TELETUBBIES-TAR</v>
          </cell>
          <cell r="C175" t="str">
            <v>L/V</v>
          </cell>
          <cell r="D175" t="str">
            <v>12:30</v>
          </cell>
          <cell r="E175" t="str">
            <v>13:23</v>
          </cell>
          <cell r="F175">
            <v>1</v>
          </cell>
          <cell r="G175">
            <v>11</v>
          </cell>
          <cell r="H175">
            <v>0.6</v>
          </cell>
          <cell r="I175">
            <v>1.3</v>
          </cell>
          <cell r="J175">
            <v>1.2</v>
          </cell>
          <cell r="K175">
            <v>1.1000000000000001</v>
          </cell>
          <cell r="L175">
            <v>0.9</v>
          </cell>
          <cell r="O175">
            <v>14</v>
          </cell>
        </row>
        <row r="176">
          <cell r="A176" t="str">
            <v>09</v>
          </cell>
          <cell r="B176" t="str">
            <v>TDA. SMACK DOWN-D-TA</v>
          </cell>
          <cell r="C176" t="str">
            <v>DOM</v>
          </cell>
          <cell r="D176" t="str">
            <v>18:00</v>
          </cell>
          <cell r="E176" t="str">
            <v>20:19</v>
          </cell>
          <cell r="F176">
            <v>1</v>
          </cell>
          <cell r="G176">
            <v>11</v>
          </cell>
          <cell r="N176">
            <v>1</v>
          </cell>
          <cell r="O176">
            <v>3</v>
          </cell>
        </row>
        <row r="177">
          <cell r="A177" t="str">
            <v>09</v>
          </cell>
          <cell r="B177" t="str">
            <v>TDA. CEBOLLITAS-S-TA</v>
          </cell>
          <cell r="C177" t="str">
            <v>SAP</v>
          </cell>
          <cell r="D177" t="str">
            <v>16:00</v>
          </cell>
          <cell r="E177" t="str">
            <v>18:10</v>
          </cell>
          <cell r="F177">
            <v>1</v>
          </cell>
          <cell r="G177">
            <v>11</v>
          </cell>
          <cell r="M177">
            <v>1</v>
          </cell>
          <cell r="O177">
            <v>3</v>
          </cell>
        </row>
        <row r="178">
          <cell r="A178" t="str">
            <v>09</v>
          </cell>
          <cell r="B178" t="str">
            <v>TDA. SECUND.A BORDO-</v>
          </cell>
          <cell r="C178" t="str">
            <v>DOM</v>
          </cell>
          <cell r="D178" t="str">
            <v>10:30</v>
          </cell>
          <cell r="E178" t="str">
            <v>10:59</v>
          </cell>
          <cell r="F178">
            <v>0.8</v>
          </cell>
          <cell r="G178">
            <v>9</v>
          </cell>
          <cell r="N178">
            <v>0.8</v>
          </cell>
          <cell r="O178">
            <v>3</v>
          </cell>
        </row>
        <row r="179">
          <cell r="A179" t="str">
            <v>09</v>
          </cell>
          <cell r="B179" t="str">
            <v>TDA. OLIVER TWIST-S-</v>
          </cell>
          <cell r="C179" t="str">
            <v>SAP</v>
          </cell>
          <cell r="D179" t="str">
            <v>08:00</v>
          </cell>
          <cell r="E179" t="str">
            <v>09:01</v>
          </cell>
          <cell r="F179">
            <v>0.8</v>
          </cell>
          <cell r="G179">
            <v>9</v>
          </cell>
          <cell r="M179">
            <v>0.8</v>
          </cell>
          <cell r="O179">
            <v>3</v>
          </cell>
        </row>
        <row r="180">
          <cell r="A180" t="str">
            <v>09</v>
          </cell>
          <cell r="B180" t="str">
            <v>TDA. EL EQUIPO DE LO</v>
          </cell>
          <cell r="C180" t="str">
            <v>SAP</v>
          </cell>
          <cell r="D180" t="str">
            <v>10:00</v>
          </cell>
          <cell r="E180" t="str">
            <v>15:03</v>
          </cell>
          <cell r="F180">
            <v>0.8</v>
          </cell>
          <cell r="G180">
            <v>9</v>
          </cell>
          <cell r="M180">
            <v>0.8</v>
          </cell>
          <cell r="O180">
            <v>3</v>
          </cell>
        </row>
        <row r="181">
          <cell r="A181" t="str">
            <v>09</v>
          </cell>
          <cell r="B181" t="str">
            <v>TDA. CUARTEL DE BROO</v>
          </cell>
          <cell r="C181" t="str">
            <v>SAP</v>
          </cell>
          <cell r="D181" t="str">
            <v>15:00</v>
          </cell>
          <cell r="E181" t="str">
            <v>16:06</v>
          </cell>
          <cell r="F181">
            <v>0.7</v>
          </cell>
          <cell r="G181">
            <v>8</v>
          </cell>
          <cell r="M181">
            <v>0.7</v>
          </cell>
          <cell r="O181">
            <v>3</v>
          </cell>
        </row>
        <row r="182">
          <cell r="A182" t="str">
            <v>09</v>
          </cell>
          <cell r="B182" t="str">
            <v>TDA. EL EQUIPO DE LO</v>
          </cell>
          <cell r="C182" t="str">
            <v>DOM</v>
          </cell>
          <cell r="D182" t="str">
            <v>11:00</v>
          </cell>
          <cell r="E182" t="str">
            <v>13:00</v>
          </cell>
          <cell r="F182">
            <v>0.7</v>
          </cell>
          <cell r="G182">
            <v>8</v>
          </cell>
          <cell r="N182">
            <v>0.7</v>
          </cell>
          <cell r="O182">
            <v>3</v>
          </cell>
        </row>
        <row r="183">
          <cell r="A183" t="str">
            <v>09</v>
          </cell>
          <cell r="B183" t="str">
            <v>TDA. LA GRAN PREMIER</v>
          </cell>
          <cell r="C183" t="str">
            <v>DOM</v>
          </cell>
          <cell r="D183" t="str">
            <v>20:00</v>
          </cell>
          <cell r="E183" t="str">
            <v>21:49</v>
          </cell>
          <cell r="F183">
            <v>1.6</v>
          </cell>
          <cell r="G183">
            <v>19</v>
          </cell>
          <cell r="N183">
            <v>1.6</v>
          </cell>
          <cell r="O183">
            <v>3</v>
          </cell>
        </row>
        <row r="184">
          <cell r="A184" t="str">
            <v>09</v>
          </cell>
          <cell r="B184" t="str">
            <v>TDA. ESCALOFRIOS-TAR</v>
          </cell>
          <cell r="C184" t="str">
            <v>L/V</v>
          </cell>
          <cell r="D184" t="str">
            <v>13:30</v>
          </cell>
          <cell r="E184" t="str">
            <v>19:04</v>
          </cell>
          <cell r="F184">
            <v>0.6</v>
          </cell>
          <cell r="G184">
            <v>7</v>
          </cell>
          <cell r="H184">
            <v>0.4</v>
          </cell>
          <cell r="I184">
            <v>0.2</v>
          </cell>
          <cell r="J184">
            <v>1.1000000000000001</v>
          </cell>
          <cell r="K184">
            <v>1</v>
          </cell>
          <cell r="L184">
            <v>0.3</v>
          </cell>
          <cell r="O184">
            <v>7</v>
          </cell>
        </row>
        <row r="185">
          <cell r="A185" t="str">
            <v>09</v>
          </cell>
          <cell r="B185" t="str">
            <v>TDA. TELETUBBIES-DOM</v>
          </cell>
          <cell r="C185" t="str">
            <v>DOM</v>
          </cell>
          <cell r="D185" t="str">
            <v>08:30</v>
          </cell>
          <cell r="E185" t="str">
            <v>09:36</v>
          </cell>
          <cell r="F185">
            <v>0.6</v>
          </cell>
          <cell r="G185">
            <v>7</v>
          </cell>
          <cell r="N185">
            <v>0.6</v>
          </cell>
          <cell r="O185">
            <v>3</v>
          </cell>
        </row>
        <row r="186">
          <cell r="A186" t="str">
            <v>09</v>
          </cell>
          <cell r="B186" t="str">
            <v>TDA. FAMILIA POR QUE</v>
          </cell>
          <cell r="C186" t="str">
            <v>DOM</v>
          </cell>
          <cell r="D186" t="str">
            <v>09:30</v>
          </cell>
          <cell r="E186" t="str">
            <v>10:03</v>
          </cell>
          <cell r="F186">
            <v>0.6</v>
          </cell>
          <cell r="G186">
            <v>7</v>
          </cell>
          <cell r="N186">
            <v>0.6</v>
          </cell>
          <cell r="O186">
            <v>3</v>
          </cell>
        </row>
        <row r="187">
          <cell r="A187" t="str">
            <v>09</v>
          </cell>
          <cell r="B187" t="str">
            <v>TDA. TITANES EN RING</v>
          </cell>
          <cell r="C187" t="str">
            <v>SAP</v>
          </cell>
          <cell r="D187" t="str">
            <v>17:30</v>
          </cell>
          <cell r="E187" t="str">
            <v>20:07</v>
          </cell>
          <cell r="F187">
            <v>0.5</v>
          </cell>
          <cell r="G187">
            <v>5</v>
          </cell>
          <cell r="M187">
            <v>0.5</v>
          </cell>
          <cell r="O187">
            <v>3</v>
          </cell>
        </row>
        <row r="188">
          <cell r="A188" t="str">
            <v>09</v>
          </cell>
          <cell r="B188" t="str">
            <v>TDA. WALTER MELON-D-</v>
          </cell>
          <cell r="C188" t="str">
            <v>DOM</v>
          </cell>
          <cell r="D188" t="str">
            <v>10.00</v>
          </cell>
          <cell r="E188" t="str">
            <v>10:33</v>
          </cell>
          <cell r="F188">
            <v>0.5</v>
          </cell>
          <cell r="G188">
            <v>5</v>
          </cell>
          <cell r="N188">
            <v>0.5</v>
          </cell>
          <cell r="O188">
            <v>3</v>
          </cell>
        </row>
        <row r="189">
          <cell r="A189" t="str">
            <v>09</v>
          </cell>
          <cell r="B189" t="str">
            <v>TDA. INDIANA-SAB</v>
          </cell>
          <cell r="C189" t="str">
            <v>SAP</v>
          </cell>
          <cell r="D189" t="str">
            <v>12:00</v>
          </cell>
          <cell r="E189" t="str">
            <v>14:23</v>
          </cell>
          <cell r="F189">
            <v>0.5</v>
          </cell>
          <cell r="G189">
            <v>5</v>
          </cell>
          <cell r="M189">
            <v>0.5</v>
          </cell>
          <cell r="O189">
            <v>3</v>
          </cell>
        </row>
        <row r="190">
          <cell r="A190" t="str">
            <v>09</v>
          </cell>
          <cell r="B190" t="str">
            <v>TDA. LA PRINCESA SUS</v>
          </cell>
          <cell r="C190" t="str">
            <v>SAP</v>
          </cell>
          <cell r="D190" t="str">
            <v>09:00</v>
          </cell>
          <cell r="E190" t="str">
            <v>09:59</v>
          </cell>
          <cell r="F190">
            <v>0.5</v>
          </cell>
          <cell r="G190">
            <v>5</v>
          </cell>
          <cell r="M190">
            <v>0.5</v>
          </cell>
          <cell r="O190">
            <v>3</v>
          </cell>
        </row>
        <row r="191">
          <cell r="A191" t="str">
            <v>09</v>
          </cell>
          <cell r="B191" t="str">
            <v>TDA. CAMALEON-D-NO</v>
          </cell>
          <cell r="C191" t="str">
            <v>DOM</v>
          </cell>
          <cell r="D191" t="str">
            <v>19:00</v>
          </cell>
          <cell r="E191" t="str">
            <v>19:40</v>
          </cell>
          <cell r="F191">
            <v>0.5</v>
          </cell>
          <cell r="G191">
            <v>5</v>
          </cell>
          <cell r="N191">
            <v>0.5</v>
          </cell>
          <cell r="O191">
            <v>1</v>
          </cell>
        </row>
        <row r="192">
          <cell r="A192" t="str">
            <v>09</v>
          </cell>
          <cell r="B192" t="str">
            <v>TDA. TORTUNINJAS-SAB</v>
          </cell>
          <cell r="C192" t="str">
            <v>SAP</v>
          </cell>
          <cell r="D192" t="str">
            <v>10:00</v>
          </cell>
          <cell r="E192" t="str">
            <v>12:57</v>
          </cell>
          <cell r="F192">
            <v>0.5</v>
          </cell>
          <cell r="G192">
            <v>5</v>
          </cell>
          <cell r="M192">
            <v>0.5</v>
          </cell>
          <cell r="O192">
            <v>3</v>
          </cell>
        </row>
        <row r="193">
          <cell r="A193" t="str">
            <v>09</v>
          </cell>
          <cell r="B193" t="str">
            <v>TDA. SILVER SURFER S</v>
          </cell>
          <cell r="C193" t="str">
            <v>SAP</v>
          </cell>
          <cell r="D193" t="str">
            <v>09:44</v>
          </cell>
          <cell r="E193" t="str">
            <v>10:14</v>
          </cell>
          <cell r="F193">
            <v>0.4</v>
          </cell>
          <cell r="G193">
            <v>4</v>
          </cell>
          <cell r="M193">
            <v>0.4</v>
          </cell>
          <cell r="O193">
            <v>2</v>
          </cell>
        </row>
        <row r="194">
          <cell r="A194" t="str">
            <v>09</v>
          </cell>
          <cell r="B194" t="str">
            <v>TDA. VIVIENDO CON LO</v>
          </cell>
          <cell r="C194" t="str">
            <v>L/V</v>
          </cell>
          <cell r="D194" t="str">
            <v>11:00</v>
          </cell>
          <cell r="E194" t="str">
            <v>11:42</v>
          </cell>
          <cell r="F194">
            <v>0.3</v>
          </cell>
          <cell r="G194">
            <v>3</v>
          </cell>
          <cell r="H194">
            <v>0.2</v>
          </cell>
          <cell r="I194">
            <v>0.2</v>
          </cell>
          <cell r="J194">
            <v>0.3</v>
          </cell>
          <cell r="K194">
            <v>0.5</v>
          </cell>
          <cell r="L194">
            <v>0.1</v>
          </cell>
          <cell r="O194">
            <v>14</v>
          </cell>
        </row>
        <row r="195">
          <cell r="A195" t="str">
            <v>09</v>
          </cell>
          <cell r="B195" t="str">
            <v>TDA. EL HOMBRE ARAÑA</v>
          </cell>
          <cell r="C195" t="str">
            <v>L/V</v>
          </cell>
          <cell r="D195" t="str">
            <v>11.30</v>
          </cell>
          <cell r="E195" t="str">
            <v>12:08</v>
          </cell>
          <cell r="F195">
            <v>0.3</v>
          </cell>
          <cell r="G195">
            <v>3</v>
          </cell>
          <cell r="H195">
            <v>0.1</v>
          </cell>
          <cell r="I195">
            <v>0.3</v>
          </cell>
          <cell r="J195">
            <v>0.3</v>
          </cell>
          <cell r="K195">
            <v>0.3</v>
          </cell>
          <cell r="L195">
            <v>0.2</v>
          </cell>
          <cell r="O195">
            <v>14</v>
          </cell>
        </row>
        <row r="196">
          <cell r="A196" t="str">
            <v>09</v>
          </cell>
          <cell r="B196" t="str">
            <v>TDA. EAGLE RIDERS-D-</v>
          </cell>
          <cell r="C196" t="str">
            <v>DOM</v>
          </cell>
          <cell r="D196" t="str">
            <v>08:00</v>
          </cell>
          <cell r="E196" t="str">
            <v>08:43</v>
          </cell>
          <cell r="F196">
            <v>0.3</v>
          </cell>
          <cell r="G196">
            <v>3</v>
          </cell>
          <cell r="N196">
            <v>0.3</v>
          </cell>
          <cell r="O196">
            <v>3</v>
          </cell>
        </row>
        <row r="197">
          <cell r="A197" t="str">
            <v>09</v>
          </cell>
          <cell r="B197" t="str">
            <v>TDA. POWER RANGERS-S</v>
          </cell>
          <cell r="C197" t="str">
            <v>SAP</v>
          </cell>
          <cell r="D197" t="str">
            <v>11:30</v>
          </cell>
          <cell r="E197" t="str">
            <v>13:50</v>
          </cell>
          <cell r="F197">
            <v>0.3</v>
          </cell>
          <cell r="G197">
            <v>3</v>
          </cell>
          <cell r="M197">
            <v>0.3</v>
          </cell>
          <cell r="O197">
            <v>3</v>
          </cell>
        </row>
        <row r="198">
          <cell r="A198" t="str">
            <v>09</v>
          </cell>
          <cell r="B198" t="str">
            <v>TDA. BEETLEBORGS-SAB</v>
          </cell>
          <cell r="C198" t="str">
            <v>SAP</v>
          </cell>
          <cell r="D198" t="str">
            <v>11:00</v>
          </cell>
          <cell r="E198" t="str">
            <v>13:24</v>
          </cell>
          <cell r="F198">
            <v>0.3</v>
          </cell>
          <cell r="G198">
            <v>3</v>
          </cell>
          <cell r="M198">
            <v>0.3</v>
          </cell>
          <cell r="O198">
            <v>3</v>
          </cell>
        </row>
        <row r="199">
          <cell r="A199" t="str">
            <v>09</v>
          </cell>
          <cell r="B199" t="str">
            <v>TDA. EL EQUIPO DE GO</v>
          </cell>
          <cell r="C199" t="str">
            <v>DOM</v>
          </cell>
          <cell r="D199" t="str">
            <v>22:00</v>
          </cell>
          <cell r="E199" t="str">
            <v>00:13</v>
          </cell>
          <cell r="F199">
            <v>2.5</v>
          </cell>
          <cell r="G199">
            <v>29</v>
          </cell>
          <cell r="N199">
            <v>2.5</v>
          </cell>
          <cell r="O199">
            <v>3</v>
          </cell>
        </row>
        <row r="200">
          <cell r="A200" t="str">
            <v>09</v>
          </cell>
          <cell r="B200" t="str">
            <v>TDA. EAGLE RIDERS-S-</v>
          </cell>
          <cell r="C200" t="str">
            <v>SAP</v>
          </cell>
          <cell r="D200" t="str">
            <v>08:00</v>
          </cell>
          <cell r="E200" t="str">
            <v>08:34</v>
          </cell>
          <cell r="F200">
            <v>0.2</v>
          </cell>
          <cell r="G200">
            <v>2</v>
          </cell>
          <cell r="M200">
            <v>0.2</v>
          </cell>
          <cell r="O200">
            <v>3</v>
          </cell>
        </row>
        <row r="201">
          <cell r="A201" t="str">
            <v>09</v>
          </cell>
          <cell r="B201" t="str">
            <v>TDA. POPEYE-MA</v>
          </cell>
          <cell r="C201" t="str">
            <v>L/V</v>
          </cell>
          <cell r="D201" t="str">
            <v>10:30</v>
          </cell>
          <cell r="E201" t="str">
            <v>11:14</v>
          </cell>
          <cell r="F201">
            <v>0.2</v>
          </cell>
          <cell r="G201">
            <v>2</v>
          </cell>
          <cell r="H201">
            <v>0.3</v>
          </cell>
          <cell r="I201">
            <v>0.1</v>
          </cell>
          <cell r="J201">
            <v>0.2</v>
          </cell>
          <cell r="K201">
            <v>0.6</v>
          </cell>
          <cell r="L201">
            <v>0</v>
          </cell>
          <cell r="O201">
            <v>15</v>
          </cell>
        </row>
        <row r="202">
          <cell r="A202" t="str">
            <v>09</v>
          </cell>
          <cell r="B202" t="str">
            <v>TDA. FANTASIAS ANIMA</v>
          </cell>
          <cell r="C202" t="str">
            <v>L/V</v>
          </cell>
          <cell r="D202" t="str">
            <v>10:00</v>
          </cell>
          <cell r="E202" t="str">
            <v>10:47</v>
          </cell>
          <cell r="F202">
            <v>0.2</v>
          </cell>
          <cell r="G202">
            <v>2</v>
          </cell>
          <cell r="H202">
            <v>0.2</v>
          </cell>
          <cell r="I202">
            <v>0.2</v>
          </cell>
          <cell r="J202">
            <v>0.3</v>
          </cell>
          <cell r="K202">
            <v>0.2</v>
          </cell>
          <cell r="L202">
            <v>0.1</v>
          </cell>
          <cell r="O202">
            <v>15</v>
          </cell>
        </row>
        <row r="205">
          <cell r="A205" t="str">
            <v>11</v>
          </cell>
          <cell r="B205" t="str">
            <v>TDA. GIRASOLES PARA</v>
          </cell>
          <cell r="C205" t="str">
            <v>L/V</v>
          </cell>
          <cell r="D205" t="str">
            <v>20:00</v>
          </cell>
          <cell r="E205" t="str">
            <v>21:07</v>
          </cell>
          <cell r="F205">
            <v>5.9</v>
          </cell>
          <cell r="G205">
            <v>70</v>
          </cell>
          <cell r="H205">
            <v>4.5</v>
          </cell>
          <cell r="I205">
            <v>6.7</v>
          </cell>
          <cell r="J205">
            <v>5.7</v>
          </cell>
          <cell r="K205">
            <v>6.5</v>
          </cell>
          <cell r="L205">
            <v>5.9</v>
          </cell>
          <cell r="O205">
            <v>15</v>
          </cell>
        </row>
        <row r="206">
          <cell r="A206" t="str">
            <v>11</v>
          </cell>
          <cell r="B206" t="str">
            <v>TDA. BETO A SABER-NO</v>
          </cell>
          <cell r="C206" t="str">
            <v>L/V</v>
          </cell>
          <cell r="D206" t="str">
            <v>22:00</v>
          </cell>
          <cell r="E206" t="str">
            <v>23:15</v>
          </cell>
          <cell r="F206">
            <v>5.6</v>
          </cell>
          <cell r="G206">
            <v>66</v>
          </cell>
          <cell r="H206">
            <v>5.6</v>
          </cell>
          <cell r="I206">
            <v>5.5</v>
          </cell>
          <cell r="J206">
            <v>6</v>
          </cell>
          <cell r="K206">
            <v>6.9</v>
          </cell>
          <cell r="L206">
            <v>3.8</v>
          </cell>
          <cell r="O206">
            <v>15</v>
          </cell>
        </row>
        <row r="207">
          <cell r="A207" t="str">
            <v>11</v>
          </cell>
          <cell r="B207" t="str">
            <v>TDA. CAMPANEANDO-SAB</v>
          </cell>
          <cell r="C207" t="str">
            <v>SAP</v>
          </cell>
          <cell r="D207" t="str">
            <v>18:00</v>
          </cell>
          <cell r="E207" t="str">
            <v>21:05</v>
          </cell>
          <cell r="F207">
            <v>4.4000000000000004</v>
          </cell>
          <cell r="G207">
            <v>52</v>
          </cell>
          <cell r="M207">
            <v>4.4000000000000004</v>
          </cell>
          <cell r="O207">
            <v>1</v>
          </cell>
        </row>
        <row r="208">
          <cell r="A208" t="str">
            <v>11</v>
          </cell>
          <cell r="B208" t="str">
            <v>TDA. GENTE COMO UNO-</v>
          </cell>
          <cell r="C208" t="str">
            <v>L/V</v>
          </cell>
          <cell r="D208" t="str">
            <v>21:00</v>
          </cell>
          <cell r="E208" t="str">
            <v>22:05</v>
          </cell>
          <cell r="F208">
            <v>3.6</v>
          </cell>
          <cell r="G208">
            <v>42</v>
          </cell>
          <cell r="H208">
            <v>2.9</v>
          </cell>
          <cell r="I208">
            <v>4.2</v>
          </cell>
          <cell r="J208">
            <v>4.0999999999999996</v>
          </cell>
          <cell r="K208">
            <v>3.5</v>
          </cell>
          <cell r="L208">
            <v>3.5</v>
          </cell>
          <cell r="O208">
            <v>15</v>
          </cell>
        </row>
        <row r="209">
          <cell r="A209" t="str">
            <v>11</v>
          </cell>
          <cell r="B209" t="str">
            <v>TDA. MI BELLA GENIO-</v>
          </cell>
          <cell r="C209" t="str">
            <v>DOM</v>
          </cell>
          <cell r="D209" t="str">
            <v>22:30</v>
          </cell>
          <cell r="E209" t="str">
            <v>23:03</v>
          </cell>
          <cell r="F209">
            <v>3.1</v>
          </cell>
          <cell r="G209">
            <v>36</v>
          </cell>
          <cell r="N209">
            <v>3.1</v>
          </cell>
          <cell r="O209">
            <v>3</v>
          </cell>
        </row>
        <row r="210">
          <cell r="A210" t="str">
            <v>11</v>
          </cell>
          <cell r="B210" t="str">
            <v>TDA. PARA TODOS-MAÑ</v>
          </cell>
          <cell r="C210" t="str">
            <v>L/V</v>
          </cell>
          <cell r="D210" t="str">
            <v>08:00</v>
          </cell>
          <cell r="E210" t="str">
            <v>11:16</v>
          </cell>
          <cell r="F210">
            <v>2.7</v>
          </cell>
          <cell r="G210">
            <v>32</v>
          </cell>
          <cell r="H210">
            <v>2.2999999999999998</v>
          </cell>
          <cell r="I210">
            <v>2.9</v>
          </cell>
          <cell r="J210">
            <v>3</v>
          </cell>
          <cell r="K210">
            <v>2.6</v>
          </cell>
          <cell r="L210">
            <v>2.6</v>
          </cell>
          <cell r="O210">
            <v>15</v>
          </cell>
        </row>
        <row r="211">
          <cell r="A211" t="str">
            <v>11</v>
          </cell>
          <cell r="B211" t="str">
            <v>TDA. ESTA NOCHE NOTI</v>
          </cell>
          <cell r="C211" t="str">
            <v>L/V</v>
          </cell>
          <cell r="D211" t="str">
            <v>23.00</v>
          </cell>
          <cell r="E211" t="str">
            <v>23:56</v>
          </cell>
          <cell r="F211">
            <v>2.7</v>
          </cell>
          <cell r="G211">
            <v>32</v>
          </cell>
          <cell r="H211">
            <v>3.1</v>
          </cell>
          <cell r="I211">
            <v>2.6</v>
          </cell>
          <cell r="J211">
            <v>2.7</v>
          </cell>
          <cell r="K211">
            <v>2.8</v>
          </cell>
          <cell r="L211">
            <v>2.5</v>
          </cell>
          <cell r="O211">
            <v>15</v>
          </cell>
        </row>
        <row r="212">
          <cell r="A212" t="str">
            <v>11</v>
          </cell>
          <cell r="B212" t="str">
            <v>TDA. VALE TODO-TA</v>
          </cell>
          <cell r="C212" t="str">
            <v>L/V</v>
          </cell>
          <cell r="D212" t="str">
            <v>15.00</v>
          </cell>
          <cell r="E212" t="str">
            <v>16:03</v>
          </cell>
          <cell r="F212">
            <v>1.8</v>
          </cell>
          <cell r="G212">
            <v>21</v>
          </cell>
          <cell r="H212">
            <v>1</v>
          </cell>
          <cell r="I212">
            <v>2</v>
          </cell>
          <cell r="J212">
            <v>1.3</v>
          </cell>
          <cell r="K212">
            <v>1.9</v>
          </cell>
          <cell r="L212">
            <v>2.6</v>
          </cell>
          <cell r="O212">
            <v>15</v>
          </cell>
        </row>
        <row r="213">
          <cell r="A213" t="str">
            <v>11</v>
          </cell>
          <cell r="B213" t="str">
            <v>TDA. REINA LA CHATAR</v>
          </cell>
          <cell r="C213" t="str">
            <v>L/V</v>
          </cell>
          <cell r="D213" t="str">
            <v>14:00</v>
          </cell>
          <cell r="E213" t="str">
            <v>15:05</v>
          </cell>
          <cell r="F213">
            <v>1.7</v>
          </cell>
          <cell r="G213">
            <v>20</v>
          </cell>
          <cell r="H213">
            <v>1.3</v>
          </cell>
          <cell r="I213">
            <v>1.6</v>
          </cell>
          <cell r="J213">
            <v>2</v>
          </cell>
          <cell r="K213">
            <v>1.7</v>
          </cell>
          <cell r="L213">
            <v>1.9</v>
          </cell>
          <cell r="O213">
            <v>15</v>
          </cell>
        </row>
        <row r="214">
          <cell r="A214" t="str">
            <v>11</v>
          </cell>
          <cell r="B214" t="str">
            <v>TDA. HECHIZADA-D-NO</v>
          </cell>
          <cell r="C214" t="str">
            <v>DOM</v>
          </cell>
          <cell r="D214" t="str">
            <v>22:00</v>
          </cell>
          <cell r="E214" t="str">
            <v>22:33</v>
          </cell>
          <cell r="F214">
            <v>1.7</v>
          </cell>
          <cell r="G214">
            <v>20</v>
          </cell>
          <cell r="N214">
            <v>1.7</v>
          </cell>
          <cell r="O214">
            <v>3</v>
          </cell>
        </row>
        <row r="215">
          <cell r="A215" t="str">
            <v>11</v>
          </cell>
          <cell r="B215" t="str">
            <v>TDA. SORPRESA SORPRE</v>
          </cell>
          <cell r="C215" t="str">
            <v>DOM</v>
          </cell>
          <cell r="D215" t="str">
            <v>18:00</v>
          </cell>
          <cell r="E215" t="str">
            <v>20:05</v>
          </cell>
          <cell r="F215">
            <v>1.6</v>
          </cell>
          <cell r="G215">
            <v>19</v>
          </cell>
          <cell r="N215">
            <v>1.6</v>
          </cell>
          <cell r="O215">
            <v>3</v>
          </cell>
        </row>
        <row r="216">
          <cell r="A216" t="str">
            <v>11</v>
          </cell>
          <cell r="B216" t="str">
            <v>TDA. QUIEN MANDA QUI</v>
          </cell>
          <cell r="C216" t="str">
            <v>SAP</v>
          </cell>
          <cell r="D216" t="str">
            <v>11:00</v>
          </cell>
          <cell r="E216" t="str">
            <v>12:03</v>
          </cell>
          <cell r="F216">
            <v>1.5</v>
          </cell>
          <cell r="G216">
            <v>17</v>
          </cell>
          <cell r="M216">
            <v>1.5</v>
          </cell>
          <cell r="O216">
            <v>3</v>
          </cell>
        </row>
        <row r="217">
          <cell r="A217" t="str">
            <v>11</v>
          </cell>
          <cell r="B217" t="str">
            <v>TDA. EL PELICULON-TA</v>
          </cell>
          <cell r="C217" t="str">
            <v>L/V</v>
          </cell>
          <cell r="D217" t="str">
            <v>18:00</v>
          </cell>
          <cell r="E217" t="str">
            <v>20:07</v>
          </cell>
          <cell r="F217">
            <v>1.5</v>
          </cell>
          <cell r="G217">
            <v>17</v>
          </cell>
          <cell r="H217">
            <v>1.5</v>
          </cell>
          <cell r="I217">
            <v>1.2</v>
          </cell>
          <cell r="J217">
            <v>1.2</v>
          </cell>
          <cell r="K217">
            <v>1.9</v>
          </cell>
          <cell r="L217">
            <v>1.5</v>
          </cell>
          <cell r="O217">
            <v>15</v>
          </cell>
        </row>
        <row r="218">
          <cell r="A218" t="str">
            <v>11</v>
          </cell>
          <cell r="B218" t="str">
            <v>TDA. EL CENTINELA-S-</v>
          </cell>
          <cell r="C218" t="str">
            <v>SAP</v>
          </cell>
          <cell r="D218" t="str">
            <v>16:00</v>
          </cell>
          <cell r="E218" t="str">
            <v>17:01</v>
          </cell>
          <cell r="F218">
            <v>1.5</v>
          </cell>
          <cell r="G218">
            <v>17</v>
          </cell>
          <cell r="M218">
            <v>1.5</v>
          </cell>
          <cell r="O218">
            <v>3</v>
          </cell>
        </row>
        <row r="219">
          <cell r="A219" t="str">
            <v>11</v>
          </cell>
          <cell r="B219" t="str">
            <v>TDA. MISION IMPOSIBL</v>
          </cell>
          <cell r="C219" t="str">
            <v>DOM</v>
          </cell>
          <cell r="D219" t="str">
            <v>17:00</v>
          </cell>
          <cell r="E219" t="str">
            <v>18:04</v>
          </cell>
          <cell r="F219">
            <v>1.4</v>
          </cell>
          <cell r="G219">
            <v>16</v>
          </cell>
          <cell r="N219">
            <v>1.4</v>
          </cell>
          <cell r="O219">
            <v>3</v>
          </cell>
        </row>
        <row r="220">
          <cell r="A220" t="str">
            <v>11</v>
          </cell>
          <cell r="B220" t="str">
            <v>TDA. QUIEN MANDA QUI</v>
          </cell>
          <cell r="C220" t="str">
            <v>L/V</v>
          </cell>
          <cell r="D220" t="str">
            <v>11:00</v>
          </cell>
          <cell r="E220" t="str">
            <v>12:10</v>
          </cell>
          <cell r="F220">
            <v>1.3</v>
          </cell>
          <cell r="G220">
            <v>15</v>
          </cell>
          <cell r="H220">
            <v>1.4</v>
          </cell>
          <cell r="I220">
            <v>0.9</v>
          </cell>
          <cell r="J220">
            <v>1.8</v>
          </cell>
          <cell r="K220">
            <v>1.2</v>
          </cell>
          <cell r="L220">
            <v>1.2</v>
          </cell>
          <cell r="O220">
            <v>15</v>
          </cell>
        </row>
        <row r="221">
          <cell r="A221" t="str">
            <v>11</v>
          </cell>
          <cell r="B221" t="str">
            <v>TDA. KASSANDRA-TA</v>
          </cell>
          <cell r="C221" t="str">
            <v>L/V</v>
          </cell>
          <cell r="D221" t="str">
            <v>13:00</v>
          </cell>
          <cell r="E221" t="str">
            <v>14:05</v>
          </cell>
          <cell r="F221">
            <v>1.2</v>
          </cell>
          <cell r="G221">
            <v>14</v>
          </cell>
          <cell r="H221">
            <v>1.5</v>
          </cell>
          <cell r="I221">
            <v>1.6</v>
          </cell>
          <cell r="J221">
            <v>1.3</v>
          </cell>
          <cell r="K221">
            <v>0.7</v>
          </cell>
          <cell r="L221">
            <v>0.8</v>
          </cell>
          <cell r="O221">
            <v>15</v>
          </cell>
        </row>
        <row r="222">
          <cell r="A222" t="str">
            <v>11</v>
          </cell>
          <cell r="B222" t="str">
            <v>TDA. EL CENTINELA-D-</v>
          </cell>
          <cell r="C222" t="str">
            <v>DOM</v>
          </cell>
          <cell r="D222" t="str">
            <v>16:01</v>
          </cell>
          <cell r="E222" t="str">
            <v>17:01</v>
          </cell>
          <cell r="F222">
            <v>1.2</v>
          </cell>
          <cell r="G222">
            <v>14</v>
          </cell>
          <cell r="N222">
            <v>1.2</v>
          </cell>
          <cell r="O222">
            <v>3</v>
          </cell>
        </row>
        <row r="223">
          <cell r="A223" t="str">
            <v>11</v>
          </cell>
          <cell r="B223" t="str">
            <v>TDA. INCREIBLE HULK-</v>
          </cell>
          <cell r="C223" t="str">
            <v>SAP</v>
          </cell>
          <cell r="D223" t="str">
            <v>15:00</v>
          </cell>
          <cell r="E223" t="str">
            <v>16:03</v>
          </cell>
          <cell r="F223">
            <v>1.2</v>
          </cell>
          <cell r="G223">
            <v>14</v>
          </cell>
          <cell r="M223">
            <v>1.2</v>
          </cell>
          <cell r="O223">
            <v>3</v>
          </cell>
        </row>
        <row r="224">
          <cell r="A224" t="str">
            <v>11</v>
          </cell>
          <cell r="B224" t="str">
            <v>TDA. LUISA FERNANDA-</v>
          </cell>
          <cell r="C224" t="str">
            <v>L/V</v>
          </cell>
          <cell r="D224" t="str">
            <v>12:00</v>
          </cell>
          <cell r="E224" t="str">
            <v>13:05</v>
          </cell>
          <cell r="F224">
            <v>1</v>
          </cell>
          <cell r="G224">
            <v>11</v>
          </cell>
          <cell r="H224">
            <v>1.3</v>
          </cell>
          <cell r="I224">
            <v>1.1000000000000001</v>
          </cell>
          <cell r="J224">
            <v>1.2</v>
          </cell>
          <cell r="K224">
            <v>0.6</v>
          </cell>
          <cell r="L224">
            <v>1</v>
          </cell>
          <cell r="O224">
            <v>15</v>
          </cell>
        </row>
        <row r="225">
          <cell r="A225" t="str">
            <v>11</v>
          </cell>
          <cell r="B225" t="str">
            <v>TDA. HECHIZADA-TAR</v>
          </cell>
          <cell r="C225" t="str">
            <v>L/V</v>
          </cell>
          <cell r="D225" t="str">
            <v>17:00</v>
          </cell>
          <cell r="E225" t="str">
            <v>17:33</v>
          </cell>
          <cell r="F225">
            <v>0.9</v>
          </cell>
          <cell r="G225">
            <v>10</v>
          </cell>
          <cell r="H225">
            <v>0.7</v>
          </cell>
          <cell r="I225">
            <v>1</v>
          </cell>
          <cell r="J225">
            <v>0.7</v>
          </cell>
          <cell r="K225">
            <v>1.3</v>
          </cell>
          <cell r="L225">
            <v>0.7</v>
          </cell>
          <cell r="O225">
            <v>15</v>
          </cell>
        </row>
        <row r="226">
          <cell r="A226" t="str">
            <v>11</v>
          </cell>
          <cell r="B226" t="str">
            <v>TDA. CINE SABADO-NOC</v>
          </cell>
          <cell r="C226" t="str">
            <v>SAP</v>
          </cell>
          <cell r="D226" t="str">
            <v>21.00</v>
          </cell>
          <cell r="E226" t="str">
            <v>00:00</v>
          </cell>
          <cell r="F226">
            <v>0.9</v>
          </cell>
          <cell r="G226">
            <v>10</v>
          </cell>
          <cell r="M226">
            <v>0.9</v>
          </cell>
          <cell r="O226">
            <v>3</v>
          </cell>
        </row>
        <row r="227">
          <cell r="A227" t="str">
            <v>11</v>
          </cell>
          <cell r="B227" t="str">
            <v>TDA. SUPER AGENTE 86</v>
          </cell>
          <cell r="C227" t="str">
            <v>SAP</v>
          </cell>
          <cell r="D227" t="str">
            <v>13:00</v>
          </cell>
          <cell r="E227" t="str">
            <v>14:03</v>
          </cell>
          <cell r="F227">
            <v>0.9</v>
          </cell>
          <cell r="G227">
            <v>10</v>
          </cell>
          <cell r="M227">
            <v>0.9</v>
          </cell>
          <cell r="O227">
            <v>3</v>
          </cell>
        </row>
        <row r="228">
          <cell r="A228" t="str">
            <v>11</v>
          </cell>
          <cell r="B228" t="str">
            <v>TDA. DIAS FELICES-D-</v>
          </cell>
          <cell r="C228" t="str">
            <v>DOM</v>
          </cell>
          <cell r="D228" t="str">
            <v>23:00</v>
          </cell>
          <cell r="E228" t="str">
            <v>00:04</v>
          </cell>
          <cell r="F228">
            <v>0.9</v>
          </cell>
          <cell r="G228">
            <v>10</v>
          </cell>
          <cell r="N228">
            <v>0.9</v>
          </cell>
          <cell r="O228">
            <v>3</v>
          </cell>
        </row>
        <row r="229">
          <cell r="A229" t="str">
            <v>11</v>
          </cell>
          <cell r="B229" t="str">
            <v>TDA. REP.ESTA MAÑANA</v>
          </cell>
          <cell r="C229" t="str">
            <v>L/V</v>
          </cell>
          <cell r="D229" t="str">
            <v>23:30</v>
          </cell>
          <cell r="E229" t="str">
            <v>00:59</v>
          </cell>
          <cell r="F229">
            <v>0.9</v>
          </cell>
          <cell r="G229">
            <v>10</v>
          </cell>
          <cell r="H229">
            <v>0.9</v>
          </cell>
          <cell r="I229">
            <v>1.1000000000000001</v>
          </cell>
          <cell r="J229">
            <v>0.7</v>
          </cell>
          <cell r="K229">
            <v>0.6</v>
          </cell>
          <cell r="L229">
            <v>1.2</v>
          </cell>
          <cell r="O229">
            <v>15</v>
          </cell>
        </row>
        <row r="230">
          <cell r="A230" t="str">
            <v>11</v>
          </cell>
          <cell r="B230" t="str">
            <v>TDA. HERCULES-S-TA</v>
          </cell>
          <cell r="C230" t="str">
            <v>SAP</v>
          </cell>
          <cell r="D230" t="str">
            <v>14:00</v>
          </cell>
          <cell r="E230" t="str">
            <v>15:02</v>
          </cell>
          <cell r="F230">
            <v>0.8</v>
          </cell>
          <cell r="G230">
            <v>9</v>
          </cell>
          <cell r="M230">
            <v>0.8</v>
          </cell>
          <cell r="O230">
            <v>3</v>
          </cell>
        </row>
        <row r="231">
          <cell r="A231" t="str">
            <v>11</v>
          </cell>
          <cell r="B231" t="str">
            <v>TDA. PARKER LEWIS-TA</v>
          </cell>
          <cell r="C231" t="str">
            <v>L/V</v>
          </cell>
          <cell r="D231" t="str">
            <v>16:00</v>
          </cell>
          <cell r="E231" t="str">
            <v>16:32</v>
          </cell>
          <cell r="F231">
            <v>0.8</v>
          </cell>
          <cell r="G231">
            <v>9</v>
          </cell>
          <cell r="H231">
            <v>0.6</v>
          </cell>
          <cell r="I231">
            <v>1</v>
          </cell>
          <cell r="J231">
            <v>0.8</v>
          </cell>
          <cell r="K231">
            <v>0.8</v>
          </cell>
          <cell r="L231">
            <v>0.9</v>
          </cell>
          <cell r="O231">
            <v>5</v>
          </cell>
        </row>
        <row r="232">
          <cell r="A232" t="str">
            <v>11</v>
          </cell>
          <cell r="B232" t="str">
            <v>TDA. DIAS FELICES-S-</v>
          </cell>
          <cell r="C232" t="str">
            <v>SAP</v>
          </cell>
          <cell r="D232" t="str">
            <v>23:00</v>
          </cell>
          <cell r="E232" t="str">
            <v>00:04</v>
          </cell>
          <cell r="F232">
            <v>0.8</v>
          </cell>
          <cell r="G232">
            <v>9</v>
          </cell>
          <cell r="M232">
            <v>0.8</v>
          </cell>
          <cell r="O232">
            <v>2</v>
          </cell>
        </row>
        <row r="233">
          <cell r="A233" t="str">
            <v>11</v>
          </cell>
          <cell r="B233" t="str">
            <v>TDA. MI BELLA GENIO-</v>
          </cell>
          <cell r="C233" t="str">
            <v>L/V</v>
          </cell>
          <cell r="D233" t="str">
            <v>17:30</v>
          </cell>
          <cell r="E233" t="str">
            <v>18:07</v>
          </cell>
          <cell r="F233">
            <v>0.8</v>
          </cell>
          <cell r="G233">
            <v>9</v>
          </cell>
          <cell r="H233">
            <v>0.5</v>
          </cell>
          <cell r="I233">
            <v>0.6</v>
          </cell>
          <cell r="J233">
            <v>0.7</v>
          </cell>
          <cell r="K233">
            <v>1.6</v>
          </cell>
          <cell r="L233">
            <v>0.6</v>
          </cell>
          <cell r="O233">
            <v>15</v>
          </cell>
        </row>
        <row r="234">
          <cell r="A234" t="str">
            <v>11</v>
          </cell>
          <cell r="B234" t="str">
            <v>TDA. ANIMORPHS-S-TA</v>
          </cell>
          <cell r="C234" t="str">
            <v>SAP</v>
          </cell>
          <cell r="D234" t="str">
            <v>12:30</v>
          </cell>
          <cell r="E234" t="str">
            <v>13:01</v>
          </cell>
          <cell r="F234">
            <v>0.7</v>
          </cell>
          <cell r="G234">
            <v>8</v>
          </cell>
          <cell r="M234">
            <v>0.7</v>
          </cell>
          <cell r="O234">
            <v>3</v>
          </cell>
        </row>
        <row r="235">
          <cell r="A235" t="str">
            <v>11</v>
          </cell>
          <cell r="B235" t="str">
            <v>TDA. BEAST WARS TRAN</v>
          </cell>
          <cell r="C235" t="str">
            <v>SAP</v>
          </cell>
          <cell r="D235" t="str">
            <v>12:00</v>
          </cell>
          <cell r="E235" t="str">
            <v>12:31</v>
          </cell>
          <cell r="F235">
            <v>0.7</v>
          </cell>
          <cell r="G235">
            <v>8</v>
          </cell>
          <cell r="M235">
            <v>0.7</v>
          </cell>
          <cell r="O235">
            <v>3</v>
          </cell>
        </row>
        <row r="236">
          <cell r="A236" t="str">
            <v>11</v>
          </cell>
          <cell r="B236" t="str">
            <v>TDA. QUIEN MANDA QUI</v>
          </cell>
          <cell r="C236" t="str">
            <v>DOM</v>
          </cell>
          <cell r="D236" t="str">
            <v>11:00</v>
          </cell>
          <cell r="E236" t="str">
            <v>12:02</v>
          </cell>
          <cell r="F236">
            <v>0.7</v>
          </cell>
          <cell r="G236">
            <v>8</v>
          </cell>
          <cell r="N236">
            <v>0.7</v>
          </cell>
          <cell r="O236">
            <v>3</v>
          </cell>
        </row>
        <row r="237">
          <cell r="A237" t="str">
            <v>11</v>
          </cell>
          <cell r="B237" t="str">
            <v>TDA. ANIMORPHS-TA</v>
          </cell>
          <cell r="C237" t="str">
            <v>L/V</v>
          </cell>
          <cell r="D237" t="str">
            <v>16:00</v>
          </cell>
          <cell r="E237" t="str">
            <v>16:33</v>
          </cell>
          <cell r="F237">
            <v>0.7</v>
          </cell>
          <cell r="G237">
            <v>8</v>
          </cell>
          <cell r="H237">
            <v>0.4</v>
          </cell>
          <cell r="I237">
            <v>1.4</v>
          </cell>
          <cell r="J237">
            <v>0.4</v>
          </cell>
          <cell r="K237">
            <v>0.8</v>
          </cell>
          <cell r="L237">
            <v>0.4</v>
          </cell>
          <cell r="O237">
            <v>10</v>
          </cell>
        </row>
        <row r="238">
          <cell r="A238" t="str">
            <v>11</v>
          </cell>
          <cell r="B238" t="str">
            <v>TDA. MISION IMPOSIBL</v>
          </cell>
          <cell r="C238" t="str">
            <v>SAP</v>
          </cell>
          <cell r="D238" t="str">
            <v>17:00</v>
          </cell>
          <cell r="E238" t="str">
            <v>18:02</v>
          </cell>
          <cell r="F238">
            <v>0.6</v>
          </cell>
          <cell r="G238">
            <v>7</v>
          </cell>
          <cell r="M238">
            <v>0.6</v>
          </cell>
          <cell r="O238">
            <v>2</v>
          </cell>
        </row>
        <row r="239">
          <cell r="A239" t="str">
            <v>11</v>
          </cell>
          <cell r="B239" t="str">
            <v>TDA. BARNEY Y SUS AM</v>
          </cell>
          <cell r="C239" t="str">
            <v>SAP</v>
          </cell>
          <cell r="D239" t="str">
            <v>09:00</v>
          </cell>
          <cell r="E239" t="str">
            <v>09:33</v>
          </cell>
          <cell r="F239">
            <v>0.6</v>
          </cell>
          <cell r="G239">
            <v>7</v>
          </cell>
          <cell r="M239">
            <v>0.6</v>
          </cell>
          <cell r="O239">
            <v>3</v>
          </cell>
        </row>
        <row r="240">
          <cell r="A240" t="str">
            <v>11</v>
          </cell>
          <cell r="B240" t="str">
            <v>TDA. ANIMORPHS-D-TA</v>
          </cell>
          <cell r="C240" t="str">
            <v>DOM</v>
          </cell>
          <cell r="D240" t="str">
            <v>12:30</v>
          </cell>
          <cell r="E240" t="str">
            <v>13:02</v>
          </cell>
          <cell r="F240">
            <v>0.6</v>
          </cell>
          <cell r="G240">
            <v>7</v>
          </cell>
          <cell r="N240">
            <v>0.6</v>
          </cell>
          <cell r="O240">
            <v>3</v>
          </cell>
        </row>
        <row r="241">
          <cell r="A241" t="str">
            <v>11</v>
          </cell>
          <cell r="B241" t="str">
            <v>TDA. LA HORA MEDICA-</v>
          </cell>
          <cell r="C241" t="str">
            <v>SAP</v>
          </cell>
          <cell r="D241" t="str">
            <v>10:00</v>
          </cell>
          <cell r="E241" t="str">
            <v>11:03</v>
          </cell>
          <cell r="F241">
            <v>0.5</v>
          </cell>
          <cell r="G241">
            <v>5</v>
          </cell>
          <cell r="M241">
            <v>0.5</v>
          </cell>
          <cell r="O241">
            <v>3</v>
          </cell>
        </row>
        <row r="242">
          <cell r="A242" t="str">
            <v>11</v>
          </cell>
          <cell r="B242" t="str">
            <v>TDA. LA MUJER ARAÑA-</v>
          </cell>
          <cell r="C242" t="str">
            <v>SAP</v>
          </cell>
          <cell r="D242" t="str">
            <v>07:00</v>
          </cell>
          <cell r="E242" t="str">
            <v>08:02</v>
          </cell>
          <cell r="F242">
            <v>0.5</v>
          </cell>
          <cell r="G242">
            <v>5</v>
          </cell>
          <cell r="M242">
            <v>0.5</v>
          </cell>
          <cell r="O242">
            <v>3</v>
          </cell>
        </row>
        <row r="243">
          <cell r="A243" t="str">
            <v>11</v>
          </cell>
          <cell r="B243" t="str">
            <v>TDA. ESTA MAÑANA NOT</v>
          </cell>
          <cell r="C243" t="str">
            <v>L/V</v>
          </cell>
          <cell r="D243" t="str">
            <v>07:00</v>
          </cell>
          <cell r="E243" t="str">
            <v>08:06</v>
          </cell>
          <cell r="F243">
            <v>0.5</v>
          </cell>
          <cell r="G243">
            <v>5</v>
          </cell>
          <cell r="H243">
            <v>0.1</v>
          </cell>
          <cell r="I243">
            <v>0.7</v>
          </cell>
          <cell r="J243">
            <v>0.5</v>
          </cell>
          <cell r="K243">
            <v>0.4</v>
          </cell>
          <cell r="L243">
            <v>0.6</v>
          </cell>
          <cell r="O243">
            <v>15</v>
          </cell>
        </row>
        <row r="244">
          <cell r="A244" t="str">
            <v>11</v>
          </cell>
          <cell r="B244" t="str">
            <v>TDA. BEAST WARS TRAN</v>
          </cell>
          <cell r="C244" t="str">
            <v>DOM</v>
          </cell>
          <cell r="D244" t="str">
            <v>12:00</v>
          </cell>
          <cell r="E244" t="str">
            <v>12:31</v>
          </cell>
          <cell r="F244">
            <v>0.4</v>
          </cell>
          <cell r="G244">
            <v>4</v>
          </cell>
          <cell r="N244">
            <v>0.4</v>
          </cell>
          <cell r="O244">
            <v>3</v>
          </cell>
        </row>
        <row r="245">
          <cell r="A245" t="str">
            <v>11</v>
          </cell>
          <cell r="B245" t="str">
            <v>TDA. DOMINGOS DE CIN</v>
          </cell>
          <cell r="C245" t="str">
            <v>DOM</v>
          </cell>
          <cell r="D245" t="str">
            <v>20:00</v>
          </cell>
          <cell r="E245" t="str">
            <v>22:05</v>
          </cell>
          <cell r="F245">
            <v>0.4</v>
          </cell>
          <cell r="G245">
            <v>4</v>
          </cell>
          <cell r="N245">
            <v>0.4</v>
          </cell>
          <cell r="O245">
            <v>3</v>
          </cell>
        </row>
        <row r="246">
          <cell r="A246" t="str">
            <v>11</v>
          </cell>
          <cell r="B246" t="str">
            <v>TDA. EL HOMBRE ARAÑA</v>
          </cell>
          <cell r="C246" t="str">
            <v>L/V</v>
          </cell>
          <cell r="D246" t="str">
            <v>16:30</v>
          </cell>
          <cell r="E246" t="str">
            <v>17:02</v>
          </cell>
          <cell r="F246">
            <v>0.4</v>
          </cell>
          <cell r="G246">
            <v>4</v>
          </cell>
          <cell r="H246">
            <v>0.1</v>
          </cell>
          <cell r="I246">
            <v>0.6</v>
          </cell>
          <cell r="J246">
            <v>0.5</v>
          </cell>
          <cell r="K246">
            <v>0.6</v>
          </cell>
          <cell r="L246">
            <v>0.4</v>
          </cell>
          <cell r="O246">
            <v>15</v>
          </cell>
        </row>
        <row r="247">
          <cell r="A247" t="str">
            <v>11</v>
          </cell>
          <cell r="B247" t="str">
            <v>TDA. SUPER AGENTE 86</v>
          </cell>
          <cell r="C247" t="str">
            <v>DOM</v>
          </cell>
          <cell r="D247" t="str">
            <v>13:00</v>
          </cell>
          <cell r="E247" t="str">
            <v>14:02</v>
          </cell>
          <cell r="F247">
            <v>0.3</v>
          </cell>
          <cell r="G247">
            <v>3</v>
          </cell>
          <cell r="N247">
            <v>0.3</v>
          </cell>
          <cell r="O247">
            <v>3</v>
          </cell>
        </row>
        <row r="248">
          <cell r="A248" t="str">
            <v>11</v>
          </cell>
          <cell r="B248" t="str">
            <v>TDA. BARNEY Y SUS AM</v>
          </cell>
          <cell r="C248" t="str">
            <v>DOM</v>
          </cell>
          <cell r="D248" t="str">
            <v>09:00</v>
          </cell>
          <cell r="E248" t="str">
            <v>09:34</v>
          </cell>
          <cell r="F248">
            <v>0.3</v>
          </cell>
          <cell r="G248">
            <v>3</v>
          </cell>
          <cell r="N248">
            <v>0.3</v>
          </cell>
          <cell r="O248">
            <v>3</v>
          </cell>
        </row>
        <row r="249">
          <cell r="A249" t="str">
            <v>11</v>
          </cell>
          <cell r="B249" t="str">
            <v>TDA. AVENT.DEL CIRCO</v>
          </cell>
          <cell r="C249" t="str">
            <v>DOM</v>
          </cell>
          <cell r="D249" t="str">
            <v>10:00</v>
          </cell>
          <cell r="E249" t="str">
            <v>11:03</v>
          </cell>
          <cell r="F249">
            <v>0.3</v>
          </cell>
          <cell r="G249">
            <v>3</v>
          </cell>
          <cell r="N249">
            <v>0.3</v>
          </cell>
          <cell r="O249">
            <v>3</v>
          </cell>
        </row>
        <row r="250">
          <cell r="A250" t="str">
            <v>11</v>
          </cell>
          <cell r="B250" t="str">
            <v>TDA. HERCULES-D-TA</v>
          </cell>
          <cell r="C250" t="str">
            <v>DOM</v>
          </cell>
          <cell r="D250" t="str">
            <v>14:00</v>
          </cell>
          <cell r="E250" t="str">
            <v>15:00</v>
          </cell>
          <cell r="F250">
            <v>0.2</v>
          </cell>
          <cell r="G250">
            <v>2</v>
          </cell>
          <cell r="N250">
            <v>0.2</v>
          </cell>
          <cell r="O250">
            <v>3</v>
          </cell>
        </row>
      </sheetData>
      <sheetData sheetId="19" refreshError="1"/>
      <sheetData sheetId="20" refreshError="1"/>
      <sheetData sheetId="21" refreshError="1"/>
      <sheetData sheetId="22"/>
      <sheetData sheetId="23">
        <row r="9">
          <cell r="A9" t="str">
            <v>CANAL</v>
          </cell>
        </row>
      </sheetData>
      <sheetData sheetId="24" refreshError="1"/>
      <sheetData sheetId="25" refreshError="1"/>
      <sheetData sheetId="26">
        <row r="9">
          <cell r="A9" t="str">
            <v>CANAL</v>
          </cell>
        </row>
      </sheetData>
      <sheetData sheetId="27">
        <row r="9">
          <cell r="A9" t="str">
            <v>CANAL</v>
          </cell>
        </row>
      </sheetData>
      <sheetData sheetId="28" refreshError="1"/>
      <sheetData sheetId="29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9"/>
      <sheetName val="Hoja18"/>
      <sheetName val="Hoja17"/>
      <sheetName val="Hoja16"/>
      <sheetName val="Hoja15"/>
      <sheetName val="Hoja14"/>
      <sheetName val="Hoja13"/>
      <sheetName val="50"/>
      <sheetName val="100"/>
      <sheetName val="150"/>
      <sheetName val="200"/>
      <sheetName val="250"/>
      <sheetName val="300"/>
      <sheetName val="350"/>
      <sheetName val="400"/>
      <sheetName val="450"/>
      <sheetName val="500"/>
      <sheetName val="DAYPART"/>
      <sheetName val="CHANNEL"/>
      <sheetName val="Curva"/>
      <sheetName val="Channel Mix"/>
      <sheetName val="Channel_Mix"/>
      <sheetName val="Channel_Mix1"/>
      <sheetName val="Channel_Mix2"/>
      <sheetName val="CONSOLIDADO"/>
      <sheetName val="구동"/>
      <sheetName val="M1735AB"/>
      <sheetName val="Rkg Radio Lima"/>
    </sheetNames>
    <sheetDataSet>
      <sheetData sheetId="0">
        <row r="10">
          <cell r="A10" t="str">
            <v>CANAL</v>
          </cell>
        </row>
      </sheetData>
      <sheetData sheetId="1">
        <row r="10">
          <cell r="A10" t="str">
            <v>CANAL</v>
          </cell>
        </row>
      </sheetData>
      <sheetData sheetId="2">
        <row r="10">
          <cell r="A10" t="str">
            <v>CANAL</v>
          </cell>
        </row>
      </sheetData>
      <sheetData sheetId="3">
        <row r="10">
          <cell r="A10" t="str">
            <v>CANAL</v>
          </cell>
        </row>
      </sheetData>
      <sheetData sheetId="4">
        <row r="10">
          <cell r="A10" t="str">
            <v>CANAL</v>
          </cell>
        </row>
      </sheetData>
      <sheetData sheetId="5">
        <row r="10">
          <cell r="A10" t="str">
            <v>CANAL</v>
          </cell>
        </row>
      </sheetData>
      <sheetData sheetId="6">
        <row r="10">
          <cell r="A10" t="str">
            <v>CANAL</v>
          </cell>
        </row>
      </sheetData>
      <sheetData sheetId="7">
        <row r="10">
          <cell r="A10" t="str">
            <v>CANAL</v>
          </cell>
        </row>
      </sheetData>
      <sheetData sheetId="8">
        <row r="10">
          <cell r="A10" t="str">
            <v>CANAL</v>
          </cell>
        </row>
      </sheetData>
      <sheetData sheetId="9">
        <row r="10">
          <cell r="A10" t="str">
            <v>CANAL</v>
          </cell>
        </row>
      </sheetData>
      <sheetData sheetId="10">
        <row r="10">
          <cell r="A10" t="str">
            <v>CANAL</v>
          </cell>
        </row>
      </sheetData>
      <sheetData sheetId="11">
        <row r="10">
          <cell r="A10" t="str">
            <v>CANAL</v>
          </cell>
        </row>
      </sheetData>
      <sheetData sheetId="12">
        <row r="10">
          <cell r="A10" t="str">
            <v>CANAL</v>
          </cell>
        </row>
      </sheetData>
      <sheetData sheetId="13">
        <row r="10">
          <cell r="A10" t="str">
            <v>CANAL</v>
          </cell>
        </row>
      </sheetData>
      <sheetData sheetId="14">
        <row r="10">
          <cell r="A10" t="str">
            <v>CANAL</v>
          </cell>
        </row>
      </sheetData>
      <sheetData sheetId="15">
        <row r="10">
          <cell r="A10" t="str">
            <v>CANAL</v>
          </cell>
        </row>
      </sheetData>
      <sheetData sheetId="16">
        <row r="10">
          <cell r="A10" t="str">
            <v>CANAL</v>
          </cell>
        </row>
      </sheetData>
      <sheetData sheetId="17">
        <row r="10">
          <cell r="A10" t="str">
            <v>CANAL</v>
          </cell>
        </row>
      </sheetData>
      <sheetData sheetId="18" refreshError="1">
        <row r="10">
          <cell r="A10" t="str">
            <v>CANAL</v>
          </cell>
          <cell r="B10" t="str">
            <v>Programa</v>
          </cell>
          <cell r="C10" t="str">
            <v>DIA</v>
          </cell>
          <cell r="D10" t="str">
            <v>HORA</v>
          </cell>
          <cell r="E10" t="str">
            <v>HoraF</v>
          </cell>
          <cell r="F10" t="str">
            <v>RATING</v>
          </cell>
          <cell r="G10" t="str">
            <v>MILES</v>
          </cell>
          <cell r="H10" t="str">
            <v>Lun</v>
          </cell>
          <cell r="I10" t="str">
            <v>Mar</v>
          </cell>
          <cell r="J10" t="str">
            <v>Mie</v>
          </cell>
          <cell r="K10" t="str">
            <v>Jue</v>
          </cell>
          <cell r="L10" t="str">
            <v>Vie</v>
          </cell>
          <cell r="M10" t="str">
            <v>Sab</v>
          </cell>
          <cell r="N10" t="str">
            <v>Dom</v>
          </cell>
          <cell r="O10" t="str">
            <v>TPE</v>
          </cell>
        </row>
        <row r="13">
          <cell r="A13" t="str">
            <v>02</v>
          </cell>
          <cell r="B13" t="str">
            <v>TDA. DIALOGO</v>
          </cell>
          <cell r="C13" t="str">
            <v>DOM</v>
          </cell>
          <cell r="D13" t="str">
            <v>08:00</v>
          </cell>
          <cell r="E13" t="str">
            <v>09:00</v>
          </cell>
          <cell r="F13">
            <v>2.7</v>
          </cell>
          <cell r="G13">
            <v>30</v>
          </cell>
          <cell r="N13">
            <v>2.7</v>
          </cell>
          <cell r="O13">
            <v>4</v>
          </cell>
        </row>
        <row r="14">
          <cell r="A14" t="str">
            <v>02</v>
          </cell>
          <cell r="B14" t="str">
            <v>TDA. DIALOGO</v>
          </cell>
          <cell r="C14" t="str">
            <v>SAP</v>
          </cell>
          <cell r="D14" t="str">
            <v>09:00</v>
          </cell>
          <cell r="E14" t="str">
            <v>10:06</v>
          </cell>
          <cell r="F14">
            <v>2.6</v>
          </cell>
          <cell r="G14">
            <v>29</v>
          </cell>
          <cell r="M14">
            <v>2.6</v>
          </cell>
          <cell r="O14">
            <v>4</v>
          </cell>
        </row>
        <row r="15">
          <cell r="A15" t="str">
            <v>02</v>
          </cell>
          <cell r="B15" t="str">
            <v>TDA. PAISANA JACINTA</v>
          </cell>
          <cell r="C15" t="str">
            <v>MAR</v>
          </cell>
          <cell r="D15" t="str">
            <v>22:00</v>
          </cell>
          <cell r="E15" t="str">
            <v>23:49</v>
          </cell>
          <cell r="F15">
            <v>6.5</v>
          </cell>
          <cell r="G15">
            <v>72</v>
          </cell>
          <cell r="I15">
            <v>6.5</v>
          </cell>
          <cell r="O15">
            <v>4</v>
          </cell>
        </row>
        <row r="16">
          <cell r="A16" t="str">
            <v>02</v>
          </cell>
          <cell r="B16" t="str">
            <v xml:space="preserve">TDA. 90 SEGUNDOS </v>
          </cell>
          <cell r="C16" t="str">
            <v>L/V</v>
          </cell>
          <cell r="D16" t="str">
            <v>21.00</v>
          </cell>
          <cell r="E16" t="str">
            <v>22:09</v>
          </cell>
          <cell r="F16">
            <v>4.0999999999999996</v>
          </cell>
          <cell r="G16">
            <v>45</v>
          </cell>
          <cell r="H16">
            <v>3.4</v>
          </cell>
          <cell r="I16">
            <v>4.5</v>
          </cell>
          <cell r="J16">
            <v>4.5999999999999996</v>
          </cell>
          <cell r="K16">
            <v>4.3</v>
          </cell>
          <cell r="L16">
            <v>3.9</v>
          </cell>
          <cell r="O16">
            <v>20</v>
          </cell>
        </row>
        <row r="17">
          <cell r="A17" t="str">
            <v>02</v>
          </cell>
          <cell r="B17" t="str">
            <v>TDA. SHOW COMICOS AMBULANTES</v>
          </cell>
          <cell r="C17" t="str">
            <v>VIE</v>
          </cell>
          <cell r="D17" t="str">
            <v>22:00</v>
          </cell>
          <cell r="E17" t="str">
            <v>23:48</v>
          </cell>
          <cell r="F17">
            <v>5.9</v>
          </cell>
          <cell r="G17">
            <v>66</v>
          </cell>
          <cell r="L17">
            <v>5.9</v>
          </cell>
          <cell r="O17">
            <v>4</v>
          </cell>
        </row>
        <row r="18">
          <cell r="A18" t="str">
            <v>02</v>
          </cell>
          <cell r="B18" t="str">
            <v>TDA. CINE II</v>
          </cell>
          <cell r="C18" t="str">
            <v>DOM</v>
          </cell>
          <cell r="D18" t="str">
            <v>17:00</v>
          </cell>
          <cell r="E18" t="str">
            <v>19:01</v>
          </cell>
          <cell r="F18">
            <v>3</v>
          </cell>
          <cell r="G18">
            <v>33</v>
          </cell>
          <cell r="N18">
            <v>3</v>
          </cell>
          <cell r="O18">
            <v>4</v>
          </cell>
        </row>
        <row r="19">
          <cell r="A19" t="str">
            <v>02</v>
          </cell>
          <cell r="B19" t="str">
            <v>TDA. CINE I</v>
          </cell>
          <cell r="C19" t="str">
            <v>DOM</v>
          </cell>
          <cell r="D19" t="str">
            <v>13:00</v>
          </cell>
          <cell r="E19" t="str">
            <v>16:53</v>
          </cell>
          <cell r="F19">
            <v>3</v>
          </cell>
          <cell r="G19">
            <v>33</v>
          </cell>
          <cell r="N19">
            <v>3</v>
          </cell>
          <cell r="O19">
            <v>4</v>
          </cell>
        </row>
        <row r="20">
          <cell r="A20" t="str">
            <v>02</v>
          </cell>
          <cell r="B20" t="str">
            <v>TDA. EXPED.SECRETOS</v>
          </cell>
          <cell r="C20" t="str">
            <v>DOM</v>
          </cell>
          <cell r="D20" t="str">
            <v>21.00</v>
          </cell>
          <cell r="E20" t="str">
            <v>22:18</v>
          </cell>
          <cell r="F20">
            <v>3.9</v>
          </cell>
          <cell r="G20">
            <v>43</v>
          </cell>
          <cell r="N20">
            <v>3.9</v>
          </cell>
          <cell r="O20">
            <v>4</v>
          </cell>
        </row>
        <row r="21">
          <cell r="A21" t="str">
            <v>02</v>
          </cell>
          <cell r="B21" t="str">
            <v>TDA. CARNECITAS-SAB</v>
          </cell>
          <cell r="C21" t="str">
            <v>SAP</v>
          </cell>
          <cell r="D21" t="str">
            <v>08:00</v>
          </cell>
          <cell r="E21" t="str">
            <v>08:59</v>
          </cell>
          <cell r="F21">
            <v>1.6</v>
          </cell>
          <cell r="G21">
            <v>17</v>
          </cell>
          <cell r="M21">
            <v>1.6</v>
          </cell>
          <cell r="O21">
            <v>4</v>
          </cell>
        </row>
        <row r="22">
          <cell r="A22" t="str">
            <v>02</v>
          </cell>
          <cell r="B22" t="str">
            <v>TDA. JB NOTICIAS</v>
          </cell>
          <cell r="C22" t="str">
            <v>LUN</v>
          </cell>
          <cell r="D22" t="str">
            <v>22:00</v>
          </cell>
          <cell r="E22" t="str">
            <v>23:17</v>
          </cell>
          <cell r="F22">
            <v>4</v>
          </cell>
          <cell r="G22">
            <v>44</v>
          </cell>
          <cell r="H22">
            <v>4</v>
          </cell>
          <cell r="O22">
            <v>4</v>
          </cell>
        </row>
        <row r="23">
          <cell r="A23" t="str">
            <v>02</v>
          </cell>
          <cell r="B23" t="str">
            <v>TDA. MISTERI.HOUDINI</v>
          </cell>
          <cell r="C23" t="str">
            <v>DOM</v>
          </cell>
          <cell r="D23" t="str">
            <v>11:00</v>
          </cell>
          <cell r="E23" t="str">
            <v>12:12</v>
          </cell>
          <cell r="F23">
            <v>2.5</v>
          </cell>
          <cell r="G23">
            <v>28</v>
          </cell>
          <cell r="N23">
            <v>2.5</v>
          </cell>
          <cell r="O23">
            <v>1</v>
          </cell>
        </row>
        <row r="24">
          <cell r="A24" t="str">
            <v>02</v>
          </cell>
          <cell r="B24" t="str">
            <v>TDA. REP.90 SEGUNDOS</v>
          </cell>
          <cell r="C24" t="str">
            <v>SAP</v>
          </cell>
          <cell r="D24" t="str">
            <v>07:00</v>
          </cell>
          <cell r="E24" t="str">
            <v>07:59</v>
          </cell>
          <cell r="F24">
            <v>1.5</v>
          </cell>
          <cell r="G24">
            <v>16</v>
          </cell>
          <cell r="M24">
            <v>1.5</v>
          </cell>
          <cell r="O24">
            <v>4</v>
          </cell>
        </row>
        <row r="25">
          <cell r="A25" t="str">
            <v>02</v>
          </cell>
          <cell r="B25" t="str">
            <v>TDA. MAGALY TV</v>
          </cell>
          <cell r="C25" t="str">
            <v>L/V</v>
          </cell>
          <cell r="D25" t="str">
            <v>20:00</v>
          </cell>
          <cell r="E25" t="str">
            <v>21:01</v>
          </cell>
          <cell r="F25">
            <v>4.2</v>
          </cell>
          <cell r="G25">
            <v>47</v>
          </cell>
          <cell r="H25">
            <v>4.7</v>
          </cell>
          <cell r="I25">
            <v>4.9000000000000004</v>
          </cell>
          <cell r="J25">
            <v>5.2</v>
          </cell>
          <cell r="K25">
            <v>3.7</v>
          </cell>
          <cell r="L25">
            <v>2.5</v>
          </cell>
          <cell r="O25">
            <v>20</v>
          </cell>
        </row>
        <row r="26">
          <cell r="A26" t="str">
            <v>02</v>
          </cell>
          <cell r="B26" t="str">
            <v>TDA. PATACLAUN</v>
          </cell>
          <cell r="C26" t="str">
            <v>DOM</v>
          </cell>
          <cell r="D26" t="str">
            <v>20:00</v>
          </cell>
          <cell r="E26" t="str">
            <v>21:03</v>
          </cell>
          <cell r="F26">
            <v>3.8</v>
          </cell>
          <cell r="G26">
            <v>42</v>
          </cell>
          <cell r="N26">
            <v>3.8</v>
          </cell>
          <cell r="O26">
            <v>4</v>
          </cell>
        </row>
        <row r="27">
          <cell r="A27" t="str">
            <v>02</v>
          </cell>
          <cell r="B27" t="str">
            <v>TDA. ALTO RIESGO</v>
          </cell>
          <cell r="C27" t="str">
            <v>VIE</v>
          </cell>
          <cell r="D27" t="str">
            <v>23:30</v>
          </cell>
          <cell r="E27" t="str">
            <v>00:53</v>
          </cell>
          <cell r="F27">
            <v>3.3</v>
          </cell>
          <cell r="G27">
            <v>37</v>
          </cell>
          <cell r="L27">
            <v>3.3</v>
          </cell>
          <cell r="O27">
            <v>4</v>
          </cell>
        </row>
        <row r="28">
          <cell r="A28" t="str">
            <v>02</v>
          </cell>
          <cell r="B28" t="str">
            <v>TDA. SUPER ACCION</v>
          </cell>
          <cell r="C28" t="str">
            <v>SAP</v>
          </cell>
          <cell r="D28" t="str">
            <v>17:00</v>
          </cell>
          <cell r="E28" t="str">
            <v>19:00</v>
          </cell>
          <cell r="F28">
            <v>2.1</v>
          </cell>
          <cell r="G28">
            <v>23</v>
          </cell>
          <cell r="M28">
            <v>2.1</v>
          </cell>
          <cell r="O28">
            <v>4</v>
          </cell>
        </row>
        <row r="29">
          <cell r="A29" t="str">
            <v>02</v>
          </cell>
          <cell r="B29" t="str">
            <v>TDA. EL FOLKLORE DE</v>
          </cell>
          <cell r="C29" t="str">
            <v>DOM</v>
          </cell>
          <cell r="D29" t="str">
            <v>07:00</v>
          </cell>
          <cell r="E29" t="str">
            <v>07:59</v>
          </cell>
          <cell r="F29">
            <v>1.3</v>
          </cell>
          <cell r="G29">
            <v>14</v>
          </cell>
          <cell r="N29">
            <v>1.3</v>
          </cell>
          <cell r="O29">
            <v>4</v>
          </cell>
        </row>
        <row r="30">
          <cell r="A30" t="str">
            <v>02</v>
          </cell>
          <cell r="B30" t="str">
            <v>TDA. POKEMON-TARDE</v>
          </cell>
          <cell r="C30" t="str">
            <v>L/V</v>
          </cell>
          <cell r="D30" t="str">
            <v>16:30</v>
          </cell>
          <cell r="E30" t="str">
            <v>17:07</v>
          </cell>
          <cell r="F30">
            <v>1.3</v>
          </cell>
          <cell r="G30">
            <v>14</v>
          </cell>
          <cell r="H30">
            <v>1.7</v>
          </cell>
          <cell r="I30">
            <v>1.8</v>
          </cell>
          <cell r="J30">
            <v>1.2</v>
          </cell>
          <cell r="K30">
            <v>1.3</v>
          </cell>
          <cell r="L30">
            <v>0.6</v>
          </cell>
          <cell r="O30">
            <v>20</v>
          </cell>
        </row>
        <row r="31">
          <cell r="A31" t="str">
            <v>02</v>
          </cell>
          <cell r="B31" t="str">
            <v>TDA. LEY MARCIAL</v>
          </cell>
          <cell r="C31" t="str">
            <v>DOM</v>
          </cell>
          <cell r="D31" t="str">
            <v>19:00</v>
          </cell>
          <cell r="E31" t="str">
            <v>20:00</v>
          </cell>
          <cell r="F31">
            <v>3</v>
          </cell>
          <cell r="G31">
            <v>33</v>
          </cell>
          <cell r="N31">
            <v>3</v>
          </cell>
          <cell r="O31">
            <v>4</v>
          </cell>
        </row>
        <row r="32">
          <cell r="A32" t="str">
            <v>02</v>
          </cell>
          <cell r="B32" t="str">
            <v>TDA. MILLENIUM</v>
          </cell>
          <cell r="C32" t="str">
            <v>DOM</v>
          </cell>
          <cell r="D32" t="str">
            <v>22:00</v>
          </cell>
          <cell r="E32" t="str">
            <v>23:30</v>
          </cell>
          <cell r="F32">
            <v>3</v>
          </cell>
          <cell r="G32">
            <v>33</v>
          </cell>
          <cell r="N32">
            <v>3</v>
          </cell>
          <cell r="O32">
            <v>4</v>
          </cell>
        </row>
        <row r="33">
          <cell r="A33" t="str">
            <v>02</v>
          </cell>
          <cell r="B33" t="str">
            <v>TDA. CHINA EN ACCION</v>
          </cell>
          <cell r="C33" t="str">
            <v>JUE</v>
          </cell>
          <cell r="D33" t="str">
            <v>22:00</v>
          </cell>
          <cell r="E33" t="str">
            <v>23:13</v>
          </cell>
          <cell r="F33">
            <v>3.3</v>
          </cell>
          <cell r="G33">
            <v>37</v>
          </cell>
          <cell r="K33">
            <v>3.3</v>
          </cell>
          <cell r="O33">
            <v>4</v>
          </cell>
        </row>
        <row r="34">
          <cell r="A34" t="str">
            <v>02</v>
          </cell>
          <cell r="B34" t="str">
            <v>TDA. CONTRAPUNTO</v>
          </cell>
          <cell r="C34" t="str">
            <v>DOM</v>
          </cell>
          <cell r="D34" t="str">
            <v>09:00</v>
          </cell>
          <cell r="E34" t="str">
            <v>11:22</v>
          </cell>
          <cell r="F34">
            <v>3.6</v>
          </cell>
          <cell r="G34">
            <v>40</v>
          </cell>
          <cell r="N34">
            <v>3.6</v>
          </cell>
          <cell r="O34">
            <v>4</v>
          </cell>
        </row>
        <row r="35">
          <cell r="A35" t="str">
            <v>02</v>
          </cell>
          <cell r="B35" t="str">
            <v>TDA. ULTIMA FUNCION</v>
          </cell>
          <cell r="C35" t="str">
            <v>SAP</v>
          </cell>
          <cell r="D35" t="str">
            <v>23:30</v>
          </cell>
          <cell r="E35" t="str">
            <v>01:59</v>
          </cell>
          <cell r="F35">
            <v>1.8</v>
          </cell>
          <cell r="G35">
            <v>20</v>
          </cell>
          <cell r="M35">
            <v>1.8</v>
          </cell>
          <cell r="O35">
            <v>4</v>
          </cell>
        </row>
        <row r="36">
          <cell r="A36" t="str">
            <v>02</v>
          </cell>
          <cell r="B36" t="str">
            <v>TDA. ESPEC.DE MARITERE</v>
          </cell>
          <cell r="C36" t="str">
            <v>SAP</v>
          </cell>
          <cell r="D36" t="str">
            <v>22:00</v>
          </cell>
          <cell r="E36" t="str">
            <v>23:45</v>
          </cell>
          <cell r="F36">
            <v>3.1</v>
          </cell>
          <cell r="G36">
            <v>34</v>
          </cell>
          <cell r="J36">
            <v>3.1</v>
          </cell>
          <cell r="O36">
            <v>4</v>
          </cell>
        </row>
        <row r="37">
          <cell r="A37" t="str">
            <v>02</v>
          </cell>
          <cell r="B37" t="str">
            <v>TDA. SHOW COMICOS AMBULANTES</v>
          </cell>
          <cell r="C37" t="str">
            <v>SAP</v>
          </cell>
          <cell r="D37" t="str">
            <v>20:00</v>
          </cell>
          <cell r="E37" t="str">
            <v>21:57</v>
          </cell>
          <cell r="F37">
            <v>2.7</v>
          </cell>
          <cell r="G37">
            <v>30</v>
          </cell>
          <cell r="M37">
            <v>2.7</v>
          </cell>
          <cell r="O37">
            <v>4</v>
          </cell>
        </row>
        <row r="38">
          <cell r="A38" t="str">
            <v>02</v>
          </cell>
          <cell r="B38" t="str">
            <v>TDA. TERROR EN CIELO</v>
          </cell>
          <cell r="C38" t="str">
            <v>DOM</v>
          </cell>
          <cell r="D38" t="str">
            <v>23:30</v>
          </cell>
          <cell r="E38" t="str">
            <v>00:26</v>
          </cell>
          <cell r="F38">
            <v>2.7</v>
          </cell>
          <cell r="G38">
            <v>30</v>
          </cell>
          <cell r="N38">
            <v>2.7</v>
          </cell>
          <cell r="O38">
            <v>3</v>
          </cell>
        </row>
        <row r="39">
          <cell r="A39" t="str">
            <v>02</v>
          </cell>
          <cell r="B39" t="str">
            <v>TDA. PENSACOLA ALAS</v>
          </cell>
          <cell r="C39" t="str">
            <v>SAP</v>
          </cell>
          <cell r="D39" t="str">
            <v>15:00</v>
          </cell>
          <cell r="E39" t="str">
            <v>15:50</v>
          </cell>
          <cell r="F39">
            <v>1.7</v>
          </cell>
          <cell r="G39">
            <v>19</v>
          </cell>
          <cell r="M39">
            <v>1.7</v>
          </cell>
          <cell r="O39">
            <v>1</v>
          </cell>
        </row>
        <row r="40">
          <cell r="A40" t="str">
            <v>02</v>
          </cell>
          <cell r="B40" t="str">
            <v>TDA. RUGRATS</v>
          </cell>
          <cell r="C40" t="str">
            <v>SAP</v>
          </cell>
          <cell r="D40" t="str">
            <v>14:00</v>
          </cell>
          <cell r="E40" t="str">
            <v>14:30</v>
          </cell>
          <cell r="F40">
            <v>1.1000000000000001</v>
          </cell>
          <cell r="G40">
            <v>12</v>
          </cell>
          <cell r="M40">
            <v>1.1000000000000001</v>
          </cell>
          <cell r="O40">
            <v>3</v>
          </cell>
        </row>
        <row r="41">
          <cell r="A41" t="str">
            <v>02</v>
          </cell>
          <cell r="B41" t="str">
            <v>TDA. POKEMON-S-TA</v>
          </cell>
          <cell r="C41" t="str">
            <v>SAP</v>
          </cell>
          <cell r="D41" t="str">
            <v>13:30</v>
          </cell>
          <cell r="E41" t="str">
            <v>14:58</v>
          </cell>
          <cell r="F41">
            <v>1.1000000000000001</v>
          </cell>
          <cell r="G41">
            <v>12</v>
          </cell>
          <cell r="M41">
            <v>1.1000000000000001</v>
          </cell>
          <cell r="O41">
            <v>4</v>
          </cell>
        </row>
        <row r="42">
          <cell r="A42" t="str">
            <v>02</v>
          </cell>
          <cell r="B42" t="str">
            <v>TDA. BUFFY LA CAZAVA</v>
          </cell>
          <cell r="C42" t="str">
            <v>MAR</v>
          </cell>
          <cell r="D42" t="str">
            <v>23:30</v>
          </cell>
          <cell r="E42" t="str">
            <v>00:47</v>
          </cell>
          <cell r="F42">
            <v>2.4</v>
          </cell>
          <cell r="G42">
            <v>26</v>
          </cell>
          <cell r="I42">
            <v>2.4</v>
          </cell>
          <cell r="O42">
            <v>4</v>
          </cell>
        </row>
        <row r="43">
          <cell r="A43" t="str">
            <v>02</v>
          </cell>
          <cell r="B43" t="str">
            <v>TDA. PATACLAUN</v>
          </cell>
          <cell r="C43" t="str">
            <v>L/V</v>
          </cell>
          <cell r="D43" t="str">
            <v>19:00</v>
          </cell>
          <cell r="E43" t="str">
            <v>19:56</v>
          </cell>
          <cell r="F43">
            <v>2.7</v>
          </cell>
          <cell r="G43">
            <v>30</v>
          </cell>
          <cell r="H43">
            <v>2.2999999999999998</v>
          </cell>
          <cell r="I43">
            <v>2.7</v>
          </cell>
          <cell r="J43">
            <v>2.1</v>
          </cell>
          <cell r="K43">
            <v>2.4</v>
          </cell>
          <cell r="L43">
            <v>3.9</v>
          </cell>
          <cell r="O43">
            <v>10</v>
          </cell>
        </row>
        <row r="44">
          <cell r="A44" t="str">
            <v>02</v>
          </cell>
          <cell r="B44" t="str">
            <v>TDA. REP.90 SEGUNDOS</v>
          </cell>
          <cell r="C44" t="str">
            <v>MAR/VIE</v>
          </cell>
          <cell r="D44" t="str">
            <v>07:00</v>
          </cell>
          <cell r="E44" t="str">
            <v>08:05</v>
          </cell>
          <cell r="F44">
            <v>1</v>
          </cell>
          <cell r="G44">
            <v>11</v>
          </cell>
          <cell r="I44">
            <v>0.8</v>
          </cell>
          <cell r="J44">
            <v>1.1000000000000001</v>
          </cell>
          <cell r="K44">
            <v>0.8</v>
          </cell>
          <cell r="L44">
            <v>1.3</v>
          </cell>
          <cell r="O44">
            <v>16</v>
          </cell>
        </row>
        <row r="45">
          <cell r="A45" t="str">
            <v>02</v>
          </cell>
          <cell r="B45" t="str">
            <v>TDA. OGGY Y LAS CUCA</v>
          </cell>
          <cell r="C45" t="str">
            <v>SAP</v>
          </cell>
          <cell r="D45" t="str">
            <v>13:30</v>
          </cell>
          <cell r="E45" t="str">
            <v>13:59</v>
          </cell>
          <cell r="F45">
            <v>1</v>
          </cell>
          <cell r="G45">
            <v>11</v>
          </cell>
          <cell r="M45">
            <v>1</v>
          </cell>
          <cell r="O45">
            <v>3</v>
          </cell>
        </row>
        <row r="46">
          <cell r="A46" t="str">
            <v>02</v>
          </cell>
          <cell r="B46" t="str">
            <v>TDA. RUGRATS-TARDE</v>
          </cell>
          <cell r="C46" t="str">
            <v>L/V</v>
          </cell>
          <cell r="D46" t="str">
            <v>16:00</v>
          </cell>
          <cell r="E46" t="str">
            <v>16:37</v>
          </cell>
          <cell r="F46">
            <v>1</v>
          </cell>
          <cell r="G46">
            <v>11</v>
          </cell>
          <cell r="H46">
            <v>1.4</v>
          </cell>
          <cell r="I46">
            <v>1.2</v>
          </cell>
          <cell r="J46">
            <v>0.9</v>
          </cell>
          <cell r="K46">
            <v>0.7</v>
          </cell>
          <cell r="L46">
            <v>0.5</v>
          </cell>
          <cell r="O46">
            <v>20</v>
          </cell>
        </row>
        <row r="47">
          <cell r="A47" t="str">
            <v>02</v>
          </cell>
          <cell r="B47" t="str">
            <v>TDA. POKEMON</v>
          </cell>
          <cell r="C47" t="str">
            <v>DOM</v>
          </cell>
          <cell r="D47" t="str">
            <v>14:00</v>
          </cell>
          <cell r="E47" t="str">
            <v>17:01</v>
          </cell>
          <cell r="F47">
            <v>1.4</v>
          </cell>
          <cell r="G47">
            <v>15</v>
          </cell>
          <cell r="N47">
            <v>1.4</v>
          </cell>
          <cell r="O47">
            <v>4</v>
          </cell>
        </row>
        <row r="48">
          <cell r="A48" t="str">
            <v>02</v>
          </cell>
          <cell r="B48" t="str">
            <v>TDA. SHOW DE KOKO GI</v>
          </cell>
          <cell r="C48" t="str">
            <v>MAR/VIE</v>
          </cell>
          <cell r="D48" t="str">
            <v>08:00</v>
          </cell>
          <cell r="E48" t="str">
            <v>09:02</v>
          </cell>
          <cell r="F48">
            <v>0.9</v>
          </cell>
          <cell r="G48">
            <v>10</v>
          </cell>
          <cell r="I48">
            <v>0.9</v>
          </cell>
          <cell r="J48">
            <v>1.1000000000000001</v>
          </cell>
          <cell r="K48">
            <v>0.8</v>
          </cell>
          <cell r="L48">
            <v>0.9</v>
          </cell>
          <cell r="O48">
            <v>16</v>
          </cell>
        </row>
        <row r="49">
          <cell r="A49" t="str">
            <v>02</v>
          </cell>
          <cell r="B49" t="str">
            <v>TDA. POKEMON-MA</v>
          </cell>
          <cell r="C49" t="str">
            <v>L/V</v>
          </cell>
          <cell r="D49" t="str">
            <v>11:30</v>
          </cell>
          <cell r="E49" t="str">
            <v>12:03</v>
          </cell>
          <cell r="F49">
            <v>0.9</v>
          </cell>
          <cell r="G49">
            <v>10</v>
          </cell>
          <cell r="H49">
            <v>0.9</v>
          </cell>
          <cell r="I49">
            <v>0.4</v>
          </cell>
          <cell r="J49">
            <v>1.1000000000000001</v>
          </cell>
          <cell r="K49">
            <v>0.9</v>
          </cell>
          <cell r="L49">
            <v>1.2</v>
          </cell>
          <cell r="O49">
            <v>20</v>
          </cell>
        </row>
        <row r="50">
          <cell r="A50" t="str">
            <v>02</v>
          </cell>
          <cell r="B50" t="str">
            <v>TDA. MARITERE</v>
          </cell>
          <cell r="C50" t="str">
            <v>SAP</v>
          </cell>
          <cell r="D50" t="str">
            <v>22:00</v>
          </cell>
          <cell r="E50" t="str">
            <v>23:34</v>
          </cell>
          <cell r="F50">
            <v>2.2999999999999998</v>
          </cell>
          <cell r="G50">
            <v>25</v>
          </cell>
          <cell r="M50">
            <v>2.2999999999999998</v>
          </cell>
          <cell r="O50">
            <v>4</v>
          </cell>
        </row>
        <row r="51">
          <cell r="A51" t="str">
            <v>02</v>
          </cell>
          <cell r="B51" t="str">
            <v>TDA. SUPER ACCION II</v>
          </cell>
          <cell r="C51" t="str">
            <v>SAP</v>
          </cell>
          <cell r="D51" t="str">
            <v>18:00</v>
          </cell>
          <cell r="E51" t="str">
            <v>19:58</v>
          </cell>
          <cell r="F51">
            <v>1.2</v>
          </cell>
          <cell r="G51">
            <v>13</v>
          </cell>
          <cell r="M51">
            <v>1.2</v>
          </cell>
          <cell r="O51">
            <v>2</v>
          </cell>
        </row>
        <row r="52">
          <cell r="A52" t="str">
            <v>02</v>
          </cell>
          <cell r="B52" t="str">
            <v>TDA. CONTRAPUNTO-MAÑ</v>
          </cell>
          <cell r="C52" t="str">
            <v>LUN</v>
          </cell>
          <cell r="D52" t="str">
            <v>07:00</v>
          </cell>
          <cell r="E52" t="str">
            <v>09:01</v>
          </cell>
          <cell r="F52">
            <v>0.8</v>
          </cell>
          <cell r="G52">
            <v>8</v>
          </cell>
          <cell r="H52">
            <v>0.8</v>
          </cell>
          <cell r="O52">
            <v>4</v>
          </cell>
        </row>
        <row r="53">
          <cell r="A53" t="str">
            <v>02</v>
          </cell>
          <cell r="B53" t="str">
            <v>TDA. LA COCINA DE DO</v>
          </cell>
          <cell r="C53" t="str">
            <v>SAP</v>
          </cell>
          <cell r="D53" t="str">
            <v>10:00</v>
          </cell>
          <cell r="E53" t="str">
            <v>11:07</v>
          </cell>
          <cell r="F53">
            <v>0.8</v>
          </cell>
          <cell r="G53">
            <v>8</v>
          </cell>
          <cell r="M53">
            <v>0.8</v>
          </cell>
          <cell r="O53">
            <v>4</v>
          </cell>
        </row>
        <row r="54">
          <cell r="A54" t="str">
            <v>02</v>
          </cell>
          <cell r="B54" t="str">
            <v>TDA. CLUB DISNEY-SAB</v>
          </cell>
          <cell r="C54" t="str">
            <v>SAP</v>
          </cell>
          <cell r="D54" t="str">
            <v>12:00</v>
          </cell>
          <cell r="E54" t="str">
            <v>13:28</v>
          </cell>
          <cell r="F54">
            <v>0.8</v>
          </cell>
          <cell r="G54">
            <v>8</v>
          </cell>
          <cell r="M54">
            <v>0.8</v>
          </cell>
          <cell r="O54">
            <v>4</v>
          </cell>
        </row>
        <row r="55">
          <cell r="A55" t="str">
            <v>02</v>
          </cell>
          <cell r="B55" t="str">
            <v>TDA. OGGY Y LAS CUCARACHAS</v>
          </cell>
          <cell r="C55" t="str">
            <v>DOM</v>
          </cell>
          <cell r="D55" t="str">
            <v>13:00</v>
          </cell>
          <cell r="E55" t="str">
            <v>14:02</v>
          </cell>
          <cell r="F55">
            <v>1.1000000000000001</v>
          </cell>
          <cell r="G55">
            <v>12</v>
          </cell>
          <cell r="N55">
            <v>1.1000000000000001</v>
          </cell>
          <cell r="O55">
            <v>3</v>
          </cell>
        </row>
        <row r="56">
          <cell r="A56" t="str">
            <v>02</v>
          </cell>
          <cell r="B56" t="str">
            <v>TDA. CHICAGO HOPE</v>
          </cell>
          <cell r="C56" t="str">
            <v>MIE</v>
          </cell>
          <cell r="D56" t="str">
            <v>23:30</v>
          </cell>
          <cell r="E56" t="str">
            <v>00:43</v>
          </cell>
          <cell r="F56">
            <v>1.7</v>
          </cell>
          <cell r="G56">
            <v>19</v>
          </cell>
          <cell r="J56">
            <v>1.7</v>
          </cell>
          <cell r="O56">
            <v>4</v>
          </cell>
        </row>
        <row r="57">
          <cell r="A57" t="str">
            <v>02</v>
          </cell>
          <cell r="B57" t="str">
            <v>TDA. SECRETOS-TA</v>
          </cell>
          <cell r="C57" t="str">
            <v>L/V</v>
          </cell>
          <cell r="D57" t="str">
            <v>13:00</v>
          </cell>
          <cell r="E57" t="str">
            <v>15:05</v>
          </cell>
          <cell r="F57">
            <v>0.7</v>
          </cell>
          <cell r="G57">
            <v>7</v>
          </cell>
          <cell r="H57">
            <v>0.9</v>
          </cell>
          <cell r="I57">
            <v>0.9</v>
          </cell>
          <cell r="J57">
            <v>0.6</v>
          </cell>
          <cell r="K57">
            <v>0.5</v>
          </cell>
          <cell r="L57">
            <v>0.7</v>
          </cell>
          <cell r="O57">
            <v>20</v>
          </cell>
        </row>
        <row r="58">
          <cell r="A58" t="str">
            <v>02</v>
          </cell>
          <cell r="B58" t="str">
            <v>TDA. APRENDIENDO A V</v>
          </cell>
          <cell r="C58" t="str">
            <v>SAP</v>
          </cell>
          <cell r="D58" t="str">
            <v>11:30</v>
          </cell>
          <cell r="E58" t="str">
            <v>12:05</v>
          </cell>
          <cell r="F58">
            <v>0.7</v>
          </cell>
          <cell r="G58">
            <v>7</v>
          </cell>
          <cell r="M58">
            <v>0.7</v>
          </cell>
          <cell r="O58">
            <v>4</v>
          </cell>
        </row>
        <row r="59">
          <cell r="A59" t="str">
            <v>02</v>
          </cell>
          <cell r="B59" t="str">
            <v>TDA. AMOR SERRANO-TA</v>
          </cell>
          <cell r="C59" t="str">
            <v>L/V</v>
          </cell>
          <cell r="D59" t="str">
            <v>12:00</v>
          </cell>
          <cell r="E59" t="str">
            <v>13:04</v>
          </cell>
          <cell r="F59">
            <v>0.7</v>
          </cell>
          <cell r="G59">
            <v>7</v>
          </cell>
          <cell r="J59">
            <v>1.1000000000000001</v>
          </cell>
          <cell r="K59">
            <v>0.4</v>
          </cell>
          <cell r="L59">
            <v>0.7</v>
          </cell>
          <cell r="O59">
            <v>3</v>
          </cell>
        </row>
        <row r="60">
          <cell r="A60" t="str">
            <v>02</v>
          </cell>
          <cell r="B60" t="str">
            <v>TDA. EL USURPADOR-NO</v>
          </cell>
          <cell r="C60" t="str">
            <v>JUE</v>
          </cell>
          <cell r="D60" t="str">
            <v>23:00</v>
          </cell>
          <cell r="E60" t="str">
            <v>00:10</v>
          </cell>
          <cell r="F60">
            <v>1.6</v>
          </cell>
          <cell r="G60">
            <v>17</v>
          </cell>
          <cell r="K60">
            <v>1.6</v>
          </cell>
          <cell r="O60">
            <v>4</v>
          </cell>
        </row>
        <row r="61">
          <cell r="A61" t="str">
            <v>02</v>
          </cell>
          <cell r="B61" t="str">
            <v>TDA. BUFFY LA CAZAVA</v>
          </cell>
          <cell r="C61" t="str">
            <v>L/V</v>
          </cell>
          <cell r="D61" t="str">
            <v>18:00</v>
          </cell>
          <cell r="E61" t="str">
            <v>19:02</v>
          </cell>
          <cell r="F61">
            <v>1</v>
          </cell>
          <cell r="G61">
            <v>11</v>
          </cell>
          <cell r="H61">
            <v>0.9</v>
          </cell>
          <cell r="I61">
            <v>1</v>
          </cell>
          <cell r="J61">
            <v>0.7</v>
          </cell>
          <cell r="K61">
            <v>1.3</v>
          </cell>
          <cell r="L61">
            <v>0.9</v>
          </cell>
          <cell r="O61">
            <v>10</v>
          </cell>
        </row>
        <row r="62">
          <cell r="A62" t="str">
            <v>02</v>
          </cell>
          <cell r="B62" t="str">
            <v>TDA. RUGRATS-DOM</v>
          </cell>
          <cell r="C62" t="str">
            <v>DOM</v>
          </cell>
          <cell r="D62" t="str">
            <v>14:00</v>
          </cell>
          <cell r="E62" t="str">
            <v>14:31</v>
          </cell>
          <cell r="F62">
            <v>0.9</v>
          </cell>
          <cell r="G62">
            <v>10</v>
          </cell>
          <cell r="N62">
            <v>0.9</v>
          </cell>
          <cell r="O62">
            <v>3</v>
          </cell>
        </row>
        <row r="63">
          <cell r="A63" t="str">
            <v>02</v>
          </cell>
          <cell r="B63" t="str">
            <v>TDA. CLUB DISNEY-DOM</v>
          </cell>
          <cell r="C63" t="str">
            <v>DOM</v>
          </cell>
          <cell r="D63" t="str">
            <v>12:00</v>
          </cell>
          <cell r="E63" t="str">
            <v>13:35</v>
          </cell>
          <cell r="F63">
            <v>0.9</v>
          </cell>
          <cell r="G63">
            <v>10</v>
          </cell>
          <cell r="N63">
            <v>0.9</v>
          </cell>
          <cell r="O63">
            <v>4</v>
          </cell>
        </row>
        <row r="64">
          <cell r="A64" t="str">
            <v>02</v>
          </cell>
          <cell r="B64" t="str">
            <v>TDA. AMOR FRATERNAL-</v>
          </cell>
          <cell r="C64" t="str">
            <v>SAP</v>
          </cell>
          <cell r="D64" t="str">
            <v>11:00</v>
          </cell>
          <cell r="E64" t="str">
            <v>11:37</v>
          </cell>
          <cell r="F64">
            <v>0.6</v>
          </cell>
          <cell r="G64">
            <v>6</v>
          </cell>
          <cell r="M64">
            <v>0.6</v>
          </cell>
          <cell r="O64">
            <v>4</v>
          </cell>
        </row>
        <row r="65">
          <cell r="A65" t="str">
            <v>02</v>
          </cell>
          <cell r="B65" t="str">
            <v>TDA. CRIMEN PRIMER G</v>
          </cell>
          <cell r="C65" t="str">
            <v>LUN</v>
          </cell>
          <cell r="D65" t="str">
            <v>23:00</v>
          </cell>
          <cell r="E65" t="str">
            <v>00:15</v>
          </cell>
          <cell r="F65">
            <v>1.4</v>
          </cell>
          <cell r="G65">
            <v>15</v>
          </cell>
          <cell r="H65">
            <v>1.4</v>
          </cell>
          <cell r="O65">
            <v>4</v>
          </cell>
        </row>
        <row r="66">
          <cell r="A66" t="str">
            <v>02</v>
          </cell>
          <cell r="B66" t="str">
            <v>TDA. MOMIAS AQUI-TA</v>
          </cell>
          <cell r="C66" t="str">
            <v>L/V</v>
          </cell>
          <cell r="D66" t="str">
            <v>17:30</v>
          </cell>
          <cell r="E66" t="str">
            <v>18:00</v>
          </cell>
          <cell r="F66">
            <v>0.5</v>
          </cell>
          <cell r="G66">
            <v>5</v>
          </cell>
          <cell r="H66">
            <v>0.6</v>
          </cell>
          <cell r="I66">
            <v>0.6</v>
          </cell>
          <cell r="J66">
            <v>0.4</v>
          </cell>
          <cell r="K66">
            <v>0.8</v>
          </cell>
          <cell r="L66">
            <v>0.2</v>
          </cell>
          <cell r="O66">
            <v>10</v>
          </cell>
        </row>
        <row r="67">
          <cell r="A67" t="str">
            <v>02</v>
          </cell>
          <cell r="B67" t="str">
            <v>TDA. LOS JUSTICIEROS</v>
          </cell>
          <cell r="C67" t="str">
            <v>L/V</v>
          </cell>
          <cell r="D67" t="str">
            <v>17:00</v>
          </cell>
          <cell r="E67" t="str">
            <v>17:30</v>
          </cell>
          <cell r="F67">
            <v>0.5</v>
          </cell>
          <cell r="G67">
            <v>5</v>
          </cell>
          <cell r="H67">
            <v>0.7</v>
          </cell>
          <cell r="I67">
            <v>0.3</v>
          </cell>
          <cell r="J67">
            <v>0.7</v>
          </cell>
          <cell r="K67">
            <v>0.5</v>
          </cell>
          <cell r="L67">
            <v>0.3</v>
          </cell>
          <cell r="O67">
            <v>10</v>
          </cell>
        </row>
        <row r="68">
          <cell r="A68" t="str">
            <v>02</v>
          </cell>
          <cell r="B68" t="str">
            <v>TDA. PAIS DE LAS MUJ</v>
          </cell>
          <cell r="C68" t="str">
            <v>L/V</v>
          </cell>
          <cell r="D68" t="str">
            <v>15:00</v>
          </cell>
          <cell r="E68" t="str">
            <v>16:03</v>
          </cell>
          <cell r="F68">
            <v>0.4</v>
          </cell>
          <cell r="G68">
            <v>4</v>
          </cell>
          <cell r="H68">
            <v>0.5</v>
          </cell>
          <cell r="I68">
            <v>0.4</v>
          </cell>
          <cell r="J68">
            <v>0.4</v>
          </cell>
          <cell r="K68">
            <v>0.3</v>
          </cell>
          <cell r="L68">
            <v>0.4</v>
          </cell>
          <cell r="O68">
            <v>20</v>
          </cell>
        </row>
        <row r="69">
          <cell r="A69" t="str">
            <v>02</v>
          </cell>
          <cell r="B69" t="str">
            <v>TDA. LA COCINA DE DO</v>
          </cell>
          <cell r="C69" t="str">
            <v>L/V</v>
          </cell>
          <cell r="D69" t="str">
            <v>09:00</v>
          </cell>
          <cell r="E69" t="str">
            <v>10:05</v>
          </cell>
          <cell r="F69">
            <v>0.4</v>
          </cell>
          <cell r="G69">
            <v>4</v>
          </cell>
          <cell r="H69">
            <v>0.6</v>
          </cell>
          <cell r="I69">
            <v>0.4</v>
          </cell>
          <cell r="J69">
            <v>0.3</v>
          </cell>
          <cell r="K69">
            <v>0.2</v>
          </cell>
          <cell r="L69">
            <v>0.4</v>
          </cell>
          <cell r="O69">
            <v>20</v>
          </cell>
        </row>
        <row r="70">
          <cell r="A70" t="str">
            <v>02</v>
          </cell>
          <cell r="B70" t="str">
            <v>TDA. RUGRATS</v>
          </cell>
          <cell r="C70" t="str">
            <v>L/V</v>
          </cell>
          <cell r="D70" t="str">
            <v>11:00</v>
          </cell>
          <cell r="E70" t="str">
            <v>11:34</v>
          </cell>
          <cell r="F70">
            <v>0.4</v>
          </cell>
          <cell r="G70">
            <v>4</v>
          </cell>
          <cell r="H70">
            <v>0.6</v>
          </cell>
          <cell r="I70">
            <v>0.1</v>
          </cell>
          <cell r="J70">
            <v>0.5</v>
          </cell>
          <cell r="K70">
            <v>0.4</v>
          </cell>
          <cell r="L70">
            <v>0.6</v>
          </cell>
          <cell r="O70">
            <v>20</v>
          </cell>
        </row>
        <row r="71">
          <cell r="A71" t="str">
            <v>02</v>
          </cell>
          <cell r="B71" t="str">
            <v>TDA. GARGOYLES-MA</v>
          </cell>
          <cell r="C71" t="str">
            <v>L/V</v>
          </cell>
          <cell r="D71" t="str">
            <v>10:30</v>
          </cell>
          <cell r="E71" t="str">
            <v>11:02</v>
          </cell>
          <cell r="F71">
            <v>0.3</v>
          </cell>
          <cell r="G71">
            <v>3</v>
          </cell>
          <cell r="H71">
            <v>0.4</v>
          </cell>
          <cell r="I71">
            <v>0.2</v>
          </cell>
          <cell r="J71">
            <v>0.4</v>
          </cell>
          <cell r="K71">
            <v>0.1</v>
          </cell>
          <cell r="L71">
            <v>0.4</v>
          </cell>
          <cell r="O71">
            <v>20</v>
          </cell>
        </row>
        <row r="72">
          <cell r="A72" t="str">
            <v>02</v>
          </cell>
          <cell r="B72" t="str">
            <v>TDA. AVENT.DE DOUG-M</v>
          </cell>
          <cell r="C72" t="str">
            <v>L/V</v>
          </cell>
          <cell r="D72" t="str">
            <v>10:00</v>
          </cell>
          <cell r="E72" t="str">
            <v>10:33</v>
          </cell>
          <cell r="F72">
            <v>0.3</v>
          </cell>
          <cell r="G72">
            <v>3</v>
          </cell>
          <cell r="H72">
            <v>0.2</v>
          </cell>
          <cell r="I72">
            <v>0.3</v>
          </cell>
          <cell r="J72">
            <v>0.3</v>
          </cell>
          <cell r="K72">
            <v>0.4</v>
          </cell>
          <cell r="L72">
            <v>0.1</v>
          </cell>
          <cell r="O72">
            <v>20</v>
          </cell>
        </row>
        <row r="75">
          <cell r="A75" t="str">
            <v>04</v>
          </cell>
          <cell r="B75" t="str">
            <v>TDA. DRAGON BALL Z</v>
          </cell>
          <cell r="C75" t="str">
            <v>L/V</v>
          </cell>
          <cell r="D75" t="str">
            <v>09:30</v>
          </cell>
          <cell r="E75" t="str">
            <v>10:34</v>
          </cell>
          <cell r="F75">
            <v>5.2</v>
          </cell>
          <cell r="G75">
            <v>58</v>
          </cell>
          <cell r="H75">
            <v>5.3</v>
          </cell>
          <cell r="I75">
            <v>5.0999999999999996</v>
          </cell>
          <cell r="J75">
            <v>4.9000000000000004</v>
          </cell>
          <cell r="K75">
            <v>5</v>
          </cell>
          <cell r="L75">
            <v>5.5</v>
          </cell>
          <cell r="O75">
            <v>20</v>
          </cell>
        </row>
        <row r="76">
          <cell r="A76" t="str">
            <v>04</v>
          </cell>
          <cell r="B76" t="str">
            <v>TDA. DRAGON BALL Z-P</v>
          </cell>
          <cell r="C76" t="str">
            <v>DOM</v>
          </cell>
          <cell r="D76" t="str">
            <v>19:00</v>
          </cell>
          <cell r="E76" t="str">
            <v>19:55</v>
          </cell>
          <cell r="F76">
            <v>5</v>
          </cell>
          <cell r="G76">
            <v>56</v>
          </cell>
          <cell r="N76">
            <v>5</v>
          </cell>
          <cell r="O76">
            <v>3</v>
          </cell>
        </row>
        <row r="77">
          <cell r="A77" t="str">
            <v>04</v>
          </cell>
          <cell r="B77" t="str">
            <v>TDA. THUNDERCATS-MA</v>
          </cell>
          <cell r="C77" t="str">
            <v>L/V</v>
          </cell>
          <cell r="D77" t="str">
            <v>10:30</v>
          </cell>
          <cell r="E77" t="str">
            <v>11:05</v>
          </cell>
          <cell r="F77">
            <v>3.1</v>
          </cell>
          <cell r="G77">
            <v>34</v>
          </cell>
          <cell r="H77">
            <v>2.7</v>
          </cell>
          <cell r="I77">
            <v>3.1</v>
          </cell>
          <cell r="J77">
            <v>2.9</v>
          </cell>
          <cell r="K77">
            <v>3.2</v>
          </cell>
          <cell r="L77">
            <v>3.4</v>
          </cell>
          <cell r="O77">
            <v>20</v>
          </cell>
        </row>
        <row r="78">
          <cell r="A78" t="str">
            <v>04</v>
          </cell>
          <cell r="B78" t="str">
            <v>TDA. LAURA EN AMERIC</v>
          </cell>
          <cell r="C78" t="str">
            <v>SAP</v>
          </cell>
          <cell r="D78" t="str">
            <v>21:30</v>
          </cell>
          <cell r="E78" t="str">
            <v>00:35</v>
          </cell>
          <cell r="F78">
            <v>6.6</v>
          </cell>
          <cell r="G78">
            <v>74</v>
          </cell>
          <cell r="M78">
            <v>6.6</v>
          </cell>
          <cell r="O78">
            <v>4</v>
          </cell>
        </row>
        <row r="79">
          <cell r="A79" t="str">
            <v>04</v>
          </cell>
          <cell r="B79" t="str">
            <v>TDA. MATINEE SABADO</v>
          </cell>
          <cell r="C79" t="str">
            <v>SAP</v>
          </cell>
          <cell r="D79" t="str">
            <v>18:00</v>
          </cell>
          <cell r="E79" t="str">
            <v>19:54</v>
          </cell>
          <cell r="F79">
            <v>2.9</v>
          </cell>
          <cell r="G79">
            <v>32</v>
          </cell>
          <cell r="M79">
            <v>2.9</v>
          </cell>
          <cell r="O79">
            <v>3</v>
          </cell>
        </row>
        <row r="80">
          <cell r="A80" t="str">
            <v>04</v>
          </cell>
          <cell r="B80" t="str">
            <v>TDA. PRIMERA EDICION</v>
          </cell>
          <cell r="C80" t="str">
            <v>L/V</v>
          </cell>
          <cell r="D80" t="str">
            <v>06:00</v>
          </cell>
          <cell r="E80" t="str">
            <v>09:02</v>
          </cell>
          <cell r="F80">
            <v>3.1</v>
          </cell>
          <cell r="G80">
            <v>34</v>
          </cell>
          <cell r="H80">
            <v>3.2</v>
          </cell>
          <cell r="I80">
            <v>2.9</v>
          </cell>
          <cell r="J80">
            <v>3</v>
          </cell>
          <cell r="K80">
            <v>2.8</v>
          </cell>
          <cell r="L80">
            <v>3.4</v>
          </cell>
          <cell r="O80">
            <v>20</v>
          </cell>
        </row>
        <row r="81">
          <cell r="A81" t="str">
            <v>04</v>
          </cell>
          <cell r="B81" t="str">
            <v>TDA. DRAGON BALL</v>
          </cell>
          <cell r="C81" t="str">
            <v>L/V</v>
          </cell>
          <cell r="D81" t="str">
            <v>09:30</v>
          </cell>
          <cell r="E81" t="str">
            <v>10:36</v>
          </cell>
          <cell r="F81">
            <v>2.5</v>
          </cell>
          <cell r="G81">
            <v>28</v>
          </cell>
          <cell r="H81">
            <v>2.2000000000000002</v>
          </cell>
          <cell r="I81">
            <v>2.2000000000000002</v>
          </cell>
          <cell r="J81">
            <v>2.4</v>
          </cell>
          <cell r="K81">
            <v>2.8</v>
          </cell>
          <cell r="L81">
            <v>2.7</v>
          </cell>
          <cell r="O81">
            <v>20</v>
          </cell>
        </row>
        <row r="82">
          <cell r="A82" t="str">
            <v>04</v>
          </cell>
          <cell r="B82" t="str">
            <v>TDA. FUTBOL EN AMERICA</v>
          </cell>
          <cell r="C82" t="str">
            <v>DOM</v>
          </cell>
          <cell r="D82" t="str">
            <v>21:00</v>
          </cell>
          <cell r="E82" t="str">
            <v>17:03</v>
          </cell>
          <cell r="F82">
            <v>5.4</v>
          </cell>
          <cell r="G82">
            <v>60</v>
          </cell>
          <cell r="H82">
            <v>1.2</v>
          </cell>
          <cell r="I82">
            <v>1.1000000000000001</v>
          </cell>
          <cell r="J82">
            <v>0.9</v>
          </cell>
          <cell r="K82">
            <v>1.3</v>
          </cell>
          <cell r="L82">
            <v>1.7</v>
          </cell>
          <cell r="O82">
            <v>4</v>
          </cell>
        </row>
        <row r="83">
          <cell r="A83" t="str">
            <v>04</v>
          </cell>
          <cell r="B83" t="str">
            <v>TDA. EL SHOW DEL CHA</v>
          </cell>
          <cell r="C83" t="str">
            <v>L/V</v>
          </cell>
          <cell r="D83" t="str">
            <v>17:00</v>
          </cell>
          <cell r="E83" t="str">
            <v>19:08</v>
          </cell>
          <cell r="F83">
            <v>2.4</v>
          </cell>
          <cell r="G83">
            <v>26</v>
          </cell>
          <cell r="H83">
            <v>2.2000000000000002</v>
          </cell>
          <cell r="I83">
            <v>2.4</v>
          </cell>
          <cell r="J83">
            <v>2.2999999999999998</v>
          </cell>
          <cell r="K83">
            <v>2.7</v>
          </cell>
          <cell r="L83">
            <v>2.2999999999999998</v>
          </cell>
          <cell r="O83">
            <v>20</v>
          </cell>
        </row>
        <row r="84">
          <cell r="A84" t="str">
            <v>04</v>
          </cell>
          <cell r="B84" t="str">
            <v>TDA. SABRINA LA BRUJ</v>
          </cell>
          <cell r="C84" t="str">
            <v>DOM</v>
          </cell>
          <cell r="D84" t="str">
            <v>10:30</v>
          </cell>
          <cell r="E84" t="str">
            <v>10:57</v>
          </cell>
          <cell r="F84">
            <v>2.4</v>
          </cell>
          <cell r="G84">
            <v>26</v>
          </cell>
          <cell r="N84">
            <v>2.4</v>
          </cell>
          <cell r="O84">
            <v>4</v>
          </cell>
        </row>
        <row r="85">
          <cell r="A85" t="str">
            <v>04</v>
          </cell>
          <cell r="B85" t="str">
            <v>TDA. LAURA EN AMERIC</v>
          </cell>
          <cell r="C85" t="str">
            <v>L/V</v>
          </cell>
          <cell r="D85" t="str">
            <v>13:00</v>
          </cell>
          <cell r="E85" t="str">
            <v>15:01</v>
          </cell>
          <cell r="F85">
            <v>5.0999999999999996</v>
          </cell>
          <cell r="G85">
            <v>57</v>
          </cell>
          <cell r="H85">
            <v>5.2</v>
          </cell>
          <cell r="I85">
            <v>5</v>
          </cell>
          <cell r="J85">
            <v>5.0999999999999996</v>
          </cell>
          <cell r="K85">
            <v>4.7</v>
          </cell>
          <cell r="L85">
            <v>5.4</v>
          </cell>
          <cell r="O85">
            <v>20</v>
          </cell>
        </row>
        <row r="86">
          <cell r="A86" t="str">
            <v>04</v>
          </cell>
          <cell r="B86" t="str">
            <v>TDA. SUPER CAMPEONES</v>
          </cell>
          <cell r="C86" t="str">
            <v>DOM</v>
          </cell>
          <cell r="D86" t="str">
            <v>10:00</v>
          </cell>
          <cell r="E86" t="str">
            <v>10:29</v>
          </cell>
          <cell r="F86">
            <v>2.2999999999999998</v>
          </cell>
          <cell r="G86">
            <v>25</v>
          </cell>
          <cell r="N86">
            <v>2.2999999999999998</v>
          </cell>
          <cell r="O86">
            <v>4</v>
          </cell>
        </row>
        <row r="87">
          <cell r="A87" t="str">
            <v>04</v>
          </cell>
          <cell r="B87" t="str">
            <v>TDA. ESP.DEL CHAVO DEL OCHO</v>
          </cell>
          <cell r="C87" t="str">
            <v>DOM</v>
          </cell>
          <cell r="D87" t="str">
            <v>16:00</v>
          </cell>
          <cell r="E87" t="str">
            <v>18:45</v>
          </cell>
          <cell r="F87">
            <v>2.2999999999999998</v>
          </cell>
          <cell r="G87">
            <v>25</v>
          </cell>
          <cell r="N87">
            <v>2.2999999999999998</v>
          </cell>
          <cell r="O87">
            <v>4</v>
          </cell>
        </row>
        <row r="88">
          <cell r="A88" t="str">
            <v>04</v>
          </cell>
          <cell r="B88" t="str">
            <v>TDA. FURIAS Y DESAST</v>
          </cell>
          <cell r="C88" t="str">
            <v>MAR</v>
          </cell>
          <cell r="D88" t="str">
            <v>23:00</v>
          </cell>
          <cell r="E88" t="str">
            <v>00:01</v>
          </cell>
          <cell r="F88">
            <v>5</v>
          </cell>
          <cell r="G88">
            <v>56</v>
          </cell>
          <cell r="I88">
            <v>5</v>
          </cell>
          <cell r="O88">
            <v>1</v>
          </cell>
        </row>
        <row r="89">
          <cell r="A89" t="str">
            <v>04</v>
          </cell>
          <cell r="B89" t="str">
            <v>TDA. RANMA 1/2</v>
          </cell>
          <cell r="C89" t="str">
            <v>DOM</v>
          </cell>
          <cell r="D89" t="str">
            <v>11:30</v>
          </cell>
          <cell r="E89" t="str">
            <v>12:00</v>
          </cell>
          <cell r="F89">
            <v>2.2000000000000002</v>
          </cell>
          <cell r="G89">
            <v>24</v>
          </cell>
          <cell r="N89">
            <v>2.2000000000000002</v>
          </cell>
          <cell r="O89">
            <v>4</v>
          </cell>
        </row>
        <row r="90">
          <cell r="A90" t="str">
            <v>04</v>
          </cell>
          <cell r="B90" t="str">
            <v>TDA. VARIEDADES AMER</v>
          </cell>
          <cell r="C90" t="str">
            <v>JUE</v>
          </cell>
          <cell r="D90" t="str">
            <v>22:00</v>
          </cell>
          <cell r="E90" t="str">
            <v>00:14</v>
          </cell>
          <cell r="F90">
            <v>4.7</v>
          </cell>
          <cell r="G90">
            <v>52</v>
          </cell>
          <cell r="K90">
            <v>4.7</v>
          </cell>
          <cell r="O90">
            <v>3</v>
          </cell>
        </row>
        <row r="91">
          <cell r="A91" t="str">
            <v>04</v>
          </cell>
          <cell r="B91" t="str">
            <v>TDA. PRIMER IMPACTO</v>
          </cell>
          <cell r="C91" t="str">
            <v>LUN</v>
          </cell>
          <cell r="D91" t="str">
            <v>23:00</v>
          </cell>
          <cell r="E91" t="str">
            <v>00:05</v>
          </cell>
          <cell r="F91">
            <v>4.5999999999999996</v>
          </cell>
          <cell r="G91">
            <v>51</v>
          </cell>
          <cell r="H91">
            <v>4.5999999999999996</v>
          </cell>
          <cell r="O91">
            <v>2</v>
          </cell>
        </row>
        <row r="92">
          <cell r="A92" t="str">
            <v>04</v>
          </cell>
          <cell r="B92" t="str">
            <v>TDA. DRAGON BALL Z</v>
          </cell>
          <cell r="C92" t="str">
            <v>DOM</v>
          </cell>
          <cell r="D92" t="str">
            <v>09:00</v>
          </cell>
          <cell r="E92" t="str">
            <v>09:29</v>
          </cell>
          <cell r="F92">
            <v>2</v>
          </cell>
          <cell r="G92">
            <v>22</v>
          </cell>
          <cell r="N92">
            <v>2</v>
          </cell>
          <cell r="O92">
            <v>4</v>
          </cell>
        </row>
        <row r="93">
          <cell r="A93" t="str">
            <v>04</v>
          </cell>
          <cell r="B93" t="str">
            <v>TDA. EL HOMBRE</v>
          </cell>
          <cell r="C93" t="str">
            <v>DOM</v>
          </cell>
          <cell r="D93" t="str">
            <v>22:00</v>
          </cell>
          <cell r="E93" t="str">
            <v>00:04</v>
          </cell>
          <cell r="F93">
            <v>4.3</v>
          </cell>
          <cell r="G93">
            <v>48</v>
          </cell>
          <cell r="N93">
            <v>4.3</v>
          </cell>
          <cell r="O93">
            <v>1</v>
          </cell>
        </row>
        <row r="94">
          <cell r="A94" t="str">
            <v>04</v>
          </cell>
          <cell r="B94" t="str">
            <v>TDA. NUESTRO CINE-NO</v>
          </cell>
          <cell r="C94" t="str">
            <v>VIE</v>
          </cell>
          <cell r="D94" t="str">
            <v>23:00</v>
          </cell>
          <cell r="E94" t="str">
            <v>01:42</v>
          </cell>
          <cell r="F94">
            <v>3.9</v>
          </cell>
          <cell r="G94">
            <v>43</v>
          </cell>
          <cell r="L94">
            <v>3.9</v>
          </cell>
          <cell r="O94">
            <v>4</v>
          </cell>
        </row>
        <row r="95">
          <cell r="A95" t="str">
            <v>04</v>
          </cell>
          <cell r="B95" t="str">
            <v>TDA. EL CHAPULIN COL</v>
          </cell>
          <cell r="C95" t="str">
            <v>DOM</v>
          </cell>
          <cell r="D95" t="str">
            <v>08:00</v>
          </cell>
          <cell r="E95" t="str">
            <v>08:58</v>
          </cell>
          <cell r="F95">
            <v>1.7</v>
          </cell>
          <cell r="G95">
            <v>19</v>
          </cell>
          <cell r="N95">
            <v>1.7</v>
          </cell>
          <cell r="O95">
            <v>4</v>
          </cell>
        </row>
        <row r="96">
          <cell r="A96" t="str">
            <v>04</v>
          </cell>
          <cell r="B96" t="str">
            <v>TDA. SABRINA LA BRUJ</v>
          </cell>
          <cell r="C96" t="str">
            <v>L/V</v>
          </cell>
          <cell r="D96" t="str">
            <v>11:00</v>
          </cell>
          <cell r="E96" t="str">
            <v>11:35</v>
          </cell>
          <cell r="F96">
            <v>1.6</v>
          </cell>
          <cell r="G96">
            <v>17</v>
          </cell>
          <cell r="H96">
            <v>1.7</v>
          </cell>
          <cell r="I96">
            <v>2.1</v>
          </cell>
          <cell r="J96">
            <v>1.2</v>
          </cell>
          <cell r="K96">
            <v>1.3</v>
          </cell>
          <cell r="L96">
            <v>1.9</v>
          </cell>
          <cell r="O96">
            <v>20</v>
          </cell>
        </row>
        <row r="97">
          <cell r="A97" t="str">
            <v>04</v>
          </cell>
          <cell r="B97" t="str">
            <v>TDA. THUNDERCATS-DOM</v>
          </cell>
          <cell r="C97" t="str">
            <v>DOM</v>
          </cell>
          <cell r="D97" t="str">
            <v>11:00</v>
          </cell>
          <cell r="E97" t="str">
            <v>11:31</v>
          </cell>
          <cell r="F97">
            <v>1.6</v>
          </cell>
          <cell r="G97">
            <v>17</v>
          </cell>
          <cell r="N97">
            <v>1.6</v>
          </cell>
          <cell r="O97">
            <v>4</v>
          </cell>
        </row>
        <row r="98">
          <cell r="A98" t="str">
            <v>04</v>
          </cell>
          <cell r="B98" t="str">
            <v>TDA. MUJERES ENGAÑAD</v>
          </cell>
          <cell r="C98" t="str">
            <v>L/V</v>
          </cell>
          <cell r="D98" t="str">
            <v>21.00</v>
          </cell>
          <cell r="E98" t="str">
            <v>22:01</v>
          </cell>
          <cell r="F98">
            <v>3.5</v>
          </cell>
          <cell r="G98">
            <v>39</v>
          </cell>
          <cell r="H98">
            <v>4.2</v>
          </cell>
          <cell r="I98">
            <v>3.8</v>
          </cell>
          <cell r="J98">
            <v>3.5</v>
          </cell>
          <cell r="K98">
            <v>2.9</v>
          </cell>
          <cell r="L98">
            <v>3.2</v>
          </cell>
          <cell r="O98">
            <v>18</v>
          </cell>
        </row>
        <row r="99">
          <cell r="A99" t="str">
            <v>04</v>
          </cell>
          <cell r="B99" t="str">
            <v>TDA. MAS CHOLA QUE N</v>
          </cell>
          <cell r="C99" t="str">
            <v>SAP</v>
          </cell>
          <cell r="D99" t="str">
            <v>20:00</v>
          </cell>
          <cell r="E99" t="str">
            <v>21:36</v>
          </cell>
          <cell r="F99">
            <v>4.3</v>
          </cell>
          <cell r="G99">
            <v>48</v>
          </cell>
          <cell r="M99">
            <v>4.3</v>
          </cell>
          <cell r="O99">
            <v>4</v>
          </cell>
        </row>
        <row r="100">
          <cell r="A100" t="str">
            <v>04</v>
          </cell>
          <cell r="B100" t="str">
            <v>TDA. KARINA Y TIMOTE</v>
          </cell>
          <cell r="C100" t="str">
            <v>SAP</v>
          </cell>
          <cell r="D100" t="str">
            <v>09:00</v>
          </cell>
          <cell r="E100" t="str">
            <v>13:05</v>
          </cell>
          <cell r="F100">
            <v>1.4</v>
          </cell>
          <cell r="G100">
            <v>15</v>
          </cell>
          <cell r="M100">
            <v>1.4</v>
          </cell>
          <cell r="O100">
            <v>4</v>
          </cell>
        </row>
        <row r="101">
          <cell r="A101" t="str">
            <v>04</v>
          </cell>
          <cell r="B101" t="str">
            <v>TDA. METEORO-MA</v>
          </cell>
          <cell r="C101" t="str">
            <v>L/V</v>
          </cell>
          <cell r="D101" t="str">
            <v>09:00</v>
          </cell>
          <cell r="E101" t="str">
            <v>09:32</v>
          </cell>
          <cell r="F101">
            <v>1.4</v>
          </cell>
          <cell r="G101">
            <v>15</v>
          </cell>
          <cell r="H101">
            <v>1.9</v>
          </cell>
          <cell r="I101">
            <v>1.4</v>
          </cell>
          <cell r="J101">
            <v>1.5</v>
          </cell>
          <cell r="K101">
            <v>1.3</v>
          </cell>
          <cell r="L101">
            <v>0.9</v>
          </cell>
          <cell r="O101">
            <v>20</v>
          </cell>
        </row>
        <row r="102">
          <cell r="A102" t="str">
            <v>04</v>
          </cell>
          <cell r="B102" t="str">
            <v>TDA. AVENT.HE-MAN</v>
          </cell>
          <cell r="C102" t="str">
            <v>DOM</v>
          </cell>
          <cell r="D102" t="str">
            <v>09:30</v>
          </cell>
          <cell r="E102" t="str">
            <v>09:58</v>
          </cell>
          <cell r="F102">
            <v>1.4</v>
          </cell>
          <cell r="G102">
            <v>15</v>
          </cell>
          <cell r="N102">
            <v>1.4</v>
          </cell>
          <cell r="O102">
            <v>4</v>
          </cell>
        </row>
        <row r="103">
          <cell r="A103" t="str">
            <v>04</v>
          </cell>
          <cell r="B103" t="str">
            <v>TDA. MATINEE DOMINGO</v>
          </cell>
          <cell r="C103" t="str">
            <v>DOM</v>
          </cell>
          <cell r="D103" t="str">
            <v>14:00</v>
          </cell>
          <cell r="E103" t="str">
            <v>15:55</v>
          </cell>
          <cell r="F103">
            <v>3</v>
          </cell>
          <cell r="G103">
            <v>33</v>
          </cell>
          <cell r="N103">
            <v>3</v>
          </cell>
          <cell r="O103">
            <v>3</v>
          </cell>
        </row>
        <row r="104">
          <cell r="A104" t="str">
            <v>04</v>
          </cell>
          <cell r="B104" t="str">
            <v>TDA. AMERICA NOTICIA</v>
          </cell>
          <cell r="C104" t="str">
            <v>L/V</v>
          </cell>
          <cell r="D104" t="str">
            <v>22:00</v>
          </cell>
          <cell r="E104" t="str">
            <v>23:01</v>
          </cell>
          <cell r="F104">
            <v>3.7</v>
          </cell>
          <cell r="G104">
            <v>41</v>
          </cell>
          <cell r="H104">
            <v>4</v>
          </cell>
          <cell r="I104">
            <v>4</v>
          </cell>
          <cell r="J104">
            <v>4.7</v>
          </cell>
          <cell r="K104">
            <v>4.3</v>
          </cell>
          <cell r="L104">
            <v>1.9</v>
          </cell>
          <cell r="O104">
            <v>20</v>
          </cell>
        </row>
        <row r="105">
          <cell r="A105" t="str">
            <v>04</v>
          </cell>
          <cell r="B105" t="str">
            <v>TDA. CINE AMERICA</v>
          </cell>
          <cell r="C105" t="str">
            <v>SAP</v>
          </cell>
          <cell r="D105" t="str">
            <v>23:30</v>
          </cell>
          <cell r="E105" t="str">
            <v>01:59</v>
          </cell>
          <cell r="F105">
            <v>2.9</v>
          </cell>
          <cell r="G105">
            <v>32</v>
          </cell>
          <cell r="M105">
            <v>2.9</v>
          </cell>
          <cell r="O105">
            <v>4</v>
          </cell>
        </row>
        <row r="106">
          <cell r="A106" t="str">
            <v>04</v>
          </cell>
          <cell r="B106" t="str">
            <v>TDA. AVENT.DE SIMBAD</v>
          </cell>
          <cell r="C106" t="str">
            <v>SAP</v>
          </cell>
          <cell r="D106" t="str">
            <v>06:30</v>
          </cell>
          <cell r="E106" t="str">
            <v>07:31</v>
          </cell>
          <cell r="F106">
            <v>1.3</v>
          </cell>
          <cell r="G106">
            <v>14</v>
          </cell>
          <cell r="M106">
            <v>1.3</v>
          </cell>
          <cell r="O106">
            <v>1</v>
          </cell>
        </row>
        <row r="107">
          <cell r="A107" t="str">
            <v>04</v>
          </cell>
          <cell r="B107" t="str">
            <v>TDA. HORA 20:00-D-NO</v>
          </cell>
          <cell r="C107" t="str">
            <v>DOM</v>
          </cell>
          <cell r="D107" t="str">
            <v>20:00</v>
          </cell>
          <cell r="E107" t="str">
            <v>21:32</v>
          </cell>
          <cell r="F107">
            <v>5.6</v>
          </cell>
          <cell r="G107">
            <v>62</v>
          </cell>
          <cell r="N107">
            <v>5.6</v>
          </cell>
          <cell r="O107">
            <v>4</v>
          </cell>
        </row>
        <row r="108">
          <cell r="A108" t="str">
            <v>04</v>
          </cell>
          <cell r="B108" t="str">
            <v>TDA. SHE-RA</v>
          </cell>
          <cell r="C108" t="str">
            <v>DOM</v>
          </cell>
          <cell r="D108" t="str">
            <v>07:00</v>
          </cell>
          <cell r="E108" t="str">
            <v>08:02</v>
          </cell>
          <cell r="F108">
            <v>1.2</v>
          </cell>
          <cell r="G108">
            <v>13</v>
          </cell>
          <cell r="N108">
            <v>1.2</v>
          </cell>
          <cell r="O108">
            <v>4</v>
          </cell>
        </row>
        <row r="109">
          <cell r="A109" t="str">
            <v>04</v>
          </cell>
          <cell r="B109" t="str">
            <v>TDA. SALVADO POR CAM</v>
          </cell>
          <cell r="C109" t="str">
            <v>L/V</v>
          </cell>
          <cell r="D109" t="str">
            <v>11:30</v>
          </cell>
          <cell r="E109" t="str">
            <v>12:02</v>
          </cell>
          <cell r="F109">
            <v>1.2</v>
          </cell>
          <cell r="G109">
            <v>13</v>
          </cell>
          <cell r="H109">
            <v>1.1000000000000001</v>
          </cell>
          <cell r="I109">
            <v>1.6</v>
          </cell>
          <cell r="J109">
            <v>1.2</v>
          </cell>
          <cell r="K109">
            <v>0.9</v>
          </cell>
          <cell r="L109">
            <v>1.2</v>
          </cell>
          <cell r="O109">
            <v>20</v>
          </cell>
        </row>
        <row r="110">
          <cell r="A110" t="str">
            <v>04</v>
          </cell>
          <cell r="B110" t="str">
            <v>TDA. MATINEE DOMINGO</v>
          </cell>
          <cell r="C110" t="str">
            <v>DOM</v>
          </cell>
          <cell r="D110" t="str">
            <v>16:00</v>
          </cell>
          <cell r="E110" t="str">
            <v>17:34</v>
          </cell>
          <cell r="F110">
            <v>2.6</v>
          </cell>
          <cell r="G110">
            <v>29</v>
          </cell>
          <cell r="N110">
            <v>2.6</v>
          </cell>
          <cell r="O110">
            <v>1</v>
          </cell>
        </row>
        <row r="111">
          <cell r="A111" t="str">
            <v>04</v>
          </cell>
          <cell r="B111" t="str">
            <v>TDA. MARIA EMILIA-QU</v>
          </cell>
          <cell r="C111" t="str">
            <v>L/V</v>
          </cell>
          <cell r="D111" t="str">
            <v>20:00</v>
          </cell>
          <cell r="E111" t="str">
            <v>21:02</v>
          </cell>
          <cell r="F111">
            <v>3.2</v>
          </cell>
          <cell r="G111">
            <v>35</v>
          </cell>
          <cell r="H111">
            <v>3.1</v>
          </cell>
          <cell r="I111">
            <v>3.7</v>
          </cell>
          <cell r="J111">
            <v>3</v>
          </cell>
          <cell r="K111">
            <v>3</v>
          </cell>
          <cell r="L111">
            <v>3.4</v>
          </cell>
          <cell r="O111">
            <v>20</v>
          </cell>
        </row>
        <row r="112">
          <cell r="A112" t="str">
            <v>04</v>
          </cell>
          <cell r="B112" t="str">
            <v>TDA. MARIA MERCEDES</v>
          </cell>
          <cell r="C112" t="str">
            <v>L/V</v>
          </cell>
          <cell r="D112" t="str">
            <v>19:01</v>
          </cell>
          <cell r="E112" t="str">
            <v>20:01</v>
          </cell>
          <cell r="F112">
            <v>2.5</v>
          </cell>
          <cell r="G112">
            <v>28</v>
          </cell>
          <cell r="H112">
            <v>2</v>
          </cell>
          <cell r="I112">
            <v>3.3</v>
          </cell>
          <cell r="J112">
            <v>2.2000000000000002</v>
          </cell>
          <cell r="K112">
            <v>2.9</v>
          </cell>
          <cell r="L112">
            <v>2.1</v>
          </cell>
          <cell r="O112">
            <v>10</v>
          </cell>
        </row>
        <row r="113">
          <cell r="A113" t="str">
            <v>04</v>
          </cell>
          <cell r="B113" t="str">
            <v>TDA. MATINEE SABADO</v>
          </cell>
          <cell r="C113" t="str">
            <v>SAP</v>
          </cell>
          <cell r="D113" t="str">
            <v>16:00</v>
          </cell>
          <cell r="E113" t="str">
            <v>18:06</v>
          </cell>
          <cell r="F113">
            <v>2.2999999999999998</v>
          </cell>
          <cell r="G113">
            <v>25</v>
          </cell>
          <cell r="M113">
            <v>2.2999999999999998</v>
          </cell>
          <cell r="O113">
            <v>3</v>
          </cell>
        </row>
        <row r="114">
          <cell r="A114" t="str">
            <v>04</v>
          </cell>
          <cell r="B114" t="str">
            <v>TDA. SAMURAI CIBERNETICO</v>
          </cell>
          <cell r="C114" t="str">
            <v>SAP</v>
          </cell>
          <cell r="D114" t="str">
            <v>07:30</v>
          </cell>
          <cell r="E114" t="str">
            <v>08:31</v>
          </cell>
          <cell r="F114">
            <v>0.9</v>
          </cell>
          <cell r="G114">
            <v>10</v>
          </cell>
          <cell r="M114">
            <v>0.9</v>
          </cell>
          <cell r="O114">
            <v>4</v>
          </cell>
        </row>
        <row r="115">
          <cell r="A115" t="str">
            <v>04</v>
          </cell>
          <cell r="B115" t="str">
            <v>TDA. BANANAS EN PIJAMAS</v>
          </cell>
          <cell r="C115" t="str">
            <v>SAP</v>
          </cell>
          <cell r="D115" t="str">
            <v>08:30</v>
          </cell>
          <cell r="E115" t="str">
            <v>08:59</v>
          </cell>
          <cell r="F115">
            <v>0.9</v>
          </cell>
          <cell r="G115">
            <v>10</v>
          </cell>
          <cell r="M115">
            <v>0.9</v>
          </cell>
          <cell r="O115">
            <v>4</v>
          </cell>
        </row>
        <row r="116">
          <cell r="A116" t="str">
            <v>04</v>
          </cell>
          <cell r="B116" t="str">
            <v>TDA. TRES MUJERES</v>
          </cell>
          <cell r="C116" t="str">
            <v>L/V</v>
          </cell>
          <cell r="D116" t="str">
            <v>15:00</v>
          </cell>
          <cell r="E116" t="str">
            <v>16:03</v>
          </cell>
          <cell r="F116">
            <v>1.9</v>
          </cell>
          <cell r="G116">
            <v>21</v>
          </cell>
          <cell r="H116">
            <v>2.1</v>
          </cell>
          <cell r="I116">
            <v>2.4</v>
          </cell>
          <cell r="J116">
            <v>1.6</v>
          </cell>
          <cell r="K116">
            <v>1.9</v>
          </cell>
          <cell r="L116">
            <v>1.5</v>
          </cell>
          <cell r="O116">
            <v>20</v>
          </cell>
        </row>
        <row r="117">
          <cell r="A117" t="str">
            <v>04</v>
          </cell>
          <cell r="B117" t="str">
            <v>TDA. CHESPIRITO-SAB</v>
          </cell>
          <cell r="C117" t="str">
            <v>SAP</v>
          </cell>
          <cell r="D117" t="str">
            <v>13:00</v>
          </cell>
          <cell r="E117" t="str">
            <v>17:00</v>
          </cell>
          <cell r="F117">
            <v>1.8</v>
          </cell>
          <cell r="G117">
            <v>20</v>
          </cell>
          <cell r="M117">
            <v>1.8</v>
          </cell>
          <cell r="O117">
            <v>4</v>
          </cell>
        </row>
        <row r="118">
          <cell r="A118" t="str">
            <v>04</v>
          </cell>
          <cell r="B118" t="str">
            <v>TDA. LA USURPADORA-T</v>
          </cell>
          <cell r="C118" t="str">
            <v>L/V</v>
          </cell>
          <cell r="D118" t="str">
            <v>12:00</v>
          </cell>
          <cell r="E118" t="str">
            <v>12:55</v>
          </cell>
          <cell r="F118">
            <v>1.7</v>
          </cell>
          <cell r="G118">
            <v>19</v>
          </cell>
          <cell r="H118">
            <v>1.3</v>
          </cell>
          <cell r="I118">
            <v>2</v>
          </cell>
          <cell r="J118">
            <v>1.4</v>
          </cell>
          <cell r="K118">
            <v>1.7</v>
          </cell>
          <cell r="L118">
            <v>2.2000000000000002</v>
          </cell>
          <cell r="O118">
            <v>20</v>
          </cell>
        </row>
        <row r="119">
          <cell r="A119" t="str">
            <v>04</v>
          </cell>
          <cell r="B119" t="str">
            <v>TDA. MATINEE DOMINGO</v>
          </cell>
          <cell r="C119" t="str">
            <v>DOM</v>
          </cell>
          <cell r="D119" t="str">
            <v>12:00</v>
          </cell>
          <cell r="E119" t="str">
            <v>14:31</v>
          </cell>
          <cell r="F119">
            <v>1.7</v>
          </cell>
          <cell r="G119">
            <v>19</v>
          </cell>
          <cell r="N119">
            <v>1.7</v>
          </cell>
          <cell r="O119">
            <v>4</v>
          </cell>
        </row>
        <row r="122">
          <cell r="A122" t="str">
            <v>05</v>
          </cell>
          <cell r="B122" t="str">
            <v>TDA. MATRIM. HIJOS</v>
          </cell>
          <cell r="C122" t="str">
            <v>DOM</v>
          </cell>
          <cell r="D122" t="str">
            <v>23.30</v>
          </cell>
          <cell r="E122" t="str">
            <v>00:15</v>
          </cell>
          <cell r="F122">
            <v>3.5</v>
          </cell>
          <cell r="G122">
            <v>39</v>
          </cell>
          <cell r="N122">
            <v>3.5</v>
          </cell>
          <cell r="O122">
            <v>4</v>
          </cell>
        </row>
        <row r="123">
          <cell r="A123" t="str">
            <v>05</v>
          </cell>
          <cell r="B123" t="str">
            <v>TDA. ANIMANIACS</v>
          </cell>
          <cell r="C123" t="str">
            <v>L/V</v>
          </cell>
          <cell r="D123" t="str">
            <v>09:00</v>
          </cell>
          <cell r="E123" t="str">
            <v>09:29</v>
          </cell>
          <cell r="F123">
            <v>1.6</v>
          </cell>
          <cell r="G123">
            <v>17</v>
          </cell>
          <cell r="H123">
            <v>1.6</v>
          </cell>
          <cell r="I123">
            <v>1.2</v>
          </cell>
          <cell r="J123">
            <v>2.1</v>
          </cell>
          <cell r="K123">
            <v>1.8</v>
          </cell>
          <cell r="L123">
            <v>1.4</v>
          </cell>
          <cell r="O123">
            <v>5</v>
          </cell>
        </row>
        <row r="124">
          <cell r="A124" t="str">
            <v>05</v>
          </cell>
          <cell r="B124" t="str">
            <v>TDA. 24 MINUTOS</v>
          </cell>
          <cell r="C124" t="str">
            <v>L/V</v>
          </cell>
          <cell r="D124" t="str">
            <v>23.00</v>
          </cell>
          <cell r="E124" t="str">
            <v>23:44</v>
          </cell>
          <cell r="F124">
            <v>6.1</v>
          </cell>
          <cell r="G124">
            <v>68</v>
          </cell>
          <cell r="H124">
            <v>7.3</v>
          </cell>
          <cell r="I124">
            <v>6.7</v>
          </cell>
          <cell r="J124">
            <v>5.8</v>
          </cell>
          <cell r="K124">
            <v>6.6</v>
          </cell>
          <cell r="L124">
            <v>4.3</v>
          </cell>
          <cell r="O124">
            <v>5</v>
          </cell>
        </row>
        <row r="125">
          <cell r="A125" t="str">
            <v>05</v>
          </cell>
          <cell r="B125" t="str">
            <v>TDA. TINY TOONS-MA</v>
          </cell>
          <cell r="C125" t="str">
            <v>L/V</v>
          </cell>
          <cell r="D125" t="str">
            <v>09:30</v>
          </cell>
          <cell r="E125" t="str">
            <v>09:53</v>
          </cell>
          <cell r="F125">
            <v>1.3</v>
          </cell>
          <cell r="G125">
            <v>14</v>
          </cell>
          <cell r="H125">
            <v>1.5</v>
          </cell>
          <cell r="I125">
            <v>0.4</v>
          </cell>
          <cell r="J125">
            <v>1.7</v>
          </cell>
          <cell r="K125">
            <v>1.5</v>
          </cell>
          <cell r="L125">
            <v>1.2</v>
          </cell>
          <cell r="O125">
            <v>5</v>
          </cell>
        </row>
        <row r="126">
          <cell r="A126" t="str">
            <v>05</v>
          </cell>
          <cell r="B126" t="str">
            <v>TDA. PINKY Y CEREBRO</v>
          </cell>
          <cell r="C126" t="str">
            <v>L/V</v>
          </cell>
          <cell r="D126" t="str">
            <v>09:00</v>
          </cell>
          <cell r="E126" t="str">
            <v>10:47</v>
          </cell>
          <cell r="F126">
            <v>1</v>
          </cell>
          <cell r="G126">
            <v>11</v>
          </cell>
          <cell r="H126">
            <v>1.2</v>
          </cell>
          <cell r="I126">
            <v>1.1000000000000001</v>
          </cell>
          <cell r="J126">
            <v>0.8</v>
          </cell>
          <cell r="K126">
            <v>1.2</v>
          </cell>
          <cell r="L126">
            <v>0.5</v>
          </cell>
          <cell r="O126">
            <v>8</v>
          </cell>
        </row>
        <row r="127">
          <cell r="A127" t="str">
            <v>05</v>
          </cell>
          <cell r="B127" t="str">
            <v>TDA. PASO A PASO</v>
          </cell>
          <cell r="C127" t="str">
            <v>L/V</v>
          </cell>
          <cell r="D127" t="str">
            <v>11:00</v>
          </cell>
          <cell r="E127" t="str">
            <v>11:17</v>
          </cell>
          <cell r="F127">
            <v>1</v>
          </cell>
          <cell r="G127">
            <v>11</v>
          </cell>
          <cell r="H127">
            <v>1</v>
          </cell>
          <cell r="I127">
            <v>0.8</v>
          </cell>
          <cell r="J127">
            <v>0.6</v>
          </cell>
          <cell r="K127">
            <v>1.8</v>
          </cell>
          <cell r="L127">
            <v>0.8</v>
          </cell>
          <cell r="O127">
            <v>5</v>
          </cell>
        </row>
        <row r="128">
          <cell r="A128" t="str">
            <v>05</v>
          </cell>
          <cell r="B128" t="str">
            <v>TDA. AMBULANTES DE LA RISA</v>
          </cell>
          <cell r="C128" t="str">
            <v>MI/JU</v>
          </cell>
          <cell r="D128" t="str">
            <v>23:00</v>
          </cell>
          <cell r="E128" t="str">
            <v>00:20</v>
          </cell>
          <cell r="F128">
            <v>3.3</v>
          </cell>
          <cell r="G128">
            <v>37</v>
          </cell>
          <cell r="J128">
            <v>3.5</v>
          </cell>
          <cell r="K128">
            <v>3.2</v>
          </cell>
          <cell r="O128">
            <v>3</v>
          </cell>
        </row>
        <row r="129">
          <cell r="A129" t="str">
            <v>05</v>
          </cell>
          <cell r="B129" t="str">
            <v>TDA. 24 HORAS-EDIC.MATUTINO</v>
          </cell>
          <cell r="C129" t="str">
            <v>L/V</v>
          </cell>
          <cell r="D129" t="str">
            <v>06:30</v>
          </cell>
          <cell r="E129" t="str">
            <v>09:04</v>
          </cell>
          <cell r="F129">
            <v>1.5</v>
          </cell>
          <cell r="G129">
            <v>16</v>
          </cell>
          <cell r="H129">
            <v>1.5</v>
          </cell>
          <cell r="I129">
            <v>1.6</v>
          </cell>
          <cell r="J129">
            <v>1.4</v>
          </cell>
          <cell r="K129">
            <v>1.7</v>
          </cell>
          <cell r="L129">
            <v>1.3</v>
          </cell>
          <cell r="O129">
            <v>20</v>
          </cell>
        </row>
        <row r="130">
          <cell r="A130" t="str">
            <v>05</v>
          </cell>
          <cell r="B130" t="str">
            <v>TDA. LA MOVIDA DE LOS SABADOS</v>
          </cell>
          <cell r="C130" t="str">
            <v>SAP</v>
          </cell>
          <cell r="D130" t="str">
            <v>17:00</v>
          </cell>
          <cell r="E130" t="str">
            <v>23:04</v>
          </cell>
          <cell r="F130">
            <v>2.8</v>
          </cell>
          <cell r="G130">
            <v>31</v>
          </cell>
          <cell r="M130">
            <v>2.8</v>
          </cell>
          <cell r="O130">
            <v>4</v>
          </cell>
        </row>
        <row r="131">
          <cell r="A131" t="str">
            <v>05</v>
          </cell>
          <cell r="B131" t="str">
            <v>TDA. VIERNES DE PELI</v>
          </cell>
          <cell r="C131" t="str">
            <v>VIE</v>
          </cell>
          <cell r="D131" t="str">
            <v>23:00</v>
          </cell>
          <cell r="E131" t="str">
            <v>01:05</v>
          </cell>
          <cell r="F131">
            <v>2.7</v>
          </cell>
          <cell r="G131">
            <v>30</v>
          </cell>
          <cell r="L131">
            <v>2.7</v>
          </cell>
          <cell r="O131">
            <v>3</v>
          </cell>
        </row>
        <row r="132">
          <cell r="A132" t="str">
            <v>05</v>
          </cell>
          <cell r="B132" t="str">
            <v>TDA. TOM Y JERRY</v>
          </cell>
          <cell r="C132" t="str">
            <v>DOM</v>
          </cell>
          <cell r="D132" t="str">
            <v>14:00</v>
          </cell>
          <cell r="E132" t="str">
            <v>16:14</v>
          </cell>
          <cell r="F132">
            <v>1.9</v>
          </cell>
          <cell r="G132">
            <v>21</v>
          </cell>
          <cell r="N132">
            <v>1.9</v>
          </cell>
          <cell r="O132">
            <v>2</v>
          </cell>
        </row>
        <row r="133">
          <cell r="A133" t="str">
            <v>05</v>
          </cell>
          <cell r="B133" t="str">
            <v>TDA. MUCHO GUSTO-MA</v>
          </cell>
          <cell r="C133" t="str">
            <v>L/V</v>
          </cell>
          <cell r="D133" t="str">
            <v>11:00</v>
          </cell>
          <cell r="E133" t="str">
            <v>12:38</v>
          </cell>
          <cell r="F133">
            <v>0.7</v>
          </cell>
          <cell r="G133">
            <v>7</v>
          </cell>
          <cell r="H133">
            <v>0.7</v>
          </cell>
          <cell r="I133">
            <v>0.8</v>
          </cell>
          <cell r="J133">
            <v>0.7</v>
          </cell>
          <cell r="K133">
            <v>0.7</v>
          </cell>
          <cell r="L133">
            <v>0.6</v>
          </cell>
          <cell r="O133">
            <v>20</v>
          </cell>
        </row>
        <row r="134">
          <cell r="A134" t="str">
            <v>05</v>
          </cell>
          <cell r="B134" t="str">
            <v>TDA. CINE PARA ADULT</v>
          </cell>
          <cell r="C134" t="str">
            <v>MAR</v>
          </cell>
          <cell r="D134" t="str">
            <v>23:00</v>
          </cell>
          <cell r="E134" t="str">
            <v>01:18</v>
          </cell>
          <cell r="F134">
            <v>2.2999999999999998</v>
          </cell>
          <cell r="G134">
            <v>25</v>
          </cell>
          <cell r="I134">
            <v>2.2999999999999998</v>
          </cell>
          <cell r="O134">
            <v>3</v>
          </cell>
        </row>
        <row r="135">
          <cell r="A135" t="str">
            <v>05</v>
          </cell>
          <cell r="B135" t="str">
            <v>TDA. 24 HORAS ED.DOMINICAL</v>
          </cell>
          <cell r="C135" t="str">
            <v>DOM</v>
          </cell>
          <cell r="D135" t="str">
            <v>07:00</v>
          </cell>
          <cell r="E135" t="str">
            <v>09:01</v>
          </cell>
          <cell r="F135">
            <v>1.6</v>
          </cell>
          <cell r="G135">
            <v>17</v>
          </cell>
          <cell r="N135">
            <v>1.6</v>
          </cell>
          <cell r="O135">
            <v>4</v>
          </cell>
        </row>
        <row r="136">
          <cell r="A136" t="str">
            <v>05</v>
          </cell>
          <cell r="B136" t="str">
            <v>TDA. REPORTAJES</v>
          </cell>
          <cell r="C136" t="str">
            <v>DOM</v>
          </cell>
          <cell r="D136" t="str">
            <v>09:00</v>
          </cell>
          <cell r="E136" t="str">
            <v>10:05</v>
          </cell>
          <cell r="F136">
            <v>1.6</v>
          </cell>
          <cell r="G136">
            <v>17</v>
          </cell>
          <cell r="N136">
            <v>1.6</v>
          </cell>
          <cell r="O136">
            <v>4</v>
          </cell>
        </row>
        <row r="137">
          <cell r="A137" t="str">
            <v>05</v>
          </cell>
          <cell r="B137" t="str">
            <v>TDA. NOCHES DE TIN T</v>
          </cell>
          <cell r="C137" t="str">
            <v>LUN</v>
          </cell>
          <cell r="D137" t="str">
            <v>23:00</v>
          </cell>
          <cell r="E137" t="str">
            <v>01:03</v>
          </cell>
          <cell r="F137">
            <v>2.2000000000000002</v>
          </cell>
          <cell r="G137">
            <v>24</v>
          </cell>
          <cell r="H137">
            <v>2.2000000000000002</v>
          </cell>
          <cell r="O137">
            <v>2</v>
          </cell>
        </row>
        <row r="138">
          <cell r="A138" t="str">
            <v>05</v>
          </cell>
          <cell r="B138" t="str">
            <v>TDA. BAYWATCH</v>
          </cell>
          <cell r="C138" t="str">
            <v>L/V</v>
          </cell>
          <cell r="D138" t="str">
            <v>15:00</v>
          </cell>
          <cell r="E138" t="str">
            <v>16:01</v>
          </cell>
          <cell r="F138">
            <v>1.9</v>
          </cell>
          <cell r="G138">
            <v>21</v>
          </cell>
          <cell r="H138">
            <v>2</v>
          </cell>
          <cell r="I138">
            <v>1.7</v>
          </cell>
          <cell r="J138">
            <v>1.2</v>
          </cell>
          <cell r="K138">
            <v>2.2999999999999998</v>
          </cell>
          <cell r="L138">
            <v>2.2000000000000002</v>
          </cell>
          <cell r="O138">
            <v>20</v>
          </cell>
        </row>
        <row r="139">
          <cell r="A139" t="str">
            <v>05</v>
          </cell>
          <cell r="B139" t="str">
            <v>TDA. PROYECTO GEEKER</v>
          </cell>
          <cell r="C139" t="str">
            <v>DOM</v>
          </cell>
          <cell r="D139" t="str">
            <v>12:00</v>
          </cell>
          <cell r="E139" t="str">
            <v>12:45</v>
          </cell>
          <cell r="F139">
            <v>1</v>
          </cell>
          <cell r="G139">
            <v>11</v>
          </cell>
          <cell r="N139">
            <v>1</v>
          </cell>
          <cell r="O139">
            <v>3</v>
          </cell>
        </row>
        <row r="140">
          <cell r="A140" t="str">
            <v>05</v>
          </cell>
          <cell r="B140" t="str">
            <v>TDA. TELE DEPORTE</v>
          </cell>
          <cell r="C140" t="str">
            <v>DOM</v>
          </cell>
          <cell r="D140" t="str">
            <v>22:30</v>
          </cell>
          <cell r="E140" t="str">
            <v>23:43</v>
          </cell>
          <cell r="F140">
            <v>5</v>
          </cell>
          <cell r="G140">
            <v>56</v>
          </cell>
          <cell r="N140">
            <v>5</v>
          </cell>
          <cell r="O140">
            <v>4</v>
          </cell>
        </row>
        <row r="141">
          <cell r="A141" t="str">
            <v>05</v>
          </cell>
          <cell r="B141" t="str">
            <v>TDA. PANORAMA</v>
          </cell>
          <cell r="C141" t="str">
            <v>DOM</v>
          </cell>
          <cell r="D141" t="str">
            <v>20:00</v>
          </cell>
          <cell r="E141" t="str">
            <v>22:35</v>
          </cell>
          <cell r="F141">
            <v>6.4</v>
          </cell>
          <cell r="G141">
            <v>71</v>
          </cell>
          <cell r="N141">
            <v>6.4</v>
          </cell>
          <cell r="O141">
            <v>4</v>
          </cell>
        </row>
        <row r="142">
          <cell r="A142" t="str">
            <v>05</v>
          </cell>
          <cell r="B142" t="str">
            <v>TDA. SILVES.Y PIOLIN</v>
          </cell>
          <cell r="C142" t="str">
            <v>SAP</v>
          </cell>
          <cell r="D142" t="str">
            <v>10:00</v>
          </cell>
          <cell r="E142" t="str">
            <v>10:41</v>
          </cell>
          <cell r="F142">
            <v>1.1000000000000001</v>
          </cell>
          <cell r="G142">
            <v>12</v>
          </cell>
          <cell r="M142">
            <v>1.1000000000000001</v>
          </cell>
          <cell r="O142">
            <v>4</v>
          </cell>
        </row>
        <row r="143">
          <cell r="A143" t="str">
            <v>05</v>
          </cell>
          <cell r="B143" t="str">
            <v>TDA. LOS CAZAFANTASMAS</v>
          </cell>
          <cell r="C143" t="str">
            <v>L/V</v>
          </cell>
          <cell r="D143" t="str">
            <v>10:00</v>
          </cell>
          <cell r="E143" t="str">
            <v>10:24</v>
          </cell>
          <cell r="F143">
            <v>0.4</v>
          </cell>
          <cell r="G143">
            <v>4</v>
          </cell>
          <cell r="H143">
            <v>0.5</v>
          </cell>
          <cell r="I143">
            <v>0.5</v>
          </cell>
          <cell r="J143">
            <v>0.6</v>
          </cell>
          <cell r="K143">
            <v>0.2</v>
          </cell>
          <cell r="L143">
            <v>0.3</v>
          </cell>
          <cell r="O143">
            <v>15</v>
          </cell>
        </row>
        <row r="144">
          <cell r="A144" t="str">
            <v>05</v>
          </cell>
          <cell r="B144" t="str">
            <v>TDA. CORRECAMINOS</v>
          </cell>
          <cell r="C144" t="str">
            <v>SAP</v>
          </cell>
          <cell r="D144" t="str">
            <v>10:30</v>
          </cell>
          <cell r="E144" t="str">
            <v>11:07</v>
          </cell>
          <cell r="F144">
            <v>1</v>
          </cell>
          <cell r="G144">
            <v>11</v>
          </cell>
          <cell r="M144">
            <v>1</v>
          </cell>
          <cell r="O144">
            <v>4</v>
          </cell>
        </row>
        <row r="145">
          <cell r="A145" t="str">
            <v>05</v>
          </cell>
          <cell r="B145" t="str">
            <v>TDA. AVENT.MICKEY</v>
          </cell>
          <cell r="C145" t="str">
            <v>DOM</v>
          </cell>
          <cell r="D145" t="str">
            <v>10:30</v>
          </cell>
          <cell r="E145" t="str">
            <v>13:22</v>
          </cell>
          <cell r="F145">
            <v>1</v>
          </cell>
          <cell r="G145">
            <v>11</v>
          </cell>
          <cell r="N145">
            <v>1</v>
          </cell>
          <cell r="O145">
            <v>3</v>
          </cell>
        </row>
        <row r="146">
          <cell r="A146" t="str">
            <v>05</v>
          </cell>
          <cell r="B146" t="str">
            <v>TDA. TV CINE</v>
          </cell>
          <cell r="C146" t="str">
            <v>L/V</v>
          </cell>
          <cell r="D146" t="str">
            <v>17:00</v>
          </cell>
          <cell r="E146" t="str">
            <v>18:55</v>
          </cell>
          <cell r="F146">
            <v>1</v>
          </cell>
          <cell r="G146">
            <v>11</v>
          </cell>
          <cell r="H146">
            <v>1.7</v>
          </cell>
          <cell r="I146">
            <v>0.9</v>
          </cell>
          <cell r="J146">
            <v>1.2</v>
          </cell>
          <cell r="K146">
            <v>0.7</v>
          </cell>
          <cell r="L146">
            <v>0.5</v>
          </cell>
          <cell r="O146">
            <v>19</v>
          </cell>
        </row>
        <row r="147">
          <cell r="A147" t="str">
            <v>05</v>
          </cell>
          <cell r="B147" t="str">
            <v>TDA. CINE DE BARRIO-</v>
          </cell>
          <cell r="C147" t="str">
            <v>SAP</v>
          </cell>
          <cell r="D147" t="str">
            <v>15:00</v>
          </cell>
          <cell r="E147" t="str">
            <v>17:00</v>
          </cell>
          <cell r="F147">
            <v>1</v>
          </cell>
          <cell r="G147">
            <v>11</v>
          </cell>
          <cell r="M147">
            <v>1</v>
          </cell>
          <cell r="O147">
            <v>3</v>
          </cell>
        </row>
        <row r="148">
          <cell r="A148" t="str">
            <v>05</v>
          </cell>
          <cell r="B148" t="str">
            <v>TDA. LA 3ERA ROCA</v>
          </cell>
          <cell r="C148" t="str">
            <v>DOM</v>
          </cell>
          <cell r="D148" t="str">
            <v>19:00</v>
          </cell>
          <cell r="E148" t="str">
            <v>19:40</v>
          </cell>
          <cell r="F148">
            <v>2.8</v>
          </cell>
          <cell r="G148">
            <v>31</v>
          </cell>
          <cell r="N148">
            <v>2.8</v>
          </cell>
          <cell r="O148">
            <v>2</v>
          </cell>
        </row>
        <row r="149">
          <cell r="A149" t="str">
            <v>05</v>
          </cell>
          <cell r="B149" t="str">
            <v>TDA. CINE CINCO ESTR</v>
          </cell>
          <cell r="C149" t="str">
            <v>DOM</v>
          </cell>
          <cell r="D149" t="str">
            <v>17.00</v>
          </cell>
          <cell r="E149" t="str">
            <v>19:37</v>
          </cell>
          <cell r="F149">
            <v>2.8</v>
          </cell>
          <cell r="G149">
            <v>31</v>
          </cell>
          <cell r="N149">
            <v>2.8</v>
          </cell>
          <cell r="O149">
            <v>3</v>
          </cell>
        </row>
        <row r="150">
          <cell r="A150" t="str">
            <v>05</v>
          </cell>
          <cell r="B150" t="str">
            <v>TDA. PEQUEÑA LULU-S-</v>
          </cell>
          <cell r="C150" t="str">
            <v>SAP</v>
          </cell>
          <cell r="D150" t="str">
            <v>09:00</v>
          </cell>
          <cell r="E150" t="str">
            <v>09:51</v>
          </cell>
          <cell r="F150">
            <v>0.8</v>
          </cell>
          <cell r="G150">
            <v>8</v>
          </cell>
          <cell r="M150">
            <v>0.8</v>
          </cell>
          <cell r="O150">
            <v>4</v>
          </cell>
        </row>
        <row r="151">
          <cell r="A151" t="str">
            <v>05</v>
          </cell>
          <cell r="B151" t="str">
            <v>TDA. SIMBAD EL MARIN</v>
          </cell>
          <cell r="C151" t="str">
            <v>DOM</v>
          </cell>
          <cell r="D151" t="str">
            <v>13:30</v>
          </cell>
          <cell r="E151" t="str">
            <v>13:50</v>
          </cell>
          <cell r="F151">
            <v>0.6</v>
          </cell>
          <cell r="G151">
            <v>6</v>
          </cell>
          <cell r="N151">
            <v>0.6</v>
          </cell>
          <cell r="O151">
            <v>1</v>
          </cell>
        </row>
        <row r="152">
          <cell r="A152" t="str">
            <v>05</v>
          </cell>
          <cell r="B152" t="str">
            <v>TDA. TRES CHIFLADOS-</v>
          </cell>
          <cell r="C152" t="str">
            <v>L/V</v>
          </cell>
          <cell r="D152" t="str">
            <v>13:00</v>
          </cell>
          <cell r="E152" t="str">
            <v>14:05</v>
          </cell>
          <cell r="F152">
            <v>1</v>
          </cell>
          <cell r="G152">
            <v>11</v>
          </cell>
          <cell r="H152">
            <v>0.7</v>
          </cell>
          <cell r="I152">
            <v>1.3</v>
          </cell>
          <cell r="J152">
            <v>0.6</v>
          </cell>
          <cell r="K152">
            <v>1.5</v>
          </cell>
          <cell r="L152">
            <v>0.7</v>
          </cell>
          <cell r="O152">
            <v>20</v>
          </cell>
        </row>
        <row r="153">
          <cell r="A153" t="str">
            <v>05</v>
          </cell>
          <cell r="B153" t="str">
            <v>TDA. LA FAMILIA INGA</v>
          </cell>
          <cell r="C153" t="str">
            <v>L/V</v>
          </cell>
          <cell r="D153" t="str">
            <v>14:00</v>
          </cell>
          <cell r="E153" t="str">
            <v>15:05</v>
          </cell>
          <cell r="F153">
            <v>0.9</v>
          </cell>
          <cell r="G153">
            <v>10</v>
          </cell>
          <cell r="H153">
            <v>0.5</v>
          </cell>
          <cell r="I153">
            <v>1.4</v>
          </cell>
          <cell r="J153">
            <v>0.7</v>
          </cell>
          <cell r="K153">
            <v>1.5</v>
          </cell>
          <cell r="L153">
            <v>0.4</v>
          </cell>
          <cell r="O153">
            <v>20</v>
          </cell>
        </row>
        <row r="154">
          <cell r="A154" t="str">
            <v>05</v>
          </cell>
          <cell r="B154" t="str">
            <v>TDA. TRAVES.DEL CORA</v>
          </cell>
          <cell r="C154" t="str">
            <v>L/V</v>
          </cell>
          <cell r="D154" t="str">
            <v>16:00</v>
          </cell>
          <cell r="E154" t="str">
            <v>18:51</v>
          </cell>
          <cell r="F154">
            <v>0.7</v>
          </cell>
          <cell r="G154">
            <v>7</v>
          </cell>
          <cell r="H154">
            <v>0.9</v>
          </cell>
          <cell r="I154">
            <v>0.4</v>
          </cell>
          <cell r="J154">
            <v>0.4</v>
          </cell>
          <cell r="K154">
            <v>1.1000000000000001</v>
          </cell>
          <cell r="L154">
            <v>0.8</v>
          </cell>
          <cell r="O154">
            <v>20</v>
          </cell>
        </row>
        <row r="155">
          <cell r="A155" t="str">
            <v>05</v>
          </cell>
          <cell r="B155" t="str">
            <v>TDA. EL GRAN CHAPARRAL</v>
          </cell>
          <cell r="C155" t="str">
            <v>L/V</v>
          </cell>
          <cell r="D155" t="str">
            <v>19:00</v>
          </cell>
          <cell r="E155" t="str">
            <v>19:58</v>
          </cell>
          <cell r="F155">
            <v>2</v>
          </cell>
          <cell r="G155">
            <v>22</v>
          </cell>
          <cell r="H155">
            <v>2.2000000000000002</v>
          </cell>
          <cell r="I155">
            <v>2.2999999999999998</v>
          </cell>
          <cell r="J155">
            <v>1.8</v>
          </cell>
          <cell r="K155">
            <v>2</v>
          </cell>
          <cell r="L155">
            <v>1.7</v>
          </cell>
          <cell r="O155">
            <v>17</v>
          </cell>
        </row>
        <row r="156">
          <cell r="A156" t="str">
            <v>05</v>
          </cell>
          <cell r="B156" t="str">
            <v>TDA. FEST.DE PORKY</v>
          </cell>
          <cell r="C156" t="str">
            <v>SAP</v>
          </cell>
          <cell r="D156" t="str">
            <v>09:30</v>
          </cell>
          <cell r="E156" t="str">
            <v>10:16</v>
          </cell>
          <cell r="F156">
            <v>0.6</v>
          </cell>
          <cell r="G156">
            <v>6</v>
          </cell>
          <cell r="M156">
            <v>0.6</v>
          </cell>
          <cell r="O156">
            <v>4</v>
          </cell>
        </row>
        <row r="157">
          <cell r="A157" t="str">
            <v>05</v>
          </cell>
          <cell r="B157" t="str">
            <v>TDA. ROBIN HOOD</v>
          </cell>
          <cell r="C157" t="str">
            <v>DOM</v>
          </cell>
          <cell r="D157" t="str">
            <v>15:00</v>
          </cell>
          <cell r="E157" t="str">
            <v>15:44</v>
          </cell>
          <cell r="F157">
            <v>1</v>
          </cell>
          <cell r="G157">
            <v>11</v>
          </cell>
          <cell r="N157">
            <v>1</v>
          </cell>
          <cell r="O157">
            <v>1</v>
          </cell>
        </row>
        <row r="158">
          <cell r="A158" t="str">
            <v>05</v>
          </cell>
          <cell r="B158" t="str">
            <v>TDA. CLUB LAS GEMELA</v>
          </cell>
          <cell r="C158" t="str">
            <v>SAP</v>
          </cell>
          <cell r="D158" t="str">
            <v>13:00</v>
          </cell>
          <cell r="E158" t="str">
            <v>14:58</v>
          </cell>
          <cell r="F158">
            <v>0.6</v>
          </cell>
          <cell r="G158">
            <v>6</v>
          </cell>
          <cell r="M158">
            <v>0.6</v>
          </cell>
          <cell r="O158">
            <v>4</v>
          </cell>
        </row>
        <row r="159">
          <cell r="A159" t="str">
            <v>05</v>
          </cell>
          <cell r="B159" t="str">
            <v>TDA. YO SOY BETTY LA</v>
          </cell>
          <cell r="C159" t="str">
            <v>L/V</v>
          </cell>
          <cell r="D159" t="str">
            <v>20:00</v>
          </cell>
          <cell r="E159" t="str">
            <v>20:55</v>
          </cell>
          <cell r="F159">
            <v>2.4</v>
          </cell>
          <cell r="G159">
            <v>26</v>
          </cell>
          <cell r="H159">
            <v>2.8</v>
          </cell>
          <cell r="I159">
            <v>2.7</v>
          </cell>
          <cell r="J159">
            <v>1.9</v>
          </cell>
          <cell r="K159">
            <v>2.8</v>
          </cell>
          <cell r="L159">
            <v>1.6</v>
          </cell>
          <cell r="O159">
            <v>10</v>
          </cell>
        </row>
        <row r="160">
          <cell r="A160" t="str">
            <v>05</v>
          </cell>
          <cell r="B160" t="str">
            <v>TDA. 24 HORAS EDIC. CENTRAL</v>
          </cell>
          <cell r="C160" t="str">
            <v>L/V</v>
          </cell>
          <cell r="D160" t="str">
            <v>22:00</v>
          </cell>
          <cell r="E160" t="str">
            <v>00:14</v>
          </cell>
          <cell r="F160">
            <v>3.5</v>
          </cell>
          <cell r="G160">
            <v>39</v>
          </cell>
          <cell r="H160">
            <v>3.5</v>
          </cell>
          <cell r="I160">
            <v>3.9</v>
          </cell>
          <cell r="J160">
            <v>3.7</v>
          </cell>
          <cell r="K160">
            <v>3.7</v>
          </cell>
          <cell r="L160">
            <v>2.7</v>
          </cell>
          <cell r="O160">
            <v>20</v>
          </cell>
        </row>
        <row r="161">
          <cell r="A161" t="str">
            <v>05</v>
          </cell>
          <cell r="B161" t="str">
            <v>TDA. TAZMANIA</v>
          </cell>
          <cell r="C161" t="str">
            <v>SAP</v>
          </cell>
          <cell r="D161" t="str">
            <v>11:00</v>
          </cell>
          <cell r="E161" t="str">
            <v>11:36</v>
          </cell>
          <cell r="F161">
            <v>0.5</v>
          </cell>
          <cell r="G161">
            <v>5</v>
          </cell>
          <cell r="M161">
            <v>0.5</v>
          </cell>
          <cell r="O161">
            <v>4</v>
          </cell>
        </row>
        <row r="162">
          <cell r="A162" t="str">
            <v>05</v>
          </cell>
          <cell r="B162" t="str">
            <v>TDA. DRAGON BALL</v>
          </cell>
          <cell r="C162" t="str">
            <v>SAP</v>
          </cell>
          <cell r="D162" t="str">
            <v>11:30</v>
          </cell>
          <cell r="E162" t="str">
            <v>12:30</v>
          </cell>
          <cell r="F162">
            <v>0.5</v>
          </cell>
          <cell r="G162">
            <v>5</v>
          </cell>
          <cell r="M162">
            <v>0.5</v>
          </cell>
          <cell r="O162">
            <v>4</v>
          </cell>
        </row>
        <row r="163">
          <cell r="A163" t="str">
            <v>05</v>
          </cell>
          <cell r="B163" t="str">
            <v>TDA. AMBULAN.DE LA RISA</v>
          </cell>
          <cell r="C163" t="str">
            <v>SAP</v>
          </cell>
          <cell r="D163" t="str">
            <v>20:00</v>
          </cell>
          <cell r="E163" t="str">
            <v>00:57</v>
          </cell>
          <cell r="F163">
            <v>3.9</v>
          </cell>
          <cell r="G163">
            <v>43</v>
          </cell>
          <cell r="M163">
            <v>3.9</v>
          </cell>
          <cell r="O163">
            <v>4</v>
          </cell>
        </row>
        <row r="164">
          <cell r="A164" t="str">
            <v>05</v>
          </cell>
          <cell r="B164" t="str">
            <v>TDA. FUERZA DEL DESE</v>
          </cell>
          <cell r="C164" t="str">
            <v>L/V</v>
          </cell>
          <cell r="D164" t="str">
            <v>21:00</v>
          </cell>
          <cell r="E164" t="str">
            <v>22:10</v>
          </cell>
          <cell r="F164">
            <v>1.9</v>
          </cell>
          <cell r="G164">
            <v>21</v>
          </cell>
          <cell r="H164">
            <v>2.2000000000000002</v>
          </cell>
          <cell r="I164">
            <v>2</v>
          </cell>
          <cell r="J164">
            <v>1.8</v>
          </cell>
          <cell r="K164">
            <v>1.8</v>
          </cell>
          <cell r="L164">
            <v>1.6</v>
          </cell>
          <cell r="O164">
            <v>20</v>
          </cell>
        </row>
        <row r="167">
          <cell r="A167" t="str">
            <v>09</v>
          </cell>
          <cell r="B167" t="str">
            <v>TDA. EL EQUIPO DE GO</v>
          </cell>
          <cell r="C167" t="str">
            <v>DOM</v>
          </cell>
          <cell r="D167" t="str">
            <v>22:00</v>
          </cell>
          <cell r="E167" t="str">
            <v>00:13</v>
          </cell>
          <cell r="F167">
            <v>4.5999999999999996</v>
          </cell>
          <cell r="G167">
            <v>51</v>
          </cell>
          <cell r="N167">
            <v>4.5999999999999996</v>
          </cell>
          <cell r="O167">
            <v>4</v>
          </cell>
        </row>
        <row r="168">
          <cell r="A168" t="str">
            <v>09</v>
          </cell>
          <cell r="B168" t="str">
            <v>TDA. MONICA</v>
          </cell>
          <cell r="C168" t="str">
            <v>SAP</v>
          </cell>
          <cell r="D168" t="str">
            <v>22:00</v>
          </cell>
          <cell r="E168" t="str">
            <v>00:14</v>
          </cell>
          <cell r="F168">
            <v>3.6</v>
          </cell>
          <cell r="G168">
            <v>40</v>
          </cell>
          <cell r="M168">
            <v>3.6</v>
          </cell>
          <cell r="O168">
            <v>4</v>
          </cell>
        </row>
        <row r="169">
          <cell r="A169" t="str">
            <v>09</v>
          </cell>
          <cell r="B169" t="str">
            <v>TDA. EL EQUIPO DE LO</v>
          </cell>
          <cell r="C169" t="str">
            <v>SAP</v>
          </cell>
          <cell r="D169" t="str">
            <v>13:00</v>
          </cell>
          <cell r="E169" t="str">
            <v>15:03</v>
          </cell>
          <cell r="F169">
            <v>1.8</v>
          </cell>
          <cell r="G169">
            <v>20</v>
          </cell>
          <cell r="M169">
            <v>1.8</v>
          </cell>
          <cell r="O169">
            <v>4</v>
          </cell>
        </row>
        <row r="170">
          <cell r="A170" t="str">
            <v>09</v>
          </cell>
          <cell r="B170" t="str">
            <v>TDA. SMACK DOWN</v>
          </cell>
          <cell r="C170" t="str">
            <v>DOM</v>
          </cell>
          <cell r="D170" t="str">
            <v>18:00</v>
          </cell>
          <cell r="E170" t="str">
            <v>20:19</v>
          </cell>
          <cell r="F170">
            <v>1.7</v>
          </cell>
          <cell r="G170">
            <v>19</v>
          </cell>
          <cell r="N170">
            <v>1.7</v>
          </cell>
          <cell r="O170">
            <v>4</v>
          </cell>
        </row>
        <row r="171">
          <cell r="A171" t="str">
            <v>09</v>
          </cell>
          <cell r="B171" t="str">
            <v>TDA. EQUIPO AL DIA</v>
          </cell>
          <cell r="C171" t="str">
            <v>L/V</v>
          </cell>
          <cell r="D171" t="str">
            <v>23:00</v>
          </cell>
          <cell r="E171" t="str">
            <v>00:11</v>
          </cell>
          <cell r="F171">
            <v>2.7</v>
          </cell>
          <cell r="G171">
            <v>30</v>
          </cell>
          <cell r="H171">
            <v>2.9</v>
          </cell>
          <cell r="I171">
            <v>3.1</v>
          </cell>
          <cell r="J171">
            <v>2.2000000000000002</v>
          </cell>
          <cell r="K171">
            <v>2.8</v>
          </cell>
          <cell r="L171">
            <v>2.2999999999999998</v>
          </cell>
          <cell r="O171">
            <v>20</v>
          </cell>
        </row>
        <row r="172">
          <cell r="A172" t="str">
            <v>09</v>
          </cell>
          <cell r="B172" t="str">
            <v>TDA. EL EQUIPO DE LO</v>
          </cell>
          <cell r="C172" t="str">
            <v>DOM</v>
          </cell>
          <cell r="D172" t="str">
            <v>11:00</v>
          </cell>
          <cell r="E172" t="str">
            <v>15:07</v>
          </cell>
          <cell r="F172">
            <v>1.6</v>
          </cell>
          <cell r="G172">
            <v>17</v>
          </cell>
          <cell r="N172">
            <v>1.6</v>
          </cell>
          <cell r="O172">
            <v>4</v>
          </cell>
        </row>
        <row r="173">
          <cell r="A173" t="str">
            <v>09</v>
          </cell>
          <cell r="B173" t="str">
            <v>TDA. REP.MONICA</v>
          </cell>
          <cell r="C173" t="str">
            <v>DOM</v>
          </cell>
          <cell r="D173" t="str">
            <v>16:00</v>
          </cell>
          <cell r="E173" t="str">
            <v>18:16</v>
          </cell>
          <cell r="F173">
            <v>1.3</v>
          </cell>
          <cell r="G173">
            <v>14</v>
          </cell>
          <cell r="N173">
            <v>1.3</v>
          </cell>
          <cell r="O173">
            <v>2</v>
          </cell>
        </row>
        <row r="174">
          <cell r="A174" t="str">
            <v>09</v>
          </cell>
          <cell r="B174" t="str">
            <v>TDA. MONICA</v>
          </cell>
          <cell r="C174" t="str">
            <v>L/V</v>
          </cell>
          <cell r="D174" t="str">
            <v>20:00</v>
          </cell>
          <cell r="E174" t="str">
            <v>21:15</v>
          </cell>
          <cell r="F174">
            <v>2</v>
          </cell>
          <cell r="G174">
            <v>22</v>
          </cell>
          <cell r="H174">
            <v>1.6</v>
          </cell>
          <cell r="I174">
            <v>2.2999999999999998</v>
          </cell>
          <cell r="J174">
            <v>1.6</v>
          </cell>
          <cell r="K174">
            <v>1.6</v>
          </cell>
          <cell r="L174">
            <v>2.6</v>
          </cell>
          <cell r="O174">
            <v>19</v>
          </cell>
        </row>
        <row r="175">
          <cell r="A175" t="str">
            <v>09</v>
          </cell>
          <cell r="B175" t="str">
            <v>TDA. LA GRAN PREMIER</v>
          </cell>
          <cell r="C175" t="str">
            <v>DOM</v>
          </cell>
          <cell r="D175" t="str">
            <v>20:00</v>
          </cell>
          <cell r="E175" t="str">
            <v>21:50</v>
          </cell>
          <cell r="F175">
            <v>1.7</v>
          </cell>
          <cell r="G175">
            <v>19</v>
          </cell>
          <cell r="N175">
            <v>1.7</v>
          </cell>
          <cell r="O175">
            <v>4</v>
          </cell>
        </row>
        <row r="176">
          <cell r="A176" t="str">
            <v>09</v>
          </cell>
          <cell r="B176" t="str">
            <v>TDA. REP.MONICA-TA</v>
          </cell>
          <cell r="C176" t="str">
            <v>L/V</v>
          </cell>
          <cell r="D176" t="str">
            <v>14:00</v>
          </cell>
          <cell r="E176" t="str">
            <v>15:16</v>
          </cell>
          <cell r="F176">
            <v>1</v>
          </cell>
          <cell r="G176">
            <v>11</v>
          </cell>
          <cell r="H176">
            <v>0.5</v>
          </cell>
          <cell r="I176">
            <v>1.1000000000000001</v>
          </cell>
          <cell r="J176">
            <v>0.7</v>
          </cell>
          <cell r="K176">
            <v>1</v>
          </cell>
          <cell r="L176">
            <v>1.4</v>
          </cell>
          <cell r="O176">
            <v>14</v>
          </cell>
        </row>
        <row r="177">
          <cell r="A177" t="str">
            <v>09</v>
          </cell>
          <cell r="B177" t="str">
            <v>TDA. EL SEPTIMO CIELO</v>
          </cell>
          <cell r="C177" t="str">
            <v>DOM</v>
          </cell>
          <cell r="D177" t="str">
            <v>15:00</v>
          </cell>
          <cell r="E177" t="str">
            <v>16:02</v>
          </cell>
          <cell r="F177">
            <v>1</v>
          </cell>
          <cell r="G177">
            <v>11</v>
          </cell>
          <cell r="N177">
            <v>1</v>
          </cell>
          <cell r="O177">
            <v>4</v>
          </cell>
        </row>
        <row r="178">
          <cell r="A178" t="str">
            <v>09</v>
          </cell>
          <cell r="B178" t="str">
            <v>TDA. LOS CINCORREGIB</v>
          </cell>
          <cell r="C178" t="str">
            <v>SAP</v>
          </cell>
          <cell r="D178" t="str">
            <v>20:00</v>
          </cell>
          <cell r="E178" t="str">
            <v>21:55</v>
          </cell>
          <cell r="F178">
            <v>1.6</v>
          </cell>
          <cell r="G178">
            <v>17</v>
          </cell>
          <cell r="M178">
            <v>1.6</v>
          </cell>
          <cell r="O178">
            <v>2</v>
          </cell>
        </row>
        <row r="179">
          <cell r="A179" t="str">
            <v>09</v>
          </cell>
          <cell r="B179" t="str">
            <v>TDA. TITANES EN RING</v>
          </cell>
          <cell r="C179" t="str">
            <v>SAP</v>
          </cell>
          <cell r="D179" t="str">
            <v>17:30</v>
          </cell>
          <cell r="E179" t="str">
            <v>20:07</v>
          </cell>
          <cell r="F179">
            <v>0.9</v>
          </cell>
          <cell r="G179">
            <v>10</v>
          </cell>
          <cell r="M179">
            <v>0.9</v>
          </cell>
          <cell r="O179">
            <v>4</v>
          </cell>
        </row>
        <row r="180">
          <cell r="A180" t="str">
            <v>09</v>
          </cell>
          <cell r="B180" t="str">
            <v>TDA. CUARTEL DE BROO</v>
          </cell>
          <cell r="C180" t="str">
            <v>SAP</v>
          </cell>
          <cell r="D180" t="str">
            <v>15:00</v>
          </cell>
          <cell r="E180" t="str">
            <v>16:04</v>
          </cell>
          <cell r="F180">
            <v>0.8</v>
          </cell>
          <cell r="G180">
            <v>8</v>
          </cell>
          <cell r="M180">
            <v>0.8</v>
          </cell>
          <cell r="O180">
            <v>4</v>
          </cell>
        </row>
        <row r="181">
          <cell r="A181" t="str">
            <v>09</v>
          </cell>
          <cell r="B181" t="str">
            <v xml:space="preserve">TDA. ATV NOTICIAS </v>
          </cell>
          <cell r="C181" t="str">
            <v>L/V</v>
          </cell>
          <cell r="D181" t="str">
            <v>22:00</v>
          </cell>
          <cell r="E181" t="str">
            <v>23:22</v>
          </cell>
          <cell r="F181">
            <v>1.3</v>
          </cell>
          <cell r="G181">
            <v>14</v>
          </cell>
          <cell r="H181">
            <v>1.1000000000000001</v>
          </cell>
          <cell r="I181">
            <v>2</v>
          </cell>
          <cell r="J181">
            <v>0.9</v>
          </cell>
          <cell r="K181">
            <v>1.1000000000000001</v>
          </cell>
          <cell r="L181">
            <v>1.2</v>
          </cell>
          <cell r="O181">
            <v>20</v>
          </cell>
        </row>
        <row r="182">
          <cell r="A182" t="str">
            <v>09</v>
          </cell>
          <cell r="B182" t="str">
            <v>TDA. HECHICERAS</v>
          </cell>
          <cell r="C182" t="str">
            <v>SAP</v>
          </cell>
          <cell r="D182" t="str">
            <v>21:00</v>
          </cell>
          <cell r="E182" t="str">
            <v>21:55</v>
          </cell>
          <cell r="F182">
            <v>1.3</v>
          </cell>
          <cell r="G182">
            <v>14</v>
          </cell>
          <cell r="M182">
            <v>1.3</v>
          </cell>
          <cell r="O182">
            <v>2</v>
          </cell>
        </row>
        <row r="183">
          <cell r="A183" t="str">
            <v>09</v>
          </cell>
          <cell r="B183" t="str">
            <v>TDA. BIT EL CUPIDO</v>
          </cell>
          <cell r="C183" t="str">
            <v>SAP</v>
          </cell>
          <cell r="D183" t="str">
            <v>09.00</v>
          </cell>
          <cell r="E183" t="str">
            <v>09:28</v>
          </cell>
          <cell r="F183">
            <v>0.7</v>
          </cell>
          <cell r="G183">
            <v>7</v>
          </cell>
          <cell r="M183">
            <v>0.7</v>
          </cell>
          <cell r="O183">
            <v>4</v>
          </cell>
        </row>
        <row r="184">
          <cell r="A184" t="str">
            <v>09</v>
          </cell>
          <cell r="B184" t="str">
            <v>TDA. TARDES D HOLLYWOOD</v>
          </cell>
          <cell r="C184" t="str">
            <v>DOM</v>
          </cell>
          <cell r="D184" t="str">
            <v>13:00</v>
          </cell>
          <cell r="E184" t="str">
            <v>17:52</v>
          </cell>
          <cell r="F184">
            <v>0.7</v>
          </cell>
          <cell r="G184">
            <v>7</v>
          </cell>
          <cell r="N184">
            <v>0.7</v>
          </cell>
          <cell r="O184">
            <v>4</v>
          </cell>
        </row>
        <row r="185">
          <cell r="A185" t="str">
            <v>09</v>
          </cell>
          <cell r="B185" t="str">
            <v>TDA. YO AMO A PAQUIT</v>
          </cell>
          <cell r="C185" t="str">
            <v>L/V</v>
          </cell>
          <cell r="D185" t="str">
            <v>18:00</v>
          </cell>
          <cell r="E185" t="str">
            <v>19:05</v>
          </cell>
          <cell r="F185">
            <v>0.7</v>
          </cell>
          <cell r="G185">
            <v>7</v>
          </cell>
          <cell r="H185">
            <v>0.5</v>
          </cell>
          <cell r="I185">
            <v>1</v>
          </cell>
          <cell r="J185">
            <v>0.8</v>
          </cell>
          <cell r="K185">
            <v>0.4</v>
          </cell>
          <cell r="L185">
            <v>0.6</v>
          </cell>
          <cell r="O185">
            <v>20</v>
          </cell>
        </row>
        <row r="186">
          <cell r="A186" t="str">
            <v>09</v>
          </cell>
          <cell r="B186" t="str">
            <v>TDA. LA VIDA EN EL ESPEJO</v>
          </cell>
          <cell r="C186" t="str">
            <v>L/V</v>
          </cell>
          <cell r="D186" t="str">
            <v>21:00</v>
          </cell>
          <cell r="E186" t="str">
            <v>22:10</v>
          </cell>
          <cell r="F186">
            <v>1</v>
          </cell>
          <cell r="G186">
            <v>11</v>
          </cell>
          <cell r="H186">
            <v>0.5</v>
          </cell>
          <cell r="I186">
            <v>1.7</v>
          </cell>
          <cell r="J186">
            <v>0.8</v>
          </cell>
          <cell r="K186">
            <v>1</v>
          </cell>
          <cell r="L186">
            <v>0.9</v>
          </cell>
          <cell r="O186">
            <v>19</v>
          </cell>
        </row>
        <row r="187">
          <cell r="A187" t="str">
            <v>09</v>
          </cell>
          <cell r="B187" t="str">
            <v>TDA. CEBOLLITAS</v>
          </cell>
          <cell r="C187" t="str">
            <v>SAP</v>
          </cell>
          <cell r="D187" t="str">
            <v>16:00</v>
          </cell>
          <cell r="E187" t="str">
            <v>17:59</v>
          </cell>
          <cell r="F187">
            <v>0.6</v>
          </cell>
          <cell r="G187">
            <v>6</v>
          </cell>
          <cell r="M187">
            <v>0.6</v>
          </cell>
          <cell r="O187">
            <v>4</v>
          </cell>
        </row>
        <row r="188">
          <cell r="A188" t="str">
            <v>09</v>
          </cell>
          <cell r="B188" t="str">
            <v>TDA. FAMILIA POR QUE</v>
          </cell>
          <cell r="C188" t="str">
            <v>DOM</v>
          </cell>
          <cell r="D188" t="str">
            <v>09:30</v>
          </cell>
          <cell r="E188" t="str">
            <v>10:03</v>
          </cell>
          <cell r="F188">
            <v>0.6</v>
          </cell>
          <cell r="G188">
            <v>6</v>
          </cell>
          <cell r="N188">
            <v>0.6</v>
          </cell>
          <cell r="O188">
            <v>4</v>
          </cell>
        </row>
        <row r="189">
          <cell r="A189" t="str">
            <v>09</v>
          </cell>
          <cell r="B189" t="str">
            <v>TDA. EAGLE RIDERS-D-</v>
          </cell>
          <cell r="C189" t="str">
            <v>DOM</v>
          </cell>
          <cell r="D189" t="str">
            <v>08:00</v>
          </cell>
          <cell r="E189" t="str">
            <v>08:41</v>
          </cell>
          <cell r="F189">
            <v>0.6</v>
          </cell>
          <cell r="G189">
            <v>6</v>
          </cell>
          <cell r="N189">
            <v>0.6</v>
          </cell>
          <cell r="O189">
            <v>4</v>
          </cell>
        </row>
        <row r="190">
          <cell r="A190" t="str">
            <v>09</v>
          </cell>
          <cell r="B190" t="str">
            <v>TDA. MUÑECA BRAVA</v>
          </cell>
          <cell r="C190" t="str">
            <v>L/V</v>
          </cell>
          <cell r="D190" t="str">
            <v>19:00</v>
          </cell>
          <cell r="E190" t="str">
            <v>21:40</v>
          </cell>
          <cell r="F190">
            <v>0.9</v>
          </cell>
          <cell r="G190">
            <v>10</v>
          </cell>
          <cell r="H190">
            <v>0.7</v>
          </cell>
          <cell r="I190">
            <v>1.3</v>
          </cell>
          <cell r="J190">
            <v>1</v>
          </cell>
          <cell r="K190">
            <v>0.7</v>
          </cell>
          <cell r="L190">
            <v>1</v>
          </cell>
          <cell r="O190">
            <v>20</v>
          </cell>
        </row>
        <row r="191">
          <cell r="A191" t="str">
            <v>09</v>
          </cell>
          <cell r="B191" t="str">
            <v>TDA. SILVER SURFER</v>
          </cell>
          <cell r="C191" t="str">
            <v>SAP</v>
          </cell>
          <cell r="D191" t="str">
            <v>10:00</v>
          </cell>
          <cell r="E191" t="str">
            <v>10:29</v>
          </cell>
          <cell r="F191">
            <v>0.5</v>
          </cell>
          <cell r="G191">
            <v>5</v>
          </cell>
          <cell r="M191">
            <v>0.5</v>
          </cell>
          <cell r="O191">
            <v>4</v>
          </cell>
        </row>
        <row r="192">
          <cell r="A192" t="str">
            <v>09</v>
          </cell>
          <cell r="B192" t="str">
            <v>TDA. TOM Y JERRY KID</v>
          </cell>
          <cell r="C192" t="str">
            <v>L/V</v>
          </cell>
          <cell r="D192" t="str">
            <v>12.00</v>
          </cell>
          <cell r="E192" t="str">
            <v>12:35</v>
          </cell>
          <cell r="F192">
            <v>0.5</v>
          </cell>
          <cell r="G192">
            <v>5</v>
          </cell>
          <cell r="H192">
            <v>0.2</v>
          </cell>
          <cell r="I192">
            <v>0.7</v>
          </cell>
          <cell r="J192">
            <v>0.7</v>
          </cell>
          <cell r="K192">
            <v>0.5</v>
          </cell>
          <cell r="L192">
            <v>0.4</v>
          </cell>
          <cell r="O192">
            <v>17</v>
          </cell>
        </row>
        <row r="193">
          <cell r="A193" t="str">
            <v>09</v>
          </cell>
          <cell r="B193" t="str">
            <v>TDA. REP.MUÑECA BRAV</v>
          </cell>
          <cell r="C193" t="str">
            <v>L/V</v>
          </cell>
          <cell r="D193" t="str">
            <v>15:00</v>
          </cell>
          <cell r="E193" t="str">
            <v>16:12</v>
          </cell>
          <cell r="F193">
            <v>0.5</v>
          </cell>
          <cell r="G193">
            <v>5</v>
          </cell>
          <cell r="H193">
            <v>0.4</v>
          </cell>
          <cell r="I193">
            <v>0.7</v>
          </cell>
          <cell r="J193">
            <v>0.3</v>
          </cell>
          <cell r="K193">
            <v>0.6</v>
          </cell>
          <cell r="L193">
            <v>0.5</v>
          </cell>
          <cell r="O193">
            <v>20</v>
          </cell>
        </row>
        <row r="194">
          <cell r="A194" t="str">
            <v>09</v>
          </cell>
          <cell r="B194" t="str">
            <v>TDA. CEBOLLITAS</v>
          </cell>
          <cell r="C194" t="str">
            <v>L/V</v>
          </cell>
          <cell r="D194" t="str">
            <v>16:00</v>
          </cell>
          <cell r="E194" t="str">
            <v>18:15</v>
          </cell>
          <cell r="F194">
            <v>0.5</v>
          </cell>
          <cell r="G194">
            <v>5</v>
          </cell>
          <cell r="H194">
            <v>0.5</v>
          </cell>
          <cell r="I194">
            <v>0.7</v>
          </cell>
          <cell r="J194">
            <v>0.4</v>
          </cell>
          <cell r="K194">
            <v>0.4</v>
          </cell>
          <cell r="L194">
            <v>0.5</v>
          </cell>
          <cell r="O194">
            <v>20</v>
          </cell>
        </row>
        <row r="195">
          <cell r="A195" t="str">
            <v>09</v>
          </cell>
          <cell r="B195" t="str">
            <v>TDA. CAMALEON</v>
          </cell>
          <cell r="C195" t="str">
            <v>DOM</v>
          </cell>
          <cell r="D195" t="str">
            <v>19:00</v>
          </cell>
          <cell r="E195" t="str">
            <v>20:06</v>
          </cell>
          <cell r="F195">
            <v>0.8</v>
          </cell>
          <cell r="G195">
            <v>8</v>
          </cell>
          <cell r="N195">
            <v>0.8</v>
          </cell>
          <cell r="O195">
            <v>3</v>
          </cell>
        </row>
        <row r="196">
          <cell r="A196" t="str">
            <v>09</v>
          </cell>
          <cell r="B196" t="str">
            <v>TDA. CINE SABADO</v>
          </cell>
          <cell r="C196" t="str">
            <v>SAP</v>
          </cell>
          <cell r="D196" t="str">
            <v>19:00</v>
          </cell>
          <cell r="E196" t="str">
            <v>21:05</v>
          </cell>
          <cell r="F196">
            <v>0.7</v>
          </cell>
          <cell r="G196">
            <v>7</v>
          </cell>
          <cell r="M196">
            <v>0.7</v>
          </cell>
          <cell r="O196">
            <v>2</v>
          </cell>
        </row>
        <row r="197">
          <cell r="A197" t="str">
            <v>09</v>
          </cell>
          <cell r="B197" t="str">
            <v>TDA. LA PRINCESA SUS KOALAS</v>
          </cell>
          <cell r="C197" t="str">
            <v>SAP</v>
          </cell>
          <cell r="D197" t="str">
            <v>09:00</v>
          </cell>
          <cell r="E197" t="str">
            <v>10:00</v>
          </cell>
          <cell r="F197">
            <v>0.4</v>
          </cell>
          <cell r="G197">
            <v>4</v>
          </cell>
          <cell r="M197">
            <v>0.4</v>
          </cell>
          <cell r="O197">
            <v>3</v>
          </cell>
        </row>
        <row r="198">
          <cell r="A198" t="str">
            <v>09</v>
          </cell>
          <cell r="B198" t="str">
            <v>TDA. WALTER MELON</v>
          </cell>
          <cell r="C198" t="str">
            <v>DOM</v>
          </cell>
          <cell r="D198" t="str">
            <v>10:00</v>
          </cell>
          <cell r="E198" t="str">
            <v>10:32</v>
          </cell>
          <cell r="F198">
            <v>0.4</v>
          </cell>
          <cell r="G198">
            <v>4</v>
          </cell>
          <cell r="N198">
            <v>0.4</v>
          </cell>
          <cell r="O198">
            <v>4</v>
          </cell>
        </row>
        <row r="199">
          <cell r="A199" t="str">
            <v>09</v>
          </cell>
          <cell r="B199" t="str">
            <v>TDA. EL HOMBRE ARAÑA</v>
          </cell>
          <cell r="C199" t="str">
            <v>L/V</v>
          </cell>
          <cell r="D199" t="str">
            <v>11:30</v>
          </cell>
          <cell r="E199" t="str">
            <v>12:08</v>
          </cell>
          <cell r="F199">
            <v>0.4</v>
          </cell>
          <cell r="G199">
            <v>4</v>
          </cell>
          <cell r="H199">
            <v>0.3</v>
          </cell>
          <cell r="I199">
            <v>0.6</v>
          </cell>
          <cell r="J199">
            <v>0.7</v>
          </cell>
          <cell r="K199">
            <v>0.2</v>
          </cell>
          <cell r="L199">
            <v>0.4</v>
          </cell>
          <cell r="O199">
            <v>15</v>
          </cell>
        </row>
        <row r="200">
          <cell r="A200" t="str">
            <v>09</v>
          </cell>
          <cell r="B200" t="str">
            <v>TDA. OLIVER TWIST</v>
          </cell>
          <cell r="C200" t="str">
            <v>SAP</v>
          </cell>
          <cell r="D200" t="str">
            <v>08:00</v>
          </cell>
          <cell r="E200" t="str">
            <v>08:59</v>
          </cell>
          <cell r="F200">
            <v>0.4</v>
          </cell>
          <cell r="G200">
            <v>4</v>
          </cell>
          <cell r="M200">
            <v>0.4</v>
          </cell>
          <cell r="O200">
            <v>4</v>
          </cell>
        </row>
        <row r="201">
          <cell r="A201" t="str">
            <v>09</v>
          </cell>
          <cell r="B201" t="str">
            <v>TDA. TELETUBBIES-DOM</v>
          </cell>
          <cell r="C201" t="str">
            <v>DOM</v>
          </cell>
          <cell r="D201" t="str">
            <v>08:30</v>
          </cell>
          <cell r="E201" t="str">
            <v>09:35</v>
          </cell>
          <cell r="F201">
            <v>0.3</v>
          </cell>
          <cell r="G201">
            <v>3</v>
          </cell>
          <cell r="N201">
            <v>0.3</v>
          </cell>
          <cell r="O201">
            <v>4</v>
          </cell>
        </row>
        <row r="202">
          <cell r="A202" t="str">
            <v>09</v>
          </cell>
          <cell r="B202" t="str">
            <v>TDA. SECUND.A BORDO-</v>
          </cell>
          <cell r="C202" t="str">
            <v>DOM</v>
          </cell>
          <cell r="D202" t="str">
            <v>10:30</v>
          </cell>
          <cell r="E202" t="str">
            <v>10:59</v>
          </cell>
          <cell r="F202">
            <v>0.3</v>
          </cell>
          <cell r="G202">
            <v>3</v>
          </cell>
          <cell r="N202">
            <v>0.3</v>
          </cell>
          <cell r="O202">
            <v>4</v>
          </cell>
        </row>
        <row r="203">
          <cell r="A203" t="str">
            <v>09</v>
          </cell>
          <cell r="B203" t="str">
            <v>TDA. VIVIENDO CON LOUIS</v>
          </cell>
          <cell r="C203" t="str">
            <v>L/V</v>
          </cell>
          <cell r="D203" t="str">
            <v>11:00</v>
          </cell>
          <cell r="E203" t="str">
            <v>11:42</v>
          </cell>
          <cell r="F203">
            <v>0.3</v>
          </cell>
          <cell r="G203">
            <v>3</v>
          </cell>
          <cell r="H203">
            <v>0.2</v>
          </cell>
          <cell r="I203">
            <v>0.3</v>
          </cell>
          <cell r="J203">
            <v>0.2</v>
          </cell>
          <cell r="K203">
            <v>0.5</v>
          </cell>
          <cell r="L203">
            <v>0.4</v>
          </cell>
          <cell r="O203">
            <v>10</v>
          </cell>
        </row>
        <row r="204">
          <cell r="A204" t="str">
            <v>09</v>
          </cell>
          <cell r="B204" t="str">
            <v>TDA. TELETUBBIES-TAR</v>
          </cell>
          <cell r="C204" t="str">
            <v>L/V</v>
          </cell>
          <cell r="D204" t="str">
            <v>12:30</v>
          </cell>
          <cell r="E204" t="str">
            <v>13:23</v>
          </cell>
          <cell r="F204">
            <v>0.3</v>
          </cell>
          <cell r="G204">
            <v>3</v>
          </cell>
          <cell r="H204">
            <v>0.6</v>
          </cell>
          <cell r="I204">
            <v>0.2</v>
          </cell>
          <cell r="J204">
            <v>0.2</v>
          </cell>
          <cell r="K204">
            <v>0.5</v>
          </cell>
          <cell r="L204">
            <v>0.1</v>
          </cell>
          <cell r="O204">
            <v>20</v>
          </cell>
        </row>
        <row r="205">
          <cell r="A205" t="str">
            <v>09</v>
          </cell>
          <cell r="B205" t="str">
            <v>TDA. REP.YO AMO PAQU</v>
          </cell>
          <cell r="C205" t="str">
            <v>L/V</v>
          </cell>
          <cell r="D205" t="str">
            <v>13:00</v>
          </cell>
          <cell r="E205" t="str">
            <v>15:06</v>
          </cell>
          <cell r="F205">
            <v>0.3</v>
          </cell>
          <cell r="G205">
            <v>3</v>
          </cell>
          <cell r="H205">
            <v>0.3</v>
          </cell>
          <cell r="I205">
            <v>0.3</v>
          </cell>
          <cell r="J205">
            <v>0.2</v>
          </cell>
          <cell r="K205">
            <v>0.4</v>
          </cell>
          <cell r="L205">
            <v>0.1</v>
          </cell>
          <cell r="O205">
            <v>20</v>
          </cell>
        </row>
        <row r="206">
          <cell r="A206" t="str">
            <v>09</v>
          </cell>
          <cell r="B206" t="str">
            <v>TDA. TORTUNINJAS</v>
          </cell>
          <cell r="C206" t="str">
            <v>SAP</v>
          </cell>
          <cell r="D206" t="str">
            <v>10:00</v>
          </cell>
          <cell r="E206" t="str">
            <v>11:11</v>
          </cell>
          <cell r="F206">
            <v>0.2</v>
          </cell>
          <cell r="G206">
            <v>2</v>
          </cell>
          <cell r="M206">
            <v>0.2</v>
          </cell>
          <cell r="O206">
            <v>4</v>
          </cell>
        </row>
        <row r="207">
          <cell r="A207" t="str">
            <v>09</v>
          </cell>
          <cell r="B207" t="str">
            <v>TDA. POPEYE</v>
          </cell>
          <cell r="C207" t="str">
            <v>L/V</v>
          </cell>
          <cell r="D207" t="str">
            <v>10:30</v>
          </cell>
          <cell r="E207" t="str">
            <v>11:14</v>
          </cell>
          <cell r="F207">
            <v>0.2</v>
          </cell>
          <cell r="G207">
            <v>2</v>
          </cell>
          <cell r="H207">
            <v>0.3</v>
          </cell>
          <cell r="I207">
            <v>0.1</v>
          </cell>
          <cell r="J207">
            <v>0.2</v>
          </cell>
          <cell r="K207">
            <v>0.1</v>
          </cell>
          <cell r="L207">
            <v>0.2</v>
          </cell>
          <cell r="O207">
            <v>20</v>
          </cell>
        </row>
        <row r="208">
          <cell r="A208" t="str">
            <v>09</v>
          </cell>
          <cell r="B208" t="str">
            <v>TDA. FAMILIA POR QUE</v>
          </cell>
          <cell r="C208" t="str">
            <v>L/V</v>
          </cell>
          <cell r="D208" t="str">
            <v>10:00</v>
          </cell>
          <cell r="E208" t="str">
            <v>10:34</v>
          </cell>
          <cell r="F208">
            <v>0.1</v>
          </cell>
          <cell r="G208">
            <v>1</v>
          </cell>
          <cell r="H208">
            <v>0.3</v>
          </cell>
          <cell r="I208">
            <v>0</v>
          </cell>
          <cell r="J208">
            <v>0</v>
          </cell>
          <cell r="K208">
            <v>0.4</v>
          </cell>
          <cell r="L208">
            <v>0</v>
          </cell>
          <cell r="O208">
            <v>5</v>
          </cell>
        </row>
        <row r="209">
          <cell r="A209" t="str">
            <v>09</v>
          </cell>
          <cell r="B209" t="str">
            <v>TDA. POWER RANGERS-S</v>
          </cell>
          <cell r="C209" t="str">
            <v>SAP</v>
          </cell>
          <cell r="D209" t="str">
            <v>11:30</v>
          </cell>
          <cell r="E209" t="str">
            <v>12:01</v>
          </cell>
          <cell r="F209">
            <v>0.1</v>
          </cell>
          <cell r="G209">
            <v>1</v>
          </cell>
          <cell r="M209">
            <v>0.1</v>
          </cell>
          <cell r="O209">
            <v>4</v>
          </cell>
        </row>
        <row r="210">
          <cell r="A210" t="str">
            <v>09</v>
          </cell>
          <cell r="B210" t="str">
            <v>TDA. BEETLEBORGS</v>
          </cell>
          <cell r="C210" t="str">
            <v>SAP</v>
          </cell>
          <cell r="D210" t="str">
            <v>11:00</v>
          </cell>
          <cell r="E210" t="str">
            <v>11:36</v>
          </cell>
          <cell r="F210">
            <v>0.1</v>
          </cell>
          <cell r="G210">
            <v>1</v>
          </cell>
          <cell r="M210">
            <v>0.1</v>
          </cell>
          <cell r="O210">
            <v>4</v>
          </cell>
        </row>
        <row r="211">
          <cell r="A211" t="str">
            <v>09</v>
          </cell>
          <cell r="B211" t="str">
            <v>TDA. FANTASIAS ANIMA</v>
          </cell>
          <cell r="C211" t="str">
            <v>L/V</v>
          </cell>
          <cell r="D211" t="str">
            <v>10:00</v>
          </cell>
          <cell r="E211" t="str">
            <v>10:47</v>
          </cell>
          <cell r="F211">
            <v>0.1</v>
          </cell>
          <cell r="G211">
            <v>1</v>
          </cell>
          <cell r="H211">
            <v>0.1</v>
          </cell>
          <cell r="I211">
            <v>0</v>
          </cell>
          <cell r="J211">
            <v>0</v>
          </cell>
          <cell r="K211">
            <v>0.2</v>
          </cell>
          <cell r="L211">
            <v>0.2</v>
          </cell>
          <cell r="O211">
            <v>15</v>
          </cell>
        </row>
      </sheetData>
      <sheetData sheetId="19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6"/>
      <sheetName val="Hoja15"/>
      <sheetName val="Hoja14"/>
      <sheetName val="Hoja13"/>
      <sheetName val="Hoja12"/>
      <sheetName val="Curva"/>
      <sheetName val="50"/>
      <sheetName val="100"/>
      <sheetName val="150"/>
      <sheetName val="200"/>
      <sheetName val="250"/>
      <sheetName val="300"/>
      <sheetName val="350"/>
      <sheetName val="400"/>
      <sheetName val="450"/>
      <sheetName val="500"/>
      <sheetName val="CHANNEL MIX"/>
      <sheetName val="DAYPART MIX"/>
      <sheetName val="CHANNEL"/>
      <sheetName val="CHANNEL_MIX"/>
      <sheetName val="DAYPART_MIX"/>
      <sheetName val="Flow"/>
      <sheetName val="CHANNEL_MIX1"/>
      <sheetName val="DAYPART_MIX1"/>
      <sheetName val="Macro1"/>
      <sheetName val="Auxiliar"/>
      <sheetName val="CHANNEL_MIX2"/>
      <sheetName val="DAYPART_MIX2"/>
      <sheetName val="M1735AB"/>
      <sheetName val="Hmno1"/>
      <sheetName val="Hmno2"/>
      <sheetName val="Hmno3"/>
      <sheetName val="Hmno4"/>
      <sheetName val="Hmno5"/>
      <sheetName val="Hmno6"/>
      <sheetName val="Regiones Noviembre 2002"/>
      <sheetName val="Rtng TV"/>
      <sheetName val="Volume shares wo charts"/>
      <sheetName val="Catalo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>
        <row r="8">
          <cell r="A8" t="str">
            <v>CANAL</v>
          </cell>
          <cell r="B8" t="str">
            <v>PROGRAMA</v>
          </cell>
          <cell r="C8" t="str">
            <v>DIA</v>
          </cell>
          <cell r="D8" t="str">
            <v>HORA</v>
          </cell>
          <cell r="E8" t="str">
            <v>HoraF</v>
          </cell>
          <cell r="F8" t="str">
            <v>RATING</v>
          </cell>
          <cell r="G8" t="str">
            <v>MILES</v>
          </cell>
          <cell r="H8" t="str">
            <v>Lun</v>
          </cell>
          <cell r="I8" t="str">
            <v>Mar</v>
          </cell>
          <cell r="J8" t="str">
            <v>Mie</v>
          </cell>
          <cell r="K8" t="str">
            <v>Jue</v>
          </cell>
          <cell r="L8" t="str">
            <v>Vie</v>
          </cell>
          <cell r="M8" t="str">
            <v>Sab</v>
          </cell>
          <cell r="N8" t="str">
            <v>Dom</v>
          </cell>
          <cell r="O8" t="str">
            <v>TPE</v>
          </cell>
        </row>
        <row r="11">
          <cell r="A11" t="str">
            <v>02</v>
          </cell>
          <cell r="B11" t="str">
            <v>TDA. REP.90 SEGUNDOS</v>
          </cell>
          <cell r="C11" t="str">
            <v>SAP</v>
          </cell>
          <cell r="D11" t="str">
            <v>07:00</v>
          </cell>
          <cell r="E11" t="str">
            <v>07:59</v>
          </cell>
          <cell r="F11">
            <v>1.2</v>
          </cell>
          <cell r="G11">
            <v>4</v>
          </cell>
          <cell r="M11">
            <v>1.2</v>
          </cell>
          <cell r="O11">
            <v>3</v>
          </cell>
        </row>
        <row r="12">
          <cell r="A12" t="str">
            <v>02</v>
          </cell>
          <cell r="B12" t="str">
            <v>TDA. REP.90 SEGUNDOS</v>
          </cell>
          <cell r="C12" t="str">
            <v>MAR/VIE</v>
          </cell>
          <cell r="D12" t="str">
            <v>07:00</v>
          </cell>
          <cell r="E12" t="str">
            <v>08:05</v>
          </cell>
          <cell r="F12">
            <v>0.9</v>
          </cell>
          <cell r="G12">
            <v>3</v>
          </cell>
          <cell r="I12">
            <v>1.1000000000000001</v>
          </cell>
          <cell r="J12">
            <v>1</v>
          </cell>
          <cell r="K12">
            <v>1.1000000000000001</v>
          </cell>
          <cell r="L12">
            <v>0.5</v>
          </cell>
          <cell r="O12">
            <v>12</v>
          </cell>
        </row>
        <row r="13">
          <cell r="A13" t="str">
            <v>02</v>
          </cell>
          <cell r="B13" t="str">
            <v>TDA. CONTRAPUNTO-MAÑ</v>
          </cell>
          <cell r="C13" t="str">
            <v>LUN</v>
          </cell>
          <cell r="D13" t="str">
            <v>07:00</v>
          </cell>
          <cell r="E13" t="str">
            <v>09:01</v>
          </cell>
          <cell r="F13">
            <v>1.4</v>
          </cell>
          <cell r="G13">
            <v>5</v>
          </cell>
          <cell r="H13">
            <v>1.4</v>
          </cell>
          <cell r="O13">
            <v>3</v>
          </cell>
        </row>
        <row r="14">
          <cell r="A14" t="str">
            <v>02</v>
          </cell>
          <cell r="B14" t="str">
            <v>TDA. EL FOLKLORE DE</v>
          </cell>
          <cell r="C14" t="str">
            <v>DOM</v>
          </cell>
          <cell r="D14" t="str">
            <v>07:00</v>
          </cell>
          <cell r="E14" t="str">
            <v>07:55</v>
          </cell>
          <cell r="F14">
            <v>0.6</v>
          </cell>
          <cell r="G14">
            <v>2</v>
          </cell>
          <cell r="N14">
            <v>0.6</v>
          </cell>
          <cell r="O14">
            <v>3</v>
          </cell>
        </row>
        <row r="15">
          <cell r="A15" t="str">
            <v>02</v>
          </cell>
          <cell r="B15" t="str">
            <v>TDA. CARNECITAS-SAB</v>
          </cell>
          <cell r="C15" t="str">
            <v>SAP</v>
          </cell>
          <cell r="D15" t="str">
            <v>08:00</v>
          </cell>
          <cell r="E15" t="str">
            <v>08:59</v>
          </cell>
          <cell r="F15">
            <v>2.1</v>
          </cell>
          <cell r="G15">
            <v>8</v>
          </cell>
          <cell r="M15">
            <v>2.1</v>
          </cell>
          <cell r="O15">
            <v>3</v>
          </cell>
        </row>
        <row r="16">
          <cell r="A16" t="str">
            <v>02</v>
          </cell>
          <cell r="B16" t="str">
            <v>TDA. DIALOGO-DOM.</v>
          </cell>
          <cell r="C16" t="str">
            <v>DOM</v>
          </cell>
          <cell r="D16" t="str">
            <v>08:00</v>
          </cell>
          <cell r="E16" t="str">
            <v>08:59</v>
          </cell>
          <cell r="F16">
            <v>3.2</v>
          </cell>
          <cell r="G16">
            <v>13</v>
          </cell>
          <cell r="N16">
            <v>3.2</v>
          </cell>
          <cell r="O16">
            <v>3</v>
          </cell>
        </row>
        <row r="17">
          <cell r="A17" t="str">
            <v>02</v>
          </cell>
          <cell r="B17" t="str">
            <v>TDA. SHOW DE KOKO GI</v>
          </cell>
          <cell r="C17" t="str">
            <v>MAR/VIE</v>
          </cell>
          <cell r="D17" t="str">
            <v>08:00</v>
          </cell>
          <cell r="E17" t="str">
            <v>09:02</v>
          </cell>
          <cell r="F17">
            <v>0.9</v>
          </cell>
          <cell r="G17">
            <v>3</v>
          </cell>
          <cell r="I17">
            <v>0.8</v>
          </cell>
          <cell r="J17">
            <v>1.1000000000000001</v>
          </cell>
          <cell r="K17">
            <v>1.4</v>
          </cell>
          <cell r="L17">
            <v>0.4</v>
          </cell>
          <cell r="O17">
            <v>12</v>
          </cell>
        </row>
        <row r="18">
          <cell r="A18" t="str">
            <v>02</v>
          </cell>
          <cell r="B18" t="str">
            <v>TDA. DIALOGO</v>
          </cell>
          <cell r="C18" t="str">
            <v>SAP</v>
          </cell>
          <cell r="D18" t="str">
            <v>09:00</v>
          </cell>
          <cell r="E18" t="str">
            <v>10:06</v>
          </cell>
          <cell r="F18">
            <v>5.4</v>
          </cell>
          <cell r="G18">
            <v>22</v>
          </cell>
          <cell r="M18">
            <v>5.4</v>
          </cell>
          <cell r="O18">
            <v>3</v>
          </cell>
        </row>
        <row r="19">
          <cell r="A19" t="str">
            <v>02</v>
          </cell>
          <cell r="B19" t="str">
            <v>TDA. LA COCINA DE DO</v>
          </cell>
          <cell r="C19" t="str">
            <v>L/V</v>
          </cell>
          <cell r="D19" t="str">
            <v>09:00</v>
          </cell>
          <cell r="E19" t="str">
            <v>10:38</v>
          </cell>
          <cell r="F19">
            <v>2.2999999999999998</v>
          </cell>
          <cell r="G19">
            <v>9</v>
          </cell>
          <cell r="H19">
            <v>2.4</v>
          </cell>
          <cell r="I19">
            <v>2.1</v>
          </cell>
          <cell r="J19">
            <v>2.2999999999999998</v>
          </cell>
          <cell r="K19">
            <v>2.7</v>
          </cell>
          <cell r="L19">
            <v>1.8</v>
          </cell>
          <cell r="O19">
            <v>15</v>
          </cell>
        </row>
        <row r="20">
          <cell r="A20" t="str">
            <v>02</v>
          </cell>
          <cell r="B20" t="str">
            <v>TDA. CONTRAPUNTO</v>
          </cell>
          <cell r="C20" t="str">
            <v>DOM</v>
          </cell>
          <cell r="D20" t="str">
            <v>09:00</v>
          </cell>
          <cell r="E20" t="str">
            <v>11:22</v>
          </cell>
          <cell r="F20">
            <v>5.2</v>
          </cell>
          <cell r="G20">
            <v>21</v>
          </cell>
          <cell r="N20">
            <v>5.2</v>
          </cell>
          <cell r="O20">
            <v>3</v>
          </cell>
        </row>
        <row r="21">
          <cell r="A21" t="str">
            <v>02</v>
          </cell>
          <cell r="B21" t="str">
            <v>TDA. LA COCINA DE DO</v>
          </cell>
          <cell r="C21" t="str">
            <v>SAP</v>
          </cell>
          <cell r="D21" t="str">
            <v>10:00</v>
          </cell>
          <cell r="E21" t="str">
            <v>11:05</v>
          </cell>
          <cell r="F21">
            <v>1.6</v>
          </cell>
          <cell r="G21">
            <v>6</v>
          </cell>
          <cell r="M21">
            <v>1.6</v>
          </cell>
          <cell r="O21">
            <v>3</v>
          </cell>
        </row>
        <row r="22">
          <cell r="A22" t="str">
            <v>02</v>
          </cell>
          <cell r="B22" t="str">
            <v>TDA. AVENT.DE DOUG-M</v>
          </cell>
          <cell r="C22" t="str">
            <v>L/V</v>
          </cell>
          <cell r="D22" t="str">
            <v>10:00</v>
          </cell>
          <cell r="E22" t="str">
            <v>10:34</v>
          </cell>
          <cell r="F22">
            <v>0.5</v>
          </cell>
          <cell r="G22">
            <v>2</v>
          </cell>
          <cell r="H22">
            <v>0.1</v>
          </cell>
          <cell r="I22">
            <v>0.7</v>
          </cell>
          <cell r="J22">
            <v>0.6</v>
          </cell>
          <cell r="K22">
            <v>0.6</v>
          </cell>
          <cell r="L22">
            <v>0.5</v>
          </cell>
          <cell r="O22">
            <v>14</v>
          </cell>
        </row>
        <row r="23">
          <cell r="A23" t="str">
            <v>02</v>
          </cell>
          <cell r="B23" t="str">
            <v>TDA. GARGOYLES-MA</v>
          </cell>
          <cell r="C23" t="str">
            <v>L/V</v>
          </cell>
          <cell r="D23" t="str">
            <v>10:30</v>
          </cell>
          <cell r="E23" t="str">
            <v>11:05</v>
          </cell>
          <cell r="F23">
            <v>0.4</v>
          </cell>
          <cell r="G23">
            <v>1</v>
          </cell>
          <cell r="H23">
            <v>0.1</v>
          </cell>
          <cell r="I23">
            <v>1.3</v>
          </cell>
          <cell r="J23">
            <v>0.3</v>
          </cell>
          <cell r="K23">
            <v>0.1</v>
          </cell>
          <cell r="L23">
            <v>0.3</v>
          </cell>
          <cell r="O23">
            <v>15</v>
          </cell>
        </row>
        <row r="24">
          <cell r="A24" t="str">
            <v>02</v>
          </cell>
          <cell r="B24" t="str">
            <v>TDA. MAGIA EXTREMA-D</v>
          </cell>
          <cell r="C24" t="str">
            <v>DOM</v>
          </cell>
          <cell r="D24" t="str">
            <v>11:00</v>
          </cell>
          <cell r="E24" t="str">
            <v>12:09</v>
          </cell>
          <cell r="F24">
            <v>2.4</v>
          </cell>
          <cell r="G24">
            <v>9</v>
          </cell>
          <cell r="N24">
            <v>2.4</v>
          </cell>
          <cell r="O24">
            <v>1</v>
          </cell>
        </row>
        <row r="25">
          <cell r="A25" t="str">
            <v>02</v>
          </cell>
          <cell r="B25" t="str">
            <v>TDA. RUGRATS-MA</v>
          </cell>
          <cell r="C25" t="str">
            <v>L/V</v>
          </cell>
          <cell r="D25" t="str">
            <v>11:00</v>
          </cell>
          <cell r="E25" t="str">
            <v>11:34</v>
          </cell>
          <cell r="F25">
            <v>0.6</v>
          </cell>
          <cell r="G25">
            <v>2</v>
          </cell>
          <cell r="H25">
            <v>0.4</v>
          </cell>
          <cell r="I25">
            <v>1.2</v>
          </cell>
          <cell r="J25">
            <v>0.4</v>
          </cell>
          <cell r="K25">
            <v>0.1</v>
          </cell>
          <cell r="L25">
            <v>0.8</v>
          </cell>
          <cell r="O25">
            <v>15</v>
          </cell>
        </row>
        <row r="26">
          <cell r="A26" t="str">
            <v>02</v>
          </cell>
          <cell r="B26" t="str">
            <v>TDA. AMOR FRATERNAL-</v>
          </cell>
          <cell r="C26" t="str">
            <v>SAP</v>
          </cell>
          <cell r="D26" t="str">
            <v>11:00</v>
          </cell>
          <cell r="E26" t="str">
            <v>11:34</v>
          </cell>
          <cell r="F26">
            <v>0.4</v>
          </cell>
          <cell r="G26">
            <v>1</v>
          </cell>
          <cell r="M26">
            <v>0.4</v>
          </cell>
          <cell r="O26">
            <v>3</v>
          </cell>
        </row>
        <row r="27">
          <cell r="A27" t="str">
            <v>02</v>
          </cell>
          <cell r="B27" t="str">
            <v>TDA. POKEMON-MA</v>
          </cell>
          <cell r="C27" t="str">
            <v>L/V</v>
          </cell>
          <cell r="D27" t="str">
            <v>11:30</v>
          </cell>
          <cell r="E27" t="str">
            <v>12:03</v>
          </cell>
          <cell r="F27">
            <v>0.9</v>
          </cell>
          <cell r="G27">
            <v>3</v>
          </cell>
          <cell r="H27">
            <v>0.7</v>
          </cell>
          <cell r="I27">
            <v>1.4</v>
          </cell>
          <cell r="J27">
            <v>0.5</v>
          </cell>
          <cell r="K27">
            <v>0.5</v>
          </cell>
          <cell r="L27">
            <v>1.6</v>
          </cell>
          <cell r="O27">
            <v>15</v>
          </cell>
        </row>
        <row r="28">
          <cell r="A28" t="str">
            <v>02</v>
          </cell>
          <cell r="B28" t="str">
            <v>TDA. CLUB DISNEY-DOM</v>
          </cell>
          <cell r="C28" t="str">
            <v>DOM</v>
          </cell>
          <cell r="D28" t="str">
            <v>12.00</v>
          </cell>
          <cell r="E28" t="str">
            <v>13:29</v>
          </cell>
          <cell r="F28">
            <v>0.6</v>
          </cell>
          <cell r="G28">
            <v>2</v>
          </cell>
          <cell r="N28">
            <v>0.6</v>
          </cell>
          <cell r="O28">
            <v>2</v>
          </cell>
        </row>
        <row r="29">
          <cell r="A29" t="str">
            <v>02</v>
          </cell>
          <cell r="B29" t="str">
            <v>TDA. MARIELENA</v>
          </cell>
          <cell r="C29" t="str">
            <v>L/V</v>
          </cell>
          <cell r="D29" t="str">
            <v>12:00</v>
          </cell>
          <cell r="E29" t="str">
            <v>13:04</v>
          </cell>
          <cell r="F29">
            <v>2.6</v>
          </cell>
          <cell r="G29">
            <v>10</v>
          </cell>
          <cell r="H29">
            <v>2.1</v>
          </cell>
          <cell r="I29">
            <v>2.7</v>
          </cell>
          <cell r="J29">
            <v>2.5</v>
          </cell>
          <cell r="K29">
            <v>3.1</v>
          </cell>
          <cell r="L29">
            <v>2.5</v>
          </cell>
          <cell r="O29">
            <v>15</v>
          </cell>
        </row>
        <row r="30">
          <cell r="A30" t="str">
            <v>02</v>
          </cell>
          <cell r="B30" t="str">
            <v>TDA. CLUB DISNEY-SAB</v>
          </cell>
          <cell r="C30" t="str">
            <v>SAP</v>
          </cell>
          <cell r="D30" t="str">
            <v>12:00</v>
          </cell>
          <cell r="E30" t="str">
            <v>13:26</v>
          </cell>
          <cell r="F30">
            <v>0.9</v>
          </cell>
          <cell r="G30">
            <v>3</v>
          </cell>
          <cell r="M30">
            <v>0.9</v>
          </cell>
          <cell r="O30">
            <v>3</v>
          </cell>
        </row>
        <row r="31">
          <cell r="A31" t="str">
            <v>02</v>
          </cell>
          <cell r="B31" t="str">
            <v>TDA. RUGRATS-DOM</v>
          </cell>
          <cell r="C31" t="str">
            <v>DOM</v>
          </cell>
          <cell r="D31" t="str">
            <v>12:00</v>
          </cell>
          <cell r="E31" t="str">
            <v>14:24</v>
          </cell>
          <cell r="F31">
            <v>0.7</v>
          </cell>
          <cell r="G31">
            <v>2</v>
          </cell>
          <cell r="N31">
            <v>0.7</v>
          </cell>
          <cell r="O31">
            <v>3</v>
          </cell>
        </row>
        <row r="32">
          <cell r="A32" t="str">
            <v>02</v>
          </cell>
          <cell r="B32" t="str">
            <v>TDA. SECRETOS-TA</v>
          </cell>
          <cell r="C32" t="str">
            <v>L/V</v>
          </cell>
          <cell r="D32" t="str">
            <v>13:00</v>
          </cell>
          <cell r="E32" t="str">
            <v>15:04</v>
          </cell>
          <cell r="F32">
            <v>1.9</v>
          </cell>
          <cell r="G32">
            <v>7</v>
          </cell>
          <cell r="H32">
            <v>2.2999999999999998</v>
          </cell>
          <cell r="I32">
            <v>2.1</v>
          </cell>
          <cell r="J32">
            <v>1.6</v>
          </cell>
          <cell r="K32">
            <v>1.7</v>
          </cell>
          <cell r="L32">
            <v>1.9</v>
          </cell>
          <cell r="O32">
            <v>15</v>
          </cell>
        </row>
        <row r="33">
          <cell r="A33" t="str">
            <v>02</v>
          </cell>
          <cell r="B33" t="str">
            <v>TDA. CINE I-DOM</v>
          </cell>
          <cell r="C33" t="str">
            <v>DOM</v>
          </cell>
          <cell r="D33" t="str">
            <v>13:00</v>
          </cell>
          <cell r="E33" t="str">
            <v>16:53</v>
          </cell>
          <cell r="F33">
            <v>2.2999999999999998</v>
          </cell>
          <cell r="G33">
            <v>9</v>
          </cell>
          <cell r="N33">
            <v>2.2999999999999998</v>
          </cell>
          <cell r="O33">
            <v>3</v>
          </cell>
        </row>
        <row r="34">
          <cell r="A34" t="str">
            <v>02</v>
          </cell>
          <cell r="B34" t="str">
            <v>TDA. POKEMON-DOM</v>
          </cell>
          <cell r="C34" t="str">
            <v>DOM</v>
          </cell>
          <cell r="D34" t="str">
            <v>13:00</v>
          </cell>
          <cell r="E34" t="str">
            <v>14:53</v>
          </cell>
          <cell r="F34">
            <v>0.4</v>
          </cell>
          <cell r="G34">
            <v>1</v>
          </cell>
          <cell r="N34">
            <v>0.4</v>
          </cell>
          <cell r="O34">
            <v>3</v>
          </cell>
        </row>
        <row r="35">
          <cell r="A35" t="str">
            <v>02</v>
          </cell>
          <cell r="B35" t="str">
            <v>TDA. OGGY Y LAS CUCA</v>
          </cell>
          <cell r="C35" t="str">
            <v>SAP</v>
          </cell>
          <cell r="D35" t="str">
            <v>13:30</v>
          </cell>
          <cell r="E35" t="str">
            <v>13:59</v>
          </cell>
          <cell r="F35">
            <v>1.1000000000000001</v>
          </cell>
          <cell r="G35">
            <v>4</v>
          </cell>
          <cell r="M35">
            <v>1.1000000000000001</v>
          </cell>
          <cell r="O35">
            <v>3</v>
          </cell>
        </row>
        <row r="36">
          <cell r="A36" t="str">
            <v>02</v>
          </cell>
          <cell r="B36" t="str">
            <v>TDA. RUGRATS-SAB</v>
          </cell>
          <cell r="C36" t="str">
            <v>SAP</v>
          </cell>
          <cell r="D36" t="str">
            <v>14:00</v>
          </cell>
          <cell r="E36" t="str">
            <v>14:30</v>
          </cell>
          <cell r="F36">
            <v>1.9</v>
          </cell>
          <cell r="G36">
            <v>7</v>
          </cell>
          <cell r="M36">
            <v>1.9</v>
          </cell>
          <cell r="O36">
            <v>3</v>
          </cell>
        </row>
        <row r="37">
          <cell r="A37" t="str">
            <v>02</v>
          </cell>
          <cell r="B37" t="str">
            <v>TDA. POKEMON-S-TA</v>
          </cell>
          <cell r="C37" t="str">
            <v>SAP</v>
          </cell>
          <cell r="D37" t="str">
            <v>14:30</v>
          </cell>
          <cell r="E37" t="str">
            <v>14:58</v>
          </cell>
          <cell r="F37">
            <v>1.2</v>
          </cell>
          <cell r="G37">
            <v>4</v>
          </cell>
          <cell r="M37">
            <v>1.2</v>
          </cell>
          <cell r="O37">
            <v>3</v>
          </cell>
        </row>
        <row r="38">
          <cell r="A38" t="str">
            <v>02</v>
          </cell>
          <cell r="B38" t="str">
            <v>TDA. PAIS DE LAS MUJ</v>
          </cell>
          <cell r="C38" t="str">
            <v>L/V</v>
          </cell>
          <cell r="D38" t="str">
            <v>15:00</v>
          </cell>
          <cell r="E38" t="str">
            <v>16:00</v>
          </cell>
          <cell r="F38">
            <v>1.3</v>
          </cell>
          <cell r="G38">
            <v>5</v>
          </cell>
          <cell r="H38">
            <v>0.9</v>
          </cell>
          <cell r="I38">
            <v>1</v>
          </cell>
          <cell r="J38">
            <v>0.8</v>
          </cell>
          <cell r="K38">
            <v>2.1</v>
          </cell>
          <cell r="L38">
            <v>1.7</v>
          </cell>
          <cell r="O38">
            <v>14</v>
          </cell>
        </row>
        <row r="39">
          <cell r="A39" t="str">
            <v>02</v>
          </cell>
          <cell r="B39" t="str">
            <v>TDA. CINE S-TA</v>
          </cell>
          <cell r="C39" t="str">
            <v>SAP</v>
          </cell>
          <cell r="D39" t="str">
            <v>15:00</v>
          </cell>
          <cell r="E39" t="str">
            <v>16:56</v>
          </cell>
          <cell r="F39">
            <v>1.2</v>
          </cell>
          <cell r="G39">
            <v>4</v>
          </cell>
          <cell r="M39">
            <v>1.2</v>
          </cell>
          <cell r="O39">
            <v>3</v>
          </cell>
        </row>
        <row r="40">
          <cell r="A40" t="str">
            <v>02</v>
          </cell>
          <cell r="B40" t="str">
            <v>TDA. RUGRATS-TARDE</v>
          </cell>
          <cell r="C40" t="str">
            <v>L/V</v>
          </cell>
          <cell r="D40" t="str">
            <v>16:00</v>
          </cell>
          <cell r="E40" t="str">
            <v>18:34</v>
          </cell>
          <cell r="F40">
            <v>0.7</v>
          </cell>
          <cell r="G40">
            <v>2</v>
          </cell>
          <cell r="H40">
            <v>0.6</v>
          </cell>
          <cell r="I40">
            <v>0.6</v>
          </cell>
          <cell r="J40">
            <v>0.4</v>
          </cell>
          <cell r="K40">
            <v>0.8</v>
          </cell>
          <cell r="L40">
            <v>1</v>
          </cell>
          <cell r="O40">
            <v>15</v>
          </cell>
        </row>
        <row r="41">
          <cell r="A41" t="str">
            <v>02</v>
          </cell>
          <cell r="B41" t="str">
            <v>TDA. POKEMON-TARDE</v>
          </cell>
          <cell r="C41" t="str">
            <v>L/V</v>
          </cell>
          <cell r="D41" t="str">
            <v>16:30</v>
          </cell>
          <cell r="E41" t="str">
            <v>19:01</v>
          </cell>
          <cell r="F41">
            <v>1</v>
          </cell>
          <cell r="G41">
            <v>4</v>
          </cell>
          <cell r="H41">
            <v>1.2</v>
          </cell>
          <cell r="I41">
            <v>1</v>
          </cell>
          <cell r="J41">
            <v>1.2</v>
          </cell>
          <cell r="K41">
            <v>0.1</v>
          </cell>
          <cell r="L41">
            <v>1.6</v>
          </cell>
          <cell r="O41">
            <v>15</v>
          </cell>
        </row>
        <row r="42">
          <cell r="A42" t="str">
            <v>02</v>
          </cell>
          <cell r="B42" t="str">
            <v>TDA. CINE II-DOM</v>
          </cell>
          <cell r="C42" t="str">
            <v>DOM</v>
          </cell>
          <cell r="D42" t="str">
            <v>17:00</v>
          </cell>
          <cell r="E42" t="str">
            <v>18:55</v>
          </cell>
          <cell r="F42">
            <v>3</v>
          </cell>
          <cell r="G42">
            <v>12</v>
          </cell>
          <cell r="N42">
            <v>3</v>
          </cell>
          <cell r="O42">
            <v>2</v>
          </cell>
        </row>
        <row r="43">
          <cell r="A43" t="str">
            <v>02</v>
          </cell>
          <cell r="B43" t="str">
            <v>TDA. TARDES ESPECTAC</v>
          </cell>
          <cell r="C43" t="str">
            <v>L/V</v>
          </cell>
          <cell r="D43" t="str">
            <v>17:00</v>
          </cell>
          <cell r="E43" t="str">
            <v>19:01</v>
          </cell>
          <cell r="F43">
            <v>1.8</v>
          </cell>
          <cell r="G43">
            <v>7</v>
          </cell>
          <cell r="H43">
            <v>1.8</v>
          </cell>
          <cell r="I43">
            <v>1.7</v>
          </cell>
          <cell r="J43">
            <v>2.1</v>
          </cell>
          <cell r="K43">
            <v>1.1000000000000001</v>
          </cell>
          <cell r="L43">
            <v>2.9</v>
          </cell>
          <cell r="O43">
            <v>12</v>
          </cell>
        </row>
        <row r="44">
          <cell r="A44" t="str">
            <v>02</v>
          </cell>
          <cell r="B44" t="str">
            <v>TDA. SUPER ACCION-SA</v>
          </cell>
          <cell r="C44" t="str">
            <v>SAP</v>
          </cell>
          <cell r="D44" t="str">
            <v>17:00</v>
          </cell>
          <cell r="E44" t="str">
            <v>19:01</v>
          </cell>
          <cell r="F44">
            <v>2</v>
          </cell>
          <cell r="G44">
            <v>8</v>
          </cell>
          <cell r="M44">
            <v>2</v>
          </cell>
          <cell r="O44">
            <v>3</v>
          </cell>
        </row>
        <row r="46">
          <cell r="A46" t="str">
            <v>02</v>
          </cell>
          <cell r="B46" t="str">
            <v>TDA. LEY MARCIAL-D-N</v>
          </cell>
          <cell r="C46" t="str">
            <v>DOM</v>
          </cell>
          <cell r="D46" t="str">
            <v>19:00</v>
          </cell>
          <cell r="E46" t="str">
            <v>19:57</v>
          </cell>
          <cell r="F46">
            <v>1.9</v>
          </cell>
          <cell r="G46">
            <v>7</v>
          </cell>
          <cell r="N46">
            <v>1.9</v>
          </cell>
          <cell r="O46">
            <v>3</v>
          </cell>
        </row>
        <row r="47">
          <cell r="A47" t="str">
            <v>02</v>
          </cell>
          <cell r="B47" t="str">
            <v>TDA. PENSACOLA ALAS-</v>
          </cell>
          <cell r="C47" t="str">
            <v>SAP</v>
          </cell>
          <cell r="D47" t="str">
            <v>19:00</v>
          </cell>
          <cell r="E47" t="str">
            <v>19:59</v>
          </cell>
          <cell r="F47">
            <v>1</v>
          </cell>
          <cell r="G47">
            <v>4</v>
          </cell>
          <cell r="M47">
            <v>1</v>
          </cell>
          <cell r="O47">
            <v>3</v>
          </cell>
        </row>
        <row r="48">
          <cell r="A48" t="str">
            <v>02</v>
          </cell>
          <cell r="B48" t="str">
            <v>TDA. MAGALY TV</v>
          </cell>
          <cell r="C48" t="str">
            <v>L/V</v>
          </cell>
          <cell r="D48" t="str">
            <v>20:00</v>
          </cell>
          <cell r="E48" t="str">
            <v>21:01</v>
          </cell>
          <cell r="F48">
            <v>10.199999999999999</v>
          </cell>
          <cell r="G48">
            <v>42</v>
          </cell>
          <cell r="H48">
            <v>9.4</v>
          </cell>
          <cell r="I48">
            <v>12.2</v>
          </cell>
          <cell r="J48">
            <v>11.8</v>
          </cell>
          <cell r="K48">
            <v>10.5</v>
          </cell>
          <cell r="L48">
            <v>7.2</v>
          </cell>
          <cell r="O48">
            <v>15</v>
          </cell>
        </row>
        <row r="49">
          <cell r="A49" t="str">
            <v>02</v>
          </cell>
          <cell r="B49" t="str">
            <v>TDA. PATACLAUN-DOM</v>
          </cell>
          <cell r="C49" t="str">
            <v>DOM</v>
          </cell>
          <cell r="D49" t="str">
            <v>20:00</v>
          </cell>
          <cell r="E49" t="str">
            <v>21:02</v>
          </cell>
          <cell r="F49">
            <v>3.2</v>
          </cell>
          <cell r="G49">
            <v>13</v>
          </cell>
          <cell r="N49">
            <v>3.2</v>
          </cell>
          <cell r="O49">
            <v>3</v>
          </cell>
        </row>
        <row r="50">
          <cell r="A50" t="str">
            <v>02</v>
          </cell>
          <cell r="B50" t="str">
            <v>TDA. SHOW COMICOS AM</v>
          </cell>
          <cell r="C50" t="str">
            <v>SAP</v>
          </cell>
          <cell r="D50" t="str">
            <v>20:00</v>
          </cell>
          <cell r="E50" t="str">
            <v>21:56</v>
          </cell>
          <cell r="F50">
            <v>2</v>
          </cell>
          <cell r="G50">
            <v>8</v>
          </cell>
          <cell r="M50">
            <v>2</v>
          </cell>
          <cell r="O50">
            <v>3</v>
          </cell>
        </row>
        <row r="51">
          <cell r="A51" t="str">
            <v>02</v>
          </cell>
          <cell r="B51" t="str">
            <v>TDA. EXPED.SECRETOS-</v>
          </cell>
          <cell r="C51" t="str">
            <v>DOM</v>
          </cell>
          <cell r="D51" t="str">
            <v>21.00</v>
          </cell>
          <cell r="E51" t="str">
            <v>22:18</v>
          </cell>
          <cell r="F51">
            <v>3.2</v>
          </cell>
          <cell r="G51">
            <v>13</v>
          </cell>
          <cell r="N51">
            <v>3.2</v>
          </cell>
          <cell r="O51">
            <v>3</v>
          </cell>
        </row>
        <row r="52">
          <cell r="A52" t="str">
            <v>02</v>
          </cell>
          <cell r="B52" t="str">
            <v>TDA. 90 SEGUNDOS L-V</v>
          </cell>
          <cell r="C52" t="str">
            <v>L/V</v>
          </cell>
          <cell r="D52" t="str">
            <v>21:00</v>
          </cell>
          <cell r="E52" t="str">
            <v>22:09</v>
          </cell>
          <cell r="F52">
            <v>6.8</v>
          </cell>
          <cell r="G52">
            <v>28</v>
          </cell>
          <cell r="H52">
            <v>5.0999999999999996</v>
          </cell>
          <cell r="I52">
            <v>6.7</v>
          </cell>
          <cell r="J52">
            <v>8.1999999999999993</v>
          </cell>
          <cell r="K52">
            <v>7.4</v>
          </cell>
          <cell r="L52">
            <v>6.4</v>
          </cell>
          <cell r="O52">
            <v>15</v>
          </cell>
        </row>
        <row r="53">
          <cell r="A53" t="str">
            <v>02</v>
          </cell>
          <cell r="B53" t="str">
            <v>TDA. ESPEC.DE MARITE</v>
          </cell>
          <cell r="C53" t="str">
            <v>MIE</v>
          </cell>
          <cell r="D53" t="str">
            <v>22:00</v>
          </cell>
          <cell r="E53" t="str">
            <v>23:43</v>
          </cell>
          <cell r="F53">
            <v>5.2</v>
          </cell>
          <cell r="G53">
            <v>21</v>
          </cell>
          <cell r="J53">
            <v>5.2</v>
          </cell>
          <cell r="O53">
            <v>3</v>
          </cell>
        </row>
        <row r="54">
          <cell r="A54" t="str">
            <v>02</v>
          </cell>
          <cell r="B54" t="str">
            <v>TDA. PAISANA JACINTA</v>
          </cell>
          <cell r="C54" t="str">
            <v>MAR</v>
          </cell>
          <cell r="D54" t="str">
            <v>22:00</v>
          </cell>
          <cell r="E54" t="str">
            <v>23:49</v>
          </cell>
          <cell r="F54">
            <v>5.0999999999999996</v>
          </cell>
          <cell r="G54">
            <v>21</v>
          </cell>
          <cell r="I54">
            <v>5.0999999999999996</v>
          </cell>
          <cell r="O54">
            <v>3</v>
          </cell>
        </row>
        <row r="55">
          <cell r="A55" t="str">
            <v>02</v>
          </cell>
          <cell r="B55" t="str">
            <v>TDA. SHOW COMICOS AM</v>
          </cell>
          <cell r="C55" t="str">
            <v>VIE</v>
          </cell>
          <cell r="D55" t="str">
            <v>22:00</v>
          </cell>
          <cell r="E55" t="str">
            <v>23:41</v>
          </cell>
          <cell r="F55">
            <v>4.8</v>
          </cell>
          <cell r="G55">
            <v>19</v>
          </cell>
          <cell r="L55">
            <v>4.8</v>
          </cell>
          <cell r="O55">
            <v>3</v>
          </cell>
        </row>
        <row r="56">
          <cell r="A56" t="str">
            <v>02</v>
          </cell>
          <cell r="B56" t="str">
            <v>TDA. MARITERE</v>
          </cell>
          <cell r="C56" t="str">
            <v>SAP</v>
          </cell>
          <cell r="D56" t="str">
            <v>22:00</v>
          </cell>
          <cell r="E56" t="str">
            <v>23:31</v>
          </cell>
          <cell r="F56">
            <v>6.3</v>
          </cell>
          <cell r="G56">
            <v>26</v>
          </cell>
          <cell r="M56">
            <v>6.3</v>
          </cell>
          <cell r="O56">
            <v>3</v>
          </cell>
        </row>
        <row r="57">
          <cell r="A57" t="str">
            <v>02</v>
          </cell>
          <cell r="B57" t="str">
            <v>TDA. CHINA EN ACCION</v>
          </cell>
          <cell r="C57" t="str">
            <v>JUE</v>
          </cell>
          <cell r="D57" t="str">
            <v>22:00</v>
          </cell>
          <cell r="E57" t="str">
            <v>23:11</v>
          </cell>
          <cell r="F57">
            <v>3.3</v>
          </cell>
          <cell r="G57">
            <v>13</v>
          </cell>
          <cell r="K57">
            <v>3.3</v>
          </cell>
          <cell r="O57">
            <v>3</v>
          </cell>
        </row>
        <row r="58">
          <cell r="A58" t="str">
            <v>02</v>
          </cell>
          <cell r="B58" t="str">
            <v>TDA. MILLENIUM-D-NO</v>
          </cell>
          <cell r="C58" t="str">
            <v>DOM</v>
          </cell>
          <cell r="D58" t="str">
            <v>22:00</v>
          </cell>
          <cell r="E58" t="str">
            <v>23:28</v>
          </cell>
          <cell r="F58">
            <v>3.1</v>
          </cell>
          <cell r="G58">
            <v>12</v>
          </cell>
          <cell r="N58">
            <v>3.1</v>
          </cell>
          <cell r="O58">
            <v>3</v>
          </cell>
        </row>
        <row r="59">
          <cell r="A59" t="str">
            <v>02</v>
          </cell>
          <cell r="B59" t="str">
            <v>TDA. JB NOTICIAS-NOC</v>
          </cell>
          <cell r="C59" t="str">
            <v>LUN</v>
          </cell>
          <cell r="D59" t="str">
            <v>22:00</v>
          </cell>
          <cell r="E59" t="str">
            <v>23:17</v>
          </cell>
          <cell r="F59">
            <v>2.4</v>
          </cell>
          <cell r="G59">
            <v>9</v>
          </cell>
          <cell r="H59">
            <v>2.4</v>
          </cell>
          <cell r="O59">
            <v>3</v>
          </cell>
        </row>
        <row r="60">
          <cell r="A60" t="str">
            <v>02</v>
          </cell>
          <cell r="B60" t="str">
            <v>TDA. TERROR EN CIELO</v>
          </cell>
          <cell r="C60" t="str">
            <v>DOM</v>
          </cell>
          <cell r="D60" t="str">
            <v>23.00</v>
          </cell>
          <cell r="E60" t="str">
            <v>00:26</v>
          </cell>
          <cell r="F60">
            <v>1.9</v>
          </cell>
          <cell r="G60">
            <v>7</v>
          </cell>
          <cell r="N60">
            <v>1.9</v>
          </cell>
          <cell r="O60">
            <v>3</v>
          </cell>
        </row>
        <row r="61">
          <cell r="A61" t="str">
            <v>02</v>
          </cell>
          <cell r="B61" t="str">
            <v>TDA. EL USURPADOR-NO</v>
          </cell>
          <cell r="C61" t="str">
            <v>JUE</v>
          </cell>
          <cell r="D61" t="str">
            <v>23.00</v>
          </cell>
          <cell r="E61" t="str">
            <v>00:09</v>
          </cell>
          <cell r="F61">
            <v>1.5</v>
          </cell>
          <cell r="G61">
            <v>6</v>
          </cell>
          <cell r="K61">
            <v>1.5</v>
          </cell>
          <cell r="O61">
            <v>3</v>
          </cell>
        </row>
        <row r="62">
          <cell r="A62" t="str">
            <v>02</v>
          </cell>
          <cell r="B62" t="str">
            <v>TDA. CRIMEN PRIMER G</v>
          </cell>
          <cell r="C62" t="str">
            <v>LUN</v>
          </cell>
          <cell r="D62" t="str">
            <v>23.00</v>
          </cell>
          <cell r="E62" t="str">
            <v>00:15</v>
          </cell>
          <cell r="F62">
            <v>0.8</v>
          </cell>
          <cell r="G62">
            <v>3</v>
          </cell>
          <cell r="H62">
            <v>0.8</v>
          </cell>
          <cell r="O62">
            <v>3</v>
          </cell>
        </row>
        <row r="63">
          <cell r="A63" t="str">
            <v>02</v>
          </cell>
          <cell r="B63" t="str">
            <v>TDA. ULTIMA FUNCION-</v>
          </cell>
          <cell r="C63" t="str">
            <v>SAP</v>
          </cell>
          <cell r="D63" t="str">
            <v>23:00</v>
          </cell>
          <cell r="E63" t="str">
            <v>01:59</v>
          </cell>
          <cell r="F63">
            <v>1.5</v>
          </cell>
          <cell r="G63">
            <v>6</v>
          </cell>
          <cell r="M63">
            <v>1.5</v>
          </cell>
          <cell r="O63">
            <v>3</v>
          </cell>
        </row>
        <row r="64">
          <cell r="A64" t="str">
            <v>02</v>
          </cell>
          <cell r="B64" t="str">
            <v>TDA. ALTO RIESGO</v>
          </cell>
          <cell r="C64" t="str">
            <v>VIE</v>
          </cell>
          <cell r="D64" t="str">
            <v>23:30</v>
          </cell>
          <cell r="E64" t="str">
            <v>00:45</v>
          </cell>
          <cell r="F64">
            <v>2.4</v>
          </cell>
          <cell r="G64">
            <v>9</v>
          </cell>
          <cell r="L64">
            <v>2.4</v>
          </cell>
          <cell r="O64">
            <v>3</v>
          </cell>
        </row>
        <row r="65">
          <cell r="A65" t="str">
            <v>02</v>
          </cell>
          <cell r="B65" t="str">
            <v>TDA. CHICAGO HOPE-NO</v>
          </cell>
          <cell r="C65" t="str">
            <v>MIE</v>
          </cell>
          <cell r="D65" t="str">
            <v>23:30</v>
          </cell>
          <cell r="E65" t="str">
            <v>00:38</v>
          </cell>
          <cell r="F65">
            <v>2.2000000000000002</v>
          </cell>
          <cell r="G65">
            <v>9</v>
          </cell>
          <cell r="J65">
            <v>2.2000000000000002</v>
          </cell>
          <cell r="O65">
            <v>3</v>
          </cell>
        </row>
        <row r="66">
          <cell r="A66" t="str">
            <v>02</v>
          </cell>
          <cell r="B66" t="str">
            <v>TDA. BUFFY LA CAZAVA</v>
          </cell>
          <cell r="C66" t="str">
            <v>MAR</v>
          </cell>
          <cell r="D66" t="str">
            <v>23:30</v>
          </cell>
          <cell r="E66" t="str">
            <v>00:47</v>
          </cell>
          <cell r="F66">
            <v>1.2</v>
          </cell>
          <cell r="G66">
            <v>4</v>
          </cell>
          <cell r="I66">
            <v>1.2</v>
          </cell>
          <cell r="O66">
            <v>3</v>
          </cell>
        </row>
        <row r="69">
          <cell r="A69" t="str">
            <v>04</v>
          </cell>
          <cell r="B69" t="str">
            <v>TDA. PRIMERA EDICION</v>
          </cell>
          <cell r="C69" t="str">
            <v>L/V</v>
          </cell>
          <cell r="D69" t="str">
            <v>06:00</v>
          </cell>
          <cell r="E69" t="str">
            <v>09:01</v>
          </cell>
          <cell r="F69">
            <v>4.5</v>
          </cell>
          <cell r="G69">
            <v>18</v>
          </cell>
          <cell r="H69">
            <v>4.3</v>
          </cell>
          <cell r="I69">
            <v>5.0999999999999996</v>
          </cell>
          <cell r="J69">
            <v>4</v>
          </cell>
          <cell r="K69">
            <v>5</v>
          </cell>
          <cell r="L69">
            <v>4.3</v>
          </cell>
          <cell r="O69">
            <v>15</v>
          </cell>
        </row>
        <row r="70">
          <cell r="A70" t="str">
            <v>04</v>
          </cell>
          <cell r="B70" t="str">
            <v>TDA. EL JOROBADO NOT</v>
          </cell>
          <cell r="C70" t="str">
            <v>SAP</v>
          </cell>
          <cell r="D70" t="str">
            <v>06:30</v>
          </cell>
          <cell r="E70" t="str">
            <v>07:29</v>
          </cell>
          <cell r="F70">
            <v>0.4</v>
          </cell>
          <cell r="G70">
            <v>1</v>
          </cell>
          <cell r="M70">
            <v>0.4</v>
          </cell>
          <cell r="O70">
            <v>1</v>
          </cell>
        </row>
        <row r="71">
          <cell r="A71" t="str">
            <v>04</v>
          </cell>
          <cell r="B71" t="str">
            <v>TDA. SAMURAI CIBERNE</v>
          </cell>
          <cell r="C71" t="str">
            <v>SAP</v>
          </cell>
          <cell r="D71" t="str">
            <v>07:30</v>
          </cell>
          <cell r="E71" t="str">
            <v>08:29</v>
          </cell>
          <cell r="F71">
            <v>0.6</v>
          </cell>
          <cell r="G71">
            <v>2</v>
          </cell>
          <cell r="M71">
            <v>0.6</v>
          </cell>
          <cell r="O71">
            <v>3</v>
          </cell>
        </row>
        <row r="72">
          <cell r="A72" t="str">
            <v>04</v>
          </cell>
          <cell r="B72" t="str">
            <v>TDA. EL CHAPULIN COL</v>
          </cell>
          <cell r="C72" t="str">
            <v>DOM</v>
          </cell>
          <cell r="D72" t="str">
            <v>08:00</v>
          </cell>
          <cell r="E72" t="str">
            <v>09:07</v>
          </cell>
          <cell r="F72">
            <v>1.1000000000000001</v>
          </cell>
          <cell r="G72">
            <v>4</v>
          </cell>
          <cell r="N72">
            <v>1.1000000000000001</v>
          </cell>
          <cell r="O72">
            <v>3</v>
          </cell>
        </row>
        <row r="73">
          <cell r="A73" t="str">
            <v>04</v>
          </cell>
          <cell r="B73" t="str">
            <v>TDA. BANANAS EN PIJA</v>
          </cell>
          <cell r="C73" t="str">
            <v>SAP</v>
          </cell>
          <cell r="D73" t="str">
            <v>08:30</v>
          </cell>
          <cell r="E73" t="str">
            <v>08:56</v>
          </cell>
          <cell r="F73">
            <v>1.3</v>
          </cell>
          <cell r="G73">
            <v>5</v>
          </cell>
          <cell r="M73">
            <v>1.3</v>
          </cell>
          <cell r="O73">
            <v>3</v>
          </cell>
        </row>
        <row r="74">
          <cell r="A74" t="str">
            <v>04</v>
          </cell>
          <cell r="B74" t="str">
            <v>TDA. METEORO-MA</v>
          </cell>
          <cell r="C74" t="str">
            <v>L/V</v>
          </cell>
          <cell r="D74" t="str">
            <v>09:00</v>
          </cell>
          <cell r="E74" t="str">
            <v>09:31</v>
          </cell>
          <cell r="F74">
            <v>1.8</v>
          </cell>
          <cell r="G74">
            <v>7</v>
          </cell>
          <cell r="H74">
            <v>1.9</v>
          </cell>
          <cell r="I74">
            <v>1.9</v>
          </cell>
          <cell r="J74">
            <v>2.2999999999999998</v>
          </cell>
          <cell r="K74">
            <v>1.4</v>
          </cell>
          <cell r="L74">
            <v>1.4</v>
          </cell>
          <cell r="O74">
            <v>15</v>
          </cell>
        </row>
        <row r="75">
          <cell r="A75" t="str">
            <v>04</v>
          </cell>
          <cell r="B75" t="str">
            <v>TDA. DRAGON BALL Z-D</v>
          </cell>
          <cell r="C75" t="str">
            <v>DOM</v>
          </cell>
          <cell r="D75" t="str">
            <v>09:00</v>
          </cell>
          <cell r="E75" t="str">
            <v>09:38</v>
          </cell>
          <cell r="F75">
            <v>0.8</v>
          </cell>
          <cell r="G75">
            <v>3</v>
          </cell>
          <cell r="N75">
            <v>0.8</v>
          </cell>
          <cell r="O75">
            <v>3</v>
          </cell>
        </row>
        <row r="76">
          <cell r="A76" t="str">
            <v>04</v>
          </cell>
          <cell r="B76" t="str">
            <v>TDA. KARINA Y TIMOTE</v>
          </cell>
          <cell r="C76" t="str">
            <v>SAP</v>
          </cell>
          <cell r="D76" t="str">
            <v>09:00</v>
          </cell>
          <cell r="E76" t="str">
            <v>13:05</v>
          </cell>
          <cell r="F76">
            <v>0.7</v>
          </cell>
          <cell r="G76">
            <v>2</v>
          </cell>
          <cell r="M76">
            <v>0.7</v>
          </cell>
          <cell r="O76">
            <v>3</v>
          </cell>
        </row>
        <row r="77">
          <cell r="A77" t="str">
            <v>04</v>
          </cell>
          <cell r="B77" t="str">
            <v>TDA. DRAGON BALL-MAÑ</v>
          </cell>
          <cell r="C77" t="str">
            <v>L/V</v>
          </cell>
          <cell r="D77" t="str">
            <v>09:30</v>
          </cell>
          <cell r="E77" t="str">
            <v>10:01</v>
          </cell>
          <cell r="F77">
            <v>1.6</v>
          </cell>
          <cell r="G77">
            <v>6</v>
          </cell>
          <cell r="H77">
            <v>1</v>
          </cell>
          <cell r="I77">
            <v>1.5</v>
          </cell>
          <cell r="J77">
            <v>3</v>
          </cell>
          <cell r="K77">
            <v>1.4</v>
          </cell>
          <cell r="L77">
            <v>1.1000000000000001</v>
          </cell>
          <cell r="O77">
            <v>15</v>
          </cell>
        </row>
        <row r="78">
          <cell r="A78" t="str">
            <v>04</v>
          </cell>
          <cell r="B78" t="str">
            <v>TDA. AVENT.HE-MAN-D-</v>
          </cell>
          <cell r="C78" t="str">
            <v>DOM</v>
          </cell>
          <cell r="D78" t="str">
            <v>09:30</v>
          </cell>
          <cell r="E78" t="str">
            <v>10:03</v>
          </cell>
          <cell r="F78">
            <v>0.7</v>
          </cell>
          <cell r="G78">
            <v>2</v>
          </cell>
          <cell r="N78">
            <v>0.7</v>
          </cell>
          <cell r="O78">
            <v>3</v>
          </cell>
        </row>
        <row r="79">
          <cell r="A79" t="str">
            <v>04</v>
          </cell>
          <cell r="B79" t="str">
            <v>TDA. DRAGON BALL Z</v>
          </cell>
          <cell r="C79" t="str">
            <v>L/V</v>
          </cell>
          <cell r="D79" t="str">
            <v>10:00</v>
          </cell>
          <cell r="E79" t="str">
            <v>10:35</v>
          </cell>
          <cell r="F79">
            <v>2.4</v>
          </cell>
          <cell r="G79">
            <v>9</v>
          </cell>
          <cell r="H79">
            <v>1.8</v>
          </cell>
          <cell r="I79">
            <v>3.1</v>
          </cell>
          <cell r="J79">
            <v>2.9</v>
          </cell>
          <cell r="K79">
            <v>2.2999999999999998</v>
          </cell>
          <cell r="L79">
            <v>1.7</v>
          </cell>
          <cell r="O79">
            <v>15</v>
          </cell>
        </row>
        <row r="80">
          <cell r="A80" t="str">
            <v>04</v>
          </cell>
          <cell r="B80" t="str">
            <v>TDA. SUPER CAMPEONES</v>
          </cell>
          <cell r="C80" t="str">
            <v>DOM</v>
          </cell>
          <cell r="D80" t="str">
            <v>10:00</v>
          </cell>
          <cell r="E80" t="str">
            <v>10:30</v>
          </cell>
          <cell r="F80">
            <v>1</v>
          </cell>
          <cell r="G80">
            <v>4</v>
          </cell>
          <cell r="N80">
            <v>1</v>
          </cell>
          <cell r="O80">
            <v>3</v>
          </cell>
        </row>
        <row r="81">
          <cell r="A81" t="str">
            <v>04</v>
          </cell>
          <cell r="B81" t="str">
            <v>TDA. THUNDERCATS-MA</v>
          </cell>
          <cell r="C81" t="str">
            <v>L/V</v>
          </cell>
          <cell r="D81" t="str">
            <v>10:30</v>
          </cell>
          <cell r="E81" t="str">
            <v>11:04</v>
          </cell>
          <cell r="F81">
            <v>1.3</v>
          </cell>
          <cell r="G81">
            <v>5</v>
          </cell>
          <cell r="H81">
            <v>1.1000000000000001</v>
          </cell>
          <cell r="I81">
            <v>1.9</v>
          </cell>
          <cell r="J81">
            <v>1.8</v>
          </cell>
          <cell r="K81">
            <v>0.8</v>
          </cell>
          <cell r="L81">
            <v>0.7</v>
          </cell>
          <cell r="O81">
            <v>15</v>
          </cell>
        </row>
        <row r="82">
          <cell r="A82" t="str">
            <v>04</v>
          </cell>
          <cell r="B82" t="str">
            <v>TDA. SABRINA LA BRUJ</v>
          </cell>
          <cell r="C82" t="str">
            <v>DOM</v>
          </cell>
          <cell r="D82" t="str">
            <v>10:30</v>
          </cell>
          <cell r="E82" t="str">
            <v>10:57</v>
          </cell>
          <cell r="F82">
            <v>1</v>
          </cell>
          <cell r="G82">
            <v>4</v>
          </cell>
          <cell r="N82">
            <v>1</v>
          </cell>
          <cell r="O82">
            <v>3</v>
          </cell>
        </row>
        <row r="83">
          <cell r="A83" t="str">
            <v>04</v>
          </cell>
          <cell r="B83" t="str">
            <v>TDA. SABRINA LA BRUJ</v>
          </cell>
          <cell r="C83" t="str">
            <v>L/V</v>
          </cell>
          <cell r="D83" t="str">
            <v>11:00</v>
          </cell>
          <cell r="E83" t="str">
            <v>11:36</v>
          </cell>
          <cell r="F83">
            <v>1.7</v>
          </cell>
          <cell r="G83">
            <v>7</v>
          </cell>
          <cell r="H83">
            <v>0.8</v>
          </cell>
          <cell r="I83">
            <v>2.2000000000000002</v>
          </cell>
          <cell r="J83">
            <v>1.3</v>
          </cell>
          <cell r="K83">
            <v>3</v>
          </cell>
          <cell r="L83">
            <v>1.4</v>
          </cell>
          <cell r="O83">
            <v>15</v>
          </cell>
        </row>
        <row r="84">
          <cell r="A84" t="str">
            <v>04</v>
          </cell>
          <cell r="B84" t="str">
            <v>TDA. THUNDERCATS-DOM</v>
          </cell>
          <cell r="C84" t="str">
            <v>DOM</v>
          </cell>
          <cell r="D84" t="str">
            <v>11:00</v>
          </cell>
          <cell r="E84" t="str">
            <v>11:30</v>
          </cell>
          <cell r="F84">
            <v>0.7</v>
          </cell>
          <cell r="G84">
            <v>2</v>
          </cell>
          <cell r="N84">
            <v>0.7</v>
          </cell>
          <cell r="O84">
            <v>3</v>
          </cell>
        </row>
        <row r="85">
          <cell r="A85" t="str">
            <v>04</v>
          </cell>
          <cell r="B85" t="str">
            <v>TDA. SALVADO POR CAM</v>
          </cell>
          <cell r="C85" t="str">
            <v>L/V</v>
          </cell>
          <cell r="D85" t="str">
            <v>11:30</v>
          </cell>
          <cell r="E85" t="str">
            <v>12:01</v>
          </cell>
          <cell r="F85">
            <v>1.2</v>
          </cell>
          <cell r="G85">
            <v>4</v>
          </cell>
          <cell r="H85">
            <v>1.1000000000000001</v>
          </cell>
          <cell r="I85">
            <v>1.2</v>
          </cell>
          <cell r="J85">
            <v>1.3</v>
          </cell>
          <cell r="K85">
            <v>1.1000000000000001</v>
          </cell>
          <cell r="L85">
            <v>1.4</v>
          </cell>
          <cell r="O85">
            <v>15</v>
          </cell>
        </row>
        <row r="86">
          <cell r="A86" t="str">
            <v>04</v>
          </cell>
          <cell r="B86" t="str">
            <v>TDA. RANMA 1/2-D-MA</v>
          </cell>
          <cell r="C86" t="str">
            <v>DOM</v>
          </cell>
          <cell r="D86" t="str">
            <v>11:30</v>
          </cell>
          <cell r="E86" t="str">
            <v>12:00</v>
          </cell>
          <cell r="F86">
            <v>0.7</v>
          </cell>
          <cell r="G86">
            <v>2</v>
          </cell>
          <cell r="N86">
            <v>0.7</v>
          </cell>
          <cell r="O86">
            <v>2</v>
          </cell>
        </row>
        <row r="87">
          <cell r="A87" t="str">
            <v>04</v>
          </cell>
          <cell r="B87" t="str">
            <v>TDA. LA USURPADORA-T</v>
          </cell>
          <cell r="C87" t="str">
            <v>L/V</v>
          </cell>
          <cell r="D87" t="str">
            <v>12.00</v>
          </cell>
          <cell r="E87" t="str">
            <v>12:55</v>
          </cell>
          <cell r="F87">
            <v>2.5</v>
          </cell>
          <cell r="G87">
            <v>10</v>
          </cell>
          <cell r="H87">
            <v>2</v>
          </cell>
          <cell r="I87">
            <v>3</v>
          </cell>
          <cell r="J87">
            <v>1.9</v>
          </cell>
          <cell r="K87">
            <v>2.7</v>
          </cell>
          <cell r="L87">
            <v>2.7</v>
          </cell>
          <cell r="O87">
            <v>15</v>
          </cell>
        </row>
        <row r="88">
          <cell r="A88" t="str">
            <v>04</v>
          </cell>
          <cell r="B88" t="str">
            <v>TDA. MATINEE DOMINGO</v>
          </cell>
          <cell r="C88" t="str">
            <v>DOM</v>
          </cell>
          <cell r="D88" t="str">
            <v>12:00</v>
          </cell>
          <cell r="E88" t="str">
            <v>14:08</v>
          </cell>
          <cell r="F88">
            <v>2.2000000000000002</v>
          </cell>
          <cell r="G88">
            <v>9</v>
          </cell>
          <cell r="N88">
            <v>2.2000000000000002</v>
          </cell>
          <cell r="O88">
            <v>2</v>
          </cell>
        </row>
        <row r="89">
          <cell r="A89" t="str">
            <v>04</v>
          </cell>
          <cell r="B89" t="str">
            <v>TDA. LAURA EN AMERIC</v>
          </cell>
          <cell r="C89" t="str">
            <v>L/V</v>
          </cell>
          <cell r="D89" t="str">
            <v>13:00</v>
          </cell>
          <cell r="E89" t="str">
            <v>14:05</v>
          </cell>
          <cell r="F89">
            <v>11.2</v>
          </cell>
          <cell r="G89">
            <v>46</v>
          </cell>
          <cell r="H89">
            <v>9.5</v>
          </cell>
          <cell r="I89">
            <v>11.1</v>
          </cell>
          <cell r="J89">
            <v>10.5</v>
          </cell>
          <cell r="K89">
            <v>11.3</v>
          </cell>
          <cell r="L89">
            <v>13.8</v>
          </cell>
          <cell r="O89">
            <v>10</v>
          </cell>
        </row>
        <row r="90">
          <cell r="A90" t="str">
            <v>04</v>
          </cell>
          <cell r="B90" t="str">
            <v>TDA. CHESPIRITO-SAB</v>
          </cell>
          <cell r="C90" t="str">
            <v>SAP</v>
          </cell>
          <cell r="D90" t="str">
            <v>13:00</v>
          </cell>
          <cell r="E90" t="str">
            <v>17:00</v>
          </cell>
          <cell r="F90">
            <v>2.8</v>
          </cell>
          <cell r="G90">
            <v>11</v>
          </cell>
          <cell r="M90">
            <v>2.8</v>
          </cell>
          <cell r="O90">
            <v>3</v>
          </cell>
        </row>
        <row r="91">
          <cell r="A91" t="str">
            <v>04</v>
          </cell>
          <cell r="B91" t="str">
            <v>TDA. ALMA REBELDE-TA</v>
          </cell>
          <cell r="C91" t="str">
            <v>L/V</v>
          </cell>
          <cell r="D91" t="str">
            <v>14:00</v>
          </cell>
          <cell r="E91" t="str">
            <v>15:07</v>
          </cell>
          <cell r="F91">
            <v>10.6</v>
          </cell>
          <cell r="G91">
            <v>43</v>
          </cell>
          <cell r="H91">
            <v>9.6</v>
          </cell>
          <cell r="I91">
            <v>11</v>
          </cell>
          <cell r="J91">
            <v>11</v>
          </cell>
          <cell r="K91">
            <v>11.6</v>
          </cell>
          <cell r="L91">
            <v>9.8000000000000007</v>
          </cell>
          <cell r="O91">
            <v>15</v>
          </cell>
        </row>
        <row r="92">
          <cell r="A92" t="str">
            <v>04</v>
          </cell>
          <cell r="B92" t="str">
            <v>TDA. MATINEE DOMINGO</v>
          </cell>
          <cell r="C92" t="str">
            <v>DOM</v>
          </cell>
          <cell r="D92" t="str">
            <v>14:00</v>
          </cell>
          <cell r="E92" t="str">
            <v>15:55</v>
          </cell>
          <cell r="F92">
            <v>3</v>
          </cell>
          <cell r="G92">
            <v>12</v>
          </cell>
          <cell r="N92">
            <v>3</v>
          </cell>
          <cell r="O92">
            <v>2</v>
          </cell>
        </row>
        <row r="93">
          <cell r="A93" t="str">
            <v>04</v>
          </cell>
          <cell r="B93" t="str">
            <v>TDA. TRES MUJERES</v>
          </cell>
          <cell r="C93" t="str">
            <v>L/V</v>
          </cell>
          <cell r="D93" t="str">
            <v>15:00</v>
          </cell>
          <cell r="E93" t="str">
            <v>16:05</v>
          </cell>
          <cell r="F93">
            <v>6.7</v>
          </cell>
          <cell r="G93">
            <v>27</v>
          </cell>
          <cell r="H93">
            <v>6.6</v>
          </cell>
          <cell r="I93">
            <v>6.2</v>
          </cell>
          <cell r="J93">
            <v>6.5</v>
          </cell>
          <cell r="K93">
            <v>8.4</v>
          </cell>
          <cell r="L93">
            <v>5.7</v>
          </cell>
          <cell r="O93">
            <v>15</v>
          </cell>
        </row>
        <row r="94">
          <cell r="A94" t="str">
            <v>04</v>
          </cell>
          <cell r="B94" t="str">
            <v>TDA. AMIGOS POR SIEM</v>
          </cell>
          <cell r="C94" t="str">
            <v>L/V</v>
          </cell>
          <cell r="D94" t="str">
            <v>16:00</v>
          </cell>
          <cell r="E94" t="str">
            <v>17:03</v>
          </cell>
          <cell r="F94">
            <v>3.7</v>
          </cell>
          <cell r="G94">
            <v>15</v>
          </cell>
          <cell r="H94">
            <v>3.4</v>
          </cell>
          <cell r="I94">
            <v>3.9</v>
          </cell>
          <cell r="J94">
            <v>3.7</v>
          </cell>
          <cell r="K94">
            <v>4.4000000000000004</v>
          </cell>
          <cell r="L94">
            <v>2.9</v>
          </cell>
          <cell r="O94">
            <v>15</v>
          </cell>
        </row>
        <row r="95">
          <cell r="A95" t="str">
            <v>04</v>
          </cell>
          <cell r="B95" t="str">
            <v>TDA. MATINEE DOMINGO</v>
          </cell>
          <cell r="C95" t="str">
            <v>DOM</v>
          </cell>
          <cell r="D95" t="str">
            <v>16:00</v>
          </cell>
          <cell r="E95" t="str">
            <v>17:34</v>
          </cell>
          <cell r="F95">
            <v>1.9</v>
          </cell>
          <cell r="G95">
            <v>7</v>
          </cell>
          <cell r="N95">
            <v>1.9</v>
          </cell>
          <cell r="O95">
            <v>1</v>
          </cell>
        </row>
        <row r="96">
          <cell r="A96" t="str">
            <v>04</v>
          </cell>
          <cell r="B96" t="str">
            <v>TDA. MATINEE SABADO</v>
          </cell>
          <cell r="C96" t="str">
            <v>SAP</v>
          </cell>
          <cell r="D96" t="str">
            <v>16:00</v>
          </cell>
          <cell r="E96" t="str">
            <v>18:03</v>
          </cell>
          <cell r="F96">
            <v>1.2</v>
          </cell>
          <cell r="G96">
            <v>4</v>
          </cell>
          <cell r="M96">
            <v>1.2</v>
          </cell>
          <cell r="O96">
            <v>1</v>
          </cell>
        </row>
        <row r="97">
          <cell r="A97" t="str">
            <v>04</v>
          </cell>
          <cell r="B97" t="str">
            <v>TDA. ESP.DEL CHAVO D</v>
          </cell>
          <cell r="C97" t="str">
            <v>DOM</v>
          </cell>
          <cell r="D97" t="str">
            <v>17:00</v>
          </cell>
          <cell r="E97" t="str">
            <v>18:43</v>
          </cell>
          <cell r="F97">
            <v>1.4</v>
          </cell>
          <cell r="G97">
            <v>5</v>
          </cell>
          <cell r="N97">
            <v>1.4</v>
          </cell>
          <cell r="O97">
            <v>3</v>
          </cell>
        </row>
        <row r="98">
          <cell r="A98" t="str">
            <v>04</v>
          </cell>
          <cell r="B98" t="str">
            <v>TDA. EL SHOW DEL CHA</v>
          </cell>
          <cell r="C98" t="str">
            <v>L/V</v>
          </cell>
          <cell r="D98" t="str">
            <v>17:00</v>
          </cell>
          <cell r="E98" t="str">
            <v>19:08</v>
          </cell>
          <cell r="F98">
            <v>1.3</v>
          </cell>
          <cell r="G98">
            <v>5</v>
          </cell>
          <cell r="H98">
            <v>1.2</v>
          </cell>
          <cell r="I98">
            <v>1.6</v>
          </cell>
          <cell r="J98">
            <v>1</v>
          </cell>
          <cell r="K98">
            <v>1.8</v>
          </cell>
          <cell r="L98">
            <v>0.8</v>
          </cell>
          <cell r="O98">
            <v>15</v>
          </cell>
        </row>
        <row r="99">
          <cell r="A99" t="str">
            <v>04</v>
          </cell>
          <cell r="B99" t="str">
            <v>TDA. MATINEE SABADO</v>
          </cell>
          <cell r="C99" t="str">
            <v>SAP</v>
          </cell>
          <cell r="D99" t="str">
            <v>18:00</v>
          </cell>
          <cell r="E99" t="str">
            <v>19:53</v>
          </cell>
          <cell r="F99">
            <v>1.6</v>
          </cell>
          <cell r="G99">
            <v>6</v>
          </cell>
          <cell r="M99">
            <v>1.6</v>
          </cell>
          <cell r="O99">
            <v>1</v>
          </cell>
        </row>
        <row r="101">
          <cell r="A101" t="str">
            <v>04</v>
          </cell>
          <cell r="B101" t="str">
            <v>TDA. MARIA EMILIA-QU</v>
          </cell>
          <cell r="C101" t="str">
            <v>L/V</v>
          </cell>
          <cell r="D101" t="str">
            <v>19:00</v>
          </cell>
          <cell r="E101" t="str">
            <v>20:12</v>
          </cell>
          <cell r="F101">
            <v>5.6</v>
          </cell>
          <cell r="G101">
            <v>23</v>
          </cell>
          <cell r="H101">
            <v>5</v>
          </cell>
          <cell r="I101">
            <v>6.4</v>
          </cell>
          <cell r="J101">
            <v>7.4</v>
          </cell>
          <cell r="K101">
            <v>4.7</v>
          </cell>
          <cell r="L101">
            <v>5.0999999999999996</v>
          </cell>
          <cell r="O101">
            <v>14</v>
          </cell>
        </row>
        <row r="102">
          <cell r="A102" t="str">
            <v>04</v>
          </cell>
          <cell r="B102" t="str">
            <v>TDA. CANDAMO-D-NO</v>
          </cell>
          <cell r="C102" t="str">
            <v>DOM</v>
          </cell>
          <cell r="D102" t="str">
            <v>19:00</v>
          </cell>
          <cell r="E102" t="str">
            <v>19:54</v>
          </cell>
          <cell r="F102">
            <v>1.7</v>
          </cell>
          <cell r="G102">
            <v>7</v>
          </cell>
          <cell r="N102">
            <v>1.7</v>
          </cell>
          <cell r="O102">
            <v>2</v>
          </cell>
        </row>
        <row r="103">
          <cell r="A103" t="str">
            <v>04</v>
          </cell>
          <cell r="B103" t="str">
            <v>TDA. MAS CHOLA QUE N</v>
          </cell>
          <cell r="C103" t="str">
            <v>SAP</v>
          </cell>
          <cell r="D103" t="str">
            <v>20:00</v>
          </cell>
          <cell r="E103" t="str">
            <v>21:36</v>
          </cell>
          <cell r="F103">
            <v>4.9000000000000004</v>
          </cell>
          <cell r="G103">
            <v>20</v>
          </cell>
          <cell r="M103">
            <v>4.9000000000000004</v>
          </cell>
          <cell r="O103">
            <v>3</v>
          </cell>
        </row>
        <row r="104">
          <cell r="A104" t="str">
            <v>04</v>
          </cell>
          <cell r="B104" t="str">
            <v>TDA. HORA 20:00-D-NO</v>
          </cell>
          <cell r="C104" t="str">
            <v>DOM</v>
          </cell>
          <cell r="D104" t="str">
            <v>20:00</v>
          </cell>
          <cell r="E104" t="str">
            <v>21:34</v>
          </cell>
          <cell r="F104">
            <v>5.4</v>
          </cell>
          <cell r="G104">
            <v>22</v>
          </cell>
          <cell r="N104">
            <v>5.4</v>
          </cell>
          <cell r="O104">
            <v>3</v>
          </cell>
        </row>
        <row r="105">
          <cell r="A105" t="str">
            <v>04</v>
          </cell>
          <cell r="B105" t="str">
            <v>TDA. AMERICA NOTICIA</v>
          </cell>
          <cell r="C105" t="str">
            <v>L/V</v>
          </cell>
          <cell r="D105" t="str">
            <v>20:00</v>
          </cell>
          <cell r="E105" t="str">
            <v>21:10</v>
          </cell>
          <cell r="F105">
            <v>2.1</v>
          </cell>
          <cell r="G105">
            <v>8</v>
          </cell>
          <cell r="H105">
            <v>2.6</v>
          </cell>
          <cell r="I105">
            <v>2.4</v>
          </cell>
          <cell r="J105">
            <v>1.9</v>
          </cell>
          <cell r="K105">
            <v>2.5</v>
          </cell>
          <cell r="L105">
            <v>1.1000000000000001</v>
          </cell>
          <cell r="O105">
            <v>15</v>
          </cell>
        </row>
        <row r="106">
          <cell r="A106" t="str">
            <v>04</v>
          </cell>
          <cell r="B106" t="str">
            <v>TDA. CINE AMERICA-DO</v>
          </cell>
          <cell r="C106" t="str">
            <v>DOM</v>
          </cell>
          <cell r="D106" t="str">
            <v>21.30</v>
          </cell>
          <cell r="E106" t="str">
            <v>01:52</v>
          </cell>
          <cell r="F106">
            <v>2.2000000000000002</v>
          </cell>
          <cell r="G106">
            <v>9</v>
          </cell>
          <cell r="N106">
            <v>2.2000000000000002</v>
          </cell>
          <cell r="O106">
            <v>3</v>
          </cell>
        </row>
        <row r="107">
          <cell r="A107" t="str">
            <v>04</v>
          </cell>
          <cell r="B107" t="str">
            <v>TDA. MUJERES ENGAÑAD</v>
          </cell>
          <cell r="C107" t="str">
            <v>L/V</v>
          </cell>
          <cell r="D107" t="str">
            <v>21:00</v>
          </cell>
          <cell r="E107" t="str">
            <v>21:27</v>
          </cell>
          <cell r="F107">
            <v>4.9000000000000004</v>
          </cell>
          <cell r="G107">
            <v>20</v>
          </cell>
          <cell r="H107">
            <v>3.4</v>
          </cell>
          <cell r="I107">
            <v>4.4000000000000004</v>
          </cell>
          <cell r="J107">
            <v>5.2</v>
          </cell>
          <cell r="K107">
            <v>5.3</v>
          </cell>
          <cell r="L107">
            <v>5.5</v>
          </cell>
          <cell r="O107">
            <v>8</v>
          </cell>
        </row>
        <row r="108">
          <cell r="A108" t="str">
            <v>04</v>
          </cell>
          <cell r="B108" t="str">
            <v>TDA. LAURA EN AMERIC</v>
          </cell>
          <cell r="C108" t="str">
            <v>SAP</v>
          </cell>
          <cell r="D108" t="str">
            <v>21:30</v>
          </cell>
          <cell r="E108" t="str">
            <v>00:07</v>
          </cell>
          <cell r="F108">
            <v>5.6</v>
          </cell>
          <cell r="G108">
            <v>23</v>
          </cell>
          <cell r="M108">
            <v>5.6</v>
          </cell>
          <cell r="O108">
            <v>2</v>
          </cell>
        </row>
        <row r="109">
          <cell r="A109" t="str">
            <v>04</v>
          </cell>
          <cell r="B109" t="str">
            <v>TDA. FUT.EN AMERICA-</v>
          </cell>
          <cell r="C109" t="str">
            <v>DOM</v>
          </cell>
          <cell r="D109" t="str">
            <v>21:30</v>
          </cell>
          <cell r="E109" t="str">
            <v>22:06</v>
          </cell>
          <cell r="F109">
            <v>3</v>
          </cell>
          <cell r="G109">
            <v>12</v>
          </cell>
          <cell r="N109">
            <v>3</v>
          </cell>
          <cell r="O109">
            <v>2</v>
          </cell>
        </row>
        <row r="110">
          <cell r="A110" t="str">
            <v>04</v>
          </cell>
          <cell r="B110" t="str">
            <v>TDA. CRISTINA-NOCHE</v>
          </cell>
          <cell r="C110" t="str">
            <v>MAR</v>
          </cell>
          <cell r="D110" t="str">
            <v>22:00</v>
          </cell>
          <cell r="E110" t="str">
            <v>23:01</v>
          </cell>
          <cell r="F110">
            <v>4.2</v>
          </cell>
          <cell r="G110">
            <v>17</v>
          </cell>
          <cell r="I110">
            <v>4.2</v>
          </cell>
          <cell r="O110">
            <v>3</v>
          </cell>
        </row>
        <row r="111">
          <cell r="A111" t="str">
            <v>04</v>
          </cell>
          <cell r="B111" t="str">
            <v>TDA. PRIMER IMPACTO</v>
          </cell>
          <cell r="C111" t="str">
            <v>LUN</v>
          </cell>
          <cell r="D111" t="str">
            <v>22:00</v>
          </cell>
          <cell r="E111" t="str">
            <v>23:00</v>
          </cell>
          <cell r="F111">
            <v>3.8</v>
          </cell>
          <cell r="G111">
            <v>15</v>
          </cell>
          <cell r="H111">
            <v>3.8</v>
          </cell>
          <cell r="O111">
            <v>2</v>
          </cell>
        </row>
        <row r="112">
          <cell r="A112" t="str">
            <v>04</v>
          </cell>
          <cell r="B112" t="str">
            <v>TDA. GRANDES MINISER</v>
          </cell>
          <cell r="C112" t="str">
            <v>MIE</v>
          </cell>
          <cell r="D112" t="str">
            <v>22:00</v>
          </cell>
          <cell r="E112" t="str">
            <v>01:23</v>
          </cell>
          <cell r="F112">
            <v>2.8</v>
          </cell>
          <cell r="G112">
            <v>11</v>
          </cell>
          <cell r="J112">
            <v>2.8</v>
          </cell>
          <cell r="O112">
            <v>2</v>
          </cell>
        </row>
        <row r="113">
          <cell r="A113" t="str">
            <v>04</v>
          </cell>
          <cell r="B113" t="str">
            <v>TDA. NUESTRO CINE-NO</v>
          </cell>
          <cell r="C113" t="str">
            <v>VIE</v>
          </cell>
          <cell r="D113" t="str">
            <v>22:00</v>
          </cell>
          <cell r="E113" t="str">
            <v>01:42</v>
          </cell>
          <cell r="F113">
            <v>2.2999999999999998</v>
          </cell>
          <cell r="G113">
            <v>9</v>
          </cell>
          <cell r="L113">
            <v>2.2999999999999998</v>
          </cell>
          <cell r="O113">
            <v>2</v>
          </cell>
        </row>
        <row r="114">
          <cell r="A114" t="str">
            <v>04</v>
          </cell>
          <cell r="B114" t="str">
            <v>TDA. VARIEDADES AMER</v>
          </cell>
          <cell r="C114" t="str">
            <v>JUE</v>
          </cell>
          <cell r="D114" t="str">
            <v>22:00</v>
          </cell>
          <cell r="E114" t="str">
            <v>23:13</v>
          </cell>
          <cell r="F114">
            <v>1.6</v>
          </cell>
          <cell r="G114">
            <v>6</v>
          </cell>
          <cell r="K114">
            <v>1.6</v>
          </cell>
          <cell r="O114">
            <v>2</v>
          </cell>
        </row>
        <row r="115">
          <cell r="A115" t="str">
            <v>04</v>
          </cell>
          <cell r="B115" t="str">
            <v>TDA. CINE AMERICA</v>
          </cell>
          <cell r="C115" t="str">
            <v>L/V</v>
          </cell>
          <cell r="D115" t="str">
            <v>23:00</v>
          </cell>
          <cell r="E115" t="str">
            <v>01:59</v>
          </cell>
          <cell r="F115">
            <v>4</v>
          </cell>
          <cell r="G115">
            <v>16</v>
          </cell>
          <cell r="H115">
            <v>6.1</v>
          </cell>
          <cell r="I115">
            <v>3.5</v>
          </cell>
          <cell r="J115">
            <v>4.8</v>
          </cell>
          <cell r="K115">
            <v>3.5</v>
          </cell>
          <cell r="L115">
            <v>1.2</v>
          </cell>
          <cell r="O115">
            <v>11</v>
          </cell>
        </row>
        <row r="116">
          <cell r="A116" t="str">
            <v>04</v>
          </cell>
          <cell r="B116" t="str">
            <v>TDA. CINE AMERICA-SA</v>
          </cell>
          <cell r="C116" t="str">
            <v>SAP</v>
          </cell>
          <cell r="D116" t="str">
            <v>23:30</v>
          </cell>
          <cell r="E116" t="str">
            <v>01:54</v>
          </cell>
          <cell r="F116">
            <v>4.3</v>
          </cell>
          <cell r="G116">
            <v>17</v>
          </cell>
          <cell r="M116">
            <v>4.3</v>
          </cell>
          <cell r="O116">
            <v>3</v>
          </cell>
        </row>
        <row r="117">
          <cell r="A117" t="str">
            <v>04</v>
          </cell>
          <cell r="B117" t="str">
            <v>TDA. CINE NOCTURNO-D</v>
          </cell>
          <cell r="C117" t="str">
            <v>DOM</v>
          </cell>
          <cell r="D117" t="str">
            <v>23:30</v>
          </cell>
          <cell r="E117" t="str">
            <v>01:42</v>
          </cell>
          <cell r="F117">
            <v>3.2</v>
          </cell>
          <cell r="G117">
            <v>13</v>
          </cell>
          <cell r="N117">
            <v>3.2</v>
          </cell>
          <cell r="O117">
            <v>2</v>
          </cell>
        </row>
        <row r="120">
          <cell r="A120" t="str">
            <v>05</v>
          </cell>
          <cell r="B120" t="str">
            <v>TDA. 24 HORAS-EDIC.M</v>
          </cell>
          <cell r="C120" t="str">
            <v>L/V</v>
          </cell>
          <cell r="D120" t="str">
            <v>06:30</v>
          </cell>
          <cell r="E120" t="str">
            <v>09:04</v>
          </cell>
          <cell r="F120">
            <v>1.7</v>
          </cell>
          <cell r="G120">
            <v>7</v>
          </cell>
          <cell r="H120">
            <v>1.2</v>
          </cell>
          <cell r="I120">
            <v>2</v>
          </cell>
          <cell r="J120">
            <v>1.8</v>
          </cell>
          <cell r="K120">
            <v>2</v>
          </cell>
          <cell r="L120">
            <v>1.6</v>
          </cell>
          <cell r="O120">
            <v>15</v>
          </cell>
        </row>
        <row r="121">
          <cell r="A121" t="str">
            <v>05</v>
          </cell>
          <cell r="B121" t="str">
            <v>TDA. 24 HORAS ED.DOM</v>
          </cell>
          <cell r="C121" t="str">
            <v>DOM</v>
          </cell>
          <cell r="D121" t="str">
            <v>07:30</v>
          </cell>
          <cell r="E121" t="str">
            <v>09:01</v>
          </cell>
          <cell r="F121">
            <v>1.9</v>
          </cell>
          <cell r="G121">
            <v>7</v>
          </cell>
          <cell r="N121">
            <v>1.9</v>
          </cell>
          <cell r="O121">
            <v>3</v>
          </cell>
        </row>
        <row r="122">
          <cell r="A122" t="str">
            <v>05</v>
          </cell>
          <cell r="B122" t="str">
            <v>TDA. REPORTAJES-DO-M</v>
          </cell>
          <cell r="C122" t="str">
            <v>DOM</v>
          </cell>
          <cell r="D122" t="str">
            <v>09:00</v>
          </cell>
          <cell r="E122" t="str">
            <v>10:05</v>
          </cell>
          <cell r="F122">
            <v>2.2999999999999998</v>
          </cell>
          <cell r="G122">
            <v>9</v>
          </cell>
          <cell r="N122">
            <v>2.2999999999999998</v>
          </cell>
          <cell r="O122">
            <v>3</v>
          </cell>
        </row>
        <row r="123">
          <cell r="A123" t="str">
            <v>05</v>
          </cell>
          <cell r="B123" t="str">
            <v>TDA. PEQUEÑA LULU-S-</v>
          </cell>
          <cell r="C123" t="str">
            <v>SAP</v>
          </cell>
          <cell r="D123" t="str">
            <v>09:00</v>
          </cell>
          <cell r="E123" t="str">
            <v>09:51</v>
          </cell>
          <cell r="F123">
            <v>1.2</v>
          </cell>
          <cell r="G123">
            <v>4</v>
          </cell>
          <cell r="M123">
            <v>1.2</v>
          </cell>
          <cell r="O123">
            <v>3</v>
          </cell>
        </row>
        <row r="124">
          <cell r="A124" t="str">
            <v>05</v>
          </cell>
          <cell r="B124" t="str">
            <v>TDA. ANIMANIACS-MA</v>
          </cell>
          <cell r="C124" t="str">
            <v>L/V</v>
          </cell>
          <cell r="D124" t="str">
            <v>09:00</v>
          </cell>
          <cell r="E124" t="str">
            <v>09:29</v>
          </cell>
          <cell r="F124">
            <v>1.1000000000000001</v>
          </cell>
          <cell r="G124">
            <v>4</v>
          </cell>
          <cell r="H124">
            <v>0.1</v>
          </cell>
          <cell r="I124">
            <v>1.7</v>
          </cell>
          <cell r="J124">
            <v>0.9</v>
          </cell>
          <cell r="K124">
            <v>1.8</v>
          </cell>
          <cell r="L124">
            <v>1.2</v>
          </cell>
          <cell r="O124">
            <v>10</v>
          </cell>
        </row>
        <row r="125">
          <cell r="A125" t="str">
            <v>05</v>
          </cell>
          <cell r="B125" t="str">
            <v>TDA. TOM Y JERRY-MA</v>
          </cell>
          <cell r="C125" t="str">
            <v>L/V</v>
          </cell>
          <cell r="D125" t="str">
            <v>09:30</v>
          </cell>
          <cell r="E125" t="str">
            <v>09:50</v>
          </cell>
          <cell r="F125">
            <v>1.1000000000000001</v>
          </cell>
          <cell r="G125">
            <v>4</v>
          </cell>
          <cell r="H125">
            <v>0.7</v>
          </cell>
          <cell r="I125">
            <v>1.2</v>
          </cell>
          <cell r="J125">
            <v>2.5</v>
          </cell>
          <cell r="K125">
            <v>0.9</v>
          </cell>
          <cell r="L125">
            <v>0</v>
          </cell>
          <cell r="O125">
            <v>5</v>
          </cell>
        </row>
        <row r="126">
          <cell r="A126" t="str">
            <v>05</v>
          </cell>
          <cell r="B126" t="str">
            <v>TDA. JONNY QUEST-MA</v>
          </cell>
          <cell r="C126" t="str">
            <v>L/V</v>
          </cell>
          <cell r="D126" t="str">
            <v>10:00</v>
          </cell>
          <cell r="E126" t="str">
            <v>10:23</v>
          </cell>
          <cell r="F126">
            <v>0.7</v>
          </cell>
          <cell r="G126">
            <v>2</v>
          </cell>
          <cell r="H126">
            <v>0.9</v>
          </cell>
          <cell r="I126">
            <v>1.4</v>
          </cell>
          <cell r="J126">
            <v>0.5</v>
          </cell>
          <cell r="K126">
            <v>0.5</v>
          </cell>
          <cell r="L126">
            <v>0.1</v>
          </cell>
          <cell r="O126">
            <v>10</v>
          </cell>
        </row>
        <row r="127">
          <cell r="A127" t="str">
            <v>05</v>
          </cell>
          <cell r="B127" t="str">
            <v>TDA. SILVES.Y PIOLIN</v>
          </cell>
          <cell r="C127" t="str">
            <v>SAP</v>
          </cell>
          <cell r="D127" t="str">
            <v>10:00</v>
          </cell>
          <cell r="E127" t="str">
            <v>10:41</v>
          </cell>
          <cell r="F127">
            <v>0.5</v>
          </cell>
          <cell r="G127">
            <v>2</v>
          </cell>
          <cell r="M127">
            <v>0.5</v>
          </cell>
          <cell r="O127">
            <v>3</v>
          </cell>
        </row>
        <row r="128">
          <cell r="A128" t="str">
            <v>05</v>
          </cell>
          <cell r="B128" t="str">
            <v>TDA. CORRECAMINOS-S-</v>
          </cell>
          <cell r="C128" t="str">
            <v>SAP</v>
          </cell>
          <cell r="D128" t="str">
            <v>10:30</v>
          </cell>
          <cell r="E128" t="str">
            <v>11:06</v>
          </cell>
          <cell r="F128">
            <v>0.5</v>
          </cell>
          <cell r="G128">
            <v>2</v>
          </cell>
          <cell r="M128">
            <v>0.5</v>
          </cell>
          <cell r="O128">
            <v>3</v>
          </cell>
        </row>
        <row r="129">
          <cell r="A129" t="str">
            <v>05</v>
          </cell>
          <cell r="B129" t="str">
            <v>TDA. TAZMANIA-S-MA</v>
          </cell>
          <cell r="C129" t="str">
            <v>SAP</v>
          </cell>
          <cell r="D129" t="str">
            <v>11:00</v>
          </cell>
          <cell r="E129" t="str">
            <v>11:34</v>
          </cell>
          <cell r="F129">
            <v>0.8</v>
          </cell>
          <cell r="G129">
            <v>3</v>
          </cell>
          <cell r="M129">
            <v>0.8</v>
          </cell>
          <cell r="O129">
            <v>3</v>
          </cell>
        </row>
        <row r="130">
          <cell r="A130" t="str">
            <v>05</v>
          </cell>
          <cell r="B130" t="str">
            <v>TDA. MUCHO GUSTO-MA</v>
          </cell>
          <cell r="C130" t="str">
            <v>L/V</v>
          </cell>
          <cell r="D130" t="str">
            <v>11:00</v>
          </cell>
          <cell r="E130" t="str">
            <v>12:31</v>
          </cell>
          <cell r="F130">
            <v>0.8</v>
          </cell>
          <cell r="G130">
            <v>3</v>
          </cell>
          <cell r="H130">
            <v>1</v>
          </cell>
          <cell r="I130">
            <v>0.7</v>
          </cell>
          <cell r="J130">
            <v>0.6</v>
          </cell>
          <cell r="K130">
            <v>0.9</v>
          </cell>
          <cell r="L130">
            <v>0.9</v>
          </cell>
          <cell r="O130">
            <v>15</v>
          </cell>
        </row>
        <row r="131">
          <cell r="A131" t="str">
            <v>05</v>
          </cell>
          <cell r="B131" t="str">
            <v>TDA. PROYECTO GEEKER</v>
          </cell>
          <cell r="C131" t="str">
            <v>DOM</v>
          </cell>
          <cell r="D131" t="str">
            <v>12:00</v>
          </cell>
          <cell r="E131" t="str">
            <v>12:45</v>
          </cell>
          <cell r="F131">
            <v>0.9</v>
          </cell>
          <cell r="G131">
            <v>3</v>
          </cell>
          <cell r="N131">
            <v>0.9</v>
          </cell>
          <cell r="O131">
            <v>2</v>
          </cell>
        </row>
        <row r="132">
          <cell r="A132" t="str">
            <v>05</v>
          </cell>
          <cell r="B132" t="str">
            <v>TDA. Q-BERTO-D-TA</v>
          </cell>
          <cell r="C132" t="str">
            <v>DOM</v>
          </cell>
          <cell r="D132" t="str">
            <v>12:30</v>
          </cell>
          <cell r="E132" t="str">
            <v>12:53</v>
          </cell>
          <cell r="F132">
            <v>1.1000000000000001</v>
          </cell>
          <cell r="G132">
            <v>4</v>
          </cell>
          <cell r="N132">
            <v>1.1000000000000001</v>
          </cell>
          <cell r="O132">
            <v>1</v>
          </cell>
        </row>
        <row r="133">
          <cell r="A133" t="str">
            <v>05</v>
          </cell>
          <cell r="B133" t="str">
            <v>TDA. AVENT.MICKEY-DO</v>
          </cell>
          <cell r="C133" t="str">
            <v>DOM</v>
          </cell>
          <cell r="D133" t="str">
            <v>13.00</v>
          </cell>
          <cell r="E133" t="str">
            <v>13:22</v>
          </cell>
          <cell r="F133">
            <v>1</v>
          </cell>
          <cell r="G133">
            <v>4</v>
          </cell>
          <cell r="N133">
            <v>1</v>
          </cell>
          <cell r="O133">
            <v>1</v>
          </cell>
        </row>
        <row r="134">
          <cell r="A134" t="str">
            <v>05</v>
          </cell>
          <cell r="B134" t="str">
            <v>TDA. SIMBAD EL MARIN</v>
          </cell>
          <cell r="C134" t="str">
            <v>DOM</v>
          </cell>
          <cell r="D134" t="str">
            <v>13:00</v>
          </cell>
          <cell r="E134" t="str">
            <v>13:50</v>
          </cell>
          <cell r="F134">
            <v>1.4</v>
          </cell>
          <cell r="G134">
            <v>5</v>
          </cell>
          <cell r="N134">
            <v>1.4</v>
          </cell>
          <cell r="O134">
            <v>1</v>
          </cell>
        </row>
        <row r="135">
          <cell r="A135" t="str">
            <v>05</v>
          </cell>
          <cell r="B135" t="str">
            <v>TDA. CLUB LAS GEMELA</v>
          </cell>
          <cell r="C135" t="str">
            <v>SAP</v>
          </cell>
          <cell r="D135" t="str">
            <v>13:00</v>
          </cell>
          <cell r="E135" t="str">
            <v>14:58</v>
          </cell>
          <cell r="F135">
            <v>1.1000000000000001</v>
          </cell>
          <cell r="G135">
            <v>4</v>
          </cell>
          <cell r="M135">
            <v>1.1000000000000001</v>
          </cell>
          <cell r="O135">
            <v>3</v>
          </cell>
        </row>
        <row r="136">
          <cell r="A136" t="str">
            <v>05</v>
          </cell>
          <cell r="B136" t="str">
            <v>TDA. TRES CHIFLADOS-</v>
          </cell>
          <cell r="C136" t="str">
            <v>L/V</v>
          </cell>
          <cell r="D136" t="str">
            <v>13:00</v>
          </cell>
          <cell r="E136" t="str">
            <v>13:59</v>
          </cell>
          <cell r="F136">
            <v>0.6</v>
          </cell>
          <cell r="G136">
            <v>2</v>
          </cell>
          <cell r="H136">
            <v>0.4</v>
          </cell>
          <cell r="I136">
            <v>0.9</v>
          </cell>
          <cell r="J136">
            <v>0.4</v>
          </cell>
          <cell r="K136">
            <v>0.9</v>
          </cell>
          <cell r="L136">
            <v>0.4</v>
          </cell>
          <cell r="O136">
            <v>15</v>
          </cell>
        </row>
        <row r="137">
          <cell r="A137" t="str">
            <v>05</v>
          </cell>
          <cell r="B137" t="str">
            <v>TDA. TOM Y JERRY-DOM</v>
          </cell>
          <cell r="C137" t="str">
            <v>DOM</v>
          </cell>
          <cell r="D137" t="str">
            <v>14:00</v>
          </cell>
          <cell r="E137" t="str">
            <v>14:53</v>
          </cell>
          <cell r="F137">
            <v>1.1000000000000001</v>
          </cell>
          <cell r="G137">
            <v>4</v>
          </cell>
          <cell r="N137">
            <v>1.1000000000000001</v>
          </cell>
          <cell r="O137">
            <v>1</v>
          </cell>
        </row>
        <row r="138">
          <cell r="A138" t="str">
            <v>05</v>
          </cell>
          <cell r="B138" t="str">
            <v>TDA. LA FAMILIA INGA</v>
          </cell>
          <cell r="C138" t="str">
            <v>L/V</v>
          </cell>
          <cell r="D138" t="str">
            <v>14:00</v>
          </cell>
          <cell r="E138" t="str">
            <v>15:00</v>
          </cell>
          <cell r="F138">
            <v>1.1000000000000001</v>
          </cell>
          <cell r="G138">
            <v>4</v>
          </cell>
          <cell r="H138">
            <v>0.8</v>
          </cell>
          <cell r="I138">
            <v>1.6</v>
          </cell>
          <cell r="J138">
            <v>1.1000000000000001</v>
          </cell>
          <cell r="K138">
            <v>1.2</v>
          </cell>
          <cell r="L138">
            <v>1</v>
          </cell>
          <cell r="O138">
            <v>15</v>
          </cell>
        </row>
        <row r="139">
          <cell r="A139" t="str">
            <v>05</v>
          </cell>
          <cell r="B139" t="str">
            <v>TDA. ROBIN HOOD-DOM</v>
          </cell>
          <cell r="C139" t="str">
            <v>DOM</v>
          </cell>
          <cell r="D139" t="str">
            <v>15.00</v>
          </cell>
          <cell r="E139" t="str">
            <v>15:44</v>
          </cell>
          <cell r="F139">
            <v>0.8</v>
          </cell>
          <cell r="G139">
            <v>3</v>
          </cell>
          <cell r="N139">
            <v>0.8</v>
          </cell>
          <cell r="O139">
            <v>1</v>
          </cell>
        </row>
        <row r="140">
          <cell r="A140" t="str">
            <v>05</v>
          </cell>
          <cell r="B140" t="str">
            <v>TDA. CINE DE BARRIO-</v>
          </cell>
          <cell r="C140" t="str">
            <v>SAP</v>
          </cell>
          <cell r="D140" t="str">
            <v>15:00</v>
          </cell>
          <cell r="E140" t="str">
            <v>17:00</v>
          </cell>
          <cell r="F140">
            <v>1.8</v>
          </cell>
          <cell r="G140">
            <v>7</v>
          </cell>
          <cell r="M140">
            <v>1.8</v>
          </cell>
          <cell r="O140">
            <v>3</v>
          </cell>
        </row>
        <row r="141">
          <cell r="A141" t="str">
            <v>05</v>
          </cell>
          <cell r="B141" t="str">
            <v>TDA. BAYWATCH-TA</v>
          </cell>
          <cell r="C141" t="str">
            <v>L/V</v>
          </cell>
          <cell r="D141" t="str">
            <v>15:00</v>
          </cell>
          <cell r="E141" t="str">
            <v>15:56</v>
          </cell>
          <cell r="F141">
            <v>1.7</v>
          </cell>
          <cell r="G141">
            <v>7</v>
          </cell>
          <cell r="H141">
            <v>2.2999999999999998</v>
          </cell>
          <cell r="I141">
            <v>1.6</v>
          </cell>
          <cell r="J141">
            <v>1.5</v>
          </cell>
          <cell r="K141">
            <v>1.8</v>
          </cell>
          <cell r="L141">
            <v>1.4</v>
          </cell>
          <cell r="O141">
            <v>15</v>
          </cell>
        </row>
        <row r="142">
          <cell r="A142" t="str">
            <v>05</v>
          </cell>
          <cell r="B142" t="str">
            <v>TDA. TRAVES.DEL CORA</v>
          </cell>
          <cell r="C142" t="str">
            <v>L/V</v>
          </cell>
          <cell r="D142" t="str">
            <v>16:00</v>
          </cell>
          <cell r="E142" t="str">
            <v>18:51</v>
          </cell>
          <cell r="F142">
            <v>1</v>
          </cell>
          <cell r="G142">
            <v>4</v>
          </cell>
          <cell r="H142">
            <v>1.3</v>
          </cell>
          <cell r="I142">
            <v>1</v>
          </cell>
          <cell r="J142">
            <v>0.9</v>
          </cell>
          <cell r="K142">
            <v>0.9</v>
          </cell>
          <cell r="L142">
            <v>1</v>
          </cell>
          <cell r="O142">
            <v>15</v>
          </cell>
        </row>
        <row r="143">
          <cell r="A143" t="str">
            <v>05</v>
          </cell>
          <cell r="B143" t="str">
            <v>TDA. ISLA MISTERIOSA</v>
          </cell>
          <cell r="C143" t="str">
            <v>DOM</v>
          </cell>
          <cell r="D143" t="str">
            <v>16:00</v>
          </cell>
          <cell r="E143" t="str">
            <v>17:18</v>
          </cell>
          <cell r="F143">
            <v>1</v>
          </cell>
          <cell r="G143">
            <v>4</v>
          </cell>
          <cell r="N143">
            <v>1</v>
          </cell>
          <cell r="O143">
            <v>1</v>
          </cell>
        </row>
        <row r="144">
          <cell r="A144" t="str">
            <v>05</v>
          </cell>
          <cell r="B144" t="str">
            <v>TDA. TV CINE-TA</v>
          </cell>
          <cell r="C144" t="str">
            <v>L/V</v>
          </cell>
          <cell r="D144" t="str">
            <v>17:00</v>
          </cell>
          <cell r="E144" t="str">
            <v>18:52</v>
          </cell>
          <cell r="F144">
            <v>1.2</v>
          </cell>
          <cell r="G144">
            <v>4</v>
          </cell>
          <cell r="H144">
            <v>0.9</v>
          </cell>
          <cell r="I144">
            <v>1.6</v>
          </cell>
          <cell r="J144">
            <v>2.2000000000000002</v>
          </cell>
          <cell r="K144">
            <v>0.7</v>
          </cell>
          <cell r="L144">
            <v>0.6</v>
          </cell>
          <cell r="O144">
            <v>13</v>
          </cell>
        </row>
        <row r="145">
          <cell r="A145" t="str">
            <v>05</v>
          </cell>
          <cell r="B145" t="str">
            <v>TDA. CINE CINCO ESTR</v>
          </cell>
          <cell r="C145" t="str">
            <v>DOM</v>
          </cell>
          <cell r="D145" t="str">
            <v>17:00</v>
          </cell>
          <cell r="E145" t="str">
            <v>19:11</v>
          </cell>
          <cell r="F145">
            <v>2.4</v>
          </cell>
          <cell r="G145">
            <v>9</v>
          </cell>
          <cell r="N145">
            <v>2.4</v>
          </cell>
          <cell r="O145">
            <v>2</v>
          </cell>
        </row>
        <row r="146">
          <cell r="A146" t="str">
            <v>05</v>
          </cell>
          <cell r="B146" t="str">
            <v>TDA. LA MOVIDA DE LO</v>
          </cell>
          <cell r="C146" t="str">
            <v>SAP</v>
          </cell>
          <cell r="D146" t="str">
            <v>17:00</v>
          </cell>
          <cell r="E146" t="str">
            <v>23:04</v>
          </cell>
          <cell r="F146">
            <v>2.4</v>
          </cell>
          <cell r="G146">
            <v>9</v>
          </cell>
          <cell r="M146">
            <v>2.4</v>
          </cell>
          <cell r="O146">
            <v>3</v>
          </cell>
        </row>
        <row r="148">
          <cell r="A148" t="str">
            <v>05</v>
          </cell>
          <cell r="B148" t="str">
            <v>TDA. PANORAMA</v>
          </cell>
          <cell r="C148" t="str">
            <v>DOM</v>
          </cell>
          <cell r="D148" t="str">
            <v>19:00</v>
          </cell>
          <cell r="E148" t="str">
            <v>22:32</v>
          </cell>
          <cell r="F148">
            <v>9.6</v>
          </cell>
          <cell r="G148">
            <v>39</v>
          </cell>
          <cell r="N148">
            <v>9.6</v>
          </cell>
          <cell r="O148">
            <v>3</v>
          </cell>
        </row>
        <row r="149">
          <cell r="A149" t="str">
            <v>05</v>
          </cell>
          <cell r="B149" t="str">
            <v>TDA. LA 3ERA ROCA-D-</v>
          </cell>
          <cell r="C149" t="str">
            <v>DOM</v>
          </cell>
          <cell r="D149" t="str">
            <v>19:00</v>
          </cell>
          <cell r="E149" t="str">
            <v>19:40</v>
          </cell>
          <cell r="F149">
            <v>2.6</v>
          </cell>
          <cell r="G149">
            <v>10</v>
          </cell>
          <cell r="N149">
            <v>2.6</v>
          </cell>
          <cell r="O149">
            <v>2</v>
          </cell>
        </row>
        <row r="150">
          <cell r="A150" t="str">
            <v>05</v>
          </cell>
          <cell r="B150" t="str">
            <v>TDA. EL GRAN CHAPARR</v>
          </cell>
          <cell r="C150" t="str">
            <v>L/V</v>
          </cell>
          <cell r="D150" t="str">
            <v>19:00</v>
          </cell>
          <cell r="E150" t="str">
            <v>19:58</v>
          </cell>
          <cell r="F150">
            <v>0.8</v>
          </cell>
          <cell r="G150">
            <v>3</v>
          </cell>
          <cell r="H150">
            <v>0.6</v>
          </cell>
          <cell r="I150">
            <v>1.5</v>
          </cell>
          <cell r="J150">
            <v>0.8</v>
          </cell>
          <cell r="K150">
            <v>0.7</v>
          </cell>
          <cell r="L150">
            <v>0.4</v>
          </cell>
          <cell r="O150">
            <v>11</v>
          </cell>
        </row>
        <row r="151">
          <cell r="A151" t="str">
            <v>05</v>
          </cell>
          <cell r="B151" t="str">
            <v>TDA. FUERZA DEL DESE</v>
          </cell>
          <cell r="C151" t="str">
            <v>L/V</v>
          </cell>
          <cell r="D151" t="str">
            <v>20:00</v>
          </cell>
          <cell r="E151" t="str">
            <v>22:10</v>
          </cell>
          <cell r="F151">
            <v>3.7</v>
          </cell>
          <cell r="G151">
            <v>15</v>
          </cell>
          <cell r="H151">
            <v>3.3</v>
          </cell>
          <cell r="I151">
            <v>4.9000000000000004</v>
          </cell>
          <cell r="J151">
            <v>3</v>
          </cell>
          <cell r="K151">
            <v>3.6</v>
          </cell>
          <cell r="L151">
            <v>3.8</v>
          </cell>
          <cell r="O151">
            <v>15</v>
          </cell>
        </row>
        <row r="152">
          <cell r="A152" t="str">
            <v>05</v>
          </cell>
          <cell r="B152" t="str">
            <v>TDA. AMBULAN.DE LA R</v>
          </cell>
          <cell r="C152" t="str">
            <v>SAP</v>
          </cell>
          <cell r="D152" t="str">
            <v>20:00</v>
          </cell>
          <cell r="E152" t="str">
            <v>00:57</v>
          </cell>
          <cell r="F152">
            <v>3.1</v>
          </cell>
          <cell r="G152">
            <v>12</v>
          </cell>
          <cell r="M152">
            <v>3.1</v>
          </cell>
          <cell r="O152">
            <v>3</v>
          </cell>
        </row>
        <row r="153">
          <cell r="A153" t="str">
            <v>05</v>
          </cell>
          <cell r="B153" t="str">
            <v>TDA. CUSCO OMBLIGO D</v>
          </cell>
          <cell r="C153" t="str">
            <v>L/V</v>
          </cell>
          <cell r="D153" t="str">
            <v>20:00</v>
          </cell>
          <cell r="E153" t="str">
            <v>21:02</v>
          </cell>
          <cell r="F153">
            <v>2.1</v>
          </cell>
          <cell r="G153">
            <v>8</v>
          </cell>
          <cell r="H153">
            <v>1.1000000000000001</v>
          </cell>
          <cell r="I153">
            <v>2.2999999999999998</v>
          </cell>
          <cell r="J153">
            <v>2.5</v>
          </cell>
          <cell r="K153">
            <v>3</v>
          </cell>
          <cell r="L153">
            <v>1.4</v>
          </cell>
          <cell r="O153">
            <v>5</v>
          </cell>
        </row>
        <row r="154">
          <cell r="A154" t="str">
            <v>05</v>
          </cell>
          <cell r="B154" t="str">
            <v>TDA. 24 HORAS EDIC.C</v>
          </cell>
          <cell r="C154" t="str">
            <v>L/V</v>
          </cell>
          <cell r="D154" t="str">
            <v>22:00</v>
          </cell>
          <cell r="E154" t="str">
            <v>00:14</v>
          </cell>
          <cell r="F154">
            <v>3.2</v>
          </cell>
          <cell r="G154">
            <v>13</v>
          </cell>
          <cell r="H154">
            <v>2.7</v>
          </cell>
          <cell r="I154">
            <v>3</v>
          </cell>
          <cell r="J154">
            <v>2.9</v>
          </cell>
          <cell r="K154">
            <v>4</v>
          </cell>
          <cell r="L154">
            <v>3.2</v>
          </cell>
          <cell r="O154">
            <v>15</v>
          </cell>
        </row>
        <row r="155">
          <cell r="A155" t="str">
            <v>05</v>
          </cell>
          <cell r="B155" t="str">
            <v>TDA. TELE DEPORTE-DO</v>
          </cell>
          <cell r="C155" t="str">
            <v>DOM</v>
          </cell>
          <cell r="D155" t="str">
            <v>22:30</v>
          </cell>
          <cell r="E155" t="str">
            <v>23:43</v>
          </cell>
          <cell r="F155">
            <v>3.8</v>
          </cell>
          <cell r="G155">
            <v>15</v>
          </cell>
          <cell r="N155">
            <v>3.8</v>
          </cell>
          <cell r="O155">
            <v>3</v>
          </cell>
        </row>
        <row r="156">
          <cell r="A156" t="str">
            <v>05</v>
          </cell>
          <cell r="B156" t="str">
            <v>TDA. AMBULANTES DE R</v>
          </cell>
          <cell r="C156" t="str">
            <v>MIE-JUE</v>
          </cell>
          <cell r="D156" t="str">
            <v>23.00</v>
          </cell>
          <cell r="E156" t="str">
            <v>00:20</v>
          </cell>
          <cell r="F156">
            <v>2.2000000000000002</v>
          </cell>
          <cell r="G156">
            <v>9</v>
          </cell>
          <cell r="J156">
            <v>1.8</v>
          </cell>
          <cell r="K156">
            <v>2.9</v>
          </cell>
          <cell r="O156">
            <v>3</v>
          </cell>
        </row>
        <row r="157">
          <cell r="A157" t="str">
            <v>05</v>
          </cell>
          <cell r="B157" t="str">
            <v>TDA. REP.HOMBRES DE</v>
          </cell>
          <cell r="C157" t="str">
            <v>JUE</v>
          </cell>
          <cell r="D157" t="str">
            <v>23.00</v>
          </cell>
          <cell r="E157" t="str">
            <v>00:11</v>
          </cell>
          <cell r="F157">
            <v>1.7</v>
          </cell>
          <cell r="G157">
            <v>7</v>
          </cell>
          <cell r="K157">
            <v>1.7</v>
          </cell>
          <cell r="O157">
            <v>2</v>
          </cell>
        </row>
        <row r="158">
          <cell r="A158" t="str">
            <v>05</v>
          </cell>
          <cell r="B158" t="str">
            <v>TDA. VIERNES DE PELI</v>
          </cell>
          <cell r="C158" t="str">
            <v>VIE</v>
          </cell>
          <cell r="D158" t="str">
            <v>23.00</v>
          </cell>
          <cell r="E158" t="str">
            <v>01:12</v>
          </cell>
          <cell r="F158">
            <v>1.2</v>
          </cell>
          <cell r="G158">
            <v>4</v>
          </cell>
          <cell r="L158">
            <v>1.2</v>
          </cell>
          <cell r="O158">
            <v>3</v>
          </cell>
        </row>
        <row r="159">
          <cell r="A159" t="str">
            <v>05</v>
          </cell>
          <cell r="B159" t="str">
            <v>TDA. CINE PARA ADULT</v>
          </cell>
          <cell r="C159" t="str">
            <v>MAR</v>
          </cell>
          <cell r="D159" t="str">
            <v>23.00</v>
          </cell>
          <cell r="E159" t="str">
            <v>01:21</v>
          </cell>
          <cell r="F159">
            <v>0.8</v>
          </cell>
          <cell r="G159">
            <v>3</v>
          </cell>
          <cell r="I159">
            <v>0.8</v>
          </cell>
          <cell r="O159">
            <v>3</v>
          </cell>
        </row>
        <row r="160">
          <cell r="A160" t="str">
            <v>05</v>
          </cell>
          <cell r="B160" t="str">
            <v>TDA. MATRIM. HIJOS-D</v>
          </cell>
          <cell r="C160" t="str">
            <v>DOM</v>
          </cell>
          <cell r="D160" t="str">
            <v>23:30</v>
          </cell>
          <cell r="E160" t="str">
            <v>00:13</v>
          </cell>
          <cell r="F160">
            <v>2.4</v>
          </cell>
          <cell r="G160">
            <v>9</v>
          </cell>
          <cell r="N160">
            <v>2.4</v>
          </cell>
          <cell r="O160">
            <v>3</v>
          </cell>
        </row>
        <row r="163">
          <cell r="A163" t="str">
            <v>09</v>
          </cell>
          <cell r="B163" t="str">
            <v>TDA. OLIVER TWIST-S-</v>
          </cell>
          <cell r="C163" t="str">
            <v>SAP</v>
          </cell>
          <cell r="D163" t="str">
            <v>08:00</v>
          </cell>
          <cell r="E163" t="str">
            <v>09:01</v>
          </cell>
          <cell r="F163">
            <v>0.4</v>
          </cell>
          <cell r="G163">
            <v>1</v>
          </cell>
          <cell r="M163">
            <v>0.4</v>
          </cell>
          <cell r="O163">
            <v>3</v>
          </cell>
        </row>
        <row r="164">
          <cell r="A164" t="str">
            <v>09</v>
          </cell>
          <cell r="B164" t="str">
            <v>TDA. TELETUBBIES-DOM</v>
          </cell>
          <cell r="C164" t="str">
            <v>DOM</v>
          </cell>
          <cell r="D164" t="str">
            <v>08:30</v>
          </cell>
          <cell r="E164" t="str">
            <v>09:36</v>
          </cell>
          <cell r="F164">
            <v>0.3</v>
          </cell>
          <cell r="G164">
            <v>1</v>
          </cell>
          <cell r="N164">
            <v>0.3</v>
          </cell>
          <cell r="O164">
            <v>3</v>
          </cell>
        </row>
        <row r="165">
          <cell r="A165" t="str">
            <v>09</v>
          </cell>
          <cell r="B165" t="str">
            <v>TDA. BIT EL CUPIDO-S</v>
          </cell>
          <cell r="C165" t="str">
            <v>SAP</v>
          </cell>
          <cell r="D165" t="str">
            <v>09.00</v>
          </cell>
          <cell r="E165" t="str">
            <v>09:28</v>
          </cell>
          <cell r="F165">
            <v>0.6</v>
          </cell>
          <cell r="G165">
            <v>2</v>
          </cell>
          <cell r="M165">
            <v>0.6</v>
          </cell>
          <cell r="O165">
            <v>3</v>
          </cell>
        </row>
        <row r="166">
          <cell r="A166" t="str">
            <v>09</v>
          </cell>
          <cell r="B166" t="str">
            <v>TDA. LA PRINCESA SUS</v>
          </cell>
          <cell r="C166" t="str">
            <v>SAP</v>
          </cell>
          <cell r="D166" t="str">
            <v>09:00</v>
          </cell>
          <cell r="E166" t="str">
            <v>09:59</v>
          </cell>
          <cell r="F166">
            <v>0.7</v>
          </cell>
          <cell r="G166">
            <v>2</v>
          </cell>
          <cell r="M166">
            <v>0.7</v>
          </cell>
          <cell r="O166">
            <v>3</v>
          </cell>
        </row>
        <row r="167">
          <cell r="A167" t="str">
            <v>09</v>
          </cell>
          <cell r="B167" t="str">
            <v>TDA. FAMILIA POR QUE</v>
          </cell>
          <cell r="C167" t="str">
            <v>DOM</v>
          </cell>
          <cell r="D167" t="str">
            <v>09:30</v>
          </cell>
          <cell r="E167" t="str">
            <v>10:03</v>
          </cell>
          <cell r="F167">
            <v>0.1</v>
          </cell>
          <cell r="G167">
            <v>0</v>
          </cell>
          <cell r="N167">
            <v>0.1</v>
          </cell>
          <cell r="O167">
            <v>3</v>
          </cell>
        </row>
        <row r="168">
          <cell r="A168" t="str">
            <v>09</v>
          </cell>
          <cell r="B168" t="str">
            <v>TDA. WALTER MELON-D-</v>
          </cell>
          <cell r="C168" t="str">
            <v>DOM</v>
          </cell>
          <cell r="D168" t="str">
            <v>10:00</v>
          </cell>
          <cell r="E168" t="str">
            <v>10:33</v>
          </cell>
          <cell r="F168">
            <v>0.4</v>
          </cell>
          <cell r="G168">
            <v>1</v>
          </cell>
          <cell r="N168">
            <v>0.4</v>
          </cell>
          <cell r="O168">
            <v>3</v>
          </cell>
        </row>
        <row r="169">
          <cell r="A169" t="str">
            <v>09</v>
          </cell>
          <cell r="B169" t="str">
            <v>TDA. TORTUNINJAS-SAB</v>
          </cell>
          <cell r="C169" t="str">
            <v>SAP</v>
          </cell>
          <cell r="D169" t="str">
            <v>10:00</v>
          </cell>
          <cell r="E169" t="str">
            <v>12:57</v>
          </cell>
          <cell r="F169">
            <v>0.4</v>
          </cell>
          <cell r="G169">
            <v>1</v>
          </cell>
          <cell r="M169">
            <v>0.4</v>
          </cell>
          <cell r="O169">
            <v>3</v>
          </cell>
        </row>
        <row r="170">
          <cell r="A170" t="str">
            <v>09</v>
          </cell>
          <cell r="B170" t="str">
            <v>TDA. SILVER SURFER S</v>
          </cell>
          <cell r="C170" t="str">
            <v>SAP</v>
          </cell>
          <cell r="D170" t="str">
            <v>10:00</v>
          </cell>
          <cell r="E170" t="str">
            <v>10:14</v>
          </cell>
          <cell r="F170">
            <v>0.2</v>
          </cell>
          <cell r="G170">
            <v>0</v>
          </cell>
          <cell r="M170">
            <v>0.2</v>
          </cell>
          <cell r="O170">
            <v>2</v>
          </cell>
        </row>
        <row r="171">
          <cell r="A171" t="str">
            <v>09</v>
          </cell>
          <cell r="B171" t="str">
            <v>TDA. SECUND.A BORDO-</v>
          </cell>
          <cell r="C171" t="str">
            <v>DOM</v>
          </cell>
          <cell r="D171" t="str">
            <v>10:30</v>
          </cell>
          <cell r="E171" t="str">
            <v>10:59</v>
          </cell>
          <cell r="F171">
            <v>0.9</v>
          </cell>
          <cell r="G171">
            <v>3</v>
          </cell>
          <cell r="N171">
            <v>0.9</v>
          </cell>
          <cell r="O171">
            <v>3</v>
          </cell>
        </row>
        <row r="172">
          <cell r="A172" t="str">
            <v>09</v>
          </cell>
          <cell r="B172" t="str">
            <v>TDA. POPEYE-MA</v>
          </cell>
          <cell r="C172" t="str">
            <v>L/V</v>
          </cell>
          <cell r="D172" t="str">
            <v>10:30</v>
          </cell>
          <cell r="E172" t="str">
            <v>11:14</v>
          </cell>
          <cell r="F172">
            <v>0.2</v>
          </cell>
          <cell r="G172">
            <v>0</v>
          </cell>
          <cell r="H172">
            <v>0.4</v>
          </cell>
          <cell r="I172">
            <v>0.2</v>
          </cell>
          <cell r="J172">
            <v>0.4</v>
          </cell>
          <cell r="K172">
            <v>0</v>
          </cell>
          <cell r="L172">
            <v>0</v>
          </cell>
          <cell r="O172">
            <v>15</v>
          </cell>
        </row>
        <row r="173">
          <cell r="A173" t="str">
            <v>09</v>
          </cell>
          <cell r="B173" t="str">
            <v>TDA. EL EQUIPO DE LO</v>
          </cell>
          <cell r="C173" t="str">
            <v>SAP</v>
          </cell>
          <cell r="D173" t="str">
            <v>11.00</v>
          </cell>
          <cell r="E173" t="str">
            <v>15:03</v>
          </cell>
          <cell r="F173">
            <v>0.4</v>
          </cell>
          <cell r="G173">
            <v>1</v>
          </cell>
          <cell r="M173">
            <v>0.4</v>
          </cell>
          <cell r="O173">
            <v>3</v>
          </cell>
        </row>
        <row r="174">
          <cell r="A174" t="str">
            <v>09</v>
          </cell>
          <cell r="B174" t="str">
            <v>TDA. EL EQUIPO DE LO</v>
          </cell>
          <cell r="C174" t="str">
            <v>DOM</v>
          </cell>
          <cell r="D174" t="str">
            <v>11:00</v>
          </cell>
          <cell r="E174" t="str">
            <v>13:00</v>
          </cell>
          <cell r="F174">
            <v>0.6</v>
          </cell>
          <cell r="G174">
            <v>2</v>
          </cell>
          <cell r="N174">
            <v>0.6</v>
          </cell>
          <cell r="O174">
            <v>3</v>
          </cell>
        </row>
        <row r="175">
          <cell r="A175" t="str">
            <v>09</v>
          </cell>
          <cell r="B175" t="str">
            <v>TDA. VIVIENDO CON LO</v>
          </cell>
          <cell r="C175" t="str">
            <v>L/V</v>
          </cell>
          <cell r="D175" t="str">
            <v>11:00</v>
          </cell>
          <cell r="E175" t="str">
            <v>11:42</v>
          </cell>
          <cell r="F175">
            <v>0.1</v>
          </cell>
          <cell r="G175">
            <v>0</v>
          </cell>
          <cell r="H175">
            <v>0.1</v>
          </cell>
          <cell r="I175">
            <v>0</v>
          </cell>
          <cell r="J175">
            <v>0.2</v>
          </cell>
          <cell r="K175">
            <v>0</v>
          </cell>
          <cell r="L175">
            <v>0.1</v>
          </cell>
          <cell r="O175">
            <v>14</v>
          </cell>
        </row>
        <row r="176">
          <cell r="A176" t="str">
            <v>09</v>
          </cell>
          <cell r="B176" t="str">
            <v>TDA. POWER RANGERS-S</v>
          </cell>
          <cell r="C176" t="str">
            <v>SAP</v>
          </cell>
          <cell r="D176" t="str">
            <v>11:30</v>
          </cell>
          <cell r="E176" t="str">
            <v>13:50</v>
          </cell>
          <cell r="F176">
            <v>0.8</v>
          </cell>
          <cell r="G176">
            <v>3</v>
          </cell>
          <cell r="M176">
            <v>0.8</v>
          </cell>
          <cell r="O176">
            <v>3</v>
          </cell>
        </row>
        <row r="177">
          <cell r="A177" t="str">
            <v>09</v>
          </cell>
          <cell r="B177" t="str">
            <v>TDA. EL HOMBRE ARAÑA</v>
          </cell>
          <cell r="C177" t="str">
            <v>L/V</v>
          </cell>
          <cell r="D177" t="str">
            <v>11:30</v>
          </cell>
          <cell r="E177" t="str">
            <v>12:08</v>
          </cell>
          <cell r="F177">
            <v>0.1</v>
          </cell>
          <cell r="G177">
            <v>0</v>
          </cell>
          <cell r="H177">
            <v>0.4</v>
          </cell>
          <cell r="I177">
            <v>0</v>
          </cell>
          <cell r="J177">
            <v>0.1</v>
          </cell>
          <cell r="K177">
            <v>0</v>
          </cell>
          <cell r="L177">
            <v>0</v>
          </cell>
          <cell r="O177">
            <v>14</v>
          </cell>
        </row>
        <row r="178">
          <cell r="A178" t="str">
            <v>09</v>
          </cell>
          <cell r="B178" t="str">
            <v>TDA. TOM Y JERRY KID</v>
          </cell>
          <cell r="C178" t="str">
            <v>L/V</v>
          </cell>
          <cell r="D178" t="str">
            <v>12.00</v>
          </cell>
          <cell r="E178" t="str">
            <v>12:35</v>
          </cell>
          <cell r="F178">
            <v>0.2</v>
          </cell>
          <cell r="G178">
            <v>0</v>
          </cell>
          <cell r="H178">
            <v>0.3</v>
          </cell>
          <cell r="I178">
            <v>0.1</v>
          </cell>
          <cell r="J178">
            <v>0.1</v>
          </cell>
          <cell r="K178">
            <v>0</v>
          </cell>
          <cell r="L178">
            <v>0.5</v>
          </cell>
          <cell r="O178">
            <v>14</v>
          </cell>
        </row>
        <row r="179">
          <cell r="A179" t="str">
            <v>09</v>
          </cell>
          <cell r="B179" t="str">
            <v>TDA. ESCALOFRIOS-SAB</v>
          </cell>
          <cell r="C179" t="str">
            <v>SAP</v>
          </cell>
          <cell r="D179" t="str">
            <v>12.30</v>
          </cell>
          <cell r="E179" t="str">
            <v>15:10</v>
          </cell>
          <cell r="F179">
            <v>1.6</v>
          </cell>
          <cell r="G179">
            <v>6</v>
          </cell>
          <cell r="M179">
            <v>1.6</v>
          </cell>
          <cell r="O179">
            <v>3</v>
          </cell>
        </row>
        <row r="180">
          <cell r="A180" t="str">
            <v>09</v>
          </cell>
          <cell r="B180" t="str">
            <v>TDA. TELETUBBIES-TAR</v>
          </cell>
          <cell r="C180" t="str">
            <v>L/V</v>
          </cell>
          <cell r="D180" t="str">
            <v>12:30</v>
          </cell>
          <cell r="E180" t="str">
            <v>13:23</v>
          </cell>
          <cell r="F180">
            <v>0.3</v>
          </cell>
          <cell r="G180">
            <v>1</v>
          </cell>
          <cell r="H180">
            <v>0</v>
          </cell>
          <cell r="I180">
            <v>0.7</v>
          </cell>
          <cell r="J180">
            <v>0</v>
          </cell>
          <cell r="K180">
            <v>0</v>
          </cell>
          <cell r="L180">
            <v>0.6</v>
          </cell>
          <cell r="O180">
            <v>14</v>
          </cell>
        </row>
        <row r="181">
          <cell r="A181" t="str">
            <v>09</v>
          </cell>
          <cell r="B181" t="str">
            <v>TDA. TARDES D HOLLYW</v>
          </cell>
          <cell r="C181" t="str">
            <v>DOM</v>
          </cell>
          <cell r="D181" t="str">
            <v>13:00</v>
          </cell>
          <cell r="E181" t="str">
            <v>14:59</v>
          </cell>
          <cell r="F181">
            <v>1.2</v>
          </cell>
          <cell r="G181">
            <v>4</v>
          </cell>
          <cell r="N181">
            <v>1.2</v>
          </cell>
          <cell r="O181">
            <v>3</v>
          </cell>
        </row>
        <row r="182">
          <cell r="A182" t="str">
            <v>09</v>
          </cell>
          <cell r="B182" t="str">
            <v>TDA. REP.YO AMO PAQU</v>
          </cell>
          <cell r="C182" t="str">
            <v>L/V</v>
          </cell>
          <cell r="D182" t="str">
            <v>13:00</v>
          </cell>
          <cell r="E182" t="str">
            <v>16:02</v>
          </cell>
          <cell r="F182">
            <v>0.7</v>
          </cell>
          <cell r="G182">
            <v>2</v>
          </cell>
          <cell r="H182">
            <v>0.8</v>
          </cell>
          <cell r="I182">
            <v>0.5</v>
          </cell>
          <cell r="J182">
            <v>0.3</v>
          </cell>
          <cell r="K182">
            <v>1.5</v>
          </cell>
          <cell r="L182">
            <v>0.2</v>
          </cell>
          <cell r="O182">
            <v>15</v>
          </cell>
        </row>
        <row r="183">
          <cell r="A183" t="str">
            <v>09</v>
          </cell>
          <cell r="B183" t="str">
            <v>TDA. ESCALOFRIOS-TAR</v>
          </cell>
          <cell r="C183" t="str">
            <v>L/V</v>
          </cell>
          <cell r="D183" t="str">
            <v>13:30</v>
          </cell>
          <cell r="E183" t="str">
            <v>19:04</v>
          </cell>
          <cell r="F183">
            <v>0.5</v>
          </cell>
          <cell r="G183">
            <v>2</v>
          </cell>
          <cell r="H183">
            <v>1.1000000000000001</v>
          </cell>
          <cell r="I183">
            <v>0.6</v>
          </cell>
          <cell r="J183">
            <v>0.1</v>
          </cell>
          <cell r="K183">
            <v>0.7</v>
          </cell>
          <cell r="L183">
            <v>0.2</v>
          </cell>
          <cell r="O183">
            <v>7</v>
          </cell>
        </row>
        <row r="184">
          <cell r="A184" t="str">
            <v>09</v>
          </cell>
          <cell r="B184" t="str">
            <v>TDA. REP.MONICA-TA</v>
          </cell>
          <cell r="C184" t="str">
            <v>MAR/VIE</v>
          </cell>
          <cell r="D184" t="str">
            <v>14:00</v>
          </cell>
          <cell r="E184" t="str">
            <v>15:09</v>
          </cell>
          <cell r="F184">
            <v>2</v>
          </cell>
          <cell r="G184">
            <v>8</v>
          </cell>
          <cell r="I184">
            <v>2.1</v>
          </cell>
          <cell r="J184">
            <v>2</v>
          </cell>
          <cell r="K184">
            <v>1.4</v>
          </cell>
          <cell r="L184">
            <v>2.5</v>
          </cell>
          <cell r="O184">
            <v>4</v>
          </cell>
        </row>
        <row r="185">
          <cell r="A185" t="str">
            <v>09</v>
          </cell>
          <cell r="B185" t="str">
            <v>TDA. EL SEPTIMO CIEL</v>
          </cell>
          <cell r="C185" t="str">
            <v>DOM</v>
          </cell>
          <cell r="D185" t="str">
            <v>15:00</v>
          </cell>
          <cell r="E185" t="str">
            <v>15:59</v>
          </cell>
          <cell r="F185">
            <v>1.9</v>
          </cell>
          <cell r="G185">
            <v>7</v>
          </cell>
          <cell r="N185">
            <v>1.9</v>
          </cell>
          <cell r="O185">
            <v>3</v>
          </cell>
        </row>
        <row r="186">
          <cell r="A186" t="str">
            <v>09</v>
          </cell>
          <cell r="B186" t="str">
            <v>TDA. CUARTEL DE BROO</v>
          </cell>
          <cell r="C186" t="str">
            <v>SAP</v>
          </cell>
          <cell r="D186" t="str">
            <v>15:00</v>
          </cell>
          <cell r="E186" t="str">
            <v>16:06</v>
          </cell>
          <cell r="F186">
            <v>0.6</v>
          </cell>
          <cell r="G186">
            <v>2</v>
          </cell>
          <cell r="M186">
            <v>0.6</v>
          </cell>
          <cell r="O186">
            <v>3</v>
          </cell>
        </row>
        <row r="187">
          <cell r="A187" t="str">
            <v>09</v>
          </cell>
          <cell r="B187" t="str">
            <v>TDA. REP.MONICA-D-TA</v>
          </cell>
          <cell r="C187" t="str">
            <v>DOM</v>
          </cell>
          <cell r="D187" t="str">
            <v>16:00</v>
          </cell>
          <cell r="E187" t="str">
            <v>17:49</v>
          </cell>
          <cell r="F187">
            <v>2.2999999999999998</v>
          </cell>
          <cell r="G187">
            <v>9</v>
          </cell>
          <cell r="N187">
            <v>2.2999999999999998</v>
          </cell>
          <cell r="O187">
            <v>1</v>
          </cell>
        </row>
        <row r="188">
          <cell r="A188" t="str">
            <v>09</v>
          </cell>
          <cell r="B188" t="str">
            <v>TDA. CEBOLLITAS-TA</v>
          </cell>
          <cell r="C188" t="str">
            <v>L/V</v>
          </cell>
          <cell r="D188" t="str">
            <v>16:00</v>
          </cell>
          <cell r="E188" t="str">
            <v>18:15</v>
          </cell>
          <cell r="F188">
            <v>0.7</v>
          </cell>
          <cell r="G188">
            <v>2</v>
          </cell>
          <cell r="H188">
            <v>0.5</v>
          </cell>
          <cell r="I188">
            <v>0.7</v>
          </cell>
          <cell r="J188">
            <v>0.4</v>
          </cell>
          <cell r="K188">
            <v>1.3</v>
          </cell>
          <cell r="L188">
            <v>0.5</v>
          </cell>
          <cell r="O188">
            <v>15</v>
          </cell>
        </row>
        <row r="189">
          <cell r="A189" t="str">
            <v>09</v>
          </cell>
          <cell r="B189" t="str">
            <v>TDA. CEBOLLITAS-S-TA</v>
          </cell>
          <cell r="C189" t="str">
            <v>SAP</v>
          </cell>
          <cell r="D189" t="str">
            <v>16:00</v>
          </cell>
          <cell r="E189" t="str">
            <v>18:10</v>
          </cell>
          <cell r="F189">
            <v>0.6</v>
          </cell>
          <cell r="G189">
            <v>2</v>
          </cell>
          <cell r="M189">
            <v>0.6</v>
          </cell>
          <cell r="O189">
            <v>3</v>
          </cell>
        </row>
        <row r="190">
          <cell r="A190" t="str">
            <v>09</v>
          </cell>
          <cell r="B190" t="str">
            <v>TDA. RES.YO AMO PAQU</v>
          </cell>
          <cell r="C190" t="str">
            <v>DOM</v>
          </cell>
          <cell r="D190" t="str">
            <v>16:00</v>
          </cell>
          <cell r="E190" t="str">
            <v>18:00</v>
          </cell>
          <cell r="F190">
            <v>0.6</v>
          </cell>
          <cell r="G190">
            <v>2</v>
          </cell>
          <cell r="N190">
            <v>0.6</v>
          </cell>
          <cell r="O190">
            <v>2</v>
          </cell>
        </row>
        <row r="191">
          <cell r="A191" t="str">
            <v>09</v>
          </cell>
          <cell r="B191" t="str">
            <v>TDA. TITANES EN RING</v>
          </cell>
          <cell r="C191" t="str">
            <v>SAP</v>
          </cell>
          <cell r="D191" t="str">
            <v>17.30</v>
          </cell>
          <cell r="E191" t="str">
            <v>20:07</v>
          </cell>
          <cell r="F191">
            <v>0.4</v>
          </cell>
          <cell r="G191">
            <v>1</v>
          </cell>
          <cell r="M191">
            <v>0.4</v>
          </cell>
          <cell r="O191">
            <v>3</v>
          </cell>
        </row>
        <row r="192">
          <cell r="A192" t="str">
            <v>09</v>
          </cell>
          <cell r="B192" t="str">
            <v>TDA. YO AMO A PAQUIT</v>
          </cell>
          <cell r="C192" t="str">
            <v>L/V</v>
          </cell>
          <cell r="D192" t="str">
            <v>18:00</v>
          </cell>
          <cell r="E192" t="str">
            <v>19:01</v>
          </cell>
          <cell r="F192">
            <v>1.1000000000000001</v>
          </cell>
          <cell r="G192">
            <v>4</v>
          </cell>
          <cell r="H192">
            <v>1</v>
          </cell>
          <cell r="I192">
            <v>1.6</v>
          </cell>
          <cell r="J192">
            <v>0.7</v>
          </cell>
          <cell r="K192">
            <v>0.8</v>
          </cell>
          <cell r="L192">
            <v>1.6</v>
          </cell>
          <cell r="O192">
            <v>10</v>
          </cell>
        </row>
        <row r="193">
          <cell r="A193" t="str">
            <v>09</v>
          </cell>
          <cell r="B193" t="str">
            <v>TDA. SMACK DOWN-D-TA</v>
          </cell>
          <cell r="C193" t="str">
            <v>DOM</v>
          </cell>
          <cell r="D193" t="str">
            <v>18:00</v>
          </cell>
          <cell r="E193" t="str">
            <v>20:19</v>
          </cell>
          <cell r="F193">
            <v>1</v>
          </cell>
          <cell r="G193">
            <v>4</v>
          </cell>
          <cell r="N193">
            <v>1</v>
          </cell>
          <cell r="O193">
            <v>3</v>
          </cell>
        </row>
        <row r="195">
          <cell r="A195" t="str">
            <v>09</v>
          </cell>
          <cell r="B195" t="str">
            <v>TDA. MUÑECA BRAVA</v>
          </cell>
          <cell r="C195" t="str">
            <v>L/V</v>
          </cell>
          <cell r="D195" t="str">
            <v>19:00</v>
          </cell>
          <cell r="E195" t="str">
            <v>21:40</v>
          </cell>
          <cell r="F195">
            <v>2.6</v>
          </cell>
          <cell r="G195">
            <v>10</v>
          </cell>
          <cell r="H195">
            <v>2.5</v>
          </cell>
          <cell r="I195">
            <v>3.6</v>
          </cell>
          <cell r="J195">
            <v>2.6</v>
          </cell>
          <cell r="K195">
            <v>2.2999999999999998</v>
          </cell>
          <cell r="L195">
            <v>2.2000000000000002</v>
          </cell>
          <cell r="O195">
            <v>15</v>
          </cell>
        </row>
        <row r="196">
          <cell r="A196" t="str">
            <v>09</v>
          </cell>
          <cell r="B196" t="str">
            <v>TDA. MONICA-NO</v>
          </cell>
          <cell r="C196" t="str">
            <v>L/V</v>
          </cell>
          <cell r="D196" t="str">
            <v>20:00</v>
          </cell>
          <cell r="E196" t="str">
            <v>21:15</v>
          </cell>
          <cell r="F196">
            <v>4.9000000000000004</v>
          </cell>
          <cell r="G196">
            <v>20</v>
          </cell>
          <cell r="H196">
            <v>5.8</v>
          </cell>
          <cell r="I196">
            <v>5.6</v>
          </cell>
          <cell r="J196">
            <v>5.6</v>
          </cell>
          <cell r="K196">
            <v>4.0999999999999996</v>
          </cell>
          <cell r="L196">
            <v>4</v>
          </cell>
          <cell r="O196">
            <v>9</v>
          </cell>
        </row>
        <row r="197">
          <cell r="A197" t="str">
            <v>09</v>
          </cell>
          <cell r="B197" t="str">
            <v>TDA. LOS CINCORREGIB</v>
          </cell>
          <cell r="C197" t="str">
            <v>SAP</v>
          </cell>
          <cell r="D197" t="str">
            <v>20:00</v>
          </cell>
          <cell r="E197" t="str">
            <v>21:55</v>
          </cell>
          <cell r="F197">
            <v>1.6</v>
          </cell>
          <cell r="G197">
            <v>6</v>
          </cell>
          <cell r="M197">
            <v>1.6</v>
          </cell>
          <cell r="O197">
            <v>3</v>
          </cell>
        </row>
        <row r="198">
          <cell r="A198" t="str">
            <v>09</v>
          </cell>
          <cell r="B198" t="str">
            <v>TDA. LA GRAN PREMIER</v>
          </cell>
          <cell r="C198" t="str">
            <v>DOM</v>
          </cell>
          <cell r="D198" t="str">
            <v>20:00</v>
          </cell>
          <cell r="E198" t="str">
            <v>21:49</v>
          </cell>
          <cell r="F198">
            <v>0.6</v>
          </cell>
          <cell r="G198">
            <v>2</v>
          </cell>
          <cell r="N198">
            <v>0.6</v>
          </cell>
          <cell r="O198">
            <v>3</v>
          </cell>
        </row>
        <row r="199">
          <cell r="A199" t="str">
            <v>09</v>
          </cell>
          <cell r="B199" t="str">
            <v>TDA. LA VIDA EN EL E</v>
          </cell>
          <cell r="C199" t="str">
            <v>L/V</v>
          </cell>
          <cell r="D199" t="str">
            <v>21.00</v>
          </cell>
          <cell r="E199" t="str">
            <v>22:10</v>
          </cell>
          <cell r="F199">
            <v>3.5</v>
          </cell>
          <cell r="G199">
            <v>14</v>
          </cell>
          <cell r="H199">
            <v>1.9</v>
          </cell>
          <cell r="I199">
            <v>4</v>
          </cell>
          <cell r="J199">
            <v>3.9</v>
          </cell>
          <cell r="K199">
            <v>3.4</v>
          </cell>
          <cell r="L199">
            <v>3.7</v>
          </cell>
          <cell r="O199">
            <v>9</v>
          </cell>
        </row>
        <row r="200">
          <cell r="A200" t="str">
            <v>09</v>
          </cell>
          <cell r="B200" t="str">
            <v>TDA. EL EQUIPO DE GO</v>
          </cell>
          <cell r="C200" t="str">
            <v>DOM</v>
          </cell>
          <cell r="D200" t="str">
            <v>22:00</v>
          </cell>
          <cell r="E200" t="str">
            <v>00:13</v>
          </cell>
          <cell r="F200">
            <v>1.7</v>
          </cell>
          <cell r="G200">
            <v>7</v>
          </cell>
          <cell r="N200">
            <v>1.7</v>
          </cell>
          <cell r="O200">
            <v>3</v>
          </cell>
        </row>
        <row r="201">
          <cell r="A201" t="str">
            <v>09</v>
          </cell>
          <cell r="B201" t="str">
            <v>TDA. MONICA-S-NO</v>
          </cell>
          <cell r="C201" t="str">
            <v>SAP</v>
          </cell>
          <cell r="D201" t="str">
            <v>22:00</v>
          </cell>
          <cell r="E201" t="str">
            <v>00:03</v>
          </cell>
          <cell r="F201">
            <v>5.5</v>
          </cell>
          <cell r="G201">
            <v>22</v>
          </cell>
          <cell r="M201">
            <v>5.5</v>
          </cell>
          <cell r="O201">
            <v>2</v>
          </cell>
        </row>
        <row r="202">
          <cell r="A202" t="str">
            <v>09</v>
          </cell>
          <cell r="B202" t="str">
            <v>TDA. ATV NOTICIAS L-</v>
          </cell>
          <cell r="C202" t="str">
            <v>L/V</v>
          </cell>
          <cell r="D202" t="str">
            <v>22:00</v>
          </cell>
          <cell r="E202" t="str">
            <v>23:22</v>
          </cell>
          <cell r="F202">
            <v>2.2999999999999998</v>
          </cell>
          <cell r="G202">
            <v>9</v>
          </cell>
          <cell r="H202">
            <v>2.5</v>
          </cell>
          <cell r="I202">
            <v>2.6</v>
          </cell>
          <cell r="J202">
            <v>2.4</v>
          </cell>
          <cell r="K202">
            <v>2</v>
          </cell>
          <cell r="L202">
            <v>2.2000000000000002</v>
          </cell>
          <cell r="O202">
            <v>15</v>
          </cell>
        </row>
        <row r="203">
          <cell r="A203" t="str">
            <v>09</v>
          </cell>
          <cell r="B203" t="str">
            <v>TDA. EQUIPO AL DIA-N</v>
          </cell>
          <cell r="C203" t="str">
            <v>L/V</v>
          </cell>
          <cell r="D203" t="str">
            <v>23:00</v>
          </cell>
          <cell r="E203" t="str">
            <v>00:12</v>
          </cell>
          <cell r="F203">
            <v>1.9</v>
          </cell>
          <cell r="G203">
            <v>7</v>
          </cell>
          <cell r="H203">
            <v>1.8</v>
          </cell>
          <cell r="I203">
            <v>1.5</v>
          </cell>
          <cell r="J203">
            <v>2.2999999999999998</v>
          </cell>
          <cell r="K203">
            <v>1.7</v>
          </cell>
          <cell r="L203">
            <v>2</v>
          </cell>
          <cell r="O203">
            <v>15</v>
          </cell>
        </row>
        <row r="206">
          <cell r="A206" t="str">
            <v>11</v>
          </cell>
          <cell r="B206" t="str">
            <v>TDA. ESTA MAÑANA NOT</v>
          </cell>
          <cell r="C206" t="str">
            <v>L/V</v>
          </cell>
          <cell r="D206" t="str">
            <v>07:00</v>
          </cell>
          <cell r="E206" t="str">
            <v>08:06</v>
          </cell>
          <cell r="F206">
            <v>0.5</v>
          </cell>
          <cell r="G206">
            <v>2</v>
          </cell>
          <cell r="H206">
            <v>0.2</v>
          </cell>
          <cell r="I206">
            <v>0.5</v>
          </cell>
          <cell r="J206">
            <v>0.7</v>
          </cell>
          <cell r="K206">
            <v>0.5</v>
          </cell>
          <cell r="L206">
            <v>0.7</v>
          </cell>
          <cell r="O206">
            <v>15</v>
          </cell>
        </row>
        <row r="207">
          <cell r="A207" t="str">
            <v>11</v>
          </cell>
          <cell r="B207" t="str">
            <v>TDA. PARA TODOS-MAÑ</v>
          </cell>
          <cell r="C207" t="str">
            <v>L/V</v>
          </cell>
          <cell r="D207" t="str">
            <v>08:00</v>
          </cell>
          <cell r="E207" t="str">
            <v>11:16</v>
          </cell>
          <cell r="F207">
            <v>4</v>
          </cell>
          <cell r="G207">
            <v>16</v>
          </cell>
          <cell r="H207">
            <v>3.4</v>
          </cell>
          <cell r="I207">
            <v>4.4000000000000004</v>
          </cell>
          <cell r="J207">
            <v>4.2</v>
          </cell>
          <cell r="K207">
            <v>3.9</v>
          </cell>
          <cell r="L207">
            <v>4.3</v>
          </cell>
          <cell r="O207">
            <v>15</v>
          </cell>
        </row>
        <row r="208">
          <cell r="A208" t="str">
            <v>11</v>
          </cell>
          <cell r="B208" t="str">
            <v>TDA. BARNEY Y SUS AM</v>
          </cell>
          <cell r="C208" t="str">
            <v>SAP</v>
          </cell>
          <cell r="D208" t="str">
            <v>09:00</v>
          </cell>
          <cell r="E208" t="str">
            <v>09:33</v>
          </cell>
          <cell r="F208">
            <v>0.8</v>
          </cell>
          <cell r="G208">
            <v>3</v>
          </cell>
          <cell r="M208">
            <v>0.8</v>
          </cell>
          <cell r="O208">
            <v>3</v>
          </cell>
        </row>
        <row r="209">
          <cell r="A209" t="str">
            <v>11</v>
          </cell>
          <cell r="B209" t="str">
            <v>TDA. BARNEY Y SUS AM</v>
          </cell>
          <cell r="C209" t="str">
            <v>DOM</v>
          </cell>
          <cell r="D209" t="str">
            <v>09:00</v>
          </cell>
          <cell r="E209" t="str">
            <v>09:34</v>
          </cell>
          <cell r="F209">
            <v>0.7</v>
          </cell>
          <cell r="G209">
            <v>2</v>
          </cell>
          <cell r="N209">
            <v>0.7</v>
          </cell>
          <cell r="O209">
            <v>3</v>
          </cell>
        </row>
        <row r="210">
          <cell r="A210" t="str">
            <v>11</v>
          </cell>
          <cell r="B210" t="str">
            <v>TDA. MI PEQUEÑO PONY</v>
          </cell>
          <cell r="C210" t="str">
            <v>DOM</v>
          </cell>
          <cell r="D210" t="str">
            <v>09:30</v>
          </cell>
          <cell r="E210" t="str">
            <v>10:02</v>
          </cell>
          <cell r="F210">
            <v>0.4</v>
          </cell>
          <cell r="G210">
            <v>1</v>
          </cell>
          <cell r="N210">
            <v>0.4</v>
          </cell>
          <cell r="O210">
            <v>3</v>
          </cell>
        </row>
        <row r="211">
          <cell r="A211" t="str">
            <v>11</v>
          </cell>
          <cell r="B211" t="str">
            <v>TDA. AVENT.DEL CIRCO</v>
          </cell>
          <cell r="C211" t="str">
            <v>DOM</v>
          </cell>
          <cell r="D211" t="str">
            <v>10:00</v>
          </cell>
          <cell r="E211" t="str">
            <v>11:03</v>
          </cell>
          <cell r="F211">
            <v>0.5</v>
          </cell>
          <cell r="G211">
            <v>2</v>
          </cell>
          <cell r="N211">
            <v>0.5</v>
          </cell>
          <cell r="O211">
            <v>3</v>
          </cell>
        </row>
        <row r="212">
          <cell r="A212" t="str">
            <v>11</v>
          </cell>
          <cell r="B212" t="str">
            <v>TDA. LA HORA MEDICA-</v>
          </cell>
          <cell r="C212" t="str">
            <v>SAP</v>
          </cell>
          <cell r="D212" t="str">
            <v>10:00</v>
          </cell>
          <cell r="E212" t="str">
            <v>11:03</v>
          </cell>
          <cell r="F212">
            <v>0.5</v>
          </cell>
          <cell r="G212">
            <v>2</v>
          </cell>
          <cell r="M212">
            <v>0.5</v>
          </cell>
          <cell r="O212">
            <v>3</v>
          </cell>
        </row>
        <row r="213">
          <cell r="A213" t="str">
            <v>11</v>
          </cell>
          <cell r="B213" t="str">
            <v>TDA. QUIEN MANDA QUI</v>
          </cell>
          <cell r="C213" t="str">
            <v>SAP</v>
          </cell>
          <cell r="D213" t="str">
            <v>11:00</v>
          </cell>
          <cell r="E213" t="str">
            <v>12:03</v>
          </cell>
          <cell r="F213">
            <v>1.5</v>
          </cell>
          <cell r="G213">
            <v>6</v>
          </cell>
          <cell r="M213">
            <v>1.5</v>
          </cell>
          <cell r="O213">
            <v>3</v>
          </cell>
        </row>
        <row r="214">
          <cell r="A214" t="str">
            <v>11</v>
          </cell>
          <cell r="B214" t="str">
            <v>TDA. QUIEN MANDA QUI</v>
          </cell>
          <cell r="C214" t="str">
            <v>DOM</v>
          </cell>
          <cell r="D214" t="str">
            <v>11:00</v>
          </cell>
          <cell r="E214" t="str">
            <v>12:02</v>
          </cell>
          <cell r="F214">
            <v>1.5</v>
          </cell>
          <cell r="G214">
            <v>6</v>
          </cell>
          <cell r="N214">
            <v>1.5</v>
          </cell>
          <cell r="O214">
            <v>3</v>
          </cell>
        </row>
        <row r="215">
          <cell r="A215" t="str">
            <v>11</v>
          </cell>
          <cell r="B215" t="str">
            <v>TDA. QUIEN MANDA QUI</v>
          </cell>
          <cell r="C215" t="str">
            <v>L/V</v>
          </cell>
          <cell r="D215" t="str">
            <v>11:00</v>
          </cell>
          <cell r="E215" t="str">
            <v>12:10</v>
          </cell>
          <cell r="F215">
            <v>1.4</v>
          </cell>
          <cell r="G215">
            <v>5</v>
          </cell>
          <cell r="H215">
            <v>0.9</v>
          </cell>
          <cell r="I215">
            <v>1.2</v>
          </cell>
          <cell r="J215">
            <v>1.5</v>
          </cell>
          <cell r="K215">
            <v>1.4</v>
          </cell>
          <cell r="L215">
            <v>2.1</v>
          </cell>
          <cell r="O215">
            <v>15</v>
          </cell>
        </row>
        <row r="216">
          <cell r="A216" t="str">
            <v>11</v>
          </cell>
          <cell r="B216" t="str">
            <v>TDA. LUISA FERNANDA-</v>
          </cell>
          <cell r="C216" t="str">
            <v>L/V</v>
          </cell>
          <cell r="D216" t="str">
            <v>12.00</v>
          </cell>
          <cell r="E216" t="str">
            <v>13:05</v>
          </cell>
          <cell r="F216">
            <v>0.2</v>
          </cell>
          <cell r="G216">
            <v>0</v>
          </cell>
          <cell r="H216">
            <v>0.2</v>
          </cell>
          <cell r="I216">
            <v>0.2</v>
          </cell>
          <cell r="J216">
            <v>0.1</v>
          </cell>
          <cell r="K216">
            <v>0.2</v>
          </cell>
          <cell r="L216">
            <v>0.3</v>
          </cell>
          <cell r="O216">
            <v>15</v>
          </cell>
        </row>
        <row r="217">
          <cell r="A217" t="str">
            <v>11</v>
          </cell>
          <cell r="B217" t="str">
            <v>TDA. ANIMORPHS-S-TA</v>
          </cell>
          <cell r="C217" t="str">
            <v>SAP</v>
          </cell>
          <cell r="D217" t="str">
            <v>12.30</v>
          </cell>
          <cell r="E217" t="str">
            <v>13:01</v>
          </cell>
          <cell r="F217">
            <v>0.8</v>
          </cell>
          <cell r="G217">
            <v>3</v>
          </cell>
          <cell r="M217">
            <v>0.8</v>
          </cell>
          <cell r="O217">
            <v>3</v>
          </cell>
        </row>
        <row r="218">
          <cell r="A218" t="str">
            <v>11</v>
          </cell>
          <cell r="B218" t="str">
            <v>TDA. BEAST WARS TRAN</v>
          </cell>
          <cell r="C218" t="str">
            <v>DOM</v>
          </cell>
          <cell r="D218" t="str">
            <v>12:00</v>
          </cell>
          <cell r="E218" t="str">
            <v>12:31</v>
          </cell>
          <cell r="F218">
            <v>0.7</v>
          </cell>
          <cell r="G218">
            <v>2</v>
          </cell>
          <cell r="N218">
            <v>0.7</v>
          </cell>
          <cell r="O218">
            <v>3</v>
          </cell>
        </row>
        <row r="219">
          <cell r="A219" t="str">
            <v>11</v>
          </cell>
          <cell r="B219" t="str">
            <v>TDA. BEAST WARS TRAN</v>
          </cell>
          <cell r="C219" t="str">
            <v>SAP</v>
          </cell>
          <cell r="D219" t="str">
            <v>12:00</v>
          </cell>
          <cell r="E219" t="str">
            <v>12:31</v>
          </cell>
          <cell r="F219">
            <v>0.7</v>
          </cell>
          <cell r="G219">
            <v>2</v>
          </cell>
          <cell r="M219">
            <v>0.7</v>
          </cell>
          <cell r="O219">
            <v>3</v>
          </cell>
        </row>
        <row r="220">
          <cell r="A220" t="str">
            <v>11</v>
          </cell>
          <cell r="B220" t="str">
            <v>TDA. SUPER AGENTE 86</v>
          </cell>
          <cell r="C220" t="str">
            <v>SAP</v>
          </cell>
          <cell r="D220" t="str">
            <v>13:00</v>
          </cell>
          <cell r="E220" t="str">
            <v>14:03</v>
          </cell>
          <cell r="F220">
            <v>1.2</v>
          </cell>
          <cell r="G220">
            <v>4</v>
          </cell>
          <cell r="M220">
            <v>1.2</v>
          </cell>
          <cell r="O220">
            <v>3</v>
          </cell>
        </row>
        <row r="221">
          <cell r="A221" t="str">
            <v>11</v>
          </cell>
          <cell r="B221" t="str">
            <v>TDA. SUPER AGENTE 86</v>
          </cell>
          <cell r="C221" t="str">
            <v>DOM</v>
          </cell>
          <cell r="D221" t="str">
            <v>13:00</v>
          </cell>
          <cell r="E221" t="str">
            <v>14:02</v>
          </cell>
          <cell r="F221">
            <v>0.4</v>
          </cell>
          <cell r="G221">
            <v>1</v>
          </cell>
          <cell r="N221">
            <v>0.4</v>
          </cell>
          <cell r="O221">
            <v>3</v>
          </cell>
        </row>
        <row r="222">
          <cell r="A222" t="str">
            <v>11</v>
          </cell>
          <cell r="B222" t="str">
            <v>TDA. KASSANDRA-TA</v>
          </cell>
          <cell r="C222" t="str">
            <v>L/V</v>
          </cell>
          <cell r="D222" t="str">
            <v>13:00</v>
          </cell>
          <cell r="E222" t="str">
            <v>14:05</v>
          </cell>
          <cell r="F222">
            <v>0.2</v>
          </cell>
          <cell r="G222">
            <v>0</v>
          </cell>
          <cell r="H222">
            <v>0.3</v>
          </cell>
          <cell r="I222">
            <v>0.3</v>
          </cell>
          <cell r="J222">
            <v>0</v>
          </cell>
          <cell r="K222">
            <v>0</v>
          </cell>
          <cell r="L222">
            <v>0.3</v>
          </cell>
          <cell r="O222">
            <v>15</v>
          </cell>
        </row>
        <row r="223">
          <cell r="A223" t="str">
            <v>11</v>
          </cell>
          <cell r="B223" t="str">
            <v>TDA. REINA LA CHATAR</v>
          </cell>
          <cell r="C223" t="str">
            <v>L/V</v>
          </cell>
          <cell r="D223" t="str">
            <v>14:00</v>
          </cell>
          <cell r="E223" t="str">
            <v>15:05</v>
          </cell>
          <cell r="F223">
            <v>3</v>
          </cell>
          <cell r="G223">
            <v>12</v>
          </cell>
          <cell r="H223">
            <v>2.6</v>
          </cell>
          <cell r="I223">
            <v>2.6</v>
          </cell>
          <cell r="J223">
            <v>2.5</v>
          </cell>
          <cell r="K223">
            <v>3.5</v>
          </cell>
          <cell r="L223">
            <v>3.7</v>
          </cell>
          <cell r="O223">
            <v>15</v>
          </cell>
        </row>
        <row r="224">
          <cell r="A224" t="str">
            <v>11</v>
          </cell>
          <cell r="B224" t="str">
            <v>TDA. HERCULES-S-TA</v>
          </cell>
          <cell r="C224" t="str">
            <v>SAP</v>
          </cell>
          <cell r="D224" t="str">
            <v>14:00</v>
          </cell>
          <cell r="E224" t="str">
            <v>15:02</v>
          </cell>
          <cell r="F224">
            <v>1.1000000000000001</v>
          </cell>
          <cell r="G224">
            <v>4</v>
          </cell>
          <cell r="M224">
            <v>1.1000000000000001</v>
          </cell>
          <cell r="O224">
            <v>3</v>
          </cell>
        </row>
        <row r="225">
          <cell r="A225" t="str">
            <v>11</v>
          </cell>
          <cell r="B225" t="str">
            <v>TDA. VALE TODO-TA</v>
          </cell>
          <cell r="C225" t="str">
            <v>L/V</v>
          </cell>
          <cell r="D225" t="str">
            <v>15:00</v>
          </cell>
          <cell r="E225" t="str">
            <v>16:03</v>
          </cell>
          <cell r="F225">
            <v>3.5</v>
          </cell>
          <cell r="G225">
            <v>14</v>
          </cell>
          <cell r="H225">
            <v>1.7</v>
          </cell>
          <cell r="I225">
            <v>3.5</v>
          </cell>
          <cell r="J225">
            <v>2.8</v>
          </cell>
          <cell r="K225">
            <v>4.5</v>
          </cell>
          <cell r="L225">
            <v>5.2</v>
          </cell>
          <cell r="O225">
            <v>15</v>
          </cell>
        </row>
        <row r="226">
          <cell r="A226" t="str">
            <v>11</v>
          </cell>
          <cell r="B226" t="str">
            <v>TDA. INCREIBLE HULK-</v>
          </cell>
          <cell r="C226" t="str">
            <v>SAP</v>
          </cell>
          <cell r="D226" t="str">
            <v>15:00</v>
          </cell>
          <cell r="E226" t="str">
            <v>16:03</v>
          </cell>
          <cell r="F226">
            <v>0.7</v>
          </cell>
          <cell r="G226">
            <v>2</v>
          </cell>
          <cell r="M226">
            <v>0.7</v>
          </cell>
          <cell r="O226">
            <v>3</v>
          </cell>
        </row>
        <row r="227">
          <cell r="A227" t="str">
            <v>11</v>
          </cell>
          <cell r="B227" t="str">
            <v>TDA. INCREIBLE HULK-</v>
          </cell>
          <cell r="C227" t="str">
            <v>DOM</v>
          </cell>
          <cell r="D227" t="str">
            <v>15:00</v>
          </cell>
          <cell r="E227" t="str">
            <v>16:02</v>
          </cell>
          <cell r="F227">
            <v>0.1</v>
          </cell>
          <cell r="G227">
            <v>0</v>
          </cell>
          <cell r="N227">
            <v>0.1</v>
          </cell>
          <cell r="O227">
            <v>3</v>
          </cell>
        </row>
        <row r="228">
          <cell r="A228" t="str">
            <v>11</v>
          </cell>
          <cell r="B228" t="str">
            <v>TDA. EL CENTINELA-S-</v>
          </cell>
          <cell r="C228" t="str">
            <v>SAP</v>
          </cell>
          <cell r="D228" t="str">
            <v>16:00</v>
          </cell>
          <cell r="E228" t="str">
            <v>17:01</v>
          </cell>
          <cell r="F228">
            <v>1.1000000000000001</v>
          </cell>
          <cell r="G228">
            <v>4</v>
          </cell>
          <cell r="M228">
            <v>1.1000000000000001</v>
          </cell>
          <cell r="O228">
            <v>3</v>
          </cell>
        </row>
        <row r="229">
          <cell r="A229" t="str">
            <v>11</v>
          </cell>
          <cell r="B229" t="str">
            <v>TDA. PARKER LEWIS-TA</v>
          </cell>
          <cell r="C229" t="str">
            <v>L/V</v>
          </cell>
          <cell r="D229" t="str">
            <v>16:00</v>
          </cell>
          <cell r="E229" t="str">
            <v>16:32</v>
          </cell>
          <cell r="F229">
            <v>0.9</v>
          </cell>
          <cell r="G229">
            <v>3</v>
          </cell>
          <cell r="H229">
            <v>1.2</v>
          </cell>
          <cell r="I229">
            <v>1</v>
          </cell>
          <cell r="J229">
            <v>0.7</v>
          </cell>
          <cell r="K229">
            <v>0.6</v>
          </cell>
          <cell r="L229">
            <v>0.9</v>
          </cell>
          <cell r="O229">
            <v>5</v>
          </cell>
        </row>
        <row r="230">
          <cell r="A230" t="str">
            <v>11</v>
          </cell>
          <cell r="B230" t="str">
            <v>TDA. EL CENTINELA-D-</v>
          </cell>
          <cell r="C230" t="str">
            <v>DOM</v>
          </cell>
          <cell r="D230" t="str">
            <v>16:00</v>
          </cell>
          <cell r="E230" t="str">
            <v>17:01</v>
          </cell>
          <cell r="F230">
            <v>0.8</v>
          </cell>
          <cell r="G230">
            <v>3</v>
          </cell>
          <cell r="N230">
            <v>0.8</v>
          </cell>
          <cell r="O230">
            <v>3</v>
          </cell>
        </row>
        <row r="231">
          <cell r="A231" t="str">
            <v>11</v>
          </cell>
          <cell r="B231" t="str">
            <v>TDA. HECHIZADA-TAR</v>
          </cell>
          <cell r="C231" t="str">
            <v>L/V</v>
          </cell>
          <cell r="D231" t="str">
            <v>17:00</v>
          </cell>
          <cell r="E231" t="str">
            <v>17:33</v>
          </cell>
          <cell r="F231">
            <v>0.9</v>
          </cell>
          <cell r="G231">
            <v>3</v>
          </cell>
          <cell r="H231">
            <v>0.8</v>
          </cell>
          <cell r="I231">
            <v>1.4</v>
          </cell>
          <cell r="J231">
            <v>0.7</v>
          </cell>
          <cell r="K231">
            <v>0.9</v>
          </cell>
          <cell r="L231">
            <v>0.7</v>
          </cell>
          <cell r="O231">
            <v>15</v>
          </cell>
        </row>
        <row r="232">
          <cell r="A232" t="str">
            <v>11</v>
          </cell>
          <cell r="B232" t="str">
            <v>TDA. MISION IMPOSIBL</v>
          </cell>
          <cell r="C232" t="str">
            <v>DOM</v>
          </cell>
          <cell r="D232" t="str">
            <v>17:00</v>
          </cell>
          <cell r="E232" t="str">
            <v>18:04</v>
          </cell>
          <cell r="F232">
            <v>0.8</v>
          </cell>
          <cell r="G232">
            <v>3</v>
          </cell>
          <cell r="N232">
            <v>0.8</v>
          </cell>
          <cell r="O232">
            <v>3</v>
          </cell>
        </row>
        <row r="233">
          <cell r="A233" t="str">
            <v>11</v>
          </cell>
          <cell r="B233" t="str">
            <v>TDA. MI BELLA GENIO-</v>
          </cell>
          <cell r="C233" t="str">
            <v>L/V</v>
          </cell>
          <cell r="D233" t="str">
            <v>17:30</v>
          </cell>
          <cell r="E233" t="str">
            <v>18:07</v>
          </cell>
          <cell r="F233">
            <v>0.8</v>
          </cell>
          <cell r="G233">
            <v>3</v>
          </cell>
          <cell r="H233">
            <v>0.6</v>
          </cell>
          <cell r="I233">
            <v>0.7</v>
          </cell>
          <cell r="J233">
            <v>0.6</v>
          </cell>
          <cell r="K233">
            <v>1.3</v>
          </cell>
          <cell r="L233">
            <v>1</v>
          </cell>
          <cell r="O233">
            <v>15</v>
          </cell>
        </row>
        <row r="234">
          <cell r="A234" t="str">
            <v>11</v>
          </cell>
          <cell r="B234" t="str">
            <v>TDA. EL PELICULON-TA</v>
          </cell>
          <cell r="C234" t="str">
            <v>L/V</v>
          </cell>
          <cell r="D234" t="str">
            <v>18:00</v>
          </cell>
          <cell r="E234" t="str">
            <v>20:07</v>
          </cell>
          <cell r="F234">
            <v>1.2</v>
          </cell>
          <cell r="G234">
            <v>4</v>
          </cell>
          <cell r="H234">
            <v>1.6</v>
          </cell>
          <cell r="I234">
            <v>1.2</v>
          </cell>
          <cell r="J234">
            <v>0.9</v>
          </cell>
          <cell r="K234">
            <v>1.6</v>
          </cell>
          <cell r="L234">
            <v>0.9</v>
          </cell>
          <cell r="O234">
            <v>15</v>
          </cell>
        </row>
        <row r="235">
          <cell r="A235" t="str">
            <v>11</v>
          </cell>
          <cell r="B235" t="str">
            <v>TDA. SORPRESA SORPRE</v>
          </cell>
          <cell r="C235" t="str">
            <v>DOM</v>
          </cell>
          <cell r="D235" t="str">
            <v>18:00</v>
          </cell>
          <cell r="E235" t="str">
            <v>20:05</v>
          </cell>
          <cell r="F235">
            <v>1</v>
          </cell>
          <cell r="G235">
            <v>4</v>
          </cell>
          <cell r="N235">
            <v>1</v>
          </cell>
          <cell r="O235">
            <v>3</v>
          </cell>
        </row>
        <row r="237">
          <cell r="A237" t="str">
            <v>11</v>
          </cell>
          <cell r="B237" t="str">
            <v>TDA. GIRASOLES PARA</v>
          </cell>
          <cell r="C237" t="str">
            <v>L/V</v>
          </cell>
          <cell r="D237" t="str">
            <v>20:00</v>
          </cell>
          <cell r="E237" t="str">
            <v>21:07</v>
          </cell>
          <cell r="F237">
            <v>6.4</v>
          </cell>
          <cell r="G237">
            <v>26</v>
          </cell>
          <cell r="H237">
            <v>4.5999999999999996</v>
          </cell>
          <cell r="I237">
            <v>7.9</v>
          </cell>
          <cell r="J237">
            <v>5.6</v>
          </cell>
          <cell r="K237">
            <v>7.4</v>
          </cell>
          <cell r="L237">
            <v>6.4</v>
          </cell>
          <cell r="O237">
            <v>15</v>
          </cell>
        </row>
        <row r="238">
          <cell r="A238" t="str">
            <v>11</v>
          </cell>
          <cell r="B238" t="str">
            <v>TDA. REP.GIRASOLES P</v>
          </cell>
          <cell r="C238" t="str">
            <v>SAP</v>
          </cell>
          <cell r="D238" t="str">
            <v>20:00</v>
          </cell>
          <cell r="E238" t="str">
            <v>21:04</v>
          </cell>
          <cell r="F238">
            <v>1.6</v>
          </cell>
          <cell r="G238">
            <v>6</v>
          </cell>
          <cell r="M238">
            <v>1.6</v>
          </cell>
          <cell r="O238">
            <v>1</v>
          </cell>
        </row>
        <row r="239">
          <cell r="A239" t="str">
            <v>11</v>
          </cell>
          <cell r="B239" t="str">
            <v>TDA. DOMINGOS DE CIN</v>
          </cell>
          <cell r="C239" t="str">
            <v>DOM</v>
          </cell>
          <cell r="D239" t="str">
            <v>20:00</v>
          </cell>
          <cell r="E239" t="str">
            <v>22:05</v>
          </cell>
          <cell r="F239">
            <v>0.1</v>
          </cell>
          <cell r="G239">
            <v>0</v>
          </cell>
          <cell r="N239">
            <v>0.1</v>
          </cell>
          <cell r="O239">
            <v>3</v>
          </cell>
        </row>
        <row r="240">
          <cell r="A240" t="str">
            <v>11</v>
          </cell>
          <cell r="B240" t="str">
            <v>TDA. REP.GENTE COMO-</v>
          </cell>
          <cell r="C240" t="str">
            <v>SAP</v>
          </cell>
          <cell r="D240" t="str">
            <v>21.00</v>
          </cell>
          <cell r="E240" t="str">
            <v>21:50</v>
          </cell>
          <cell r="F240">
            <v>2</v>
          </cell>
          <cell r="G240">
            <v>8</v>
          </cell>
          <cell r="M240">
            <v>2</v>
          </cell>
          <cell r="O240">
            <v>1</v>
          </cell>
        </row>
        <row r="241">
          <cell r="A241" t="str">
            <v>11</v>
          </cell>
          <cell r="B241" t="str">
            <v>TDA. CINE SABADO-NOC</v>
          </cell>
          <cell r="C241" t="str">
            <v>SAP</v>
          </cell>
          <cell r="D241" t="str">
            <v>21.00</v>
          </cell>
          <cell r="E241" t="str">
            <v>00:00</v>
          </cell>
          <cell r="F241">
            <v>0.9</v>
          </cell>
          <cell r="G241">
            <v>3</v>
          </cell>
          <cell r="M241">
            <v>0.9</v>
          </cell>
          <cell r="O241">
            <v>3</v>
          </cell>
        </row>
        <row r="242">
          <cell r="A242" t="str">
            <v>11</v>
          </cell>
          <cell r="B242" t="str">
            <v>TDA. GENTE COMO UNO-</v>
          </cell>
          <cell r="C242" t="str">
            <v>L/V</v>
          </cell>
          <cell r="D242" t="str">
            <v>21:00</v>
          </cell>
          <cell r="E242" t="str">
            <v>22:05</v>
          </cell>
          <cell r="F242">
            <v>3.4</v>
          </cell>
          <cell r="G242">
            <v>14</v>
          </cell>
          <cell r="H242">
            <v>2.4</v>
          </cell>
          <cell r="I242">
            <v>3.8</v>
          </cell>
          <cell r="J242">
            <v>3.9</v>
          </cell>
          <cell r="K242">
            <v>2.9</v>
          </cell>
          <cell r="L242">
            <v>4.0999999999999996</v>
          </cell>
          <cell r="O242">
            <v>15</v>
          </cell>
        </row>
        <row r="243">
          <cell r="A243" t="str">
            <v>11</v>
          </cell>
          <cell r="B243" t="str">
            <v>TDA. BETO A SABER-NO</v>
          </cell>
          <cell r="C243" t="str">
            <v>L/V</v>
          </cell>
          <cell r="D243" t="str">
            <v>22:00</v>
          </cell>
          <cell r="E243" t="str">
            <v>23:15</v>
          </cell>
          <cell r="F243">
            <v>6.4</v>
          </cell>
          <cell r="G243">
            <v>26</v>
          </cell>
          <cell r="H243">
            <v>6</v>
          </cell>
          <cell r="I243">
            <v>6</v>
          </cell>
          <cell r="J243">
            <v>7.4</v>
          </cell>
          <cell r="K243">
            <v>8.1999999999999993</v>
          </cell>
          <cell r="L243">
            <v>4.5</v>
          </cell>
          <cell r="O243">
            <v>15</v>
          </cell>
        </row>
        <row r="244">
          <cell r="A244" t="str">
            <v>11</v>
          </cell>
          <cell r="B244" t="str">
            <v>TDA. HECHIZADA-D-NO</v>
          </cell>
          <cell r="C244" t="str">
            <v>DOM</v>
          </cell>
          <cell r="D244" t="str">
            <v>22:00</v>
          </cell>
          <cell r="E244" t="str">
            <v>22:33</v>
          </cell>
          <cell r="F244">
            <v>1.6</v>
          </cell>
          <cell r="G244">
            <v>6</v>
          </cell>
          <cell r="N244">
            <v>1.6</v>
          </cell>
          <cell r="O244">
            <v>3</v>
          </cell>
        </row>
        <row r="245">
          <cell r="A245" t="str">
            <v>11</v>
          </cell>
          <cell r="B245" t="str">
            <v>TDA. MI BELLA GENIO-</v>
          </cell>
          <cell r="C245" t="str">
            <v>DOM</v>
          </cell>
          <cell r="D245" t="str">
            <v>22:30</v>
          </cell>
          <cell r="E245" t="str">
            <v>23:03</v>
          </cell>
          <cell r="F245">
            <v>2.5</v>
          </cell>
          <cell r="G245">
            <v>10</v>
          </cell>
          <cell r="N245">
            <v>2.5</v>
          </cell>
          <cell r="O245">
            <v>3</v>
          </cell>
        </row>
        <row r="246">
          <cell r="A246" t="str">
            <v>11</v>
          </cell>
          <cell r="B246" t="str">
            <v>TDA. ESTA NOCHE NOTI</v>
          </cell>
          <cell r="C246" t="str">
            <v>L/V</v>
          </cell>
          <cell r="D246" t="str">
            <v>23:00</v>
          </cell>
          <cell r="E246" t="str">
            <v>23:56</v>
          </cell>
          <cell r="F246">
            <v>3.2</v>
          </cell>
          <cell r="G246">
            <v>13</v>
          </cell>
          <cell r="H246">
            <v>4</v>
          </cell>
          <cell r="I246">
            <v>2.6</v>
          </cell>
          <cell r="J246">
            <v>3.2</v>
          </cell>
          <cell r="K246">
            <v>3.6</v>
          </cell>
          <cell r="L246">
            <v>2.7</v>
          </cell>
          <cell r="O246">
            <v>15</v>
          </cell>
        </row>
        <row r="247">
          <cell r="A247" t="str">
            <v>11</v>
          </cell>
          <cell r="B247" t="str">
            <v>TDA. DIAS FELICES-D-</v>
          </cell>
          <cell r="C247" t="str">
            <v>DOM</v>
          </cell>
          <cell r="D247" t="str">
            <v>23:00</v>
          </cell>
          <cell r="E247" t="str">
            <v>00:04</v>
          </cell>
          <cell r="F247">
            <v>0.6</v>
          </cell>
          <cell r="G247">
            <v>2</v>
          </cell>
          <cell r="N247">
            <v>0.6</v>
          </cell>
          <cell r="O247">
            <v>3</v>
          </cell>
        </row>
        <row r="248">
          <cell r="A248" t="str">
            <v>11</v>
          </cell>
          <cell r="B248" t="str">
            <v>TDA. REP.ESTA MAÑANA</v>
          </cell>
          <cell r="C248" t="str">
            <v>L/V</v>
          </cell>
          <cell r="D248" t="str">
            <v>23:30</v>
          </cell>
          <cell r="E248" t="str">
            <v>00:59</v>
          </cell>
          <cell r="F248">
            <v>1.5</v>
          </cell>
          <cell r="G248">
            <v>6</v>
          </cell>
          <cell r="H248">
            <v>1.4</v>
          </cell>
          <cell r="I248">
            <v>2.1</v>
          </cell>
          <cell r="J248">
            <v>1.5</v>
          </cell>
          <cell r="K248">
            <v>0.5</v>
          </cell>
          <cell r="L248">
            <v>1.9</v>
          </cell>
          <cell r="O248">
            <v>15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>
        <row r="8">
          <cell r="A8" t="str">
            <v>CANAL</v>
          </cell>
        </row>
      </sheetData>
      <sheetData sheetId="23" refreshError="1"/>
      <sheetData sheetId="24" refreshError="1"/>
      <sheetData sheetId="25" refreshError="1"/>
      <sheetData sheetId="26"/>
      <sheetData sheetId="27">
        <row r="8">
          <cell r="A8" t="str">
            <v>CANAL</v>
          </cell>
        </row>
      </sheetData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VISTAS"/>
      <sheetName val="VISUAL"/>
      <sheetName val="VISUAL(2)"/>
      <sheetName val="CABLE"/>
      <sheetName val="curva"/>
      <sheetName val="50"/>
      <sheetName val="100"/>
      <sheetName val="150"/>
      <sheetName val="200"/>
      <sheetName val="250"/>
      <sheetName val="300"/>
      <sheetName val="350"/>
      <sheetName val="400"/>
      <sheetName val="450"/>
      <sheetName val="500"/>
      <sheetName val="daypart"/>
      <sheetName val="channel"/>
      <sheetName val="DAYPART MIX"/>
      <sheetName val="DAYPART_MIX"/>
      <sheetName val="DAYPART_MIX1"/>
      <sheetName val="DAYPART_MIX2"/>
      <sheetName val="Channel Mix"/>
      <sheetName val="TITULO"/>
    </sheetNames>
    <sheetDataSet>
      <sheetData sheetId="0">
        <row r="9">
          <cell r="A9" t="str">
            <v>CANAL</v>
          </cell>
        </row>
      </sheetData>
      <sheetData sheetId="1">
        <row r="9">
          <cell r="A9" t="str">
            <v>CANAL</v>
          </cell>
        </row>
      </sheetData>
      <sheetData sheetId="2">
        <row r="9">
          <cell r="A9" t="str">
            <v>CANAL</v>
          </cell>
        </row>
      </sheetData>
      <sheetData sheetId="3">
        <row r="9">
          <cell r="A9" t="str">
            <v>CANAL</v>
          </cell>
        </row>
      </sheetData>
      <sheetData sheetId="4">
        <row r="9">
          <cell r="A9" t="str">
            <v>CANAL</v>
          </cell>
        </row>
      </sheetData>
      <sheetData sheetId="5">
        <row r="9">
          <cell r="A9" t="str">
            <v>CANAL</v>
          </cell>
        </row>
      </sheetData>
      <sheetData sheetId="6">
        <row r="9">
          <cell r="A9" t="str">
            <v>CANAL</v>
          </cell>
        </row>
      </sheetData>
      <sheetData sheetId="7">
        <row r="9">
          <cell r="A9" t="str">
            <v>CANAL</v>
          </cell>
        </row>
      </sheetData>
      <sheetData sheetId="8">
        <row r="9">
          <cell r="A9" t="str">
            <v>CANAL</v>
          </cell>
        </row>
      </sheetData>
      <sheetData sheetId="9">
        <row r="9">
          <cell r="A9" t="str">
            <v>CANAL</v>
          </cell>
        </row>
      </sheetData>
      <sheetData sheetId="10">
        <row r="9">
          <cell r="A9" t="str">
            <v>CANAL</v>
          </cell>
        </row>
      </sheetData>
      <sheetData sheetId="11">
        <row r="9">
          <cell r="A9" t="str">
            <v>CANAL</v>
          </cell>
        </row>
      </sheetData>
      <sheetData sheetId="12">
        <row r="9">
          <cell r="A9" t="str">
            <v>CANAL</v>
          </cell>
        </row>
      </sheetData>
      <sheetData sheetId="13">
        <row r="9">
          <cell r="A9" t="str">
            <v>CANAL</v>
          </cell>
        </row>
      </sheetData>
      <sheetData sheetId="14">
        <row r="9">
          <cell r="A9" t="str">
            <v>CANAL</v>
          </cell>
        </row>
      </sheetData>
      <sheetData sheetId="15">
        <row r="9">
          <cell r="A9" t="str">
            <v>CANAL</v>
          </cell>
        </row>
      </sheetData>
      <sheetData sheetId="16" refreshError="1">
        <row r="9">
          <cell r="A9" t="str">
            <v>CANAL</v>
          </cell>
          <cell r="B9" t="str">
            <v>PRGRAMA</v>
          </cell>
          <cell r="C9" t="str">
            <v>HORA</v>
          </cell>
          <cell r="D9" t="str">
            <v>HoraF</v>
          </cell>
          <cell r="E9" t="str">
            <v>RATING</v>
          </cell>
          <cell r="F9" t="str">
            <v>MILES</v>
          </cell>
          <cell r="G9" t="str">
            <v>Lun</v>
          </cell>
          <cell r="H9" t="str">
            <v>Mar</v>
          </cell>
          <cell r="I9" t="str">
            <v>Mie</v>
          </cell>
          <cell r="J9" t="str">
            <v>Jue</v>
          </cell>
          <cell r="K9" t="str">
            <v>Vie</v>
          </cell>
          <cell r="L9" t="str">
            <v>Sab</v>
          </cell>
          <cell r="M9" t="str">
            <v>Dom</v>
          </cell>
          <cell r="N9" t="str">
            <v>TPE</v>
          </cell>
          <cell r="O9" t="str">
            <v>TRP´S</v>
          </cell>
        </row>
        <row r="12">
          <cell r="A12" t="str">
            <v>02</v>
          </cell>
          <cell r="B12" t="str">
            <v>TDA. CARNECITAS-SAB</v>
          </cell>
          <cell r="C12" t="str">
            <v>07:59</v>
          </cell>
          <cell r="D12" t="str">
            <v>09:00</v>
          </cell>
          <cell r="E12">
            <v>2.2000000000000002</v>
          </cell>
          <cell r="F12">
            <v>18</v>
          </cell>
          <cell r="L12">
            <v>2.2000000000000002</v>
          </cell>
          <cell r="N12">
            <v>4</v>
          </cell>
          <cell r="O12">
            <v>8.8000000000000007</v>
          </cell>
        </row>
        <row r="13">
          <cell r="A13" t="str">
            <v>02</v>
          </cell>
          <cell r="B13" t="str">
            <v>TDA. REP.90 SEGUNDOS</v>
          </cell>
          <cell r="C13" t="str">
            <v>06:57</v>
          </cell>
          <cell r="D13" t="str">
            <v>08:02</v>
          </cell>
          <cell r="E13">
            <v>1.8</v>
          </cell>
          <cell r="F13">
            <v>14</v>
          </cell>
          <cell r="L13">
            <v>1.8</v>
          </cell>
          <cell r="N13">
            <v>4</v>
          </cell>
          <cell r="O13">
            <v>7.2</v>
          </cell>
        </row>
        <row r="14">
          <cell r="A14" t="str">
            <v>02</v>
          </cell>
          <cell r="B14" t="str">
            <v>TDA. ESPEC.DE MARITE</v>
          </cell>
          <cell r="C14" t="str">
            <v>22:03</v>
          </cell>
          <cell r="D14" t="str">
            <v>23:52</v>
          </cell>
          <cell r="E14">
            <v>8.6</v>
          </cell>
          <cell r="F14">
            <v>71</v>
          </cell>
          <cell r="I14">
            <v>8.6</v>
          </cell>
          <cell r="N14">
            <v>4</v>
          </cell>
          <cell r="O14">
            <v>34.4</v>
          </cell>
        </row>
        <row r="15">
          <cell r="A15" t="str">
            <v>02</v>
          </cell>
          <cell r="B15" t="str">
            <v>TDA. POKEMON-MA</v>
          </cell>
          <cell r="C15" t="str">
            <v>11:28</v>
          </cell>
          <cell r="D15" t="str">
            <v>12:04</v>
          </cell>
          <cell r="E15">
            <v>2.2999999999999998</v>
          </cell>
          <cell r="F15">
            <v>19</v>
          </cell>
          <cell r="G15">
            <v>2.5</v>
          </cell>
          <cell r="H15">
            <v>2.2999999999999998</v>
          </cell>
          <cell r="I15">
            <v>2.2999999999999998</v>
          </cell>
          <cell r="J15">
            <v>2.9</v>
          </cell>
          <cell r="K15">
            <v>1.7</v>
          </cell>
          <cell r="N15">
            <v>20</v>
          </cell>
          <cell r="O15">
            <v>46</v>
          </cell>
        </row>
        <row r="16">
          <cell r="A16" t="str">
            <v>02</v>
          </cell>
          <cell r="B16" t="str">
            <v>TDA. RUGRATS-DOM</v>
          </cell>
          <cell r="C16" t="str">
            <v>13:53</v>
          </cell>
          <cell r="D16" t="str">
            <v>18:31</v>
          </cell>
          <cell r="E16">
            <v>2.8</v>
          </cell>
          <cell r="F16">
            <v>23</v>
          </cell>
          <cell r="M16">
            <v>2.8</v>
          </cell>
          <cell r="N16">
            <v>4</v>
          </cell>
          <cell r="O16">
            <v>11.2</v>
          </cell>
        </row>
        <row r="17">
          <cell r="A17" t="str">
            <v>02</v>
          </cell>
          <cell r="B17" t="str">
            <v>TDA. DIALOGO</v>
          </cell>
          <cell r="C17" t="str">
            <v>08:59</v>
          </cell>
          <cell r="D17" t="str">
            <v>10:07</v>
          </cell>
          <cell r="E17">
            <v>4.5999999999999996</v>
          </cell>
          <cell r="F17">
            <v>38</v>
          </cell>
          <cell r="L17">
            <v>4.5999999999999996</v>
          </cell>
          <cell r="N17">
            <v>4</v>
          </cell>
          <cell r="O17">
            <v>18.399999999999999</v>
          </cell>
        </row>
        <row r="18">
          <cell r="A18" t="str">
            <v>02</v>
          </cell>
          <cell r="B18" t="str">
            <v>TDA. RUGRATS-SAB</v>
          </cell>
          <cell r="C18" t="str">
            <v>13:50</v>
          </cell>
          <cell r="D18" t="str">
            <v>15:02</v>
          </cell>
          <cell r="E18">
            <v>3.2</v>
          </cell>
          <cell r="F18">
            <v>26</v>
          </cell>
          <cell r="L18">
            <v>3.2</v>
          </cell>
          <cell r="N18">
            <v>4</v>
          </cell>
          <cell r="O18">
            <v>12.8</v>
          </cell>
        </row>
        <row r="19">
          <cell r="A19" t="str">
            <v>02</v>
          </cell>
          <cell r="B19" t="str">
            <v>TDA. PAISANA JACINTA</v>
          </cell>
          <cell r="C19" t="str">
            <v>22:00</v>
          </cell>
          <cell r="D19" t="str">
            <v>23:42</v>
          </cell>
          <cell r="E19">
            <v>7.2</v>
          </cell>
          <cell r="F19">
            <v>59</v>
          </cell>
          <cell r="H19">
            <v>7.2</v>
          </cell>
          <cell r="N19">
            <v>4</v>
          </cell>
          <cell r="O19">
            <v>28.8</v>
          </cell>
        </row>
        <row r="20">
          <cell r="A20" t="str">
            <v>02</v>
          </cell>
          <cell r="B20" t="str">
            <v>TDA. POKEMON-DOM</v>
          </cell>
          <cell r="C20" t="str">
            <v>14:26</v>
          </cell>
          <cell r="D20" t="str">
            <v>18:58</v>
          </cell>
          <cell r="E20">
            <v>2.4</v>
          </cell>
          <cell r="F20">
            <v>19</v>
          </cell>
          <cell r="M20">
            <v>2.4</v>
          </cell>
          <cell r="N20">
            <v>4</v>
          </cell>
          <cell r="O20">
            <v>9.6</v>
          </cell>
        </row>
        <row r="21">
          <cell r="A21" t="str">
            <v>02</v>
          </cell>
          <cell r="B21" t="str">
            <v>TDA. EL FOLKLORE DE</v>
          </cell>
          <cell r="C21" t="str">
            <v>06:54</v>
          </cell>
          <cell r="D21" t="str">
            <v>08:02</v>
          </cell>
          <cell r="E21">
            <v>1.2</v>
          </cell>
          <cell r="F21">
            <v>9</v>
          </cell>
          <cell r="M21">
            <v>1.2</v>
          </cell>
          <cell r="N21">
            <v>4</v>
          </cell>
          <cell r="O21">
            <v>4.8</v>
          </cell>
        </row>
        <row r="22">
          <cell r="A22" t="str">
            <v>02</v>
          </cell>
          <cell r="B22" t="str">
            <v>TDA. SHOW COMICOS AM</v>
          </cell>
          <cell r="C22" t="str">
            <v>22:03</v>
          </cell>
          <cell r="D22" t="str">
            <v>00:09</v>
          </cell>
          <cell r="E22">
            <v>7</v>
          </cell>
          <cell r="F22">
            <v>57</v>
          </cell>
          <cell r="K22">
            <v>7</v>
          </cell>
          <cell r="N22">
            <v>4</v>
          </cell>
          <cell r="O22">
            <v>28</v>
          </cell>
        </row>
        <row r="23">
          <cell r="A23" t="str">
            <v>02</v>
          </cell>
          <cell r="B23" t="str">
            <v>TDA. RUGRATS-TARDE</v>
          </cell>
          <cell r="C23" t="str">
            <v>15:54</v>
          </cell>
          <cell r="D23" t="str">
            <v>16:58</v>
          </cell>
          <cell r="E23">
            <v>2.9</v>
          </cell>
          <cell r="F23">
            <v>23</v>
          </cell>
          <cell r="G23">
            <v>3.4</v>
          </cell>
          <cell r="H23">
            <v>3.1</v>
          </cell>
          <cell r="I23">
            <v>3.8</v>
          </cell>
          <cell r="J23">
            <v>2.4</v>
          </cell>
          <cell r="K23">
            <v>1.8</v>
          </cell>
          <cell r="N23">
            <v>20</v>
          </cell>
          <cell r="O23">
            <v>58</v>
          </cell>
        </row>
        <row r="24">
          <cell r="A24" t="str">
            <v>02</v>
          </cell>
          <cell r="B24" t="str">
            <v>TDA. MILLENIUM-D-NO</v>
          </cell>
          <cell r="C24" t="str">
            <v>22:01</v>
          </cell>
          <cell r="D24" t="str">
            <v>23:31</v>
          </cell>
          <cell r="E24">
            <v>6.2</v>
          </cell>
          <cell r="F24">
            <v>51</v>
          </cell>
          <cell r="M24">
            <v>6.2</v>
          </cell>
          <cell r="N24">
            <v>4</v>
          </cell>
          <cell r="O24">
            <v>24.8</v>
          </cell>
        </row>
        <row r="25">
          <cell r="A25" t="str">
            <v>02</v>
          </cell>
          <cell r="B25" t="str">
            <v>TDA. CHINA EN ACCION</v>
          </cell>
          <cell r="C25" t="str">
            <v>22:04</v>
          </cell>
          <cell r="D25" t="str">
            <v>00:04</v>
          </cell>
          <cell r="E25">
            <v>5.6</v>
          </cell>
          <cell r="F25">
            <v>46</v>
          </cell>
          <cell r="J25">
            <v>5.6</v>
          </cell>
          <cell r="N25">
            <v>3</v>
          </cell>
          <cell r="O25">
            <v>16.799999999999997</v>
          </cell>
        </row>
        <row r="26">
          <cell r="A26" t="str">
            <v>02</v>
          </cell>
          <cell r="B26" t="str">
            <v>TDA. SUPER ACCION-SA</v>
          </cell>
          <cell r="C26" t="str">
            <v>14:45</v>
          </cell>
          <cell r="D26" t="str">
            <v>17:05</v>
          </cell>
          <cell r="E26">
            <v>2.4</v>
          </cell>
          <cell r="F26">
            <v>19</v>
          </cell>
          <cell r="L26">
            <v>2.4</v>
          </cell>
          <cell r="N26">
            <v>3</v>
          </cell>
          <cell r="O26">
            <v>7.1999999999999993</v>
          </cell>
        </row>
        <row r="27">
          <cell r="A27" t="str">
            <v>02</v>
          </cell>
          <cell r="B27" t="str">
            <v>TDA. CINE II-DOM</v>
          </cell>
          <cell r="C27" t="str">
            <v>16:56</v>
          </cell>
          <cell r="D27" t="str">
            <v>18:55</v>
          </cell>
          <cell r="E27">
            <v>3.8</v>
          </cell>
          <cell r="F27">
            <v>31</v>
          </cell>
          <cell r="M27">
            <v>3.8</v>
          </cell>
          <cell r="N27">
            <v>2</v>
          </cell>
          <cell r="O27">
            <v>7.6</v>
          </cell>
        </row>
        <row r="28">
          <cell r="A28" t="str">
            <v>02</v>
          </cell>
          <cell r="B28" t="str">
            <v>TDA. POKEMON-S-TA</v>
          </cell>
          <cell r="C28" t="str">
            <v>14:17</v>
          </cell>
          <cell r="D28" t="str">
            <v>15:58</v>
          </cell>
          <cell r="E28">
            <v>2.2999999999999998</v>
          </cell>
          <cell r="F28">
            <v>19</v>
          </cell>
          <cell r="L28">
            <v>2.2999999999999998</v>
          </cell>
          <cell r="N28">
            <v>4</v>
          </cell>
          <cell r="O28">
            <v>9.1999999999999993</v>
          </cell>
        </row>
        <row r="29">
          <cell r="A29" t="str">
            <v>02</v>
          </cell>
          <cell r="B29" t="str">
            <v>TDA. 90 SEGUNDOS L-V</v>
          </cell>
          <cell r="C29" t="str">
            <v>20:57</v>
          </cell>
          <cell r="D29" t="str">
            <v>22:59</v>
          </cell>
          <cell r="E29">
            <v>5.6</v>
          </cell>
          <cell r="F29">
            <v>46</v>
          </cell>
          <cell r="G29">
            <v>6.7</v>
          </cell>
          <cell r="H29">
            <v>4.5</v>
          </cell>
          <cell r="I29">
            <v>4.4000000000000004</v>
          </cell>
          <cell r="J29">
            <v>7.9</v>
          </cell>
          <cell r="K29">
            <v>5.0999999999999996</v>
          </cell>
          <cell r="N29">
            <v>19</v>
          </cell>
          <cell r="O29">
            <v>106.39999999999999</v>
          </cell>
        </row>
        <row r="30">
          <cell r="A30" t="str">
            <v>02</v>
          </cell>
          <cell r="B30" t="str">
            <v>TDA. MAGALY TV</v>
          </cell>
          <cell r="C30" t="str">
            <v>19:56</v>
          </cell>
          <cell r="D30" t="str">
            <v>21:58</v>
          </cell>
          <cell r="E30">
            <v>7</v>
          </cell>
          <cell r="F30">
            <v>57</v>
          </cell>
          <cell r="G30">
            <v>6.3</v>
          </cell>
          <cell r="H30">
            <v>5.6</v>
          </cell>
          <cell r="I30">
            <v>5.9</v>
          </cell>
          <cell r="J30">
            <v>9.9</v>
          </cell>
          <cell r="K30">
            <v>7.9</v>
          </cell>
          <cell r="N30">
            <v>19</v>
          </cell>
          <cell r="O30">
            <v>133</v>
          </cell>
        </row>
        <row r="31">
          <cell r="A31" t="str">
            <v>02</v>
          </cell>
          <cell r="B31" t="str">
            <v>TDA. EXPED.SECRETOS-</v>
          </cell>
          <cell r="C31" t="str">
            <v>21:00</v>
          </cell>
          <cell r="D31" t="str">
            <v>22:24</v>
          </cell>
          <cell r="E31">
            <v>5.4</v>
          </cell>
          <cell r="F31">
            <v>44</v>
          </cell>
          <cell r="M31">
            <v>5.4</v>
          </cell>
          <cell r="N31">
            <v>4</v>
          </cell>
          <cell r="O31">
            <v>21.6</v>
          </cell>
        </row>
        <row r="32">
          <cell r="A32" t="str">
            <v>02</v>
          </cell>
          <cell r="B32" t="str">
            <v>TDA. POKEMON-TARDE</v>
          </cell>
          <cell r="C32" t="str">
            <v>16:21</v>
          </cell>
          <cell r="D32" t="str">
            <v>17:56</v>
          </cell>
          <cell r="E32">
            <v>2.4</v>
          </cell>
          <cell r="F32">
            <v>19</v>
          </cell>
          <cell r="G32">
            <v>3.2</v>
          </cell>
          <cell r="H32">
            <v>2.8</v>
          </cell>
          <cell r="I32">
            <v>2.2999999999999998</v>
          </cell>
          <cell r="J32">
            <v>2.1</v>
          </cell>
          <cell r="K32">
            <v>1.8</v>
          </cell>
          <cell r="N32">
            <v>20</v>
          </cell>
          <cell r="O32">
            <v>48</v>
          </cell>
        </row>
        <row r="33">
          <cell r="A33" t="str">
            <v>02</v>
          </cell>
          <cell r="B33" t="str">
            <v>TDA. MARIELENA</v>
          </cell>
          <cell r="C33" t="str">
            <v>11:55</v>
          </cell>
          <cell r="D33" t="str">
            <v>13:04</v>
          </cell>
          <cell r="E33">
            <v>2.4</v>
          </cell>
          <cell r="F33">
            <v>19</v>
          </cell>
          <cell r="G33">
            <v>2.8</v>
          </cell>
          <cell r="H33">
            <v>2.7</v>
          </cell>
          <cell r="I33">
            <v>2.5</v>
          </cell>
          <cell r="J33">
            <v>2.4</v>
          </cell>
          <cell r="K33">
            <v>1.4</v>
          </cell>
          <cell r="N33">
            <v>20</v>
          </cell>
          <cell r="O33">
            <v>48</v>
          </cell>
        </row>
        <row r="34">
          <cell r="A34" t="str">
            <v>02</v>
          </cell>
          <cell r="B34" t="str">
            <v>TDA. RUGRATS-MA</v>
          </cell>
          <cell r="C34" t="str">
            <v>10:55</v>
          </cell>
          <cell r="D34" t="str">
            <v>11:35</v>
          </cell>
          <cell r="E34">
            <v>1.4</v>
          </cell>
          <cell r="F34">
            <v>11</v>
          </cell>
          <cell r="G34">
            <v>1.3</v>
          </cell>
          <cell r="H34">
            <v>1.6</v>
          </cell>
          <cell r="I34">
            <v>1.2</v>
          </cell>
          <cell r="J34">
            <v>1.3</v>
          </cell>
          <cell r="K34">
            <v>1.7</v>
          </cell>
          <cell r="N34">
            <v>19</v>
          </cell>
          <cell r="O34">
            <v>26.599999999999998</v>
          </cell>
        </row>
        <row r="35">
          <cell r="A35" t="str">
            <v>02</v>
          </cell>
          <cell r="B35" t="str">
            <v>TDA. SHOW DE KOKO GI</v>
          </cell>
          <cell r="C35" t="str">
            <v>07:56</v>
          </cell>
          <cell r="D35" t="str">
            <v>09:02</v>
          </cell>
          <cell r="E35">
            <v>1.6</v>
          </cell>
          <cell r="F35">
            <v>13</v>
          </cell>
          <cell r="H35">
            <v>1.3</v>
          </cell>
          <cell r="I35">
            <v>1.8</v>
          </cell>
          <cell r="J35">
            <v>1</v>
          </cell>
          <cell r="K35">
            <v>2.1</v>
          </cell>
          <cell r="N35">
            <v>16</v>
          </cell>
          <cell r="O35">
            <v>25.6</v>
          </cell>
        </row>
        <row r="36">
          <cell r="A36" t="str">
            <v>02</v>
          </cell>
          <cell r="B36" t="str">
            <v>TDA. SECRETOS-TA</v>
          </cell>
          <cell r="C36" t="str">
            <v>12:54</v>
          </cell>
          <cell r="D36" t="str">
            <v>15:06</v>
          </cell>
          <cell r="E36">
            <v>2.2000000000000002</v>
          </cell>
          <cell r="F36">
            <v>18</v>
          </cell>
          <cell r="G36">
            <v>2.1</v>
          </cell>
          <cell r="H36">
            <v>2.6</v>
          </cell>
          <cell r="I36">
            <v>2</v>
          </cell>
          <cell r="J36">
            <v>2.6</v>
          </cell>
          <cell r="K36">
            <v>1.8</v>
          </cell>
          <cell r="N36">
            <v>10</v>
          </cell>
          <cell r="O36">
            <v>22</v>
          </cell>
        </row>
        <row r="37">
          <cell r="A37" t="str">
            <v>02</v>
          </cell>
          <cell r="B37" t="str">
            <v>TDA. TERROR EN CIELO</v>
          </cell>
          <cell r="C37" t="str">
            <v>23:12</v>
          </cell>
          <cell r="D37" t="str">
            <v>00:29</v>
          </cell>
          <cell r="E37">
            <v>3.3</v>
          </cell>
          <cell r="F37">
            <v>27</v>
          </cell>
          <cell r="M37">
            <v>3.3</v>
          </cell>
          <cell r="N37">
            <v>4</v>
          </cell>
          <cell r="O37">
            <v>13.2</v>
          </cell>
        </row>
        <row r="38">
          <cell r="A38" t="str">
            <v>02</v>
          </cell>
          <cell r="B38" t="str">
            <v>TDA. PAIS DE LAS MUJ</v>
          </cell>
          <cell r="C38" t="str">
            <v>14:57</v>
          </cell>
          <cell r="D38" t="str">
            <v>16:04</v>
          </cell>
          <cell r="E38">
            <v>2</v>
          </cell>
          <cell r="F38">
            <v>16</v>
          </cell>
          <cell r="G38">
            <v>1.9</v>
          </cell>
          <cell r="H38">
            <v>2.2000000000000002</v>
          </cell>
          <cell r="I38">
            <v>2.1</v>
          </cell>
          <cell r="J38">
            <v>1.7</v>
          </cell>
          <cell r="K38">
            <v>2.2999999999999998</v>
          </cell>
          <cell r="N38">
            <v>20</v>
          </cell>
          <cell r="O38">
            <v>40</v>
          </cell>
        </row>
        <row r="39">
          <cell r="A39" t="str">
            <v>02</v>
          </cell>
          <cell r="B39" t="str">
            <v>TDA. CINE I-DOM</v>
          </cell>
          <cell r="C39" t="str">
            <v>14:56</v>
          </cell>
          <cell r="D39" t="str">
            <v>17:03</v>
          </cell>
          <cell r="E39">
            <v>2.8</v>
          </cell>
          <cell r="F39">
            <v>23</v>
          </cell>
          <cell r="M39">
            <v>2.8</v>
          </cell>
          <cell r="N39">
            <v>3</v>
          </cell>
          <cell r="O39">
            <v>8.3999999999999986</v>
          </cell>
        </row>
        <row r="40">
          <cell r="A40" t="str">
            <v>02</v>
          </cell>
          <cell r="B40" t="str">
            <v>TDA. DIALOGO-DOM.</v>
          </cell>
          <cell r="C40" t="str">
            <v>07:55</v>
          </cell>
          <cell r="D40" t="str">
            <v>09:00</v>
          </cell>
          <cell r="E40">
            <v>2.7</v>
          </cell>
          <cell r="F40">
            <v>22</v>
          </cell>
          <cell r="M40">
            <v>2.7</v>
          </cell>
          <cell r="N40">
            <v>4</v>
          </cell>
          <cell r="O40">
            <v>10.8</v>
          </cell>
        </row>
        <row r="41">
          <cell r="A41" t="str">
            <v>02</v>
          </cell>
          <cell r="B41" t="str">
            <v>TDA. TARDES ESPECTAC</v>
          </cell>
          <cell r="C41" t="str">
            <v>16:52</v>
          </cell>
          <cell r="D41" t="str">
            <v>19:01</v>
          </cell>
          <cell r="E41">
            <v>1.9</v>
          </cell>
          <cell r="F41">
            <v>15</v>
          </cell>
          <cell r="G41">
            <v>1.9</v>
          </cell>
          <cell r="H41">
            <v>1.7</v>
          </cell>
          <cell r="I41">
            <v>2.4</v>
          </cell>
          <cell r="J41">
            <v>1.4</v>
          </cell>
          <cell r="K41">
            <v>1.9</v>
          </cell>
          <cell r="N41">
            <v>18</v>
          </cell>
          <cell r="O41">
            <v>34.199999999999996</v>
          </cell>
        </row>
        <row r="42">
          <cell r="A42" t="str">
            <v>02</v>
          </cell>
          <cell r="B42" t="str">
            <v>TDA. MARITERE</v>
          </cell>
          <cell r="C42" t="str">
            <v>21:56</v>
          </cell>
          <cell r="D42" t="str">
            <v>00:29</v>
          </cell>
          <cell r="E42">
            <v>5.8</v>
          </cell>
          <cell r="F42">
            <v>47</v>
          </cell>
          <cell r="L42">
            <v>5.8</v>
          </cell>
          <cell r="N42">
            <v>4</v>
          </cell>
          <cell r="O42">
            <v>23.2</v>
          </cell>
        </row>
        <row r="43">
          <cell r="A43" t="str">
            <v>02</v>
          </cell>
          <cell r="B43" t="str">
            <v>TDA. LA COCINA DE DO</v>
          </cell>
          <cell r="C43" t="str">
            <v>10:01</v>
          </cell>
          <cell r="D43" t="str">
            <v>11:04</v>
          </cell>
          <cell r="E43">
            <v>1.8</v>
          </cell>
          <cell r="F43">
            <v>14</v>
          </cell>
          <cell r="L43">
            <v>1.8</v>
          </cell>
          <cell r="N43">
            <v>4</v>
          </cell>
          <cell r="O43">
            <v>7.2</v>
          </cell>
        </row>
        <row r="44">
          <cell r="A44" t="str">
            <v>02</v>
          </cell>
          <cell r="B44" t="str">
            <v>TDA. JB NOTICIAS-NOC</v>
          </cell>
          <cell r="C44" t="str">
            <v>22:05</v>
          </cell>
          <cell r="D44" t="str">
            <v>23:14</v>
          </cell>
          <cell r="E44">
            <v>4.2</v>
          </cell>
          <cell r="F44">
            <v>34</v>
          </cell>
          <cell r="G44">
            <v>4.2</v>
          </cell>
          <cell r="N44">
            <v>4</v>
          </cell>
          <cell r="O44">
            <v>16.8</v>
          </cell>
        </row>
        <row r="45">
          <cell r="A45" t="str">
            <v>02</v>
          </cell>
          <cell r="B45" t="str">
            <v>TDA. LEY MARCIAL-D-N</v>
          </cell>
          <cell r="C45" t="str">
            <v>18:56</v>
          </cell>
          <cell r="D45" t="str">
            <v>20:27</v>
          </cell>
          <cell r="E45">
            <v>3.8</v>
          </cell>
          <cell r="F45">
            <v>31</v>
          </cell>
          <cell r="M45">
            <v>3.8</v>
          </cell>
          <cell r="N45">
            <v>4</v>
          </cell>
          <cell r="O45">
            <v>15.2</v>
          </cell>
        </row>
        <row r="46">
          <cell r="A46" t="str">
            <v>02</v>
          </cell>
          <cell r="B46" t="str">
            <v>TDA. CLUB DISNEY-DOM</v>
          </cell>
          <cell r="C46" t="str">
            <v>12:03</v>
          </cell>
          <cell r="D46" t="str">
            <v>13:31</v>
          </cell>
          <cell r="E46">
            <v>1.7</v>
          </cell>
          <cell r="F46">
            <v>14</v>
          </cell>
          <cell r="M46">
            <v>1.7</v>
          </cell>
          <cell r="N46">
            <v>4</v>
          </cell>
          <cell r="O46">
            <v>6.8</v>
          </cell>
        </row>
        <row r="47">
          <cell r="A47" t="str">
            <v>02</v>
          </cell>
          <cell r="B47" t="str">
            <v>TDA. SHOW COMICOS AM</v>
          </cell>
          <cell r="C47" t="str">
            <v>19:49</v>
          </cell>
          <cell r="D47" t="str">
            <v>23:03</v>
          </cell>
          <cell r="E47">
            <v>4</v>
          </cell>
          <cell r="F47">
            <v>33</v>
          </cell>
          <cell r="L47">
            <v>4</v>
          </cell>
          <cell r="N47">
            <v>4</v>
          </cell>
          <cell r="O47">
            <v>16</v>
          </cell>
        </row>
        <row r="48">
          <cell r="A48" t="str">
            <v>02</v>
          </cell>
          <cell r="B48" t="str">
            <v>TDA. MEJ.MAGIA MUNDO</v>
          </cell>
          <cell r="C48" t="str">
            <v>11:18</v>
          </cell>
          <cell r="D48" t="str">
            <v>12:19</v>
          </cell>
          <cell r="E48">
            <v>2.2999999999999998</v>
          </cell>
          <cell r="F48">
            <v>19</v>
          </cell>
          <cell r="M48">
            <v>2.2999999999999998</v>
          </cell>
          <cell r="N48">
            <v>2</v>
          </cell>
          <cell r="O48">
            <v>4.5999999999999996</v>
          </cell>
        </row>
        <row r="49">
          <cell r="A49" t="str">
            <v>02</v>
          </cell>
          <cell r="B49" t="str">
            <v>TDA. SUPER ACCION II</v>
          </cell>
          <cell r="C49" t="str">
            <v>16:48</v>
          </cell>
          <cell r="D49" t="str">
            <v>18:58</v>
          </cell>
          <cell r="E49">
            <v>3</v>
          </cell>
          <cell r="F49">
            <v>24</v>
          </cell>
          <cell r="L49">
            <v>3</v>
          </cell>
          <cell r="N49">
            <v>2</v>
          </cell>
          <cell r="O49">
            <v>6</v>
          </cell>
        </row>
        <row r="50">
          <cell r="A50" t="str">
            <v>02</v>
          </cell>
          <cell r="B50" t="str">
            <v>TDA. OGGY Y LAS CUCA</v>
          </cell>
          <cell r="C50" t="str">
            <v>13:26</v>
          </cell>
          <cell r="D50" t="str">
            <v>13:59</v>
          </cell>
          <cell r="E50">
            <v>1.5</v>
          </cell>
          <cell r="F50">
            <v>12</v>
          </cell>
          <cell r="M50">
            <v>1.5</v>
          </cell>
          <cell r="N50">
            <v>4</v>
          </cell>
          <cell r="O50">
            <v>6</v>
          </cell>
        </row>
        <row r="51">
          <cell r="A51" t="str">
            <v>02</v>
          </cell>
          <cell r="B51" t="str">
            <v>TDA. BUFFY LA CAZAVA</v>
          </cell>
          <cell r="C51" t="str">
            <v>23:31</v>
          </cell>
          <cell r="D51" t="str">
            <v>00:39</v>
          </cell>
          <cell r="E51">
            <v>2.4</v>
          </cell>
          <cell r="F51">
            <v>19</v>
          </cell>
          <cell r="H51">
            <v>2.4</v>
          </cell>
          <cell r="N51">
            <v>4</v>
          </cell>
          <cell r="O51">
            <v>9.6</v>
          </cell>
        </row>
        <row r="52">
          <cell r="A52" t="str">
            <v>02</v>
          </cell>
          <cell r="B52" t="str">
            <v>TDA. ALTO RIESGO</v>
          </cell>
          <cell r="C52" t="str">
            <v>23:34</v>
          </cell>
          <cell r="D52" t="str">
            <v>00:45</v>
          </cell>
          <cell r="E52">
            <v>2.4</v>
          </cell>
          <cell r="F52">
            <v>19</v>
          </cell>
          <cell r="K52">
            <v>2.4</v>
          </cell>
          <cell r="N52">
            <v>3</v>
          </cell>
          <cell r="O52">
            <v>7.1999999999999993</v>
          </cell>
        </row>
        <row r="53">
          <cell r="A53" t="str">
            <v>02</v>
          </cell>
          <cell r="B53" t="str">
            <v>TDA. CLUB DISNEY-SAB</v>
          </cell>
          <cell r="C53" t="str">
            <v>11:59</v>
          </cell>
          <cell r="D53" t="str">
            <v>13:33</v>
          </cell>
          <cell r="E53">
            <v>1.4</v>
          </cell>
          <cell r="F53">
            <v>11</v>
          </cell>
          <cell r="L53">
            <v>1.4</v>
          </cell>
          <cell r="N53">
            <v>4</v>
          </cell>
          <cell r="O53">
            <v>5.6</v>
          </cell>
        </row>
        <row r="54">
          <cell r="A54" t="str">
            <v>02</v>
          </cell>
          <cell r="B54" t="str">
            <v>TDA. CONTRAPUNTO</v>
          </cell>
          <cell r="C54" t="str">
            <v>08:59</v>
          </cell>
          <cell r="D54" t="str">
            <v>11:27</v>
          </cell>
          <cell r="E54">
            <v>4.0999999999999996</v>
          </cell>
          <cell r="F54">
            <v>33</v>
          </cell>
          <cell r="M54">
            <v>4.0999999999999996</v>
          </cell>
          <cell r="N54">
            <v>4</v>
          </cell>
          <cell r="O54">
            <v>16.399999999999999</v>
          </cell>
        </row>
        <row r="55">
          <cell r="A55" t="str">
            <v>02</v>
          </cell>
          <cell r="B55" t="str">
            <v>TDA. CHICAGO HOPE-NO</v>
          </cell>
          <cell r="C55" t="str">
            <v>23:19</v>
          </cell>
          <cell r="D55" t="str">
            <v>00:48</v>
          </cell>
          <cell r="E55">
            <v>2.7</v>
          </cell>
          <cell r="F55">
            <v>22</v>
          </cell>
          <cell r="I55">
            <v>2.7</v>
          </cell>
          <cell r="N55">
            <v>4</v>
          </cell>
          <cell r="O55">
            <v>10.8</v>
          </cell>
        </row>
        <row r="56">
          <cell r="A56" t="str">
            <v>02</v>
          </cell>
          <cell r="B56" t="str">
            <v>TDA. APRENDIENDO A V</v>
          </cell>
          <cell r="C56" t="str">
            <v>11:28</v>
          </cell>
          <cell r="D56" t="str">
            <v>12:06</v>
          </cell>
          <cell r="E56">
            <v>0.8</v>
          </cell>
          <cell r="F56">
            <v>6</v>
          </cell>
          <cell r="L56">
            <v>0.8</v>
          </cell>
          <cell r="N56">
            <v>4</v>
          </cell>
          <cell r="O56">
            <v>3.2</v>
          </cell>
        </row>
        <row r="57">
          <cell r="A57" t="str">
            <v>02</v>
          </cell>
          <cell r="B57" t="str">
            <v>TDA. PATACLAUN-DOM</v>
          </cell>
          <cell r="C57" t="str">
            <v>19:55</v>
          </cell>
          <cell r="D57" t="str">
            <v>21:23</v>
          </cell>
          <cell r="E57">
            <v>4.7</v>
          </cell>
          <cell r="F57">
            <v>38</v>
          </cell>
          <cell r="M57">
            <v>4.7</v>
          </cell>
          <cell r="N57">
            <v>4</v>
          </cell>
          <cell r="O57">
            <v>18.8</v>
          </cell>
        </row>
        <row r="58">
          <cell r="A58" t="str">
            <v>02</v>
          </cell>
          <cell r="B58" t="str">
            <v>TDA. EL USURPADOR-NO</v>
          </cell>
          <cell r="C58" t="str">
            <v>23:08</v>
          </cell>
          <cell r="D58" t="str">
            <v>00:07</v>
          </cell>
          <cell r="E58">
            <v>2.6</v>
          </cell>
          <cell r="F58">
            <v>21</v>
          </cell>
          <cell r="J58">
            <v>2.6</v>
          </cell>
          <cell r="N58">
            <v>3</v>
          </cell>
          <cell r="O58">
            <v>7.8000000000000007</v>
          </cell>
        </row>
        <row r="59">
          <cell r="A59" t="str">
            <v>02</v>
          </cell>
          <cell r="B59" t="str">
            <v>TDA. OGGY Y LAS CUCA</v>
          </cell>
          <cell r="C59" t="str">
            <v>13:23</v>
          </cell>
          <cell r="D59" t="str">
            <v>13:59</v>
          </cell>
          <cell r="E59">
            <v>1.3</v>
          </cell>
          <cell r="F59">
            <v>10</v>
          </cell>
          <cell r="L59">
            <v>1.3</v>
          </cell>
          <cell r="N59">
            <v>4</v>
          </cell>
          <cell r="O59">
            <v>5.2</v>
          </cell>
        </row>
        <row r="60">
          <cell r="A60" t="str">
            <v>02</v>
          </cell>
          <cell r="B60" t="str">
            <v>TDA. MIRADA DE MUJER</v>
          </cell>
          <cell r="C60" t="str">
            <v>18:57</v>
          </cell>
          <cell r="D60" t="str">
            <v>20:00</v>
          </cell>
          <cell r="E60">
            <v>2.6</v>
          </cell>
          <cell r="F60">
            <v>21</v>
          </cell>
          <cell r="G60">
            <v>2.9</v>
          </cell>
          <cell r="H60">
            <v>3</v>
          </cell>
          <cell r="I60">
            <v>1.6</v>
          </cell>
          <cell r="J60">
            <v>3.1</v>
          </cell>
          <cell r="K60">
            <v>2.1</v>
          </cell>
          <cell r="N60">
            <v>15</v>
          </cell>
          <cell r="O60">
            <v>39</v>
          </cell>
        </row>
        <row r="61">
          <cell r="A61" t="str">
            <v>02</v>
          </cell>
          <cell r="B61" t="str">
            <v>TDA. REP.90 SEGUNDOS</v>
          </cell>
          <cell r="C61" t="str">
            <v>06:36</v>
          </cell>
          <cell r="D61" t="str">
            <v>08:01</v>
          </cell>
          <cell r="E61">
            <v>0.9</v>
          </cell>
          <cell r="F61">
            <v>7</v>
          </cell>
          <cell r="H61">
            <v>1.4</v>
          </cell>
          <cell r="I61">
            <v>1.1000000000000001</v>
          </cell>
          <cell r="J61">
            <v>0.6</v>
          </cell>
          <cell r="K61">
            <v>0.6</v>
          </cell>
          <cell r="N61">
            <v>16</v>
          </cell>
          <cell r="O61">
            <v>14.4</v>
          </cell>
        </row>
        <row r="62">
          <cell r="A62" t="str">
            <v>02</v>
          </cell>
          <cell r="B62" t="str">
            <v>TDA. ULTIMA FUNCION-</v>
          </cell>
          <cell r="C62" t="str">
            <v>23:18</v>
          </cell>
          <cell r="D62" t="str">
            <v>01:59</v>
          </cell>
          <cell r="E62">
            <v>0.8</v>
          </cell>
          <cell r="F62">
            <v>6</v>
          </cell>
          <cell r="L62">
            <v>0.8</v>
          </cell>
          <cell r="N62">
            <v>4</v>
          </cell>
          <cell r="O62">
            <v>3.2</v>
          </cell>
        </row>
        <row r="63">
          <cell r="A63" t="str">
            <v>02</v>
          </cell>
          <cell r="B63" t="str">
            <v>TDA. LA COCINA DE DO</v>
          </cell>
          <cell r="C63" t="str">
            <v>08:58</v>
          </cell>
          <cell r="D63" t="str">
            <v>10:06</v>
          </cell>
          <cell r="E63">
            <v>1.1000000000000001</v>
          </cell>
          <cell r="F63">
            <v>9</v>
          </cell>
          <cell r="G63">
            <v>1.4</v>
          </cell>
          <cell r="H63">
            <v>1.2</v>
          </cell>
          <cell r="I63">
            <v>1.4</v>
          </cell>
          <cell r="J63">
            <v>0.5</v>
          </cell>
          <cell r="K63">
            <v>1.1000000000000001</v>
          </cell>
          <cell r="N63">
            <v>20</v>
          </cell>
          <cell r="O63">
            <v>22</v>
          </cell>
        </row>
        <row r="64">
          <cell r="A64" t="str">
            <v>02</v>
          </cell>
          <cell r="B64" t="str">
            <v>TDA. GARGOYLES-MA</v>
          </cell>
          <cell r="C64" t="str">
            <v>10:26</v>
          </cell>
          <cell r="D64" t="str">
            <v>11:00</v>
          </cell>
          <cell r="E64">
            <v>0.6</v>
          </cell>
          <cell r="F64">
            <v>4</v>
          </cell>
          <cell r="G64">
            <v>0.3</v>
          </cell>
          <cell r="H64">
            <v>0.8</v>
          </cell>
          <cell r="I64">
            <v>0.7</v>
          </cell>
          <cell r="J64">
            <v>0.4</v>
          </cell>
          <cell r="K64">
            <v>0.8</v>
          </cell>
          <cell r="N64">
            <v>14</v>
          </cell>
          <cell r="O64">
            <v>8.4</v>
          </cell>
        </row>
        <row r="65">
          <cell r="A65" t="str">
            <v>02</v>
          </cell>
          <cell r="B65" t="str">
            <v>TDA. AVENT.DE DOUG-M</v>
          </cell>
          <cell r="C65" t="str">
            <v>09:58</v>
          </cell>
          <cell r="D65" t="str">
            <v>10:33</v>
          </cell>
          <cell r="E65">
            <v>0.6</v>
          </cell>
          <cell r="F65">
            <v>4</v>
          </cell>
          <cell r="G65">
            <v>0.4</v>
          </cell>
          <cell r="H65">
            <v>1</v>
          </cell>
          <cell r="I65">
            <v>0.8</v>
          </cell>
          <cell r="J65">
            <v>0.3</v>
          </cell>
          <cell r="K65">
            <v>0.7</v>
          </cell>
          <cell r="N65">
            <v>9</v>
          </cell>
          <cell r="O65">
            <v>5.3999999999999995</v>
          </cell>
        </row>
        <row r="66">
          <cell r="A66" t="str">
            <v>02</v>
          </cell>
          <cell r="B66" t="str">
            <v>TDA. CRIMEN PRIMER G</v>
          </cell>
          <cell r="C66" t="str">
            <v>23:05</v>
          </cell>
          <cell r="D66" t="str">
            <v>00:09</v>
          </cell>
          <cell r="E66">
            <v>1.5</v>
          </cell>
          <cell r="F66">
            <v>12</v>
          </cell>
          <cell r="G66">
            <v>1.5</v>
          </cell>
          <cell r="N66">
            <v>4</v>
          </cell>
          <cell r="O66">
            <v>6</v>
          </cell>
        </row>
        <row r="67">
          <cell r="A67" t="str">
            <v>02</v>
          </cell>
          <cell r="B67" t="str">
            <v>TDA. AMOR FRATERNAL-</v>
          </cell>
          <cell r="C67" t="str">
            <v>11:00</v>
          </cell>
          <cell r="D67" t="str">
            <v>11:35</v>
          </cell>
          <cell r="E67">
            <v>0.5</v>
          </cell>
          <cell r="F67">
            <v>4</v>
          </cell>
          <cell r="L67">
            <v>0.5</v>
          </cell>
          <cell r="N67">
            <v>3</v>
          </cell>
          <cell r="O67">
            <v>1.5</v>
          </cell>
        </row>
        <row r="68">
          <cell r="A68" t="str">
            <v>02</v>
          </cell>
          <cell r="B68" t="str">
            <v>TDA. CONTRAPUNTO-MAÑ</v>
          </cell>
          <cell r="C68" t="str">
            <v>06:46</v>
          </cell>
          <cell r="D68" t="str">
            <v>09:00</v>
          </cell>
          <cell r="E68">
            <v>1</v>
          </cell>
          <cell r="F68">
            <v>8</v>
          </cell>
          <cell r="G68">
            <v>1</v>
          </cell>
          <cell r="N68">
            <v>4</v>
          </cell>
          <cell r="O68">
            <v>4</v>
          </cell>
        </row>
        <row r="69">
          <cell r="A69" t="str">
            <v>02</v>
          </cell>
          <cell r="B69" t="str">
            <v>TDA. PENSACOLA ALAS-</v>
          </cell>
          <cell r="C69" t="str">
            <v>18:47</v>
          </cell>
          <cell r="D69" t="str">
            <v>19:57</v>
          </cell>
          <cell r="E69">
            <v>0.5</v>
          </cell>
          <cell r="F69">
            <v>4</v>
          </cell>
          <cell r="L69">
            <v>0.5</v>
          </cell>
          <cell r="N69">
            <v>2</v>
          </cell>
          <cell r="O69">
            <v>1</v>
          </cell>
        </row>
        <row r="70">
          <cell r="O70">
            <v>1162.7000000000005</v>
          </cell>
        </row>
        <row r="72">
          <cell r="A72" t="str">
            <v>04</v>
          </cell>
          <cell r="B72" t="str">
            <v>TDA. ALMA REBELDE-TA</v>
          </cell>
          <cell r="C72" t="str">
            <v>13:59</v>
          </cell>
          <cell r="D72" t="str">
            <v>15:07</v>
          </cell>
          <cell r="E72">
            <v>13.9</v>
          </cell>
          <cell r="F72">
            <v>114</v>
          </cell>
          <cell r="G72">
            <v>13.5</v>
          </cell>
          <cell r="H72">
            <v>11.3</v>
          </cell>
          <cell r="I72">
            <v>14.3</v>
          </cell>
          <cell r="J72">
            <v>14.6</v>
          </cell>
          <cell r="K72">
            <v>15.6</v>
          </cell>
          <cell r="N72">
            <v>20</v>
          </cell>
          <cell r="O72">
            <v>278</v>
          </cell>
        </row>
        <row r="73">
          <cell r="A73" t="str">
            <v>04</v>
          </cell>
          <cell r="B73" t="str">
            <v>TDA. TRES MUJERES</v>
          </cell>
          <cell r="C73" t="str">
            <v>15:01</v>
          </cell>
          <cell r="D73" t="str">
            <v>16:06</v>
          </cell>
          <cell r="E73">
            <v>10</v>
          </cell>
          <cell r="F73">
            <v>82</v>
          </cell>
          <cell r="G73">
            <v>10.8</v>
          </cell>
          <cell r="H73">
            <v>9.1</v>
          </cell>
          <cell r="I73">
            <v>10</v>
          </cell>
          <cell r="J73">
            <v>11.1</v>
          </cell>
          <cell r="K73">
            <v>9.1999999999999993</v>
          </cell>
          <cell r="N73">
            <v>20</v>
          </cell>
          <cell r="O73">
            <v>200</v>
          </cell>
        </row>
        <row r="74">
          <cell r="A74" t="str">
            <v>04</v>
          </cell>
          <cell r="B74" t="str">
            <v>TDA. DRAGON BALL Z</v>
          </cell>
          <cell r="C74" t="str">
            <v>09:59</v>
          </cell>
          <cell r="D74" t="str">
            <v>10:36</v>
          </cell>
          <cell r="E74">
            <v>5.5</v>
          </cell>
          <cell r="F74">
            <v>45</v>
          </cell>
          <cell r="G74">
            <v>5</v>
          </cell>
          <cell r="H74">
            <v>6.1</v>
          </cell>
          <cell r="I74">
            <v>5.8</v>
          </cell>
          <cell r="J74">
            <v>6.1</v>
          </cell>
          <cell r="K74">
            <v>4.5999999999999996</v>
          </cell>
          <cell r="N74">
            <v>20</v>
          </cell>
          <cell r="O74">
            <v>110</v>
          </cell>
        </row>
        <row r="75">
          <cell r="A75" t="str">
            <v>04</v>
          </cell>
          <cell r="B75" t="str">
            <v>TDA. MATINEE SABADO</v>
          </cell>
          <cell r="C75" t="str">
            <v>18:00</v>
          </cell>
          <cell r="D75" t="str">
            <v>19:54</v>
          </cell>
          <cell r="E75">
            <v>4.8</v>
          </cell>
          <cell r="F75">
            <v>39</v>
          </cell>
          <cell r="L75">
            <v>4.8</v>
          </cell>
          <cell r="N75">
            <v>4</v>
          </cell>
          <cell r="O75">
            <v>19.2</v>
          </cell>
        </row>
        <row r="76">
          <cell r="A76" t="str">
            <v>04</v>
          </cell>
          <cell r="B76" t="str">
            <v>TDA. THUNDERCATS-DOM</v>
          </cell>
          <cell r="C76" t="str">
            <v>10:58</v>
          </cell>
          <cell r="D76" t="str">
            <v>11:30</v>
          </cell>
          <cell r="E76">
            <v>4.7</v>
          </cell>
          <cell r="F76">
            <v>38</v>
          </cell>
          <cell r="M76">
            <v>4.7</v>
          </cell>
          <cell r="N76">
            <v>1</v>
          </cell>
          <cell r="O76">
            <v>4.7</v>
          </cell>
        </row>
        <row r="77">
          <cell r="A77" t="str">
            <v>04</v>
          </cell>
          <cell r="B77" t="str">
            <v>TDA. MEJ.LAURA EN AM</v>
          </cell>
          <cell r="C77" t="str">
            <v>12:53</v>
          </cell>
          <cell r="D77" t="str">
            <v>14:03</v>
          </cell>
          <cell r="E77">
            <v>8.1999999999999993</v>
          </cell>
          <cell r="F77">
            <v>67</v>
          </cell>
          <cell r="G77">
            <v>8.6999999999999993</v>
          </cell>
          <cell r="H77">
            <v>8.6</v>
          </cell>
          <cell r="I77">
            <v>8.3000000000000007</v>
          </cell>
          <cell r="J77">
            <v>7.5</v>
          </cell>
          <cell r="K77">
            <v>8.1</v>
          </cell>
          <cell r="N77">
            <v>20</v>
          </cell>
          <cell r="O77">
            <v>164</v>
          </cell>
        </row>
        <row r="78">
          <cell r="A78" t="str">
            <v>04</v>
          </cell>
          <cell r="B78" t="str">
            <v>TDA. THUNDERCATS-MA</v>
          </cell>
          <cell r="C78" t="str">
            <v>10:33</v>
          </cell>
          <cell r="D78" t="str">
            <v>11:05</v>
          </cell>
          <cell r="E78">
            <v>4.5</v>
          </cell>
          <cell r="F78">
            <v>37</v>
          </cell>
          <cell r="G78">
            <v>4.3</v>
          </cell>
          <cell r="H78">
            <v>5.6</v>
          </cell>
          <cell r="I78">
            <v>4</v>
          </cell>
          <cell r="J78">
            <v>4.9000000000000004</v>
          </cell>
          <cell r="K78">
            <v>3.9</v>
          </cell>
          <cell r="N78">
            <v>20</v>
          </cell>
          <cell r="O78">
            <v>90</v>
          </cell>
        </row>
        <row r="79">
          <cell r="A79" t="str">
            <v>04</v>
          </cell>
          <cell r="B79" t="str">
            <v>TDA. EL SHOW DEL CHA</v>
          </cell>
          <cell r="C79" t="str">
            <v>16:31</v>
          </cell>
          <cell r="D79" t="str">
            <v>19:08</v>
          </cell>
          <cell r="E79">
            <v>4.0999999999999996</v>
          </cell>
          <cell r="F79">
            <v>33</v>
          </cell>
          <cell r="G79">
            <v>4.0999999999999996</v>
          </cell>
          <cell r="H79">
            <v>3.7</v>
          </cell>
          <cell r="I79">
            <v>3.9</v>
          </cell>
          <cell r="J79">
            <v>3.7</v>
          </cell>
          <cell r="K79">
            <v>5</v>
          </cell>
          <cell r="N79">
            <v>20</v>
          </cell>
          <cell r="O79">
            <v>82</v>
          </cell>
        </row>
        <row r="80">
          <cell r="A80" t="str">
            <v>04</v>
          </cell>
          <cell r="B80" t="str">
            <v>TDA. ESP.DEL CHAVO D</v>
          </cell>
          <cell r="C80" t="str">
            <v>17:19</v>
          </cell>
          <cell r="D80" t="str">
            <v>18:59</v>
          </cell>
          <cell r="E80">
            <v>4</v>
          </cell>
          <cell r="F80">
            <v>33</v>
          </cell>
          <cell r="M80">
            <v>4</v>
          </cell>
          <cell r="N80">
            <v>4</v>
          </cell>
          <cell r="O80">
            <v>16</v>
          </cell>
        </row>
        <row r="81">
          <cell r="A81" t="str">
            <v>04</v>
          </cell>
          <cell r="B81" t="str">
            <v>TDA. CINE AMERICA-DO</v>
          </cell>
          <cell r="C81" t="str">
            <v>20:38</v>
          </cell>
          <cell r="D81" t="str">
            <v>23:38</v>
          </cell>
          <cell r="E81">
            <v>7</v>
          </cell>
          <cell r="F81">
            <v>57</v>
          </cell>
          <cell r="M81">
            <v>7</v>
          </cell>
          <cell r="N81">
            <v>4</v>
          </cell>
          <cell r="O81">
            <v>28</v>
          </cell>
        </row>
        <row r="82">
          <cell r="A82" t="str">
            <v>04</v>
          </cell>
          <cell r="B82" t="str">
            <v>TDA. SABRINA LA BRUJ</v>
          </cell>
          <cell r="C82" t="str">
            <v>11:01</v>
          </cell>
          <cell r="D82" t="str">
            <v>11:35</v>
          </cell>
          <cell r="E82">
            <v>3.8</v>
          </cell>
          <cell r="F82">
            <v>31</v>
          </cell>
          <cell r="G82">
            <v>4.3</v>
          </cell>
          <cell r="H82">
            <v>3.6</v>
          </cell>
          <cell r="I82">
            <v>3.2</v>
          </cell>
          <cell r="J82">
            <v>4.5</v>
          </cell>
          <cell r="K82">
            <v>3.3</v>
          </cell>
          <cell r="N82">
            <v>20</v>
          </cell>
          <cell r="O82">
            <v>76</v>
          </cell>
        </row>
        <row r="83">
          <cell r="A83" t="str">
            <v>04</v>
          </cell>
          <cell r="B83" t="str">
            <v>TDA. SABRINA LA BRUJ</v>
          </cell>
          <cell r="C83" t="str">
            <v>10:30</v>
          </cell>
          <cell r="D83" t="str">
            <v>11:00</v>
          </cell>
          <cell r="E83">
            <v>3.6</v>
          </cell>
          <cell r="F83">
            <v>29</v>
          </cell>
          <cell r="M83">
            <v>3.6</v>
          </cell>
          <cell r="N83">
            <v>4</v>
          </cell>
          <cell r="O83">
            <v>14.4</v>
          </cell>
        </row>
        <row r="84">
          <cell r="A84" t="str">
            <v>04</v>
          </cell>
          <cell r="B84" t="str">
            <v>TDA. CRISTINA-NOCHE</v>
          </cell>
          <cell r="C84" t="str">
            <v>22:00</v>
          </cell>
          <cell r="D84" t="str">
            <v>22:59</v>
          </cell>
          <cell r="E84">
            <v>6.1</v>
          </cell>
          <cell r="F84">
            <v>50</v>
          </cell>
          <cell r="H84">
            <v>6.1</v>
          </cell>
          <cell r="N84">
            <v>4</v>
          </cell>
          <cell r="O84">
            <v>24.4</v>
          </cell>
        </row>
        <row r="85">
          <cell r="A85" t="str">
            <v>04</v>
          </cell>
          <cell r="B85" t="str">
            <v>TDA. VARIEDADES AMER</v>
          </cell>
          <cell r="C85" t="str">
            <v>22:01</v>
          </cell>
          <cell r="D85" t="str">
            <v>23:44</v>
          </cell>
          <cell r="E85">
            <v>5.7</v>
          </cell>
          <cell r="F85">
            <v>47</v>
          </cell>
          <cell r="J85">
            <v>5.7</v>
          </cell>
          <cell r="N85">
            <v>3</v>
          </cell>
          <cell r="O85">
            <v>17.100000000000001</v>
          </cell>
        </row>
        <row r="86">
          <cell r="A86" t="str">
            <v>04</v>
          </cell>
          <cell r="B86" t="str">
            <v>TDA. REP.LAURA EN AM</v>
          </cell>
          <cell r="C86" t="str">
            <v>21:31</v>
          </cell>
          <cell r="D86" t="str">
            <v>23:31</v>
          </cell>
          <cell r="E86">
            <v>5.7</v>
          </cell>
          <cell r="F86">
            <v>47</v>
          </cell>
          <cell r="L86">
            <v>5.7</v>
          </cell>
          <cell r="N86">
            <v>4</v>
          </cell>
          <cell r="O86">
            <v>22.8</v>
          </cell>
        </row>
        <row r="87">
          <cell r="A87" t="str">
            <v>04</v>
          </cell>
          <cell r="B87" t="str">
            <v>TDA. LUZ CLARITA-TA</v>
          </cell>
          <cell r="C87" t="str">
            <v>16:00</v>
          </cell>
          <cell r="D87" t="str">
            <v>17:04</v>
          </cell>
          <cell r="E87">
            <v>5.7</v>
          </cell>
          <cell r="F87">
            <v>47</v>
          </cell>
          <cell r="G87">
            <v>5.4</v>
          </cell>
          <cell r="H87">
            <v>5.0999999999999996</v>
          </cell>
          <cell r="I87">
            <v>5.4</v>
          </cell>
          <cell r="J87">
            <v>5.4</v>
          </cell>
          <cell r="K87">
            <v>6.9</v>
          </cell>
          <cell r="N87">
            <v>19</v>
          </cell>
          <cell r="O87">
            <v>108.3</v>
          </cell>
        </row>
        <row r="88">
          <cell r="A88" t="str">
            <v>04</v>
          </cell>
          <cell r="B88" t="str">
            <v>TDA. BANANAS EN PIJA</v>
          </cell>
          <cell r="C88" t="str">
            <v>08:30</v>
          </cell>
          <cell r="D88" t="str">
            <v>09:01</v>
          </cell>
          <cell r="E88">
            <v>3.1</v>
          </cell>
          <cell r="F88">
            <v>25</v>
          </cell>
          <cell r="L88">
            <v>3.1</v>
          </cell>
          <cell r="N88">
            <v>4</v>
          </cell>
          <cell r="O88">
            <v>12.4</v>
          </cell>
        </row>
        <row r="89">
          <cell r="A89" t="str">
            <v>04</v>
          </cell>
          <cell r="B89" t="str">
            <v>TDA. PRIMERA EDICION</v>
          </cell>
          <cell r="C89" t="str">
            <v>06:00</v>
          </cell>
          <cell r="D89" t="str">
            <v>09:31</v>
          </cell>
          <cell r="E89">
            <v>3.1</v>
          </cell>
          <cell r="F89">
            <v>25</v>
          </cell>
          <cell r="G89">
            <v>2.8</v>
          </cell>
          <cell r="H89">
            <v>3.5</v>
          </cell>
          <cell r="I89">
            <v>3.2</v>
          </cell>
          <cell r="J89">
            <v>2.9</v>
          </cell>
          <cell r="K89">
            <v>2.9</v>
          </cell>
          <cell r="N89">
            <v>20</v>
          </cell>
          <cell r="O89">
            <v>62</v>
          </cell>
        </row>
        <row r="90">
          <cell r="A90" t="str">
            <v>04</v>
          </cell>
          <cell r="B90" t="str">
            <v>TDA. METEORO-MA</v>
          </cell>
          <cell r="C90" t="str">
            <v>09:00</v>
          </cell>
          <cell r="D90" t="str">
            <v>09:32</v>
          </cell>
          <cell r="E90">
            <v>3</v>
          </cell>
          <cell r="F90">
            <v>24</v>
          </cell>
          <cell r="G90">
            <v>3.6</v>
          </cell>
          <cell r="H90">
            <v>2.4</v>
          </cell>
          <cell r="I90">
            <v>4.9000000000000004</v>
          </cell>
          <cell r="J90">
            <v>1.8</v>
          </cell>
          <cell r="K90">
            <v>2.6</v>
          </cell>
          <cell r="N90">
            <v>10</v>
          </cell>
          <cell r="O90">
            <v>30</v>
          </cell>
        </row>
        <row r="91">
          <cell r="A91" t="str">
            <v>04</v>
          </cell>
          <cell r="B91" t="str">
            <v>TDA. KARINA Y TIMOTE</v>
          </cell>
          <cell r="C91" t="str">
            <v>08:59</v>
          </cell>
          <cell r="D91" t="str">
            <v>13:02</v>
          </cell>
          <cell r="E91">
            <v>3</v>
          </cell>
          <cell r="F91">
            <v>24</v>
          </cell>
          <cell r="L91">
            <v>3</v>
          </cell>
          <cell r="N91">
            <v>4</v>
          </cell>
          <cell r="O91">
            <v>12</v>
          </cell>
        </row>
        <row r="92">
          <cell r="A92" t="str">
            <v>04</v>
          </cell>
          <cell r="B92" t="str">
            <v>TDA. DRAGON BALL-MAÑ</v>
          </cell>
          <cell r="C92" t="str">
            <v>09:30</v>
          </cell>
          <cell r="D92" t="str">
            <v>10:02</v>
          </cell>
          <cell r="E92">
            <v>3</v>
          </cell>
          <cell r="F92">
            <v>24</v>
          </cell>
          <cell r="G92">
            <v>3</v>
          </cell>
          <cell r="H92">
            <v>3.6</v>
          </cell>
          <cell r="I92">
            <v>2.9</v>
          </cell>
          <cell r="J92">
            <v>3.2</v>
          </cell>
          <cell r="K92">
            <v>2.5</v>
          </cell>
          <cell r="N92">
            <v>20</v>
          </cell>
          <cell r="O92">
            <v>60</v>
          </cell>
        </row>
        <row r="93">
          <cell r="A93" t="str">
            <v>04</v>
          </cell>
          <cell r="B93" t="str">
            <v>TDA. PRIMER IMPACTO</v>
          </cell>
          <cell r="C93" t="str">
            <v>21:59</v>
          </cell>
          <cell r="D93" t="str">
            <v>23:02</v>
          </cell>
          <cell r="E93">
            <v>5</v>
          </cell>
          <cell r="F93">
            <v>41</v>
          </cell>
          <cell r="G93">
            <v>5</v>
          </cell>
          <cell r="N93">
            <v>4</v>
          </cell>
          <cell r="O93">
            <v>20</v>
          </cell>
        </row>
        <row r="94">
          <cell r="A94" t="str">
            <v>04</v>
          </cell>
          <cell r="B94" t="str">
            <v>TDA. CINE AMERICA</v>
          </cell>
          <cell r="C94" t="str">
            <v>22:00</v>
          </cell>
          <cell r="D94" t="str">
            <v>01:59</v>
          </cell>
          <cell r="E94">
            <v>4.8</v>
          </cell>
          <cell r="F94">
            <v>39</v>
          </cell>
          <cell r="G94">
            <v>6.8</v>
          </cell>
          <cell r="H94">
            <v>4.2</v>
          </cell>
          <cell r="I94">
            <v>3.6</v>
          </cell>
          <cell r="J94">
            <v>4.7</v>
          </cell>
          <cell r="K94">
            <v>3.7</v>
          </cell>
          <cell r="N94">
            <v>18</v>
          </cell>
          <cell r="O94">
            <v>86.399999999999991</v>
          </cell>
        </row>
        <row r="95">
          <cell r="A95" t="str">
            <v>04</v>
          </cell>
          <cell r="B95" t="str">
            <v>TDA. NUESTRO CINE-NO</v>
          </cell>
          <cell r="C95" t="str">
            <v>21:57</v>
          </cell>
          <cell r="D95" t="str">
            <v>00:19</v>
          </cell>
          <cell r="E95">
            <v>4.8</v>
          </cell>
          <cell r="F95">
            <v>39</v>
          </cell>
          <cell r="K95">
            <v>4.8</v>
          </cell>
          <cell r="N95">
            <v>4</v>
          </cell>
          <cell r="O95">
            <v>19.2</v>
          </cell>
        </row>
        <row r="96">
          <cell r="A96" t="str">
            <v>04</v>
          </cell>
          <cell r="B96" t="str">
            <v>TDA. SALVADO POR CAM</v>
          </cell>
          <cell r="C96" t="str">
            <v>11:33</v>
          </cell>
          <cell r="D96" t="str">
            <v>12:03</v>
          </cell>
          <cell r="E96">
            <v>2.6</v>
          </cell>
          <cell r="F96">
            <v>21</v>
          </cell>
          <cell r="G96">
            <v>3.1</v>
          </cell>
          <cell r="H96">
            <v>2.5</v>
          </cell>
          <cell r="I96">
            <v>1.5</v>
          </cell>
          <cell r="J96">
            <v>3.4</v>
          </cell>
          <cell r="K96">
            <v>2.7</v>
          </cell>
          <cell r="N96">
            <v>15</v>
          </cell>
          <cell r="O96">
            <v>39</v>
          </cell>
        </row>
        <row r="97">
          <cell r="A97" t="str">
            <v>04</v>
          </cell>
          <cell r="B97" t="str">
            <v>TDA. MATINEE DOMINGO</v>
          </cell>
          <cell r="C97" t="str">
            <v>13:42</v>
          </cell>
          <cell r="D97" t="str">
            <v>16:00</v>
          </cell>
          <cell r="E97">
            <v>4.7</v>
          </cell>
          <cell r="F97">
            <v>38</v>
          </cell>
          <cell r="M97">
            <v>4.7</v>
          </cell>
          <cell r="N97">
            <v>4</v>
          </cell>
          <cell r="O97">
            <v>18.8</v>
          </cell>
        </row>
        <row r="98">
          <cell r="A98" t="str">
            <v>04</v>
          </cell>
          <cell r="B98" t="str">
            <v>TDA. MARIA EMILIA-QU</v>
          </cell>
          <cell r="C98" t="str">
            <v>18:26</v>
          </cell>
          <cell r="D98" t="str">
            <v>20:10</v>
          </cell>
          <cell r="E98">
            <v>7.4</v>
          </cell>
          <cell r="F98">
            <v>61</v>
          </cell>
          <cell r="G98">
            <v>7.4</v>
          </cell>
          <cell r="H98">
            <v>7.8</v>
          </cell>
          <cell r="I98">
            <v>6.2</v>
          </cell>
          <cell r="J98">
            <v>8.6</v>
          </cell>
          <cell r="K98">
            <v>7</v>
          </cell>
          <cell r="N98">
            <v>18</v>
          </cell>
          <cell r="O98">
            <v>133.20000000000002</v>
          </cell>
        </row>
        <row r="99">
          <cell r="A99" t="str">
            <v>04</v>
          </cell>
          <cell r="B99" t="str">
            <v>TDA. LABERINTO DE PA</v>
          </cell>
          <cell r="C99" t="str">
            <v>20:59</v>
          </cell>
          <cell r="D99" t="str">
            <v>22:10</v>
          </cell>
          <cell r="E99">
            <v>4.4000000000000004</v>
          </cell>
          <cell r="F99">
            <v>36</v>
          </cell>
          <cell r="G99">
            <v>3.5</v>
          </cell>
          <cell r="H99">
            <v>5.3</v>
          </cell>
          <cell r="I99">
            <v>4.7</v>
          </cell>
          <cell r="J99">
            <v>3.8</v>
          </cell>
          <cell r="K99">
            <v>4.7</v>
          </cell>
          <cell r="N99">
            <v>19</v>
          </cell>
          <cell r="O99">
            <v>83.600000000000009</v>
          </cell>
        </row>
        <row r="100">
          <cell r="A100" t="str">
            <v>04</v>
          </cell>
          <cell r="B100" t="str">
            <v>TDA. MAS CHOLA QUE N</v>
          </cell>
          <cell r="C100" t="str">
            <v>19:53</v>
          </cell>
          <cell r="D100" t="str">
            <v>21:31</v>
          </cell>
          <cell r="E100">
            <v>5.9</v>
          </cell>
          <cell r="F100">
            <v>48</v>
          </cell>
          <cell r="L100">
            <v>5.9</v>
          </cell>
          <cell r="N100">
            <v>4</v>
          </cell>
          <cell r="O100">
            <v>23.6</v>
          </cell>
        </row>
        <row r="101">
          <cell r="A101" t="str">
            <v>04</v>
          </cell>
          <cell r="B101" t="str">
            <v>TDA. CINE AMERICA-SA</v>
          </cell>
          <cell r="C101" t="str">
            <v>23:27</v>
          </cell>
          <cell r="D101" t="str">
            <v>01:39</v>
          </cell>
          <cell r="E101">
            <v>4.3</v>
          </cell>
          <cell r="F101">
            <v>35</v>
          </cell>
          <cell r="L101">
            <v>4.3</v>
          </cell>
          <cell r="N101">
            <v>4</v>
          </cell>
          <cell r="O101">
            <v>17.2</v>
          </cell>
        </row>
        <row r="102">
          <cell r="A102" t="str">
            <v>04</v>
          </cell>
          <cell r="B102" t="str">
            <v>TDA. SUPER CAMPEONES</v>
          </cell>
          <cell r="C102" t="str">
            <v>09:58</v>
          </cell>
          <cell r="D102" t="str">
            <v>10:32</v>
          </cell>
          <cell r="E102">
            <v>2.2999999999999998</v>
          </cell>
          <cell r="F102">
            <v>19</v>
          </cell>
          <cell r="M102">
            <v>2.2999999999999998</v>
          </cell>
          <cell r="N102">
            <v>4</v>
          </cell>
          <cell r="O102">
            <v>9.1999999999999993</v>
          </cell>
        </row>
        <row r="103">
          <cell r="A103" t="str">
            <v>04</v>
          </cell>
          <cell r="B103" t="str">
            <v>TDA. MATINEE DOMINGO</v>
          </cell>
          <cell r="C103" t="str">
            <v>11:59</v>
          </cell>
          <cell r="D103" t="str">
            <v>13:52</v>
          </cell>
          <cell r="E103">
            <v>4.0999999999999996</v>
          </cell>
          <cell r="F103">
            <v>33</v>
          </cell>
          <cell r="M103">
            <v>4.0999999999999996</v>
          </cell>
          <cell r="N103">
            <v>4</v>
          </cell>
          <cell r="O103">
            <v>16.399999999999999</v>
          </cell>
        </row>
        <row r="104">
          <cell r="A104" t="str">
            <v>04</v>
          </cell>
          <cell r="B104" t="str">
            <v>TDA. CINE AMERICA I-</v>
          </cell>
          <cell r="C104" t="str">
            <v>22:45</v>
          </cell>
          <cell r="D104" t="str">
            <v>01:20</v>
          </cell>
          <cell r="E104">
            <v>4.0999999999999996</v>
          </cell>
          <cell r="F104">
            <v>33</v>
          </cell>
          <cell r="M104">
            <v>4.0999999999999996</v>
          </cell>
          <cell r="N104">
            <v>2</v>
          </cell>
          <cell r="O104">
            <v>8.1999999999999993</v>
          </cell>
        </row>
        <row r="105">
          <cell r="A105" t="str">
            <v>04</v>
          </cell>
          <cell r="B105" t="str">
            <v>TDA. CANDAMO-D-NO</v>
          </cell>
          <cell r="C105" t="str">
            <v>18:29</v>
          </cell>
          <cell r="D105" t="str">
            <v>19:56</v>
          </cell>
          <cell r="E105">
            <v>4</v>
          </cell>
          <cell r="F105">
            <v>33</v>
          </cell>
          <cell r="M105">
            <v>4</v>
          </cell>
          <cell r="N105">
            <v>1</v>
          </cell>
          <cell r="O105">
            <v>4</v>
          </cell>
        </row>
        <row r="106">
          <cell r="A106" t="str">
            <v>04</v>
          </cell>
          <cell r="B106" t="str">
            <v>TDA. DRAGON BALL Z-D</v>
          </cell>
          <cell r="C106" t="str">
            <v>08:54</v>
          </cell>
          <cell r="D106" t="str">
            <v>09:33</v>
          </cell>
          <cell r="E106">
            <v>2.2000000000000002</v>
          </cell>
          <cell r="F106">
            <v>18</v>
          </cell>
          <cell r="M106">
            <v>2.2000000000000002</v>
          </cell>
          <cell r="N106">
            <v>4</v>
          </cell>
          <cell r="O106">
            <v>8.8000000000000007</v>
          </cell>
        </row>
        <row r="107">
          <cell r="A107" t="str">
            <v>04</v>
          </cell>
          <cell r="B107" t="str">
            <v>TDA. GRANDES MINISER</v>
          </cell>
          <cell r="C107" t="str">
            <v>22:00</v>
          </cell>
          <cell r="D107" t="str">
            <v>01:21</v>
          </cell>
          <cell r="E107">
            <v>3.8</v>
          </cell>
          <cell r="F107">
            <v>31</v>
          </cell>
          <cell r="I107">
            <v>3.8</v>
          </cell>
          <cell r="N107">
            <v>2</v>
          </cell>
          <cell r="O107">
            <v>7.6</v>
          </cell>
        </row>
        <row r="108">
          <cell r="A108" t="str">
            <v>04</v>
          </cell>
          <cell r="B108" t="str">
            <v>TDA. CINE NOCTURNO-D</v>
          </cell>
          <cell r="C108" t="str">
            <v>22:50</v>
          </cell>
          <cell r="D108" t="str">
            <v>01:59</v>
          </cell>
          <cell r="E108">
            <v>3.7</v>
          </cell>
          <cell r="F108">
            <v>30</v>
          </cell>
          <cell r="M108">
            <v>3.7</v>
          </cell>
          <cell r="N108">
            <v>4</v>
          </cell>
          <cell r="O108">
            <v>14.8</v>
          </cell>
        </row>
        <row r="109">
          <cell r="A109" t="str">
            <v>04</v>
          </cell>
          <cell r="B109" t="str">
            <v>TDA. CHESPIRITO-SAB</v>
          </cell>
          <cell r="C109" t="str">
            <v>13:01</v>
          </cell>
          <cell r="D109" t="str">
            <v>16:18</v>
          </cell>
          <cell r="E109">
            <v>3.4</v>
          </cell>
          <cell r="F109">
            <v>28</v>
          </cell>
          <cell r="L109">
            <v>3.4</v>
          </cell>
          <cell r="N109">
            <v>4</v>
          </cell>
          <cell r="O109">
            <v>13.6</v>
          </cell>
        </row>
        <row r="110">
          <cell r="A110" t="str">
            <v>04</v>
          </cell>
          <cell r="B110" t="str">
            <v>TDA. INFIERNO EN PAR</v>
          </cell>
          <cell r="C110" t="str">
            <v>11:59</v>
          </cell>
          <cell r="D110" t="str">
            <v>13:00</v>
          </cell>
          <cell r="E110">
            <v>3.4</v>
          </cell>
          <cell r="F110">
            <v>28</v>
          </cell>
          <cell r="G110">
            <v>3.3</v>
          </cell>
          <cell r="H110">
            <v>3</v>
          </cell>
          <cell r="I110">
            <v>2.9</v>
          </cell>
          <cell r="J110">
            <v>3.6</v>
          </cell>
          <cell r="K110">
            <v>4</v>
          </cell>
          <cell r="N110">
            <v>20</v>
          </cell>
          <cell r="O110">
            <v>68</v>
          </cell>
        </row>
        <row r="111">
          <cell r="A111" t="str">
            <v>04</v>
          </cell>
          <cell r="B111" t="str">
            <v>TDA. MATINEE DOMINGO</v>
          </cell>
          <cell r="C111" t="str">
            <v>15:29</v>
          </cell>
          <cell r="D111" t="str">
            <v>18:05</v>
          </cell>
          <cell r="E111">
            <v>3</v>
          </cell>
          <cell r="F111">
            <v>24</v>
          </cell>
          <cell r="M111">
            <v>3</v>
          </cell>
          <cell r="N111">
            <v>4</v>
          </cell>
          <cell r="O111">
            <v>12</v>
          </cell>
        </row>
        <row r="112">
          <cell r="A112" t="str">
            <v>04</v>
          </cell>
          <cell r="B112" t="str">
            <v>TDA. SAMURAI CIBERNE</v>
          </cell>
          <cell r="C112" t="str">
            <v>07:32</v>
          </cell>
          <cell r="D112" t="str">
            <v>08:34</v>
          </cell>
          <cell r="E112">
            <v>1.4</v>
          </cell>
          <cell r="F112">
            <v>11</v>
          </cell>
          <cell r="L112">
            <v>1.4</v>
          </cell>
          <cell r="N112">
            <v>4</v>
          </cell>
          <cell r="O112">
            <v>5.6</v>
          </cell>
        </row>
        <row r="113">
          <cell r="A113" t="str">
            <v>04</v>
          </cell>
          <cell r="B113" t="str">
            <v>TDA. EL CHAPULIN COL</v>
          </cell>
          <cell r="C113" t="str">
            <v>07:56</v>
          </cell>
          <cell r="D113" t="str">
            <v>09:01</v>
          </cell>
          <cell r="E113">
            <v>1.4</v>
          </cell>
          <cell r="F113">
            <v>11</v>
          </cell>
          <cell r="M113">
            <v>1.4</v>
          </cell>
          <cell r="N113">
            <v>4</v>
          </cell>
          <cell r="O113">
            <v>5.6</v>
          </cell>
        </row>
        <row r="114">
          <cell r="A114" t="str">
            <v>04</v>
          </cell>
          <cell r="B114" t="str">
            <v>TDA. MATINEE SABADO</v>
          </cell>
          <cell r="C114" t="str">
            <v>16:14</v>
          </cell>
          <cell r="D114" t="str">
            <v>18:12</v>
          </cell>
          <cell r="E114">
            <v>2.5</v>
          </cell>
          <cell r="F114">
            <v>20</v>
          </cell>
          <cell r="L114">
            <v>2.5</v>
          </cell>
          <cell r="N114">
            <v>4</v>
          </cell>
          <cell r="O114">
            <v>10</v>
          </cell>
        </row>
        <row r="115">
          <cell r="A115" t="str">
            <v>04</v>
          </cell>
          <cell r="B115" t="str">
            <v>TDA. HORA 20:00-D-NO</v>
          </cell>
          <cell r="C115" t="str">
            <v>19:57</v>
          </cell>
          <cell r="D115" t="str">
            <v>21:31</v>
          </cell>
          <cell r="E115">
            <v>4.8</v>
          </cell>
          <cell r="F115">
            <v>39</v>
          </cell>
          <cell r="M115">
            <v>4.8</v>
          </cell>
          <cell r="N115">
            <v>2</v>
          </cell>
          <cell r="O115">
            <v>9.6</v>
          </cell>
        </row>
        <row r="116">
          <cell r="A116" t="str">
            <v>04</v>
          </cell>
          <cell r="B116" t="str">
            <v>TDA. AMERICA NOTICIA</v>
          </cell>
          <cell r="C116" t="str">
            <v>20:02</v>
          </cell>
          <cell r="D116" t="str">
            <v>22:30</v>
          </cell>
          <cell r="E116">
            <v>3</v>
          </cell>
          <cell r="F116">
            <v>24</v>
          </cell>
          <cell r="G116">
            <v>2.7</v>
          </cell>
          <cell r="H116">
            <v>3.2</v>
          </cell>
          <cell r="I116">
            <v>3.6</v>
          </cell>
          <cell r="J116">
            <v>3.4</v>
          </cell>
          <cell r="K116">
            <v>2.2999999999999998</v>
          </cell>
          <cell r="N116">
            <v>20</v>
          </cell>
          <cell r="O116">
            <v>60</v>
          </cell>
        </row>
        <row r="117">
          <cell r="A117" t="str">
            <v>04</v>
          </cell>
          <cell r="B117" t="str">
            <v>TDA. BAMBOO BEARS-S-</v>
          </cell>
          <cell r="C117" t="str">
            <v>06:00</v>
          </cell>
          <cell r="D117" t="str">
            <v>06:32</v>
          </cell>
          <cell r="E117">
            <v>0.8</v>
          </cell>
          <cell r="F117">
            <v>6</v>
          </cell>
          <cell r="L117">
            <v>0.8</v>
          </cell>
          <cell r="N117">
            <v>4</v>
          </cell>
          <cell r="O117">
            <v>3.2</v>
          </cell>
        </row>
        <row r="118">
          <cell r="A118" t="str">
            <v>04</v>
          </cell>
          <cell r="B118" t="str">
            <v>TDA. SHE-RA-D-MA</v>
          </cell>
          <cell r="C118" t="str">
            <v>07:01</v>
          </cell>
          <cell r="D118" t="str">
            <v>08:00</v>
          </cell>
          <cell r="E118">
            <v>0.5</v>
          </cell>
          <cell r="F118">
            <v>4</v>
          </cell>
          <cell r="M118">
            <v>0.5</v>
          </cell>
          <cell r="N118">
            <v>4</v>
          </cell>
          <cell r="O118">
            <v>2</v>
          </cell>
        </row>
        <row r="119">
          <cell r="A119" t="str">
            <v>04</v>
          </cell>
          <cell r="B119" t="str">
            <v>TDA. CLASICOS ANIMAD</v>
          </cell>
          <cell r="C119" t="str">
            <v>06:01</v>
          </cell>
          <cell r="D119" t="str">
            <v>07:01</v>
          </cell>
          <cell r="E119">
            <v>0.1</v>
          </cell>
          <cell r="F119">
            <v>0</v>
          </cell>
          <cell r="M119">
            <v>0.1</v>
          </cell>
          <cell r="N119">
            <v>1</v>
          </cell>
          <cell r="O119">
            <v>0.1</v>
          </cell>
        </row>
        <row r="120">
          <cell r="O120">
            <v>2130.9999999999995</v>
          </cell>
        </row>
        <row r="122">
          <cell r="A122" t="str">
            <v>05</v>
          </cell>
          <cell r="B122" t="str">
            <v>TDA. REP.MONICA-DOM</v>
          </cell>
          <cell r="C122" t="str">
            <v>10:02</v>
          </cell>
          <cell r="D122" t="str">
            <v>13:13</v>
          </cell>
          <cell r="E122">
            <v>2.4</v>
          </cell>
          <cell r="F122">
            <v>19</v>
          </cell>
          <cell r="M122">
            <v>2.4</v>
          </cell>
          <cell r="N122">
            <v>4</v>
          </cell>
          <cell r="O122">
            <v>9.6</v>
          </cell>
        </row>
        <row r="123">
          <cell r="A123" t="str">
            <v>05</v>
          </cell>
          <cell r="B123" t="str">
            <v>TDA. TAZMANIA-S-MA</v>
          </cell>
          <cell r="C123" t="str">
            <v>11:00</v>
          </cell>
          <cell r="D123" t="str">
            <v>11:35</v>
          </cell>
          <cell r="E123">
            <v>2.2000000000000002</v>
          </cell>
          <cell r="F123">
            <v>18</v>
          </cell>
          <cell r="L123">
            <v>2.2000000000000002</v>
          </cell>
          <cell r="N123">
            <v>2</v>
          </cell>
          <cell r="O123">
            <v>4.4000000000000004</v>
          </cell>
        </row>
        <row r="124">
          <cell r="A124" t="str">
            <v>05</v>
          </cell>
          <cell r="B124" t="str">
            <v>TDA. 24 HORAS ED.DOM</v>
          </cell>
          <cell r="C124" t="str">
            <v>07:25</v>
          </cell>
          <cell r="D124" t="str">
            <v>09:10</v>
          </cell>
          <cell r="E124">
            <v>1.1000000000000001</v>
          </cell>
          <cell r="F124">
            <v>9</v>
          </cell>
          <cell r="M124">
            <v>1.1000000000000001</v>
          </cell>
          <cell r="N124">
            <v>4</v>
          </cell>
          <cell r="O124">
            <v>4.4000000000000004</v>
          </cell>
        </row>
        <row r="125">
          <cell r="A125" t="str">
            <v>05</v>
          </cell>
          <cell r="B125" t="str">
            <v>TDA. ANIMANIACS-MA</v>
          </cell>
          <cell r="C125" t="str">
            <v>09:26</v>
          </cell>
          <cell r="D125" t="str">
            <v>09:55</v>
          </cell>
          <cell r="E125">
            <v>1.5</v>
          </cell>
          <cell r="F125">
            <v>12</v>
          </cell>
          <cell r="G125">
            <v>0.8</v>
          </cell>
          <cell r="H125">
            <v>2.1</v>
          </cell>
          <cell r="I125">
            <v>1.1000000000000001</v>
          </cell>
          <cell r="J125">
            <v>1.2</v>
          </cell>
          <cell r="K125">
            <v>2.2000000000000002</v>
          </cell>
          <cell r="N125">
            <v>20</v>
          </cell>
          <cell r="O125">
            <v>30</v>
          </cell>
        </row>
        <row r="126">
          <cell r="A126" t="str">
            <v>05</v>
          </cell>
          <cell r="B126" t="str">
            <v>TDA. DRAGON BALL-S-T</v>
          </cell>
          <cell r="C126" t="str">
            <v>11:30</v>
          </cell>
          <cell r="D126" t="str">
            <v>12:30</v>
          </cell>
          <cell r="E126">
            <v>1.5</v>
          </cell>
          <cell r="F126">
            <v>12</v>
          </cell>
          <cell r="L126">
            <v>1.5</v>
          </cell>
          <cell r="N126">
            <v>2</v>
          </cell>
          <cell r="O126">
            <v>3</v>
          </cell>
        </row>
        <row r="127">
          <cell r="A127" t="str">
            <v>05</v>
          </cell>
          <cell r="B127" t="str">
            <v>TDA. 24 HORAS-EDIC.M</v>
          </cell>
          <cell r="C127" t="str">
            <v>06:29</v>
          </cell>
          <cell r="D127" t="str">
            <v>09:04</v>
          </cell>
          <cell r="E127">
            <v>1.4</v>
          </cell>
          <cell r="F127">
            <v>11</v>
          </cell>
          <cell r="G127">
            <v>1.8</v>
          </cell>
          <cell r="H127">
            <v>1.2</v>
          </cell>
          <cell r="I127">
            <v>1.4</v>
          </cell>
          <cell r="J127">
            <v>1.3</v>
          </cell>
          <cell r="K127">
            <v>1.5</v>
          </cell>
          <cell r="N127">
            <v>20</v>
          </cell>
          <cell r="O127">
            <v>28</v>
          </cell>
        </row>
        <row r="128">
          <cell r="A128" t="str">
            <v>05</v>
          </cell>
          <cell r="B128" t="str">
            <v>TDA. FEST.DE PORKY-S</v>
          </cell>
          <cell r="C128" t="str">
            <v>09:33</v>
          </cell>
          <cell r="D128" t="str">
            <v>10:06</v>
          </cell>
          <cell r="E128">
            <v>1.2</v>
          </cell>
          <cell r="F128">
            <v>9</v>
          </cell>
          <cell r="L128">
            <v>1.2</v>
          </cell>
          <cell r="N128">
            <v>4</v>
          </cell>
          <cell r="O128">
            <v>4.8</v>
          </cell>
        </row>
        <row r="129">
          <cell r="A129" t="str">
            <v>05</v>
          </cell>
          <cell r="B129" t="str">
            <v>TDA. REPORTAJES-DO-M</v>
          </cell>
          <cell r="C129" t="str">
            <v>08:53</v>
          </cell>
          <cell r="D129" t="str">
            <v>10:07</v>
          </cell>
          <cell r="E129">
            <v>1.2</v>
          </cell>
          <cell r="F129">
            <v>9</v>
          </cell>
          <cell r="M129">
            <v>1.2</v>
          </cell>
          <cell r="N129">
            <v>2</v>
          </cell>
          <cell r="O129">
            <v>2.4</v>
          </cell>
        </row>
        <row r="130">
          <cell r="A130" t="str">
            <v>05</v>
          </cell>
          <cell r="B130" t="str">
            <v>TDA. TV CINE-TA</v>
          </cell>
          <cell r="C130" t="str">
            <v>16:35</v>
          </cell>
          <cell r="D130" t="str">
            <v>18:52</v>
          </cell>
          <cell r="E130">
            <v>2.2999999999999998</v>
          </cell>
          <cell r="F130">
            <v>19</v>
          </cell>
          <cell r="G130">
            <v>1.8</v>
          </cell>
          <cell r="H130">
            <v>1.8</v>
          </cell>
          <cell r="I130">
            <v>2.5</v>
          </cell>
          <cell r="J130">
            <v>3.2</v>
          </cell>
          <cell r="K130">
            <v>2.5</v>
          </cell>
          <cell r="N130">
            <v>16</v>
          </cell>
          <cell r="O130">
            <v>36.799999999999997</v>
          </cell>
        </row>
        <row r="131">
          <cell r="A131" t="str">
            <v>05</v>
          </cell>
          <cell r="B131" t="str">
            <v>TDA. FUERZA DEL DESE</v>
          </cell>
          <cell r="C131" t="str">
            <v>20:41</v>
          </cell>
          <cell r="D131" t="str">
            <v>22:25</v>
          </cell>
          <cell r="E131">
            <v>6.8</v>
          </cell>
          <cell r="F131">
            <v>56</v>
          </cell>
          <cell r="G131">
            <v>6.5</v>
          </cell>
          <cell r="H131">
            <v>7.3</v>
          </cell>
          <cell r="I131">
            <v>6.6</v>
          </cell>
          <cell r="J131">
            <v>7</v>
          </cell>
          <cell r="K131">
            <v>6.7</v>
          </cell>
          <cell r="N131">
            <v>20</v>
          </cell>
          <cell r="O131">
            <v>136</v>
          </cell>
        </row>
        <row r="132">
          <cell r="A132" t="str">
            <v>05</v>
          </cell>
          <cell r="B132" t="str">
            <v>TDA. AMBULAN.DE LA R</v>
          </cell>
          <cell r="C132" t="str">
            <v>19:57</v>
          </cell>
          <cell r="D132" t="str">
            <v>22:08</v>
          </cell>
          <cell r="E132">
            <v>6.3</v>
          </cell>
          <cell r="F132">
            <v>52</v>
          </cell>
          <cell r="L132">
            <v>6.3</v>
          </cell>
          <cell r="N132">
            <v>4</v>
          </cell>
          <cell r="O132">
            <v>25.2</v>
          </cell>
        </row>
        <row r="133">
          <cell r="A133" t="str">
            <v>05</v>
          </cell>
          <cell r="B133" t="str">
            <v>TDA. TRAVES.DEL CORA</v>
          </cell>
          <cell r="C133" t="str">
            <v>15:52</v>
          </cell>
          <cell r="D133" t="str">
            <v>17:00</v>
          </cell>
          <cell r="E133">
            <v>2</v>
          </cell>
          <cell r="F133">
            <v>16</v>
          </cell>
          <cell r="G133">
            <v>1.5</v>
          </cell>
          <cell r="H133">
            <v>2.2000000000000002</v>
          </cell>
          <cell r="I133">
            <v>2.1</v>
          </cell>
          <cell r="J133">
            <v>2.1</v>
          </cell>
          <cell r="K133">
            <v>2.2999999999999998</v>
          </cell>
          <cell r="N133">
            <v>19</v>
          </cell>
          <cell r="O133">
            <v>38</v>
          </cell>
        </row>
        <row r="134">
          <cell r="A134" t="str">
            <v>05</v>
          </cell>
          <cell r="B134" t="str">
            <v>TDA. SILVES.Y PIOLIN</v>
          </cell>
          <cell r="C134" t="str">
            <v>10:00</v>
          </cell>
          <cell r="D134" t="str">
            <v>10:35</v>
          </cell>
          <cell r="E134">
            <v>1</v>
          </cell>
          <cell r="F134">
            <v>8</v>
          </cell>
          <cell r="L134">
            <v>1</v>
          </cell>
          <cell r="N134">
            <v>4</v>
          </cell>
          <cell r="O134">
            <v>4</v>
          </cell>
        </row>
        <row r="135">
          <cell r="A135" t="str">
            <v>05</v>
          </cell>
          <cell r="B135" t="str">
            <v>TDA. TINY TOONS-MA</v>
          </cell>
          <cell r="C135" t="str">
            <v>09:51</v>
          </cell>
          <cell r="D135" t="str">
            <v>10:25</v>
          </cell>
          <cell r="E135">
            <v>1</v>
          </cell>
          <cell r="F135">
            <v>8</v>
          </cell>
          <cell r="G135">
            <v>0.9</v>
          </cell>
          <cell r="H135">
            <v>1.4</v>
          </cell>
          <cell r="I135">
            <v>0.8</v>
          </cell>
          <cell r="J135">
            <v>0.8</v>
          </cell>
          <cell r="K135">
            <v>1.2</v>
          </cell>
          <cell r="N135">
            <v>20</v>
          </cell>
          <cell r="O135">
            <v>20</v>
          </cell>
        </row>
        <row r="136">
          <cell r="A136" t="str">
            <v>05</v>
          </cell>
          <cell r="B136" t="str">
            <v>TDA. MUCHO GUSTO-MA</v>
          </cell>
          <cell r="C136" t="str">
            <v>11:18</v>
          </cell>
          <cell r="D136" t="str">
            <v>12:40</v>
          </cell>
          <cell r="E136">
            <v>1</v>
          </cell>
          <cell r="F136">
            <v>8</v>
          </cell>
          <cell r="G136">
            <v>1.1000000000000001</v>
          </cell>
          <cell r="H136">
            <v>0.7</v>
          </cell>
          <cell r="I136">
            <v>1.1000000000000001</v>
          </cell>
          <cell r="J136">
            <v>0.5</v>
          </cell>
          <cell r="K136">
            <v>1.4</v>
          </cell>
          <cell r="N136">
            <v>5</v>
          </cell>
          <cell r="O136">
            <v>5</v>
          </cell>
        </row>
        <row r="137">
          <cell r="A137" t="str">
            <v>05</v>
          </cell>
          <cell r="B137" t="str">
            <v>TDA. CLUB LAS GEMELA</v>
          </cell>
          <cell r="C137" t="str">
            <v>14:57</v>
          </cell>
          <cell r="D137" t="str">
            <v>17:01</v>
          </cell>
          <cell r="E137">
            <v>2.6</v>
          </cell>
          <cell r="F137">
            <v>21</v>
          </cell>
          <cell r="L137">
            <v>2.6</v>
          </cell>
          <cell r="N137">
            <v>4</v>
          </cell>
          <cell r="O137">
            <v>10.4</v>
          </cell>
        </row>
        <row r="138">
          <cell r="A138" t="str">
            <v>05</v>
          </cell>
          <cell r="B138" t="str">
            <v>TDA. CINE DE BARRIO-</v>
          </cell>
          <cell r="C138" t="str">
            <v>13:04</v>
          </cell>
          <cell r="D138" t="str">
            <v>14:59</v>
          </cell>
          <cell r="E138">
            <v>2.5</v>
          </cell>
          <cell r="F138">
            <v>20</v>
          </cell>
          <cell r="L138">
            <v>2.5</v>
          </cell>
          <cell r="N138">
            <v>2</v>
          </cell>
          <cell r="O138">
            <v>5</v>
          </cell>
        </row>
        <row r="139">
          <cell r="A139" t="str">
            <v>05</v>
          </cell>
          <cell r="B139" t="str">
            <v>TDA. CORRECAMINOS-S-</v>
          </cell>
          <cell r="C139" t="str">
            <v>10:31</v>
          </cell>
          <cell r="D139" t="str">
            <v>11:03</v>
          </cell>
          <cell r="E139">
            <v>0.9</v>
          </cell>
          <cell r="F139">
            <v>7</v>
          </cell>
          <cell r="L139">
            <v>0.9</v>
          </cell>
          <cell r="N139">
            <v>4</v>
          </cell>
          <cell r="O139">
            <v>3.6</v>
          </cell>
        </row>
        <row r="140">
          <cell r="A140" t="str">
            <v>05</v>
          </cell>
          <cell r="B140" t="str">
            <v>TDA. 24 HORAS-ED.SAB</v>
          </cell>
          <cell r="C140" t="str">
            <v>11:00</v>
          </cell>
          <cell r="D140" t="str">
            <v>11:30</v>
          </cell>
          <cell r="E140">
            <v>0.9</v>
          </cell>
          <cell r="F140">
            <v>7</v>
          </cell>
          <cell r="L140">
            <v>0.9</v>
          </cell>
          <cell r="N140">
            <v>2</v>
          </cell>
          <cell r="O140">
            <v>1.8</v>
          </cell>
        </row>
        <row r="141">
          <cell r="A141" t="str">
            <v>05</v>
          </cell>
          <cell r="B141" t="str">
            <v>TDA. PANORAMA</v>
          </cell>
          <cell r="C141" t="str">
            <v>19:48</v>
          </cell>
          <cell r="D141" t="str">
            <v>22:40</v>
          </cell>
          <cell r="E141">
            <v>8.1</v>
          </cell>
          <cell r="F141">
            <v>67</v>
          </cell>
          <cell r="M141">
            <v>8.1</v>
          </cell>
          <cell r="N141">
            <v>4</v>
          </cell>
          <cell r="O141">
            <v>32.4</v>
          </cell>
        </row>
        <row r="142">
          <cell r="A142" t="str">
            <v>05</v>
          </cell>
          <cell r="B142" t="str">
            <v>TDA. BAYWATCH-TA</v>
          </cell>
          <cell r="C142" t="str">
            <v>14:56</v>
          </cell>
          <cell r="D142" t="str">
            <v>16:01</v>
          </cell>
          <cell r="E142">
            <v>2.6</v>
          </cell>
          <cell r="F142">
            <v>21</v>
          </cell>
          <cell r="G142">
            <v>2.2999999999999998</v>
          </cell>
          <cell r="H142">
            <v>2.7</v>
          </cell>
          <cell r="I142">
            <v>3</v>
          </cell>
          <cell r="J142">
            <v>2.9</v>
          </cell>
          <cell r="K142">
            <v>2.1</v>
          </cell>
          <cell r="N142">
            <v>20</v>
          </cell>
          <cell r="O142">
            <v>52</v>
          </cell>
        </row>
        <row r="143">
          <cell r="A143" t="str">
            <v>05</v>
          </cell>
          <cell r="B143" t="str">
            <v>TDA. LA MOVIDA DE LO</v>
          </cell>
          <cell r="C143" t="str">
            <v>16:58</v>
          </cell>
          <cell r="D143" t="str">
            <v>20:05</v>
          </cell>
          <cell r="E143">
            <v>3.6</v>
          </cell>
          <cell r="F143">
            <v>29</v>
          </cell>
          <cell r="L143">
            <v>3.6</v>
          </cell>
          <cell r="N143">
            <v>4</v>
          </cell>
          <cell r="O143">
            <v>14.4</v>
          </cell>
        </row>
        <row r="144">
          <cell r="A144" t="str">
            <v>05</v>
          </cell>
          <cell r="B144" t="str">
            <v>TDA. TELE DEPORTE-DO</v>
          </cell>
          <cell r="C144" t="str">
            <v>22:28</v>
          </cell>
          <cell r="D144" t="str">
            <v>23:42</v>
          </cell>
          <cell r="E144">
            <v>4</v>
          </cell>
          <cell r="F144">
            <v>33</v>
          </cell>
          <cell r="M144">
            <v>4</v>
          </cell>
          <cell r="N144">
            <v>2</v>
          </cell>
          <cell r="O144">
            <v>8</v>
          </cell>
        </row>
        <row r="145">
          <cell r="A145" t="str">
            <v>05</v>
          </cell>
          <cell r="B145" t="str">
            <v>TDA. PEQUEÑA LULU-S-</v>
          </cell>
          <cell r="C145" t="str">
            <v>09:01</v>
          </cell>
          <cell r="D145" t="str">
            <v>09:37</v>
          </cell>
          <cell r="E145">
            <v>0.8</v>
          </cell>
          <cell r="F145">
            <v>6</v>
          </cell>
          <cell r="L145">
            <v>0.8</v>
          </cell>
          <cell r="N145">
            <v>4</v>
          </cell>
          <cell r="O145">
            <v>3.2</v>
          </cell>
        </row>
        <row r="146">
          <cell r="A146" t="str">
            <v>05</v>
          </cell>
          <cell r="B146" t="str">
            <v>TDA. CLASICOS DE LA</v>
          </cell>
          <cell r="C146" t="str">
            <v>10:19</v>
          </cell>
          <cell r="D146" t="str">
            <v>10:52</v>
          </cell>
          <cell r="E146">
            <v>0.8</v>
          </cell>
          <cell r="F146">
            <v>6</v>
          </cell>
          <cell r="G146">
            <v>0.3</v>
          </cell>
          <cell r="H146">
            <v>0.7</v>
          </cell>
          <cell r="I146">
            <v>1</v>
          </cell>
          <cell r="J146">
            <v>0.7</v>
          </cell>
          <cell r="K146">
            <v>1.1000000000000001</v>
          </cell>
          <cell r="N146">
            <v>20</v>
          </cell>
          <cell r="O146">
            <v>16</v>
          </cell>
        </row>
        <row r="147">
          <cell r="A147" t="str">
            <v>05</v>
          </cell>
          <cell r="B147" t="str">
            <v>TDA. HOMBRES DE BRON</v>
          </cell>
          <cell r="C147" t="str">
            <v>23:06</v>
          </cell>
          <cell r="D147" t="str">
            <v>00:00</v>
          </cell>
          <cell r="E147">
            <v>2.8</v>
          </cell>
          <cell r="F147">
            <v>23</v>
          </cell>
          <cell r="J147">
            <v>2.8</v>
          </cell>
          <cell r="N147">
            <v>2</v>
          </cell>
          <cell r="O147">
            <v>5.6</v>
          </cell>
        </row>
        <row r="148">
          <cell r="A148" t="str">
            <v>05</v>
          </cell>
          <cell r="B148" t="str">
            <v>TDA. AMBULANTES DE R</v>
          </cell>
          <cell r="C148" t="str">
            <v>23:06</v>
          </cell>
          <cell r="D148" t="str">
            <v>00:12</v>
          </cell>
          <cell r="E148">
            <v>2.7</v>
          </cell>
          <cell r="F148">
            <v>22</v>
          </cell>
          <cell r="I148">
            <v>3.3</v>
          </cell>
          <cell r="J148">
            <v>1.4</v>
          </cell>
          <cell r="N148">
            <v>3</v>
          </cell>
          <cell r="O148">
            <v>8.1000000000000014</v>
          </cell>
        </row>
        <row r="149">
          <cell r="A149" t="str">
            <v>05</v>
          </cell>
          <cell r="B149" t="str">
            <v>TDA. VIERNES DE PELI</v>
          </cell>
          <cell r="C149" t="str">
            <v>23:03</v>
          </cell>
          <cell r="D149" t="str">
            <v>00:51</v>
          </cell>
          <cell r="E149">
            <v>2.7</v>
          </cell>
          <cell r="F149">
            <v>22</v>
          </cell>
          <cell r="K149">
            <v>2.7</v>
          </cell>
          <cell r="N149">
            <v>2</v>
          </cell>
          <cell r="O149">
            <v>5.4</v>
          </cell>
        </row>
        <row r="150">
          <cell r="A150" t="str">
            <v>05</v>
          </cell>
          <cell r="B150" t="str">
            <v>TDA. LA FAMILIA INGA</v>
          </cell>
          <cell r="C150" t="str">
            <v>13:55</v>
          </cell>
          <cell r="D150" t="str">
            <v>15:01</v>
          </cell>
          <cell r="E150">
            <v>2.1</v>
          </cell>
          <cell r="F150">
            <v>17</v>
          </cell>
          <cell r="G150">
            <v>1.8</v>
          </cell>
          <cell r="H150">
            <v>2.6</v>
          </cell>
          <cell r="I150">
            <v>2.4</v>
          </cell>
          <cell r="J150">
            <v>2.5</v>
          </cell>
          <cell r="K150">
            <v>1.1000000000000001</v>
          </cell>
          <cell r="N150">
            <v>20</v>
          </cell>
          <cell r="O150">
            <v>42</v>
          </cell>
        </row>
        <row r="151">
          <cell r="A151" t="str">
            <v>05</v>
          </cell>
          <cell r="B151" t="str">
            <v>TDA. Q-BERTO-D-TA</v>
          </cell>
          <cell r="C151" t="str">
            <v>12:45</v>
          </cell>
          <cell r="D151" t="str">
            <v>13:18</v>
          </cell>
          <cell r="E151">
            <v>1.7</v>
          </cell>
          <cell r="F151">
            <v>14</v>
          </cell>
          <cell r="M151">
            <v>1.7</v>
          </cell>
          <cell r="N151">
            <v>2</v>
          </cell>
          <cell r="O151">
            <v>3.4</v>
          </cell>
        </row>
        <row r="152">
          <cell r="A152" t="str">
            <v>05</v>
          </cell>
          <cell r="B152" t="str">
            <v>TDA. NOCHES DE TIN T</v>
          </cell>
          <cell r="C152" t="str">
            <v>23:00</v>
          </cell>
          <cell r="D152" t="str">
            <v>01:17</v>
          </cell>
          <cell r="E152">
            <v>2.2999999999999998</v>
          </cell>
          <cell r="F152">
            <v>19</v>
          </cell>
          <cell r="G152">
            <v>2.2999999999999998</v>
          </cell>
          <cell r="N152">
            <v>3</v>
          </cell>
          <cell r="O152">
            <v>6.8999999999999995</v>
          </cell>
        </row>
        <row r="153">
          <cell r="A153" t="str">
            <v>05</v>
          </cell>
          <cell r="B153" t="str">
            <v>TDA. BUGS BUNNY-MA</v>
          </cell>
          <cell r="C153" t="str">
            <v>10:43</v>
          </cell>
          <cell r="D153" t="str">
            <v>11:28</v>
          </cell>
          <cell r="E153">
            <v>0.6</v>
          </cell>
          <cell r="F153">
            <v>4</v>
          </cell>
          <cell r="G153">
            <v>0.3</v>
          </cell>
          <cell r="H153">
            <v>0.9</v>
          </cell>
          <cell r="I153">
            <v>0.6</v>
          </cell>
          <cell r="J153">
            <v>0.8</v>
          </cell>
          <cell r="K153">
            <v>0.5</v>
          </cell>
          <cell r="N153">
            <v>20</v>
          </cell>
          <cell r="O153">
            <v>12</v>
          </cell>
        </row>
        <row r="154">
          <cell r="A154" t="str">
            <v>05</v>
          </cell>
          <cell r="B154" t="str">
            <v>TDA. TOM Y JERRY-SAB</v>
          </cell>
          <cell r="C154" t="str">
            <v>13:08</v>
          </cell>
          <cell r="D154" t="str">
            <v>13:29</v>
          </cell>
          <cell r="E154">
            <v>1.6</v>
          </cell>
          <cell r="F154">
            <v>13</v>
          </cell>
          <cell r="L154">
            <v>1.6</v>
          </cell>
          <cell r="N154">
            <v>1</v>
          </cell>
          <cell r="O154">
            <v>1.6</v>
          </cell>
        </row>
        <row r="155">
          <cell r="A155" t="str">
            <v>05</v>
          </cell>
          <cell r="B155" t="str">
            <v>TDA. EL GRAN CHAPARR</v>
          </cell>
          <cell r="C155" t="str">
            <v>18:44</v>
          </cell>
          <cell r="D155" t="str">
            <v>19:53</v>
          </cell>
          <cell r="E155">
            <v>2.1</v>
          </cell>
          <cell r="F155">
            <v>17</v>
          </cell>
          <cell r="G155">
            <v>2.1</v>
          </cell>
          <cell r="H155">
            <v>1.9</v>
          </cell>
          <cell r="I155">
            <v>4</v>
          </cell>
          <cell r="J155">
            <v>2.1</v>
          </cell>
          <cell r="K155">
            <v>1.3</v>
          </cell>
          <cell r="N155">
            <v>17</v>
          </cell>
          <cell r="O155">
            <v>35.700000000000003</v>
          </cell>
        </row>
        <row r="156">
          <cell r="A156" t="str">
            <v>05</v>
          </cell>
          <cell r="B156" t="str">
            <v>TDA. TRES CHIFLADOS-</v>
          </cell>
          <cell r="C156" t="str">
            <v>12:56</v>
          </cell>
          <cell r="D156" t="str">
            <v>14:01</v>
          </cell>
          <cell r="E156">
            <v>1.7</v>
          </cell>
          <cell r="F156">
            <v>14</v>
          </cell>
          <cell r="G156">
            <v>1.6</v>
          </cell>
          <cell r="H156">
            <v>1.5</v>
          </cell>
          <cell r="I156">
            <v>2.1</v>
          </cell>
          <cell r="J156">
            <v>2</v>
          </cell>
          <cell r="K156">
            <v>1.4</v>
          </cell>
          <cell r="N156">
            <v>20</v>
          </cell>
          <cell r="O156">
            <v>34</v>
          </cell>
        </row>
        <row r="157">
          <cell r="A157" t="str">
            <v>05</v>
          </cell>
          <cell r="B157" t="str">
            <v>TDA. TOM Y JERRY-DOM</v>
          </cell>
          <cell r="C157" t="str">
            <v>14:13</v>
          </cell>
          <cell r="D157" t="str">
            <v>15:11</v>
          </cell>
          <cell r="E157">
            <v>1.4</v>
          </cell>
          <cell r="F157">
            <v>11</v>
          </cell>
          <cell r="M157">
            <v>1.4</v>
          </cell>
          <cell r="N157">
            <v>4</v>
          </cell>
          <cell r="O157">
            <v>5.6</v>
          </cell>
        </row>
        <row r="158">
          <cell r="A158" t="str">
            <v>05</v>
          </cell>
          <cell r="B158" t="str">
            <v>TDA. Q-BERTO-D-MA</v>
          </cell>
          <cell r="C158" t="str">
            <v>10:26</v>
          </cell>
          <cell r="D158" t="str">
            <v>10:59</v>
          </cell>
          <cell r="E158">
            <v>0.5</v>
          </cell>
          <cell r="F158">
            <v>4</v>
          </cell>
          <cell r="M158">
            <v>0.5</v>
          </cell>
          <cell r="N158">
            <v>2</v>
          </cell>
          <cell r="O158">
            <v>1</v>
          </cell>
        </row>
        <row r="159">
          <cell r="A159" t="str">
            <v>05</v>
          </cell>
          <cell r="B159" t="str">
            <v>TDA. 24 HORAS EDIC.C</v>
          </cell>
          <cell r="C159" t="str">
            <v>21:58</v>
          </cell>
          <cell r="D159" t="str">
            <v>23:58</v>
          </cell>
          <cell r="E159">
            <v>4.5999999999999996</v>
          </cell>
          <cell r="F159">
            <v>38</v>
          </cell>
          <cell r="G159">
            <v>4.9000000000000004</v>
          </cell>
          <cell r="H159">
            <v>4.5999999999999996</v>
          </cell>
          <cell r="I159">
            <v>4.7</v>
          </cell>
          <cell r="J159">
            <v>3.9</v>
          </cell>
          <cell r="K159">
            <v>4.9000000000000004</v>
          </cell>
          <cell r="N159">
            <v>20</v>
          </cell>
          <cell r="O159">
            <v>92</v>
          </cell>
        </row>
        <row r="160">
          <cell r="A160" t="str">
            <v>05</v>
          </cell>
          <cell r="B160" t="str">
            <v>TDA. CINE CINCO ESTR</v>
          </cell>
          <cell r="C160" t="str">
            <v>17:35</v>
          </cell>
          <cell r="D160" t="str">
            <v>19:50</v>
          </cell>
          <cell r="E160">
            <v>1.9</v>
          </cell>
          <cell r="F160">
            <v>15</v>
          </cell>
          <cell r="M160">
            <v>1.9</v>
          </cell>
          <cell r="N160">
            <v>4</v>
          </cell>
          <cell r="O160">
            <v>7.6</v>
          </cell>
        </row>
        <row r="161">
          <cell r="A161" t="str">
            <v>05</v>
          </cell>
          <cell r="B161" t="str">
            <v>TDA. PROYECTO GEEKER</v>
          </cell>
          <cell r="C161" t="str">
            <v>12:15</v>
          </cell>
          <cell r="D161" t="str">
            <v>12:54</v>
          </cell>
          <cell r="E161">
            <v>1.2</v>
          </cell>
          <cell r="F161">
            <v>9</v>
          </cell>
          <cell r="M161">
            <v>1.2</v>
          </cell>
          <cell r="N161">
            <v>2</v>
          </cell>
          <cell r="O161">
            <v>2.4</v>
          </cell>
        </row>
        <row r="162">
          <cell r="A162" t="str">
            <v>05</v>
          </cell>
          <cell r="B162" t="str">
            <v>TDA. MATRIM. HIJOS-D</v>
          </cell>
          <cell r="C162" t="str">
            <v>22:12</v>
          </cell>
          <cell r="D162" t="str">
            <v>00:11</v>
          </cell>
          <cell r="E162">
            <v>1.8</v>
          </cell>
          <cell r="F162">
            <v>14</v>
          </cell>
          <cell r="M162">
            <v>1.8</v>
          </cell>
          <cell r="N162">
            <v>4</v>
          </cell>
          <cell r="O162">
            <v>7.2</v>
          </cell>
        </row>
        <row r="163">
          <cell r="A163" t="str">
            <v>05</v>
          </cell>
          <cell r="B163" t="str">
            <v>TDA. CINE PARA ADULT</v>
          </cell>
          <cell r="C163" t="str">
            <v>23:04</v>
          </cell>
          <cell r="D163" t="str">
            <v>01:24</v>
          </cell>
          <cell r="E163">
            <v>1.3</v>
          </cell>
          <cell r="F163">
            <v>10</v>
          </cell>
          <cell r="H163">
            <v>1.3</v>
          </cell>
          <cell r="N163">
            <v>3</v>
          </cell>
          <cell r="O163">
            <v>3.9000000000000004</v>
          </cell>
        </row>
        <row r="164">
          <cell r="A164" t="str">
            <v>05</v>
          </cell>
          <cell r="B164" t="str">
            <v>TDA. PROYECTO GEEKER</v>
          </cell>
          <cell r="C164" t="str">
            <v>09:58</v>
          </cell>
          <cell r="D164" t="str">
            <v>10:28</v>
          </cell>
          <cell r="E164">
            <v>0.2</v>
          </cell>
          <cell r="F164">
            <v>1</v>
          </cell>
          <cell r="M164">
            <v>0.2</v>
          </cell>
          <cell r="N164">
            <v>2</v>
          </cell>
          <cell r="O164">
            <v>0.4</v>
          </cell>
        </row>
        <row r="165">
          <cell r="O165">
            <v>773.19999999999993</v>
          </cell>
        </row>
        <row r="167">
          <cell r="A167" t="str">
            <v>09</v>
          </cell>
          <cell r="B167" t="str">
            <v>TDA. YO AMO A PAQUIT</v>
          </cell>
          <cell r="C167" t="str">
            <v>18:53</v>
          </cell>
          <cell r="D167" t="str">
            <v>20:31</v>
          </cell>
          <cell r="E167">
            <v>3.7</v>
          </cell>
          <cell r="F167">
            <v>30</v>
          </cell>
          <cell r="G167">
            <v>3.7</v>
          </cell>
          <cell r="H167">
            <v>3.6</v>
          </cell>
          <cell r="I167">
            <v>3.7</v>
          </cell>
          <cell r="J167">
            <v>3.3</v>
          </cell>
          <cell r="K167">
            <v>3.9</v>
          </cell>
          <cell r="N167">
            <v>20</v>
          </cell>
          <cell r="O167">
            <v>74</v>
          </cell>
        </row>
        <row r="168">
          <cell r="A168" t="str">
            <v>09</v>
          </cell>
          <cell r="B168" t="str">
            <v>TDA. EL AMOR DE MI V</v>
          </cell>
          <cell r="C168" t="str">
            <v>21:24</v>
          </cell>
          <cell r="D168" t="str">
            <v>22:32</v>
          </cell>
          <cell r="E168">
            <v>6.9</v>
          </cell>
          <cell r="F168">
            <v>57</v>
          </cell>
          <cell r="G168">
            <v>6.5</v>
          </cell>
          <cell r="H168">
            <v>6.6</v>
          </cell>
          <cell r="I168">
            <v>5.6</v>
          </cell>
          <cell r="J168">
            <v>9.1</v>
          </cell>
          <cell r="K168">
            <v>6.6</v>
          </cell>
          <cell r="N168">
            <v>20</v>
          </cell>
          <cell r="O168">
            <v>138</v>
          </cell>
        </row>
        <row r="169">
          <cell r="A169" t="str">
            <v>09</v>
          </cell>
          <cell r="B169" t="str">
            <v>TDA. EL EQUIPO DE GO</v>
          </cell>
          <cell r="C169" t="str">
            <v>21:50</v>
          </cell>
          <cell r="D169" t="str">
            <v>00:13</v>
          </cell>
          <cell r="E169">
            <v>2.7</v>
          </cell>
          <cell r="F169">
            <v>22</v>
          </cell>
          <cell r="M169">
            <v>2.7</v>
          </cell>
          <cell r="N169">
            <v>4</v>
          </cell>
          <cell r="O169">
            <v>10.8</v>
          </cell>
        </row>
        <row r="170">
          <cell r="A170" t="str">
            <v>09</v>
          </cell>
          <cell r="B170" t="str">
            <v>TDA. EQUIPO AL DIA-N</v>
          </cell>
          <cell r="C170" t="str">
            <v>23:16</v>
          </cell>
          <cell r="D170" t="str">
            <v>00:15</v>
          </cell>
          <cell r="E170">
            <v>2.6</v>
          </cell>
          <cell r="F170">
            <v>21</v>
          </cell>
          <cell r="G170">
            <v>2.8</v>
          </cell>
          <cell r="H170">
            <v>3.4</v>
          </cell>
          <cell r="I170">
            <v>1.9</v>
          </cell>
          <cell r="J170">
            <v>2.8</v>
          </cell>
          <cell r="K170">
            <v>1.9</v>
          </cell>
          <cell r="N170">
            <v>20</v>
          </cell>
          <cell r="O170">
            <v>52</v>
          </cell>
        </row>
        <row r="171">
          <cell r="A171" t="str">
            <v>09</v>
          </cell>
          <cell r="B171" t="str">
            <v>TDA. LOS PICAPIEDRA-</v>
          </cell>
          <cell r="C171" t="str">
            <v>18:55</v>
          </cell>
          <cell r="D171" t="str">
            <v>20:01</v>
          </cell>
          <cell r="E171">
            <v>2.4</v>
          </cell>
          <cell r="F171">
            <v>19</v>
          </cell>
          <cell r="M171">
            <v>2.4</v>
          </cell>
          <cell r="N171">
            <v>3</v>
          </cell>
          <cell r="O171">
            <v>7.1999999999999993</v>
          </cell>
        </row>
        <row r="172">
          <cell r="A172" t="str">
            <v>09</v>
          </cell>
          <cell r="B172" t="str">
            <v>TDA. CAMALEON-S-NO</v>
          </cell>
          <cell r="C172" t="str">
            <v>22:48</v>
          </cell>
          <cell r="D172" t="str">
            <v>23:53</v>
          </cell>
          <cell r="E172">
            <v>2.2999999999999998</v>
          </cell>
          <cell r="F172">
            <v>19</v>
          </cell>
          <cell r="L172">
            <v>2.2999999999999998</v>
          </cell>
          <cell r="N172">
            <v>2</v>
          </cell>
          <cell r="O172">
            <v>4.5999999999999996</v>
          </cell>
        </row>
        <row r="173">
          <cell r="A173" t="str">
            <v>09</v>
          </cell>
          <cell r="B173" t="str">
            <v>TDA. MUÑECA BRAVA</v>
          </cell>
          <cell r="C173" t="str">
            <v>20:25</v>
          </cell>
          <cell r="D173" t="str">
            <v>21:34</v>
          </cell>
          <cell r="E173">
            <v>5</v>
          </cell>
          <cell r="F173">
            <v>41</v>
          </cell>
          <cell r="G173">
            <v>4.5999999999999996</v>
          </cell>
          <cell r="H173">
            <v>5.2</v>
          </cell>
          <cell r="I173">
            <v>3.9</v>
          </cell>
          <cell r="J173">
            <v>6.4</v>
          </cell>
          <cell r="K173">
            <v>4.9000000000000004</v>
          </cell>
          <cell r="N173">
            <v>20</v>
          </cell>
          <cell r="O173">
            <v>100</v>
          </cell>
        </row>
        <row r="174">
          <cell r="A174" t="str">
            <v>09</v>
          </cell>
          <cell r="B174" t="str">
            <v>TDA. SECUND.A BORDO-</v>
          </cell>
          <cell r="C174" t="str">
            <v>10:32</v>
          </cell>
          <cell r="D174" t="str">
            <v>10:58</v>
          </cell>
          <cell r="E174">
            <v>2</v>
          </cell>
          <cell r="F174">
            <v>16</v>
          </cell>
          <cell r="M174">
            <v>2</v>
          </cell>
          <cell r="N174">
            <v>1</v>
          </cell>
          <cell r="O174">
            <v>2</v>
          </cell>
        </row>
        <row r="175">
          <cell r="A175" t="str">
            <v>09</v>
          </cell>
          <cell r="B175" t="str">
            <v>TDA. REP.YO AMO PAQU</v>
          </cell>
          <cell r="C175" t="str">
            <v>14:56</v>
          </cell>
          <cell r="D175" t="str">
            <v>16:04</v>
          </cell>
          <cell r="E175">
            <v>1.9</v>
          </cell>
          <cell r="F175">
            <v>15</v>
          </cell>
          <cell r="G175">
            <v>1.4</v>
          </cell>
          <cell r="H175">
            <v>1.6</v>
          </cell>
          <cell r="I175">
            <v>2.2000000000000002</v>
          </cell>
          <cell r="J175">
            <v>2.1</v>
          </cell>
          <cell r="K175">
            <v>2.2999999999999998</v>
          </cell>
          <cell r="N175">
            <v>20</v>
          </cell>
          <cell r="O175">
            <v>38</v>
          </cell>
        </row>
        <row r="176">
          <cell r="A176" t="str">
            <v>09</v>
          </cell>
          <cell r="B176" t="str">
            <v>TDA. LA GRAN PREMIER</v>
          </cell>
          <cell r="C176" t="str">
            <v>19:54</v>
          </cell>
          <cell r="D176" t="str">
            <v>21:51</v>
          </cell>
          <cell r="E176">
            <v>1.8</v>
          </cell>
          <cell r="F176">
            <v>14</v>
          </cell>
          <cell r="M176">
            <v>1.8</v>
          </cell>
          <cell r="N176">
            <v>3</v>
          </cell>
          <cell r="O176">
            <v>5.4</v>
          </cell>
        </row>
        <row r="177">
          <cell r="A177" t="str">
            <v>09</v>
          </cell>
          <cell r="B177" t="str">
            <v>TDA. ATV NOTICIAS L-</v>
          </cell>
          <cell r="C177" t="str">
            <v>22:20</v>
          </cell>
          <cell r="D177" t="str">
            <v>23:22</v>
          </cell>
          <cell r="E177">
            <v>4.3</v>
          </cell>
          <cell r="F177">
            <v>35</v>
          </cell>
          <cell r="G177">
            <v>4.2</v>
          </cell>
          <cell r="H177">
            <v>4.3</v>
          </cell>
          <cell r="I177">
            <v>4</v>
          </cell>
          <cell r="J177">
            <v>5.2</v>
          </cell>
          <cell r="K177">
            <v>3.7</v>
          </cell>
          <cell r="N177">
            <v>20</v>
          </cell>
          <cell r="O177">
            <v>86</v>
          </cell>
        </row>
        <row r="178">
          <cell r="A178" t="str">
            <v>09</v>
          </cell>
          <cell r="B178" t="str">
            <v>TDA. TARDES D HOLLYW</v>
          </cell>
          <cell r="C178" t="str">
            <v>13:00</v>
          </cell>
          <cell r="D178" t="str">
            <v>14:55</v>
          </cell>
          <cell r="E178">
            <v>1.7</v>
          </cell>
          <cell r="F178">
            <v>14</v>
          </cell>
          <cell r="M178">
            <v>1.7</v>
          </cell>
          <cell r="N178">
            <v>2</v>
          </cell>
          <cell r="O178">
            <v>3.4</v>
          </cell>
        </row>
        <row r="179">
          <cell r="A179" t="str">
            <v>09</v>
          </cell>
          <cell r="B179" t="str">
            <v>TDA. RES.YO AMO PAQU</v>
          </cell>
          <cell r="C179" t="str">
            <v>15:52</v>
          </cell>
          <cell r="D179" t="str">
            <v>18:07</v>
          </cell>
          <cell r="E179">
            <v>1.6</v>
          </cell>
          <cell r="F179">
            <v>13</v>
          </cell>
          <cell r="M179">
            <v>1.6</v>
          </cell>
          <cell r="N179">
            <v>4</v>
          </cell>
          <cell r="O179">
            <v>6.4</v>
          </cell>
        </row>
        <row r="180">
          <cell r="A180" t="str">
            <v>09</v>
          </cell>
          <cell r="B180" t="str">
            <v>TDA. LOS CINCORREGIB</v>
          </cell>
          <cell r="C180" t="str">
            <v>20:06</v>
          </cell>
          <cell r="D180" t="str">
            <v>22:02</v>
          </cell>
          <cell r="E180">
            <v>1.4</v>
          </cell>
          <cell r="F180">
            <v>11</v>
          </cell>
          <cell r="L180">
            <v>1.4</v>
          </cell>
          <cell r="N180">
            <v>2</v>
          </cell>
          <cell r="O180">
            <v>2.8</v>
          </cell>
        </row>
        <row r="181">
          <cell r="A181" t="str">
            <v>09</v>
          </cell>
          <cell r="B181" t="str">
            <v>TDA. CEBOLLITAS-S-TA</v>
          </cell>
          <cell r="C181" t="str">
            <v>15:59</v>
          </cell>
          <cell r="D181" t="str">
            <v>18:21</v>
          </cell>
          <cell r="E181">
            <v>1.4</v>
          </cell>
          <cell r="F181">
            <v>11</v>
          </cell>
          <cell r="L181">
            <v>1.4</v>
          </cell>
          <cell r="N181">
            <v>4</v>
          </cell>
          <cell r="O181">
            <v>5.6</v>
          </cell>
        </row>
        <row r="182">
          <cell r="A182" t="str">
            <v>09</v>
          </cell>
          <cell r="B182" t="str">
            <v>TDA. CEBOLLITAS-TA</v>
          </cell>
          <cell r="C182" t="str">
            <v>15:55</v>
          </cell>
          <cell r="D182" t="str">
            <v>18:17</v>
          </cell>
          <cell r="E182">
            <v>1.3</v>
          </cell>
          <cell r="F182">
            <v>10</v>
          </cell>
          <cell r="G182">
            <v>1.1000000000000001</v>
          </cell>
          <cell r="H182">
            <v>1.1000000000000001</v>
          </cell>
          <cell r="I182">
            <v>1.4</v>
          </cell>
          <cell r="J182">
            <v>1.7</v>
          </cell>
          <cell r="K182">
            <v>1.2</v>
          </cell>
          <cell r="N182">
            <v>20</v>
          </cell>
          <cell r="O182">
            <v>26</v>
          </cell>
        </row>
        <row r="183">
          <cell r="A183" t="str">
            <v>09</v>
          </cell>
          <cell r="B183" t="str">
            <v>TDA. TELETUBBIES-TAR</v>
          </cell>
          <cell r="C183" t="str">
            <v>12:26</v>
          </cell>
          <cell r="D183" t="str">
            <v>13:09</v>
          </cell>
          <cell r="E183">
            <v>1.2</v>
          </cell>
          <cell r="F183">
            <v>9</v>
          </cell>
          <cell r="H183">
            <v>1.4</v>
          </cell>
          <cell r="I183">
            <v>1.2</v>
          </cell>
          <cell r="J183">
            <v>1.5</v>
          </cell>
          <cell r="K183">
            <v>0.8</v>
          </cell>
          <cell r="N183">
            <v>16</v>
          </cell>
          <cell r="O183">
            <v>19.2</v>
          </cell>
        </row>
        <row r="184">
          <cell r="A184" t="str">
            <v>09</v>
          </cell>
          <cell r="B184" t="str">
            <v>TDA. EL SEPTIMO CIEL</v>
          </cell>
          <cell r="C184" t="str">
            <v>14:52</v>
          </cell>
          <cell r="D184" t="str">
            <v>15:59</v>
          </cell>
          <cell r="E184">
            <v>1.2</v>
          </cell>
          <cell r="F184">
            <v>9</v>
          </cell>
          <cell r="M184">
            <v>1.2</v>
          </cell>
          <cell r="N184">
            <v>4</v>
          </cell>
          <cell r="O184">
            <v>4.8</v>
          </cell>
        </row>
        <row r="185">
          <cell r="A185" t="str">
            <v>09</v>
          </cell>
          <cell r="B185" t="str">
            <v>TDA. CUARTEL DE BROO</v>
          </cell>
          <cell r="C185" t="str">
            <v>15:04</v>
          </cell>
          <cell r="D185" t="str">
            <v>16:11</v>
          </cell>
          <cell r="E185">
            <v>1.2</v>
          </cell>
          <cell r="F185">
            <v>9</v>
          </cell>
          <cell r="L185">
            <v>1.2</v>
          </cell>
          <cell r="N185">
            <v>4</v>
          </cell>
          <cell r="O185">
            <v>4.8</v>
          </cell>
        </row>
        <row r="186">
          <cell r="A186" t="str">
            <v>09</v>
          </cell>
          <cell r="B186" t="str">
            <v>TDA. ESCALOFRIOS-TAR</v>
          </cell>
          <cell r="C186" t="str">
            <v>18:27</v>
          </cell>
          <cell r="D186" t="str">
            <v>19:07</v>
          </cell>
          <cell r="E186">
            <v>1</v>
          </cell>
          <cell r="F186">
            <v>8</v>
          </cell>
          <cell r="G186">
            <v>1</v>
          </cell>
          <cell r="H186">
            <v>1</v>
          </cell>
          <cell r="I186">
            <v>1</v>
          </cell>
          <cell r="J186">
            <v>1.4</v>
          </cell>
          <cell r="K186">
            <v>0.8</v>
          </cell>
          <cell r="N186">
            <v>20</v>
          </cell>
          <cell r="O186">
            <v>20</v>
          </cell>
        </row>
        <row r="187">
          <cell r="A187" t="str">
            <v>09</v>
          </cell>
          <cell r="B187" t="str">
            <v>TDA. TELETUBBIES-DOM</v>
          </cell>
          <cell r="C187" t="str">
            <v>08:38</v>
          </cell>
          <cell r="D187" t="str">
            <v>09:34</v>
          </cell>
          <cell r="E187">
            <v>1</v>
          </cell>
          <cell r="F187">
            <v>8</v>
          </cell>
          <cell r="M187">
            <v>1</v>
          </cell>
          <cell r="N187">
            <v>4</v>
          </cell>
          <cell r="O187">
            <v>4</v>
          </cell>
        </row>
        <row r="188">
          <cell r="A188" t="str">
            <v>09</v>
          </cell>
          <cell r="B188" t="str">
            <v>TDA. EL EQUIPO DE LO</v>
          </cell>
          <cell r="C188" t="str">
            <v>10:59</v>
          </cell>
          <cell r="D188" t="str">
            <v>13:04</v>
          </cell>
          <cell r="E188">
            <v>0.9</v>
          </cell>
          <cell r="F188">
            <v>7</v>
          </cell>
          <cell r="M188">
            <v>0.9</v>
          </cell>
          <cell r="N188">
            <v>4</v>
          </cell>
          <cell r="O188">
            <v>3.6</v>
          </cell>
        </row>
        <row r="189">
          <cell r="A189" t="str">
            <v>09</v>
          </cell>
          <cell r="B189" t="str">
            <v>TDA. EL EQUIPO DE LO</v>
          </cell>
          <cell r="C189" t="str">
            <v>10:00</v>
          </cell>
          <cell r="D189" t="str">
            <v>15:07</v>
          </cell>
          <cell r="E189">
            <v>0.9</v>
          </cell>
          <cell r="F189">
            <v>7</v>
          </cell>
          <cell r="L189">
            <v>0.9</v>
          </cell>
          <cell r="N189">
            <v>4</v>
          </cell>
          <cell r="O189">
            <v>3.6</v>
          </cell>
        </row>
        <row r="190">
          <cell r="A190" t="str">
            <v>09</v>
          </cell>
          <cell r="B190" t="str">
            <v>TDA. REP.MUÑECA BRAV</v>
          </cell>
          <cell r="C190" t="str">
            <v>13:58</v>
          </cell>
          <cell r="D190" t="str">
            <v>15:08</v>
          </cell>
          <cell r="E190">
            <v>0.8</v>
          </cell>
          <cell r="F190">
            <v>6</v>
          </cell>
          <cell r="G190">
            <v>0.6</v>
          </cell>
          <cell r="H190">
            <v>0.5</v>
          </cell>
          <cell r="I190">
            <v>1.7</v>
          </cell>
          <cell r="J190">
            <v>0.3</v>
          </cell>
          <cell r="K190">
            <v>0.9</v>
          </cell>
          <cell r="N190">
            <v>20</v>
          </cell>
          <cell r="O190">
            <v>16</v>
          </cell>
        </row>
        <row r="191">
          <cell r="A191" t="str">
            <v>09</v>
          </cell>
          <cell r="B191" t="str">
            <v>TDA. INDIANA-SAB</v>
          </cell>
          <cell r="C191" t="str">
            <v>12:00</v>
          </cell>
          <cell r="D191" t="str">
            <v>14:43</v>
          </cell>
          <cell r="E191">
            <v>0.7</v>
          </cell>
          <cell r="F191">
            <v>5</v>
          </cell>
          <cell r="L191">
            <v>0.7</v>
          </cell>
          <cell r="N191">
            <v>4</v>
          </cell>
          <cell r="O191">
            <v>2.8</v>
          </cell>
        </row>
        <row r="192">
          <cell r="A192" t="str">
            <v>09</v>
          </cell>
          <cell r="B192" t="str">
            <v>TDA. ESCALOFRIOS-SAB</v>
          </cell>
          <cell r="C192" t="str">
            <v>12:31</v>
          </cell>
          <cell r="D192" t="str">
            <v>15:10</v>
          </cell>
          <cell r="E192">
            <v>0.7</v>
          </cell>
          <cell r="F192">
            <v>5</v>
          </cell>
          <cell r="L192">
            <v>0.7</v>
          </cell>
          <cell r="N192">
            <v>4</v>
          </cell>
          <cell r="O192">
            <v>2.8</v>
          </cell>
        </row>
        <row r="193">
          <cell r="A193" t="str">
            <v>09</v>
          </cell>
          <cell r="B193" t="str">
            <v>TDA. TOM Y JERRY KID</v>
          </cell>
          <cell r="C193" t="str">
            <v>11:57</v>
          </cell>
          <cell r="D193" t="str">
            <v>12:39</v>
          </cell>
          <cell r="E193">
            <v>0.7</v>
          </cell>
          <cell r="F193">
            <v>5</v>
          </cell>
          <cell r="H193">
            <v>0.7</v>
          </cell>
          <cell r="I193">
            <v>0.8</v>
          </cell>
          <cell r="J193">
            <v>0.9</v>
          </cell>
          <cell r="K193">
            <v>0.5</v>
          </cell>
          <cell r="N193">
            <v>16</v>
          </cell>
          <cell r="O193">
            <v>11.2</v>
          </cell>
        </row>
        <row r="194">
          <cell r="A194" t="str">
            <v>09</v>
          </cell>
          <cell r="B194" t="str">
            <v>TDA. WALTER MELON-D-</v>
          </cell>
          <cell r="C194" t="str">
            <v>09:59</v>
          </cell>
          <cell r="D194" t="str">
            <v>10:33</v>
          </cell>
          <cell r="E194">
            <v>0.6</v>
          </cell>
          <cell r="F194">
            <v>4</v>
          </cell>
          <cell r="M194">
            <v>0.6</v>
          </cell>
          <cell r="N194">
            <v>4</v>
          </cell>
          <cell r="O194">
            <v>2.4</v>
          </cell>
        </row>
        <row r="195">
          <cell r="A195" t="str">
            <v>09</v>
          </cell>
          <cell r="B195" t="str">
            <v>TDA. FAMILIA POR QUE</v>
          </cell>
          <cell r="C195" t="str">
            <v>09:30</v>
          </cell>
          <cell r="D195" t="str">
            <v>10:02</v>
          </cell>
          <cell r="E195">
            <v>0.6</v>
          </cell>
          <cell r="F195">
            <v>4</v>
          </cell>
          <cell r="M195">
            <v>0.6</v>
          </cell>
          <cell r="N195">
            <v>4</v>
          </cell>
          <cell r="O195">
            <v>2.4</v>
          </cell>
        </row>
        <row r="196">
          <cell r="A196" t="str">
            <v>09</v>
          </cell>
          <cell r="B196" t="str">
            <v>TDA. SMACK DOWN-D-TA</v>
          </cell>
          <cell r="C196" t="str">
            <v>17:24</v>
          </cell>
          <cell r="D196" t="str">
            <v>19:03</v>
          </cell>
          <cell r="E196">
            <v>0.5</v>
          </cell>
          <cell r="F196">
            <v>4</v>
          </cell>
          <cell r="M196">
            <v>0.5</v>
          </cell>
          <cell r="N196">
            <v>4</v>
          </cell>
          <cell r="O196">
            <v>2</v>
          </cell>
        </row>
        <row r="197">
          <cell r="A197" t="str">
            <v>09</v>
          </cell>
          <cell r="B197" t="str">
            <v>TDA. TITANES EN RING</v>
          </cell>
          <cell r="C197" t="str">
            <v>17:19</v>
          </cell>
          <cell r="D197" t="str">
            <v>20:08</v>
          </cell>
          <cell r="E197">
            <v>0.5</v>
          </cell>
          <cell r="F197">
            <v>4</v>
          </cell>
          <cell r="L197">
            <v>0.5</v>
          </cell>
          <cell r="N197">
            <v>4</v>
          </cell>
          <cell r="O197">
            <v>2</v>
          </cell>
        </row>
        <row r="198">
          <cell r="A198" t="str">
            <v>09</v>
          </cell>
          <cell r="B198" t="str">
            <v>TDA. SECUND.A BORDO-</v>
          </cell>
          <cell r="C198" t="str">
            <v>10:32</v>
          </cell>
          <cell r="D198" t="str">
            <v>10:59</v>
          </cell>
          <cell r="E198">
            <v>0.4</v>
          </cell>
          <cell r="F198">
            <v>3</v>
          </cell>
          <cell r="M198">
            <v>0.4</v>
          </cell>
          <cell r="N198">
            <v>3</v>
          </cell>
          <cell r="O198">
            <v>1.2000000000000002</v>
          </cell>
        </row>
        <row r="199">
          <cell r="A199" t="str">
            <v>09</v>
          </cell>
          <cell r="B199" t="str">
            <v>TDA. POWER RANGERS-S</v>
          </cell>
          <cell r="C199" t="str">
            <v>11:34</v>
          </cell>
          <cell r="D199" t="str">
            <v>14:14</v>
          </cell>
          <cell r="E199">
            <v>0.4</v>
          </cell>
          <cell r="F199">
            <v>3</v>
          </cell>
          <cell r="L199">
            <v>0.4</v>
          </cell>
          <cell r="N199">
            <v>4</v>
          </cell>
          <cell r="O199">
            <v>1.6</v>
          </cell>
        </row>
        <row r="200">
          <cell r="A200" t="str">
            <v>09</v>
          </cell>
          <cell r="B200" t="str">
            <v>TDA. REP.EL EQUIPO D</v>
          </cell>
          <cell r="C200" t="str">
            <v>10:55</v>
          </cell>
          <cell r="D200" t="str">
            <v>13:19</v>
          </cell>
          <cell r="E200">
            <v>0.4</v>
          </cell>
          <cell r="F200">
            <v>3</v>
          </cell>
          <cell r="G200">
            <v>0.4</v>
          </cell>
          <cell r="N200">
            <v>4</v>
          </cell>
          <cell r="O200">
            <v>1.6</v>
          </cell>
        </row>
        <row r="201">
          <cell r="A201" t="str">
            <v>09</v>
          </cell>
          <cell r="B201" t="str">
            <v>TDA. EAGLE RIDERS-D-</v>
          </cell>
          <cell r="C201" t="str">
            <v>08:10</v>
          </cell>
          <cell r="D201" t="str">
            <v>08:39</v>
          </cell>
          <cell r="E201">
            <v>0.3</v>
          </cell>
          <cell r="F201">
            <v>2</v>
          </cell>
          <cell r="M201">
            <v>0.3</v>
          </cell>
          <cell r="N201">
            <v>4</v>
          </cell>
          <cell r="O201">
            <v>1.2</v>
          </cell>
        </row>
        <row r="202">
          <cell r="A202" t="str">
            <v>09</v>
          </cell>
          <cell r="B202" t="str">
            <v>TDA. EL HOMBRE ARAÑA</v>
          </cell>
          <cell r="C202" t="str">
            <v>11:27</v>
          </cell>
          <cell r="D202" t="str">
            <v>12:09</v>
          </cell>
          <cell r="E202">
            <v>0.3</v>
          </cell>
          <cell r="F202">
            <v>2</v>
          </cell>
          <cell r="H202">
            <v>0.1</v>
          </cell>
          <cell r="I202">
            <v>0.6</v>
          </cell>
          <cell r="J202">
            <v>0.3</v>
          </cell>
          <cell r="K202">
            <v>0</v>
          </cell>
          <cell r="N202">
            <v>16</v>
          </cell>
          <cell r="O202">
            <v>4.8</v>
          </cell>
        </row>
        <row r="203">
          <cell r="A203" t="str">
            <v>09</v>
          </cell>
          <cell r="B203" t="str">
            <v>TDA. EAGLE RIDERS-S-</v>
          </cell>
          <cell r="C203" t="str">
            <v>07:58</v>
          </cell>
          <cell r="D203" t="str">
            <v>08:44</v>
          </cell>
          <cell r="E203">
            <v>0.2</v>
          </cell>
          <cell r="F203">
            <v>1</v>
          </cell>
          <cell r="L203">
            <v>0.2</v>
          </cell>
          <cell r="N203">
            <v>4</v>
          </cell>
          <cell r="O203">
            <v>0.8</v>
          </cell>
        </row>
        <row r="204">
          <cell r="A204" t="str">
            <v>09</v>
          </cell>
          <cell r="B204" t="str">
            <v>TDA. VIVIENDO CON LO</v>
          </cell>
          <cell r="C204" t="str">
            <v>10:58</v>
          </cell>
          <cell r="D204" t="str">
            <v>11:39</v>
          </cell>
          <cell r="E204">
            <v>0.2</v>
          </cell>
          <cell r="F204">
            <v>1</v>
          </cell>
          <cell r="H204">
            <v>0.1</v>
          </cell>
          <cell r="I204">
            <v>0.5</v>
          </cell>
          <cell r="J204">
            <v>0.3</v>
          </cell>
          <cell r="K204">
            <v>0</v>
          </cell>
          <cell r="N204">
            <v>16</v>
          </cell>
          <cell r="O204">
            <v>3.2</v>
          </cell>
        </row>
        <row r="205">
          <cell r="A205" t="str">
            <v>09</v>
          </cell>
          <cell r="B205" t="str">
            <v>TDA. POPEYE-MA</v>
          </cell>
          <cell r="C205" t="str">
            <v>10:25</v>
          </cell>
          <cell r="D205" t="str">
            <v>11:10</v>
          </cell>
          <cell r="E205">
            <v>0.2</v>
          </cell>
          <cell r="F205">
            <v>1</v>
          </cell>
          <cell r="G205">
            <v>0.1</v>
          </cell>
          <cell r="H205">
            <v>0.1</v>
          </cell>
          <cell r="I205">
            <v>0.3</v>
          </cell>
          <cell r="J205">
            <v>0.4</v>
          </cell>
          <cell r="K205">
            <v>0</v>
          </cell>
          <cell r="N205">
            <v>20</v>
          </cell>
          <cell r="O205">
            <v>4</v>
          </cell>
        </row>
        <row r="206">
          <cell r="A206" t="str">
            <v>09</v>
          </cell>
          <cell r="B206" t="str">
            <v>TDA. FANTASIAS ANIMA</v>
          </cell>
          <cell r="C206" t="str">
            <v>09:55</v>
          </cell>
          <cell r="D206" t="str">
            <v>10:41</v>
          </cell>
          <cell r="E206">
            <v>0.2</v>
          </cell>
          <cell r="F206">
            <v>1</v>
          </cell>
          <cell r="G206">
            <v>0.1</v>
          </cell>
          <cell r="H206">
            <v>0.2</v>
          </cell>
          <cell r="I206">
            <v>0.2</v>
          </cell>
          <cell r="J206">
            <v>0.4</v>
          </cell>
          <cell r="K206">
            <v>0.2</v>
          </cell>
          <cell r="N206">
            <v>20</v>
          </cell>
          <cell r="O206">
            <v>4</v>
          </cell>
        </row>
        <row r="207">
          <cell r="A207" t="str">
            <v>09</v>
          </cell>
          <cell r="B207" t="str">
            <v>TDA. TORTUNINJAS-SAB</v>
          </cell>
          <cell r="C207" t="str">
            <v>10:20</v>
          </cell>
          <cell r="D207" t="str">
            <v>13:01</v>
          </cell>
          <cell r="E207">
            <v>0.1</v>
          </cell>
          <cell r="F207">
            <v>0</v>
          </cell>
          <cell r="L207">
            <v>0.1</v>
          </cell>
          <cell r="N207">
            <v>4</v>
          </cell>
          <cell r="O207">
            <v>0.4</v>
          </cell>
        </row>
        <row r="208">
          <cell r="A208" t="str">
            <v>09</v>
          </cell>
          <cell r="B208" t="str">
            <v>TDA. BEETLEBORGS-SAB</v>
          </cell>
          <cell r="C208" t="str">
            <v>10:46</v>
          </cell>
          <cell r="D208" t="str">
            <v>13:47</v>
          </cell>
          <cell r="E208">
            <v>0.1</v>
          </cell>
          <cell r="F208">
            <v>0</v>
          </cell>
          <cell r="L208">
            <v>0.1</v>
          </cell>
          <cell r="N208">
            <v>4</v>
          </cell>
          <cell r="O208">
            <v>0.4</v>
          </cell>
        </row>
        <row r="209">
          <cell r="A209" t="str">
            <v>09</v>
          </cell>
          <cell r="B209" t="str">
            <v>TDA. OLIVER TWIST-S-</v>
          </cell>
          <cell r="C209" t="str">
            <v>08:34</v>
          </cell>
          <cell r="D209" t="str">
            <v>09:13</v>
          </cell>
          <cell r="E209">
            <v>0.1</v>
          </cell>
          <cell r="F209">
            <v>0</v>
          </cell>
          <cell r="L209">
            <v>0.1</v>
          </cell>
          <cell r="N209">
            <v>4</v>
          </cell>
          <cell r="O209">
            <v>0.4</v>
          </cell>
        </row>
        <row r="210">
          <cell r="A210" t="str">
            <v>09</v>
          </cell>
          <cell r="B210" t="str">
            <v>TDA. SILVER SURFER S</v>
          </cell>
          <cell r="C210" t="str">
            <v>09:54</v>
          </cell>
          <cell r="D210" t="str">
            <v>12:33</v>
          </cell>
          <cell r="E210">
            <v>0.1</v>
          </cell>
          <cell r="F210">
            <v>0</v>
          </cell>
          <cell r="L210">
            <v>0.1</v>
          </cell>
          <cell r="N210">
            <v>4</v>
          </cell>
          <cell r="O210">
            <v>0.4</v>
          </cell>
        </row>
        <row r="211">
          <cell r="O211">
            <v>687.79999999999984</v>
          </cell>
        </row>
        <row r="213">
          <cell r="A213" t="str">
            <v>11</v>
          </cell>
          <cell r="B213" t="str">
            <v>TDA. GIRASOLES PARA</v>
          </cell>
          <cell r="C213" t="str">
            <v>20:02</v>
          </cell>
          <cell r="D213" t="str">
            <v>21:08</v>
          </cell>
          <cell r="E213">
            <v>6.4</v>
          </cell>
          <cell r="F213">
            <v>52</v>
          </cell>
          <cell r="G213">
            <v>6.4</v>
          </cell>
          <cell r="H213">
            <v>6.2</v>
          </cell>
          <cell r="I213">
            <v>6.3</v>
          </cell>
          <cell r="J213">
            <v>6.6</v>
          </cell>
          <cell r="K213">
            <v>6.6</v>
          </cell>
          <cell r="N213">
            <v>20</v>
          </cell>
          <cell r="O213">
            <v>128</v>
          </cell>
        </row>
        <row r="214">
          <cell r="A214" t="str">
            <v>11</v>
          </cell>
          <cell r="B214" t="str">
            <v>TDA. GENTE COMO UNO-</v>
          </cell>
          <cell r="C214" t="str">
            <v>20:59</v>
          </cell>
          <cell r="D214" t="str">
            <v>22:03</v>
          </cell>
          <cell r="E214">
            <v>3.9</v>
          </cell>
          <cell r="F214">
            <v>32</v>
          </cell>
          <cell r="G214">
            <v>3.9</v>
          </cell>
          <cell r="H214">
            <v>3.8</v>
          </cell>
          <cell r="I214">
            <v>3.8</v>
          </cell>
          <cell r="J214">
            <v>4</v>
          </cell>
          <cell r="K214">
            <v>3.8</v>
          </cell>
          <cell r="N214">
            <v>20</v>
          </cell>
          <cell r="O214">
            <v>78</v>
          </cell>
        </row>
        <row r="215">
          <cell r="A215" t="str">
            <v>11</v>
          </cell>
          <cell r="B215" t="str">
            <v>TDA. CAMPANEANDO-SAB</v>
          </cell>
          <cell r="C215" t="str">
            <v>17:57</v>
          </cell>
          <cell r="D215" t="str">
            <v>21:09</v>
          </cell>
          <cell r="E215">
            <v>3.1</v>
          </cell>
          <cell r="F215">
            <v>25</v>
          </cell>
          <cell r="L215">
            <v>3.1</v>
          </cell>
          <cell r="N215">
            <v>4</v>
          </cell>
          <cell r="O215">
            <v>12.4</v>
          </cell>
        </row>
        <row r="216">
          <cell r="A216" t="str">
            <v>11</v>
          </cell>
          <cell r="B216" t="str">
            <v>TDA. PARA TODOS-MAÑ</v>
          </cell>
          <cell r="C216" t="str">
            <v>08:00</v>
          </cell>
          <cell r="D216" t="str">
            <v>11:12</v>
          </cell>
          <cell r="E216">
            <v>2.4</v>
          </cell>
          <cell r="F216">
            <v>19</v>
          </cell>
          <cell r="G216">
            <v>2.7</v>
          </cell>
          <cell r="H216">
            <v>2.2999999999999998</v>
          </cell>
          <cell r="I216">
            <v>2.2000000000000002</v>
          </cell>
          <cell r="J216">
            <v>2.5</v>
          </cell>
          <cell r="K216">
            <v>2.2000000000000002</v>
          </cell>
          <cell r="N216">
            <v>19</v>
          </cell>
          <cell r="O216">
            <v>45.6</v>
          </cell>
        </row>
        <row r="217">
          <cell r="A217" t="str">
            <v>11</v>
          </cell>
          <cell r="B217" t="str">
            <v>TDA. MI BELLA GENIO-</v>
          </cell>
          <cell r="C217" t="str">
            <v>22:37</v>
          </cell>
          <cell r="D217" t="str">
            <v>23:05</v>
          </cell>
          <cell r="E217">
            <v>2.2999999999999998</v>
          </cell>
          <cell r="F217">
            <v>19</v>
          </cell>
          <cell r="M217">
            <v>2.2999999999999998</v>
          </cell>
          <cell r="N217">
            <v>1</v>
          </cell>
          <cell r="O217">
            <v>2.2999999999999998</v>
          </cell>
        </row>
        <row r="218">
          <cell r="A218" t="str">
            <v>11</v>
          </cell>
          <cell r="B218" t="str">
            <v>TDA. EL PELICULON-NO</v>
          </cell>
          <cell r="C218" t="str">
            <v>22:32</v>
          </cell>
          <cell r="D218" t="str">
            <v>01:26</v>
          </cell>
          <cell r="E218">
            <v>2.1</v>
          </cell>
          <cell r="F218">
            <v>17</v>
          </cell>
          <cell r="G218">
            <v>1.9</v>
          </cell>
          <cell r="H218">
            <v>1.5</v>
          </cell>
          <cell r="I218">
            <v>3.8</v>
          </cell>
          <cell r="J218">
            <v>2.6</v>
          </cell>
          <cell r="K218">
            <v>1.1000000000000001</v>
          </cell>
          <cell r="N218">
            <v>20</v>
          </cell>
          <cell r="O218">
            <v>42</v>
          </cell>
        </row>
        <row r="219">
          <cell r="A219" t="str">
            <v>11</v>
          </cell>
          <cell r="B219" t="str">
            <v>TDA. KASSANDRA-TA</v>
          </cell>
          <cell r="C219" t="str">
            <v>12:57</v>
          </cell>
          <cell r="D219" t="str">
            <v>14:03</v>
          </cell>
          <cell r="E219">
            <v>1.9</v>
          </cell>
          <cell r="F219">
            <v>15</v>
          </cell>
          <cell r="G219">
            <v>1.9</v>
          </cell>
          <cell r="H219">
            <v>1.5</v>
          </cell>
          <cell r="I219">
            <v>2.6</v>
          </cell>
          <cell r="J219">
            <v>2</v>
          </cell>
          <cell r="K219">
            <v>1.6</v>
          </cell>
          <cell r="N219">
            <v>20</v>
          </cell>
          <cell r="O219">
            <v>38</v>
          </cell>
        </row>
        <row r="220">
          <cell r="A220" t="str">
            <v>11</v>
          </cell>
          <cell r="B220" t="str">
            <v>TDA. MI BELLA GENIO-</v>
          </cell>
          <cell r="C220" t="str">
            <v>18:33</v>
          </cell>
          <cell r="D220" t="str">
            <v>19:08</v>
          </cell>
          <cell r="E220">
            <v>1.6</v>
          </cell>
          <cell r="F220">
            <v>13</v>
          </cell>
          <cell r="G220">
            <v>1.4</v>
          </cell>
          <cell r="H220">
            <v>2.4</v>
          </cell>
          <cell r="I220">
            <v>1.1000000000000001</v>
          </cell>
          <cell r="J220">
            <v>1.5</v>
          </cell>
          <cell r="K220">
            <v>1.7</v>
          </cell>
          <cell r="N220">
            <v>20</v>
          </cell>
          <cell r="O220">
            <v>32</v>
          </cell>
        </row>
        <row r="221">
          <cell r="A221" t="str">
            <v>11</v>
          </cell>
          <cell r="B221" t="str">
            <v>TDA. SORPRESA SORPRE</v>
          </cell>
          <cell r="C221" t="str">
            <v>16:01</v>
          </cell>
          <cell r="D221" t="str">
            <v>20:02</v>
          </cell>
          <cell r="E221">
            <v>1.5</v>
          </cell>
          <cell r="F221">
            <v>12</v>
          </cell>
          <cell r="M221">
            <v>1.5</v>
          </cell>
          <cell r="N221">
            <v>3</v>
          </cell>
          <cell r="O221">
            <v>4.5</v>
          </cell>
        </row>
        <row r="222">
          <cell r="A222" t="str">
            <v>11</v>
          </cell>
          <cell r="B222" t="str">
            <v>TDA. ESTA NOCHE NOTI</v>
          </cell>
          <cell r="C222" t="str">
            <v>21:59</v>
          </cell>
          <cell r="D222" t="str">
            <v>22:38</v>
          </cell>
          <cell r="E222">
            <v>1.4</v>
          </cell>
          <cell r="F222">
            <v>11</v>
          </cell>
          <cell r="G222">
            <v>1</v>
          </cell>
          <cell r="H222">
            <v>1.3</v>
          </cell>
          <cell r="I222">
            <v>1.8</v>
          </cell>
          <cell r="J222">
            <v>2.1</v>
          </cell>
          <cell r="K222">
            <v>0.8</v>
          </cell>
          <cell r="N222">
            <v>20</v>
          </cell>
          <cell r="O222">
            <v>28</v>
          </cell>
        </row>
        <row r="223">
          <cell r="A223" t="str">
            <v>11</v>
          </cell>
          <cell r="B223" t="str">
            <v>TDA. MISION IMPOSIBL</v>
          </cell>
          <cell r="C223" t="str">
            <v>17:00</v>
          </cell>
          <cell r="D223" t="str">
            <v>18:01</v>
          </cell>
          <cell r="E223">
            <v>1.3</v>
          </cell>
          <cell r="F223">
            <v>10</v>
          </cell>
          <cell r="M223">
            <v>1.3</v>
          </cell>
          <cell r="N223">
            <v>2</v>
          </cell>
          <cell r="O223">
            <v>2.6</v>
          </cell>
        </row>
        <row r="224">
          <cell r="A224" t="str">
            <v>11</v>
          </cell>
          <cell r="B224" t="str">
            <v>TDA. INCREIBLE HULK-</v>
          </cell>
          <cell r="C224" t="str">
            <v>15:01</v>
          </cell>
          <cell r="D224" t="str">
            <v>16:03</v>
          </cell>
          <cell r="E224">
            <v>1.3</v>
          </cell>
          <cell r="F224">
            <v>10</v>
          </cell>
          <cell r="L224">
            <v>1.3</v>
          </cell>
          <cell r="N224">
            <v>4</v>
          </cell>
          <cell r="O224">
            <v>5.2</v>
          </cell>
        </row>
        <row r="225">
          <cell r="A225" t="str">
            <v>11</v>
          </cell>
          <cell r="B225" t="str">
            <v>TDA. HERCULES-S-TA</v>
          </cell>
          <cell r="C225" t="str">
            <v>14:02</v>
          </cell>
          <cell r="D225" t="str">
            <v>15:03</v>
          </cell>
          <cell r="E225">
            <v>1.3</v>
          </cell>
          <cell r="F225">
            <v>10</v>
          </cell>
          <cell r="L225">
            <v>1.3</v>
          </cell>
          <cell r="N225">
            <v>4</v>
          </cell>
          <cell r="O225">
            <v>5.2</v>
          </cell>
        </row>
        <row r="226">
          <cell r="A226" t="str">
            <v>11</v>
          </cell>
          <cell r="B226" t="str">
            <v>TDA. SUPER AGENTE 86</v>
          </cell>
          <cell r="C226" t="str">
            <v>13:03</v>
          </cell>
          <cell r="D226" t="str">
            <v>14:04</v>
          </cell>
          <cell r="E226">
            <v>1.2</v>
          </cell>
          <cell r="F226">
            <v>9</v>
          </cell>
          <cell r="L226">
            <v>1.2</v>
          </cell>
          <cell r="N226">
            <v>2</v>
          </cell>
          <cell r="O226">
            <v>2.4</v>
          </cell>
        </row>
        <row r="227">
          <cell r="A227" t="str">
            <v>11</v>
          </cell>
          <cell r="B227" t="str">
            <v>TDA. HECHIZADA-TAR</v>
          </cell>
          <cell r="C227" t="str">
            <v>18:01</v>
          </cell>
          <cell r="D227" t="str">
            <v>18:37</v>
          </cell>
          <cell r="E227">
            <v>1.2</v>
          </cell>
          <cell r="F227">
            <v>9</v>
          </cell>
          <cell r="G227">
            <v>1.6</v>
          </cell>
          <cell r="H227">
            <v>1.6</v>
          </cell>
          <cell r="I227">
            <v>0.9</v>
          </cell>
          <cell r="J227">
            <v>1.1000000000000001</v>
          </cell>
          <cell r="K227">
            <v>1</v>
          </cell>
          <cell r="N227">
            <v>20</v>
          </cell>
          <cell r="O227">
            <v>24</v>
          </cell>
        </row>
        <row r="228">
          <cell r="A228" t="str">
            <v>11</v>
          </cell>
          <cell r="B228" t="str">
            <v>TDA. QUIEN MANDA QUI</v>
          </cell>
          <cell r="C228" t="str">
            <v>11:03</v>
          </cell>
          <cell r="D228" t="str">
            <v>13:00</v>
          </cell>
          <cell r="E228">
            <v>1.2</v>
          </cell>
          <cell r="F228">
            <v>9</v>
          </cell>
          <cell r="M228">
            <v>1.2</v>
          </cell>
          <cell r="N228">
            <v>3</v>
          </cell>
          <cell r="O228">
            <v>3.5999999999999996</v>
          </cell>
        </row>
        <row r="229">
          <cell r="A229" t="str">
            <v>11</v>
          </cell>
          <cell r="B229" t="str">
            <v>TDA. HECHIZADA-D-NO</v>
          </cell>
          <cell r="C229" t="str">
            <v>22:05</v>
          </cell>
          <cell r="D229" t="str">
            <v>22:36</v>
          </cell>
          <cell r="E229">
            <v>1.1000000000000001</v>
          </cell>
          <cell r="F229">
            <v>9</v>
          </cell>
          <cell r="M229">
            <v>1.1000000000000001</v>
          </cell>
          <cell r="N229">
            <v>1</v>
          </cell>
          <cell r="O229">
            <v>1.1000000000000001</v>
          </cell>
        </row>
        <row r="230">
          <cell r="A230" t="str">
            <v>11</v>
          </cell>
          <cell r="B230" t="str">
            <v>TDA. LUISA FERNANDA-</v>
          </cell>
          <cell r="C230" t="str">
            <v>19:04</v>
          </cell>
          <cell r="D230" t="str">
            <v>20:07</v>
          </cell>
          <cell r="E230">
            <v>1.1000000000000001</v>
          </cell>
          <cell r="F230">
            <v>9</v>
          </cell>
          <cell r="G230">
            <v>0.9</v>
          </cell>
          <cell r="H230">
            <v>0.7</v>
          </cell>
          <cell r="I230">
            <v>1.5</v>
          </cell>
          <cell r="J230">
            <v>1.1000000000000001</v>
          </cell>
          <cell r="K230">
            <v>1.2</v>
          </cell>
          <cell r="N230">
            <v>20</v>
          </cell>
          <cell r="O230">
            <v>22</v>
          </cell>
        </row>
        <row r="231">
          <cell r="A231" t="str">
            <v>11</v>
          </cell>
          <cell r="B231" t="str">
            <v>TDA. DIAS FELICES-S-</v>
          </cell>
          <cell r="C231" t="str">
            <v>22:46</v>
          </cell>
          <cell r="D231" t="str">
            <v>00:05</v>
          </cell>
          <cell r="E231">
            <v>1.1000000000000001</v>
          </cell>
          <cell r="F231">
            <v>9</v>
          </cell>
          <cell r="L231">
            <v>1.1000000000000001</v>
          </cell>
          <cell r="N231">
            <v>4</v>
          </cell>
          <cell r="O231">
            <v>4.4000000000000004</v>
          </cell>
        </row>
        <row r="232">
          <cell r="A232" t="str">
            <v>11</v>
          </cell>
          <cell r="B232" t="str">
            <v>TDA. CINE SABADO-NOC</v>
          </cell>
          <cell r="C232" t="str">
            <v>20:58</v>
          </cell>
          <cell r="D232" t="str">
            <v>23:06</v>
          </cell>
          <cell r="E232">
            <v>1</v>
          </cell>
          <cell r="F232">
            <v>8</v>
          </cell>
          <cell r="L232">
            <v>1</v>
          </cell>
          <cell r="N232">
            <v>4</v>
          </cell>
          <cell r="O232">
            <v>4</v>
          </cell>
        </row>
        <row r="233">
          <cell r="A233" t="str">
            <v>11</v>
          </cell>
          <cell r="B233" t="str">
            <v>TDA. REP.LUISA FERNA</v>
          </cell>
          <cell r="C233" t="str">
            <v>11:59</v>
          </cell>
          <cell r="D233" t="str">
            <v>13:06</v>
          </cell>
          <cell r="E233">
            <v>1</v>
          </cell>
          <cell r="F233">
            <v>8</v>
          </cell>
          <cell r="G233">
            <v>1.1000000000000001</v>
          </cell>
          <cell r="H233">
            <v>0.7</v>
          </cell>
          <cell r="I233">
            <v>1.2</v>
          </cell>
          <cell r="J233">
            <v>1.2</v>
          </cell>
          <cell r="K233">
            <v>0.9</v>
          </cell>
          <cell r="N233">
            <v>10</v>
          </cell>
          <cell r="O233">
            <v>10</v>
          </cell>
        </row>
        <row r="234">
          <cell r="A234" t="str">
            <v>11</v>
          </cell>
          <cell r="B234" t="str">
            <v>TDA. MISION IMPOSIBL</v>
          </cell>
          <cell r="C234" t="str">
            <v>17:00</v>
          </cell>
          <cell r="D234" t="str">
            <v>18:02</v>
          </cell>
          <cell r="E234">
            <v>1</v>
          </cell>
          <cell r="F234">
            <v>8</v>
          </cell>
          <cell r="L234">
            <v>1</v>
          </cell>
          <cell r="N234">
            <v>2</v>
          </cell>
          <cell r="O234">
            <v>2</v>
          </cell>
        </row>
        <row r="235">
          <cell r="A235" t="str">
            <v>11</v>
          </cell>
          <cell r="B235" t="str">
            <v>TDA. QUIEN MANDA QUI</v>
          </cell>
          <cell r="C235" t="str">
            <v>11:00</v>
          </cell>
          <cell r="D235" t="str">
            <v>12:10</v>
          </cell>
          <cell r="E235">
            <v>1</v>
          </cell>
          <cell r="F235">
            <v>8</v>
          </cell>
          <cell r="G235">
            <v>1.4</v>
          </cell>
          <cell r="H235">
            <v>0.3</v>
          </cell>
          <cell r="I235">
            <v>1.1000000000000001</v>
          </cell>
          <cell r="J235">
            <v>1</v>
          </cell>
          <cell r="K235">
            <v>1.2</v>
          </cell>
          <cell r="N235">
            <v>20</v>
          </cell>
          <cell r="O235">
            <v>20</v>
          </cell>
        </row>
        <row r="236">
          <cell r="A236" t="str">
            <v>11</v>
          </cell>
          <cell r="B236" t="str">
            <v>TDA. MI PEQUEÑO PONY</v>
          </cell>
          <cell r="C236" t="str">
            <v>09:33</v>
          </cell>
          <cell r="D236" t="str">
            <v>10:01</v>
          </cell>
          <cell r="E236">
            <v>1</v>
          </cell>
          <cell r="F236">
            <v>8</v>
          </cell>
          <cell r="M236">
            <v>1</v>
          </cell>
          <cell r="N236">
            <v>3</v>
          </cell>
          <cell r="O236">
            <v>3</v>
          </cell>
        </row>
        <row r="237">
          <cell r="A237" t="str">
            <v>11</v>
          </cell>
          <cell r="B237" t="str">
            <v>TDA. QUIEN MANDA QUI</v>
          </cell>
          <cell r="C237" t="str">
            <v>11:05</v>
          </cell>
          <cell r="D237" t="str">
            <v>12:03</v>
          </cell>
          <cell r="E237">
            <v>1</v>
          </cell>
          <cell r="F237">
            <v>8</v>
          </cell>
          <cell r="L237">
            <v>1</v>
          </cell>
          <cell r="N237">
            <v>2</v>
          </cell>
          <cell r="O237">
            <v>2</v>
          </cell>
        </row>
        <row r="238">
          <cell r="A238" t="str">
            <v>11</v>
          </cell>
          <cell r="B238" t="str">
            <v>TDA. VALE TODO-TA</v>
          </cell>
          <cell r="C238" t="str">
            <v>15:01</v>
          </cell>
          <cell r="D238" t="str">
            <v>16:07</v>
          </cell>
          <cell r="E238">
            <v>0.9</v>
          </cell>
          <cell r="F238">
            <v>7</v>
          </cell>
          <cell r="G238">
            <v>1</v>
          </cell>
          <cell r="H238">
            <v>1.4</v>
          </cell>
          <cell r="I238">
            <v>1</v>
          </cell>
          <cell r="J238">
            <v>0.4</v>
          </cell>
          <cell r="K238">
            <v>0.9</v>
          </cell>
          <cell r="N238">
            <v>20</v>
          </cell>
          <cell r="O238">
            <v>18</v>
          </cell>
        </row>
        <row r="239">
          <cell r="A239" t="str">
            <v>11</v>
          </cell>
          <cell r="B239" t="str">
            <v>TDA. REINA LA CHATAR</v>
          </cell>
          <cell r="C239" t="str">
            <v>13:57</v>
          </cell>
          <cell r="D239" t="str">
            <v>15:05</v>
          </cell>
          <cell r="E239">
            <v>0.8</v>
          </cell>
          <cell r="F239">
            <v>6</v>
          </cell>
          <cell r="G239">
            <v>0.8</v>
          </cell>
          <cell r="H239">
            <v>0.7</v>
          </cell>
          <cell r="I239">
            <v>0.8</v>
          </cell>
          <cell r="J239">
            <v>0.5</v>
          </cell>
          <cell r="K239">
            <v>1.3</v>
          </cell>
          <cell r="N239">
            <v>20</v>
          </cell>
          <cell r="O239">
            <v>16</v>
          </cell>
        </row>
        <row r="240">
          <cell r="A240" t="str">
            <v>11</v>
          </cell>
          <cell r="B240" t="str">
            <v>TDA. BEAST WARS TRAN</v>
          </cell>
          <cell r="C240" t="str">
            <v>12:03</v>
          </cell>
          <cell r="D240" t="str">
            <v>12:32</v>
          </cell>
          <cell r="E240">
            <v>0.8</v>
          </cell>
          <cell r="F240">
            <v>6</v>
          </cell>
          <cell r="M240">
            <v>0.8</v>
          </cell>
          <cell r="N240">
            <v>2</v>
          </cell>
          <cell r="O240">
            <v>1.6</v>
          </cell>
        </row>
        <row r="241">
          <cell r="A241" t="str">
            <v>11</v>
          </cell>
          <cell r="B241" t="str">
            <v>TDA. PEQUEÑO PONY-SA</v>
          </cell>
          <cell r="C241" t="str">
            <v>09:34</v>
          </cell>
          <cell r="D241" t="str">
            <v>09:48</v>
          </cell>
          <cell r="E241">
            <v>0.8</v>
          </cell>
          <cell r="F241">
            <v>6</v>
          </cell>
          <cell r="L241">
            <v>0.8</v>
          </cell>
          <cell r="N241">
            <v>4</v>
          </cell>
          <cell r="O241">
            <v>3.2</v>
          </cell>
        </row>
        <row r="242">
          <cell r="A242" t="str">
            <v>11</v>
          </cell>
          <cell r="B242" t="str">
            <v>TDA. DOMINGOS DE CIN</v>
          </cell>
          <cell r="C242" t="str">
            <v>19:02</v>
          </cell>
          <cell r="D242" t="str">
            <v>23:02</v>
          </cell>
          <cell r="E242">
            <v>0.7</v>
          </cell>
          <cell r="F242">
            <v>5</v>
          </cell>
          <cell r="M242">
            <v>0.7</v>
          </cell>
          <cell r="N242">
            <v>3</v>
          </cell>
          <cell r="O242">
            <v>2.0999999999999996</v>
          </cell>
        </row>
        <row r="243">
          <cell r="A243" t="str">
            <v>11</v>
          </cell>
          <cell r="B243" t="str">
            <v>TDA. BARNEY Y SUS AM</v>
          </cell>
          <cell r="C243" t="str">
            <v>09:03</v>
          </cell>
          <cell r="D243" t="str">
            <v>09:34</v>
          </cell>
          <cell r="E243">
            <v>0.7</v>
          </cell>
          <cell r="F243">
            <v>5</v>
          </cell>
          <cell r="L243">
            <v>0.7</v>
          </cell>
          <cell r="N243">
            <v>4</v>
          </cell>
          <cell r="O243">
            <v>2.8</v>
          </cell>
        </row>
        <row r="244">
          <cell r="A244" t="str">
            <v>11</v>
          </cell>
          <cell r="B244" t="str">
            <v>TDA. ANIMORPHS-S-MA</v>
          </cell>
          <cell r="C244" t="str">
            <v>11:33</v>
          </cell>
          <cell r="D244" t="str">
            <v>13:03</v>
          </cell>
          <cell r="E244">
            <v>0.6</v>
          </cell>
          <cell r="F244">
            <v>4</v>
          </cell>
          <cell r="L244">
            <v>0.6</v>
          </cell>
          <cell r="N244">
            <v>4</v>
          </cell>
          <cell r="O244">
            <v>2.4</v>
          </cell>
        </row>
        <row r="245">
          <cell r="A245" t="str">
            <v>11</v>
          </cell>
          <cell r="B245" t="str">
            <v>TDA. SUPER AGENTE 86</v>
          </cell>
          <cell r="C245" t="str">
            <v>13:01</v>
          </cell>
          <cell r="D245" t="str">
            <v>14:00</v>
          </cell>
          <cell r="E245">
            <v>0.6</v>
          </cell>
          <cell r="F245">
            <v>4</v>
          </cell>
          <cell r="M245">
            <v>0.6</v>
          </cell>
          <cell r="N245">
            <v>2</v>
          </cell>
          <cell r="O245">
            <v>1.2</v>
          </cell>
        </row>
        <row r="246">
          <cell r="A246" t="str">
            <v>11</v>
          </cell>
          <cell r="B246" t="str">
            <v>TDA. BEAST WARS TRAN</v>
          </cell>
          <cell r="C246" t="str">
            <v>12:03</v>
          </cell>
          <cell r="D246" t="str">
            <v>12:33</v>
          </cell>
          <cell r="E246">
            <v>0.6</v>
          </cell>
          <cell r="F246">
            <v>4</v>
          </cell>
          <cell r="L246">
            <v>0.6</v>
          </cell>
          <cell r="N246">
            <v>2</v>
          </cell>
          <cell r="O246">
            <v>1.2</v>
          </cell>
        </row>
        <row r="247">
          <cell r="A247" t="str">
            <v>11</v>
          </cell>
          <cell r="B247" t="str">
            <v>TDA. EL HOMBRE ARAÑA</v>
          </cell>
          <cell r="C247" t="str">
            <v>17:01</v>
          </cell>
          <cell r="D247" t="str">
            <v>17:33</v>
          </cell>
          <cell r="E247">
            <v>0.5</v>
          </cell>
          <cell r="F247">
            <v>4</v>
          </cell>
          <cell r="G247">
            <v>1.1000000000000001</v>
          </cell>
          <cell r="H247">
            <v>0.6</v>
          </cell>
          <cell r="I247">
            <v>0.5</v>
          </cell>
          <cell r="J247">
            <v>0.1</v>
          </cell>
          <cell r="K247">
            <v>0</v>
          </cell>
          <cell r="N247">
            <v>5</v>
          </cell>
          <cell r="O247">
            <v>2.5</v>
          </cell>
        </row>
        <row r="248">
          <cell r="A248" t="str">
            <v>11</v>
          </cell>
          <cell r="B248" t="str">
            <v>TDA. AVENT.DEL CIRCO</v>
          </cell>
          <cell r="C248" t="str">
            <v>10:00</v>
          </cell>
          <cell r="D248" t="str">
            <v>11:02</v>
          </cell>
          <cell r="E248">
            <v>0.5</v>
          </cell>
          <cell r="F248">
            <v>4</v>
          </cell>
          <cell r="M248">
            <v>0.5</v>
          </cell>
          <cell r="N248">
            <v>3</v>
          </cell>
          <cell r="O248">
            <v>1.5</v>
          </cell>
        </row>
        <row r="249">
          <cell r="A249" t="str">
            <v>11</v>
          </cell>
          <cell r="B249" t="str">
            <v>TDA. MI AMIGO RODRIG</v>
          </cell>
          <cell r="C249" t="str">
            <v>16:01</v>
          </cell>
          <cell r="D249" t="str">
            <v>18:06</v>
          </cell>
          <cell r="E249">
            <v>0.5</v>
          </cell>
          <cell r="F249">
            <v>4</v>
          </cell>
          <cell r="G249">
            <v>0.4</v>
          </cell>
          <cell r="H249">
            <v>0.8</v>
          </cell>
          <cell r="I249">
            <v>0.7</v>
          </cell>
          <cell r="J249">
            <v>0.6</v>
          </cell>
          <cell r="K249">
            <v>0.2</v>
          </cell>
          <cell r="N249">
            <v>15</v>
          </cell>
          <cell r="O249">
            <v>7.5</v>
          </cell>
        </row>
        <row r="250">
          <cell r="A250" t="str">
            <v>11</v>
          </cell>
          <cell r="B250" t="str">
            <v>TDA. BARNEY Y SUS AM</v>
          </cell>
          <cell r="C250" t="str">
            <v>06:01</v>
          </cell>
          <cell r="D250" t="str">
            <v>08:02</v>
          </cell>
          <cell r="E250">
            <v>0.4</v>
          </cell>
          <cell r="F250">
            <v>3</v>
          </cell>
          <cell r="G250">
            <v>0.3</v>
          </cell>
          <cell r="H250">
            <v>0.6</v>
          </cell>
          <cell r="I250">
            <v>0.2</v>
          </cell>
          <cell r="J250">
            <v>0.7</v>
          </cell>
          <cell r="K250">
            <v>0</v>
          </cell>
          <cell r="N250">
            <v>19</v>
          </cell>
          <cell r="O250">
            <v>7.6000000000000005</v>
          </cell>
        </row>
        <row r="251">
          <cell r="A251" t="str">
            <v>11</v>
          </cell>
          <cell r="B251" t="str">
            <v>TDA. INCREIBLE HULK-</v>
          </cell>
          <cell r="C251" t="str">
            <v>13:01</v>
          </cell>
          <cell r="D251" t="str">
            <v>16:01</v>
          </cell>
          <cell r="E251">
            <v>0.4</v>
          </cell>
          <cell r="F251">
            <v>3</v>
          </cell>
          <cell r="M251">
            <v>0.4</v>
          </cell>
          <cell r="N251">
            <v>3</v>
          </cell>
          <cell r="O251">
            <v>1.2000000000000002</v>
          </cell>
        </row>
        <row r="252">
          <cell r="A252" t="str">
            <v>11</v>
          </cell>
          <cell r="B252" t="str">
            <v>TDA. ANIMORPHS-D-TA</v>
          </cell>
          <cell r="C252" t="str">
            <v>12:31</v>
          </cell>
          <cell r="D252" t="str">
            <v>13:02</v>
          </cell>
          <cell r="E252">
            <v>0.4</v>
          </cell>
          <cell r="F252">
            <v>3</v>
          </cell>
          <cell r="M252">
            <v>0.4</v>
          </cell>
          <cell r="N252">
            <v>2</v>
          </cell>
          <cell r="O252">
            <v>0.8</v>
          </cell>
        </row>
        <row r="253">
          <cell r="A253" t="str">
            <v>11</v>
          </cell>
          <cell r="B253" t="str">
            <v>TDA. ANIMORPHS-D-MA</v>
          </cell>
          <cell r="C253" t="str">
            <v>11:32</v>
          </cell>
          <cell r="D253" t="str">
            <v>12:00</v>
          </cell>
          <cell r="E253">
            <v>0.3</v>
          </cell>
          <cell r="F253">
            <v>2</v>
          </cell>
          <cell r="M253">
            <v>0.3</v>
          </cell>
          <cell r="N253">
            <v>1</v>
          </cell>
          <cell r="O253">
            <v>0.3</v>
          </cell>
        </row>
        <row r="254">
          <cell r="A254" t="str">
            <v>11</v>
          </cell>
          <cell r="B254" t="str">
            <v>TDA. PARKER LEWIS-TA</v>
          </cell>
          <cell r="C254" t="str">
            <v>16:06</v>
          </cell>
          <cell r="D254" t="str">
            <v>16:36</v>
          </cell>
          <cell r="E254">
            <v>0.3</v>
          </cell>
          <cell r="F254">
            <v>2</v>
          </cell>
          <cell r="G254">
            <v>0</v>
          </cell>
          <cell r="H254">
            <v>0.7</v>
          </cell>
          <cell r="I254">
            <v>0.6</v>
          </cell>
          <cell r="J254">
            <v>0.1</v>
          </cell>
          <cell r="K254">
            <v>0</v>
          </cell>
          <cell r="N254">
            <v>5</v>
          </cell>
          <cell r="O254">
            <v>1.5</v>
          </cell>
        </row>
        <row r="255">
          <cell r="A255" t="str">
            <v>11</v>
          </cell>
          <cell r="B255" t="str">
            <v>TDA. HERCULES-D-TA</v>
          </cell>
          <cell r="C255" t="str">
            <v>14:01</v>
          </cell>
          <cell r="D255" t="str">
            <v>15:01</v>
          </cell>
          <cell r="E255">
            <v>0.3</v>
          </cell>
          <cell r="F255">
            <v>2</v>
          </cell>
          <cell r="M255">
            <v>0.3</v>
          </cell>
          <cell r="N255">
            <v>2</v>
          </cell>
          <cell r="O255">
            <v>0.6</v>
          </cell>
        </row>
        <row r="256">
          <cell r="A256" t="str">
            <v>11</v>
          </cell>
          <cell r="B256" t="str">
            <v>TDA. BARNEY Y SUS AM</v>
          </cell>
          <cell r="C256" t="str">
            <v>09:01</v>
          </cell>
          <cell r="D256" t="str">
            <v>09:34</v>
          </cell>
          <cell r="E256">
            <v>0.3</v>
          </cell>
          <cell r="F256">
            <v>2</v>
          </cell>
          <cell r="M256">
            <v>0.3</v>
          </cell>
          <cell r="N256">
            <v>3</v>
          </cell>
          <cell r="O256">
            <v>0.89999999999999991</v>
          </cell>
        </row>
        <row r="257">
          <cell r="A257" t="str">
            <v>11</v>
          </cell>
          <cell r="B257" t="str">
            <v>TDA. ESTA MAÑANA NOT</v>
          </cell>
          <cell r="C257" t="str">
            <v>07:01</v>
          </cell>
          <cell r="D257" t="str">
            <v>08:06</v>
          </cell>
          <cell r="E257">
            <v>0.2</v>
          </cell>
          <cell r="F257">
            <v>1</v>
          </cell>
          <cell r="G257">
            <v>0</v>
          </cell>
          <cell r="H257">
            <v>0.2</v>
          </cell>
          <cell r="I257">
            <v>0.1</v>
          </cell>
          <cell r="J257">
            <v>0.3</v>
          </cell>
          <cell r="K257">
            <v>0.5</v>
          </cell>
          <cell r="N257">
            <v>14</v>
          </cell>
          <cell r="O257">
            <v>2.8000000000000003</v>
          </cell>
        </row>
        <row r="258">
          <cell r="A258" t="str">
            <v>11</v>
          </cell>
          <cell r="B258" t="str">
            <v>TDA. LA HORA MEDICA-</v>
          </cell>
          <cell r="C258" t="str">
            <v>10:01</v>
          </cell>
          <cell r="D258" t="str">
            <v>11:04</v>
          </cell>
          <cell r="E258">
            <v>0.2</v>
          </cell>
          <cell r="F258">
            <v>1</v>
          </cell>
          <cell r="L258">
            <v>0.2</v>
          </cell>
          <cell r="N258">
            <v>4</v>
          </cell>
          <cell r="O258">
            <v>0.8</v>
          </cell>
        </row>
      </sheetData>
      <sheetData sheetId="17" refreshError="1"/>
      <sheetData sheetId="18" refreshError="1"/>
      <sheetData sheetId="19"/>
      <sheetData sheetId="20"/>
      <sheetData sheetId="21" refreshError="1"/>
      <sheetData sheetId="22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2 Seg"/>
      <sheetName val="maz1uio"/>
      <sheetName val="Ev 1 mes UIO"/>
      <sheetName val="maz1gye"/>
      <sheetName val="Ev 1 mes GYE"/>
      <sheetName val="maz1con"/>
      <sheetName val="Ev 1 mes CON"/>
      <sheetName val="Radio"/>
      <sheetName val="Prensa"/>
      <sheetName val="Buses"/>
      <sheetName val="Activación"/>
      <sheetName val="RESUMEN"/>
      <sheetName val="channel"/>
      <sheetName val="DIRSMP"/>
      <sheetName val="22_Seg"/>
      <sheetName val="Ev_1_mes_UIO"/>
      <sheetName val="Ev_1_mes_GYE"/>
      <sheetName val="Ev_1_mes_CON"/>
      <sheetName val="22_Seg1"/>
      <sheetName val="Ev_1_mes_UIO1"/>
      <sheetName val="Ev_1_mes_GYE1"/>
      <sheetName val="Ev_1_mes_CON1"/>
      <sheetName val="22_Seg2"/>
      <sheetName val="Ev_1_mes_UIO2"/>
      <sheetName val="Ev_1_mes_GYE2"/>
      <sheetName val="Ev_1_mes_CON2"/>
      <sheetName val="22_Seg3"/>
      <sheetName val="Ev_1_mes_UIO3"/>
      <sheetName val="Ev_1_mes_GYE3"/>
      <sheetName val="Ev_1_mes_CON3"/>
      <sheetName val="DAYPART MIX"/>
      <sheetName val="DATA BASE"/>
    </sheetNames>
    <sheetDataSet>
      <sheetData sheetId="0" refreshError="1"/>
      <sheetData sheetId="1" refreshError="1">
        <row r="1">
          <cell r="A1" t="str">
            <v xml:space="preserve">Cliente: </v>
          </cell>
        </row>
        <row r="2">
          <cell r="A2" t="str">
            <v xml:space="preserve">Producto: </v>
          </cell>
        </row>
        <row r="3">
          <cell r="A3" t="str">
            <v xml:space="preserve">Fecha de Proceso: </v>
          </cell>
        </row>
        <row r="4">
          <cell r="A4" t="str">
            <v xml:space="preserve">Ciudad: </v>
          </cell>
        </row>
        <row r="5">
          <cell r="A5" t="str">
            <v>Universo</v>
          </cell>
        </row>
        <row r="6">
          <cell r="A6" t="str">
            <v xml:space="preserve">Muestra </v>
          </cell>
        </row>
        <row r="7">
          <cell r="A7">
            <v>0</v>
          </cell>
        </row>
        <row r="8">
          <cell r="A8">
            <v>0</v>
          </cell>
        </row>
        <row r="9">
          <cell r="A9" t="str">
            <v xml:space="preserve">Spots </v>
          </cell>
        </row>
        <row r="10">
          <cell r="A10" t="str">
            <v xml:space="preserve">Alcance </v>
          </cell>
        </row>
        <row r="11">
          <cell r="A11" t="str">
            <v xml:space="preserve">Frecuencia Promedio </v>
          </cell>
        </row>
        <row r="12">
          <cell r="A12" t="str">
            <v xml:space="preserve">Rating Promedio </v>
          </cell>
        </row>
        <row r="13">
          <cell r="A13" t="str">
            <v xml:space="preserve">Trp´s </v>
          </cell>
        </row>
        <row r="14">
          <cell r="A14" t="str">
            <v xml:space="preserve">Trp´s </v>
          </cell>
        </row>
      </sheetData>
      <sheetData sheetId="2" refreshError="1"/>
      <sheetData sheetId="3" refreshError="1">
        <row r="1">
          <cell r="A1" t="str">
            <v xml:space="preserve">Cliente: </v>
          </cell>
        </row>
        <row r="2">
          <cell r="A2" t="str">
            <v xml:space="preserve">Producto: </v>
          </cell>
        </row>
        <row r="3">
          <cell r="A3" t="str">
            <v xml:space="preserve">Fecha de Proceso: </v>
          </cell>
        </row>
        <row r="4">
          <cell r="A4" t="str">
            <v xml:space="preserve">Mercado: </v>
          </cell>
        </row>
        <row r="5">
          <cell r="A5" t="str">
            <v xml:space="preserve">Universo: </v>
          </cell>
        </row>
        <row r="6">
          <cell r="A6" t="str">
            <v xml:space="preserve">Muestra: </v>
          </cell>
        </row>
        <row r="7">
          <cell r="A7">
            <v>0</v>
          </cell>
        </row>
        <row r="8">
          <cell r="A8">
            <v>0</v>
          </cell>
        </row>
        <row r="9">
          <cell r="A9" t="str">
            <v xml:space="preserve">Spots </v>
          </cell>
        </row>
        <row r="10">
          <cell r="A10" t="str">
            <v xml:space="preserve">Spots </v>
          </cell>
        </row>
        <row r="11">
          <cell r="A11" t="str">
            <v xml:space="preserve">Alcance </v>
          </cell>
        </row>
        <row r="12">
          <cell r="A12" t="str">
            <v xml:space="preserve">Frecuencia Promedio </v>
          </cell>
        </row>
        <row r="13">
          <cell r="A13" t="str">
            <v xml:space="preserve">Rating Promedio </v>
          </cell>
        </row>
        <row r="14">
          <cell r="A14" t="str">
            <v xml:space="preserve">Trp´s </v>
          </cell>
        </row>
        <row r="16">
          <cell r="A16" t="str">
            <v>Programa</v>
          </cell>
        </row>
      </sheetData>
      <sheetData sheetId="4" refreshError="1"/>
      <sheetData sheetId="5" refreshError="1">
        <row r="1">
          <cell r="A1" t="str">
            <v xml:space="preserve">Cliente: </v>
          </cell>
        </row>
        <row r="2">
          <cell r="A2" t="str">
            <v>Producto:</v>
          </cell>
        </row>
        <row r="3">
          <cell r="A3" t="str">
            <v xml:space="preserve">Fecha de Proceso: </v>
          </cell>
        </row>
        <row r="4">
          <cell r="A4" t="str">
            <v xml:space="preserve">Mercado: </v>
          </cell>
        </row>
        <row r="5">
          <cell r="A5" t="str">
            <v xml:space="preserve">Universo         </v>
          </cell>
        </row>
        <row r="6">
          <cell r="A6" t="str">
            <v xml:space="preserve">Muestra          </v>
          </cell>
        </row>
        <row r="7">
          <cell r="A7">
            <v>0</v>
          </cell>
        </row>
        <row r="9">
          <cell r="A9" t="str">
            <v xml:space="preserve">Spots </v>
          </cell>
        </row>
        <row r="10">
          <cell r="A10" t="str">
            <v xml:space="preserve">Alcance </v>
          </cell>
        </row>
        <row r="11">
          <cell r="A11" t="str">
            <v xml:space="preserve">Frecuencia Promedio </v>
          </cell>
        </row>
        <row r="12">
          <cell r="A12" t="str">
            <v xml:space="preserve">Rating Promedio </v>
          </cell>
        </row>
        <row r="13">
          <cell r="A13" t="str">
            <v xml:space="preserve">Trp´s </v>
          </cell>
        </row>
        <row r="15">
          <cell r="A15" t="str">
            <v>Programa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UTA"/>
      <sheetName val="CALENDARIO MENSUAL"/>
      <sheetName val="DESPLIEGUE"/>
      <sheetName val="LOGOTIPOS MEDIOS"/>
      <sheetName val="2017"/>
      <sheetName val="2018"/>
      <sheetName val="2019"/>
      <sheetName val="2020"/>
      <sheetName val="2021"/>
      <sheetName val="2022"/>
      <sheetName val="2023"/>
      <sheetName val="2024"/>
      <sheetName val="2025"/>
    </sheetNames>
    <sheetDataSet>
      <sheetData sheetId="0"/>
      <sheetData sheetId="1"/>
      <sheetData sheetId="2">
        <row r="2">
          <cell r="A2" t="str">
            <v>BIACHI</v>
          </cell>
          <cell r="B2" t="str">
            <v>ENERO</v>
          </cell>
        </row>
        <row r="3">
          <cell r="A3" t="str">
            <v>DIRECTV</v>
          </cell>
          <cell r="B3" t="str">
            <v>FEBRERO</v>
          </cell>
        </row>
        <row r="4">
          <cell r="A4" t="str">
            <v>ESPN</v>
          </cell>
          <cell r="B4" t="str">
            <v>MARZO</v>
          </cell>
        </row>
        <row r="5">
          <cell r="A5" t="str">
            <v>LA RED</v>
          </cell>
          <cell r="B5" t="str">
            <v>ABRIL</v>
          </cell>
        </row>
        <row r="6">
          <cell r="A6" t="str">
            <v>LAN</v>
          </cell>
          <cell r="B6" t="str">
            <v>MAYO</v>
          </cell>
        </row>
        <row r="7">
          <cell r="A7" t="str">
            <v>TELEMUNDO</v>
          </cell>
          <cell r="B7" t="str">
            <v>JUNIO</v>
          </cell>
        </row>
        <row r="8">
          <cell r="B8" t="str">
            <v>JULIO</v>
          </cell>
        </row>
        <row r="9">
          <cell r="B9" t="str">
            <v>AGOSTO</v>
          </cell>
        </row>
        <row r="10">
          <cell r="B10" t="str">
            <v>SEPTIEMBRE</v>
          </cell>
        </row>
        <row r="11">
          <cell r="B11" t="str">
            <v>OCTUBRE</v>
          </cell>
        </row>
        <row r="12">
          <cell r="B12" t="str">
            <v>NOVIEMBRE</v>
          </cell>
        </row>
        <row r="13">
          <cell r="B13" t="str">
            <v>DICIEMBRE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PAUTA GENERAL"/>
      <sheetName val="SEM DIC 1°"/>
      <sheetName val="SEM DIC 8"/>
      <sheetName val="SEM DIC 15"/>
      <sheetName val="SEM DIC 22"/>
      <sheetName val="SEM 29 DIC"/>
      <sheetName val="CANAL 5"/>
      <sheetName val="CANAL 9"/>
      <sheetName val="SELEC NAL Y LIGUILLA"/>
      <sheetName val="sem13 bloqueo"/>
      <sheetName val="SEM 20 BLOQUEO"/>
      <sheetName val="SEM 27 OCT BLOQUEO"/>
      <sheetName val="BLOQUEO NOV 3"/>
      <sheetName val="BLOQUEO NOV 17"/>
      <sheetName val="BLOQUEO 24 NOV"/>
      <sheetName val="BLOQUEO 1° DIC"/>
      <sheetName val="CANAL2 MTY"/>
      <sheetName val="CANAL 2 MTY 20 OCT"/>
      <sheetName val="CANAL 2 MTY 27 OCT"/>
      <sheetName val="canal 2 mty nov 3"/>
      <sheetName val="CANAL 2 MTY NOV 17"/>
      <sheetName val="CANAL 2 MTY NOV 24"/>
      <sheetName val="CANAL 12 MTY"/>
      <sheetName val="CANAL 12 20 OCT"/>
      <sheetName val="CANAL 12 MTY OCT27"/>
      <sheetName val="CANAL 12 MTY NOV 3"/>
      <sheetName val="CANAL 12  MTY DIC 1°"/>
      <sheetName val="canal 2 mty dic 1°"/>
      <sheetName val="TVC 13 OCT"/>
      <sheetName val="TVC 20 OCT"/>
      <sheetName val="TVC 27 OCT"/>
      <sheetName val="TVC NOV 3"/>
      <sheetName val="TVC NOV 17"/>
      <sheetName val="TVC NOV 24"/>
      <sheetName val="TVC DIC 1°"/>
      <sheetName val="CMC PEFAC"/>
      <sheetName val="CMC PEFAC 20 OCT"/>
      <sheetName val="CMC PEFAC 27 OCT 97"/>
      <sheetName val="CMC NOV 3"/>
      <sheetName val="GEMS"/>
      <sheetName val="GEMS 20 OCT"/>
      <sheetName val="GEMS 27 OCT"/>
      <sheetName val="GEMS NOV 3"/>
      <sheetName val="GEMS NOV 17"/>
      <sheetName val="GEMS DIC 1°"/>
      <sheetName val="MC MVS 13 OCT"/>
      <sheetName val="MC MVS OCT 20"/>
      <sheetName val="MCMVS 27 OCT"/>
      <sheetName val="MCMVS NOV3"/>
      <sheetName val="MCMVS DIC 1°"/>
      <sheetName val="MP MVS 13 OCT"/>
      <sheetName val="MPMVS NOV 17"/>
      <sheetName val="DISCOVERY 20 OCT"/>
      <sheetName val="DISCOVERY 27 OCT"/>
      <sheetName val="DISCOVERY NOV 3"/>
      <sheetName val="DISCOVERY NOV 17"/>
      <sheetName val="DISVOVERY NOV 24"/>
      <sheetName val="DISCOVERY DIC 1°"/>
      <sheetName val="USA 20 OCT"/>
      <sheetName val="USA 27OCT"/>
      <sheetName val="USA NOV 3"/>
      <sheetName val="USA DIC 1°"/>
      <sheetName val="TELEUNO MVS 13 OCT"/>
      <sheetName val="TELEUNO MVS 20 OCT"/>
      <sheetName val="TELEUNO MVS OCT 27"/>
      <sheetName val="TELEUNO NOV 3"/>
      <sheetName val="TELEUNO DIC 1°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3">
          <cell r="CI3">
            <v>2.2916666666666665</v>
          </cell>
          <cell r="CJ3">
            <v>0</v>
          </cell>
          <cell r="CK3">
            <v>1.5833333333333333</v>
          </cell>
          <cell r="CL3">
            <v>1.2166666666666666</v>
          </cell>
          <cell r="CM3">
            <v>0.69166666666666676</v>
          </cell>
          <cell r="CN3">
            <v>1.575</v>
          </cell>
          <cell r="CO3">
            <v>1.45</v>
          </cell>
          <cell r="CP3">
            <v>0.9</v>
          </cell>
          <cell r="CW3">
            <v>2.2916666666666665</v>
          </cell>
          <cell r="CX3">
            <v>0.2</v>
          </cell>
          <cell r="CY3">
            <v>2</v>
          </cell>
          <cell r="CZ3">
            <v>1.8</v>
          </cell>
          <cell r="DA3">
            <v>0.83333333333333348</v>
          </cell>
          <cell r="DB3">
            <v>1.3166666666666664</v>
          </cell>
          <cell r="DC3">
            <v>1.5583333333333333</v>
          </cell>
          <cell r="DD3">
            <v>0.4</v>
          </cell>
        </row>
        <row r="4">
          <cell r="CI4">
            <v>2.3020833333333335</v>
          </cell>
          <cell r="CJ4">
            <v>0</v>
          </cell>
          <cell r="CK4">
            <v>1.5833333333333333</v>
          </cell>
          <cell r="CL4">
            <v>1.2166666666666666</v>
          </cell>
          <cell r="CM4">
            <v>0.69166666666666676</v>
          </cell>
          <cell r="CN4">
            <v>1.575</v>
          </cell>
          <cell r="CO4">
            <v>1.45</v>
          </cell>
          <cell r="CP4">
            <v>1.5</v>
          </cell>
          <cell r="CW4">
            <v>2.3020833333333335</v>
          </cell>
          <cell r="CX4">
            <v>0.2</v>
          </cell>
          <cell r="CY4">
            <v>2</v>
          </cell>
          <cell r="CZ4">
            <v>1.8</v>
          </cell>
          <cell r="DA4">
            <v>0.83333333333333348</v>
          </cell>
          <cell r="DB4">
            <v>1.3166666666666664</v>
          </cell>
          <cell r="DC4">
            <v>1.5583333333333333</v>
          </cell>
          <cell r="DD4">
            <v>0.8</v>
          </cell>
        </row>
        <row r="5">
          <cell r="CI5">
            <v>2.3125</v>
          </cell>
          <cell r="CJ5">
            <v>0.2</v>
          </cell>
          <cell r="CK5">
            <v>1.5833333333333333</v>
          </cell>
          <cell r="CL5">
            <v>1.2166666666666666</v>
          </cell>
          <cell r="CM5">
            <v>0.69166666666666676</v>
          </cell>
          <cell r="CN5">
            <v>1.575</v>
          </cell>
          <cell r="CO5">
            <v>1.45</v>
          </cell>
          <cell r="CP5">
            <v>2</v>
          </cell>
          <cell r="CW5">
            <v>2.3125</v>
          </cell>
          <cell r="CX5">
            <v>0.3</v>
          </cell>
          <cell r="CY5">
            <v>2</v>
          </cell>
          <cell r="CZ5">
            <v>1.8</v>
          </cell>
          <cell r="DA5">
            <v>0.83333333333333348</v>
          </cell>
          <cell r="DB5">
            <v>1.3166666666666664</v>
          </cell>
          <cell r="DC5">
            <v>1.5583333333333333</v>
          </cell>
          <cell r="DD5">
            <v>1.4</v>
          </cell>
        </row>
        <row r="6">
          <cell r="CI6">
            <v>2.3229166666666665</v>
          </cell>
          <cell r="CJ6">
            <v>0.7</v>
          </cell>
          <cell r="CK6">
            <v>1.5833333333333333</v>
          </cell>
          <cell r="CL6">
            <v>1.2166666666666666</v>
          </cell>
          <cell r="CM6">
            <v>0.69166666666666676</v>
          </cell>
          <cell r="CN6">
            <v>1.575</v>
          </cell>
          <cell r="CO6">
            <v>1.45</v>
          </cell>
          <cell r="CP6">
            <v>2</v>
          </cell>
          <cell r="CW6">
            <v>2.3229166666666665</v>
          </cell>
          <cell r="CX6">
            <v>0.7</v>
          </cell>
          <cell r="CY6">
            <v>2</v>
          </cell>
          <cell r="CZ6">
            <v>1.8</v>
          </cell>
          <cell r="DA6">
            <v>0.83333333333333348</v>
          </cell>
          <cell r="DB6">
            <v>1.3166666666666664</v>
          </cell>
          <cell r="DC6">
            <v>1.5583333333333333</v>
          </cell>
          <cell r="DD6">
            <v>2.2000000000000002</v>
          </cell>
        </row>
        <row r="7">
          <cell r="CI7">
            <v>2.3333333333333335</v>
          </cell>
          <cell r="CJ7">
            <v>1.2</v>
          </cell>
          <cell r="CK7">
            <v>1.5833333333333333</v>
          </cell>
          <cell r="CL7">
            <v>1.2166666666666666</v>
          </cell>
          <cell r="CM7">
            <v>0.69166666666666676</v>
          </cell>
          <cell r="CN7">
            <v>1.575</v>
          </cell>
          <cell r="CO7">
            <v>1.45</v>
          </cell>
          <cell r="CP7">
            <v>1.9</v>
          </cell>
          <cell r="CW7">
            <v>2.3333333333333335</v>
          </cell>
          <cell r="CX7">
            <v>0.9</v>
          </cell>
          <cell r="CY7">
            <v>2</v>
          </cell>
          <cell r="CZ7">
            <v>1.8</v>
          </cell>
          <cell r="DA7">
            <v>0.83333333333333348</v>
          </cell>
          <cell r="DB7">
            <v>1.3166666666666664</v>
          </cell>
          <cell r="DC7">
            <v>1.5583333333333333</v>
          </cell>
          <cell r="DD7">
            <v>2.1</v>
          </cell>
        </row>
        <row r="8">
          <cell r="CI8">
            <v>2.34375</v>
          </cell>
          <cell r="CJ8">
            <v>0.9</v>
          </cell>
          <cell r="CK8">
            <v>1.5833333333333333</v>
          </cell>
          <cell r="CL8">
            <v>1.2166666666666666</v>
          </cell>
          <cell r="CM8">
            <v>0.69166666666666676</v>
          </cell>
          <cell r="CN8">
            <v>1.575</v>
          </cell>
          <cell r="CO8">
            <v>1.45</v>
          </cell>
          <cell r="CP8">
            <v>2.4</v>
          </cell>
          <cell r="CW8">
            <v>2.34375</v>
          </cell>
          <cell r="CX8">
            <v>1.9</v>
          </cell>
          <cell r="CY8">
            <v>2</v>
          </cell>
          <cell r="CZ8">
            <v>1.8</v>
          </cell>
          <cell r="DA8">
            <v>0.83333333333333348</v>
          </cell>
          <cell r="DB8">
            <v>1.3166666666666664</v>
          </cell>
          <cell r="DC8">
            <v>1.5583333333333333</v>
          </cell>
          <cell r="DD8">
            <v>2.1</v>
          </cell>
        </row>
        <row r="9">
          <cell r="CI9">
            <v>2.3541666666666665</v>
          </cell>
          <cell r="CJ9">
            <v>0.4</v>
          </cell>
          <cell r="CK9">
            <v>1.5833333333333333</v>
          </cell>
          <cell r="CL9">
            <v>1.2166666666666666</v>
          </cell>
          <cell r="CM9">
            <v>0.69166666666666676</v>
          </cell>
          <cell r="CN9">
            <v>1.575</v>
          </cell>
          <cell r="CO9">
            <v>1.45</v>
          </cell>
          <cell r="CP9">
            <v>2.2000000000000002</v>
          </cell>
          <cell r="CW9">
            <v>2.3541666666666665</v>
          </cell>
          <cell r="CX9">
            <v>1.5</v>
          </cell>
          <cell r="CY9">
            <v>2</v>
          </cell>
          <cell r="CZ9">
            <v>1.8</v>
          </cell>
          <cell r="DA9">
            <v>0.83333333333333348</v>
          </cell>
          <cell r="DB9">
            <v>1.3166666666666664</v>
          </cell>
          <cell r="DC9">
            <v>1.5583333333333333</v>
          </cell>
          <cell r="DD9">
            <v>2</v>
          </cell>
        </row>
        <row r="10">
          <cell r="CI10">
            <v>2.3645833333333335</v>
          </cell>
          <cell r="CJ10">
            <v>0</v>
          </cell>
          <cell r="CK10">
            <v>1.5833333333333333</v>
          </cell>
          <cell r="CL10">
            <v>1.2166666666666666</v>
          </cell>
          <cell r="CM10">
            <v>0.69166666666666676</v>
          </cell>
          <cell r="CN10">
            <v>1.575</v>
          </cell>
          <cell r="CO10">
            <v>1.45</v>
          </cell>
          <cell r="CP10">
            <v>2.6</v>
          </cell>
          <cell r="CW10">
            <v>2.3645833333333335</v>
          </cell>
          <cell r="CX10">
            <v>2.1</v>
          </cell>
          <cell r="CY10">
            <v>2</v>
          </cell>
          <cell r="CZ10">
            <v>1.8</v>
          </cell>
          <cell r="DA10">
            <v>0.83333333333333348</v>
          </cell>
          <cell r="DB10">
            <v>1.3166666666666664</v>
          </cell>
          <cell r="DC10">
            <v>1.5583333333333333</v>
          </cell>
          <cell r="DD10">
            <v>2.5</v>
          </cell>
        </row>
        <row r="11">
          <cell r="CI11">
            <v>2.375</v>
          </cell>
          <cell r="CJ11">
            <v>1.2</v>
          </cell>
          <cell r="CK11">
            <v>1.5833333333333333</v>
          </cell>
          <cell r="CL11">
            <v>1.2166666666666666</v>
          </cell>
          <cell r="CM11">
            <v>0.69166666666666676</v>
          </cell>
          <cell r="CN11">
            <v>1.575</v>
          </cell>
          <cell r="CO11">
            <v>1.45</v>
          </cell>
          <cell r="CP11">
            <v>3</v>
          </cell>
          <cell r="CW11">
            <v>2.375</v>
          </cell>
          <cell r="CX11">
            <v>2.5</v>
          </cell>
          <cell r="CY11">
            <v>2</v>
          </cell>
          <cell r="CZ11">
            <v>1.8</v>
          </cell>
          <cell r="DA11">
            <v>0.83333333333333348</v>
          </cell>
          <cell r="DB11">
            <v>1.3166666666666664</v>
          </cell>
          <cell r="DC11">
            <v>1.5583333333333333</v>
          </cell>
          <cell r="DD11">
            <v>2.8</v>
          </cell>
        </row>
        <row r="12">
          <cell r="CI12">
            <v>2.3854166666666665</v>
          </cell>
          <cell r="CJ12">
            <v>1.2</v>
          </cell>
          <cell r="CK12">
            <v>1.5833333333333333</v>
          </cell>
          <cell r="CL12">
            <v>1.2166666666666666</v>
          </cell>
          <cell r="CM12">
            <v>0.69166666666666676</v>
          </cell>
          <cell r="CN12">
            <v>1.575</v>
          </cell>
          <cell r="CO12">
            <v>1.45</v>
          </cell>
          <cell r="CP12">
            <v>3.4</v>
          </cell>
          <cell r="CW12">
            <v>2.3854166666666665</v>
          </cell>
          <cell r="CX12">
            <v>2.1</v>
          </cell>
          <cell r="CY12">
            <v>2</v>
          </cell>
          <cell r="CZ12">
            <v>1.8</v>
          </cell>
          <cell r="DA12">
            <v>0.83333333333333348</v>
          </cell>
          <cell r="DB12">
            <v>1.3166666666666664</v>
          </cell>
          <cell r="DC12">
            <v>1.5583333333333333</v>
          </cell>
          <cell r="DD12">
            <v>3.1</v>
          </cell>
        </row>
        <row r="13">
          <cell r="CI13">
            <v>2.3958333333333335</v>
          </cell>
          <cell r="CJ13">
            <v>1.4</v>
          </cell>
          <cell r="CK13">
            <v>1.5833333333333333</v>
          </cell>
          <cell r="CL13">
            <v>1.2166666666666666</v>
          </cell>
          <cell r="CM13">
            <v>0.69166666666666676</v>
          </cell>
          <cell r="CN13">
            <v>1.575</v>
          </cell>
          <cell r="CO13">
            <v>1.45</v>
          </cell>
          <cell r="CP13">
            <v>3.7</v>
          </cell>
          <cell r="CW13">
            <v>2.3958333333333335</v>
          </cell>
          <cell r="CX13">
            <v>2.4</v>
          </cell>
          <cell r="CY13">
            <v>2</v>
          </cell>
          <cell r="CZ13">
            <v>1.8</v>
          </cell>
          <cell r="DA13">
            <v>0.83333333333333348</v>
          </cell>
          <cell r="DB13">
            <v>1.3166666666666664</v>
          </cell>
          <cell r="DC13">
            <v>1.5583333333333333</v>
          </cell>
          <cell r="DD13">
            <v>3.3</v>
          </cell>
        </row>
        <row r="14">
          <cell r="CI14">
            <v>2.40625</v>
          </cell>
          <cell r="CJ14">
            <v>1.2</v>
          </cell>
          <cell r="CK14">
            <v>1.5833333333333333</v>
          </cell>
          <cell r="CL14">
            <v>1.2166666666666666</v>
          </cell>
          <cell r="CM14">
            <v>0.69166666666666676</v>
          </cell>
          <cell r="CN14">
            <v>1.575</v>
          </cell>
          <cell r="CO14">
            <v>1.45</v>
          </cell>
          <cell r="CP14">
            <v>2.7</v>
          </cell>
          <cell r="CW14">
            <v>2.40625</v>
          </cell>
          <cell r="CX14">
            <v>2</v>
          </cell>
          <cell r="CY14">
            <v>2</v>
          </cell>
          <cell r="CZ14">
            <v>1.8</v>
          </cell>
          <cell r="DA14">
            <v>0.83333333333333348</v>
          </cell>
          <cell r="DB14">
            <v>1.3166666666666664</v>
          </cell>
          <cell r="DC14">
            <v>1.5583333333333333</v>
          </cell>
          <cell r="DD14">
            <v>3.2</v>
          </cell>
        </row>
        <row r="15">
          <cell r="CI15">
            <v>2.4166666666666665</v>
          </cell>
          <cell r="CJ15">
            <v>2.6</v>
          </cell>
          <cell r="CK15">
            <v>2</v>
          </cell>
          <cell r="CL15">
            <v>1.2</v>
          </cell>
          <cell r="CM15">
            <v>1.6</v>
          </cell>
          <cell r="CN15">
            <v>0</v>
          </cell>
          <cell r="CO15">
            <v>1.3</v>
          </cell>
          <cell r="CP15">
            <v>1.8</v>
          </cell>
          <cell r="CW15">
            <v>2.4166666666666665</v>
          </cell>
          <cell r="CX15">
            <v>2.2999999999999998</v>
          </cell>
          <cell r="CY15">
            <v>1.3</v>
          </cell>
          <cell r="CZ15">
            <v>2</v>
          </cell>
          <cell r="DA15">
            <v>1.2</v>
          </cell>
          <cell r="DB15">
            <v>0.2</v>
          </cell>
          <cell r="DC15">
            <v>1.6</v>
          </cell>
          <cell r="DD15">
            <v>2.2000000000000002</v>
          </cell>
        </row>
        <row r="16">
          <cell r="CI16">
            <v>2.4270833333333335</v>
          </cell>
          <cell r="CJ16">
            <v>3.7</v>
          </cell>
          <cell r="CK16">
            <v>0.7</v>
          </cell>
          <cell r="CL16">
            <v>2</v>
          </cell>
          <cell r="CM16">
            <v>2.6</v>
          </cell>
          <cell r="CN16">
            <v>0</v>
          </cell>
          <cell r="CO16">
            <v>1.1000000000000001</v>
          </cell>
          <cell r="CP16">
            <v>1.4</v>
          </cell>
          <cell r="CW16">
            <v>2.4270833333333335</v>
          </cell>
          <cell r="CX16">
            <v>2.4</v>
          </cell>
          <cell r="CY16">
            <v>0.7</v>
          </cell>
          <cell r="CZ16">
            <v>1.9</v>
          </cell>
          <cell r="DA16">
            <v>1.5</v>
          </cell>
          <cell r="DB16">
            <v>0.4</v>
          </cell>
          <cell r="DC16">
            <v>2</v>
          </cell>
          <cell r="DD16">
            <v>2.1</v>
          </cell>
        </row>
        <row r="17">
          <cell r="CI17">
            <v>2.4375</v>
          </cell>
          <cell r="CJ17">
            <v>3.1</v>
          </cell>
          <cell r="CK17">
            <v>1.3</v>
          </cell>
          <cell r="CL17">
            <v>2.1</v>
          </cell>
          <cell r="CM17">
            <v>2.2000000000000002</v>
          </cell>
          <cell r="CN17">
            <v>0.4</v>
          </cell>
          <cell r="CO17">
            <v>1.1000000000000001</v>
          </cell>
          <cell r="CP17">
            <v>1.9</v>
          </cell>
          <cell r="CW17">
            <v>2.4375</v>
          </cell>
          <cell r="CX17">
            <v>1.8</v>
          </cell>
          <cell r="CY17">
            <v>0.6</v>
          </cell>
          <cell r="CZ17">
            <v>2.1</v>
          </cell>
          <cell r="DA17">
            <v>1.4</v>
          </cell>
          <cell r="DB17">
            <v>0.8</v>
          </cell>
          <cell r="DC17">
            <v>2</v>
          </cell>
          <cell r="DD17">
            <v>1.7</v>
          </cell>
        </row>
        <row r="18">
          <cell r="CI18">
            <v>2.4479166666666665</v>
          </cell>
          <cell r="CJ18">
            <v>1.1000000000000001</v>
          </cell>
          <cell r="CK18">
            <v>1.1000000000000001</v>
          </cell>
          <cell r="CL18">
            <v>1.6</v>
          </cell>
          <cell r="CM18">
            <v>1.6</v>
          </cell>
          <cell r="CN18">
            <v>2.8</v>
          </cell>
          <cell r="CO18">
            <v>1.7</v>
          </cell>
          <cell r="CP18">
            <v>1.5</v>
          </cell>
          <cell r="CW18">
            <v>2.4479166666666665</v>
          </cell>
          <cell r="CX18">
            <v>1.3</v>
          </cell>
          <cell r="CY18">
            <v>0.5</v>
          </cell>
          <cell r="CZ18">
            <v>1.3</v>
          </cell>
          <cell r="DA18">
            <v>1.3</v>
          </cell>
          <cell r="DB18">
            <v>1.6</v>
          </cell>
          <cell r="DC18">
            <v>2.2999999999999998</v>
          </cell>
          <cell r="DD18">
            <v>1.5</v>
          </cell>
        </row>
        <row r="19">
          <cell r="CI19">
            <v>2.4583333333333335</v>
          </cell>
          <cell r="CJ19">
            <v>1.6</v>
          </cell>
          <cell r="CK19">
            <v>1.5</v>
          </cell>
          <cell r="CL19">
            <v>2.4</v>
          </cell>
          <cell r="CM19">
            <v>1.3</v>
          </cell>
          <cell r="CN19">
            <v>1.2</v>
          </cell>
          <cell r="CO19">
            <v>1.7</v>
          </cell>
          <cell r="CP19">
            <v>1.9</v>
          </cell>
          <cell r="CW19">
            <v>2.4583333333333335</v>
          </cell>
          <cell r="CX19">
            <v>1.5</v>
          </cell>
          <cell r="CY19">
            <v>0.9</v>
          </cell>
          <cell r="CZ19">
            <v>1.5</v>
          </cell>
          <cell r="DA19">
            <v>1.1000000000000001</v>
          </cell>
          <cell r="DB19">
            <v>0.9</v>
          </cell>
          <cell r="DC19">
            <v>2.5</v>
          </cell>
          <cell r="DD19">
            <v>2.2000000000000002</v>
          </cell>
        </row>
        <row r="20">
          <cell r="CI20">
            <v>2.46875</v>
          </cell>
          <cell r="CJ20">
            <v>2.4</v>
          </cell>
          <cell r="CK20">
            <v>1</v>
          </cell>
          <cell r="CL20">
            <v>0.9</v>
          </cell>
          <cell r="CM20">
            <v>1.1000000000000001</v>
          </cell>
          <cell r="CN20">
            <v>0.9</v>
          </cell>
          <cell r="CO20">
            <v>1.7</v>
          </cell>
          <cell r="CP20">
            <v>1.6</v>
          </cell>
          <cell r="CW20">
            <v>2.46875</v>
          </cell>
          <cell r="CX20">
            <v>2.1</v>
          </cell>
          <cell r="CY20">
            <v>0.7</v>
          </cell>
          <cell r="CZ20">
            <v>0.6</v>
          </cell>
          <cell r="DA20">
            <v>1.1000000000000001</v>
          </cell>
          <cell r="DB20">
            <v>0.6</v>
          </cell>
          <cell r="DC20">
            <v>2.5</v>
          </cell>
          <cell r="DD20">
            <v>1.4</v>
          </cell>
        </row>
        <row r="21">
          <cell r="CI21">
            <v>2.4791666666666665</v>
          </cell>
          <cell r="CJ21">
            <v>3.2</v>
          </cell>
          <cell r="CK21">
            <v>0.5</v>
          </cell>
          <cell r="CL21">
            <v>0.3</v>
          </cell>
          <cell r="CM21">
            <v>0.5</v>
          </cell>
          <cell r="CN21">
            <v>0.4</v>
          </cell>
          <cell r="CO21">
            <v>0.4</v>
          </cell>
          <cell r="CP21">
            <v>1.7</v>
          </cell>
          <cell r="CW21">
            <v>2.4791666666666665</v>
          </cell>
          <cell r="CX21">
            <v>2.2999999999999998</v>
          </cell>
          <cell r="CY21">
            <v>0.4</v>
          </cell>
          <cell r="CZ21">
            <v>0.3</v>
          </cell>
          <cell r="DA21">
            <v>0.6</v>
          </cell>
          <cell r="DB21">
            <v>0.4</v>
          </cell>
          <cell r="DC21">
            <v>1.2</v>
          </cell>
          <cell r="DD21">
            <v>1.4</v>
          </cell>
        </row>
        <row r="22">
          <cell r="CI22">
            <v>2.4895833333333335</v>
          </cell>
          <cell r="CJ22">
            <v>3.8</v>
          </cell>
          <cell r="CK22">
            <v>0.8</v>
          </cell>
          <cell r="CL22">
            <v>0.2</v>
          </cell>
          <cell r="CM22">
            <v>0.5</v>
          </cell>
          <cell r="CN22">
            <v>0.9</v>
          </cell>
          <cell r="CO22">
            <v>0.2</v>
          </cell>
          <cell r="CP22">
            <v>1.9</v>
          </cell>
          <cell r="CW22">
            <v>2.4895833333333335</v>
          </cell>
          <cell r="CX22">
            <v>3</v>
          </cell>
          <cell r="CY22">
            <v>0.6</v>
          </cell>
          <cell r="CZ22">
            <v>0.1</v>
          </cell>
          <cell r="DA22">
            <v>0.6</v>
          </cell>
          <cell r="DB22">
            <v>1</v>
          </cell>
          <cell r="DC22">
            <v>0.3</v>
          </cell>
          <cell r="DD22">
            <v>1</v>
          </cell>
        </row>
        <row r="23">
          <cell r="CI23">
            <v>2.5</v>
          </cell>
          <cell r="CJ23">
            <v>4.9000000000000004</v>
          </cell>
          <cell r="CK23">
            <v>0.2</v>
          </cell>
          <cell r="CL23">
            <v>0.7</v>
          </cell>
          <cell r="CM23">
            <v>0.7</v>
          </cell>
          <cell r="CN23">
            <v>0.7</v>
          </cell>
          <cell r="CO23">
            <v>0.5</v>
          </cell>
          <cell r="CP23">
            <v>2</v>
          </cell>
          <cell r="CW23">
            <v>2.5</v>
          </cell>
          <cell r="CX23">
            <v>4.5</v>
          </cell>
          <cell r="CY23">
            <v>0.3</v>
          </cell>
          <cell r="CZ23">
            <v>0.3</v>
          </cell>
          <cell r="DA23">
            <v>0.5</v>
          </cell>
          <cell r="DB23">
            <v>0.3</v>
          </cell>
          <cell r="DC23">
            <v>0.4</v>
          </cell>
          <cell r="DD23">
            <v>1</v>
          </cell>
        </row>
        <row r="24">
          <cell r="CI24">
            <v>2.5104166666666665</v>
          </cell>
          <cell r="CJ24">
            <v>3.6</v>
          </cell>
          <cell r="CK24">
            <v>0.2</v>
          </cell>
          <cell r="CL24">
            <v>0.5</v>
          </cell>
          <cell r="CM24">
            <v>2.2999999999999998</v>
          </cell>
          <cell r="CN24">
            <v>0.4</v>
          </cell>
          <cell r="CO24">
            <v>1.1000000000000001</v>
          </cell>
          <cell r="CP24">
            <v>1.5</v>
          </cell>
          <cell r="CW24">
            <v>2.5104166666666665</v>
          </cell>
          <cell r="CX24">
            <v>4.0999999999999996</v>
          </cell>
          <cell r="CY24">
            <v>0.3</v>
          </cell>
          <cell r="CZ24">
            <v>0.4</v>
          </cell>
          <cell r="DA24">
            <v>1.3</v>
          </cell>
          <cell r="DB24">
            <v>0.2</v>
          </cell>
          <cell r="DC24">
            <v>0.7</v>
          </cell>
          <cell r="DD24">
            <v>0.6</v>
          </cell>
        </row>
        <row r="25">
          <cell r="CI25">
            <v>2.5208333333333335</v>
          </cell>
          <cell r="CJ25">
            <v>2.9</v>
          </cell>
          <cell r="CK25">
            <v>0.2</v>
          </cell>
          <cell r="CL25">
            <v>0.5</v>
          </cell>
          <cell r="CM25">
            <v>1.1000000000000001</v>
          </cell>
          <cell r="CN25">
            <v>0.7</v>
          </cell>
          <cell r="CO25">
            <v>1.2</v>
          </cell>
          <cell r="CP25">
            <v>2.2000000000000002</v>
          </cell>
          <cell r="CW25">
            <v>2.5208333333333335</v>
          </cell>
          <cell r="CX25">
            <v>3.1</v>
          </cell>
          <cell r="CY25">
            <v>0.3</v>
          </cell>
          <cell r="CZ25">
            <v>0.6</v>
          </cell>
          <cell r="DA25">
            <v>0.9</v>
          </cell>
          <cell r="DB25">
            <v>0.3</v>
          </cell>
          <cell r="DC25">
            <v>1.2</v>
          </cell>
          <cell r="DD25">
            <v>1.2</v>
          </cell>
        </row>
        <row r="26">
          <cell r="CI26">
            <v>2.53125</v>
          </cell>
          <cell r="CJ26">
            <v>2.2000000000000002</v>
          </cell>
          <cell r="CK26">
            <v>0.9</v>
          </cell>
          <cell r="CL26">
            <v>0.8</v>
          </cell>
          <cell r="CM26">
            <v>1.1000000000000001</v>
          </cell>
          <cell r="CN26">
            <v>0.9</v>
          </cell>
          <cell r="CO26">
            <v>0.9</v>
          </cell>
          <cell r="CP26">
            <v>2.9</v>
          </cell>
          <cell r="CW26">
            <v>2.53125</v>
          </cell>
          <cell r="CX26">
            <v>2.8</v>
          </cell>
          <cell r="CY26">
            <v>0.8</v>
          </cell>
          <cell r="CZ26">
            <v>1.2</v>
          </cell>
          <cell r="DA26">
            <v>1.1000000000000001</v>
          </cell>
          <cell r="DB26">
            <v>0.4</v>
          </cell>
          <cell r="DC26">
            <v>1.2</v>
          </cell>
          <cell r="DD26">
            <v>1.7</v>
          </cell>
        </row>
        <row r="27">
          <cell r="CI27">
            <v>2.5416666666666665</v>
          </cell>
          <cell r="CJ27">
            <v>2.6</v>
          </cell>
          <cell r="CK27">
            <v>1.4</v>
          </cell>
          <cell r="CL27">
            <v>1.3</v>
          </cell>
          <cell r="CM27">
            <v>1.3</v>
          </cell>
          <cell r="CN27">
            <v>1.2</v>
          </cell>
          <cell r="CO27">
            <v>0.9</v>
          </cell>
          <cell r="CP27">
            <v>2.4</v>
          </cell>
          <cell r="CW27">
            <v>2.5416666666666665</v>
          </cell>
          <cell r="CX27">
            <v>3.7</v>
          </cell>
          <cell r="CY27">
            <v>1</v>
          </cell>
          <cell r="CZ27">
            <v>1.8</v>
          </cell>
          <cell r="DA27">
            <v>1.6</v>
          </cell>
          <cell r="DB27">
            <v>1.1000000000000001</v>
          </cell>
          <cell r="DC27">
            <v>1.4</v>
          </cell>
          <cell r="DD27">
            <v>1.3</v>
          </cell>
        </row>
        <row r="28">
          <cell r="CI28">
            <v>2.5520833333333335</v>
          </cell>
          <cell r="CJ28">
            <v>3.8</v>
          </cell>
          <cell r="CK28">
            <v>1.5</v>
          </cell>
          <cell r="CL28">
            <v>1.1000000000000001</v>
          </cell>
          <cell r="CM28">
            <v>1.3</v>
          </cell>
          <cell r="CN28">
            <v>0.7</v>
          </cell>
          <cell r="CO28">
            <v>0.7</v>
          </cell>
          <cell r="CP28">
            <v>1.1000000000000001</v>
          </cell>
          <cell r="CW28">
            <v>2.5520833333333335</v>
          </cell>
          <cell r="CX28">
            <v>3.7</v>
          </cell>
          <cell r="CY28">
            <v>0.9</v>
          </cell>
          <cell r="CZ28">
            <v>1.9</v>
          </cell>
          <cell r="DA28">
            <v>1.2</v>
          </cell>
          <cell r="DB28">
            <v>0.7</v>
          </cell>
          <cell r="DC28">
            <v>1.5</v>
          </cell>
          <cell r="DD28">
            <v>0.7</v>
          </cell>
        </row>
        <row r="29">
          <cell r="CI29">
            <v>2.5625</v>
          </cell>
          <cell r="CJ29">
            <v>3.6</v>
          </cell>
          <cell r="CK29">
            <v>2.2000000000000002</v>
          </cell>
          <cell r="CL29">
            <v>2</v>
          </cell>
          <cell r="CM29">
            <v>1.9</v>
          </cell>
          <cell r="CN29">
            <v>1.2</v>
          </cell>
          <cell r="CO29">
            <v>0.4</v>
          </cell>
          <cell r="CP29">
            <v>2.2999999999999998</v>
          </cell>
          <cell r="CW29">
            <v>2.5625</v>
          </cell>
          <cell r="CX29">
            <v>3.4</v>
          </cell>
          <cell r="CY29">
            <v>1.2</v>
          </cell>
          <cell r="CZ29">
            <v>2.2000000000000002</v>
          </cell>
          <cell r="DA29">
            <v>1.1000000000000001</v>
          </cell>
          <cell r="DB29">
            <v>0.9</v>
          </cell>
          <cell r="DC29">
            <v>1.4</v>
          </cell>
          <cell r="DD29">
            <v>1.3</v>
          </cell>
        </row>
        <row r="30">
          <cell r="CI30">
            <v>2.5729166666666665</v>
          </cell>
          <cell r="CJ30">
            <v>3.2</v>
          </cell>
          <cell r="CK30">
            <v>2.6</v>
          </cell>
          <cell r="CL30">
            <v>3.4</v>
          </cell>
          <cell r="CM30">
            <v>2</v>
          </cell>
          <cell r="CN30">
            <v>1.6</v>
          </cell>
          <cell r="CO30">
            <v>0.8</v>
          </cell>
          <cell r="CP30">
            <v>2.1</v>
          </cell>
          <cell r="CW30">
            <v>2.5729166666666665</v>
          </cell>
          <cell r="CX30">
            <v>3.5</v>
          </cell>
          <cell r="CY30">
            <v>1.6</v>
          </cell>
          <cell r="CZ30">
            <v>3</v>
          </cell>
          <cell r="DA30">
            <v>1</v>
          </cell>
          <cell r="DB30">
            <v>1</v>
          </cell>
          <cell r="DC30">
            <v>1.5</v>
          </cell>
          <cell r="DD30">
            <v>1.2</v>
          </cell>
        </row>
        <row r="31">
          <cell r="CI31">
            <v>2.5833333333333335</v>
          </cell>
          <cell r="CJ31">
            <v>1.9</v>
          </cell>
          <cell r="CK31">
            <v>2.5</v>
          </cell>
          <cell r="CL31">
            <v>3.1</v>
          </cell>
          <cell r="CM31">
            <v>0.7</v>
          </cell>
          <cell r="CN31">
            <v>1.2</v>
          </cell>
          <cell r="CO31">
            <v>2</v>
          </cell>
          <cell r="CP31">
            <v>1.7</v>
          </cell>
          <cell r="CW31">
            <v>2.5833333333333335</v>
          </cell>
          <cell r="CX31">
            <v>1.9</v>
          </cell>
          <cell r="CY31">
            <v>1.3</v>
          </cell>
          <cell r="CZ31">
            <v>2.7</v>
          </cell>
          <cell r="DA31">
            <v>0.7</v>
          </cell>
          <cell r="DB31">
            <v>1.2</v>
          </cell>
          <cell r="DC31">
            <v>2</v>
          </cell>
          <cell r="DD31">
            <v>1.2</v>
          </cell>
        </row>
        <row r="32">
          <cell r="CI32">
            <v>2.59375</v>
          </cell>
          <cell r="CJ32">
            <v>2.4</v>
          </cell>
          <cell r="CK32">
            <v>2</v>
          </cell>
          <cell r="CL32">
            <v>1.7</v>
          </cell>
          <cell r="CM32">
            <v>0.2</v>
          </cell>
          <cell r="CN32">
            <v>1.4</v>
          </cell>
          <cell r="CO32">
            <v>1.6</v>
          </cell>
          <cell r="CP32">
            <v>2.8</v>
          </cell>
          <cell r="CW32">
            <v>2.59375</v>
          </cell>
          <cell r="CX32">
            <v>2.2999999999999998</v>
          </cell>
          <cell r="CY32">
            <v>1.1000000000000001</v>
          </cell>
          <cell r="CZ32">
            <v>2</v>
          </cell>
          <cell r="DA32">
            <v>0.7</v>
          </cell>
          <cell r="DB32">
            <v>1</v>
          </cell>
          <cell r="DC32">
            <v>1.9</v>
          </cell>
          <cell r="DD32">
            <v>1.7</v>
          </cell>
        </row>
        <row r="33">
          <cell r="CI33">
            <v>2.6041666666666665</v>
          </cell>
          <cell r="CJ33">
            <v>2.6</v>
          </cell>
          <cell r="CK33">
            <v>1</v>
          </cell>
          <cell r="CL33">
            <v>2.2000000000000002</v>
          </cell>
          <cell r="CM33">
            <v>1.1000000000000001</v>
          </cell>
          <cell r="CN33">
            <v>1.4</v>
          </cell>
          <cell r="CO33">
            <v>0.7</v>
          </cell>
          <cell r="CP33">
            <v>2.4</v>
          </cell>
          <cell r="CW33">
            <v>2.6041666666666665</v>
          </cell>
          <cell r="CX33">
            <v>2.7</v>
          </cell>
          <cell r="CY33">
            <v>0.6</v>
          </cell>
          <cell r="CZ33">
            <v>2</v>
          </cell>
          <cell r="DA33">
            <v>1.8</v>
          </cell>
          <cell r="DB33">
            <v>0.9</v>
          </cell>
          <cell r="DC33">
            <v>0.7</v>
          </cell>
          <cell r="DD33">
            <v>1.5</v>
          </cell>
        </row>
        <row r="34">
          <cell r="CI34">
            <v>2.6145833333333335</v>
          </cell>
          <cell r="CJ34">
            <v>2.9</v>
          </cell>
          <cell r="CK34">
            <v>0.8</v>
          </cell>
          <cell r="CL34">
            <v>3.6</v>
          </cell>
          <cell r="CM34">
            <v>1.6</v>
          </cell>
          <cell r="CN34">
            <v>2.1</v>
          </cell>
          <cell r="CO34">
            <v>0.2</v>
          </cell>
          <cell r="CP34">
            <v>1.5</v>
          </cell>
          <cell r="CW34">
            <v>2.6145833333333335</v>
          </cell>
          <cell r="CX34">
            <v>2.6</v>
          </cell>
          <cell r="CY34">
            <v>0.8</v>
          </cell>
          <cell r="CZ34">
            <v>2.7</v>
          </cell>
          <cell r="DA34">
            <v>1.3</v>
          </cell>
          <cell r="DB34">
            <v>0.9</v>
          </cell>
          <cell r="DC34">
            <v>0.5</v>
          </cell>
          <cell r="DD34">
            <v>1.5</v>
          </cell>
        </row>
        <row r="35">
          <cell r="CI35">
            <v>2.625</v>
          </cell>
          <cell r="CJ35">
            <v>2.6</v>
          </cell>
          <cell r="CK35">
            <v>0.5</v>
          </cell>
          <cell r="CL35">
            <v>2.7</v>
          </cell>
          <cell r="CM35">
            <v>2</v>
          </cell>
          <cell r="CN35">
            <v>2.9</v>
          </cell>
          <cell r="CO35">
            <v>0.5</v>
          </cell>
          <cell r="CP35">
            <v>0.3</v>
          </cell>
          <cell r="CW35">
            <v>2.625</v>
          </cell>
          <cell r="CX35">
            <v>1.8</v>
          </cell>
          <cell r="CY35">
            <v>0.6</v>
          </cell>
          <cell r="CZ35">
            <v>2</v>
          </cell>
          <cell r="DA35">
            <v>2</v>
          </cell>
          <cell r="DB35">
            <v>1.7</v>
          </cell>
          <cell r="DC35">
            <v>0.6</v>
          </cell>
          <cell r="DD35">
            <v>0.9</v>
          </cell>
        </row>
        <row r="36">
          <cell r="CI36">
            <v>2.6354166666666665</v>
          </cell>
          <cell r="CJ36">
            <v>3.2</v>
          </cell>
          <cell r="CK36">
            <v>0.2</v>
          </cell>
          <cell r="CL36">
            <v>3.1</v>
          </cell>
          <cell r="CM36">
            <v>2</v>
          </cell>
          <cell r="CN36">
            <v>1.7</v>
          </cell>
          <cell r="CO36">
            <v>1</v>
          </cell>
          <cell r="CP36">
            <v>0.8</v>
          </cell>
          <cell r="CW36">
            <v>2.6354166666666665</v>
          </cell>
          <cell r="CX36">
            <v>2.4</v>
          </cell>
          <cell r="CY36">
            <v>0.3</v>
          </cell>
          <cell r="CZ36">
            <v>2.7</v>
          </cell>
          <cell r="DA36">
            <v>1.7</v>
          </cell>
          <cell r="DB36">
            <v>1.6</v>
          </cell>
          <cell r="DC36">
            <v>1</v>
          </cell>
          <cell r="DD36">
            <v>1.5</v>
          </cell>
        </row>
        <row r="37">
          <cell r="CI37">
            <v>2.6458333333333335</v>
          </cell>
          <cell r="CJ37">
            <v>3.9</v>
          </cell>
          <cell r="CK37">
            <v>0.7</v>
          </cell>
          <cell r="CL37">
            <v>2.2999999999999998</v>
          </cell>
          <cell r="CM37">
            <v>2.8</v>
          </cell>
          <cell r="CN37">
            <v>2.5</v>
          </cell>
          <cell r="CO37">
            <v>1.3</v>
          </cell>
          <cell r="CP37">
            <v>2.4</v>
          </cell>
          <cell r="CW37">
            <v>2.6458333333333335</v>
          </cell>
          <cell r="CX37">
            <v>2.8</v>
          </cell>
          <cell r="CY37">
            <v>0.2</v>
          </cell>
          <cell r="CZ37">
            <v>2.2999999999999998</v>
          </cell>
          <cell r="DA37">
            <v>2.2999999999999998</v>
          </cell>
          <cell r="DB37">
            <v>1.6</v>
          </cell>
          <cell r="DC37">
            <v>1.2</v>
          </cell>
          <cell r="DD37">
            <v>2.8</v>
          </cell>
        </row>
        <row r="38">
          <cell r="CI38">
            <v>2.65625</v>
          </cell>
          <cell r="CJ38">
            <v>4</v>
          </cell>
          <cell r="CK38">
            <v>1.1000000000000001</v>
          </cell>
          <cell r="CL38">
            <v>2.1</v>
          </cell>
          <cell r="CM38">
            <v>2.2000000000000002</v>
          </cell>
          <cell r="CN38">
            <v>3.5</v>
          </cell>
          <cell r="CO38">
            <v>1.9</v>
          </cell>
          <cell r="CP38">
            <v>1.7</v>
          </cell>
          <cell r="CW38">
            <v>2.65625</v>
          </cell>
          <cell r="CX38">
            <v>3.1</v>
          </cell>
          <cell r="CY38">
            <v>0.5</v>
          </cell>
          <cell r="CZ38">
            <v>2.1</v>
          </cell>
          <cell r="DA38">
            <v>2.1</v>
          </cell>
          <cell r="DB38">
            <v>2.2000000000000002</v>
          </cell>
          <cell r="DC38">
            <v>1.5</v>
          </cell>
          <cell r="DD38">
            <v>2.2999999999999998</v>
          </cell>
        </row>
        <row r="39">
          <cell r="CI39">
            <v>2.6666666666666665</v>
          </cell>
          <cell r="CJ39">
            <v>2.9</v>
          </cell>
          <cell r="CK39">
            <v>0.8</v>
          </cell>
          <cell r="CL39">
            <v>0.9</v>
          </cell>
          <cell r="CM39">
            <v>2.7</v>
          </cell>
          <cell r="CN39">
            <v>1.8</v>
          </cell>
          <cell r="CO39">
            <v>2.9</v>
          </cell>
          <cell r="CP39">
            <v>0.8</v>
          </cell>
          <cell r="CW39">
            <v>2.6666666666666665</v>
          </cell>
          <cell r="CX39">
            <v>2.6</v>
          </cell>
          <cell r="CY39">
            <v>1</v>
          </cell>
          <cell r="CZ39">
            <v>1.5</v>
          </cell>
          <cell r="DA39">
            <v>3.6</v>
          </cell>
          <cell r="DB39">
            <v>2.5</v>
          </cell>
          <cell r="DC39">
            <v>3.2</v>
          </cell>
          <cell r="DD39">
            <v>1.9</v>
          </cell>
        </row>
        <row r="40">
          <cell r="CI40">
            <v>2.6770833333333335</v>
          </cell>
          <cell r="CJ40">
            <v>3.8</v>
          </cell>
          <cell r="CK40">
            <v>0.6</v>
          </cell>
          <cell r="CL40">
            <v>0.7</v>
          </cell>
          <cell r="CM40">
            <v>3</v>
          </cell>
          <cell r="CN40">
            <v>1.7</v>
          </cell>
          <cell r="CO40">
            <v>2.1</v>
          </cell>
          <cell r="CP40">
            <v>1.1000000000000001</v>
          </cell>
          <cell r="CW40">
            <v>2.6770833333333335</v>
          </cell>
          <cell r="CX40">
            <v>3.4</v>
          </cell>
          <cell r="CY40">
            <v>1</v>
          </cell>
          <cell r="CZ40">
            <v>1.5</v>
          </cell>
          <cell r="DA40">
            <v>3.9</v>
          </cell>
          <cell r="DB40">
            <v>2.7</v>
          </cell>
          <cell r="DC40">
            <v>3.6</v>
          </cell>
          <cell r="DD40">
            <v>1.6</v>
          </cell>
        </row>
        <row r="41">
          <cell r="CI41">
            <v>2.6875</v>
          </cell>
          <cell r="CJ41">
            <v>2.9</v>
          </cell>
          <cell r="CK41">
            <v>0.2</v>
          </cell>
          <cell r="CL41">
            <v>0.5</v>
          </cell>
          <cell r="CM41">
            <v>3.3</v>
          </cell>
          <cell r="CN41">
            <v>0.1</v>
          </cell>
          <cell r="CO41">
            <v>1.8</v>
          </cell>
          <cell r="CP41">
            <v>1.3</v>
          </cell>
          <cell r="CW41">
            <v>2.6875</v>
          </cell>
          <cell r="CX41">
            <v>3.6</v>
          </cell>
          <cell r="CY41">
            <v>0.9</v>
          </cell>
          <cell r="CZ41">
            <v>1.8</v>
          </cell>
          <cell r="DA41">
            <v>5</v>
          </cell>
          <cell r="DB41">
            <v>1.9</v>
          </cell>
          <cell r="DC41">
            <v>3.4</v>
          </cell>
          <cell r="DD41">
            <v>2.1</v>
          </cell>
        </row>
        <row r="42">
          <cell r="CI42">
            <v>2.6979166666666665</v>
          </cell>
          <cell r="CJ42">
            <v>3.2</v>
          </cell>
          <cell r="CK42">
            <v>0.6</v>
          </cell>
          <cell r="CL42">
            <v>0.5</v>
          </cell>
          <cell r="CM42">
            <v>3</v>
          </cell>
          <cell r="CN42">
            <v>0</v>
          </cell>
          <cell r="CO42">
            <v>1.6</v>
          </cell>
          <cell r="CP42">
            <v>1</v>
          </cell>
          <cell r="CW42">
            <v>2.6979166666666665</v>
          </cell>
          <cell r="CX42">
            <v>3.5</v>
          </cell>
          <cell r="CY42">
            <v>1</v>
          </cell>
          <cell r="CZ42">
            <v>1.9</v>
          </cell>
          <cell r="DA42">
            <v>4.8</v>
          </cell>
          <cell r="DB42">
            <v>1.9</v>
          </cell>
          <cell r="DC42">
            <v>3.8</v>
          </cell>
          <cell r="DD42">
            <v>1.3</v>
          </cell>
        </row>
        <row r="43">
          <cell r="CI43">
            <v>2.7083333333333335</v>
          </cell>
          <cell r="CJ43">
            <v>4</v>
          </cell>
          <cell r="CK43">
            <v>0.6</v>
          </cell>
          <cell r="CL43">
            <v>0.6</v>
          </cell>
          <cell r="CM43">
            <v>2</v>
          </cell>
          <cell r="CN43">
            <v>0.3</v>
          </cell>
          <cell r="CO43">
            <v>1.7</v>
          </cell>
          <cell r="CP43">
            <v>2.4</v>
          </cell>
          <cell r="CW43">
            <v>2.7083333333333335</v>
          </cell>
          <cell r="CX43">
            <v>4.0999999999999996</v>
          </cell>
          <cell r="CY43">
            <v>1.3</v>
          </cell>
          <cell r="CZ43">
            <v>1.9</v>
          </cell>
          <cell r="DA43">
            <v>4.0999999999999996</v>
          </cell>
          <cell r="DB43">
            <v>2.2000000000000002</v>
          </cell>
          <cell r="DC43">
            <v>2.8</v>
          </cell>
          <cell r="DD43">
            <v>3.9</v>
          </cell>
        </row>
        <row r="44">
          <cell r="CI44">
            <v>2.71875</v>
          </cell>
          <cell r="CJ44">
            <v>4.2</v>
          </cell>
          <cell r="CK44">
            <v>1.2</v>
          </cell>
          <cell r="CL44">
            <v>1.2</v>
          </cell>
          <cell r="CM44">
            <v>0.5</v>
          </cell>
          <cell r="CN44">
            <v>1</v>
          </cell>
          <cell r="CO44">
            <v>3.2</v>
          </cell>
          <cell r="CP44">
            <v>3.3</v>
          </cell>
          <cell r="CW44">
            <v>2.71875</v>
          </cell>
          <cell r="CX44">
            <v>4.9000000000000004</v>
          </cell>
          <cell r="CY44">
            <v>1.7</v>
          </cell>
          <cell r="CZ44">
            <v>1.4</v>
          </cell>
          <cell r="DA44">
            <v>2.7</v>
          </cell>
          <cell r="DB44">
            <v>2.4</v>
          </cell>
          <cell r="DC44">
            <v>3.3</v>
          </cell>
          <cell r="DD44">
            <v>6.9</v>
          </cell>
        </row>
        <row r="45">
          <cell r="CI45">
            <v>2.7291666666666665</v>
          </cell>
          <cell r="CJ45">
            <v>5.2</v>
          </cell>
          <cell r="CK45">
            <v>1.3</v>
          </cell>
          <cell r="CL45">
            <v>1.9</v>
          </cell>
          <cell r="CM45">
            <v>1.9</v>
          </cell>
          <cell r="CN45">
            <v>1.8</v>
          </cell>
          <cell r="CO45">
            <v>6.1</v>
          </cell>
          <cell r="CP45">
            <v>4</v>
          </cell>
          <cell r="CW45">
            <v>2.7291666666666665</v>
          </cell>
          <cell r="CX45">
            <v>5.6</v>
          </cell>
          <cell r="CY45">
            <v>1.4</v>
          </cell>
          <cell r="CZ45">
            <v>1.5</v>
          </cell>
          <cell r="DA45">
            <v>3.1</v>
          </cell>
          <cell r="DB45">
            <v>2.8</v>
          </cell>
          <cell r="DC45">
            <v>4.3</v>
          </cell>
          <cell r="DD45">
            <v>7.4</v>
          </cell>
        </row>
        <row r="46">
          <cell r="CI46">
            <v>2.7395833333333335</v>
          </cell>
          <cell r="CJ46">
            <v>5.3</v>
          </cell>
          <cell r="CK46">
            <v>1.2</v>
          </cell>
          <cell r="CL46">
            <v>2.4</v>
          </cell>
          <cell r="CM46">
            <v>1.9</v>
          </cell>
          <cell r="CN46">
            <v>2</v>
          </cell>
          <cell r="CO46">
            <v>5.6</v>
          </cell>
          <cell r="CP46">
            <v>3.4</v>
          </cell>
          <cell r="CW46">
            <v>2.7395833333333335</v>
          </cell>
          <cell r="CX46">
            <v>6</v>
          </cell>
          <cell r="CY46">
            <v>1.6</v>
          </cell>
          <cell r="CZ46">
            <v>1.5</v>
          </cell>
          <cell r="DA46">
            <v>2.8</v>
          </cell>
          <cell r="DB46">
            <v>2.5</v>
          </cell>
          <cell r="DC46">
            <v>4.9000000000000004</v>
          </cell>
          <cell r="DD46">
            <v>5.0999999999999996</v>
          </cell>
        </row>
        <row r="47">
          <cell r="CI47">
            <v>2.75</v>
          </cell>
          <cell r="CJ47">
            <v>4.5</v>
          </cell>
          <cell r="CK47">
            <v>2.5</v>
          </cell>
          <cell r="CL47">
            <v>2</v>
          </cell>
          <cell r="CM47">
            <v>1.2</v>
          </cell>
          <cell r="CN47">
            <v>0.9</v>
          </cell>
          <cell r="CO47">
            <v>3.9</v>
          </cell>
          <cell r="CP47">
            <v>2.7</v>
          </cell>
          <cell r="CW47">
            <v>2.75</v>
          </cell>
          <cell r="CX47">
            <v>4.0999999999999996</v>
          </cell>
          <cell r="CY47">
            <v>1.7</v>
          </cell>
          <cell r="CZ47">
            <v>1</v>
          </cell>
          <cell r="DA47">
            <v>1.8</v>
          </cell>
          <cell r="DB47">
            <v>1</v>
          </cell>
          <cell r="DC47">
            <v>4.0999999999999996</v>
          </cell>
          <cell r="DD47">
            <v>5.8</v>
          </cell>
        </row>
        <row r="48">
          <cell r="CI48">
            <v>2.7604166666666665</v>
          </cell>
          <cell r="CJ48">
            <v>3.9</v>
          </cell>
          <cell r="CK48">
            <v>3.2</v>
          </cell>
          <cell r="CL48">
            <v>2.7</v>
          </cell>
          <cell r="CM48">
            <v>1.4</v>
          </cell>
          <cell r="CN48">
            <v>0.4</v>
          </cell>
          <cell r="CO48">
            <v>3.7</v>
          </cell>
          <cell r="CP48">
            <v>3.4</v>
          </cell>
          <cell r="CW48">
            <v>2.7604166666666665</v>
          </cell>
          <cell r="CX48">
            <v>3.7</v>
          </cell>
          <cell r="CY48">
            <v>2.2999999999999998</v>
          </cell>
          <cell r="CZ48">
            <v>1.6</v>
          </cell>
          <cell r="DA48">
            <v>1.7</v>
          </cell>
          <cell r="DB48">
            <v>0.9</v>
          </cell>
          <cell r="DC48">
            <v>3.8</v>
          </cell>
          <cell r="DD48">
            <v>7.7</v>
          </cell>
        </row>
        <row r="49">
          <cell r="CI49">
            <v>2.7708333333333335</v>
          </cell>
          <cell r="CJ49">
            <v>4.2</v>
          </cell>
          <cell r="CK49">
            <v>3.5</v>
          </cell>
          <cell r="CL49">
            <v>2.4</v>
          </cell>
          <cell r="CM49">
            <v>1.6</v>
          </cell>
          <cell r="CN49">
            <v>1</v>
          </cell>
          <cell r="CO49">
            <v>3.1</v>
          </cell>
          <cell r="CP49">
            <v>4.9000000000000004</v>
          </cell>
          <cell r="CW49">
            <v>2.7708333333333335</v>
          </cell>
          <cell r="CX49">
            <v>4.7</v>
          </cell>
          <cell r="CY49">
            <v>2.4</v>
          </cell>
          <cell r="CZ49">
            <v>1.3</v>
          </cell>
          <cell r="DA49">
            <v>1.5</v>
          </cell>
          <cell r="DB49">
            <v>1.2</v>
          </cell>
          <cell r="DC49">
            <v>3.7</v>
          </cell>
          <cell r="DD49">
            <v>8.3000000000000007</v>
          </cell>
        </row>
        <row r="50">
          <cell r="CI50">
            <v>2.78125</v>
          </cell>
          <cell r="CJ50">
            <v>4.5999999999999996</v>
          </cell>
          <cell r="CK50">
            <v>3.2</v>
          </cell>
          <cell r="CL50">
            <v>2.2000000000000002</v>
          </cell>
          <cell r="CM50">
            <v>1.6</v>
          </cell>
          <cell r="CN50">
            <v>1.9</v>
          </cell>
          <cell r="CO50">
            <v>1.7</v>
          </cell>
          <cell r="CP50">
            <v>4.5</v>
          </cell>
          <cell r="CW50">
            <v>2.78125</v>
          </cell>
          <cell r="CX50">
            <v>5.2</v>
          </cell>
          <cell r="CY50">
            <v>2.6</v>
          </cell>
          <cell r="CZ50">
            <v>1.2</v>
          </cell>
          <cell r="DA50">
            <v>2</v>
          </cell>
          <cell r="DB50">
            <v>2.4</v>
          </cell>
          <cell r="DC50">
            <v>3.5</v>
          </cell>
          <cell r="DD50">
            <v>6.3</v>
          </cell>
        </row>
        <row r="51">
          <cell r="CI51">
            <v>2.7916666666666665</v>
          </cell>
          <cell r="CJ51">
            <v>4.7</v>
          </cell>
          <cell r="CK51">
            <v>2.8</v>
          </cell>
          <cell r="CL51">
            <v>3.2</v>
          </cell>
          <cell r="CM51">
            <v>1.9</v>
          </cell>
          <cell r="CN51">
            <v>2.9</v>
          </cell>
          <cell r="CO51">
            <v>0.2</v>
          </cell>
          <cell r="CP51">
            <v>1.7</v>
          </cell>
          <cell r="CW51">
            <v>2.7916666666666665</v>
          </cell>
          <cell r="CX51">
            <v>4.0999999999999996</v>
          </cell>
          <cell r="CY51">
            <v>4</v>
          </cell>
          <cell r="CZ51">
            <v>2.2999999999999998</v>
          </cell>
          <cell r="DA51">
            <v>2.1</v>
          </cell>
          <cell r="DB51">
            <v>3.8</v>
          </cell>
          <cell r="DC51">
            <v>3.2</v>
          </cell>
          <cell r="DD51">
            <v>2.6</v>
          </cell>
        </row>
        <row r="52">
          <cell r="CI52">
            <v>2.8020833333333335</v>
          </cell>
          <cell r="CJ52">
            <v>4.9000000000000004</v>
          </cell>
          <cell r="CK52">
            <v>2.7</v>
          </cell>
          <cell r="CL52">
            <v>3</v>
          </cell>
          <cell r="CM52">
            <v>1.5</v>
          </cell>
          <cell r="CN52">
            <v>2.6</v>
          </cell>
          <cell r="CO52">
            <v>1</v>
          </cell>
          <cell r="CP52">
            <v>0.7</v>
          </cell>
          <cell r="CW52">
            <v>2.8020833333333335</v>
          </cell>
          <cell r="CX52">
            <v>4.3</v>
          </cell>
          <cell r="CY52">
            <v>3.8</v>
          </cell>
          <cell r="CZ52">
            <v>2.2000000000000002</v>
          </cell>
          <cell r="DA52">
            <v>2.1</v>
          </cell>
          <cell r="DB52">
            <v>4</v>
          </cell>
          <cell r="DC52">
            <v>4</v>
          </cell>
          <cell r="DD52">
            <v>1.8</v>
          </cell>
        </row>
        <row r="53">
          <cell r="CI53">
            <v>2.8125</v>
          </cell>
          <cell r="CJ53">
            <v>5.0999999999999996</v>
          </cell>
          <cell r="CK53">
            <v>1</v>
          </cell>
          <cell r="CL53">
            <v>2.7</v>
          </cell>
          <cell r="CM53">
            <v>0.5</v>
          </cell>
          <cell r="CN53">
            <v>2.2000000000000002</v>
          </cell>
          <cell r="CO53">
            <v>1</v>
          </cell>
          <cell r="CP53">
            <v>0.7</v>
          </cell>
          <cell r="CW53">
            <v>2.8125</v>
          </cell>
          <cell r="CX53">
            <v>3.8</v>
          </cell>
          <cell r="CY53">
            <v>3.1</v>
          </cell>
          <cell r="CZ53">
            <v>2.1</v>
          </cell>
          <cell r="DA53">
            <v>1.5</v>
          </cell>
          <cell r="DB53">
            <v>2.7</v>
          </cell>
          <cell r="DC53">
            <v>4</v>
          </cell>
          <cell r="DD53">
            <v>1.9</v>
          </cell>
        </row>
        <row r="54">
          <cell r="CI54">
            <v>2.8229166666666665</v>
          </cell>
          <cell r="CJ54">
            <v>3.6</v>
          </cell>
          <cell r="CK54">
            <v>1.7</v>
          </cell>
          <cell r="CL54">
            <v>2.9</v>
          </cell>
          <cell r="CM54">
            <v>1</v>
          </cell>
          <cell r="CN54">
            <v>4.0999999999999996</v>
          </cell>
          <cell r="CO54">
            <v>1.7</v>
          </cell>
          <cell r="CP54">
            <v>2.7</v>
          </cell>
          <cell r="CW54">
            <v>2.8229166666666665</v>
          </cell>
          <cell r="CX54">
            <v>3.7</v>
          </cell>
          <cell r="CY54">
            <v>3.5</v>
          </cell>
          <cell r="CZ54">
            <v>2.8</v>
          </cell>
          <cell r="DA54">
            <v>1.9</v>
          </cell>
          <cell r="DB54">
            <v>3.3</v>
          </cell>
          <cell r="DC54">
            <v>4.4000000000000004</v>
          </cell>
          <cell r="DD54">
            <v>2.2000000000000002</v>
          </cell>
        </row>
        <row r="55">
          <cell r="CI55">
            <v>2.8333333333333335</v>
          </cell>
          <cell r="CJ55">
            <v>3.2</v>
          </cell>
          <cell r="CK55">
            <v>2.5</v>
          </cell>
          <cell r="CL55">
            <v>4.0999999999999996</v>
          </cell>
          <cell r="CM55">
            <v>2</v>
          </cell>
          <cell r="CN55">
            <v>4.7</v>
          </cell>
          <cell r="CO55">
            <v>2.2000000000000002</v>
          </cell>
          <cell r="CP55">
            <v>4.2</v>
          </cell>
          <cell r="CW55">
            <v>2.8333333333333335</v>
          </cell>
          <cell r="CX55">
            <v>3.8</v>
          </cell>
          <cell r="CY55">
            <v>3.8</v>
          </cell>
          <cell r="CZ55">
            <v>4.8</v>
          </cell>
          <cell r="DA55">
            <v>3.9</v>
          </cell>
          <cell r="DB55">
            <v>5.5</v>
          </cell>
          <cell r="DC55">
            <v>5.9</v>
          </cell>
          <cell r="DD55">
            <v>3.1</v>
          </cell>
        </row>
        <row r="56">
          <cell r="CI56">
            <v>2.84375</v>
          </cell>
          <cell r="CJ56">
            <v>2.5</v>
          </cell>
          <cell r="CK56">
            <v>2.9</v>
          </cell>
          <cell r="CL56">
            <v>5.0999999999999996</v>
          </cell>
          <cell r="CM56">
            <v>2.6</v>
          </cell>
          <cell r="CN56">
            <v>5.4</v>
          </cell>
          <cell r="CO56">
            <v>3.8</v>
          </cell>
          <cell r="CP56">
            <v>2.6</v>
          </cell>
          <cell r="CW56">
            <v>2.84375</v>
          </cell>
          <cell r="CX56">
            <v>3.2</v>
          </cell>
          <cell r="CY56">
            <v>4.5</v>
          </cell>
          <cell r="CZ56">
            <v>5.6</v>
          </cell>
          <cell r="DA56">
            <v>4.5999999999999996</v>
          </cell>
          <cell r="DB56">
            <v>5.4</v>
          </cell>
          <cell r="DC56">
            <v>7.5</v>
          </cell>
          <cell r="DD56">
            <v>2.8</v>
          </cell>
        </row>
        <row r="57">
          <cell r="CI57">
            <v>2.8541666666666665</v>
          </cell>
          <cell r="CJ57">
            <v>1.5</v>
          </cell>
          <cell r="CK57">
            <v>3.2</v>
          </cell>
          <cell r="CL57">
            <v>4.3</v>
          </cell>
          <cell r="CM57">
            <v>5.2</v>
          </cell>
          <cell r="CN57">
            <v>6.2</v>
          </cell>
          <cell r="CO57">
            <v>3.3</v>
          </cell>
          <cell r="CP57">
            <v>1.4</v>
          </cell>
          <cell r="CW57">
            <v>2.8541666666666665</v>
          </cell>
          <cell r="CX57">
            <v>2.8</v>
          </cell>
          <cell r="CY57">
            <v>5.4</v>
          </cell>
          <cell r="CZ57">
            <v>5.8</v>
          </cell>
          <cell r="DA57">
            <v>5.3</v>
          </cell>
          <cell r="DB57">
            <v>6</v>
          </cell>
          <cell r="DC57">
            <v>8</v>
          </cell>
          <cell r="DD57">
            <v>3</v>
          </cell>
        </row>
        <row r="58">
          <cell r="CI58">
            <v>2.8645833333333335</v>
          </cell>
          <cell r="CJ58">
            <v>0.7</v>
          </cell>
          <cell r="CK58">
            <v>3.1</v>
          </cell>
          <cell r="CL58">
            <v>4.2</v>
          </cell>
          <cell r="CM58">
            <v>6.1</v>
          </cell>
          <cell r="CN58">
            <v>5.5</v>
          </cell>
          <cell r="CO58">
            <v>3.8</v>
          </cell>
          <cell r="CP58">
            <v>2.6</v>
          </cell>
          <cell r="CW58">
            <v>2.8645833333333335</v>
          </cell>
          <cell r="CX58">
            <v>2.6</v>
          </cell>
          <cell r="CY58">
            <v>5.0999999999999996</v>
          </cell>
          <cell r="CZ58">
            <v>5.8</v>
          </cell>
          <cell r="DA58">
            <v>6.3</v>
          </cell>
          <cell r="DB58">
            <v>6.4</v>
          </cell>
          <cell r="DC58">
            <v>7.8</v>
          </cell>
          <cell r="DD58">
            <v>3.7</v>
          </cell>
        </row>
        <row r="59">
          <cell r="CI59">
            <v>2.875</v>
          </cell>
          <cell r="CJ59">
            <v>0.6</v>
          </cell>
          <cell r="CK59">
            <v>1.8</v>
          </cell>
          <cell r="CL59">
            <v>4.5</v>
          </cell>
          <cell r="CM59">
            <v>4.0999999999999996</v>
          </cell>
          <cell r="CN59">
            <v>4.4000000000000004</v>
          </cell>
          <cell r="CO59">
            <v>4.5999999999999996</v>
          </cell>
          <cell r="CP59">
            <v>1.7</v>
          </cell>
          <cell r="CW59">
            <v>2.875</v>
          </cell>
          <cell r="CX59">
            <v>2</v>
          </cell>
          <cell r="CY59">
            <v>3.5</v>
          </cell>
          <cell r="CZ59">
            <v>4.5999999999999996</v>
          </cell>
          <cell r="DA59">
            <v>4.2</v>
          </cell>
          <cell r="DB59">
            <v>5</v>
          </cell>
          <cell r="DC59">
            <v>6.4</v>
          </cell>
          <cell r="DD59">
            <v>3.6</v>
          </cell>
        </row>
        <row r="60">
          <cell r="CI60">
            <v>2.8854166666666665</v>
          </cell>
          <cell r="CJ60">
            <v>0</v>
          </cell>
          <cell r="CK60">
            <v>1.2</v>
          </cell>
          <cell r="CL60">
            <v>5.7</v>
          </cell>
          <cell r="CM60">
            <v>4.4000000000000004</v>
          </cell>
          <cell r="CN60">
            <v>3</v>
          </cell>
          <cell r="CO60">
            <v>5.0999999999999996</v>
          </cell>
          <cell r="CP60">
            <v>2.1</v>
          </cell>
          <cell r="CW60">
            <v>2.8854166666666665</v>
          </cell>
          <cell r="CX60">
            <v>1.6</v>
          </cell>
          <cell r="CY60">
            <v>3</v>
          </cell>
          <cell r="CZ60">
            <v>4.9000000000000004</v>
          </cell>
          <cell r="DA60">
            <v>4.5</v>
          </cell>
          <cell r="DB60">
            <v>3.9</v>
          </cell>
          <cell r="DC60">
            <v>6.4</v>
          </cell>
          <cell r="DD60">
            <v>4.4000000000000004</v>
          </cell>
        </row>
        <row r="61">
          <cell r="CI61">
            <v>2.8958333333333335</v>
          </cell>
          <cell r="CJ61">
            <v>0.9</v>
          </cell>
          <cell r="CK61">
            <v>1.4</v>
          </cell>
          <cell r="CL61">
            <v>4.0999999999999996</v>
          </cell>
          <cell r="CM61">
            <v>3.9</v>
          </cell>
          <cell r="CN61">
            <v>1</v>
          </cell>
          <cell r="CO61">
            <v>2.8</v>
          </cell>
          <cell r="CP61">
            <v>2.4</v>
          </cell>
          <cell r="CW61">
            <v>2.8958333333333335</v>
          </cell>
          <cell r="CX61">
            <v>2.4</v>
          </cell>
          <cell r="CY61">
            <v>3.3</v>
          </cell>
          <cell r="CZ61">
            <v>3.1</v>
          </cell>
          <cell r="DA61">
            <v>4.0999999999999996</v>
          </cell>
          <cell r="DB61">
            <v>2.7</v>
          </cell>
          <cell r="DC61">
            <v>4.5</v>
          </cell>
          <cell r="DD61">
            <v>4.3</v>
          </cell>
        </row>
        <row r="62">
          <cell r="CI62">
            <v>2.90625</v>
          </cell>
          <cell r="CJ62">
            <v>1.4</v>
          </cell>
          <cell r="CK62">
            <v>1.1000000000000001</v>
          </cell>
          <cell r="CL62">
            <v>4.9000000000000004</v>
          </cell>
          <cell r="CM62">
            <v>2.8</v>
          </cell>
          <cell r="CN62">
            <v>0.9</v>
          </cell>
          <cell r="CO62">
            <v>2.2999999999999998</v>
          </cell>
          <cell r="CP62">
            <v>1.6</v>
          </cell>
          <cell r="CW62">
            <v>2.90625</v>
          </cell>
          <cell r="CX62">
            <v>3.1</v>
          </cell>
          <cell r="CY62">
            <v>2.1</v>
          </cell>
          <cell r="CZ62">
            <v>3.7</v>
          </cell>
          <cell r="DA62">
            <v>3.6</v>
          </cell>
          <cell r="DB62">
            <v>2.2000000000000002</v>
          </cell>
          <cell r="DC62">
            <v>4.3</v>
          </cell>
          <cell r="DD62">
            <v>3.7</v>
          </cell>
        </row>
        <row r="63">
          <cell r="CI63">
            <v>2.9166666666666665</v>
          </cell>
          <cell r="CJ63">
            <v>1.7</v>
          </cell>
          <cell r="CK63">
            <v>0.7</v>
          </cell>
          <cell r="CL63">
            <v>4.9000000000000004</v>
          </cell>
          <cell r="CM63">
            <v>1.7</v>
          </cell>
          <cell r="CN63">
            <v>1.6</v>
          </cell>
          <cell r="CO63">
            <v>2</v>
          </cell>
          <cell r="CP63">
            <v>2.6</v>
          </cell>
          <cell r="CW63">
            <v>2.9166666666666665</v>
          </cell>
          <cell r="CX63">
            <v>2.8</v>
          </cell>
          <cell r="CY63">
            <v>1.7</v>
          </cell>
          <cell r="CZ63">
            <v>3.9</v>
          </cell>
          <cell r="DA63">
            <v>3.3</v>
          </cell>
          <cell r="DB63">
            <v>2.6</v>
          </cell>
          <cell r="DC63">
            <v>3.9</v>
          </cell>
          <cell r="DD63">
            <v>4.3</v>
          </cell>
        </row>
        <row r="64">
          <cell r="CI64">
            <v>2.9270833333333335</v>
          </cell>
          <cell r="CJ64">
            <v>3.1</v>
          </cell>
          <cell r="CK64">
            <v>1.7</v>
          </cell>
          <cell r="CL64">
            <v>6.7</v>
          </cell>
          <cell r="CM64">
            <v>1.7</v>
          </cell>
          <cell r="CN64">
            <v>2.5</v>
          </cell>
          <cell r="CO64">
            <v>2</v>
          </cell>
          <cell r="CP64">
            <v>3.6</v>
          </cell>
          <cell r="CW64">
            <v>2.9270833333333335</v>
          </cell>
          <cell r="CX64">
            <v>3.9</v>
          </cell>
          <cell r="CY64">
            <v>2.4</v>
          </cell>
          <cell r="CZ64">
            <v>4.9000000000000004</v>
          </cell>
          <cell r="DA64">
            <v>3.5</v>
          </cell>
          <cell r="DB64">
            <v>3.6</v>
          </cell>
          <cell r="DC64">
            <v>4.0999999999999996</v>
          </cell>
          <cell r="DD64">
            <v>5</v>
          </cell>
        </row>
        <row r="65">
          <cell r="CI65">
            <v>2.9375</v>
          </cell>
          <cell r="CJ65">
            <v>3.7</v>
          </cell>
          <cell r="CK65">
            <v>2.1</v>
          </cell>
          <cell r="CL65">
            <v>4.2</v>
          </cell>
          <cell r="CM65">
            <v>3.1</v>
          </cell>
          <cell r="CN65">
            <v>2.2000000000000002</v>
          </cell>
          <cell r="CO65">
            <v>0.9</v>
          </cell>
          <cell r="CP65">
            <v>2.9</v>
          </cell>
          <cell r="CW65">
            <v>2.9375</v>
          </cell>
          <cell r="CX65">
            <v>4.9000000000000004</v>
          </cell>
          <cell r="CY65">
            <v>1.8</v>
          </cell>
          <cell r="CZ65">
            <v>3.6</v>
          </cell>
          <cell r="DA65">
            <v>2.8</v>
          </cell>
          <cell r="DB65">
            <v>2.8</v>
          </cell>
          <cell r="DC65">
            <v>1.9</v>
          </cell>
          <cell r="DD65">
            <v>4.3</v>
          </cell>
        </row>
        <row r="66">
          <cell r="CI66">
            <v>2.9479166666666665</v>
          </cell>
          <cell r="CJ66">
            <v>3.6</v>
          </cell>
          <cell r="CK66">
            <v>2.7</v>
          </cell>
          <cell r="CL66">
            <v>4.4000000000000004</v>
          </cell>
          <cell r="CM66">
            <v>3.9</v>
          </cell>
          <cell r="CN66">
            <v>1.6</v>
          </cell>
          <cell r="CO66">
            <v>0.2</v>
          </cell>
          <cell r="CP66">
            <v>3.2</v>
          </cell>
          <cell r="CW66">
            <v>2.9479166666666665</v>
          </cell>
          <cell r="CX66">
            <v>3.1</v>
          </cell>
          <cell r="CY66">
            <v>1.6</v>
          </cell>
          <cell r="CZ66">
            <v>3.8</v>
          </cell>
          <cell r="DA66">
            <v>2.7</v>
          </cell>
          <cell r="DB66">
            <v>2.2999999999999998</v>
          </cell>
          <cell r="DC66">
            <v>1.6</v>
          </cell>
          <cell r="DD66">
            <v>3.9</v>
          </cell>
        </row>
        <row r="67">
          <cell r="CI67">
            <v>2.9583333333333335</v>
          </cell>
          <cell r="CJ67">
            <v>2.1</v>
          </cell>
          <cell r="CK67">
            <v>1.9</v>
          </cell>
          <cell r="CL67">
            <v>4.0999999999999996</v>
          </cell>
          <cell r="CM67">
            <v>3.9</v>
          </cell>
          <cell r="CN67">
            <v>1.2</v>
          </cell>
          <cell r="CO67">
            <v>0.5</v>
          </cell>
          <cell r="CP67">
            <v>3.9</v>
          </cell>
          <cell r="CW67">
            <v>2.9583333333333335</v>
          </cell>
          <cell r="CX67">
            <v>2.2000000000000002</v>
          </cell>
          <cell r="CY67">
            <v>1.3</v>
          </cell>
          <cell r="CZ67">
            <v>3.4</v>
          </cell>
          <cell r="DA67">
            <v>2.8</v>
          </cell>
          <cell r="DB67">
            <v>1</v>
          </cell>
          <cell r="DC67">
            <v>1.5</v>
          </cell>
          <cell r="DD67">
            <v>4.7</v>
          </cell>
        </row>
        <row r="68">
          <cell r="CI68">
            <v>2.96875</v>
          </cell>
          <cell r="CJ68">
            <v>0.7</v>
          </cell>
          <cell r="CK68">
            <v>3.6</v>
          </cell>
          <cell r="CL68">
            <v>4.8</v>
          </cell>
          <cell r="CM68">
            <v>2.4</v>
          </cell>
          <cell r="CN68">
            <v>2.1</v>
          </cell>
          <cell r="CO68">
            <v>1.9</v>
          </cell>
          <cell r="CP68">
            <v>3.3</v>
          </cell>
          <cell r="CW68">
            <v>2.96875</v>
          </cell>
          <cell r="CX68">
            <v>0.5</v>
          </cell>
          <cell r="CY68">
            <v>2.6</v>
          </cell>
          <cell r="CZ68">
            <v>4.2</v>
          </cell>
          <cell r="DA68">
            <v>2.2999999999999998</v>
          </cell>
          <cell r="DB68">
            <v>2.2999999999999998</v>
          </cell>
          <cell r="DC68">
            <v>1.8</v>
          </cell>
          <cell r="DD68">
            <v>3.9</v>
          </cell>
        </row>
        <row r="69">
          <cell r="CI69">
            <v>2.9791666666666665</v>
          </cell>
          <cell r="CJ69">
            <v>0.7</v>
          </cell>
          <cell r="CK69">
            <v>3.6</v>
          </cell>
          <cell r="CL69">
            <v>5.9</v>
          </cell>
          <cell r="CM69">
            <v>1.7</v>
          </cell>
          <cell r="CN69">
            <v>1.8</v>
          </cell>
          <cell r="CO69">
            <v>2.2000000000000002</v>
          </cell>
          <cell r="CP69">
            <v>3.9</v>
          </cell>
          <cell r="CW69">
            <v>2.9791666666666665</v>
          </cell>
          <cell r="CX69">
            <v>0.5</v>
          </cell>
          <cell r="CY69">
            <v>3.2</v>
          </cell>
          <cell r="CZ69">
            <v>5.3</v>
          </cell>
          <cell r="DA69">
            <v>2.2999999999999998</v>
          </cell>
          <cell r="DB69">
            <v>2.9</v>
          </cell>
          <cell r="DC69">
            <v>2.2000000000000002</v>
          </cell>
          <cell r="DD69">
            <v>3.6</v>
          </cell>
        </row>
        <row r="70">
          <cell r="CI70">
            <v>2.9895833333333335</v>
          </cell>
          <cell r="CJ70">
            <v>0.7</v>
          </cell>
          <cell r="CK70">
            <v>2.7</v>
          </cell>
          <cell r="CL70">
            <v>5.4</v>
          </cell>
          <cell r="CM70">
            <v>2.2000000000000002</v>
          </cell>
          <cell r="CN70">
            <v>1.7</v>
          </cell>
          <cell r="CO70">
            <v>1.1000000000000001</v>
          </cell>
          <cell r="CP70">
            <v>3.7</v>
          </cell>
          <cell r="CW70">
            <v>2.9895833333333335</v>
          </cell>
          <cell r="CX70">
            <v>0.4</v>
          </cell>
          <cell r="CY70">
            <v>2.4</v>
          </cell>
          <cell r="CZ70">
            <v>4.5</v>
          </cell>
          <cell r="DA70">
            <v>3</v>
          </cell>
          <cell r="DB70">
            <v>2.7</v>
          </cell>
          <cell r="DC70">
            <v>1.5</v>
          </cell>
          <cell r="DD70">
            <v>3.8</v>
          </cell>
        </row>
        <row r="71">
          <cell r="CI71">
            <v>4.291666666666667</v>
          </cell>
          <cell r="CJ71">
            <v>0</v>
          </cell>
          <cell r="CK71">
            <v>0</v>
          </cell>
          <cell r="CL71">
            <v>0</v>
          </cell>
          <cell r="CM71">
            <v>0.4</v>
          </cell>
          <cell r="CN71">
            <v>0.4</v>
          </cell>
          <cell r="CO71">
            <v>0.9</v>
          </cell>
          <cell r="CP71">
            <v>0</v>
          </cell>
          <cell r="CW71">
            <v>4.291666666666667</v>
          </cell>
          <cell r="CX71">
            <v>0</v>
          </cell>
          <cell r="CY71">
            <v>0</v>
          </cell>
          <cell r="CZ71">
            <v>0</v>
          </cell>
          <cell r="DA71">
            <v>0.2</v>
          </cell>
          <cell r="DB71">
            <v>0.2</v>
          </cell>
          <cell r="DC71">
            <v>0.6</v>
          </cell>
          <cell r="DD71">
            <v>0</v>
          </cell>
        </row>
        <row r="72">
          <cell r="CI72">
            <v>4.302083333333333</v>
          </cell>
          <cell r="CJ72">
            <v>0</v>
          </cell>
          <cell r="CK72">
            <v>0</v>
          </cell>
          <cell r="CL72">
            <v>0</v>
          </cell>
          <cell r="CM72">
            <v>0</v>
          </cell>
          <cell r="CN72">
            <v>0.4</v>
          </cell>
          <cell r="CO72">
            <v>0.4</v>
          </cell>
          <cell r="CP72">
            <v>0</v>
          </cell>
          <cell r="CW72">
            <v>4.302083333333333</v>
          </cell>
          <cell r="CX72">
            <v>0</v>
          </cell>
          <cell r="CY72">
            <v>0</v>
          </cell>
          <cell r="CZ72">
            <v>0</v>
          </cell>
          <cell r="DA72">
            <v>0</v>
          </cell>
          <cell r="DB72">
            <v>0.2</v>
          </cell>
          <cell r="DC72">
            <v>0.4</v>
          </cell>
          <cell r="DD72">
            <v>0</v>
          </cell>
        </row>
        <row r="73">
          <cell r="CI73">
            <v>4.3125</v>
          </cell>
          <cell r="CJ73">
            <v>0</v>
          </cell>
          <cell r="CK73">
            <v>0</v>
          </cell>
          <cell r="CL73">
            <v>0</v>
          </cell>
          <cell r="CM73">
            <v>0</v>
          </cell>
          <cell r="CN73">
            <v>0.4</v>
          </cell>
          <cell r="CO73">
            <v>0.4</v>
          </cell>
          <cell r="CP73">
            <v>0</v>
          </cell>
          <cell r="CW73">
            <v>4.3125</v>
          </cell>
          <cell r="CX73">
            <v>0</v>
          </cell>
          <cell r="CY73">
            <v>0</v>
          </cell>
          <cell r="CZ73">
            <v>0.4</v>
          </cell>
          <cell r="DA73">
            <v>0</v>
          </cell>
          <cell r="DB73">
            <v>0.4</v>
          </cell>
          <cell r="DC73">
            <v>0.4</v>
          </cell>
          <cell r="DD73">
            <v>0</v>
          </cell>
        </row>
        <row r="74">
          <cell r="CI74">
            <v>4.322916666666667</v>
          </cell>
          <cell r="CJ74">
            <v>0</v>
          </cell>
          <cell r="CK74">
            <v>0</v>
          </cell>
          <cell r="CL74">
            <v>0</v>
          </cell>
          <cell r="CM74">
            <v>0</v>
          </cell>
          <cell r="CN74">
            <v>0.4</v>
          </cell>
          <cell r="CO74">
            <v>0.4</v>
          </cell>
          <cell r="CP74">
            <v>0.1</v>
          </cell>
          <cell r="CW74">
            <v>4.322916666666667</v>
          </cell>
          <cell r="CX74">
            <v>0</v>
          </cell>
          <cell r="CY74">
            <v>0</v>
          </cell>
          <cell r="CZ74">
            <v>0.4</v>
          </cell>
          <cell r="DA74">
            <v>0</v>
          </cell>
          <cell r="DB74">
            <v>0.6</v>
          </cell>
          <cell r="DC74">
            <v>0.4</v>
          </cell>
          <cell r="DD74">
            <v>0.2</v>
          </cell>
        </row>
        <row r="75">
          <cell r="CI75">
            <v>4.333333333333333</v>
          </cell>
          <cell r="CJ75">
            <v>0</v>
          </cell>
          <cell r="CK75">
            <v>0.5</v>
          </cell>
          <cell r="CL75">
            <v>0</v>
          </cell>
          <cell r="CM75">
            <v>0</v>
          </cell>
          <cell r="CN75">
            <v>0.4</v>
          </cell>
          <cell r="CO75">
            <v>0.4</v>
          </cell>
          <cell r="CP75">
            <v>0</v>
          </cell>
          <cell r="CW75">
            <v>4.333333333333333</v>
          </cell>
          <cell r="CX75">
            <v>0</v>
          </cell>
          <cell r="CY75">
            <v>0.4</v>
          </cell>
          <cell r="CZ75">
            <v>0.2</v>
          </cell>
          <cell r="DA75">
            <v>0.2</v>
          </cell>
          <cell r="DB75">
            <v>0.8</v>
          </cell>
          <cell r="DC75">
            <v>0.6</v>
          </cell>
          <cell r="DD75">
            <v>0.2</v>
          </cell>
        </row>
        <row r="76">
          <cell r="CI76">
            <v>4.34375</v>
          </cell>
          <cell r="CJ76">
            <v>0</v>
          </cell>
          <cell r="CK76">
            <v>1.1000000000000001</v>
          </cell>
          <cell r="CL76">
            <v>0</v>
          </cell>
          <cell r="CM76">
            <v>0</v>
          </cell>
          <cell r="CN76">
            <v>0.9</v>
          </cell>
          <cell r="CO76">
            <v>0.7</v>
          </cell>
          <cell r="CP76">
            <v>0</v>
          </cell>
          <cell r="CW76">
            <v>4.34375</v>
          </cell>
          <cell r="CX76">
            <v>0</v>
          </cell>
          <cell r="CY76">
            <v>0.7</v>
          </cell>
          <cell r="CZ76">
            <v>0.2</v>
          </cell>
          <cell r="DA76">
            <v>0.2</v>
          </cell>
          <cell r="DB76">
            <v>1</v>
          </cell>
          <cell r="DC76">
            <v>0.7</v>
          </cell>
          <cell r="DD76">
            <v>0.4</v>
          </cell>
        </row>
        <row r="77">
          <cell r="CI77">
            <v>4.354166666666667</v>
          </cell>
          <cell r="CJ77">
            <v>0</v>
          </cell>
          <cell r="CK77">
            <v>0</v>
          </cell>
          <cell r="CL77">
            <v>0</v>
          </cell>
          <cell r="CM77">
            <v>0</v>
          </cell>
          <cell r="CN77">
            <v>0.7</v>
          </cell>
          <cell r="CO77">
            <v>0.5</v>
          </cell>
          <cell r="CP77">
            <v>0.5</v>
          </cell>
          <cell r="CW77">
            <v>4.354166666666667</v>
          </cell>
          <cell r="CX77">
            <v>0.2</v>
          </cell>
          <cell r="CY77">
            <v>0.4</v>
          </cell>
          <cell r="CZ77">
            <v>0.2</v>
          </cell>
          <cell r="DA77">
            <v>0.2</v>
          </cell>
          <cell r="DB77">
            <v>0.9</v>
          </cell>
          <cell r="DC77">
            <v>0.8</v>
          </cell>
          <cell r="DD77">
            <v>0.8</v>
          </cell>
        </row>
        <row r="78">
          <cell r="CI78">
            <v>4.364583333333333</v>
          </cell>
          <cell r="CJ78">
            <v>0.2</v>
          </cell>
          <cell r="CK78">
            <v>0.4</v>
          </cell>
          <cell r="CL78">
            <v>0</v>
          </cell>
          <cell r="CM78">
            <v>0</v>
          </cell>
          <cell r="CN78">
            <v>0</v>
          </cell>
          <cell r="CO78">
            <v>0.4</v>
          </cell>
          <cell r="CP78">
            <v>0.5</v>
          </cell>
          <cell r="CW78">
            <v>4.364583333333333</v>
          </cell>
          <cell r="CX78">
            <v>0.1</v>
          </cell>
          <cell r="CY78">
            <v>0.4</v>
          </cell>
          <cell r="CZ78">
            <v>0.2</v>
          </cell>
          <cell r="DA78">
            <v>0</v>
          </cell>
          <cell r="DB78">
            <v>0.6</v>
          </cell>
          <cell r="DC78">
            <v>0.8</v>
          </cell>
          <cell r="DD78">
            <v>0.8</v>
          </cell>
        </row>
        <row r="79">
          <cell r="CI79">
            <v>4.375</v>
          </cell>
          <cell r="CJ79">
            <v>0.9</v>
          </cell>
          <cell r="CK79">
            <v>0</v>
          </cell>
          <cell r="CL79">
            <v>0</v>
          </cell>
          <cell r="CM79">
            <v>0</v>
          </cell>
          <cell r="CN79">
            <v>0.2</v>
          </cell>
          <cell r="CO79">
            <v>0.4</v>
          </cell>
          <cell r="CP79">
            <v>0.5</v>
          </cell>
          <cell r="CW79">
            <v>4.375</v>
          </cell>
          <cell r="CX79">
            <v>0.6</v>
          </cell>
          <cell r="CY79">
            <v>0.4</v>
          </cell>
          <cell r="CZ79">
            <v>0.4</v>
          </cell>
          <cell r="DA79">
            <v>0.2</v>
          </cell>
          <cell r="DB79">
            <v>0.5</v>
          </cell>
          <cell r="DC79">
            <v>0.6</v>
          </cell>
          <cell r="DD79">
            <v>0.4</v>
          </cell>
        </row>
        <row r="80">
          <cell r="CI80">
            <v>4.385416666666667</v>
          </cell>
          <cell r="CJ80">
            <v>1.2</v>
          </cell>
          <cell r="CK80">
            <v>0</v>
          </cell>
          <cell r="CL80">
            <v>0.2</v>
          </cell>
          <cell r="CM80">
            <v>0.2</v>
          </cell>
          <cell r="CN80">
            <v>0</v>
          </cell>
          <cell r="CO80">
            <v>0.4</v>
          </cell>
          <cell r="CP80">
            <v>0.5</v>
          </cell>
          <cell r="CW80">
            <v>4.385416666666667</v>
          </cell>
          <cell r="CX80">
            <v>0.7</v>
          </cell>
          <cell r="CY80">
            <v>0.2</v>
          </cell>
          <cell r="CZ80">
            <v>0.5</v>
          </cell>
          <cell r="DA80">
            <v>0.3</v>
          </cell>
          <cell r="DB80">
            <v>0.4</v>
          </cell>
          <cell r="DC80">
            <v>0.6</v>
          </cell>
          <cell r="DD80">
            <v>0.8</v>
          </cell>
        </row>
        <row r="81">
          <cell r="CI81">
            <v>4.395833333333333</v>
          </cell>
          <cell r="CJ81">
            <v>1.4</v>
          </cell>
          <cell r="CK81">
            <v>0</v>
          </cell>
          <cell r="CL81">
            <v>0.2</v>
          </cell>
          <cell r="CM81">
            <v>0.5</v>
          </cell>
          <cell r="CN81">
            <v>0</v>
          </cell>
          <cell r="CO81">
            <v>0.4</v>
          </cell>
          <cell r="CP81">
            <v>0.5</v>
          </cell>
          <cell r="CW81">
            <v>4.395833333333333</v>
          </cell>
          <cell r="CX81">
            <v>1</v>
          </cell>
          <cell r="CY81">
            <v>0</v>
          </cell>
          <cell r="CZ81">
            <v>0.5</v>
          </cell>
          <cell r="DA81">
            <v>0.4</v>
          </cell>
          <cell r="DB81">
            <v>0.4</v>
          </cell>
          <cell r="DC81">
            <v>0.6</v>
          </cell>
          <cell r="DD81">
            <v>0.8</v>
          </cell>
        </row>
        <row r="82">
          <cell r="CI82">
            <v>4.40625</v>
          </cell>
          <cell r="CJ82">
            <v>1.2</v>
          </cell>
          <cell r="CK82">
            <v>0.7</v>
          </cell>
          <cell r="CL82">
            <v>0</v>
          </cell>
          <cell r="CM82">
            <v>0.5</v>
          </cell>
          <cell r="CN82">
            <v>0</v>
          </cell>
          <cell r="CO82">
            <v>0.4</v>
          </cell>
          <cell r="CP82">
            <v>0.5</v>
          </cell>
          <cell r="CW82">
            <v>4.40625</v>
          </cell>
          <cell r="CX82">
            <v>1</v>
          </cell>
          <cell r="CY82">
            <v>0.3</v>
          </cell>
          <cell r="CZ82">
            <v>0.4</v>
          </cell>
          <cell r="DA82">
            <v>0.4</v>
          </cell>
          <cell r="DB82">
            <v>0.2</v>
          </cell>
          <cell r="DC82">
            <v>0.6</v>
          </cell>
          <cell r="DD82">
            <v>1.2</v>
          </cell>
        </row>
        <row r="83">
          <cell r="CI83">
            <v>4.416666666666667</v>
          </cell>
          <cell r="CJ83">
            <v>1.5</v>
          </cell>
          <cell r="CK83">
            <v>0.9</v>
          </cell>
          <cell r="CL83">
            <v>0</v>
          </cell>
          <cell r="CM83">
            <v>0.2</v>
          </cell>
          <cell r="CN83">
            <v>0</v>
          </cell>
          <cell r="CO83">
            <v>0.9</v>
          </cell>
          <cell r="CP83">
            <v>0.7</v>
          </cell>
          <cell r="CW83">
            <v>4.416666666666667</v>
          </cell>
          <cell r="CX83">
            <v>1.1000000000000001</v>
          </cell>
          <cell r="CY83">
            <v>1</v>
          </cell>
          <cell r="CZ83">
            <v>0.4</v>
          </cell>
          <cell r="DA83">
            <v>0.1</v>
          </cell>
          <cell r="DB83">
            <v>0.6</v>
          </cell>
          <cell r="DC83">
            <v>0.8</v>
          </cell>
          <cell r="DD83">
            <v>0.9</v>
          </cell>
        </row>
        <row r="84">
          <cell r="CI84">
            <v>4.427083333333333</v>
          </cell>
          <cell r="CJ84">
            <v>1.7</v>
          </cell>
          <cell r="CK84">
            <v>1.2</v>
          </cell>
          <cell r="CL84">
            <v>0</v>
          </cell>
          <cell r="CM84">
            <v>0.2</v>
          </cell>
          <cell r="CN84">
            <v>0</v>
          </cell>
          <cell r="CO84">
            <v>1.5</v>
          </cell>
          <cell r="CP84">
            <v>0.4</v>
          </cell>
          <cell r="CW84">
            <v>4.427083333333333</v>
          </cell>
          <cell r="CX84">
            <v>0.9</v>
          </cell>
          <cell r="CY84">
            <v>1.6</v>
          </cell>
          <cell r="CZ84">
            <v>0</v>
          </cell>
          <cell r="DA84">
            <v>0.3</v>
          </cell>
          <cell r="DB84">
            <v>0.8</v>
          </cell>
          <cell r="DC84">
            <v>0.9</v>
          </cell>
          <cell r="DD84">
            <v>0.6</v>
          </cell>
        </row>
        <row r="85">
          <cell r="CI85">
            <v>4.4375</v>
          </cell>
          <cell r="CJ85">
            <v>1.7</v>
          </cell>
          <cell r="CK85">
            <v>0.7</v>
          </cell>
          <cell r="CL85">
            <v>0.2</v>
          </cell>
          <cell r="CM85">
            <v>0.2</v>
          </cell>
          <cell r="CN85">
            <v>0</v>
          </cell>
          <cell r="CO85">
            <v>1.5</v>
          </cell>
          <cell r="CP85">
            <v>1.2</v>
          </cell>
          <cell r="CW85">
            <v>4.4375</v>
          </cell>
          <cell r="CX85">
            <v>1.1000000000000001</v>
          </cell>
          <cell r="CY85">
            <v>1.3</v>
          </cell>
          <cell r="CZ85">
            <v>0.1</v>
          </cell>
          <cell r="DA85">
            <v>0.3</v>
          </cell>
          <cell r="DB85">
            <v>0.8</v>
          </cell>
          <cell r="DC85">
            <v>1.1000000000000001</v>
          </cell>
          <cell r="DD85">
            <v>1.4</v>
          </cell>
        </row>
        <row r="86">
          <cell r="CI86">
            <v>4.447916666666667</v>
          </cell>
          <cell r="CJ86">
            <v>2</v>
          </cell>
          <cell r="CK86">
            <v>0.7</v>
          </cell>
          <cell r="CL86">
            <v>1.1000000000000001</v>
          </cell>
          <cell r="CM86">
            <v>0.5</v>
          </cell>
          <cell r="CN86">
            <v>0</v>
          </cell>
          <cell r="CO86">
            <v>1.2</v>
          </cell>
          <cell r="CP86">
            <v>0.9</v>
          </cell>
          <cell r="CW86">
            <v>4.447916666666667</v>
          </cell>
          <cell r="CX86">
            <v>1.4</v>
          </cell>
          <cell r="CY86">
            <v>0.3</v>
          </cell>
          <cell r="CZ86">
            <v>0.6</v>
          </cell>
          <cell r="DA86">
            <v>0.4</v>
          </cell>
          <cell r="DB86">
            <v>0.8</v>
          </cell>
          <cell r="DC86">
            <v>0.8</v>
          </cell>
          <cell r="DD86">
            <v>1.5</v>
          </cell>
        </row>
        <row r="87">
          <cell r="CI87">
            <v>4.458333333333333</v>
          </cell>
          <cell r="CJ87">
            <v>1.7</v>
          </cell>
          <cell r="CK87">
            <v>0.5</v>
          </cell>
          <cell r="CL87">
            <v>0.5</v>
          </cell>
          <cell r="CM87">
            <v>0.5</v>
          </cell>
          <cell r="CN87">
            <v>0</v>
          </cell>
          <cell r="CO87">
            <v>0.4</v>
          </cell>
          <cell r="CP87">
            <v>0.7</v>
          </cell>
          <cell r="CW87">
            <v>4.458333333333333</v>
          </cell>
          <cell r="CX87">
            <v>0.8</v>
          </cell>
          <cell r="CY87">
            <v>0.8</v>
          </cell>
          <cell r="CZ87">
            <v>0.2</v>
          </cell>
          <cell r="DA87">
            <v>0.2</v>
          </cell>
          <cell r="DB87">
            <v>0.6</v>
          </cell>
          <cell r="DC87">
            <v>0.2</v>
          </cell>
          <cell r="DD87">
            <v>1.6</v>
          </cell>
        </row>
        <row r="88">
          <cell r="CI88">
            <v>4.46875</v>
          </cell>
          <cell r="CJ88">
            <v>2.2000000000000002</v>
          </cell>
          <cell r="CK88">
            <v>0</v>
          </cell>
          <cell r="CL88">
            <v>1.3</v>
          </cell>
          <cell r="CM88">
            <v>0.7</v>
          </cell>
          <cell r="CN88">
            <v>0</v>
          </cell>
          <cell r="CO88">
            <v>0.4</v>
          </cell>
          <cell r="CP88">
            <v>0.7</v>
          </cell>
          <cell r="CW88">
            <v>4.46875</v>
          </cell>
          <cell r="CX88">
            <v>1.4</v>
          </cell>
          <cell r="CY88">
            <v>0.6</v>
          </cell>
          <cell r="CZ88">
            <v>0.8</v>
          </cell>
          <cell r="DA88">
            <v>0.2</v>
          </cell>
          <cell r="DB88">
            <v>0.2</v>
          </cell>
          <cell r="DC88">
            <v>0</v>
          </cell>
          <cell r="DD88">
            <v>1.4</v>
          </cell>
        </row>
        <row r="89">
          <cell r="CI89">
            <v>4.479166666666667</v>
          </cell>
          <cell r="CJ89">
            <v>1.7</v>
          </cell>
          <cell r="CK89">
            <v>0.5</v>
          </cell>
          <cell r="CL89">
            <v>2.4</v>
          </cell>
          <cell r="CM89">
            <v>0.5</v>
          </cell>
          <cell r="CN89">
            <v>0.4</v>
          </cell>
          <cell r="CO89">
            <v>0.2</v>
          </cell>
          <cell r="CP89">
            <v>0.6</v>
          </cell>
          <cell r="CW89">
            <v>4.479166666666667</v>
          </cell>
          <cell r="CX89">
            <v>0.7</v>
          </cell>
          <cell r="CY89">
            <v>0.8</v>
          </cell>
          <cell r="CZ89">
            <v>1.3</v>
          </cell>
          <cell r="DA89">
            <v>0.2</v>
          </cell>
          <cell r="DB89">
            <v>0.2</v>
          </cell>
          <cell r="DC89">
            <v>0.1</v>
          </cell>
          <cell r="DD89">
            <v>1.3</v>
          </cell>
        </row>
        <row r="90">
          <cell r="CI90">
            <v>4.489583333333333</v>
          </cell>
          <cell r="CJ90">
            <v>1.4</v>
          </cell>
          <cell r="CK90">
            <v>1.2</v>
          </cell>
          <cell r="CL90">
            <v>2.4</v>
          </cell>
          <cell r="CM90">
            <v>0.8</v>
          </cell>
          <cell r="CN90">
            <v>0.2</v>
          </cell>
          <cell r="CO90">
            <v>1.2</v>
          </cell>
          <cell r="CP90">
            <v>1.3</v>
          </cell>
          <cell r="CW90">
            <v>4.489583333333333</v>
          </cell>
          <cell r="CX90">
            <v>0.6</v>
          </cell>
          <cell r="CY90">
            <v>1</v>
          </cell>
          <cell r="CZ90">
            <v>1.5</v>
          </cell>
          <cell r="DA90">
            <v>0.6</v>
          </cell>
          <cell r="DB90">
            <v>0.1</v>
          </cell>
          <cell r="DC90">
            <v>1</v>
          </cell>
          <cell r="DD90">
            <v>1.2</v>
          </cell>
        </row>
        <row r="91">
          <cell r="CI91">
            <v>4.5</v>
          </cell>
          <cell r="CJ91">
            <v>0.7</v>
          </cell>
          <cell r="CK91">
            <v>1.7</v>
          </cell>
          <cell r="CL91">
            <v>3</v>
          </cell>
          <cell r="CM91">
            <v>0.8</v>
          </cell>
          <cell r="CN91">
            <v>0.2</v>
          </cell>
          <cell r="CO91">
            <v>1.5</v>
          </cell>
          <cell r="CP91">
            <v>0.5</v>
          </cell>
          <cell r="CW91">
            <v>4.5</v>
          </cell>
          <cell r="CX91">
            <v>0.3</v>
          </cell>
          <cell r="CY91">
            <v>0.8</v>
          </cell>
          <cell r="CZ91">
            <v>1.6</v>
          </cell>
          <cell r="DA91">
            <v>1.4</v>
          </cell>
          <cell r="DB91">
            <v>0.3</v>
          </cell>
          <cell r="DC91">
            <v>1</v>
          </cell>
          <cell r="DD91">
            <v>1</v>
          </cell>
        </row>
        <row r="92">
          <cell r="CI92">
            <v>4.510416666666667</v>
          </cell>
          <cell r="CJ92">
            <v>0.9</v>
          </cell>
          <cell r="CK92">
            <v>1.2</v>
          </cell>
          <cell r="CL92">
            <v>3.2</v>
          </cell>
          <cell r="CM92">
            <v>0.5</v>
          </cell>
          <cell r="CN92">
            <v>0.7</v>
          </cell>
          <cell r="CO92">
            <v>2.2999999999999998</v>
          </cell>
          <cell r="CP92">
            <v>0</v>
          </cell>
          <cell r="CW92">
            <v>4.510416666666667</v>
          </cell>
          <cell r="CX92">
            <v>0.4</v>
          </cell>
          <cell r="CY92">
            <v>0.6</v>
          </cell>
          <cell r="CZ92">
            <v>1.7</v>
          </cell>
          <cell r="DA92">
            <v>1</v>
          </cell>
          <cell r="DB92">
            <v>0.5</v>
          </cell>
          <cell r="DC92">
            <v>1.3</v>
          </cell>
          <cell r="DD92">
            <v>0.8</v>
          </cell>
        </row>
        <row r="93">
          <cell r="CI93">
            <v>4.520833333333333</v>
          </cell>
          <cell r="CJ93">
            <v>0.4</v>
          </cell>
          <cell r="CK93">
            <v>1.7</v>
          </cell>
          <cell r="CL93">
            <v>2.7</v>
          </cell>
          <cell r="CM93">
            <v>1.2</v>
          </cell>
          <cell r="CN93">
            <v>1.7</v>
          </cell>
          <cell r="CO93">
            <v>2.1</v>
          </cell>
          <cell r="CP93">
            <v>0</v>
          </cell>
          <cell r="CW93">
            <v>4.520833333333333</v>
          </cell>
          <cell r="CX93">
            <v>0.2</v>
          </cell>
          <cell r="CY93">
            <v>0.8</v>
          </cell>
          <cell r="CZ93">
            <v>1.5</v>
          </cell>
          <cell r="DA93">
            <v>1.9</v>
          </cell>
          <cell r="DB93">
            <v>1</v>
          </cell>
          <cell r="DC93">
            <v>1.4</v>
          </cell>
          <cell r="DD93">
            <v>0.6</v>
          </cell>
        </row>
        <row r="94">
          <cell r="CI94">
            <v>4.53125</v>
          </cell>
          <cell r="CJ94">
            <v>0.2</v>
          </cell>
          <cell r="CK94">
            <v>2.1</v>
          </cell>
          <cell r="CL94">
            <v>1.8</v>
          </cell>
          <cell r="CM94">
            <v>1.6</v>
          </cell>
          <cell r="CN94">
            <v>1.8</v>
          </cell>
          <cell r="CO94">
            <v>1.4</v>
          </cell>
          <cell r="CP94">
            <v>0</v>
          </cell>
          <cell r="CW94">
            <v>4.53125</v>
          </cell>
          <cell r="CX94">
            <v>0.3</v>
          </cell>
          <cell r="CY94">
            <v>1</v>
          </cell>
          <cell r="CZ94">
            <v>1</v>
          </cell>
          <cell r="DA94">
            <v>1.6</v>
          </cell>
          <cell r="DB94">
            <v>1.3</v>
          </cell>
          <cell r="DC94">
            <v>1.3</v>
          </cell>
          <cell r="DD94">
            <v>0.4</v>
          </cell>
        </row>
        <row r="95">
          <cell r="CI95">
            <v>4.541666666666667</v>
          </cell>
          <cell r="CJ95">
            <v>0.2</v>
          </cell>
          <cell r="CK95">
            <v>2.6</v>
          </cell>
          <cell r="CL95">
            <v>1.7</v>
          </cell>
          <cell r="CM95">
            <v>2</v>
          </cell>
          <cell r="CN95">
            <v>0.5</v>
          </cell>
          <cell r="CO95">
            <v>0.5</v>
          </cell>
          <cell r="CP95">
            <v>0.5</v>
          </cell>
          <cell r="CW95">
            <v>4.541666666666667</v>
          </cell>
          <cell r="CX95">
            <v>0.3</v>
          </cell>
          <cell r="CY95">
            <v>1</v>
          </cell>
          <cell r="CZ95">
            <v>1</v>
          </cell>
          <cell r="DA95">
            <v>2</v>
          </cell>
          <cell r="DB95">
            <v>0.6</v>
          </cell>
          <cell r="DC95">
            <v>1</v>
          </cell>
          <cell r="DD95">
            <v>0.2</v>
          </cell>
        </row>
        <row r="96">
          <cell r="CI96">
            <v>4.552083333333333</v>
          </cell>
          <cell r="CJ96">
            <v>0.7</v>
          </cell>
          <cell r="CK96">
            <v>2.7</v>
          </cell>
          <cell r="CL96">
            <v>0.9</v>
          </cell>
          <cell r="CM96">
            <v>3.6</v>
          </cell>
          <cell r="CN96">
            <v>0.8</v>
          </cell>
          <cell r="CO96">
            <v>0.9</v>
          </cell>
          <cell r="CP96">
            <v>0.1</v>
          </cell>
          <cell r="CW96">
            <v>4.552083333333333</v>
          </cell>
          <cell r="CX96">
            <v>0.5</v>
          </cell>
          <cell r="CY96">
            <v>1</v>
          </cell>
          <cell r="CZ96">
            <v>1.2</v>
          </cell>
          <cell r="DA96">
            <v>2.9</v>
          </cell>
          <cell r="DB96">
            <v>1</v>
          </cell>
          <cell r="DC96">
            <v>1.6</v>
          </cell>
          <cell r="DD96">
            <v>0.2</v>
          </cell>
        </row>
        <row r="97">
          <cell r="CI97">
            <v>4.5625</v>
          </cell>
          <cell r="CJ97">
            <v>0.7</v>
          </cell>
          <cell r="CK97">
            <v>2.4</v>
          </cell>
          <cell r="CL97">
            <v>0.9</v>
          </cell>
          <cell r="CM97">
            <v>3.7</v>
          </cell>
          <cell r="CN97">
            <v>0.8</v>
          </cell>
          <cell r="CO97">
            <v>2.2999999999999998</v>
          </cell>
          <cell r="CP97">
            <v>1</v>
          </cell>
          <cell r="CW97">
            <v>4.5625</v>
          </cell>
          <cell r="CX97">
            <v>1.1000000000000001</v>
          </cell>
          <cell r="CY97">
            <v>1.3</v>
          </cell>
          <cell r="CZ97">
            <v>1.2</v>
          </cell>
          <cell r="DA97">
            <v>2.5</v>
          </cell>
          <cell r="DB97">
            <v>1.4</v>
          </cell>
          <cell r="DC97">
            <v>2.4</v>
          </cell>
          <cell r="DD97">
            <v>0.7</v>
          </cell>
        </row>
        <row r="98">
          <cell r="CI98">
            <v>4.572916666666667</v>
          </cell>
          <cell r="CJ98">
            <v>0.7</v>
          </cell>
          <cell r="CK98">
            <v>1.5</v>
          </cell>
          <cell r="CL98">
            <v>1.4</v>
          </cell>
          <cell r="CM98">
            <v>3.1</v>
          </cell>
          <cell r="CN98">
            <v>1.2</v>
          </cell>
          <cell r="CO98">
            <v>1.5</v>
          </cell>
          <cell r="CP98">
            <v>1.2</v>
          </cell>
          <cell r="CW98">
            <v>4.572916666666667</v>
          </cell>
          <cell r="CX98">
            <v>1.5</v>
          </cell>
          <cell r="CY98">
            <v>1.1000000000000001</v>
          </cell>
          <cell r="CZ98">
            <v>1.5</v>
          </cell>
          <cell r="DA98">
            <v>2.2999999999999998</v>
          </cell>
          <cell r="DB98">
            <v>1.6</v>
          </cell>
          <cell r="DC98">
            <v>1.7</v>
          </cell>
          <cell r="DD98">
            <v>0.8</v>
          </cell>
        </row>
        <row r="99">
          <cell r="CI99">
            <v>4.583333333333333</v>
          </cell>
          <cell r="CJ99">
            <v>0.4</v>
          </cell>
          <cell r="CK99">
            <v>1.1000000000000001</v>
          </cell>
          <cell r="CL99">
            <v>0.7</v>
          </cell>
          <cell r="CM99">
            <v>1.2</v>
          </cell>
          <cell r="CN99">
            <v>0.9</v>
          </cell>
          <cell r="CO99">
            <v>0.4</v>
          </cell>
          <cell r="CP99">
            <v>1.4</v>
          </cell>
          <cell r="CW99">
            <v>4.583333333333333</v>
          </cell>
          <cell r="CX99">
            <v>0.6</v>
          </cell>
          <cell r="CY99">
            <v>0.4</v>
          </cell>
          <cell r="CZ99">
            <v>0.4</v>
          </cell>
          <cell r="DA99">
            <v>0.5</v>
          </cell>
          <cell r="DB99">
            <v>1</v>
          </cell>
          <cell r="DC99">
            <v>0.8</v>
          </cell>
          <cell r="DD99">
            <v>1.4</v>
          </cell>
        </row>
        <row r="100">
          <cell r="CI100">
            <v>4.59375</v>
          </cell>
          <cell r="CJ100">
            <v>0.9</v>
          </cell>
          <cell r="CK100">
            <v>1.4</v>
          </cell>
          <cell r="CL100">
            <v>1</v>
          </cell>
          <cell r="CM100">
            <v>1</v>
          </cell>
          <cell r="CN100">
            <v>1.2</v>
          </cell>
          <cell r="CO100">
            <v>0.9</v>
          </cell>
          <cell r="CP100">
            <v>1.3</v>
          </cell>
          <cell r="CW100">
            <v>4.59375</v>
          </cell>
          <cell r="CX100">
            <v>0.8</v>
          </cell>
          <cell r="CY100">
            <v>0.4</v>
          </cell>
          <cell r="CZ100">
            <v>0.7</v>
          </cell>
          <cell r="DA100">
            <v>0.4</v>
          </cell>
          <cell r="DB100">
            <v>0.8</v>
          </cell>
          <cell r="DC100">
            <v>1</v>
          </cell>
          <cell r="DD100">
            <v>1.2</v>
          </cell>
        </row>
        <row r="101">
          <cell r="CI101">
            <v>4.604166666666667</v>
          </cell>
          <cell r="CJ101">
            <v>0.4</v>
          </cell>
          <cell r="CK101">
            <v>1.1000000000000001</v>
          </cell>
          <cell r="CL101">
            <v>1</v>
          </cell>
          <cell r="CM101">
            <v>1</v>
          </cell>
          <cell r="CN101">
            <v>0.4</v>
          </cell>
          <cell r="CO101">
            <v>0.4</v>
          </cell>
          <cell r="CP101">
            <v>1.2</v>
          </cell>
          <cell r="CW101">
            <v>4.604166666666667</v>
          </cell>
          <cell r="CX101">
            <v>0.6</v>
          </cell>
          <cell r="CY101">
            <v>0.3</v>
          </cell>
          <cell r="CZ101">
            <v>1.1000000000000001</v>
          </cell>
          <cell r="DA101">
            <v>0.8</v>
          </cell>
          <cell r="DB101">
            <v>0.4</v>
          </cell>
          <cell r="DC101">
            <v>1.2</v>
          </cell>
          <cell r="DD101">
            <v>0.8</v>
          </cell>
        </row>
        <row r="102">
          <cell r="CI102">
            <v>4.614583333333333</v>
          </cell>
          <cell r="CJ102">
            <v>0</v>
          </cell>
          <cell r="CK102">
            <v>0.9</v>
          </cell>
          <cell r="CL102">
            <v>1.2</v>
          </cell>
          <cell r="CM102">
            <v>0.2</v>
          </cell>
          <cell r="CN102">
            <v>0.4</v>
          </cell>
          <cell r="CO102">
            <v>0.4</v>
          </cell>
          <cell r="CP102">
            <v>1.2</v>
          </cell>
          <cell r="CW102">
            <v>4.614583333333333</v>
          </cell>
          <cell r="CX102">
            <v>0.2</v>
          </cell>
          <cell r="CY102">
            <v>0.2</v>
          </cell>
          <cell r="CZ102">
            <v>1.1000000000000001</v>
          </cell>
          <cell r="DA102">
            <v>0.7</v>
          </cell>
          <cell r="DB102">
            <v>0.4</v>
          </cell>
          <cell r="DC102">
            <v>1</v>
          </cell>
          <cell r="DD102">
            <v>0.8</v>
          </cell>
        </row>
        <row r="103">
          <cell r="CI103">
            <v>4.625</v>
          </cell>
          <cell r="CJ103">
            <v>0</v>
          </cell>
          <cell r="CK103">
            <v>0</v>
          </cell>
          <cell r="CL103">
            <v>1.3</v>
          </cell>
          <cell r="CM103">
            <v>0.1</v>
          </cell>
          <cell r="CN103">
            <v>0</v>
          </cell>
          <cell r="CO103">
            <v>0.6</v>
          </cell>
          <cell r="CP103">
            <v>2.5</v>
          </cell>
          <cell r="CW103">
            <v>4.625</v>
          </cell>
          <cell r="CX103">
            <v>0.6</v>
          </cell>
          <cell r="CY103">
            <v>0</v>
          </cell>
          <cell r="CZ103">
            <v>0.9</v>
          </cell>
          <cell r="DA103">
            <v>0</v>
          </cell>
          <cell r="DB103">
            <v>0.6</v>
          </cell>
          <cell r="DC103">
            <v>0.4</v>
          </cell>
          <cell r="DD103">
            <v>2.2000000000000002</v>
          </cell>
        </row>
        <row r="104">
          <cell r="CI104">
            <v>4.635416666666667</v>
          </cell>
          <cell r="CJ104">
            <v>0</v>
          </cell>
          <cell r="CK104">
            <v>0</v>
          </cell>
          <cell r="CL104">
            <v>1.5</v>
          </cell>
          <cell r="CM104">
            <v>0</v>
          </cell>
          <cell r="CN104">
            <v>0</v>
          </cell>
          <cell r="CO104">
            <v>0.4</v>
          </cell>
          <cell r="CP104">
            <v>2.2999999999999998</v>
          </cell>
          <cell r="CW104">
            <v>4.635416666666667</v>
          </cell>
          <cell r="CX104">
            <v>0.8</v>
          </cell>
          <cell r="CY104">
            <v>0</v>
          </cell>
          <cell r="CZ104">
            <v>0.8</v>
          </cell>
          <cell r="DA104">
            <v>0</v>
          </cell>
          <cell r="DB104">
            <v>0.2</v>
          </cell>
          <cell r="DC104">
            <v>0.6</v>
          </cell>
          <cell r="DD104">
            <v>2.2999999999999998</v>
          </cell>
        </row>
        <row r="105">
          <cell r="CI105">
            <v>4.645833333333333</v>
          </cell>
          <cell r="CJ105">
            <v>0</v>
          </cell>
          <cell r="CK105">
            <v>0.2</v>
          </cell>
          <cell r="CL105">
            <v>1</v>
          </cell>
          <cell r="CM105">
            <v>0.1</v>
          </cell>
          <cell r="CN105">
            <v>0</v>
          </cell>
          <cell r="CO105">
            <v>1</v>
          </cell>
          <cell r="CP105">
            <v>1.7</v>
          </cell>
          <cell r="CW105">
            <v>4.645833333333333</v>
          </cell>
          <cell r="CX105">
            <v>0.8</v>
          </cell>
          <cell r="CY105">
            <v>0.1</v>
          </cell>
          <cell r="CZ105">
            <v>0.6</v>
          </cell>
          <cell r="DA105">
            <v>0.2</v>
          </cell>
          <cell r="DB105">
            <v>0</v>
          </cell>
          <cell r="DC105">
            <v>0.7</v>
          </cell>
          <cell r="DD105">
            <v>1.8</v>
          </cell>
        </row>
        <row r="106">
          <cell r="CI106">
            <v>4.65625</v>
          </cell>
          <cell r="CJ106">
            <v>0</v>
          </cell>
          <cell r="CK106">
            <v>0.1</v>
          </cell>
          <cell r="CL106">
            <v>0.5</v>
          </cell>
          <cell r="CM106">
            <v>0</v>
          </cell>
          <cell r="CN106">
            <v>0.2</v>
          </cell>
          <cell r="CO106">
            <v>0.4</v>
          </cell>
          <cell r="CP106">
            <v>1.8</v>
          </cell>
          <cell r="CW106">
            <v>4.65625</v>
          </cell>
          <cell r="CX106">
            <v>0.6</v>
          </cell>
          <cell r="CY106">
            <v>0</v>
          </cell>
          <cell r="CZ106">
            <v>0.6</v>
          </cell>
          <cell r="DA106">
            <v>0.2</v>
          </cell>
          <cell r="DB106">
            <v>0.5</v>
          </cell>
          <cell r="DC106">
            <v>0.3</v>
          </cell>
          <cell r="DD106">
            <v>1.8</v>
          </cell>
        </row>
        <row r="107">
          <cell r="CI107">
            <v>4.666666666666667</v>
          </cell>
          <cell r="CJ107">
            <v>0</v>
          </cell>
          <cell r="CK107">
            <v>1.1000000000000001</v>
          </cell>
          <cell r="CL107">
            <v>1.7</v>
          </cell>
          <cell r="CM107">
            <v>0.7</v>
          </cell>
          <cell r="CN107">
            <v>1.1000000000000001</v>
          </cell>
          <cell r="CO107">
            <v>0.3</v>
          </cell>
          <cell r="CP107">
            <v>1.5</v>
          </cell>
          <cell r="CW107">
            <v>4.666666666666667</v>
          </cell>
          <cell r="CX107">
            <v>0.4</v>
          </cell>
          <cell r="CY107">
            <v>0.6</v>
          </cell>
          <cell r="CZ107">
            <v>1.3</v>
          </cell>
          <cell r="DA107">
            <v>0.5</v>
          </cell>
          <cell r="DB107">
            <v>0.7</v>
          </cell>
          <cell r="DC107">
            <v>0.6</v>
          </cell>
          <cell r="DD107">
            <v>1.5</v>
          </cell>
        </row>
        <row r="108">
          <cell r="CI108">
            <v>4.677083333333333</v>
          </cell>
          <cell r="CJ108">
            <v>0</v>
          </cell>
          <cell r="CK108">
            <v>1</v>
          </cell>
          <cell r="CL108">
            <v>1.8</v>
          </cell>
          <cell r="CM108">
            <v>0.9</v>
          </cell>
          <cell r="CN108">
            <v>1.3</v>
          </cell>
          <cell r="CO108">
            <v>1.2</v>
          </cell>
          <cell r="CP108">
            <v>2.1</v>
          </cell>
          <cell r="CW108">
            <v>4.677083333333333</v>
          </cell>
          <cell r="CX108">
            <v>0.4</v>
          </cell>
          <cell r="CY108">
            <v>0.7</v>
          </cell>
          <cell r="CZ108">
            <v>1.3</v>
          </cell>
          <cell r="DA108">
            <v>0.8</v>
          </cell>
          <cell r="DB108">
            <v>0.8</v>
          </cell>
          <cell r="DC108">
            <v>1.1000000000000001</v>
          </cell>
          <cell r="DD108">
            <v>1.6</v>
          </cell>
        </row>
        <row r="109">
          <cell r="CI109">
            <v>4.6875</v>
          </cell>
          <cell r="CJ109">
            <v>0.2</v>
          </cell>
          <cell r="CK109">
            <v>0.8</v>
          </cell>
          <cell r="CL109">
            <v>1.7</v>
          </cell>
          <cell r="CM109">
            <v>1.2</v>
          </cell>
          <cell r="CN109">
            <v>2.2999999999999998</v>
          </cell>
          <cell r="CO109">
            <v>0.4</v>
          </cell>
          <cell r="CP109">
            <v>3.9</v>
          </cell>
          <cell r="CW109">
            <v>4.6875</v>
          </cell>
          <cell r="CX109">
            <v>0.9</v>
          </cell>
          <cell r="CY109">
            <v>0.6</v>
          </cell>
          <cell r="CZ109">
            <v>1.2</v>
          </cell>
          <cell r="DA109">
            <v>1</v>
          </cell>
          <cell r="DB109">
            <v>1.3</v>
          </cell>
          <cell r="DC109">
            <v>0.7</v>
          </cell>
          <cell r="DD109">
            <v>3.5</v>
          </cell>
        </row>
        <row r="110">
          <cell r="CI110">
            <v>4.697916666666667</v>
          </cell>
          <cell r="CJ110">
            <v>0.5</v>
          </cell>
          <cell r="CK110">
            <v>1.3</v>
          </cell>
          <cell r="CL110">
            <v>2.6</v>
          </cell>
          <cell r="CM110">
            <v>2</v>
          </cell>
          <cell r="CN110">
            <v>2.2999999999999998</v>
          </cell>
          <cell r="CO110">
            <v>0.2</v>
          </cell>
          <cell r="CP110">
            <v>4.5999999999999996</v>
          </cell>
          <cell r="CW110">
            <v>4.697916666666667</v>
          </cell>
          <cell r="CX110">
            <v>0.9</v>
          </cell>
          <cell r="CY110">
            <v>0.8</v>
          </cell>
          <cell r="CZ110">
            <v>1.8</v>
          </cell>
          <cell r="DA110">
            <v>1.5</v>
          </cell>
          <cell r="DB110">
            <v>1.5</v>
          </cell>
          <cell r="DC110">
            <v>0.6</v>
          </cell>
          <cell r="DD110">
            <v>4.3</v>
          </cell>
        </row>
        <row r="111">
          <cell r="CI111">
            <v>4.708333333333333</v>
          </cell>
          <cell r="CJ111">
            <v>1.1000000000000001</v>
          </cell>
          <cell r="CK111">
            <v>1.1000000000000001</v>
          </cell>
          <cell r="CL111">
            <v>2.6</v>
          </cell>
          <cell r="CM111">
            <v>2.1</v>
          </cell>
          <cell r="CN111">
            <v>3.3</v>
          </cell>
          <cell r="CO111">
            <v>0.1</v>
          </cell>
          <cell r="CP111">
            <v>3</v>
          </cell>
          <cell r="CW111">
            <v>4.708333333333333</v>
          </cell>
          <cell r="CX111">
            <v>0.9</v>
          </cell>
          <cell r="CY111">
            <v>1.1000000000000001</v>
          </cell>
          <cell r="CZ111">
            <v>1.8</v>
          </cell>
          <cell r="DA111">
            <v>2.4</v>
          </cell>
          <cell r="DB111">
            <v>2.7</v>
          </cell>
          <cell r="DC111">
            <v>0.8</v>
          </cell>
          <cell r="DD111">
            <v>3.5</v>
          </cell>
        </row>
        <row r="112">
          <cell r="CI112">
            <v>4.71875</v>
          </cell>
          <cell r="CJ112">
            <v>1.3</v>
          </cell>
          <cell r="CK112">
            <v>1.9</v>
          </cell>
          <cell r="CL112">
            <v>1.9</v>
          </cell>
          <cell r="CM112">
            <v>1.7</v>
          </cell>
          <cell r="CN112">
            <v>2.2999999999999998</v>
          </cell>
          <cell r="CO112">
            <v>0.4</v>
          </cell>
          <cell r="CP112">
            <v>1.9</v>
          </cell>
          <cell r="CW112">
            <v>4.71875</v>
          </cell>
          <cell r="CX112">
            <v>0.5</v>
          </cell>
          <cell r="CY112">
            <v>1.6</v>
          </cell>
          <cell r="CZ112">
            <v>1.9</v>
          </cell>
          <cell r="DA112">
            <v>2.1</v>
          </cell>
          <cell r="DB112">
            <v>2.1</v>
          </cell>
          <cell r="DC112">
            <v>1.4</v>
          </cell>
          <cell r="DD112">
            <v>1.5</v>
          </cell>
        </row>
        <row r="113">
          <cell r="CI113">
            <v>4.729166666666667</v>
          </cell>
          <cell r="CJ113">
            <v>1.4</v>
          </cell>
          <cell r="CK113">
            <v>1.9</v>
          </cell>
          <cell r="CL113">
            <v>1.5</v>
          </cell>
          <cell r="CM113">
            <v>1.9</v>
          </cell>
          <cell r="CN113">
            <v>2.9</v>
          </cell>
          <cell r="CO113">
            <v>0.8</v>
          </cell>
          <cell r="CP113">
            <v>0.9</v>
          </cell>
          <cell r="CW113">
            <v>4.729166666666667</v>
          </cell>
          <cell r="CX113">
            <v>0.6</v>
          </cell>
          <cell r="CY113">
            <v>2</v>
          </cell>
          <cell r="CZ113">
            <v>2.2000000000000002</v>
          </cell>
          <cell r="DA113">
            <v>2.2999999999999998</v>
          </cell>
          <cell r="DB113">
            <v>2.2999999999999998</v>
          </cell>
          <cell r="DC113">
            <v>1.2</v>
          </cell>
          <cell r="DD113">
            <v>0.8</v>
          </cell>
        </row>
        <row r="114">
          <cell r="CI114">
            <v>4.739583333333333</v>
          </cell>
          <cell r="CJ114">
            <v>1.5</v>
          </cell>
          <cell r="CK114">
            <v>1.5</v>
          </cell>
          <cell r="CL114">
            <v>2.2000000000000002</v>
          </cell>
          <cell r="CM114">
            <v>2.2000000000000002</v>
          </cell>
          <cell r="CN114">
            <v>2.4</v>
          </cell>
          <cell r="CO114">
            <v>0.6</v>
          </cell>
          <cell r="CP114">
            <v>0.4</v>
          </cell>
          <cell r="CW114">
            <v>4.739583333333333</v>
          </cell>
          <cell r="CX114">
            <v>0.8</v>
          </cell>
          <cell r="CY114">
            <v>1.9</v>
          </cell>
          <cell r="CZ114">
            <v>2.7</v>
          </cell>
          <cell r="DA114">
            <v>2.4</v>
          </cell>
          <cell r="DB114">
            <v>2</v>
          </cell>
          <cell r="DC114">
            <v>1.1000000000000001</v>
          </cell>
          <cell r="DD114">
            <v>1.3</v>
          </cell>
        </row>
        <row r="115">
          <cell r="CI115">
            <v>4.75</v>
          </cell>
          <cell r="CJ115">
            <v>0.8</v>
          </cell>
          <cell r="CK115">
            <v>1.7</v>
          </cell>
          <cell r="CL115">
            <v>2.1</v>
          </cell>
          <cell r="CM115">
            <v>1</v>
          </cell>
          <cell r="CN115">
            <v>2.2000000000000002</v>
          </cell>
          <cell r="CO115">
            <v>0.1</v>
          </cell>
          <cell r="CP115">
            <v>0.8</v>
          </cell>
          <cell r="CW115">
            <v>4.75</v>
          </cell>
          <cell r="CX115">
            <v>0.9</v>
          </cell>
          <cell r="CY115">
            <v>1.8</v>
          </cell>
          <cell r="CZ115">
            <v>2.6</v>
          </cell>
          <cell r="DA115">
            <v>0.4</v>
          </cell>
          <cell r="DB115">
            <v>1.9</v>
          </cell>
          <cell r="DC115">
            <v>0.8</v>
          </cell>
          <cell r="DD115">
            <v>1.5</v>
          </cell>
        </row>
        <row r="116">
          <cell r="CI116">
            <v>4.760416666666667</v>
          </cell>
          <cell r="CJ116">
            <v>0</v>
          </cell>
          <cell r="CK116">
            <v>1.6</v>
          </cell>
          <cell r="CL116">
            <v>2.7</v>
          </cell>
          <cell r="CM116">
            <v>0.5</v>
          </cell>
          <cell r="CN116">
            <v>3.5</v>
          </cell>
          <cell r="CO116">
            <v>0.3</v>
          </cell>
          <cell r="CP116">
            <v>0.7</v>
          </cell>
          <cell r="CW116">
            <v>4.760416666666667</v>
          </cell>
          <cell r="CX116">
            <v>0.6</v>
          </cell>
          <cell r="CY116">
            <v>1.5</v>
          </cell>
          <cell r="CZ116">
            <v>2.5</v>
          </cell>
          <cell r="DA116">
            <v>0.4</v>
          </cell>
          <cell r="DB116">
            <v>2.6</v>
          </cell>
          <cell r="DC116">
            <v>1</v>
          </cell>
          <cell r="DD116">
            <v>1.3</v>
          </cell>
        </row>
        <row r="117">
          <cell r="CI117">
            <v>4.770833333333333</v>
          </cell>
          <cell r="CJ117">
            <v>1.6</v>
          </cell>
          <cell r="CK117">
            <v>2.1</v>
          </cell>
          <cell r="CL117">
            <v>2.9</v>
          </cell>
          <cell r="CM117">
            <v>1.1000000000000001</v>
          </cell>
          <cell r="CN117">
            <v>2.4</v>
          </cell>
          <cell r="CO117">
            <v>1</v>
          </cell>
          <cell r="CP117">
            <v>1.2</v>
          </cell>
          <cell r="CW117">
            <v>4.770833333333333</v>
          </cell>
          <cell r="CX117">
            <v>1.1000000000000001</v>
          </cell>
          <cell r="CY117">
            <v>1.1000000000000001</v>
          </cell>
          <cell r="CZ117">
            <v>1.9</v>
          </cell>
          <cell r="DA117">
            <v>0.4</v>
          </cell>
          <cell r="DB117">
            <v>1.5</v>
          </cell>
          <cell r="DC117">
            <v>1.3</v>
          </cell>
          <cell r="DD117">
            <v>1.4</v>
          </cell>
        </row>
        <row r="118">
          <cell r="CI118">
            <v>4.78125</v>
          </cell>
          <cell r="CJ118">
            <v>1.6</v>
          </cell>
          <cell r="CK118">
            <v>2.1</v>
          </cell>
          <cell r="CL118">
            <v>3.3</v>
          </cell>
          <cell r="CM118">
            <v>0.9</v>
          </cell>
          <cell r="CN118">
            <v>3.2</v>
          </cell>
          <cell r="CO118">
            <v>1</v>
          </cell>
          <cell r="CP118">
            <v>1.4</v>
          </cell>
          <cell r="CW118">
            <v>4.78125</v>
          </cell>
          <cell r="CX118">
            <v>1.3</v>
          </cell>
          <cell r="CY118">
            <v>0.9</v>
          </cell>
          <cell r="CZ118">
            <v>2.2999999999999998</v>
          </cell>
          <cell r="DA118">
            <v>0.2</v>
          </cell>
          <cell r="DB118">
            <v>1.8</v>
          </cell>
          <cell r="DC118">
            <v>1.3</v>
          </cell>
          <cell r="DD118">
            <v>1.2</v>
          </cell>
        </row>
        <row r="119">
          <cell r="CI119">
            <v>4.791666666666667</v>
          </cell>
          <cell r="CJ119">
            <v>1.7</v>
          </cell>
          <cell r="CK119">
            <v>0.7</v>
          </cell>
          <cell r="CL119">
            <v>2.4</v>
          </cell>
          <cell r="CM119">
            <v>0.9</v>
          </cell>
          <cell r="CN119">
            <v>3.3</v>
          </cell>
          <cell r="CO119">
            <v>0.9</v>
          </cell>
          <cell r="CP119">
            <v>0.8</v>
          </cell>
          <cell r="CW119">
            <v>4.791666666666667</v>
          </cell>
          <cell r="CX119">
            <v>1.8</v>
          </cell>
          <cell r="CY119">
            <v>0.7</v>
          </cell>
          <cell r="CZ119">
            <v>1.3</v>
          </cell>
          <cell r="DA119">
            <v>0.4</v>
          </cell>
          <cell r="DB119">
            <v>1.6</v>
          </cell>
          <cell r="DC119">
            <v>0.9</v>
          </cell>
          <cell r="DD119">
            <v>1.3</v>
          </cell>
        </row>
        <row r="120">
          <cell r="CI120">
            <v>4.802083333333333</v>
          </cell>
          <cell r="CJ120">
            <v>1.2</v>
          </cell>
          <cell r="CK120">
            <v>1.3</v>
          </cell>
          <cell r="CL120">
            <v>2.8</v>
          </cell>
          <cell r="CM120">
            <v>0.8</v>
          </cell>
          <cell r="CN120">
            <v>3.1</v>
          </cell>
          <cell r="CO120">
            <v>1.2</v>
          </cell>
          <cell r="CP120">
            <v>2.2000000000000002</v>
          </cell>
          <cell r="CW120">
            <v>4.802083333333333</v>
          </cell>
          <cell r="CX120">
            <v>1.1000000000000001</v>
          </cell>
          <cell r="CY120">
            <v>1.4</v>
          </cell>
          <cell r="CZ120">
            <v>1.6</v>
          </cell>
          <cell r="DA120">
            <v>0.4</v>
          </cell>
          <cell r="DB120">
            <v>1.5</v>
          </cell>
          <cell r="DC120">
            <v>0.8</v>
          </cell>
          <cell r="DD120">
            <v>2.5</v>
          </cell>
        </row>
        <row r="121">
          <cell r="CI121">
            <v>4.8125</v>
          </cell>
          <cell r="CJ121">
            <v>1.6</v>
          </cell>
          <cell r="CK121">
            <v>2</v>
          </cell>
          <cell r="CL121">
            <v>3.1</v>
          </cell>
          <cell r="CM121">
            <v>0.5</v>
          </cell>
          <cell r="CN121">
            <v>1.5</v>
          </cell>
          <cell r="CO121">
            <v>0.2</v>
          </cell>
          <cell r="CP121">
            <v>2.4</v>
          </cell>
          <cell r="CW121">
            <v>4.8125</v>
          </cell>
          <cell r="CX121">
            <v>1.3</v>
          </cell>
          <cell r="CY121">
            <v>0.9</v>
          </cell>
          <cell r="CZ121">
            <v>1.6</v>
          </cell>
          <cell r="DA121">
            <v>0.2</v>
          </cell>
          <cell r="DB121">
            <v>0.9</v>
          </cell>
          <cell r="DC121">
            <v>0.6</v>
          </cell>
          <cell r="DD121">
            <v>3</v>
          </cell>
        </row>
        <row r="122">
          <cell r="CI122">
            <v>4.822916666666667</v>
          </cell>
          <cell r="CJ122">
            <v>2.1</v>
          </cell>
          <cell r="CK122">
            <v>2</v>
          </cell>
          <cell r="CL122">
            <v>2.9</v>
          </cell>
          <cell r="CM122">
            <v>0.7</v>
          </cell>
          <cell r="CN122">
            <v>0.9</v>
          </cell>
          <cell r="CO122">
            <v>0.7</v>
          </cell>
          <cell r="CP122">
            <v>2.4</v>
          </cell>
          <cell r="CW122">
            <v>4.822916666666667</v>
          </cell>
          <cell r="CX122">
            <v>1.2</v>
          </cell>
          <cell r="CY122">
            <v>1.1000000000000001</v>
          </cell>
          <cell r="CZ122">
            <v>1.7</v>
          </cell>
          <cell r="DA122">
            <v>0.3</v>
          </cell>
          <cell r="DB122">
            <v>0.8</v>
          </cell>
          <cell r="DC122">
            <v>0.6</v>
          </cell>
          <cell r="DD122">
            <v>2.6</v>
          </cell>
        </row>
        <row r="123">
          <cell r="CI123">
            <v>4.833333333333333</v>
          </cell>
          <cell r="CJ123">
            <v>2.6</v>
          </cell>
          <cell r="CK123">
            <v>1.4</v>
          </cell>
          <cell r="CL123">
            <v>1.3</v>
          </cell>
          <cell r="CM123">
            <v>1.2</v>
          </cell>
          <cell r="CN123">
            <v>1.3</v>
          </cell>
          <cell r="CO123">
            <v>0</v>
          </cell>
          <cell r="CP123">
            <v>2</v>
          </cell>
          <cell r="CW123">
            <v>4.833333333333333</v>
          </cell>
          <cell r="CX123">
            <v>2</v>
          </cell>
          <cell r="CY123">
            <v>0.8</v>
          </cell>
          <cell r="CZ123">
            <v>0.8</v>
          </cell>
          <cell r="DA123">
            <v>1.3</v>
          </cell>
          <cell r="DB123">
            <v>1</v>
          </cell>
          <cell r="DC123">
            <v>0.4</v>
          </cell>
          <cell r="DD123">
            <v>1.4</v>
          </cell>
        </row>
        <row r="124">
          <cell r="CI124">
            <v>4.84375</v>
          </cell>
          <cell r="CJ124">
            <v>1.4</v>
          </cell>
          <cell r="CK124">
            <v>1.6</v>
          </cell>
          <cell r="CL124">
            <v>0.6</v>
          </cell>
          <cell r="CM124">
            <v>2.1</v>
          </cell>
          <cell r="CN124">
            <v>1.7</v>
          </cell>
          <cell r="CO124">
            <v>0.5</v>
          </cell>
          <cell r="CP124">
            <v>3.4</v>
          </cell>
          <cell r="CW124">
            <v>4.84375</v>
          </cell>
          <cell r="CX124">
            <v>1.5</v>
          </cell>
          <cell r="CY124">
            <v>1.3</v>
          </cell>
          <cell r="CZ124">
            <v>0.6</v>
          </cell>
          <cell r="DA124">
            <v>2.6</v>
          </cell>
          <cell r="DB124">
            <v>0.8</v>
          </cell>
          <cell r="DC124">
            <v>0.6</v>
          </cell>
          <cell r="DD124">
            <v>2.9</v>
          </cell>
        </row>
        <row r="125">
          <cell r="CI125">
            <v>4.854166666666667</v>
          </cell>
          <cell r="CJ125">
            <v>1.7</v>
          </cell>
          <cell r="CK125">
            <v>3</v>
          </cell>
          <cell r="CL125">
            <v>0.9</v>
          </cell>
          <cell r="CM125">
            <v>2.2000000000000002</v>
          </cell>
          <cell r="CN125">
            <v>1.8</v>
          </cell>
          <cell r="CO125">
            <v>0.3</v>
          </cell>
          <cell r="CP125">
            <v>3.7</v>
          </cell>
          <cell r="CW125">
            <v>4.854166666666667</v>
          </cell>
          <cell r="CX125">
            <v>1.8</v>
          </cell>
          <cell r="CY125">
            <v>1.8</v>
          </cell>
          <cell r="CZ125">
            <v>1</v>
          </cell>
          <cell r="DA125">
            <v>4.4000000000000004</v>
          </cell>
          <cell r="DB125">
            <v>1.4</v>
          </cell>
          <cell r="DC125">
            <v>0.5</v>
          </cell>
          <cell r="DD125">
            <v>3.4</v>
          </cell>
        </row>
        <row r="126">
          <cell r="CI126">
            <v>4.864583333333333</v>
          </cell>
          <cell r="CJ126">
            <v>0.7</v>
          </cell>
          <cell r="CK126">
            <v>4.5</v>
          </cell>
          <cell r="CL126">
            <v>0.9</v>
          </cell>
          <cell r="CM126">
            <v>1.9</v>
          </cell>
          <cell r="CN126">
            <v>1.4</v>
          </cell>
          <cell r="CO126">
            <v>0.2</v>
          </cell>
          <cell r="CP126">
            <v>2.4</v>
          </cell>
          <cell r="CW126">
            <v>4.864583333333333</v>
          </cell>
          <cell r="CX126">
            <v>1.3</v>
          </cell>
          <cell r="CY126">
            <v>4.2</v>
          </cell>
          <cell r="CZ126">
            <v>0.8</v>
          </cell>
          <cell r="DA126">
            <v>3.4</v>
          </cell>
          <cell r="DB126">
            <v>1.4</v>
          </cell>
          <cell r="DC126">
            <v>0.5</v>
          </cell>
          <cell r="DD126">
            <v>2.7</v>
          </cell>
        </row>
        <row r="127">
          <cell r="CI127">
            <v>4.875</v>
          </cell>
          <cell r="CJ127">
            <v>1.2</v>
          </cell>
          <cell r="CK127">
            <v>6.4</v>
          </cell>
          <cell r="CL127">
            <v>0.7</v>
          </cell>
          <cell r="CM127">
            <v>6.7</v>
          </cell>
          <cell r="CN127">
            <v>1.7</v>
          </cell>
          <cell r="CO127">
            <v>0.2</v>
          </cell>
          <cell r="CP127">
            <v>0.9</v>
          </cell>
          <cell r="CW127">
            <v>4.875</v>
          </cell>
          <cell r="CX127">
            <v>1.4</v>
          </cell>
          <cell r="CY127">
            <v>7.3</v>
          </cell>
          <cell r="CZ127">
            <v>1</v>
          </cell>
          <cell r="DA127">
            <v>5.7</v>
          </cell>
          <cell r="DB127">
            <v>2.1</v>
          </cell>
          <cell r="DC127">
            <v>0.8</v>
          </cell>
          <cell r="DD127">
            <v>1.3</v>
          </cell>
        </row>
        <row r="128">
          <cell r="CI128">
            <v>4.885416666666667</v>
          </cell>
          <cell r="CJ128">
            <v>2.4</v>
          </cell>
          <cell r="CK128">
            <v>10.1</v>
          </cell>
          <cell r="CL128">
            <v>0.9</v>
          </cell>
          <cell r="CM128">
            <v>8.9</v>
          </cell>
          <cell r="CN128">
            <v>3</v>
          </cell>
          <cell r="CO128">
            <v>1.2</v>
          </cell>
          <cell r="CP128">
            <v>0.4</v>
          </cell>
          <cell r="CW128">
            <v>4.885416666666667</v>
          </cell>
          <cell r="CX128">
            <v>1.7</v>
          </cell>
          <cell r="CY128">
            <v>10.4</v>
          </cell>
          <cell r="CZ128">
            <v>1.2</v>
          </cell>
          <cell r="DA128">
            <v>8.8000000000000007</v>
          </cell>
          <cell r="DB128">
            <v>3.7</v>
          </cell>
          <cell r="DC128">
            <v>1.8</v>
          </cell>
          <cell r="DD128">
            <v>1</v>
          </cell>
        </row>
        <row r="129">
          <cell r="CI129">
            <v>4.895833333333333</v>
          </cell>
          <cell r="CJ129">
            <v>2.4</v>
          </cell>
          <cell r="CK129">
            <v>6</v>
          </cell>
          <cell r="CL129">
            <v>0.9</v>
          </cell>
          <cell r="CM129">
            <v>9.5</v>
          </cell>
          <cell r="CN129">
            <v>1.1000000000000001</v>
          </cell>
          <cell r="CO129">
            <v>1</v>
          </cell>
          <cell r="CP129">
            <v>0.9</v>
          </cell>
          <cell r="CW129">
            <v>4.895833333333333</v>
          </cell>
          <cell r="CX129">
            <v>1.9</v>
          </cell>
          <cell r="CY129">
            <v>7.5</v>
          </cell>
          <cell r="CZ129">
            <v>1.6</v>
          </cell>
          <cell r="DA129">
            <v>10.1</v>
          </cell>
          <cell r="DB129">
            <v>3.2</v>
          </cell>
          <cell r="DC129">
            <v>2</v>
          </cell>
          <cell r="DD129">
            <v>1.5</v>
          </cell>
        </row>
        <row r="130">
          <cell r="CI130">
            <v>4.90625</v>
          </cell>
          <cell r="CJ130">
            <v>3.4</v>
          </cell>
          <cell r="CK130">
            <v>8.8000000000000007</v>
          </cell>
          <cell r="CL130">
            <v>0.4</v>
          </cell>
          <cell r="CM130">
            <v>8.4</v>
          </cell>
          <cell r="CN130">
            <v>1</v>
          </cell>
          <cell r="CO130">
            <v>0.7</v>
          </cell>
          <cell r="CP130">
            <v>1.2</v>
          </cell>
          <cell r="CW130">
            <v>4.90625</v>
          </cell>
          <cell r="CX130">
            <v>3</v>
          </cell>
          <cell r="CY130">
            <v>10</v>
          </cell>
          <cell r="CZ130">
            <v>1.4</v>
          </cell>
          <cell r="DA130">
            <v>8.6999999999999993</v>
          </cell>
          <cell r="DB130">
            <v>2.9</v>
          </cell>
          <cell r="DC130">
            <v>2</v>
          </cell>
          <cell r="DD130">
            <v>0.7</v>
          </cell>
        </row>
        <row r="131">
          <cell r="CI131">
            <v>4.916666666666667</v>
          </cell>
          <cell r="CJ131">
            <v>2.4</v>
          </cell>
          <cell r="CK131">
            <v>9.9</v>
          </cell>
          <cell r="CL131">
            <v>0.9</v>
          </cell>
          <cell r="CM131">
            <v>5.0999999999999996</v>
          </cell>
          <cell r="CN131">
            <v>1.2</v>
          </cell>
          <cell r="CO131">
            <v>1.9</v>
          </cell>
          <cell r="CP131">
            <v>0.7</v>
          </cell>
          <cell r="CW131">
            <v>4.916666666666667</v>
          </cell>
          <cell r="CX131">
            <v>2.6</v>
          </cell>
          <cell r="CY131">
            <v>10.8</v>
          </cell>
          <cell r="CZ131">
            <v>2.5</v>
          </cell>
          <cell r="DA131">
            <v>4.0999999999999996</v>
          </cell>
          <cell r="DB131">
            <v>2.2999999999999998</v>
          </cell>
          <cell r="DC131">
            <v>2.1</v>
          </cell>
          <cell r="DD131">
            <v>0.7</v>
          </cell>
        </row>
        <row r="132">
          <cell r="CI132">
            <v>4.927083333333333</v>
          </cell>
          <cell r="CJ132">
            <v>2.5</v>
          </cell>
          <cell r="CK132">
            <v>12.9</v>
          </cell>
          <cell r="CL132">
            <v>0.7</v>
          </cell>
          <cell r="CM132">
            <v>6.9</v>
          </cell>
          <cell r="CN132">
            <v>1.6</v>
          </cell>
          <cell r="CO132">
            <v>1.2</v>
          </cell>
          <cell r="CP132">
            <v>0.9</v>
          </cell>
          <cell r="CW132">
            <v>4.927083333333333</v>
          </cell>
          <cell r="CX132">
            <v>3</v>
          </cell>
          <cell r="CY132">
            <v>12.8</v>
          </cell>
          <cell r="CZ132">
            <v>2.4</v>
          </cell>
          <cell r="DA132">
            <v>4.9000000000000004</v>
          </cell>
          <cell r="DB132">
            <v>2.4</v>
          </cell>
          <cell r="DC132">
            <v>1.7</v>
          </cell>
          <cell r="DD132">
            <v>0.8</v>
          </cell>
        </row>
        <row r="133">
          <cell r="CI133">
            <v>4.9375</v>
          </cell>
          <cell r="CJ133">
            <v>2.6</v>
          </cell>
          <cell r="CK133">
            <v>6.4</v>
          </cell>
          <cell r="CL133">
            <v>0.7</v>
          </cell>
          <cell r="CM133">
            <v>4.5999999999999996</v>
          </cell>
          <cell r="CN133">
            <v>1.1000000000000001</v>
          </cell>
          <cell r="CO133">
            <v>0.7</v>
          </cell>
          <cell r="CP133">
            <v>0.9</v>
          </cell>
          <cell r="CW133">
            <v>4.9375</v>
          </cell>
          <cell r="CX133">
            <v>2.9</v>
          </cell>
          <cell r="CY133">
            <v>7</v>
          </cell>
          <cell r="CZ133">
            <v>1.1000000000000001</v>
          </cell>
          <cell r="DA133">
            <v>3.1</v>
          </cell>
          <cell r="DB133">
            <v>1.4</v>
          </cell>
          <cell r="DC133">
            <v>1.7</v>
          </cell>
          <cell r="DD133">
            <v>0.8</v>
          </cell>
        </row>
        <row r="134">
          <cell r="CI134">
            <v>4.947916666666667</v>
          </cell>
          <cell r="CJ134">
            <v>3.4</v>
          </cell>
          <cell r="CK134">
            <v>2.9</v>
          </cell>
          <cell r="CL134">
            <v>1</v>
          </cell>
          <cell r="CM134">
            <v>4.0999999999999996</v>
          </cell>
          <cell r="CN134">
            <v>1.2</v>
          </cell>
          <cell r="CO134">
            <v>0.5</v>
          </cell>
          <cell r="CP134">
            <v>1.2</v>
          </cell>
          <cell r="CW134">
            <v>4.947916666666667</v>
          </cell>
          <cell r="CX134">
            <v>3.3</v>
          </cell>
          <cell r="CY134">
            <v>4.3</v>
          </cell>
          <cell r="CZ134">
            <v>0.8</v>
          </cell>
          <cell r="DA134">
            <v>4.3</v>
          </cell>
          <cell r="DB134">
            <v>1.4</v>
          </cell>
          <cell r="DC134">
            <v>1.7</v>
          </cell>
          <cell r="DD134">
            <v>0.9</v>
          </cell>
        </row>
        <row r="135">
          <cell r="CI135">
            <v>4.958333333333333</v>
          </cell>
          <cell r="CJ135">
            <v>2.8</v>
          </cell>
          <cell r="CK135">
            <v>3.6</v>
          </cell>
          <cell r="CL135">
            <v>0.8</v>
          </cell>
          <cell r="CM135">
            <v>2.2000000000000002</v>
          </cell>
          <cell r="CN135">
            <v>1.1000000000000001</v>
          </cell>
          <cell r="CO135">
            <v>1.1000000000000001</v>
          </cell>
          <cell r="CP135">
            <v>1.6</v>
          </cell>
          <cell r="CW135">
            <v>4.958333333333333</v>
          </cell>
          <cell r="CX135">
            <v>1.7</v>
          </cell>
          <cell r="CY135">
            <v>4.2</v>
          </cell>
          <cell r="CZ135">
            <v>0.8</v>
          </cell>
          <cell r="DA135">
            <v>4.5</v>
          </cell>
          <cell r="DB135">
            <v>1.5</v>
          </cell>
          <cell r="DC135">
            <v>2</v>
          </cell>
          <cell r="DD135">
            <v>0.9</v>
          </cell>
        </row>
        <row r="136">
          <cell r="CI136">
            <v>4.96875</v>
          </cell>
          <cell r="CJ136">
            <v>2.5</v>
          </cell>
          <cell r="CK136">
            <v>2.6</v>
          </cell>
          <cell r="CL136">
            <v>0.9</v>
          </cell>
          <cell r="CM136">
            <v>5.0999999999999996</v>
          </cell>
          <cell r="CN136">
            <v>0.9</v>
          </cell>
          <cell r="CO136">
            <v>1.2</v>
          </cell>
          <cell r="CP136">
            <v>1.1000000000000001</v>
          </cell>
          <cell r="CW136">
            <v>4.96875</v>
          </cell>
          <cell r="CX136">
            <v>1.3</v>
          </cell>
          <cell r="CY136">
            <v>1.3</v>
          </cell>
          <cell r="CZ136">
            <v>1.2</v>
          </cell>
          <cell r="DA136">
            <v>6.3</v>
          </cell>
          <cell r="DB136">
            <v>1.7</v>
          </cell>
          <cell r="DC136">
            <v>2.1</v>
          </cell>
          <cell r="DD136">
            <v>0.7</v>
          </cell>
        </row>
        <row r="137">
          <cell r="CI137">
            <v>4.979166666666667</v>
          </cell>
          <cell r="CJ137">
            <v>0.7</v>
          </cell>
          <cell r="CK137">
            <v>2.2999999999999998</v>
          </cell>
          <cell r="CL137">
            <v>1.2</v>
          </cell>
          <cell r="CM137">
            <v>5.0999999999999996</v>
          </cell>
          <cell r="CN137">
            <v>1.3</v>
          </cell>
          <cell r="CO137">
            <v>1.4</v>
          </cell>
          <cell r="CP137">
            <v>1.5</v>
          </cell>
          <cell r="CW137">
            <v>4.979166666666667</v>
          </cell>
          <cell r="CX137">
            <v>0.7</v>
          </cell>
          <cell r="CY137">
            <v>0.7</v>
          </cell>
          <cell r="CZ137">
            <v>1</v>
          </cell>
          <cell r="DA137">
            <v>7</v>
          </cell>
          <cell r="DB137">
            <v>2.2000000000000002</v>
          </cell>
          <cell r="DC137">
            <v>1.8</v>
          </cell>
          <cell r="DD137">
            <v>1.3</v>
          </cell>
        </row>
        <row r="138">
          <cell r="CI138">
            <v>4.989583333333333</v>
          </cell>
          <cell r="CJ138">
            <v>0.9</v>
          </cell>
          <cell r="CK138">
            <v>0.6</v>
          </cell>
          <cell r="CL138">
            <v>1.2</v>
          </cell>
          <cell r="CM138">
            <v>2.2000000000000002</v>
          </cell>
          <cell r="CN138">
            <v>3.4</v>
          </cell>
          <cell r="CO138">
            <v>1.3</v>
          </cell>
          <cell r="CP138">
            <v>0.9</v>
          </cell>
          <cell r="CW138">
            <v>4.989583333333333</v>
          </cell>
          <cell r="CX138">
            <v>1.2</v>
          </cell>
          <cell r="CY138">
            <v>0.2</v>
          </cell>
          <cell r="CZ138">
            <v>1.3</v>
          </cell>
          <cell r="DA138">
            <v>3.1</v>
          </cell>
          <cell r="DB138">
            <v>3.1</v>
          </cell>
          <cell r="DC138">
            <v>1.5</v>
          </cell>
          <cell r="DD138">
            <v>1.3</v>
          </cell>
        </row>
        <row r="139">
          <cell r="CI139">
            <v>5.291666666666667</v>
          </cell>
          <cell r="CJ139">
            <v>0</v>
          </cell>
          <cell r="CK139">
            <v>0</v>
          </cell>
          <cell r="CL139">
            <v>0.2</v>
          </cell>
          <cell r="CM139">
            <v>0</v>
          </cell>
          <cell r="CN139">
            <v>0</v>
          </cell>
          <cell r="CO139">
            <v>0</v>
          </cell>
          <cell r="CP139">
            <v>0</v>
          </cell>
          <cell r="CW139">
            <v>5.291666666666667</v>
          </cell>
          <cell r="CX139">
            <v>0</v>
          </cell>
          <cell r="CY139">
            <v>0</v>
          </cell>
          <cell r="CZ139">
            <v>0.3</v>
          </cell>
          <cell r="DA139">
            <v>0.6</v>
          </cell>
          <cell r="DB139">
            <v>0.2</v>
          </cell>
          <cell r="DC139">
            <v>0</v>
          </cell>
          <cell r="DD139">
            <v>0</v>
          </cell>
        </row>
        <row r="140">
          <cell r="CI140">
            <v>5.302083333333333</v>
          </cell>
          <cell r="CJ140">
            <v>0</v>
          </cell>
          <cell r="CK140">
            <v>0.1</v>
          </cell>
          <cell r="CL140">
            <v>0.4</v>
          </cell>
          <cell r="CM140">
            <v>0</v>
          </cell>
          <cell r="CN140">
            <v>0</v>
          </cell>
          <cell r="CO140">
            <v>0.3</v>
          </cell>
          <cell r="CP140">
            <v>0</v>
          </cell>
          <cell r="CW140">
            <v>5.302083333333333</v>
          </cell>
          <cell r="CX140">
            <v>0</v>
          </cell>
          <cell r="CY140">
            <v>0</v>
          </cell>
          <cell r="CZ140">
            <v>0.4</v>
          </cell>
          <cell r="DA140">
            <v>1</v>
          </cell>
          <cell r="DB140">
            <v>0.6</v>
          </cell>
          <cell r="DC140">
            <v>0.2</v>
          </cell>
          <cell r="DD140">
            <v>0</v>
          </cell>
        </row>
        <row r="141">
          <cell r="CI141">
            <v>5.3125</v>
          </cell>
          <cell r="CJ141">
            <v>0</v>
          </cell>
          <cell r="CK141">
            <v>0.2</v>
          </cell>
          <cell r="CL141">
            <v>0.4</v>
          </cell>
          <cell r="CM141">
            <v>0</v>
          </cell>
          <cell r="CN141">
            <v>0</v>
          </cell>
          <cell r="CO141">
            <v>0.4</v>
          </cell>
          <cell r="CP141">
            <v>0</v>
          </cell>
          <cell r="CW141">
            <v>5.3125</v>
          </cell>
          <cell r="CX141">
            <v>0.2</v>
          </cell>
          <cell r="CY141">
            <v>0</v>
          </cell>
          <cell r="CZ141">
            <v>0.8</v>
          </cell>
          <cell r="DA141">
            <v>1</v>
          </cell>
          <cell r="DB141">
            <v>0.4</v>
          </cell>
          <cell r="DC141">
            <v>0.2</v>
          </cell>
          <cell r="DD141">
            <v>0</v>
          </cell>
        </row>
        <row r="142">
          <cell r="CI142">
            <v>5.322916666666667</v>
          </cell>
          <cell r="CJ142">
            <v>0.2</v>
          </cell>
          <cell r="CK142">
            <v>0</v>
          </cell>
          <cell r="CL142">
            <v>0</v>
          </cell>
          <cell r="CM142">
            <v>0</v>
          </cell>
          <cell r="CN142">
            <v>0</v>
          </cell>
          <cell r="CO142">
            <v>0</v>
          </cell>
          <cell r="CP142">
            <v>0</v>
          </cell>
          <cell r="CW142">
            <v>5.322916666666667</v>
          </cell>
          <cell r="CX142">
            <v>0.2</v>
          </cell>
          <cell r="CY142">
            <v>0.2</v>
          </cell>
          <cell r="CZ142">
            <v>0.4</v>
          </cell>
          <cell r="DA142">
            <v>0.8</v>
          </cell>
          <cell r="DB142">
            <v>0.2</v>
          </cell>
          <cell r="DC142">
            <v>0.4</v>
          </cell>
          <cell r="DD142">
            <v>0</v>
          </cell>
        </row>
        <row r="143">
          <cell r="CI143">
            <v>5.333333333333333</v>
          </cell>
          <cell r="CJ143">
            <v>0.4</v>
          </cell>
          <cell r="CK143">
            <v>0</v>
          </cell>
          <cell r="CL143">
            <v>0</v>
          </cell>
          <cell r="CM143">
            <v>0</v>
          </cell>
          <cell r="CN143">
            <v>0</v>
          </cell>
          <cell r="CO143">
            <v>0.2</v>
          </cell>
          <cell r="CP143">
            <v>0.5</v>
          </cell>
          <cell r="CW143">
            <v>5.333333333333333</v>
          </cell>
          <cell r="CX143">
            <v>0</v>
          </cell>
          <cell r="CY143">
            <v>0.4</v>
          </cell>
          <cell r="CZ143">
            <v>0.4</v>
          </cell>
          <cell r="DA143">
            <v>0.4</v>
          </cell>
          <cell r="DB143">
            <v>0.2</v>
          </cell>
          <cell r="DC143">
            <v>0.5</v>
          </cell>
          <cell r="DD143">
            <v>0.4</v>
          </cell>
        </row>
        <row r="144">
          <cell r="CI144">
            <v>5.34375</v>
          </cell>
          <cell r="CJ144">
            <v>0.4</v>
          </cell>
          <cell r="CK144">
            <v>0.2</v>
          </cell>
          <cell r="CL144">
            <v>0.7</v>
          </cell>
          <cell r="CM144">
            <v>0</v>
          </cell>
          <cell r="CN144">
            <v>0.5</v>
          </cell>
          <cell r="CO144">
            <v>1.1000000000000001</v>
          </cell>
          <cell r="CP144">
            <v>0.5</v>
          </cell>
          <cell r="CW144">
            <v>5.34375</v>
          </cell>
          <cell r="CX144">
            <v>0</v>
          </cell>
          <cell r="CY144">
            <v>0.5</v>
          </cell>
          <cell r="CZ144">
            <v>0.5</v>
          </cell>
          <cell r="DA144">
            <v>0.2</v>
          </cell>
          <cell r="DB144">
            <v>0.4</v>
          </cell>
          <cell r="DC144">
            <v>1.1000000000000001</v>
          </cell>
          <cell r="DD144">
            <v>0.4</v>
          </cell>
        </row>
        <row r="145">
          <cell r="CI145">
            <v>5.354166666666667</v>
          </cell>
          <cell r="CJ145">
            <v>0.4</v>
          </cell>
          <cell r="CK145">
            <v>0.4</v>
          </cell>
          <cell r="CL145">
            <v>1</v>
          </cell>
          <cell r="CM145">
            <v>0</v>
          </cell>
          <cell r="CN145">
            <v>0.2</v>
          </cell>
          <cell r="CO145">
            <v>1.1000000000000001</v>
          </cell>
          <cell r="CP145">
            <v>0.5</v>
          </cell>
          <cell r="CW145">
            <v>5.354166666666667</v>
          </cell>
          <cell r="CX145">
            <v>0.6</v>
          </cell>
          <cell r="CY145">
            <v>0.6</v>
          </cell>
          <cell r="CZ145">
            <v>0.7</v>
          </cell>
          <cell r="DA145">
            <v>0.2</v>
          </cell>
          <cell r="DB145">
            <v>0.6</v>
          </cell>
          <cell r="DC145">
            <v>0.9</v>
          </cell>
          <cell r="DD145">
            <v>0.2</v>
          </cell>
        </row>
        <row r="146">
          <cell r="CI146">
            <v>5.364583333333333</v>
          </cell>
          <cell r="CJ146">
            <v>0</v>
          </cell>
          <cell r="CK146">
            <v>0.4</v>
          </cell>
          <cell r="CL146">
            <v>0.7</v>
          </cell>
          <cell r="CM146">
            <v>0</v>
          </cell>
          <cell r="CN146">
            <v>0.4</v>
          </cell>
          <cell r="CO146">
            <v>1.1000000000000001</v>
          </cell>
          <cell r="CP146">
            <v>0.5</v>
          </cell>
          <cell r="CW146">
            <v>5.364583333333333</v>
          </cell>
          <cell r="CX146">
            <v>0.2</v>
          </cell>
          <cell r="CY146">
            <v>0.4</v>
          </cell>
          <cell r="CZ146">
            <v>0.5</v>
          </cell>
          <cell r="DA146">
            <v>0.4</v>
          </cell>
          <cell r="DB146">
            <v>0.8</v>
          </cell>
          <cell r="DC146">
            <v>0.9</v>
          </cell>
          <cell r="DD146">
            <v>0.4</v>
          </cell>
        </row>
        <row r="147">
          <cell r="CI147">
            <v>5.375</v>
          </cell>
          <cell r="CJ147">
            <v>0.5</v>
          </cell>
          <cell r="CK147">
            <v>0.9</v>
          </cell>
          <cell r="CL147">
            <v>0.5</v>
          </cell>
          <cell r="CM147">
            <v>0</v>
          </cell>
          <cell r="CN147">
            <v>0.4</v>
          </cell>
          <cell r="CO147">
            <v>2.2000000000000002</v>
          </cell>
          <cell r="CP147">
            <v>0.5</v>
          </cell>
          <cell r="CW147">
            <v>5.375</v>
          </cell>
          <cell r="CX147">
            <v>0.2</v>
          </cell>
          <cell r="CY147">
            <v>0.6</v>
          </cell>
          <cell r="CZ147">
            <v>0.2</v>
          </cell>
          <cell r="DA147">
            <v>0.2</v>
          </cell>
          <cell r="DB147">
            <v>0.4</v>
          </cell>
          <cell r="DC147">
            <v>1.8</v>
          </cell>
          <cell r="DD147">
            <v>0.8</v>
          </cell>
        </row>
        <row r="148">
          <cell r="CI148">
            <v>5.385416666666667</v>
          </cell>
          <cell r="CJ148">
            <v>0.5</v>
          </cell>
          <cell r="CK148">
            <v>0.5</v>
          </cell>
          <cell r="CL148">
            <v>0.5</v>
          </cell>
          <cell r="CM148">
            <v>0</v>
          </cell>
          <cell r="CN148">
            <v>0.4</v>
          </cell>
          <cell r="CO148">
            <v>1.9</v>
          </cell>
          <cell r="CP148">
            <v>1</v>
          </cell>
          <cell r="CW148">
            <v>5.385416666666667</v>
          </cell>
          <cell r="CX148">
            <v>0.2</v>
          </cell>
          <cell r="CY148">
            <v>0.4</v>
          </cell>
          <cell r="CZ148">
            <v>0</v>
          </cell>
          <cell r="DA148">
            <v>0.2</v>
          </cell>
          <cell r="DB148">
            <v>0.4</v>
          </cell>
          <cell r="DC148">
            <v>1.7</v>
          </cell>
          <cell r="DD148">
            <v>1.5</v>
          </cell>
        </row>
        <row r="149">
          <cell r="CI149">
            <v>5.395833333333333</v>
          </cell>
          <cell r="CJ149">
            <v>0.4</v>
          </cell>
          <cell r="CK149">
            <v>0.5</v>
          </cell>
          <cell r="CL149">
            <v>0.4</v>
          </cell>
          <cell r="CM149">
            <v>0</v>
          </cell>
          <cell r="CN149">
            <v>0.4</v>
          </cell>
          <cell r="CO149">
            <v>1.6</v>
          </cell>
          <cell r="CP149">
            <v>1</v>
          </cell>
          <cell r="CW149">
            <v>5.395833333333333</v>
          </cell>
          <cell r="CX149">
            <v>0.6</v>
          </cell>
          <cell r="CY149">
            <v>0.6</v>
          </cell>
          <cell r="CZ149">
            <v>0.2</v>
          </cell>
          <cell r="DA149">
            <v>0.2</v>
          </cell>
          <cell r="DB149">
            <v>0.4</v>
          </cell>
          <cell r="DC149">
            <v>1</v>
          </cell>
          <cell r="DD149">
            <v>2.1</v>
          </cell>
        </row>
        <row r="150">
          <cell r="CI150">
            <v>5.40625</v>
          </cell>
          <cell r="CJ150">
            <v>1</v>
          </cell>
          <cell r="CK150">
            <v>0.5</v>
          </cell>
          <cell r="CL150">
            <v>0</v>
          </cell>
          <cell r="CM150">
            <v>0</v>
          </cell>
          <cell r="CN150">
            <v>0.4</v>
          </cell>
          <cell r="CO150">
            <v>1.9</v>
          </cell>
          <cell r="CP150">
            <v>1</v>
          </cell>
          <cell r="CW150">
            <v>5.40625</v>
          </cell>
          <cell r="CX150">
            <v>1.1000000000000001</v>
          </cell>
          <cell r="CY150">
            <v>0.6</v>
          </cell>
          <cell r="CZ150">
            <v>0.2</v>
          </cell>
          <cell r="DA150">
            <v>0.2</v>
          </cell>
          <cell r="DB150">
            <v>0.2</v>
          </cell>
          <cell r="DC150">
            <v>1.5</v>
          </cell>
          <cell r="DD150">
            <v>2.8</v>
          </cell>
        </row>
        <row r="151">
          <cell r="CI151">
            <v>5.416666666666667</v>
          </cell>
          <cell r="CJ151">
            <v>0.7</v>
          </cell>
          <cell r="CK151">
            <v>0</v>
          </cell>
          <cell r="CL151">
            <v>0.2</v>
          </cell>
          <cell r="CM151">
            <v>0</v>
          </cell>
          <cell r="CN151">
            <v>0.9</v>
          </cell>
          <cell r="CO151">
            <v>1.3</v>
          </cell>
          <cell r="CP151">
            <v>0.6</v>
          </cell>
          <cell r="CW151">
            <v>5.416666666666667</v>
          </cell>
          <cell r="CX151">
            <v>0.9</v>
          </cell>
          <cell r="CY151">
            <v>0.6</v>
          </cell>
          <cell r="CZ151">
            <v>0.3</v>
          </cell>
          <cell r="DA151">
            <v>0</v>
          </cell>
          <cell r="DB151">
            <v>0.4</v>
          </cell>
          <cell r="DC151">
            <v>1.3</v>
          </cell>
          <cell r="DD151">
            <v>2.1</v>
          </cell>
        </row>
        <row r="152">
          <cell r="CI152">
            <v>5.427083333333333</v>
          </cell>
          <cell r="CJ152">
            <v>0.9</v>
          </cell>
          <cell r="CK152">
            <v>0</v>
          </cell>
          <cell r="CL152">
            <v>0</v>
          </cell>
          <cell r="CM152">
            <v>0</v>
          </cell>
          <cell r="CN152">
            <v>0.4</v>
          </cell>
          <cell r="CO152">
            <v>1.6</v>
          </cell>
          <cell r="CP152">
            <v>0.4</v>
          </cell>
          <cell r="CW152">
            <v>5.427083333333333</v>
          </cell>
          <cell r="CX152">
            <v>1</v>
          </cell>
          <cell r="CY152">
            <v>0.6</v>
          </cell>
          <cell r="CZ152">
            <v>0.4</v>
          </cell>
          <cell r="DA152">
            <v>0.2</v>
          </cell>
          <cell r="DB152">
            <v>0.2</v>
          </cell>
          <cell r="DC152">
            <v>1.2</v>
          </cell>
          <cell r="DD152">
            <v>2.1</v>
          </cell>
        </row>
        <row r="153">
          <cell r="CI153">
            <v>5.4375</v>
          </cell>
          <cell r="CJ153">
            <v>0</v>
          </cell>
          <cell r="CK153">
            <v>0</v>
          </cell>
          <cell r="CL153">
            <v>0</v>
          </cell>
          <cell r="CM153">
            <v>0</v>
          </cell>
          <cell r="CN153">
            <v>0.4</v>
          </cell>
          <cell r="CO153">
            <v>0.8</v>
          </cell>
          <cell r="CP153">
            <v>0.4</v>
          </cell>
          <cell r="CW153">
            <v>5.4375</v>
          </cell>
          <cell r="CX153">
            <v>0.4</v>
          </cell>
          <cell r="CY153">
            <v>0.8</v>
          </cell>
          <cell r="CZ153">
            <v>0.4</v>
          </cell>
          <cell r="DA153">
            <v>0.2</v>
          </cell>
          <cell r="DB153">
            <v>0.2</v>
          </cell>
          <cell r="DC153">
            <v>0.8</v>
          </cell>
          <cell r="DD153">
            <v>1.9</v>
          </cell>
        </row>
        <row r="154">
          <cell r="CI154">
            <v>5.447916666666667</v>
          </cell>
          <cell r="CJ154">
            <v>0.4</v>
          </cell>
          <cell r="CK154">
            <v>0.2</v>
          </cell>
          <cell r="CL154">
            <v>0.4</v>
          </cell>
          <cell r="CM154">
            <v>0</v>
          </cell>
          <cell r="CN154">
            <v>0.4</v>
          </cell>
          <cell r="CO154">
            <v>2.2999999999999998</v>
          </cell>
          <cell r="CP154">
            <v>0.2</v>
          </cell>
          <cell r="CW154">
            <v>5.447916666666667</v>
          </cell>
          <cell r="CX154">
            <v>0.7</v>
          </cell>
          <cell r="CY154">
            <v>0.1</v>
          </cell>
          <cell r="CZ154">
            <v>0.8</v>
          </cell>
          <cell r="DA154">
            <v>0.4</v>
          </cell>
          <cell r="DB154">
            <v>0.4</v>
          </cell>
          <cell r="DC154">
            <v>1.3</v>
          </cell>
          <cell r="DD154">
            <v>1.8</v>
          </cell>
        </row>
        <row r="155">
          <cell r="CI155">
            <v>5.458333333333333</v>
          </cell>
          <cell r="CJ155">
            <v>0.6</v>
          </cell>
          <cell r="CK155">
            <v>0.5</v>
          </cell>
          <cell r="CL155">
            <v>0.2</v>
          </cell>
          <cell r="CM155">
            <v>0.1</v>
          </cell>
          <cell r="CN155">
            <v>0.7</v>
          </cell>
          <cell r="CO155">
            <v>2.2999999999999998</v>
          </cell>
          <cell r="CP155">
            <v>0</v>
          </cell>
          <cell r="CW155">
            <v>5.458333333333333</v>
          </cell>
          <cell r="CX155">
            <v>0.9</v>
          </cell>
          <cell r="CY155">
            <v>1.2</v>
          </cell>
          <cell r="CZ155">
            <v>0.3</v>
          </cell>
          <cell r="DA155">
            <v>0.2</v>
          </cell>
          <cell r="DB155">
            <v>0.8</v>
          </cell>
          <cell r="DC155">
            <v>1.7</v>
          </cell>
          <cell r="DD155">
            <v>0.4</v>
          </cell>
        </row>
        <row r="156">
          <cell r="CI156">
            <v>5.46875</v>
          </cell>
          <cell r="CJ156">
            <v>0.7</v>
          </cell>
          <cell r="CK156">
            <v>0.8</v>
          </cell>
          <cell r="CL156">
            <v>0.4</v>
          </cell>
          <cell r="CM156">
            <v>0.2</v>
          </cell>
          <cell r="CN156">
            <v>1.2</v>
          </cell>
          <cell r="CO156">
            <v>2.1</v>
          </cell>
          <cell r="CP156">
            <v>0.6</v>
          </cell>
          <cell r="CW156">
            <v>5.46875</v>
          </cell>
          <cell r="CX156">
            <v>0.8</v>
          </cell>
          <cell r="CY156">
            <v>1.8</v>
          </cell>
          <cell r="CZ156">
            <v>0.4</v>
          </cell>
          <cell r="DA156">
            <v>0.3</v>
          </cell>
          <cell r="DB156">
            <v>1.4</v>
          </cell>
          <cell r="DC156">
            <v>1.4</v>
          </cell>
          <cell r="DD156">
            <v>0.7</v>
          </cell>
        </row>
        <row r="157">
          <cell r="CI157">
            <v>5.479166666666667</v>
          </cell>
          <cell r="CJ157">
            <v>2.1</v>
          </cell>
          <cell r="CK157">
            <v>0.5</v>
          </cell>
          <cell r="CL157">
            <v>0.4</v>
          </cell>
          <cell r="CM157">
            <v>0.2</v>
          </cell>
          <cell r="CN157">
            <v>0.7</v>
          </cell>
          <cell r="CO157">
            <v>2.2999999999999998</v>
          </cell>
          <cell r="CP157">
            <v>0.6</v>
          </cell>
          <cell r="CW157">
            <v>5.479166666666667</v>
          </cell>
          <cell r="CX157">
            <v>2.4</v>
          </cell>
          <cell r="CY157">
            <v>1.6</v>
          </cell>
          <cell r="CZ157">
            <v>0.6</v>
          </cell>
          <cell r="DA157">
            <v>0.5</v>
          </cell>
          <cell r="DB157">
            <v>0.9</v>
          </cell>
          <cell r="DC157">
            <v>1.7</v>
          </cell>
          <cell r="DD157">
            <v>0.8</v>
          </cell>
        </row>
        <row r="158">
          <cell r="CI158">
            <v>5.489583333333333</v>
          </cell>
          <cell r="CJ158">
            <v>1.9</v>
          </cell>
          <cell r="CK158">
            <v>0.5</v>
          </cell>
          <cell r="CL158">
            <v>0.7</v>
          </cell>
          <cell r="CM158">
            <v>0</v>
          </cell>
          <cell r="CN158">
            <v>0.4</v>
          </cell>
          <cell r="CO158">
            <v>0.9</v>
          </cell>
          <cell r="CP158">
            <v>0.3</v>
          </cell>
          <cell r="CW158">
            <v>5.489583333333333</v>
          </cell>
          <cell r="CX158">
            <v>2.4</v>
          </cell>
          <cell r="CY158">
            <v>1.2</v>
          </cell>
          <cell r="CZ158">
            <v>1.1000000000000001</v>
          </cell>
          <cell r="DA158">
            <v>0.8</v>
          </cell>
          <cell r="DB158">
            <v>0.6</v>
          </cell>
          <cell r="DC158">
            <v>0.8</v>
          </cell>
          <cell r="DD158">
            <v>0.8</v>
          </cell>
        </row>
        <row r="159">
          <cell r="CI159">
            <v>5.5</v>
          </cell>
          <cell r="CJ159">
            <v>2.4</v>
          </cell>
          <cell r="CK159">
            <v>1.1000000000000001</v>
          </cell>
          <cell r="CL159">
            <v>0.7</v>
          </cell>
          <cell r="CM159">
            <v>0</v>
          </cell>
          <cell r="CN159">
            <v>0.7</v>
          </cell>
          <cell r="CO159">
            <v>0.7</v>
          </cell>
          <cell r="CP159">
            <v>0</v>
          </cell>
          <cell r="CW159">
            <v>5.5</v>
          </cell>
          <cell r="CX159">
            <v>2.6</v>
          </cell>
          <cell r="CY159">
            <v>1.3</v>
          </cell>
          <cell r="CZ159">
            <v>1.1000000000000001</v>
          </cell>
          <cell r="DA159">
            <v>0.8</v>
          </cell>
          <cell r="DB159">
            <v>0.8</v>
          </cell>
          <cell r="DC159">
            <v>0.6</v>
          </cell>
          <cell r="DD159">
            <v>1.7</v>
          </cell>
        </row>
        <row r="160">
          <cell r="CI160">
            <v>5.510416666666667</v>
          </cell>
          <cell r="CJ160">
            <v>1.2</v>
          </cell>
          <cell r="CK160">
            <v>1.1000000000000001</v>
          </cell>
          <cell r="CL160">
            <v>0.4</v>
          </cell>
          <cell r="CM160">
            <v>0</v>
          </cell>
          <cell r="CN160">
            <v>1.7</v>
          </cell>
          <cell r="CO160">
            <v>0.2</v>
          </cell>
          <cell r="CP160">
            <v>0</v>
          </cell>
          <cell r="CW160">
            <v>5.510416666666667</v>
          </cell>
          <cell r="CX160">
            <v>1.7</v>
          </cell>
          <cell r="CY160">
            <v>1.3</v>
          </cell>
          <cell r="CZ160">
            <v>1</v>
          </cell>
          <cell r="DA160">
            <v>0.8</v>
          </cell>
          <cell r="DB160">
            <v>1.4</v>
          </cell>
          <cell r="DC160">
            <v>0.7</v>
          </cell>
          <cell r="DD160">
            <v>0.8</v>
          </cell>
        </row>
        <row r="161">
          <cell r="CI161">
            <v>5.520833333333333</v>
          </cell>
          <cell r="CJ161">
            <v>1.9</v>
          </cell>
          <cell r="CK161">
            <v>0.2</v>
          </cell>
          <cell r="CL161">
            <v>0.4</v>
          </cell>
          <cell r="CM161">
            <v>0</v>
          </cell>
          <cell r="CN161">
            <v>1.2</v>
          </cell>
          <cell r="CO161">
            <v>0.2</v>
          </cell>
          <cell r="CP161">
            <v>0.4</v>
          </cell>
          <cell r="CW161">
            <v>5.520833333333333</v>
          </cell>
          <cell r="CX161">
            <v>2.2999999999999998</v>
          </cell>
          <cell r="CY161">
            <v>0.9</v>
          </cell>
          <cell r="CZ161">
            <v>0.8</v>
          </cell>
          <cell r="DA161">
            <v>0.6</v>
          </cell>
          <cell r="DB161">
            <v>1.4</v>
          </cell>
          <cell r="DC161">
            <v>0.8</v>
          </cell>
          <cell r="DD161">
            <v>1.1000000000000001</v>
          </cell>
        </row>
        <row r="162">
          <cell r="CI162">
            <v>5.53125</v>
          </cell>
          <cell r="CJ162">
            <v>3</v>
          </cell>
          <cell r="CK162">
            <v>0.2</v>
          </cell>
          <cell r="CL162">
            <v>0</v>
          </cell>
          <cell r="CM162">
            <v>0.6</v>
          </cell>
          <cell r="CN162">
            <v>0.5</v>
          </cell>
          <cell r="CO162">
            <v>0</v>
          </cell>
          <cell r="CP162">
            <v>0.6</v>
          </cell>
          <cell r="CW162">
            <v>5.53125</v>
          </cell>
          <cell r="CX162">
            <v>2.5</v>
          </cell>
          <cell r="CY162">
            <v>0.7</v>
          </cell>
          <cell r="CZ162">
            <v>0.6</v>
          </cell>
          <cell r="DA162">
            <v>0.6</v>
          </cell>
          <cell r="DB162">
            <v>1.3</v>
          </cell>
          <cell r="DC162">
            <v>0.6</v>
          </cell>
          <cell r="DD162">
            <v>1.3</v>
          </cell>
        </row>
        <row r="163">
          <cell r="CI163">
            <v>5.541666666666667</v>
          </cell>
          <cell r="CJ163">
            <v>2.4</v>
          </cell>
          <cell r="CK163">
            <v>0</v>
          </cell>
          <cell r="CL163">
            <v>0</v>
          </cell>
          <cell r="CM163">
            <v>1</v>
          </cell>
          <cell r="CN163">
            <v>0.2</v>
          </cell>
          <cell r="CO163">
            <v>0</v>
          </cell>
          <cell r="CP163">
            <v>0.5</v>
          </cell>
          <cell r="CW163">
            <v>5.541666666666667</v>
          </cell>
          <cell r="CX163">
            <v>2.5</v>
          </cell>
          <cell r="CY163">
            <v>0.6</v>
          </cell>
          <cell r="CZ163">
            <v>0.4</v>
          </cell>
          <cell r="DA163">
            <v>0.7</v>
          </cell>
          <cell r="DB163">
            <v>0.9</v>
          </cell>
          <cell r="DC163">
            <v>0.9</v>
          </cell>
          <cell r="DD163">
            <v>0.7</v>
          </cell>
        </row>
        <row r="164">
          <cell r="CI164">
            <v>5.552083333333333</v>
          </cell>
          <cell r="CJ164">
            <v>2.4</v>
          </cell>
          <cell r="CK164">
            <v>0</v>
          </cell>
          <cell r="CL164">
            <v>0</v>
          </cell>
          <cell r="CM164">
            <v>1</v>
          </cell>
          <cell r="CN164">
            <v>0.2</v>
          </cell>
          <cell r="CO164">
            <v>0</v>
          </cell>
          <cell r="CP164">
            <v>1.2</v>
          </cell>
          <cell r="CW164">
            <v>5.552083333333333</v>
          </cell>
          <cell r="CX164">
            <v>2.2999999999999998</v>
          </cell>
          <cell r="CY164">
            <v>1</v>
          </cell>
          <cell r="CZ164">
            <v>0.6</v>
          </cell>
          <cell r="DA164">
            <v>0.7</v>
          </cell>
          <cell r="DB164">
            <v>0.7</v>
          </cell>
          <cell r="DC164">
            <v>1.3</v>
          </cell>
          <cell r="DD164">
            <v>1.1000000000000001</v>
          </cell>
        </row>
        <row r="165">
          <cell r="CI165">
            <v>5.5625</v>
          </cell>
          <cell r="CJ165">
            <v>2</v>
          </cell>
          <cell r="CK165">
            <v>0.7</v>
          </cell>
          <cell r="CL165">
            <v>0</v>
          </cell>
          <cell r="CM165">
            <v>0.5</v>
          </cell>
          <cell r="CN165">
            <v>0</v>
          </cell>
          <cell r="CO165">
            <v>0.1</v>
          </cell>
          <cell r="CP165">
            <v>0.5</v>
          </cell>
          <cell r="CW165">
            <v>5.5625</v>
          </cell>
          <cell r="CX165">
            <v>1.9</v>
          </cell>
          <cell r="CY165">
            <v>1.8</v>
          </cell>
          <cell r="CZ165">
            <v>1.1000000000000001</v>
          </cell>
          <cell r="DA165">
            <v>0.6</v>
          </cell>
          <cell r="DB165">
            <v>0.6</v>
          </cell>
          <cell r="DC165">
            <v>0.4</v>
          </cell>
          <cell r="DD165">
            <v>1</v>
          </cell>
        </row>
        <row r="166">
          <cell r="CI166">
            <v>5.572916666666667</v>
          </cell>
          <cell r="CJ166">
            <v>1.4</v>
          </cell>
          <cell r="CK166">
            <v>0.9</v>
          </cell>
          <cell r="CL166">
            <v>0</v>
          </cell>
          <cell r="CM166">
            <v>0.4</v>
          </cell>
          <cell r="CN166">
            <v>0</v>
          </cell>
          <cell r="CO166">
            <v>0.4</v>
          </cell>
          <cell r="CP166">
            <v>0.5</v>
          </cell>
          <cell r="CW166">
            <v>5.572916666666667</v>
          </cell>
          <cell r="CX166">
            <v>1.4</v>
          </cell>
          <cell r="CY166">
            <v>1.3</v>
          </cell>
          <cell r="CZ166">
            <v>0.4</v>
          </cell>
          <cell r="DA166">
            <v>0.9</v>
          </cell>
          <cell r="DB166">
            <v>0.2</v>
          </cell>
          <cell r="DC166">
            <v>0.6</v>
          </cell>
          <cell r="DD166">
            <v>1.5</v>
          </cell>
        </row>
        <row r="167">
          <cell r="CI167">
            <v>5.583333333333333</v>
          </cell>
          <cell r="CJ167">
            <v>2</v>
          </cell>
          <cell r="CK167">
            <v>1.5</v>
          </cell>
          <cell r="CL167">
            <v>1</v>
          </cell>
          <cell r="CM167">
            <v>0.5</v>
          </cell>
          <cell r="CN167">
            <v>0.2</v>
          </cell>
          <cell r="CO167">
            <v>0.2</v>
          </cell>
          <cell r="CP167">
            <v>0.5</v>
          </cell>
          <cell r="CW167">
            <v>5.583333333333333</v>
          </cell>
          <cell r="CX167">
            <v>1.4</v>
          </cell>
          <cell r="CY167">
            <v>0.7</v>
          </cell>
          <cell r="CZ167">
            <v>1</v>
          </cell>
          <cell r="DA167">
            <v>1.3</v>
          </cell>
          <cell r="DB167">
            <v>0.6</v>
          </cell>
          <cell r="DC167">
            <v>0.5</v>
          </cell>
          <cell r="DD167">
            <v>1.7</v>
          </cell>
        </row>
        <row r="168">
          <cell r="CI168">
            <v>5.59375</v>
          </cell>
          <cell r="CJ168">
            <v>1.4</v>
          </cell>
          <cell r="CK168">
            <v>1.5</v>
          </cell>
          <cell r="CL168">
            <v>1.5</v>
          </cell>
          <cell r="CM168">
            <v>0.5</v>
          </cell>
          <cell r="CN168">
            <v>0.2</v>
          </cell>
          <cell r="CO168">
            <v>0.4</v>
          </cell>
          <cell r="CP168">
            <v>0.5</v>
          </cell>
          <cell r="CW168">
            <v>5.59375</v>
          </cell>
          <cell r="CX168">
            <v>1.1000000000000001</v>
          </cell>
          <cell r="CY168">
            <v>0.9</v>
          </cell>
          <cell r="CZ168">
            <v>1.3</v>
          </cell>
          <cell r="DA168">
            <v>1.9</v>
          </cell>
          <cell r="DB168">
            <v>1.2</v>
          </cell>
          <cell r="DC168">
            <v>0.9</v>
          </cell>
          <cell r="DD168">
            <v>1.5</v>
          </cell>
        </row>
        <row r="169">
          <cell r="CI169">
            <v>5.604166666666667</v>
          </cell>
          <cell r="CJ169">
            <v>0.9</v>
          </cell>
          <cell r="CK169">
            <v>1.2</v>
          </cell>
          <cell r="CL169">
            <v>0.9</v>
          </cell>
          <cell r="CM169">
            <v>0.6</v>
          </cell>
          <cell r="CN169">
            <v>1.1000000000000001</v>
          </cell>
          <cell r="CO169">
            <v>0.2</v>
          </cell>
          <cell r="CP169">
            <v>0.5</v>
          </cell>
          <cell r="CW169">
            <v>5.604166666666667</v>
          </cell>
          <cell r="CX169">
            <v>1.5</v>
          </cell>
          <cell r="CY169">
            <v>0.6</v>
          </cell>
          <cell r="CZ169">
            <v>1.3</v>
          </cell>
          <cell r="DA169">
            <v>1.7</v>
          </cell>
          <cell r="DB169">
            <v>2</v>
          </cell>
          <cell r="DC169">
            <v>1.1000000000000001</v>
          </cell>
          <cell r="DD169">
            <v>1.9</v>
          </cell>
        </row>
        <row r="170">
          <cell r="CI170">
            <v>5.614583333333333</v>
          </cell>
          <cell r="CJ170">
            <v>1.2</v>
          </cell>
          <cell r="CK170">
            <v>1.4</v>
          </cell>
          <cell r="CL170">
            <v>0.9</v>
          </cell>
          <cell r="CM170">
            <v>0.4</v>
          </cell>
          <cell r="CN170">
            <v>1.2</v>
          </cell>
          <cell r="CO170">
            <v>0</v>
          </cell>
          <cell r="CP170">
            <v>0.7</v>
          </cell>
          <cell r="CW170">
            <v>5.614583333333333</v>
          </cell>
          <cell r="CX170">
            <v>2.2000000000000002</v>
          </cell>
          <cell r="CY170">
            <v>1.4</v>
          </cell>
          <cell r="CZ170">
            <v>1.9</v>
          </cell>
          <cell r="DA170">
            <v>2.2999999999999998</v>
          </cell>
          <cell r="DB170">
            <v>2.5</v>
          </cell>
          <cell r="DC170">
            <v>1.7</v>
          </cell>
          <cell r="DD170">
            <v>2</v>
          </cell>
        </row>
        <row r="171">
          <cell r="CI171">
            <v>5.625</v>
          </cell>
          <cell r="CJ171">
            <v>2.2000000000000002</v>
          </cell>
          <cell r="CK171">
            <v>2</v>
          </cell>
          <cell r="CL171">
            <v>0.4</v>
          </cell>
          <cell r="CM171">
            <v>1.2</v>
          </cell>
          <cell r="CN171">
            <v>0.5</v>
          </cell>
          <cell r="CO171">
            <v>0.9</v>
          </cell>
          <cell r="CP171">
            <v>1.2</v>
          </cell>
          <cell r="CW171">
            <v>5.625</v>
          </cell>
          <cell r="CX171">
            <v>3.1</v>
          </cell>
          <cell r="CY171">
            <v>1.4</v>
          </cell>
          <cell r="CZ171">
            <v>1.4</v>
          </cell>
          <cell r="DA171">
            <v>2.7</v>
          </cell>
          <cell r="DB171">
            <v>1</v>
          </cell>
          <cell r="DC171">
            <v>1.8</v>
          </cell>
          <cell r="DD171">
            <v>1.6</v>
          </cell>
        </row>
        <row r="172">
          <cell r="CI172">
            <v>5.635416666666667</v>
          </cell>
          <cell r="CJ172">
            <v>2.9</v>
          </cell>
          <cell r="CK172">
            <v>2</v>
          </cell>
          <cell r="CL172">
            <v>1.5</v>
          </cell>
          <cell r="CM172">
            <v>1.8</v>
          </cell>
          <cell r="CN172">
            <v>0.7</v>
          </cell>
          <cell r="CO172">
            <v>0.9</v>
          </cell>
          <cell r="CP172">
            <v>0.2</v>
          </cell>
          <cell r="CW172">
            <v>5.635416666666667</v>
          </cell>
          <cell r="CX172">
            <v>2.7</v>
          </cell>
          <cell r="CY172">
            <v>2</v>
          </cell>
          <cell r="CZ172">
            <v>2.2000000000000002</v>
          </cell>
          <cell r="DA172">
            <v>3.1</v>
          </cell>
          <cell r="DB172">
            <v>0.7</v>
          </cell>
          <cell r="DC172">
            <v>1.5</v>
          </cell>
          <cell r="DD172">
            <v>1.1000000000000001</v>
          </cell>
        </row>
        <row r="173">
          <cell r="CI173">
            <v>5.645833333333333</v>
          </cell>
          <cell r="CJ173">
            <v>1.8</v>
          </cell>
          <cell r="CK173">
            <v>1.4</v>
          </cell>
          <cell r="CL173">
            <v>1.7</v>
          </cell>
          <cell r="CM173">
            <v>0.8</v>
          </cell>
          <cell r="CN173">
            <v>0.4</v>
          </cell>
          <cell r="CO173">
            <v>0.9</v>
          </cell>
          <cell r="CP173">
            <v>0.2</v>
          </cell>
          <cell r="CW173">
            <v>5.645833333333333</v>
          </cell>
          <cell r="CX173">
            <v>2</v>
          </cell>
          <cell r="CY173">
            <v>1.7</v>
          </cell>
          <cell r="CZ173">
            <v>1.6</v>
          </cell>
          <cell r="DA173">
            <v>2.9</v>
          </cell>
          <cell r="DB173">
            <v>0.6</v>
          </cell>
          <cell r="DC173">
            <v>1</v>
          </cell>
          <cell r="DD173">
            <v>1.8</v>
          </cell>
        </row>
        <row r="174">
          <cell r="CI174">
            <v>5.65625</v>
          </cell>
          <cell r="CJ174">
            <v>0.9</v>
          </cell>
          <cell r="CK174">
            <v>1.4</v>
          </cell>
          <cell r="CL174">
            <v>2.2000000000000002</v>
          </cell>
          <cell r="CM174">
            <v>1.1000000000000001</v>
          </cell>
          <cell r="CN174">
            <v>0.7</v>
          </cell>
          <cell r="CO174">
            <v>0.9</v>
          </cell>
          <cell r="CP174">
            <v>0.9</v>
          </cell>
          <cell r="CW174">
            <v>5.65625</v>
          </cell>
          <cell r="CX174">
            <v>0.9</v>
          </cell>
          <cell r="CY174">
            <v>1.3</v>
          </cell>
          <cell r="CZ174">
            <v>1.6</v>
          </cell>
          <cell r="DA174">
            <v>3.4</v>
          </cell>
          <cell r="DB174">
            <v>0.7</v>
          </cell>
          <cell r="DC174">
            <v>1.5</v>
          </cell>
          <cell r="DD174">
            <v>2.1</v>
          </cell>
        </row>
        <row r="175">
          <cell r="CI175">
            <v>5.666666666666667</v>
          </cell>
          <cell r="CJ175">
            <v>1.2</v>
          </cell>
          <cell r="CK175">
            <v>0.9</v>
          </cell>
          <cell r="CL175">
            <v>1.4</v>
          </cell>
          <cell r="CM175">
            <v>1.1000000000000001</v>
          </cell>
          <cell r="CN175">
            <v>0.8</v>
          </cell>
          <cell r="CO175">
            <v>1.1000000000000001</v>
          </cell>
          <cell r="CP175">
            <v>1.2</v>
          </cell>
          <cell r="CW175">
            <v>5.666666666666667</v>
          </cell>
          <cell r="CX175">
            <v>1.4</v>
          </cell>
          <cell r="CY175">
            <v>1.2</v>
          </cell>
          <cell r="CZ175">
            <v>1.9</v>
          </cell>
          <cell r="DA175">
            <v>2.2999999999999998</v>
          </cell>
          <cell r="DB175">
            <v>1.3</v>
          </cell>
          <cell r="DC175">
            <v>1.5</v>
          </cell>
          <cell r="DD175">
            <v>2.5</v>
          </cell>
        </row>
        <row r="176">
          <cell r="CI176">
            <v>5.677083333333333</v>
          </cell>
          <cell r="CJ176">
            <v>1.2</v>
          </cell>
          <cell r="CK176">
            <v>1.2</v>
          </cell>
          <cell r="CL176">
            <v>1.2</v>
          </cell>
          <cell r="CM176">
            <v>0.8</v>
          </cell>
          <cell r="CN176">
            <v>0.5</v>
          </cell>
          <cell r="CO176">
            <v>2.1</v>
          </cell>
          <cell r="CP176">
            <v>1.2</v>
          </cell>
          <cell r="CW176">
            <v>5.677083333333333</v>
          </cell>
          <cell r="CX176">
            <v>1.6</v>
          </cell>
          <cell r="CY176">
            <v>2</v>
          </cell>
          <cell r="CZ176">
            <v>1.8</v>
          </cell>
          <cell r="DA176">
            <v>1.8</v>
          </cell>
          <cell r="DB176">
            <v>1.3</v>
          </cell>
          <cell r="DC176">
            <v>1.6</v>
          </cell>
          <cell r="DD176">
            <v>3.1</v>
          </cell>
        </row>
        <row r="177">
          <cell r="CI177">
            <v>5.6875</v>
          </cell>
          <cell r="CJ177">
            <v>1.4</v>
          </cell>
          <cell r="CK177">
            <v>0.8</v>
          </cell>
          <cell r="CL177">
            <v>2.6</v>
          </cell>
          <cell r="CM177">
            <v>0.8</v>
          </cell>
          <cell r="CN177">
            <v>0.5</v>
          </cell>
          <cell r="CO177">
            <v>1.3</v>
          </cell>
          <cell r="CP177">
            <v>0.9</v>
          </cell>
          <cell r="CW177">
            <v>5.6875</v>
          </cell>
          <cell r="CX177">
            <v>1.7</v>
          </cell>
          <cell r="CY177">
            <v>1.4</v>
          </cell>
          <cell r="CZ177">
            <v>1.8</v>
          </cell>
          <cell r="DA177">
            <v>2.1</v>
          </cell>
          <cell r="DB177">
            <v>1.5</v>
          </cell>
          <cell r="DC177">
            <v>1.5</v>
          </cell>
          <cell r="DD177">
            <v>2.7</v>
          </cell>
        </row>
        <row r="178">
          <cell r="CI178">
            <v>5.697916666666667</v>
          </cell>
          <cell r="CJ178">
            <v>1.9</v>
          </cell>
          <cell r="CK178">
            <v>0.8</v>
          </cell>
          <cell r="CL178">
            <v>2.2000000000000002</v>
          </cell>
          <cell r="CM178">
            <v>0.8</v>
          </cell>
          <cell r="CN178">
            <v>0.5</v>
          </cell>
          <cell r="CO178">
            <v>1.8</v>
          </cell>
          <cell r="CP178">
            <v>1.7</v>
          </cell>
          <cell r="CW178">
            <v>5.697916666666667</v>
          </cell>
          <cell r="CX178">
            <v>1.7</v>
          </cell>
          <cell r="CY178">
            <v>1</v>
          </cell>
          <cell r="CZ178">
            <v>1.3</v>
          </cell>
          <cell r="DA178">
            <v>1.4</v>
          </cell>
          <cell r="DB178">
            <v>1.5</v>
          </cell>
          <cell r="DC178">
            <v>1.1000000000000001</v>
          </cell>
          <cell r="DD178">
            <v>2.9</v>
          </cell>
        </row>
        <row r="179">
          <cell r="CI179">
            <v>5.708333333333333</v>
          </cell>
          <cell r="CJ179">
            <v>2.6</v>
          </cell>
          <cell r="CK179">
            <v>0.9</v>
          </cell>
          <cell r="CL179">
            <v>1.6</v>
          </cell>
          <cell r="CM179">
            <v>0.2</v>
          </cell>
          <cell r="CN179">
            <v>1.1000000000000001</v>
          </cell>
          <cell r="CO179">
            <v>2.2999999999999998</v>
          </cell>
          <cell r="CP179">
            <v>2.1</v>
          </cell>
          <cell r="CW179">
            <v>5.708333333333333</v>
          </cell>
          <cell r="CX179">
            <v>1.7</v>
          </cell>
          <cell r="CY179">
            <v>1.3</v>
          </cell>
          <cell r="CZ179">
            <v>1.8</v>
          </cell>
          <cell r="DA179">
            <v>0.5</v>
          </cell>
          <cell r="DB179">
            <v>1.1000000000000001</v>
          </cell>
          <cell r="DC179">
            <v>1</v>
          </cell>
          <cell r="DD179">
            <v>3.3</v>
          </cell>
        </row>
        <row r="180">
          <cell r="CI180">
            <v>5.71875</v>
          </cell>
          <cell r="CJ180">
            <v>3.1</v>
          </cell>
          <cell r="CK180">
            <v>0.9</v>
          </cell>
          <cell r="CL180">
            <v>1.6</v>
          </cell>
          <cell r="CM180">
            <v>0.4</v>
          </cell>
          <cell r="CN180">
            <v>0.8</v>
          </cell>
          <cell r="CO180">
            <v>1.9</v>
          </cell>
          <cell r="CP180">
            <v>2.6</v>
          </cell>
          <cell r="CW180">
            <v>5.71875</v>
          </cell>
          <cell r="CX180">
            <v>2.2000000000000002</v>
          </cell>
          <cell r="CY180">
            <v>2.1</v>
          </cell>
          <cell r="CZ180">
            <v>2</v>
          </cell>
          <cell r="DA180">
            <v>0.8</v>
          </cell>
          <cell r="DB180">
            <v>1</v>
          </cell>
          <cell r="DC180">
            <v>0.9</v>
          </cell>
          <cell r="DD180">
            <v>2.8</v>
          </cell>
        </row>
        <row r="181">
          <cell r="CI181">
            <v>5.729166666666667</v>
          </cell>
          <cell r="CJ181">
            <v>3.2</v>
          </cell>
          <cell r="CK181">
            <v>0.1</v>
          </cell>
          <cell r="CL181">
            <v>0.7</v>
          </cell>
          <cell r="CM181">
            <v>0.2</v>
          </cell>
          <cell r="CN181">
            <v>0.5</v>
          </cell>
          <cell r="CO181">
            <v>0.4</v>
          </cell>
          <cell r="CP181">
            <v>3.1</v>
          </cell>
          <cell r="CW181">
            <v>5.729166666666667</v>
          </cell>
          <cell r="CX181">
            <v>2.7</v>
          </cell>
          <cell r="CY181">
            <v>2.2000000000000002</v>
          </cell>
          <cell r="CZ181">
            <v>1.1000000000000001</v>
          </cell>
          <cell r="DA181">
            <v>0.7</v>
          </cell>
          <cell r="DB181">
            <v>0.6</v>
          </cell>
          <cell r="DC181">
            <v>1.5</v>
          </cell>
          <cell r="DD181">
            <v>3.1</v>
          </cell>
        </row>
        <row r="182">
          <cell r="CI182">
            <v>5.739583333333333</v>
          </cell>
          <cell r="CJ182">
            <v>2.4</v>
          </cell>
          <cell r="CK182">
            <v>0</v>
          </cell>
          <cell r="CL182">
            <v>0.1</v>
          </cell>
          <cell r="CM182">
            <v>0</v>
          </cell>
          <cell r="CN182">
            <v>0.7</v>
          </cell>
          <cell r="CO182">
            <v>0.6</v>
          </cell>
          <cell r="CP182">
            <v>4.0999999999999996</v>
          </cell>
          <cell r="CW182">
            <v>5.739583333333333</v>
          </cell>
          <cell r="CX182">
            <v>2.4</v>
          </cell>
          <cell r="CY182">
            <v>2.2000000000000002</v>
          </cell>
          <cell r="CZ182">
            <v>1</v>
          </cell>
          <cell r="DA182">
            <v>0.2</v>
          </cell>
          <cell r="DB182">
            <v>0.7</v>
          </cell>
          <cell r="DC182">
            <v>1.1000000000000001</v>
          </cell>
          <cell r="DD182">
            <v>3.5</v>
          </cell>
        </row>
        <row r="183">
          <cell r="CI183">
            <v>5.75</v>
          </cell>
          <cell r="CJ183">
            <v>2.5</v>
          </cell>
          <cell r="CK183">
            <v>0</v>
          </cell>
          <cell r="CL183">
            <v>0.1</v>
          </cell>
          <cell r="CM183">
            <v>0.5</v>
          </cell>
          <cell r="CN183">
            <v>1.7</v>
          </cell>
          <cell r="CO183">
            <v>0.6</v>
          </cell>
          <cell r="CP183">
            <v>3.2</v>
          </cell>
          <cell r="CW183">
            <v>5.75</v>
          </cell>
          <cell r="CX183">
            <v>2.7</v>
          </cell>
          <cell r="CY183">
            <v>2.9</v>
          </cell>
          <cell r="CZ183">
            <v>0.8</v>
          </cell>
          <cell r="DA183">
            <v>0.8</v>
          </cell>
          <cell r="DB183">
            <v>1.4</v>
          </cell>
          <cell r="DC183">
            <v>1.5</v>
          </cell>
          <cell r="DD183">
            <v>3.1</v>
          </cell>
        </row>
        <row r="184">
          <cell r="CI184">
            <v>5.760416666666667</v>
          </cell>
          <cell r="CJ184">
            <v>2.8</v>
          </cell>
          <cell r="CK184">
            <v>0.4</v>
          </cell>
          <cell r="CL184">
            <v>0.7</v>
          </cell>
          <cell r="CM184">
            <v>0.5</v>
          </cell>
          <cell r="CN184">
            <v>1</v>
          </cell>
          <cell r="CO184">
            <v>0.6</v>
          </cell>
          <cell r="CP184">
            <v>2.5</v>
          </cell>
          <cell r="CW184">
            <v>5.760416666666667</v>
          </cell>
          <cell r="CX184">
            <v>2.1</v>
          </cell>
          <cell r="CY184">
            <v>3.2</v>
          </cell>
          <cell r="CZ184">
            <v>1.1000000000000001</v>
          </cell>
          <cell r="DA184">
            <v>0.6</v>
          </cell>
          <cell r="DB184">
            <v>1.1000000000000001</v>
          </cell>
          <cell r="DC184">
            <v>1.9</v>
          </cell>
          <cell r="DD184">
            <v>2.8</v>
          </cell>
        </row>
        <row r="185">
          <cell r="CI185">
            <v>5.770833333333333</v>
          </cell>
          <cell r="CJ185">
            <v>3.1</v>
          </cell>
          <cell r="CK185">
            <v>1</v>
          </cell>
          <cell r="CL185">
            <v>0.9</v>
          </cell>
          <cell r="CM185">
            <v>1.7</v>
          </cell>
          <cell r="CN185">
            <v>1.4</v>
          </cell>
          <cell r="CO185">
            <v>0.9</v>
          </cell>
          <cell r="CP185">
            <v>2.1</v>
          </cell>
          <cell r="CW185">
            <v>5.770833333333333</v>
          </cell>
          <cell r="CX185">
            <v>2.6</v>
          </cell>
          <cell r="CY185">
            <v>3.3</v>
          </cell>
          <cell r="CZ185">
            <v>1</v>
          </cell>
          <cell r="DA185">
            <v>1.4</v>
          </cell>
          <cell r="DB185">
            <v>1.5</v>
          </cell>
          <cell r="DC185">
            <v>1.7</v>
          </cell>
          <cell r="DD185">
            <v>2.4</v>
          </cell>
        </row>
        <row r="186">
          <cell r="CI186">
            <v>5.78125</v>
          </cell>
          <cell r="CJ186">
            <v>3.6</v>
          </cell>
          <cell r="CK186">
            <v>0.9</v>
          </cell>
          <cell r="CL186">
            <v>0.4</v>
          </cell>
          <cell r="CM186">
            <v>3.4</v>
          </cell>
          <cell r="CN186">
            <v>1.5</v>
          </cell>
          <cell r="CO186">
            <v>1.9</v>
          </cell>
          <cell r="CP186">
            <v>2.1</v>
          </cell>
          <cell r="CW186">
            <v>5.78125</v>
          </cell>
          <cell r="CX186">
            <v>2.9</v>
          </cell>
          <cell r="CY186">
            <v>3.1</v>
          </cell>
          <cell r="CZ186">
            <v>0.9</v>
          </cell>
          <cell r="DA186">
            <v>2.2000000000000002</v>
          </cell>
          <cell r="DB186">
            <v>1.6</v>
          </cell>
          <cell r="DC186">
            <v>2.2000000000000002</v>
          </cell>
          <cell r="DD186">
            <v>2.4</v>
          </cell>
        </row>
        <row r="187">
          <cell r="CI187">
            <v>5.791666666666667</v>
          </cell>
          <cell r="CJ187">
            <v>4.5999999999999996</v>
          </cell>
          <cell r="CK187">
            <v>0.2</v>
          </cell>
          <cell r="CL187">
            <v>1.6</v>
          </cell>
          <cell r="CM187">
            <v>0</v>
          </cell>
          <cell r="CN187">
            <v>0.9</v>
          </cell>
          <cell r="CO187">
            <v>1.3</v>
          </cell>
          <cell r="CP187">
            <v>3</v>
          </cell>
          <cell r="CW187">
            <v>5.791666666666667</v>
          </cell>
          <cell r="CX187">
            <v>3.7</v>
          </cell>
          <cell r="CY187">
            <v>2.7</v>
          </cell>
          <cell r="CZ187">
            <v>1.9</v>
          </cell>
          <cell r="DA187">
            <v>0.8</v>
          </cell>
          <cell r="DB187">
            <v>2.5</v>
          </cell>
          <cell r="DC187">
            <v>1.8</v>
          </cell>
          <cell r="DD187">
            <v>4.0999999999999996</v>
          </cell>
        </row>
        <row r="188">
          <cell r="CI188">
            <v>5.802083333333333</v>
          </cell>
          <cell r="CJ188">
            <v>5.0999999999999996</v>
          </cell>
          <cell r="CK188">
            <v>0.2</v>
          </cell>
          <cell r="CL188">
            <v>1.4</v>
          </cell>
          <cell r="CM188">
            <v>0.4</v>
          </cell>
          <cell r="CN188">
            <v>1.2</v>
          </cell>
          <cell r="CO188">
            <v>0.1</v>
          </cell>
          <cell r="CP188">
            <v>2.2000000000000002</v>
          </cell>
          <cell r="CW188">
            <v>5.802083333333333</v>
          </cell>
          <cell r="CX188">
            <v>4.5</v>
          </cell>
          <cell r="CY188">
            <v>3</v>
          </cell>
          <cell r="CZ188">
            <v>1.8</v>
          </cell>
          <cell r="DA188">
            <v>1.3</v>
          </cell>
          <cell r="DB188">
            <v>2.5</v>
          </cell>
          <cell r="DC188">
            <v>1.2</v>
          </cell>
          <cell r="DD188">
            <v>3.7</v>
          </cell>
        </row>
        <row r="189">
          <cell r="CI189">
            <v>5.8125</v>
          </cell>
          <cell r="CJ189">
            <v>5.9</v>
          </cell>
          <cell r="CK189">
            <v>1.1000000000000001</v>
          </cell>
          <cell r="CL189">
            <v>2</v>
          </cell>
          <cell r="CM189">
            <v>0.4</v>
          </cell>
          <cell r="CN189">
            <v>1.6</v>
          </cell>
          <cell r="CO189">
            <v>0.2</v>
          </cell>
          <cell r="CP189">
            <v>2.1</v>
          </cell>
          <cell r="CW189">
            <v>5.8125</v>
          </cell>
          <cell r="CX189">
            <v>6.2</v>
          </cell>
          <cell r="CY189">
            <v>3.6</v>
          </cell>
          <cell r="CZ189">
            <v>1.7</v>
          </cell>
          <cell r="DA189">
            <v>1.2</v>
          </cell>
          <cell r="DB189">
            <v>2.9</v>
          </cell>
          <cell r="DC189">
            <v>1.2</v>
          </cell>
          <cell r="DD189">
            <v>3.9</v>
          </cell>
        </row>
        <row r="190">
          <cell r="CI190">
            <v>5.822916666666667</v>
          </cell>
          <cell r="CJ190">
            <v>7.8</v>
          </cell>
          <cell r="CK190">
            <v>0.8</v>
          </cell>
          <cell r="CL190">
            <v>2.1</v>
          </cell>
          <cell r="CM190">
            <v>0</v>
          </cell>
          <cell r="CN190">
            <v>1.6</v>
          </cell>
          <cell r="CO190">
            <v>0.1</v>
          </cell>
          <cell r="CP190">
            <v>2.2999999999999998</v>
          </cell>
          <cell r="CW190">
            <v>5.822916666666667</v>
          </cell>
          <cell r="CX190">
            <v>7.2</v>
          </cell>
          <cell r="CY190">
            <v>3.7</v>
          </cell>
          <cell r="CZ190">
            <v>1.7</v>
          </cell>
          <cell r="DA190">
            <v>1.4</v>
          </cell>
          <cell r="DB190">
            <v>2.4</v>
          </cell>
          <cell r="DC190">
            <v>0.8</v>
          </cell>
          <cell r="DD190">
            <v>3.6</v>
          </cell>
        </row>
        <row r="191">
          <cell r="CI191">
            <v>5.833333333333333</v>
          </cell>
          <cell r="CJ191">
            <v>7.8</v>
          </cell>
          <cell r="CK191">
            <v>0.6</v>
          </cell>
          <cell r="CL191">
            <v>1.5</v>
          </cell>
          <cell r="CM191">
            <v>0</v>
          </cell>
          <cell r="CN191">
            <v>1.6</v>
          </cell>
          <cell r="CO191">
            <v>0</v>
          </cell>
          <cell r="CP191">
            <v>3.4</v>
          </cell>
          <cell r="CW191">
            <v>5.833333333333333</v>
          </cell>
          <cell r="CX191">
            <v>7.8</v>
          </cell>
          <cell r="CY191">
            <v>3.5</v>
          </cell>
          <cell r="CZ191">
            <v>2.9</v>
          </cell>
          <cell r="DA191">
            <v>1</v>
          </cell>
          <cell r="DB191">
            <v>2.4</v>
          </cell>
          <cell r="DC191">
            <v>0.6</v>
          </cell>
          <cell r="DD191">
            <v>4.0999999999999996</v>
          </cell>
        </row>
        <row r="192">
          <cell r="CI192">
            <v>5.84375</v>
          </cell>
          <cell r="CJ192">
            <v>7</v>
          </cell>
          <cell r="CK192">
            <v>0.4</v>
          </cell>
          <cell r="CL192">
            <v>1.7</v>
          </cell>
          <cell r="CM192">
            <v>0</v>
          </cell>
          <cell r="CN192">
            <v>1.2</v>
          </cell>
          <cell r="CO192">
            <v>0.2</v>
          </cell>
          <cell r="CP192">
            <v>3.9</v>
          </cell>
          <cell r="CW192">
            <v>5.84375</v>
          </cell>
          <cell r="CX192">
            <v>7</v>
          </cell>
          <cell r="CY192">
            <v>3.6</v>
          </cell>
          <cell r="CZ192">
            <v>3.1</v>
          </cell>
          <cell r="DA192">
            <v>1</v>
          </cell>
          <cell r="DB192">
            <v>2.7</v>
          </cell>
          <cell r="DC192">
            <v>0.5</v>
          </cell>
          <cell r="DD192">
            <v>3.9</v>
          </cell>
        </row>
        <row r="193">
          <cell r="CI193">
            <v>5.854166666666667</v>
          </cell>
          <cell r="CJ193">
            <v>7.4</v>
          </cell>
          <cell r="CK193">
            <v>0.9</v>
          </cell>
          <cell r="CL193">
            <v>1.2</v>
          </cell>
          <cell r="CM193">
            <v>0</v>
          </cell>
          <cell r="CN193">
            <v>1.2</v>
          </cell>
          <cell r="CO193">
            <v>1.1000000000000001</v>
          </cell>
          <cell r="CP193">
            <v>2.8</v>
          </cell>
          <cell r="CW193">
            <v>5.854166666666667</v>
          </cell>
          <cell r="CX193">
            <v>7</v>
          </cell>
          <cell r="CY193">
            <v>4</v>
          </cell>
          <cell r="CZ193">
            <v>3.3</v>
          </cell>
          <cell r="DA193">
            <v>1</v>
          </cell>
          <cell r="DB193">
            <v>2.2000000000000002</v>
          </cell>
          <cell r="DC193">
            <v>1.3</v>
          </cell>
          <cell r="DD193">
            <v>3.4</v>
          </cell>
        </row>
        <row r="194">
          <cell r="CI194">
            <v>5.864583333333333</v>
          </cell>
          <cell r="CJ194">
            <v>8.4</v>
          </cell>
          <cell r="CK194">
            <v>0.7</v>
          </cell>
          <cell r="CL194">
            <v>1.2</v>
          </cell>
          <cell r="CM194">
            <v>1</v>
          </cell>
          <cell r="CN194">
            <v>0.9</v>
          </cell>
          <cell r="CO194">
            <v>1.1000000000000001</v>
          </cell>
          <cell r="CP194">
            <v>2.8</v>
          </cell>
          <cell r="CW194">
            <v>5.864583333333333</v>
          </cell>
          <cell r="CX194">
            <v>7.4</v>
          </cell>
          <cell r="CY194">
            <v>4.2</v>
          </cell>
          <cell r="CZ194">
            <v>3</v>
          </cell>
          <cell r="DA194">
            <v>1.7</v>
          </cell>
          <cell r="DB194">
            <v>1.8</v>
          </cell>
          <cell r="DC194">
            <v>2.1</v>
          </cell>
          <cell r="DD194">
            <v>3.7</v>
          </cell>
        </row>
        <row r="195">
          <cell r="CI195">
            <v>5.875</v>
          </cell>
          <cell r="CJ195">
            <v>8.8000000000000007</v>
          </cell>
          <cell r="CK195">
            <v>0.6</v>
          </cell>
          <cell r="CL195">
            <v>0.9</v>
          </cell>
          <cell r="CM195">
            <v>0.9</v>
          </cell>
          <cell r="CN195">
            <v>1.1000000000000001</v>
          </cell>
          <cell r="CO195">
            <v>1.7</v>
          </cell>
          <cell r="CP195">
            <v>2.2000000000000002</v>
          </cell>
          <cell r="CW195">
            <v>5.875</v>
          </cell>
          <cell r="CX195">
            <v>8.4</v>
          </cell>
          <cell r="CY195">
            <v>2.7</v>
          </cell>
          <cell r="CZ195">
            <v>2.6</v>
          </cell>
          <cell r="DA195">
            <v>2.7</v>
          </cell>
          <cell r="DB195">
            <v>1.7</v>
          </cell>
          <cell r="DC195">
            <v>2.8</v>
          </cell>
          <cell r="DD195">
            <v>3.6</v>
          </cell>
        </row>
        <row r="196">
          <cell r="CI196">
            <v>5.885416666666667</v>
          </cell>
          <cell r="CJ196">
            <v>5.2</v>
          </cell>
          <cell r="CK196">
            <v>0.8</v>
          </cell>
          <cell r="CL196">
            <v>1.4</v>
          </cell>
          <cell r="CM196">
            <v>0.4</v>
          </cell>
          <cell r="CN196">
            <v>1.9</v>
          </cell>
          <cell r="CO196">
            <v>1.6</v>
          </cell>
          <cell r="CP196">
            <v>3</v>
          </cell>
          <cell r="CW196">
            <v>5.885416666666667</v>
          </cell>
          <cell r="CX196">
            <v>5.7</v>
          </cell>
          <cell r="CY196">
            <v>1.8</v>
          </cell>
          <cell r="CZ196">
            <v>2.2999999999999998</v>
          </cell>
          <cell r="DA196">
            <v>2.4</v>
          </cell>
          <cell r="DB196">
            <v>1.9</v>
          </cell>
          <cell r="DC196">
            <v>2.8</v>
          </cell>
          <cell r="DD196">
            <v>2.9</v>
          </cell>
        </row>
        <row r="197">
          <cell r="CI197">
            <v>5.895833333333333</v>
          </cell>
          <cell r="CJ197">
            <v>4.2</v>
          </cell>
          <cell r="CK197">
            <v>1.9</v>
          </cell>
          <cell r="CL197">
            <v>1.4</v>
          </cell>
          <cell r="CM197">
            <v>0</v>
          </cell>
          <cell r="CN197">
            <v>0.8</v>
          </cell>
          <cell r="CO197">
            <v>1.9</v>
          </cell>
          <cell r="CP197">
            <v>2.6</v>
          </cell>
          <cell r="CW197">
            <v>5.895833333333333</v>
          </cell>
          <cell r="CX197">
            <v>4.7</v>
          </cell>
          <cell r="CY197">
            <v>2.4</v>
          </cell>
          <cell r="CZ197">
            <v>2.4</v>
          </cell>
          <cell r="DA197">
            <v>1.4</v>
          </cell>
          <cell r="DB197">
            <v>1.4</v>
          </cell>
          <cell r="DC197">
            <v>2.9</v>
          </cell>
          <cell r="DD197">
            <v>2.5</v>
          </cell>
        </row>
        <row r="198">
          <cell r="CI198">
            <v>5.90625</v>
          </cell>
          <cell r="CJ198">
            <v>4.0999999999999996</v>
          </cell>
          <cell r="CK198">
            <v>2</v>
          </cell>
          <cell r="CL198">
            <v>1.3</v>
          </cell>
          <cell r="CM198">
            <v>0.2</v>
          </cell>
          <cell r="CN198">
            <v>1.5</v>
          </cell>
          <cell r="CO198">
            <v>2.2999999999999998</v>
          </cell>
          <cell r="CP198">
            <v>2.2000000000000002</v>
          </cell>
          <cell r="CW198">
            <v>5.90625</v>
          </cell>
          <cell r="CX198">
            <v>4.5</v>
          </cell>
          <cell r="CY198">
            <v>2.4</v>
          </cell>
          <cell r="CZ198">
            <v>2.4</v>
          </cell>
          <cell r="DA198">
            <v>1.3</v>
          </cell>
          <cell r="DB198">
            <v>1.3</v>
          </cell>
          <cell r="DC198">
            <v>2.7</v>
          </cell>
          <cell r="DD198">
            <v>2.9</v>
          </cell>
        </row>
        <row r="199">
          <cell r="CI199">
            <v>5.916666666666667</v>
          </cell>
          <cell r="CJ199">
            <v>3.8</v>
          </cell>
          <cell r="CK199">
            <v>2</v>
          </cell>
          <cell r="CL199">
            <v>1.7</v>
          </cell>
          <cell r="CM199">
            <v>0</v>
          </cell>
          <cell r="CN199">
            <v>2.6</v>
          </cell>
          <cell r="CO199">
            <v>2.2000000000000002</v>
          </cell>
          <cell r="CP199">
            <v>1.4</v>
          </cell>
          <cell r="CW199">
            <v>5.916666666666667</v>
          </cell>
          <cell r="CX199">
            <v>3.9</v>
          </cell>
          <cell r="CY199">
            <v>2.2000000000000002</v>
          </cell>
          <cell r="CZ199">
            <v>2.4</v>
          </cell>
          <cell r="DA199">
            <v>1.7</v>
          </cell>
          <cell r="DB199">
            <v>1.7</v>
          </cell>
          <cell r="DC199">
            <v>2.4</v>
          </cell>
          <cell r="DD199">
            <v>2.5</v>
          </cell>
        </row>
        <row r="200">
          <cell r="CI200">
            <v>5.927083333333333</v>
          </cell>
          <cell r="CJ200">
            <v>4.3</v>
          </cell>
          <cell r="CK200">
            <v>1.6</v>
          </cell>
          <cell r="CL200">
            <v>2.4</v>
          </cell>
          <cell r="CM200">
            <v>0.2</v>
          </cell>
          <cell r="CN200">
            <v>2.1</v>
          </cell>
          <cell r="CO200">
            <v>2.4</v>
          </cell>
          <cell r="CP200">
            <v>3</v>
          </cell>
          <cell r="CW200">
            <v>5.927083333333333</v>
          </cell>
          <cell r="CX200">
            <v>4.2</v>
          </cell>
          <cell r="CY200">
            <v>1.8</v>
          </cell>
          <cell r="CZ200">
            <v>2.9</v>
          </cell>
          <cell r="DA200">
            <v>1.3</v>
          </cell>
          <cell r="DB200">
            <v>2</v>
          </cell>
          <cell r="DC200">
            <v>2.9</v>
          </cell>
          <cell r="DD200">
            <v>3.5</v>
          </cell>
        </row>
        <row r="201">
          <cell r="CI201">
            <v>5.9375</v>
          </cell>
          <cell r="CJ201">
            <v>3.3</v>
          </cell>
          <cell r="CK201">
            <v>1.6</v>
          </cell>
          <cell r="CL201">
            <v>2.2000000000000002</v>
          </cell>
          <cell r="CM201">
            <v>0.6</v>
          </cell>
          <cell r="CN201">
            <v>3.4</v>
          </cell>
          <cell r="CO201">
            <v>3.9</v>
          </cell>
          <cell r="CP201">
            <v>2.2000000000000002</v>
          </cell>
          <cell r="CW201">
            <v>5.9375</v>
          </cell>
          <cell r="CX201">
            <v>3.6</v>
          </cell>
          <cell r="CY201">
            <v>2.7</v>
          </cell>
          <cell r="CZ201">
            <v>3.1</v>
          </cell>
          <cell r="DA201">
            <v>1.5</v>
          </cell>
          <cell r="DB201">
            <v>3.2</v>
          </cell>
          <cell r="DC201">
            <v>4.5</v>
          </cell>
          <cell r="DD201">
            <v>3.4</v>
          </cell>
        </row>
        <row r="202">
          <cell r="CI202">
            <v>5.947916666666667</v>
          </cell>
          <cell r="CJ202">
            <v>3.6</v>
          </cell>
          <cell r="CK202">
            <v>2.2999999999999998</v>
          </cell>
          <cell r="CL202">
            <v>1.7</v>
          </cell>
          <cell r="CM202">
            <v>0.5</v>
          </cell>
          <cell r="CN202">
            <v>3.6</v>
          </cell>
          <cell r="CO202">
            <v>4.2</v>
          </cell>
          <cell r="CP202">
            <v>2</v>
          </cell>
          <cell r="CW202">
            <v>5.947916666666667</v>
          </cell>
          <cell r="CX202">
            <v>3.3</v>
          </cell>
          <cell r="CY202">
            <v>3.4</v>
          </cell>
          <cell r="CZ202">
            <v>2.9</v>
          </cell>
          <cell r="DA202">
            <v>1.3</v>
          </cell>
          <cell r="DB202">
            <v>2.9</v>
          </cell>
          <cell r="DC202">
            <v>5.3</v>
          </cell>
          <cell r="DD202">
            <v>3.4</v>
          </cell>
        </row>
        <row r="203">
          <cell r="CI203">
            <v>5.958333333333333</v>
          </cell>
          <cell r="CJ203">
            <v>3.6</v>
          </cell>
          <cell r="CK203">
            <v>1.1000000000000001</v>
          </cell>
          <cell r="CL203">
            <v>2</v>
          </cell>
          <cell r="CM203">
            <v>0.2</v>
          </cell>
          <cell r="CN203">
            <v>3</v>
          </cell>
          <cell r="CO203">
            <v>1.6</v>
          </cell>
          <cell r="CP203">
            <v>1.2</v>
          </cell>
          <cell r="CW203">
            <v>5.958333333333333</v>
          </cell>
          <cell r="CX203">
            <v>2.9</v>
          </cell>
          <cell r="CY203">
            <v>2.5</v>
          </cell>
          <cell r="CZ203">
            <v>1.5</v>
          </cell>
          <cell r="DA203">
            <v>0.5</v>
          </cell>
          <cell r="DB203">
            <v>3</v>
          </cell>
          <cell r="DC203">
            <v>2.1</v>
          </cell>
          <cell r="DD203">
            <v>2.7</v>
          </cell>
        </row>
        <row r="204">
          <cell r="CI204">
            <v>5.96875</v>
          </cell>
          <cell r="CJ204">
            <v>3.7</v>
          </cell>
          <cell r="CK204">
            <v>0.9</v>
          </cell>
          <cell r="CL204">
            <v>1.4</v>
          </cell>
          <cell r="CM204">
            <v>0.6</v>
          </cell>
          <cell r="CN204">
            <v>0.9</v>
          </cell>
          <cell r="CO204">
            <v>0.8</v>
          </cell>
          <cell r="CP204">
            <v>1.9</v>
          </cell>
          <cell r="CW204">
            <v>5.96875</v>
          </cell>
          <cell r="CX204">
            <v>2.7</v>
          </cell>
          <cell r="CY204">
            <v>2.7</v>
          </cell>
          <cell r="CZ204">
            <v>0.4</v>
          </cell>
          <cell r="DA204">
            <v>0.3</v>
          </cell>
          <cell r="DB204">
            <v>1.2</v>
          </cell>
          <cell r="DC204">
            <v>1</v>
          </cell>
          <cell r="DD204">
            <v>3.6</v>
          </cell>
        </row>
        <row r="205">
          <cell r="CI205">
            <v>5.979166666666667</v>
          </cell>
          <cell r="CJ205">
            <v>3.6</v>
          </cell>
          <cell r="CK205">
            <v>0.3</v>
          </cell>
          <cell r="CL205">
            <v>1</v>
          </cell>
          <cell r="CM205">
            <v>0.6</v>
          </cell>
          <cell r="CN205">
            <v>0.4</v>
          </cell>
          <cell r="CO205">
            <v>1.6</v>
          </cell>
          <cell r="CP205">
            <v>1.9</v>
          </cell>
          <cell r="CW205">
            <v>5.979166666666667</v>
          </cell>
          <cell r="CX205">
            <v>2.9</v>
          </cell>
          <cell r="CY205">
            <v>1.3</v>
          </cell>
          <cell r="CZ205">
            <v>0.3</v>
          </cell>
          <cell r="DA205">
            <v>0</v>
          </cell>
          <cell r="DB205">
            <v>0.4</v>
          </cell>
          <cell r="DC205">
            <v>2</v>
          </cell>
          <cell r="DD205">
            <v>3.6</v>
          </cell>
        </row>
        <row r="206">
          <cell r="CI206">
            <v>5.989583333333333</v>
          </cell>
          <cell r="CJ206">
            <v>3.5</v>
          </cell>
          <cell r="CK206">
            <v>0.7</v>
          </cell>
          <cell r="CL206">
            <v>0.7</v>
          </cell>
          <cell r="CM206">
            <v>0.7</v>
          </cell>
          <cell r="CN206">
            <v>0.4</v>
          </cell>
          <cell r="CO206">
            <v>2.2999999999999998</v>
          </cell>
          <cell r="CP206">
            <v>1.4</v>
          </cell>
          <cell r="CW206">
            <v>5.989583333333333</v>
          </cell>
          <cell r="CX206">
            <v>2.9</v>
          </cell>
          <cell r="CY206">
            <v>0.9</v>
          </cell>
          <cell r="CZ206">
            <v>0.3</v>
          </cell>
          <cell r="DA206">
            <v>0.3</v>
          </cell>
          <cell r="DB206">
            <v>0.2</v>
          </cell>
          <cell r="DC206">
            <v>2.2999999999999998</v>
          </cell>
          <cell r="DD206">
            <v>4.2</v>
          </cell>
        </row>
        <row r="207">
          <cell r="CI207">
            <v>9.2916666666666661</v>
          </cell>
          <cell r="CJ207">
            <v>0</v>
          </cell>
          <cell r="CK207">
            <v>0</v>
          </cell>
          <cell r="CL207">
            <v>0</v>
          </cell>
          <cell r="CM207">
            <v>0.2</v>
          </cell>
          <cell r="CN207">
            <v>0.5</v>
          </cell>
          <cell r="CO207">
            <v>0.2</v>
          </cell>
          <cell r="CP207">
            <v>0.2</v>
          </cell>
          <cell r="CW207">
            <v>9.2916666666666661</v>
          </cell>
          <cell r="CX207">
            <v>0</v>
          </cell>
          <cell r="CY207">
            <v>0</v>
          </cell>
          <cell r="CZ207">
            <v>0</v>
          </cell>
          <cell r="DA207">
            <v>0.1</v>
          </cell>
          <cell r="DB207">
            <v>0.4</v>
          </cell>
          <cell r="DC207">
            <v>0.3</v>
          </cell>
          <cell r="DD207">
            <v>0.1</v>
          </cell>
        </row>
        <row r="208">
          <cell r="CI208">
            <v>9.3020833333333339</v>
          </cell>
          <cell r="CJ208">
            <v>0</v>
          </cell>
          <cell r="CK208">
            <v>0</v>
          </cell>
          <cell r="CL208">
            <v>0</v>
          </cell>
          <cell r="CM208">
            <v>0</v>
          </cell>
          <cell r="CN208">
            <v>0.5</v>
          </cell>
          <cell r="CO208">
            <v>0</v>
          </cell>
          <cell r="CP208">
            <v>0</v>
          </cell>
          <cell r="CW208">
            <v>9.3020833333333339</v>
          </cell>
          <cell r="CX208">
            <v>0</v>
          </cell>
          <cell r="CY208">
            <v>0</v>
          </cell>
          <cell r="CZ208">
            <v>0</v>
          </cell>
          <cell r="DA208">
            <v>0</v>
          </cell>
          <cell r="DB208">
            <v>0.4</v>
          </cell>
          <cell r="DC208">
            <v>0.2</v>
          </cell>
          <cell r="DD208">
            <v>0</v>
          </cell>
        </row>
        <row r="209">
          <cell r="CI209">
            <v>9.3125</v>
          </cell>
          <cell r="CJ209">
            <v>0.5</v>
          </cell>
          <cell r="CK209">
            <v>0</v>
          </cell>
          <cell r="CL209">
            <v>0</v>
          </cell>
          <cell r="CM209">
            <v>0</v>
          </cell>
          <cell r="CN209">
            <v>0</v>
          </cell>
          <cell r="CO209">
            <v>0</v>
          </cell>
          <cell r="CP209">
            <v>0</v>
          </cell>
          <cell r="CW209">
            <v>9.3125</v>
          </cell>
          <cell r="CX209">
            <v>0.2</v>
          </cell>
          <cell r="CY209">
            <v>0</v>
          </cell>
          <cell r="CZ209">
            <v>0</v>
          </cell>
          <cell r="DA209">
            <v>0</v>
          </cell>
          <cell r="DB209">
            <v>0.2</v>
          </cell>
          <cell r="DC209">
            <v>0.4</v>
          </cell>
          <cell r="DD209">
            <v>0.4</v>
          </cell>
        </row>
        <row r="210">
          <cell r="CI210">
            <v>9.3229166666666661</v>
          </cell>
          <cell r="CJ210">
            <v>0.5</v>
          </cell>
          <cell r="CK210">
            <v>0</v>
          </cell>
          <cell r="CL210">
            <v>0</v>
          </cell>
          <cell r="CM210">
            <v>0</v>
          </cell>
          <cell r="CN210">
            <v>0</v>
          </cell>
          <cell r="CO210">
            <v>0</v>
          </cell>
          <cell r="CP210">
            <v>0</v>
          </cell>
          <cell r="CW210">
            <v>9.3229166666666661</v>
          </cell>
          <cell r="CX210">
            <v>0.2</v>
          </cell>
          <cell r="CY210">
            <v>0</v>
          </cell>
          <cell r="CZ210">
            <v>0</v>
          </cell>
          <cell r="DA210">
            <v>0</v>
          </cell>
          <cell r="DB210">
            <v>0.2</v>
          </cell>
          <cell r="DC210">
            <v>0.2</v>
          </cell>
          <cell r="DD210">
            <v>0</v>
          </cell>
        </row>
        <row r="211">
          <cell r="CI211">
            <v>9.3333333333333339</v>
          </cell>
          <cell r="CJ211">
            <v>0.5</v>
          </cell>
          <cell r="CK211">
            <v>0.1</v>
          </cell>
          <cell r="CL211">
            <v>0</v>
          </cell>
          <cell r="CM211">
            <v>0</v>
          </cell>
          <cell r="CN211">
            <v>0</v>
          </cell>
          <cell r="CO211">
            <v>0</v>
          </cell>
          <cell r="CP211">
            <v>0</v>
          </cell>
          <cell r="CW211">
            <v>9.3333333333333339</v>
          </cell>
          <cell r="CX211">
            <v>0.2</v>
          </cell>
          <cell r="CY211">
            <v>0</v>
          </cell>
          <cell r="CZ211">
            <v>0</v>
          </cell>
          <cell r="DA211">
            <v>0</v>
          </cell>
          <cell r="DB211">
            <v>0</v>
          </cell>
          <cell r="DC211">
            <v>0</v>
          </cell>
          <cell r="DD211">
            <v>0</v>
          </cell>
        </row>
        <row r="212">
          <cell r="CI212">
            <v>9.34375</v>
          </cell>
          <cell r="CJ212">
            <v>0.5</v>
          </cell>
          <cell r="CK212">
            <v>0</v>
          </cell>
          <cell r="CL212">
            <v>0</v>
          </cell>
          <cell r="CM212">
            <v>0</v>
          </cell>
          <cell r="CN212">
            <v>0.2</v>
          </cell>
          <cell r="CO212">
            <v>0</v>
          </cell>
          <cell r="CP212">
            <v>0</v>
          </cell>
          <cell r="CW212">
            <v>9.34375</v>
          </cell>
          <cell r="CX212">
            <v>0.2</v>
          </cell>
          <cell r="CY212">
            <v>0</v>
          </cell>
          <cell r="CZ212">
            <v>0</v>
          </cell>
          <cell r="DA212">
            <v>0</v>
          </cell>
          <cell r="DB212">
            <v>0.1</v>
          </cell>
          <cell r="DC212">
            <v>0</v>
          </cell>
          <cell r="DD212">
            <v>0</v>
          </cell>
        </row>
        <row r="213">
          <cell r="CI213">
            <v>9.3541666666666661</v>
          </cell>
          <cell r="CJ213">
            <v>0.5</v>
          </cell>
          <cell r="CK213">
            <v>0.1</v>
          </cell>
          <cell r="CL213">
            <v>0</v>
          </cell>
          <cell r="CM213">
            <v>0</v>
          </cell>
          <cell r="CN213">
            <v>0.2</v>
          </cell>
          <cell r="CO213">
            <v>0.2</v>
          </cell>
          <cell r="CP213">
            <v>0</v>
          </cell>
          <cell r="CW213">
            <v>9.3541666666666661</v>
          </cell>
          <cell r="CX213">
            <v>0.2</v>
          </cell>
          <cell r="CY213">
            <v>0</v>
          </cell>
          <cell r="CZ213">
            <v>0.2</v>
          </cell>
          <cell r="DA213">
            <v>0</v>
          </cell>
          <cell r="DB213">
            <v>0.1</v>
          </cell>
          <cell r="DC213">
            <v>0.1</v>
          </cell>
          <cell r="DD213">
            <v>0</v>
          </cell>
        </row>
        <row r="214">
          <cell r="CI214">
            <v>9.3645833333333339</v>
          </cell>
          <cell r="CJ214">
            <v>0.5</v>
          </cell>
          <cell r="CK214">
            <v>0</v>
          </cell>
          <cell r="CL214">
            <v>0</v>
          </cell>
          <cell r="CM214">
            <v>0</v>
          </cell>
          <cell r="CN214">
            <v>0.5</v>
          </cell>
          <cell r="CO214">
            <v>0.5</v>
          </cell>
          <cell r="CP214">
            <v>0</v>
          </cell>
          <cell r="CW214">
            <v>9.3645833333333339</v>
          </cell>
          <cell r="CX214">
            <v>0.2</v>
          </cell>
          <cell r="CY214">
            <v>0</v>
          </cell>
          <cell r="CZ214">
            <v>0</v>
          </cell>
          <cell r="DA214">
            <v>0</v>
          </cell>
          <cell r="DB214">
            <v>0.2</v>
          </cell>
          <cell r="DC214">
            <v>0.2</v>
          </cell>
          <cell r="DD214">
            <v>0.2</v>
          </cell>
        </row>
        <row r="215">
          <cell r="CI215">
            <v>9.375</v>
          </cell>
          <cell r="CJ215">
            <v>0.9</v>
          </cell>
          <cell r="CK215">
            <v>0</v>
          </cell>
          <cell r="CL215">
            <v>0</v>
          </cell>
          <cell r="CM215">
            <v>0</v>
          </cell>
          <cell r="CN215">
            <v>0.5</v>
          </cell>
          <cell r="CO215">
            <v>0.5</v>
          </cell>
          <cell r="CP215">
            <v>0</v>
          </cell>
          <cell r="CW215">
            <v>9.375</v>
          </cell>
          <cell r="CX215">
            <v>0.3</v>
          </cell>
          <cell r="CY215">
            <v>0</v>
          </cell>
          <cell r="CZ215">
            <v>0</v>
          </cell>
          <cell r="DA215">
            <v>0</v>
          </cell>
          <cell r="DB215">
            <v>0.2</v>
          </cell>
          <cell r="DC215">
            <v>0.2</v>
          </cell>
          <cell r="DD215">
            <v>0.4</v>
          </cell>
        </row>
        <row r="216">
          <cell r="CI216">
            <v>9.3854166666666661</v>
          </cell>
          <cell r="CJ216">
            <v>1.1000000000000001</v>
          </cell>
          <cell r="CK216">
            <v>0.2</v>
          </cell>
          <cell r="CL216">
            <v>0</v>
          </cell>
          <cell r="CM216">
            <v>0</v>
          </cell>
          <cell r="CN216">
            <v>0.5</v>
          </cell>
          <cell r="CO216">
            <v>0.5</v>
          </cell>
          <cell r="CP216">
            <v>0.4</v>
          </cell>
          <cell r="CW216">
            <v>9.3854166666666661</v>
          </cell>
          <cell r="CX216">
            <v>0.5</v>
          </cell>
          <cell r="CY216">
            <v>0.1</v>
          </cell>
          <cell r="CZ216">
            <v>0.2</v>
          </cell>
          <cell r="DA216">
            <v>0</v>
          </cell>
          <cell r="DB216">
            <v>0.4</v>
          </cell>
          <cell r="DC216">
            <v>0.2</v>
          </cell>
          <cell r="DD216">
            <v>0.4</v>
          </cell>
        </row>
        <row r="217">
          <cell r="CI217">
            <v>9.3958333333333339</v>
          </cell>
          <cell r="CJ217">
            <v>1</v>
          </cell>
          <cell r="CK217">
            <v>0.4</v>
          </cell>
          <cell r="CL217">
            <v>0</v>
          </cell>
          <cell r="CM217">
            <v>0</v>
          </cell>
          <cell r="CN217">
            <v>0.5</v>
          </cell>
          <cell r="CO217">
            <v>0.5</v>
          </cell>
          <cell r="CP217">
            <v>0</v>
          </cell>
          <cell r="CW217">
            <v>9.3958333333333339</v>
          </cell>
          <cell r="CX217">
            <v>0.8</v>
          </cell>
          <cell r="CY217">
            <v>0.2</v>
          </cell>
          <cell r="CZ217">
            <v>0.2</v>
          </cell>
          <cell r="DA217">
            <v>0</v>
          </cell>
          <cell r="DB217">
            <v>0.2</v>
          </cell>
          <cell r="DC217">
            <v>0.2</v>
          </cell>
          <cell r="DD217">
            <v>0.4</v>
          </cell>
        </row>
        <row r="218">
          <cell r="CI218">
            <v>9.40625</v>
          </cell>
          <cell r="CJ218">
            <v>0.7</v>
          </cell>
          <cell r="CK218">
            <v>0.4</v>
          </cell>
          <cell r="CL218">
            <v>0</v>
          </cell>
          <cell r="CM218">
            <v>0</v>
          </cell>
          <cell r="CN218">
            <v>0.2</v>
          </cell>
          <cell r="CO218">
            <v>0.5</v>
          </cell>
          <cell r="CP218">
            <v>0</v>
          </cell>
          <cell r="CW218">
            <v>9.40625</v>
          </cell>
          <cell r="CX218">
            <v>0.9</v>
          </cell>
          <cell r="CY218">
            <v>0.2</v>
          </cell>
          <cell r="CZ218">
            <v>0</v>
          </cell>
          <cell r="DA218">
            <v>0</v>
          </cell>
          <cell r="DB218">
            <v>0.1</v>
          </cell>
          <cell r="DC218">
            <v>0.2</v>
          </cell>
          <cell r="DD218">
            <v>0.6</v>
          </cell>
        </row>
        <row r="219">
          <cell r="CI219">
            <v>9.4166666666666661</v>
          </cell>
          <cell r="CJ219">
            <v>1.7</v>
          </cell>
          <cell r="CK219">
            <v>0.7</v>
          </cell>
          <cell r="CL219">
            <v>0.2</v>
          </cell>
          <cell r="CM219">
            <v>0</v>
          </cell>
          <cell r="CN219">
            <v>0</v>
          </cell>
          <cell r="CO219">
            <v>0.2</v>
          </cell>
          <cell r="CP219">
            <v>0</v>
          </cell>
          <cell r="CW219">
            <v>9.4166666666666661</v>
          </cell>
          <cell r="CX219">
            <v>1</v>
          </cell>
          <cell r="CY219">
            <v>0.3</v>
          </cell>
          <cell r="CZ219">
            <v>0.1</v>
          </cell>
          <cell r="DA219">
            <v>0</v>
          </cell>
          <cell r="DB219">
            <v>0</v>
          </cell>
          <cell r="DC219">
            <v>0.3</v>
          </cell>
          <cell r="DD219">
            <v>0.8</v>
          </cell>
        </row>
        <row r="220">
          <cell r="CI220">
            <v>9.4270833333333339</v>
          </cell>
          <cell r="CJ220">
            <v>1.4</v>
          </cell>
          <cell r="CK220">
            <v>0.7</v>
          </cell>
          <cell r="CL220">
            <v>0</v>
          </cell>
          <cell r="CM220">
            <v>0</v>
          </cell>
          <cell r="CN220">
            <v>0</v>
          </cell>
          <cell r="CO220">
            <v>0</v>
          </cell>
          <cell r="CP220">
            <v>0.3</v>
          </cell>
          <cell r="CW220">
            <v>9.4270833333333339</v>
          </cell>
          <cell r="CX220">
            <v>1.3</v>
          </cell>
          <cell r="CY220">
            <v>0.3</v>
          </cell>
          <cell r="CZ220">
            <v>0</v>
          </cell>
          <cell r="DA220">
            <v>0</v>
          </cell>
          <cell r="DB220">
            <v>0</v>
          </cell>
          <cell r="DC220">
            <v>0.2</v>
          </cell>
          <cell r="DD220">
            <v>0.4</v>
          </cell>
        </row>
        <row r="221">
          <cell r="CI221">
            <v>9.4375</v>
          </cell>
          <cell r="CJ221">
            <v>2</v>
          </cell>
          <cell r="CK221">
            <v>0</v>
          </cell>
          <cell r="CL221">
            <v>0.5</v>
          </cell>
          <cell r="CM221">
            <v>0</v>
          </cell>
          <cell r="CN221">
            <v>0</v>
          </cell>
          <cell r="CO221">
            <v>0</v>
          </cell>
          <cell r="CP221">
            <v>0</v>
          </cell>
          <cell r="CW221">
            <v>9.4375</v>
          </cell>
          <cell r="CX221">
            <v>1.3</v>
          </cell>
          <cell r="CY221">
            <v>0</v>
          </cell>
          <cell r="CZ221">
            <v>0.2</v>
          </cell>
          <cell r="DA221">
            <v>0</v>
          </cell>
          <cell r="DB221">
            <v>0</v>
          </cell>
          <cell r="DC221">
            <v>0</v>
          </cell>
          <cell r="DD221">
            <v>0.4</v>
          </cell>
        </row>
        <row r="222">
          <cell r="CI222">
            <v>9.4479166666666661</v>
          </cell>
          <cell r="CJ222">
            <v>2.2000000000000002</v>
          </cell>
          <cell r="CK222">
            <v>0</v>
          </cell>
          <cell r="CL222">
            <v>0.6</v>
          </cell>
          <cell r="CM222">
            <v>0</v>
          </cell>
          <cell r="CN222">
            <v>0</v>
          </cell>
          <cell r="CO222">
            <v>0</v>
          </cell>
          <cell r="CP222">
            <v>0.5</v>
          </cell>
          <cell r="CW222">
            <v>9.4479166666666661</v>
          </cell>
          <cell r="CX222">
            <v>1.7</v>
          </cell>
          <cell r="CY222">
            <v>0</v>
          </cell>
          <cell r="CZ222">
            <v>0.2</v>
          </cell>
          <cell r="DA222">
            <v>0</v>
          </cell>
          <cell r="DB222">
            <v>0</v>
          </cell>
          <cell r="DC222">
            <v>0</v>
          </cell>
          <cell r="DD222">
            <v>0.6</v>
          </cell>
        </row>
        <row r="223">
          <cell r="CI223">
            <v>9.4583333333333339</v>
          </cell>
          <cell r="CJ223">
            <v>2</v>
          </cell>
          <cell r="CK223">
            <v>0</v>
          </cell>
          <cell r="CL223">
            <v>0.5</v>
          </cell>
          <cell r="CM223">
            <v>0</v>
          </cell>
          <cell r="CN223">
            <v>0</v>
          </cell>
          <cell r="CO223">
            <v>0</v>
          </cell>
          <cell r="CP223">
            <v>0.2</v>
          </cell>
          <cell r="CW223">
            <v>9.4583333333333339</v>
          </cell>
          <cell r="CX223">
            <v>2</v>
          </cell>
          <cell r="CY223">
            <v>0</v>
          </cell>
          <cell r="CZ223">
            <v>0.2</v>
          </cell>
          <cell r="DA223">
            <v>0</v>
          </cell>
          <cell r="DB223">
            <v>0</v>
          </cell>
          <cell r="DC223">
            <v>0</v>
          </cell>
          <cell r="DD223">
            <v>0.9</v>
          </cell>
        </row>
        <row r="224">
          <cell r="CI224">
            <v>9.46875</v>
          </cell>
          <cell r="CJ224">
            <v>1.4</v>
          </cell>
          <cell r="CK224">
            <v>0.2</v>
          </cell>
          <cell r="CL224">
            <v>0.2</v>
          </cell>
          <cell r="CM224">
            <v>0</v>
          </cell>
          <cell r="CN224">
            <v>0</v>
          </cell>
          <cell r="CO224">
            <v>0</v>
          </cell>
          <cell r="CP224">
            <v>0</v>
          </cell>
          <cell r="CW224">
            <v>9.46875</v>
          </cell>
          <cell r="CX224">
            <v>1.7</v>
          </cell>
          <cell r="CY224">
            <v>0.1</v>
          </cell>
          <cell r="CZ224">
            <v>0.1</v>
          </cell>
          <cell r="DA224">
            <v>0</v>
          </cell>
          <cell r="DB224">
            <v>0</v>
          </cell>
          <cell r="DC224">
            <v>0</v>
          </cell>
          <cell r="DD224">
            <v>1</v>
          </cell>
        </row>
        <row r="225">
          <cell r="CI225">
            <v>9.4791666666666661</v>
          </cell>
          <cell r="CJ225">
            <v>1.7</v>
          </cell>
          <cell r="CK225">
            <v>0</v>
          </cell>
          <cell r="CL225">
            <v>0</v>
          </cell>
          <cell r="CM225">
            <v>0</v>
          </cell>
          <cell r="CN225">
            <v>0.1</v>
          </cell>
          <cell r="CO225">
            <v>0</v>
          </cell>
          <cell r="CP225">
            <v>0</v>
          </cell>
          <cell r="CW225">
            <v>9.4791666666666661</v>
          </cell>
          <cell r="CX225">
            <v>2.1</v>
          </cell>
          <cell r="CY225">
            <v>0</v>
          </cell>
          <cell r="CZ225">
            <v>0</v>
          </cell>
          <cell r="DA225">
            <v>0</v>
          </cell>
          <cell r="DB225">
            <v>0</v>
          </cell>
          <cell r="DC225">
            <v>0</v>
          </cell>
          <cell r="DD225">
            <v>0.2</v>
          </cell>
        </row>
        <row r="226">
          <cell r="CI226">
            <v>9.4895833333333339</v>
          </cell>
          <cell r="CJ226">
            <v>1.9</v>
          </cell>
          <cell r="CK226">
            <v>0</v>
          </cell>
          <cell r="CL226">
            <v>0</v>
          </cell>
          <cell r="CM226">
            <v>0</v>
          </cell>
          <cell r="CN226">
            <v>0.1</v>
          </cell>
          <cell r="CO226">
            <v>0.5</v>
          </cell>
          <cell r="CP226">
            <v>0.2</v>
          </cell>
          <cell r="CW226">
            <v>9.4895833333333339</v>
          </cell>
          <cell r="CX226">
            <v>1.5</v>
          </cell>
          <cell r="CY226">
            <v>0</v>
          </cell>
          <cell r="CZ226">
            <v>0</v>
          </cell>
          <cell r="DA226">
            <v>0</v>
          </cell>
          <cell r="DB226">
            <v>0</v>
          </cell>
          <cell r="DC226">
            <v>0.2</v>
          </cell>
          <cell r="DD226">
            <v>0.6</v>
          </cell>
        </row>
        <row r="227">
          <cell r="CI227">
            <v>9.5</v>
          </cell>
          <cell r="CJ227">
            <v>1.4</v>
          </cell>
          <cell r="CK227">
            <v>0</v>
          </cell>
          <cell r="CL227">
            <v>0</v>
          </cell>
          <cell r="CM227">
            <v>0</v>
          </cell>
          <cell r="CN227">
            <v>0.1</v>
          </cell>
          <cell r="CO227">
            <v>0</v>
          </cell>
          <cell r="CP227">
            <v>0.4</v>
          </cell>
          <cell r="CW227">
            <v>9.5</v>
          </cell>
          <cell r="CX227">
            <v>1.1000000000000001</v>
          </cell>
          <cell r="CY227">
            <v>0</v>
          </cell>
          <cell r="CZ227">
            <v>0</v>
          </cell>
          <cell r="DA227">
            <v>0</v>
          </cell>
          <cell r="DB227">
            <v>0</v>
          </cell>
          <cell r="DC227">
            <v>0</v>
          </cell>
          <cell r="DD227">
            <v>0.6</v>
          </cell>
        </row>
        <row r="228">
          <cell r="CI228">
            <v>9.5104166666666661</v>
          </cell>
          <cell r="CJ228">
            <v>1.4</v>
          </cell>
          <cell r="CK228">
            <v>0</v>
          </cell>
          <cell r="CL228">
            <v>0</v>
          </cell>
          <cell r="CM228">
            <v>0</v>
          </cell>
          <cell r="CN228">
            <v>0.1</v>
          </cell>
          <cell r="CO228">
            <v>0</v>
          </cell>
          <cell r="CP228">
            <v>0.4</v>
          </cell>
          <cell r="CW228">
            <v>9.5104166666666661</v>
          </cell>
          <cell r="CX228">
            <v>1.3</v>
          </cell>
          <cell r="CY228">
            <v>0</v>
          </cell>
          <cell r="CZ228">
            <v>0</v>
          </cell>
          <cell r="DA228">
            <v>0</v>
          </cell>
          <cell r="DB228">
            <v>0</v>
          </cell>
          <cell r="DC228">
            <v>0</v>
          </cell>
          <cell r="DD228">
            <v>0.9</v>
          </cell>
        </row>
        <row r="229">
          <cell r="CI229">
            <v>9.5208333333333339</v>
          </cell>
          <cell r="CJ229">
            <v>2.2000000000000002</v>
          </cell>
          <cell r="CK229">
            <v>0</v>
          </cell>
          <cell r="CL229">
            <v>0</v>
          </cell>
          <cell r="CM229">
            <v>0</v>
          </cell>
          <cell r="CN229">
            <v>0</v>
          </cell>
          <cell r="CO229">
            <v>0</v>
          </cell>
          <cell r="CP229">
            <v>1</v>
          </cell>
          <cell r="CW229">
            <v>9.5208333333333339</v>
          </cell>
          <cell r="CX229">
            <v>1.7</v>
          </cell>
          <cell r="CY229">
            <v>0</v>
          </cell>
          <cell r="CZ229">
            <v>0</v>
          </cell>
          <cell r="DA229">
            <v>0</v>
          </cell>
          <cell r="DB229">
            <v>0</v>
          </cell>
          <cell r="DC229">
            <v>0</v>
          </cell>
          <cell r="DD229">
            <v>1</v>
          </cell>
        </row>
        <row r="230">
          <cell r="CI230">
            <v>9.53125</v>
          </cell>
          <cell r="CJ230">
            <v>2.4</v>
          </cell>
          <cell r="CK230">
            <v>0</v>
          </cell>
          <cell r="CL230">
            <v>0</v>
          </cell>
          <cell r="CM230">
            <v>0</v>
          </cell>
          <cell r="CN230">
            <v>0</v>
          </cell>
          <cell r="CO230">
            <v>0.5</v>
          </cell>
          <cell r="CP230">
            <v>0.7</v>
          </cell>
          <cell r="CW230">
            <v>9.53125</v>
          </cell>
          <cell r="CX230">
            <v>2.1</v>
          </cell>
          <cell r="CY230">
            <v>0</v>
          </cell>
          <cell r="CZ230">
            <v>0</v>
          </cell>
          <cell r="DA230">
            <v>0</v>
          </cell>
          <cell r="DB230">
            <v>0</v>
          </cell>
          <cell r="DC230">
            <v>0.2</v>
          </cell>
          <cell r="DD230">
            <v>0.5</v>
          </cell>
        </row>
        <row r="231">
          <cell r="CI231">
            <v>9.5416666666666661</v>
          </cell>
          <cell r="CJ231">
            <v>2.7</v>
          </cell>
          <cell r="CK231">
            <v>0</v>
          </cell>
          <cell r="CL231">
            <v>0</v>
          </cell>
          <cell r="CM231">
            <v>0</v>
          </cell>
          <cell r="CN231">
            <v>0.6</v>
          </cell>
          <cell r="CO231">
            <v>0.5</v>
          </cell>
          <cell r="CP231">
            <v>0.2</v>
          </cell>
          <cell r="CW231">
            <v>9.5416666666666661</v>
          </cell>
          <cell r="CX231">
            <v>2.5</v>
          </cell>
          <cell r="CY231">
            <v>0</v>
          </cell>
          <cell r="CZ231">
            <v>0</v>
          </cell>
          <cell r="DA231">
            <v>0.6</v>
          </cell>
          <cell r="DB231">
            <v>0.2</v>
          </cell>
          <cell r="DC231">
            <v>0.4</v>
          </cell>
          <cell r="DD231">
            <v>0.3</v>
          </cell>
        </row>
        <row r="232">
          <cell r="CI232">
            <v>9.5520833333333339</v>
          </cell>
          <cell r="CJ232">
            <v>2.4</v>
          </cell>
          <cell r="CK232">
            <v>0</v>
          </cell>
          <cell r="CL232">
            <v>0</v>
          </cell>
          <cell r="CM232">
            <v>0</v>
          </cell>
          <cell r="CN232">
            <v>0.9</v>
          </cell>
          <cell r="CO232">
            <v>0.5</v>
          </cell>
          <cell r="CP232">
            <v>0.7</v>
          </cell>
          <cell r="CW232">
            <v>9.5520833333333339</v>
          </cell>
          <cell r="CX232">
            <v>2.4</v>
          </cell>
          <cell r="CY232">
            <v>0</v>
          </cell>
          <cell r="CZ232">
            <v>0</v>
          </cell>
          <cell r="DA232">
            <v>0.8</v>
          </cell>
          <cell r="DB232">
            <v>0.8</v>
          </cell>
          <cell r="DC232">
            <v>1</v>
          </cell>
          <cell r="DD232">
            <v>0.4</v>
          </cell>
        </row>
        <row r="233">
          <cell r="CI233">
            <v>9.5625</v>
          </cell>
          <cell r="CJ233">
            <v>1.7</v>
          </cell>
          <cell r="CK233">
            <v>0.7</v>
          </cell>
          <cell r="CL233">
            <v>0</v>
          </cell>
          <cell r="CM233">
            <v>0</v>
          </cell>
          <cell r="CN233">
            <v>0.9</v>
          </cell>
          <cell r="CO233">
            <v>0.5</v>
          </cell>
          <cell r="CP233">
            <v>0.2</v>
          </cell>
          <cell r="CW233">
            <v>9.5625</v>
          </cell>
          <cell r="CX233">
            <v>1.8</v>
          </cell>
          <cell r="CY233">
            <v>0.3</v>
          </cell>
          <cell r="CZ233">
            <v>0.6</v>
          </cell>
          <cell r="DA233">
            <v>0.8</v>
          </cell>
          <cell r="DB233">
            <v>1</v>
          </cell>
          <cell r="DC233">
            <v>1</v>
          </cell>
          <cell r="DD233">
            <v>0.3</v>
          </cell>
        </row>
        <row r="234">
          <cell r="CI234">
            <v>9.5729166666666661</v>
          </cell>
          <cell r="CJ234">
            <v>1.9</v>
          </cell>
          <cell r="CK234">
            <v>0.4</v>
          </cell>
          <cell r="CL234">
            <v>0</v>
          </cell>
          <cell r="CM234">
            <v>0.1</v>
          </cell>
          <cell r="CN234">
            <v>0.4</v>
          </cell>
          <cell r="CO234">
            <v>0.5</v>
          </cell>
          <cell r="CP234">
            <v>0.5</v>
          </cell>
          <cell r="CW234">
            <v>9.5729166666666661</v>
          </cell>
          <cell r="CX234">
            <v>1.7</v>
          </cell>
          <cell r="CY234">
            <v>0.4</v>
          </cell>
          <cell r="CZ234">
            <v>0.8</v>
          </cell>
          <cell r="DA234">
            <v>0.8</v>
          </cell>
          <cell r="DB234">
            <v>0.8</v>
          </cell>
          <cell r="DC234">
            <v>0.8</v>
          </cell>
          <cell r="DD234">
            <v>0</v>
          </cell>
        </row>
        <row r="235">
          <cell r="CI235">
            <v>9.5833333333333339</v>
          </cell>
          <cell r="CJ235">
            <v>3.4</v>
          </cell>
          <cell r="CK235">
            <v>1.2</v>
          </cell>
          <cell r="CL235">
            <v>0.4</v>
          </cell>
          <cell r="CM235">
            <v>1.3</v>
          </cell>
          <cell r="CN235">
            <v>0</v>
          </cell>
          <cell r="CO235">
            <v>1.1000000000000001</v>
          </cell>
          <cell r="CP235">
            <v>0.9</v>
          </cell>
          <cell r="CW235">
            <v>9.5833333333333339</v>
          </cell>
          <cell r="CX235">
            <v>2.2999999999999998</v>
          </cell>
          <cell r="CY235">
            <v>0.9</v>
          </cell>
          <cell r="CZ235">
            <v>0.8</v>
          </cell>
          <cell r="DA235">
            <v>1.7</v>
          </cell>
          <cell r="DB235">
            <v>1</v>
          </cell>
          <cell r="DC235">
            <v>0.7</v>
          </cell>
          <cell r="DD235">
            <v>0.2</v>
          </cell>
        </row>
        <row r="236">
          <cell r="CI236">
            <v>9.59375</v>
          </cell>
          <cell r="CJ236">
            <v>3.6</v>
          </cell>
          <cell r="CK236">
            <v>2</v>
          </cell>
          <cell r="CL236">
            <v>1.5</v>
          </cell>
          <cell r="CM236">
            <v>1.2</v>
          </cell>
          <cell r="CN236">
            <v>0.4</v>
          </cell>
          <cell r="CO236">
            <v>2.2000000000000002</v>
          </cell>
          <cell r="CP236">
            <v>1.4</v>
          </cell>
          <cell r="CW236">
            <v>9.59375</v>
          </cell>
          <cell r="CX236">
            <v>2.2999999999999998</v>
          </cell>
          <cell r="CY236">
            <v>1.5</v>
          </cell>
          <cell r="CZ236">
            <v>1.3</v>
          </cell>
          <cell r="DA236">
            <v>1.1000000000000001</v>
          </cell>
          <cell r="DB236">
            <v>1.3</v>
          </cell>
          <cell r="DC236">
            <v>1.3</v>
          </cell>
          <cell r="DD236">
            <v>0.7</v>
          </cell>
        </row>
        <row r="237">
          <cell r="CI237">
            <v>9.6041666666666661</v>
          </cell>
          <cell r="CJ237">
            <v>3.1</v>
          </cell>
          <cell r="CK237">
            <v>2.5</v>
          </cell>
          <cell r="CL237">
            <v>2</v>
          </cell>
          <cell r="CM237">
            <v>1.2</v>
          </cell>
          <cell r="CN237">
            <v>0.6</v>
          </cell>
          <cell r="CO237">
            <v>2.8</v>
          </cell>
          <cell r="CP237">
            <v>1.6</v>
          </cell>
          <cell r="CW237">
            <v>9.6041666666666661</v>
          </cell>
          <cell r="CX237">
            <v>1.9</v>
          </cell>
          <cell r="CY237">
            <v>2.4</v>
          </cell>
          <cell r="CZ237">
            <v>2</v>
          </cell>
          <cell r="DA237">
            <v>1.5</v>
          </cell>
          <cell r="DB237">
            <v>1.3</v>
          </cell>
          <cell r="DC237">
            <v>1.7</v>
          </cell>
          <cell r="DD237">
            <v>1</v>
          </cell>
        </row>
        <row r="238">
          <cell r="CI238">
            <v>9.6145833333333339</v>
          </cell>
          <cell r="CJ238">
            <v>1.9</v>
          </cell>
          <cell r="CK238">
            <v>2.6</v>
          </cell>
          <cell r="CL238">
            <v>1.5</v>
          </cell>
          <cell r="CM238">
            <v>0.2</v>
          </cell>
          <cell r="CN238">
            <v>0.4</v>
          </cell>
          <cell r="CO238">
            <v>3.4</v>
          </cell>
          <cell r="CP238">
            <v>1.2</v>
          </cell>
          <cell r="CW238">
            <v>9.6145833333333339</v>
          </cell>
          <cell r="CX238">
            <v>1.4</v>
          </cell>
          <cell r="CY238">
            <v>2.2000000000000002</v>
          </cell>
          <cell r="CZ238">
            <v>1.5</v>
          </cell>
          <cell r="DA238">
            <v>0.6</v>
          </cell>
          <cell r="DB238">
            <v>0.9</v>
          </cell>
          <cell r="DC238">
            <v>2</v>
          </cell>
          <cell r="DD238">
            <v>0.9</v>
          </cell>
        </row>
        <row r="239">
          <cell r="CI239">
            <v>9.625</v>
          </cell>
          <cell r="CJ239">
            <v>2.8</v>
          </cell>
          <cell r="CK239">
            <v>3.1</v>
          </cell>
          <cell r="CL239">
            <v>0.1</v>
          </cell>
          <cell r="CM239">
            <v>1</v>
          </cell>
          <cell r="CN239">
            <v>0.2</v>
          </cell>
          <cell r="CO239">
            <v>3.6</v>
          </cell>
          <cell r="CP239">
            <v>0.6</v>
          </cell>
          <cell r="CW239">
            <v>9.625</v>
          </cell>
          <cell r="CX239">
            <v>1.5</v>
          </cell>
          <cell r="CY239">
            <v>2.9</v>
          </cell>
          <cell r="CZ239">
            <v>0.6</v>
          </cell>
          <cell r="DA239">
            <v>1.1000000000000001</v>
          </cell>
          <cell r="DB239">
            <v>0.3</v>
          </cell>
          <cell r="DC239">
            <v>2.7</v>
          </cell>
          <cell r="DD239">
            <v>0.8</v>
          </cell>
        </row>
        <row r="240">
          <cell r="CI240">
            <v>9.6354166666666661</v>
          </cell>
          <cell r="CJ240">
            <v>2.2000000000000002</v>
          </cell>
          <cell r="CK240">
            <v>3.6</v>
          </cell>
          <cell r="CL240">
            <v>0.5</v>
          </cell>
          <cell r="CM240">
            <v>1.7</v>
          </cell>
          <cell r="CN240">
            <v>0.4</v>
          </cell>
          <cell r="CO240">
            <v>3.4</v>
          </cell>
          <cell r="CP240">
            <v>0.6</v>
          </cell>
          <cell r="CW240">
            <v>9.6354166666666661</v>
          </cell>
          <cell r="CX240">
            <v>2.1</v>
          </cell>
          <cell r="CY240">
            <v>3</v>
          </cell>
          <cell r="CZ240">
            <v>1.2</v>
          </cell>
          <cell r="DA240">
            <v>1.9</v>
          </cell>
          <cell r="DB240">
            <v>0.6</v>
          </cell>
          <cell r="DC240">
            <v>3</v>
          </cell>
          <cell r="DD240">
            <v>0.8</v>
          </cell>
        </row>
        <row r="241">
          <cell r="CI241">
            <v>9.6458333333333339</v>
          </cell>
          <cell r="CJ241">
            <v>1.4</v>
          </cell>
          <cell r="CK241">
            <v>2.2999999999999998</v>
          </cell>
          <cell r="CL241">
            <v>0.3</v>
          </cell>
          <cell r="CM241">
            <v>1.7</v>
          </cell>
          <cell r="CN241">
            <v>1.2</v>
          </cell>
          <cell r="CO241">
            <v>0.9</v>
          </cell>
          <cell r="CP241">
            <v>1.2</v>
          </cell>
          <cell r="CW241">
            <v>9.6458333333333339</v>
          </cell>
          <cell r="CX241">
            <v>1.9</v>
          </cell>
          <cell r="CY241">
            <v>1.7</v>
          </cell>
          <cell r="CZ241">
            <v>1.5</v>
          </cell>
          <cell r="DA241">
            <v>2</v>
          </cell>
          <cell r="DB241">
            <v>1.1000000000000001</v>
          </cell>
          <cell r="DC241">
            <v>2</v>
          </cell>
          <cell r="DD241">
            <v>1</v>
          </cell>
        </row>
        <row r="242">
          <cell r="CI242">
            <v>9.65625</v>
          </cell>
          <cell r="CJ242">
            <v>1</v>
          </cell>
          <cell r="CK242">
            <v>1.2</v>
          </cell>
          <cell r="CL242">
            <v>0.3</v>
          </cell>
          <cell r="CM242">
            <v>1.9</v>
          </cell>
          <cell r="CN242">
            <v>3.6</v>
          </cell>
          <cell r="CO242">
            <v>0.9</v>
          </cell>
          <cell r="CP242">
            <v>2</v>
          </cell>
          <cell r="CW242">
            <v>9.65625</v>
          </cell>
          <cell r="CX242">
            <v>1.9</v>
          </cell>
          <cell r="CY242">
            <v>0.8</v>
          </cell>
          <cell r="CZ242">
            <v>1.4</v>
          </cell>
          <cell r="DA242">
            <v>2.4</v>
          </cell>
          <cell r="DB242">
            <v>1.6</v>
          </cell>
          <cell r="DC242">
            <v>2.4</v>
          </cell>
          <cell r="DD242">
            <v>1.1000000000000001</v>
          </cell>
        </row>
        <row r="243">
          <cell r="CI243">
            <v>9.6666666666666661</v>
          </cell>
          <cell r="CJ243">
            <v>0.8</v>
          </cell>
          <cell r="CK243">
            <v>1.1000000000000001</v>
          </cell>
          <cell r="CL243">
            <v>0</v>
          </cell>
          <cell r="CM243">
            <v>1.7</v>
          </cell>
          <cell r="CN243">
            <v>3.8</v>
          </cell>
          <cell r="CO243">
            <v>0.6</v>
          </cell>
          <cell r="CP243">
            <v>1.5</v>
          </cell>
          <cell r="CW243">
            <v>9.6666666666666661</v>
          </cell>
          <cell r="CX243">
            <v>2</v>
          </cell>
          <cell r="CY243">
            <v>0.9</v>
          </cell>
          <cell r="CZ243">
            <v>1.4</v>
          </cell>
          <cell r="DA243">
            <v>2</v>
          </cell>
          <cell r="DB243">
            <v>1.8</v>
          </cell>
          <cell r="DC243">
            <v>1.7</v>
          </cell>
          <cell r="DD243">
            <v>1.1000000000000001</v>
          </cell>
        </row>
        <row r="244">
          <cell r="CI244">
            <v>9.6770833333333339</v>
          </cell>
          <cell r="CJ244">
            <v>0.5</v>
          </cell>
          <cell r="CK244">
            <v>1.1000000000000001</v>
          </cell>
          <cell r="CL244">
            <v>0.4</v>
          </cell>
          <cell r="CM244">
            <v>0.9</v>
          </cell>
          <cell r="CN244">
            <v>3.6</v>
          </cell>
          <cell r="CO244">
            <v>0.6</v>
          </cell>
          <cell r="CP244">
            <v>1.7</v>
          </cell>
          <cell r="CW244">
            <v>9.6770833333333339</v>
          </cell>
          <cell r="CX244">
            <v>1.5</v>
          </cell>
          <cell r="CY244">
            <v>1.1000000000000001</v>
          </cell>
          <cell r="CZ244">
            <v>1.6</v>
          </cell>
          <cell r="DA244">
            <v>1.7</v>
          </cell>
          <cell r="DB244">
            <v>2</v>
          </cell>
          <cell r="DC244">
            <v>1.5</v>
          </cell>
          <cell r="DD244">
            <v>1.2</v>
          </cell>
        </row>
        <row r="245">
          <cell r="CI245">
            <v>9.6875</v>
          </cell>
          <cell r="CJ245">
            <v>1.2</v>
          </cell>
          <cell r="CK245">
            <v>2.6</v>
          </cell>
          <cell r="CL245">
            <v>0.7</v>
          </cell>
          <cell r="CM245">
            <v>1.2</v>
          </cell>
          <cell r="CN245">
            <v>3.5</v>
          </cell>
          <cell r="CO245">
            <v>1.2</v>
          </cell>
          <cell r="CP245">
            <v>0.8</v>
          </cell>
          <cell r="CW245">
            <v>9.6875</v>
          </cell>
          <cell r="CX245">
            <v>1.6</v>
          </cell>
          <cell r="CY245">
            <v>2.7</v>
          </cell>
          <cell r="CZ245">
            <v>2.4</v>
          </cell>
          <cell r="DA245">
            <v>2</v>
          </cell>
          <cell r="DB245">
            <v>2.2000000000000002</v>
          </cell>
          <cell r="DC245">
            <v>1.7</v>
          </cell>
          <cell r="DD245">
            <v>1.4</v>
          </cell>
        </row>
        <row r="246">
          <cell r="CI246">
            <v>9.6979166666666661</v>
          </cell>
          <cell r="CJ246">
            <v>2.5</v>
          </cell>
          <cell r="CK246">
            <v>3.1</v>
          </cell>
          <cell r="CL246">
            <v>0.7</v>
          </cell>
          <cell r="CM246">
            <v>0.7</v>
          </cell>
          <cell r="CN246">
            <v>3.5</v>
          </cell>
          <cell r="CO246">
            <v>1.9</v>
          </cell>
          <cell r="CP246">
            <v>1.5</v>
          </cell>
          <cell r="CW246">
            <v>9.6979166666666661</v>
          </cell>
          <cell r="CX246">
            <v>1.6</v>
          </cell>
          <cell r="CY246">
            <v>2.5</v>
          </cell>
          <cell r="CZ246">
            <v>2.9</v>
          </cell>
          <cell r="DA246">
            <v>2.6</v>
          </cell>
          <cell r="DB246">
            <v>2.8</v>
          </cell>
          <cell r="DC246">
            <v>1.9</v>
          </cell>
          <cell r="DD246">
            <v>2.1</v>
          </cell>
        </row>
        <row r="247">
          <cell r="CI247">
            <v>9.7083333333333339</v>
          </cell>
          <cell r="CJ247">
            <v>2.1</v>
          </cell>
          <cell r="CK247">
            <v>1.7</v>
          </cell>
          <cell r="CL247">
            <v>0.8</v>
          </cell>
          <cell r="CM247">
            <v>0.7</v>
          </cell>
          <cell r="CN247">
            <v>2.2000000000000002</v>
          </cell>
          <cell r="CO247">
            <v>2.4</v>
          </cell>
          <cell r="CP247">
            <v>1.5</v>
          </cell>
          <cell r="CW247">
            <v>9.7083333333333339</v>
          </cell>
          <cell r="CX247">
            <v>1.4</v>
          </cell>
          <cell r="CY247">
            <v>1.4</v>
          </cell>
          <cell r="CZ247">
            <v>2.9</v>
          </cell>
          <cell r="DA247">
            <v>2.7</v>
          </cell>
          <cell r="DB247">
            <v>2.4</v>
          </cell>
          <cell r="DC247">
            <v>2.5</v>
          </cell>
          <cell r="DD247">
            <v>2.2000000000000002</v>
          </cell>
        </row>
        <row r="248">
          <cell r="CI248">
            <v>9.71875</v>
          </cell>
          <cell r="CJ248">
            <v>2</v>
          </cell>
          <cell r="CK248">
            <v>2.2000000000000002</v>
          </cell>
          <cell r="CL248">
            <v>0.4</v>
          </cell>
          <cell r="CM248">
            <v>0.2</v>
          </cell>
          <cell r="CN248">
            <v>1.6</v>
          </cell>
          <cell r="CO248">
            <v>2.2999999999999998</v>
          </cell>
          <cell r="CP248">
            <v>2.7</v>
          </cell>
          <cell r="CW248">
            <v>9.71875</v>
          </cell>
          <cell r="CX248">
            <v>1.5</v>
          </cell>
          <cell r="CY248">
            <v>1.6</v>
          </cell>
          <cell r="CZ248">
            <v>2.1</v>
          </cell>
          <cell r="DA248">
            <v>2.7</v>
          </cell>
          <cell r="DB248">
            <v>1.7</v>
          </cell>
          <cell r="DC248">
            <v>2.2000000000000002</v>
          </cell>
          <cell r="DD248">
            <v>2.8</v>
          </cell>
        </row>
        <row r="249">
          <cell r="CI249">
            <v>9.7291666666666661</v>
          </cell>
          <cell r="CJ249">
            <v>1.4</v>
          </cell>
          <cell r="CK249">
            <v>1.2</v>
          </cell>
          <cell r="CL249">
            <v>1.2</v>
          </cell>
          <cell r="CM249">
            <v>0.1</v>
          </cell>
          <cell r="CN249">
            <v>2.1</v>
          </cell>
          <cell r="CO249">
            <v>1.4</v>
          </cell>
          <cell r="CP249">
            <v>3.8</v>
          </cell>
          <cell r="CW249">
            <v>9.7291666666666661</v>
          </cell>
          <cell r="CX249">
            <v>1.3</v>
          </cell>
          <cell r="CY249">
            <v>1.4</v>
          </cell>
          <cell r="CZ249">
            <v>2</v>
          </cell>
          <cell r="DA249">
            <v>2.5</v>
          </cell>
          <cell r="DB249">
            <v>1.4</v>
          </cell>
          <cell r="DC249">
            <v>2.2000000000000002</v>
          </cell>
          <cell r="DD249">
            <v>3.2</v>
          </cell>
        </row>
        <row r="250">
          <cell r="CI250">
            <v>9.7395833333333339</v>
          </cell>
          <cell r="CJ250">
            <v>1.9</v>
          </cell>
          <cell r="CK250">
            <v>1.2</v>
          </cell>
          <cell r="CL250">
            <v>1.6</v>
          </cell>
          <cell r="CM250">
            <v>0.4</v>
          </cell>
          <cell r="CN250">
            <v>1.9</v>
          </cell>
          <cell r="CO250">
            <v>1.5</v>
          </cell>
          <cell r="CP250">
            <v>3.1</v>
          </cell>
          <cell r="CW250">
            <v>9.7395833333333339</v>
          </cell>
          <cell r="CX250">
            <v>1.9</v>
          </cell>
          <cell r="CY250">
            <v>1.2</v>
          </cell>
          <cell r="CZ250">
            <v>1.7</v>
          </cell>
          <cell r="DA250">
            <v>2.4</v>
          </cell>
          <cell r="DB250">
            <v>2.2000000000000002</v>
          </cell>
          <cell r="DC250">
            <v>1.8</v>
          </cell>
          <cell r="DD250">
            <v>4.2</v>
          </cell>
        </row>
        <row r="251">
          <cell r="CI251">
            <v>9.75</v>
          </cell>
          <cell r="CJ251">
            <v>1.7</v>
          </cell>
          <cell r="CK251">
            <v>1.2</v>
          </cell>
          <cell r="CL251">
            <v>2</v>
          </cell>
          <cell r="CM251">
            <v>1.1000000000000001</v>
          </cell>
          <cell r="CN251">
            <v>2.2999999999999998</v>
          </cell>
          <cell r="CO251">
            <v>1.7</v>
          </cell>
          <cell r="CP251">
            <v>1.6</v>
          </cell>
          <cell r="CW251">
            <v>9.75</v>
          </cell>
          <cell r="CX251">
            <v>2.6</v>
          </cell>
          <cell r="CY251">
            <v>1.6</v>
          </cell>
          <cell r="CZ251">
            <v>2</v>
          </cell>
          <cell r="DA251">
            <v>3.5</v>
          </cell>
          <cell r="DB251">
            <v>3.1</v>
          </cell>
          <cell r="DC251">
            <v>2.4</v>
          </cell>
          <cell r="DD251">
            <v>2.2000000000000002</v>
          </cell>
        </row>
        <row r="252">
          <cell r="CI252">
            <v>9.7604166666666661</v>
          </cell>
          <cell r="CJ252">
            <v>1.7</v>
          </cell>
          <cell r="CK252">
            <v>0.9</v>
          </cell>
          <cell r="CL252">
            <v>2</v>
          </cell>
          <cell r="CM252">
            <v>1.1000000000000001</v>
          </cell>
          <cell r="CN252">
            <v>1.9</v>
          </cell>
          <cell r="CO252">
            <v>1.6</v>
          </cell>
          <cell r="CP252">
            <v>1</v>
          </cell>
          <cell r="CW252">
            <v>9.7604166666666661</v>
          </cell>
          <cell r="CX252">
            <v>2.9</v>
          </cell>
          <cell r="CY252">
            <v>1.5</v>
          </cell>
          <cell r="CZ252">
            <v>2</v>
          </cell>
          <cell r="DA252">
            <v>3.9</v>
          </cell>
          <cell r="DB252">
            <v>2.6</v>
          </cell>
          <cell r="DC252">
            <v>1.7</v>
          </cell>
          <cell r="DD252">
            <v>1.9</v>
          </cell>
        </row>
        <row r="253">
          <cell r="CI253">
            <v>9.7708333333333339</v>
          </cell>
          <cell r="CJ253">
            <v>2.8</v>
          </cell>
          <cell r="CK253">
            <v>1.4</v>
          </cell>
          <cell r="CL253">
            <v>2.6</v>
          </cell>
          <cell r="CM253">
            <v>1</v>
          </cell>
          <cell r="CN253">
            <v>1.7</v>
          </cell>
          <cell r="CO253">
            <v>0.6</v>
          </cell>
          <cell r="CP253">
            <v>2.4</v>
          </cell>
          <cell r="CW253">
            <v>9.7708333333333339</v>
          </cell>
          <cell r="CX253">
            <v>3.4</v>
          </cell>
          <cell r="CY253">
            <v>1.9</v>
          </cell>
          <cell r="CZ253">
            <v>2.2999999999999998</v>
          </cell>
          <cell r="DA253">
            <v>3.8</v>
          </cell>
          <cell r="DB253">
            <v>2.2000000000000002</v>
          </cell>
          <cell r="DC253">
            <v>1.2</v>
          </cell>
          <cell r="DD253">
            <v>2.4</v>
          </cell>
        </row>
        <row r="254">
          <cell r="CI254">
            <v>9.78125</v>
          </cell>
          <cell r="CJ254">
            <v>3</v>
          </cell>
          <cell r="CK254">
            <v>1</v>
          </cell>
          <cell r="CL254">
            <v>2.7</v>
          </cell>
          <cell r="CM254">
            <v>1.3</v>
          </cell>
          <cell r="CN254">
            <v>1.5</v>
          </cell>
          <cell r="CO254">
            <v>0.7</v>
          </cell>
          <cell r="CP254">
            <v>1.4</v>
          </cell>
          <cell r="CW254">
            <v>9.78125</v>
          </cell>
          <cell r="CX254">
            <v>3.3</v>
          </cell>
          <cell r="CY254">
            <v>2</v>
          </cell>
          <cell r="CZ254">
            <v>2.2000000000000002</v>
          </cell>
          <cell r="DA254">
            <v>4.2</v>
          </cell>
          <cell r="DB254">
            <v>2.5</v>
          </cell>
          <cell r="DC254">
            <v>1.4</v>
          </cell>
          <cell r="DD254">
            <v>2.1</v>
          </cell>
        </row>
        <row r="255">
          <cell r="CI255">
            <v>9.7916666666666661</v>
          </cell>
          <cell r="CJ255">
            <v>1.7</v>
          </cell>
          <cell r="CK255">
            <v>0.7</v>
          </cell>
          <cell r="CL255">
            <v>1.8</v>
          </cell>
          <cell r="CM255">
            <v>1.7</v>
          </cell>
          <cell r="CN255">
            <v>0.3</v>
          </cell>
          <cell r="CO255">
            <v>0.4</v>
          </cell>
          <cell r="CP255">
            <v>1.6</v>
          </cell>
          <cell r="CW255">
            <v>9.7916666666666661</v>
          </cell>
          <cell r="CX255">
            <v>3.1</v>
          </cell>
          <cell r="CY255">
            <v>0.8</v>
          </cell>
          <cell r="CZ255">
            <v>1.6</v>
          </cell>
          <cell r="DA255">
            <v>2.9</v>
          </cell>
          <cell r="DB255">
            <v>1.3</v>
          </cell>
          <cell r="DC255">
            <v>1.2</v>
          </cell>
          <cell r="DD255">
            <v>2.5</v>
          </cell>
        </row>
        <row r="256">
          <cell r="CI256">
            <v>9.8020833333333339</v>
          </cell>
          <cell r="CJ256">
            <v>1.5</v>
          </cell>
          <cell r="CK256">
            <v>1.7</v>
          </cell>
          <cell r="CL256">
            <v>2</v>
          </cell>
          <cell r="CM256">
            <v>0.9</v>
          </cell>
          <cell r="CN256">
            <v>1.5</v>
          </cell>
          <cell r="CO256">
            <v>0.6</v>
          </cell>
          <cell r="CP256">
            <v>1.7</v>
          </cell>
          <cell r="CW256">
            <v>9.8020833333333339</v>
          </cell>
          <cell r="CX256">
            <v>3.5</v>
          </cell>
          <cell r="CY256">
            <v>1.6</v>
          </cell>
          <cell r="CZ256">
            <v>2.4</v>
          </cell>
          <cell r="DA256">
            <v>2.7</v>
          </cell>
          <cell r="DB256">
            <v>2.5</v>
          </cell>
          <cell r="DC256">
            <v>2.1</v>
          </cell>
          <cell r="DD256">
            <v>2</v>
          </cell>
        </row>
        <row r="257">
          <cell r="CI257">
            <v>9.8125</v>
          </cell>
          <cell r="CJ257">
            <v>1.1000000000000001</v>
          </cell>
          <cell r="CK257">
            <v>2.6</v>
          </cell>
          <cell r="CL257">
            <v>1.3</v>
          </cell>
          <cell r="CM257">
            <v>3.1</v>
          </cell>
          <cell r="CN257">
            <v>3.7</v>
          </cell>
          <cell r="CO257">
            <v>1.2</v>
          </cell>
          <cell r="CP257">
            <v>2.4</v>
          </cell>
          <cell r="CW257">
            <v>9.8125</v>
          </cell>
          <cell r="CX257">
            <v>3.4</v>
          </cell>
          <cell r="CY257">
            <v>1.8</v>
          </cell>
          <cell r="CZ257">
            <v>1.7</v>
          </cell>
          <cell r="DA257">
            <v>4.2</v>
          </cell>
          <cell r="DB257">
            <v>4.3</v>
          </cell>
          <cell r="DC257">
            <v>1.8</v>
          </cell>
          <cell r="DD257">
            <v>2.4</v>
          </cell>
        </row>
        <row r="258">
          <cell r="CI258">
            <v>9.8229166666666661</v>
          </cell>
          <cell r="CJ258">
            <v>1.6</v>
          </cell>
          <cell r="CK258">
            <v>3.3</v>
          </cell>
          <cell r="CL258">
            <v>1.7</v>
          </cell>
          <cell r="CM258">
            <v>2.2000000000000002</v>
          </cell>
          <cell r="CN258">
            <v>2.4</v>
          </cell>
          <cell r="CO258">
            <v>0.5</v>
          </cell>
          <cell r="CP258">
            <v>2.5</v>
          </cell>
          <cell r="CW258">
            <v>9.8229166666666661</v>
          </cell>
          <cell r="CX258">
            <v>4.0999999999999996</v>
          </cell>
          <cell r="CY258">
            <v>2.5</v>
          </cell>
          <cell r="CZ258">
            <v>2.1</v>
          </cell>
          <cell r="DA258">
            <v>4</v>
          </cell>
          <cell r="DB258">
            <v>4.4000000000000004</v>
          </cell>
          <cell r="DC258">
            <v>1.6</v>
          </cell>
          <cell r="DD258">
            <v>2.7</v>
          </cell>
        </row>
        <row r="259">
          <cell r="CI259">
            <v>9.8333333333333339</v>
          </cell>
          <cell r="CJ259">
            <v>0.9</v>
          </cell>
          <cell r="CK259">
            <v>2.7</v>
          </cell>
          <cell r="CL259">
            <v>1.4</v>
          </cell>
          <cell r="CM259">
            <v>3.1</v>
          </cell>
          <cell r="CN259">
            <v>1.2</v>
          </cell>
          <cell r="CO259">
            <v>0.8</v>
          </cell>
          <cell r="CP259">
            <v>1.2</v>
          </cell>
          <cell r="CW259">
            <v>9.8333333333333339</v>
          </cell>
          <cell r="CX259">
            <v>2.9</v>
          </cell>
          <cell r="CY259">
            <v>2.2000000000000002</v>
          </cell>
          <cell r="CZ259">
            <v>1.9</v>
          </cell>
          <cell r="DA259">
            <v>3.9</v>
          </cell>
          <cell r="DB259">
            <v>3.3</v>
          </cell>
          <cell r="DC259">
            <v>1.8</v>
          </cell>
          <cell r="DD259">
            <v>1.9</v>
          </cell>
        </row>
        <row r="260">
          <cell r="CI260">
            <v>9.84375</v>
          </cell>
          <cell r="CJ260">
            <v>0.9</v>
          </cell>
          <cell r="CK260">
            <v>2.2999999999999998</v>
          </cell>
          <cell r="CL260">
            <v>0.5</v>
          </cell>
          <cell r="CM260">
            <v>3.4</v>
          </cell>
          <cell r="CN260">
            <v>0.8</v>
          </cell>
          <cell r="CO260">
            <v>1.3</v>
          </cell>
          <cell r="CP260">
            <v>1.9</v>
          </cell>
          <cell r="CW260">
            <v>9.84375</v>
          </cell>
          <cell r="CX260">
            <v>3.1</v>
          </cell>
          <cell r="CY260">
            <v>2.1</v>
          </cell>
          <cell r="CZ260">
            <v>1.9</v>
          </cell>
          <cell r="DA260">
            <v>3.6</v>
          </cell>
          <cell r="DB260">
            <v>2.7</v>
          </cell>
          <cell r="DC260">
            <v>2</v>
          </cell>
          <cell r="DD260">
            <v>1.7</v>
          </cell>
        </row>
        <row r="261">
          <cell r="CI261">
            <v>9.8541666666666661</v>
          </cell>
          <cell r="CJ261">
            <v>1.2</v>
          </cell>
          <cell r="CK261">
            <v>2</v>
          </cell>
          <cell r="CL261">
            <v>1.9</v>
          </cell>
          <cell r="CM261">
            <v>2.6</v>
          </cell>
          <cell r="CN261">
            <v>0.9</v>
          </cell>
          <cell r="CO261">
            <v>2.5</v>
          </cell>
          <cell r="CP261">
            <v>2.9</v>
          </cell>
          <cell r="CW261">
            <v>9.8541666666666661</v>
          </cell>
          <cell r="CX261">
            <v>2.6</v>
          </cell>
          <cell r="CY261">
            <v>2.1</v>
          </cell>
          <cell r="CZ261">
            <v>2.7</v>
          </cell>
          <cell r="DA261">
            <v>3.1</v>
          </cell>
          <cell r="DB261">
            <v>2</v>
          </cell>
          <cell r="DC261">
            <v>3.1</v>
          </cell>
          <cell r="DD261">
            <v>2.1</v>
          </cell>
        </row>
        <row r="262">
          <cell r="CI262">
            <v>9.8645833333333339</v>
          </cell>
          <cell r="CJ262">
            <v>1.2</v>
          </cell>
          <cell r="CK262">
            <v>2.2000000000000002</v>
          </cell>
          <cell r="CL262">
            <v>1.5</v>
          </cell>
          <cell r="CM262">
            <v>3.4</v>
          </cell>
          <cell r="CN262">
            <v>0.5</v>
          </cell>
          <cell r="CO262">
            <v>0.6</v>
          </cell>
          <cell r="CP262">
            <v>2.2000000000000002</v>
          </cell>
          <cell r="CW262">
            <v>9.8645833333333339</v>
          </cell>
          <cell r="CX262">
            <v>2.4</v>
          </cell>
          <cell r="CY262">
            <v>2.4</v>
          </cell>
          <cell r="CZ262">
            <v>3.1</v>
          </cell>
          <cell r="DA262">
            <v>3.5</v>
          </cell>
          <cell r="DB262">
            <v>2.2999999999999998</v>
          </cell>
          <cell r="DC262">
            <v>2.7</v>
          </cell>
          <cell r="DD262">
            <v>2.1</v>
          </cell>
        </row>
        <row r="263">
          <cell r="CI263">
            <v>9.875</v>
          </cell>
          <cell r="CJ263">
            <v>1.5</v>
          </cell>
          <cell r="CK263">
            <v>1.6</v>
          </cell>
          <cell r="CL263">
            <v>1.5</v>
          </cell>
          <cell r="CM263">
            <v>1.9</v>
          </cell>
          <cell r="CN263">
            <v>1.5</v>
          </cell>
          <cell r="CO263">
            <v>1.2</v>
          </cell>
          <cell r="CP263">
            <v>2.5</v>
          </cell>
          <cell r="CW263">
            <v>9.875</v>
          </cell>
          <cell r="CX263">
            <v>2.2999999999999998</v>
          </cell>
          <cell r="CY263">
            <v>2.1</v>
          </cell>
          <cell r="CZ263">
            <v>4.4000000000000004</v>
          </cell>
          <cell r="DA263">
            <v>2.6</v>
          </cell>
          <cell r="DB263">
            <v>3.2</v>
          </cell>
          <cell r="DC263">
            <v>3.5</v>
          </cell>
          <cell r="DD263">
            <v>2.4</v>
          </cell>
        </row>
        <row r="264">
          <cell r="CI264">
            <v>9.8854166666666661</v>
          </cell>
          <cell r="CJ264">
            <v>2.5</v>
          </cell>
          <cell r="CK264">
            <v>1</v>
          </cell>
          <cell r="CL264">
            <v>1.1000000000000001</v>
          </cell>
          <cell r="CM264">
            <v>1.4</v>
          </cell>
          <cell r="CN264">
            <v>1.2</v>
          </cell>
          <cell r="CO264">
            <v>0.4</v>
          </cell>
          <cell r="CP264">
            <v>2.6</v>
          </cell>
          <cell r="CW264">
            <v>9.8854166666666661</v>
          </cell>
          <cell r="CX264">
            <v>3.2</v>
          </cell>
          <cell r="CY264">
            <v>1.9</v>
          </cell>
          <cell r="CZ264">
            <v>3.2</v>
          </cell>
          <cell r="DA264">
            <v>2.1</v>
          </cell>
          <cell r="DB264">
            <v>3.1</v>
          </cell>
          <cell r="DC264">
            <v>2.1</v>
          </cell>
          <cell r="DD264">
            <v>2.2000000000000002</v>
          </cell>
        </row>
        <row r="265">
          <cell r="CI265">
            <v>9.8958333333333339</v>
          </cell>
          <cell r="CJ265">
            <v>1.9</v>
          </cell>
          <cell r="CK265">
            <v>1.3</v>
          </cell>
          <cell r="CL265">
            <v>0.8</v>
          </cell>
          <cell r="CM265">
            <v>1.4</v>
          </cell>
          <cell r="CN265">
            <v>1.7</v>
          </cell>
          <cell r="CO265">
            <v>0.9</v>
          </cell>
          <cell r="CP265">
            <v>1.1000000000000001</v>
          </cell>
          <cell r="CW265">
            <v>9.8958333333333339</v>
          </cell>
          <cell r="CX265">
            <v>3.1</v>
          </cell>
          <cell r="CY265">
            <v>2.2000000000000002</v>
          </cell>
          <cell r="CZ265">
            <v>2.4</v>
          </cell>
          <cell r="DA265">
            <v>1.5</v>
          </cell>
          <cell r="DB265">
            <v>3.1</v>
          </cell>
          <cell r="DC265">
            <v>1.7</v>
          </cell>
          <cell r="DD265">
            <v>1.4</v>
          </cell>
        </row>
        <row r="266">
          <cell r="CI266">
            <v>9.90625</v>
          </cell>
          <cell r="CJ266">
            <v>1.9</v>
          </cell>
          <cell r="CK266">
            <v>0.7</v>
          </cell>
          <cell r="CL266">
            <v>0.5</v>
          </cell>
          <cell r="CM266">
            <v>1.7</v>
          </cell>
          <cell r="CN266">
            <v>0.9</v>
          </cell>
          <cell r="CO266">
            <v>1.2</v>
          </cell>
          <cell r="CP266">
            <v>0.9</v>
          </cell>
          <cell r="CW266">
            <v>9.90625</v>
          </cell>
          <cell r="CX266">
            <v>3.4</v>
          </cell>
          <cell r="CY266">
            <v>1.3</v>
          </cell>
          <cell r="CZ266">
            <v>1.9</v>
          </cell>
          <cell r="DA266">
            <v>1.8</v>
          </cell>
          <cell r="DB266">
            <v>2.7</v>
          </cell>
          <cell r="DC266">
            <v>1.6</v>
          </cell>
          <cell r="DD266">
            <v>1.7</v>
          </cell>
        </row>
        <row r="267">
          <cell r="CI267">
            <v>9.9166666666666661</v>
          </cell>
          <cell r="CJ267">
            <v>3.1</v>
          </cell>
          <cell r="CK267">
            <v>0.5</v>
          </cell>
          <cell r="CL267">
            <v>1.6</v>
          </cell>
          <cell r="CM267">
            <v>2.5</v>
          </cell>
          <cell r="CN267">
            <v>1.8</v>
          </cell>
          <cell r="CO267">
            <v>0.1</v>
          </cell>
          <cell r="CP267">
            <v>1.7</v>
          </cell>
          <cell r="CW267">
            <v>9.9166666666666661</v>
          </cell>
          <cell r="CX267">
            <v>3.9</v>
          </cell>
          <cell r="CY267">
            <v>1</v>
          </cell>
          <cell r="CZ267">
            <v>1.5</v>
          </cell>
          <cell r="DA267">
            <v>3</v>
          </cell>
          <cell r="DB267">
            <v>2.2999999999999998</v>
          </cell>
          <cell r="DC267">
            <v>1</v>
          </cell>
          <cell r="DD267">
            <v>1.2</v>
          </cell>
        </row>
        <row r="268">
          <cell r="CI268">
            <v>9.9270833333333339</v>
          </cell>
          <cell r="CJ268">
            <v>2.4</v>
          </cell>
          <cell r="CK268">
            <v>1</v>
          </cell>
          <cell r="CL268">
            <v>1.7</v>
          </cell>
          <cell r="CM268">
            <v>3.3</v>
          </cell>
          <cell r="CN268">
            <v>2.1</v>
          </cell>
          <cell r="CO268">
            <v>1.6</v>
          </cell>
          <cell r="CP268">
            <v>2.9</v>
          </cell>
          <cell r="CW268">
            <v>9.9270833333333339</v>
          </cell>
          <cell r="CX268">
            <v>2.9</v>
          </cell>
          <cell r="CY268">
            <v>0.7</v>
          </cell>
          <cell r="CZ268">
            <v>2</v>
          </cell>
          <cell r="DA268">
            <v>3.6</v>
          </cell>
          <cell r="DB268">
            <v>2.1</v>
          </cell>
          <cell r="DC268">
            <v>2.2000000000000002</v>
          </cell>
          <cell r="DD268">
            <v>2</v>
          </cell>
        </row>
        <row r="269">
          <cell r="CI269">
            <v>9.9375</v>
          </cell>
          <cell r="CJ269">
            <v>3.4</v>
          </cell>
          <cell r="CK269">
            <v>3.2</v>
          </cell>
          <cell r="CL269">
            <v>2.2000000000000002</v>
          </cell>
          <cell r="CM269">
            <v>1.7</v>
          </cell>
          <cell r="CN269">
            <v>2.7</v>
          </cell>
          <cell r="CO269">
            <v>1.6</v>
          </cell>
          <cell r="CP269">
            <v>3.2</v>
          </cell>
          <cell r="CW269">
            <v>9.9375</v>
          </cell>
          <cell r="CX269">
            <v>3.2</v>
          </cell>
          <cell r="CY269">
            <v>3</v>
          </cell>
          <cell r="CZ269">
            <v>2.2999999999999998</v>
          </cell>
          <cell r="DA269">
            <v>2.4</v>
          </cell>
          <cell r="DB269">
            <v>2.4</v>
          </cell>
          <cell r="DC269">
            <v>2.7</v>
          </cell>
          <cell r="DD269">
            <v>2</v>
          </cell>
        </row>
        <row r="270">
          <cell r="CI270">
            <v>9.9479166666666661</v>
          </cell>
          <cell r="CJ270">
            <v>3.1</v>
          </cell>
          <cell r="CK270">
            <v>3.8</v>
          </cell>
          <cell r="CL270">
            <v>2.1</v>
          </cell>
          <cell r="CM270">
            <v>2.4</v>
          </cell>
          <cell r="CN270">
            <v>2.4</v>
          </cell>
          <cell r="CO270">
            <v>2</v>
          </cell>
          <cell r="CP270">
            <v>1</v>
          </cell>
          <cell r="CW270">
            <v>9.9479166666666661</v>
          </cell>
          <cell r="CX270">
            <v>3.4</v>
          </cell>
          <cell r="CY270">
            <v>4.4000000000000004</v>
          </cell>
          <cell r="CZ270">
            <v>1.4</v>
          </cell>
          <cell r="DA270">
            <v>2.7</v>
          </cell>
          <cell r="DB270">
            <v>2</v>
          </cell>
          <cell r="DC270">
            <v>2.7</v>
          </cell>
          <cell r="DD270">
            <v>1</v>
          </cell>
        </row>
        <row r="271">
          <cell r="CI271">
            <v>9.9583333333333339</v>
          </cell>
          <cell r="CJ271">
            <v>3.7</v>
          </cell>
          <cell r="CK271">
            <v>1.7</v>
          </cell>
          <cell r="CL271">
            <v>1.5</v>
          </cell>
          <cell r="CM271">
            <v>1</v>
          </cell>
          <cell r="CN271">
            <v>1.7</v>
          </cell>
          <cell r="CO271">
            <v>1.6</v>
          </cell>
          <cell r="CP271">
            <v>1.1000000000000001</v>
          </cell>
          <cell r="CW271">
            <v>9.9583333333333339</v>
          </cell>
          <cell r="CX271">
            <v>3.8</v>
          </cell>
          <cell r="CY271">
            <v>1.2</v>
          </cell>
          <cell r="CZ271">
            <v>1.7</v>
          </cell>
          <cell r="DA271">
            <v>1.7</v>
          </cell>
          <cell r="DB271">
            <v>2.2000000000000002</v>
          </cell>
          <cell r="DC271">
            <v>2.1</v>
          </cell>
          <cell r="DD271">
            <v>0.9</v>
          </cell>
        </row>
        <row r="272">
          <cell r="CI272">
            <v>9.96875</v>
          </cell>
          <cell r="CJ272">
            <v>4.7</v>
          </cell>
          <cell r="CK272">
            <v>1.2</v>
          </cell>
          <cell r="CL272">
            <v>1.2</v>
          </cell>
          <cell r="CM272">
            <v>1.4</v>
          </cell>
          <cell r="CN272">
            <v>1.7</v>
          </cell>
          <cell r="CO272">
            <v>2.2999999999999998</v>
          </cell>
          <cell r="CP272">
            <v>1.2</v>
          </cell>
          <cell r="CW272">
            <v>9.96875</v>
          </cell>
          <cell r="CX272">
            <v>4.9000000000000004</v>
          </cell>
          <cell r="CY272">
            <v>1.1000000000000001</v>
          </cell>
          <cell r="CZ272">
            <v>2</v>
          </cell>
          <cell r="DA272">
            <v>2</v>
          </cell>
          <cell r="DB272">
            <v>2.2000000000000002</v>
          </cell>
          <cell r="DC272">
            <v>2.5</v>
          </cell>
          <cell r="DD272">
            <v>1.3</v>
          </cell>
        </row>
        <row r="273">
          <cell r="CI273">
            <v>9.9791666666666661</v>
          </cell>
          <cell r="CJ273">
            <v>4</v>
          </cell>
          <cell r="CK273">
            <v>0.3</v>
          </cell>
          <cell r="CL273">
            <v>1.2</v>
          </cell>
          <cell r="CM273">
            <v>0</v>
          </cell>
          <cell r="CN273">
            <v>0.5</v>
          </cell>
          <cell r="CO273">
            <v>1.4</v>
          </cell>
          <cell r="CP273">
            <v>0.2</v>
          </cell>
          <cell r="CW273">
            <v>9.9791666666666661</v>
          </cell>
          <cell r="CX273">
            <v>3.5</v>
          </cell>
          <cell r="CY273">
            <v>1.1000000000000001</v>
          </cell>
          <cell r="CZ273">
            <v>1.4</v>
          </cell>
          <cell r="DA273">
            <v>1.6</v>
          </cell>
          <cell r="DB273">
            <v>1.9</v>
          </cell>
          <cell r="DC273">
            <v>1.5</v>
          </cell>
          <cell r="DD273">
            <v>1.3</v>
          </cell>
        </row>
        <row r="274">
          <cell r="CI274">
            <v>9.9895833333333339</v>
          </cell>
          <cell r="CJ274">
            <v>3.7</v>
          </cell>
          <cell r="CK274">
            <v>0.1</v>
          </cell>
          <cell r="CL274">
            <v>1.2</v>
          </cell>
          <cell r="CM274">
            <v>0</v>
          </cell>
          <cell r="CN274">
            <v>0.6</v>
          </cell>
          <cell r="CO274">
            <v>0.5</v>
          </cell>
          <cell r="CP274">
            <v>0</v>
          </cell>
          <cell r="CW274">
            <v>9.9895833333333339</v>
          </cell>
          <cell r="CX274">
            <v>3.1</v>
          </cell>
          <cell r="CY274">
            <v>0.8</v>
          </cell>
          <cell r="CZ274">
            <v>1.1000000000000001</v>
          </cell>
          <cell r="DA274">
            <v>2</v>
          </cell>
          <cell r="DB274">
            <v>1.9</v>
          </cell>
          <cell r="DC274">
            <v>0.8</v>
          </cell>
          <cell r="DD274">
            <v>1.2</v>
          </cell>
        </row>
      </sheetData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-1 SisVsAdmon"/>
      <sheetName val="Comentario"/>
    </sheetNames>
    <sheetDataSet>
      <sheetData sheetId="0"/>
      <sheetData sheetId="1">
        <row r="4">
          <cell r="I4" t="str">
            <v>0101</v>
          </cell>
          <cell r="J4" t="str">
            <v>OBSERVATORIO</v>
          </cell>
        </row>
        <row r="5">
          <cell r="I5" t="str">
            <v>0102</v>
          </cell>
          <cell r="J5" t="str">
            <v>TACUBAYA</v>
          </cell>
        </row>
        <row r="6">
          <cell r="I6" t="str">
            <v>0103</v>
          </cell>
          <cell r="J6" t="str">
            <v>JUANACATLAN</v>
          </cell>
        </row>
        <row r="7">
          <cell r="I7" t="str">
            <v>0104</v>
          </cell>
          <cell r="J7" t="str">
            <v>CHAPULTEPEC</v>
          </cell>
        </row>
        <row r="8">
          <cell r="I8" t="str">
            <v>0105</v>
          </cell>
          <cell r="J8" t="str">
            <v>SEVILLA</v>
          </cell>
        </row>
        <row r="9">
          <cell r="I9" t="str">
            <v>0106</v>
          </cell>
          <cell r="J9" t="str">
            <v>INSURGENTES</v>
          </cell>
        </row>
        <row r="10">
          <cell r="I10" t="str">
            <v>0107</v>
          </cell>
          <cell r="J10" t="str">
            <v>CUAUHTEMOC</v>
          </cell>
        </row>
        <row r="11">
          <cell r="I11" t="str">
            <v>0108</v>
          </cell>
          <cell r="J11" t="str">
            <v>BALDERAS</v>
          </cell>
        </row>
        <row r="12">
          <cell r="I12" t="str">
            <v>0109</v>
          </cell>
          <cell r="J12" t="str">
            <v>SALTO DEL AGUA</v>
          </cell>
        </row>
        <row r="13">
          <cell r="I13" t="str">
            <v>0110</v>
          </cell>
          <cell r="J13" t="str">
            <v>ISABEL LA CATOLICA</v>
          </cell>
        </row>
        <row r="14">
          <cell r="I14" t="str">
            <v>0111</v>
          </cell>
          <cell r="J14" t="str">
            <v>PINO SUAREZ</v>
          </cell>
        </row>
        <row r="15">
          <cell r="I15" t="str">
            <v>0112</v>
          </cell>
          <cell r="J15" t="str">
            <v>MERCED</v>
          </cell>
        </row>
        <row r="16">
          <cell r="I16" t="str">
            <v>0113</v>
          </cell>
          <cell r="J16" t="str">
            <v>CANDELARIA</v>
          </cell>
        </row>
        <row r="17">
          <cell r="I17" t="str">
            <v>0114</v>
          </cell>
          <cell r="J17" t="str">
            <v>SAN LAZARO</v>
          </cell>
        </row>
        <row r="18">
          <cell r="I18" t="str">
            <v>0115</v>
          </cell>
          <cell r="J18" t="str">
            <v>MOCTEZUMA</v>
          </cell>
        </row>
        <row r="19">
          <cell r="I19" t="str">
            <v>0116</v>
          </cell>
          <cell r="J19" t="str">
            <v>BALBUENA</v>
          </cell>
        </row>
        <row r="20">
          <cell r="I20" t="str">
            <v>0117</v>
          </cell>
          <cell r="J20" t="str">
            <v>BLVD. PUERTO AEREO</v>
          </cell>
        </row>
        <row r="21">
          <cell r="I21" t="str">
            <v>0118</v>
          </cell>
          <cell r="J21" t="str">
            <v>GOMEZ FARIAS</v>
          </cell>
        </row>
        <row r="22">
          <cell r="I22" t="str">
            <v>0119</v>
          </cell>
          <cell r="J22" t="str">
            <v>ZARAGOZA</v>
          </cell>
        </row>
        <row r="23">
          <cell r="I23" t="str">
            <v>0120</v>
          </cell>
          <cell r="J23" t="str">
            <v>PANTITLAN</v>
          </cell>
        </row>
        <row r="24">
          <cell r="I24" t="str">
            <v>0201</v>
          </cell>
          <cell r="J24" t="str">
            <v>CUATRO CAMINOS</v>
          </cell>
        </row>
        <row r="25">
          <cell r="I25" t="str">
            <v>0202</v>
          </cell>
          <cell r="J25" t="str">
            <v>PANTEONES</v>
          </cell>
        </row>
        <row r="26">
          <cell r="I26" t="str">
            <v>0203</v>
          </cell>
          <cell r="J26" t="str">
            <v>TACUBA</v>
          </cell>
        </row>
        <row r="27">
          <cell r="I27" t="str">
            <v>0204</v>
          </cell>
          <cell r="J27" t="str">
            <v>CUITLAHUAC</v>
          </cell>
        </row>
        <row r="28">
          <cell r="I28" t="str">
            <v>0205</v>
          </cell>
          <cell r="J28" t="str">
            <v>POPOTLA</v>
          </cell>
        </row>
        <row r="29">
          <cell r="I29" t="str">
            <v>0206</v>
          </cell>
          <cell r="J29" t="str">
            <v>COLEGIO MILITAR</v>
          </cell>
        </row>
        <row r="30">
          <cell r="I30" t="str">
            <v>0207</v>
          </cell>
          <cell r="J30" t="str">
            <v>NORMAL</v>
          </cell>
        </row>
        <row r="31">
          <cell r="I31" t="str">
            <v>0208</v>
          </cell>
          <cell r="J31" t="str">
            <v>SAN COSME</v>
          </cell>
        </row>
        <row r="32">
          <cell r="I32" t="str">
            <v>0209</v>
          </cell>
          <cell r="J32" t="str">
            <v>REVOLUCION</v>
          </cell>
        </row>
        <row r="33">
          <cell r="I33" t="str">
            <v>0210</v>
          </cell>
          <cell r="J33" t="str">
            <v>HIDALGO</v>
          </cell>
        </row>
        <row r="34">
          <cell r="I34" t="str">
            <v>0211</v>
          </cell>
          <cell r="J34" t="str">
            <v>BELLAS ARTES</v>
          </cell>
        </row>
        <row r="35">
          <cell r="I35" t="str">
            <v>0212</v>
          </cell>
          <cell r="J35" t="str">
            <v>ALLENDE</v>
          </cell>
        </row>
        <row r="36">
          <cell r="I36" t="str">
            <v>0213</v>
          </cell>
          <cell r="J36" t="str">
            <v>ZOCALO</v>
          </cell>
        </row>
        <row r="37">
          <cell r="I37" t="str">
            <v>0214</v>
          </cell>
          <cell r="J37" t="str">
            <v>PINO SUAREZ</v>
          </cell>
        </row>
        <row r="38">
          <cell r="I38" t="str">
            <v>0215</v>
          </cell>
          <cell r="J38" t="str">
            <v>SAN ANTONIO ABAD</v>
          </cell>
        </row>
        <row r="39">
          <cell r="I39" t="str">
            <v>0216</v>
          </cell>
          <cell r="J39" t="str">
            <v>CHABACANO</v>
          </cell>
        </row>
        <row r="40">
          <cell r="I40" t="str">
            <v>0217</v>
          </cell>
          <cell r="J40" t="str">
            <v>VIADUCTO</v>
          </cell>
        </row>
        <row r="41">
          <cell r="I41" t="str">
            <v>0218</v>
          </cell>
          <cell r="J41" t="str">
            <v>XOLA</v>
          </cell>
        </row>
        <row r="42">
          <cell r="I42" t="str">
            <v>0219</v>
          </cell>
          <cell r="J42" t="str">
            <v>VILLA DE CORTES</v>
          </cell>
        </row>
        <row r="43">
          <cell r="I43" t="str">
            <v>0220</v>
          </cell>
          <cell r="J43" t="str">
            <v>NATIVITAS</v>
          </cell>
        </row>
        <row r="44">
          <cell r="I44" t="str">
            <v>0221</v>
          </cell>
          <cell r="J44" t="str">
            <v>PORTALES</v>
          </cell>
        </row>
        <row r="45">
          <cell r="I45" t="str">
            <v>0222</v>
          </cell>
          <cell r="J45" t="str">
            <v>ERMITA</v>
          </cell>
        </row>
        <row r="46">
          <cell r="I46" t="str">
            <v>0223</v>
          </cell>
          <cell r="J46" t="str">
            <v>GENERAL ANAYA</v>
          </cell>
        </row>
        <row r="47">
          <cell r="I47" t="str">
            <v>0224</v>
          </cell>
          <cell r="J47" t="str">
            <v>TASQUEÑA</v>
          </cell>
        </row>
        <row r="48">
          <cell r="I48" t="str">
            <v>0301</v>
          </cell>
          <cell r="J48" t="str">
            <v>INDIOS VERDES</v>
          </cell>
        </row>
        <row r="49">
          <cell r="I49" t="str">
            <v>0302</v>
          </cell>
          <cell r="J49" t="str">
            <v>DEPORTIVO 18 DE MARZO</v>
          </cell>
        </row>
        <row r="50">
          <cell r="I50" t="str">
            <v>0303</v>
          </cell>
          <cell r="J50" t="str">
            <v>POTRERO</v>
          </cell>
        </row>
        <row r="51">
          <cell r="I51" t="str">
            <v>0304</v>
          </cell>
          <cell r="J51" t="str">
            <v>LA RAZA</v>
          </cell>
        </row>
        <row r="52">
          <cell r="I52" t="str">
            <v>0305</v>
          </cell>
          <cell r="J52" t="str">
            <v>TLATELOLCO</v>
          </cell>
        </row>
        <row r="53">
          <cell r="I53" t="str">
            <v>0306</v>
          </cell>
          <cell r="J53" t="str">
            <v>GUERRERO</v>
          </cell>
        </row>
        <row r="54">
          <cell r="I54" t="str">
            <v>0307</v>
          </cell>
          <cell r="J54" t="str">
            <v>HIDALGO</v>
          </cell>
        </row>
        <row r="55">
          <cell r="I55" t="str">
            <v>0308</v>
          </cell>
          <cell r="J55" t="str">
            <v>JUAREZ</v>
          </cell>
        </row>
        <row r="56">
          <cell r="I56" t="str">
            <v>0309</v>
          </cell>
          <cell r="J56" t="str">
            <v>BALDERAS</v>
          </cell>
        </row>
        <row r="57">
          <cell r="I57" t="str">
            <v>0310</v>
          </cell>
          <cell r="J57" t="str">
            <v>NIÑOS HEROES</v>
          </cell>
        </row>
        <row r="58">
          <cell r="I58" t="str">
            <v>0311</v>
          </cell>
          <cell r="J58" t="str">
            <v>HOSPITAL GENERAL</v>
          </cell>
        </row>
        <row r="59">
          <cell r="I59" t="str">
            <v>0312</v>
          </cell>
          <cell r="J59" t="str">
            <v>CENTRO MEDICO</v>
          </cell>
        </row>
        <row r="60">
          <cell r="I60" t="str">
            <v>0313</v>
          </cell>
          <cell r="J60" t="str">
            <v>ETIOPIA</v>
          </cell>
        </row>
        <row r="61">
          <cell r="I61" t="str">
            <v>0314</v>
          </cell>
          <cell r="J61" t="str">
            <v>EUGENIA</v>
          </cell>
        </row>
        <row r="62">
          <cell r="I62" t="str">
            <v>0315</v>
          </cell>
          <cell r="J62" t="str">
            <v>DIVISION DEL NORTE</v>
          </cell>
        </row>
        <row r="63">
          <cell r="I63" t="str">
            <v>0316</v>
          </cell>
          <cell r="J63" t="str">
            <v>ZAPATA</v>
          </cell>
        </row>
        <row r="64">
          <cell r="I64" t="str">
            <v>0317</v>
          </cell>
          <cell r="J64" t="str">
            <v>COYOACAN</v>
          </cell>
        </row>
        <row r="65">
          <cell r="I65" t="str">
            <v>0318</v>
          </cell>
          <cell r="J65" t="str">
            <v>VIVEROS</v>
          </cell>
        </row>
        <row r="66">
          <cell r="I66" t="str">
            <v>0319</v>
          </cell>
          <cell r="J66" t="str">
            <v>M. A. QUEVEDO</v>
          </cell>
        </row>
        <row r="67">
          <cell r="I67" t="str">
            <v>0320</v>
          </cell>
          <cell r="J67" t="str">
            <v>COPILCO</v>
          </cell>
        </row>
        <row r="68">
          <cell r="I68" t="str">
            <v>0321</v>
          </cell>
          <cell r="J68" t="str">
            <v>UNIVERSIDAD</v>
          </cell>
        </row>
        <row r="69">
          <cell r="I69" t="str">
            <v>0401</v>
          </cell>
          <cell r="J69" t="str">
            <v>MARTIN CARRERA</v>
          </cell>
        </row>
        <row r="70">
          <cell r="I70" t="str">
            <v>0402</v>
          </cell>
          <cell r="J70" t="str">
            <v>TALISMAN</v>
          </cell>
        </row>
        <row r="71">
          <cell r="I71" t="str">
            <v>0403</v>
          </cell>
          <cell r="J71" t="str">
            <v>BONDOJITO</v>
          </cell>
        </row>
        <row r="72">
          <cell r="I72" t="str">
            <v>0404</v>
          </cell>
          <cell r="J72" t="str">
            <v>CONSULADO</v>
          </cell>
        </row>
        <row r="73">
          <cell r="I73" t="str">
            <v>0405</v>
          </cell>
          <cell r="J73" t="str">
            <v>CANAL DEL NORTE</v>
          </cell>
        </row>
        <row r="74">
          <cell r="I74" t="str">
            <v>0406</v>
          </cell>
          <cell r="J74" t="str">
            <v>MORELOS</v>
          </cell>
        </row>
        <row r="75">
          <cell r="I75" t="str">
            <v>0407</v>
          </cell>
          <cell r="J75" t="str">
            <v>CANDELARIA</v>
          </cell>
        </row>
        <row r="76">
          <cell r="I76" t="str">
            <v>0408</v>
          </cell>
          <cell r="J76" t="str">
            <v>FRAY SERVANDO</v>
          </cell>
        </row>
        <row r="77">
          <cell r="I77" t="str">
            <v>0409</v>
          </cell>
          <cell r="J77" t="str">
            <v>JAMAICA</v>
          </cell>
        </row>
        <row r="78">
          <cell r="I78" t="str">
            <v>0410</v>
          </cell>
          <cell r="J78" t="str">
            <v>SANTA ANITA</v>
          </cell>
        </row>
        <row r="79">
          <cell r="I79" t="str">
            <v>0501</v>
          </cell>
          <cell r="J79" t="str">
            <v>POLITECNICO</v>
          </cell>
        </row>
        <row r="80">
          <cell r="I80" t="str">
            <v>0502</v>
          </cell>
          <cell r="J80" t="str">
            <v>INSTITUTO DEL PETROLEO</v>
          </cell>
        </row>
        <row r="81">
          <cell r="I81" t="str">
            <v>0503</v>
          </cell>
          <cell r="J81" t="str">
            <v>AUTOBUSES DEL NORTE</v>
          </cell>
        </row>
        <row r="82">
          <cell r="I82" t="str">
            <v>0504</v>
          </cell>
          <cell r="J82" t="str">
            <v>LA RAZA</v>
          </cell>
        </row>
        <row r="83">
          <cell r="I83" t="str">
            <v>0505</v>
          </cell>
          <cell r="J83" t="str">
            <v>MISTERIOS</v>
          </cell>
        </row>
        <row r="84">
          <cell r="I84" t="str">
            <v>0506</v>
          </cell>
          <cell r="J84" t="str">
            <v>VALLE GOMEZ</v>
          </cell>
        </row>
        <row r="85">
          <cell r="I85" t="str">
            <v>0507</v>
          </cell>
          <cell r="J85" t="str">
            <v>CONSULADO</v>
          </cell>
        </row>
        <row r="86">
          <cell r="I86" t="str">
            <v>0508</v>
          </cell>
          <cell r="J86" t="str">
            <v>EDUARDO MOLINA</v>
          </cell>
        </row>
        <row r="87">
          <cell r="I87" t="str">
            <v>0509</v>
          </cell>
          <cell r="J87" t="str">
            <v>ARAGON</v>
          </cell>
        </row>
        <row r="88">
          <cell r="I88" t="str">
            <v>0510</v>
          </cell>
          <cell r="J88" t="str">
            <v>OCEANIA</v>
          </cell>
        </row>
        <row r="89">
          <cell r="I89" t="str">
            <v>0511</v>
          </cell>
          <cell r="J89" t="str">
            <v>TERMINAL AEREA</v>
          </cell>
        </row>
        <row r="90">
          <cell r="I90" t="str">
            <v>0512</v>
          </cell>
          <cell r="J90" t="str">
            <v>HANGARES</v>
          </cell>
        </row>
        <row r="91">
          <cell r="I91" t="str">
            <v>0513</v>
          </cell>
          <cell r="J91" t="str">
            <v>PANTITLAN</v>
          </cell>
        </row>
        <row r="92">
          <cell r="I92" t="str">
            <v>0601</v>
          </cell>
          <cell r="J92" t="str">
            <v>EL ROSARIO</v>
          </cell>
        </row>
        <row r="93">
          <cell r="I93" t="str">
            <v>0602</v>
          </cell>
          <cell r="J93" t="str">
            <v>TEZOZOMOC</v>
          </cell>
        </row>
        <row r="94">
          <cell r="I94" t="str">
            <v>0603</v>
          </cell>
          <cell r="J94" t="str">
            <v>AZCAPOTZALCO</v>
          </cell>
        </row>
        <row r="95">
          <cell r="I95" t="str">
            <v>0604</v>
          </cell>
          <cell r="J95" t="str">
            <v>FERRERIA</v>
          </cell>
        </row>
        <row r="96">
          <cell r="I96" t="str">
            <v>0605</v>
          </cell>
          <cell r="J96" t="str">
            <v>NORTE 45</v>
          </cell>
        </row>
        <row r="97">
          <cell r="I97" t="str">
            <v>0606</v>
          </cell>
          <cell r="J97" t="str">
            <v>VALLEJO</v>
          </cell>
        </row>
        <row r="98">
          <cell r="I98" t="str">
            <v>0607</v>
          </cell>
          <cell r="J98" t="str">
            <v>INSTITUTO DEL PETROLEO</v>
          </cell>
        </row>
        <row r="99">
          <cell r="I99" t="str">
            <v>0608</v>
          </cell>
          <cell r="J99" t="str">
            <v>LINDAVISTA</v>
          </cell>
        </row>
        <row r="100">
          <cell r="I100" t="str">
            <v>0609</v>
          </cell>
          <cell r="J100" t="str">
            <v>DEPORTIVO 18 DE MARZO</v>
          </cell>
        </row>
        <row r="101">
          <cell r="I101" t="str">
            <v>0610</v>
          </cell>
          <cell r="J101" t="str">
            <v>VILLA BASILICA</v>
          </cell>
        </row>
        <row r="102">
          <cell r="I102" t="str">
            <v>0611</v>
          </cell>
          <cell r="J102" t="str">
            <v>MARTIN CARRERA</v>
          </cell>
        </row>
        <row r="103">
          <cell r="I103" t="str">
            <v>0701</v>
          </cell>
          <cell r="J103" t="str">
            <v>EL ROSARIO</v>
          </cell>
        </row>
        <row r="104">
          <cell r="I104" t="str">
            <v>0702</v>
          </cell>
          <cell r="J104" t="str">
            <v>AQUILES SERDAN</v>
          </cell>
        </row>
        <row r="105">
          <cell r="I105" t="str">
            <v>0703</v>
          </cell>
          <cell r="J105" t="str">
            <v>CAMARONES</v>
          </cell>
        </row>
        <row r="106">
          <cell r="I106" t="str">
            <v>0704</v>
          </cell>
          <cell r="J106" t="str">
            <v>REFINERIA</v>
          </cell>
        </row>
        <row r="107">
          <cell r="I107" t="str">
            <v>0705</v>
          </cell>
          <cell r="J107" t="str">
            <v>TACUBA</v>
          </cell>
        </row>
        <row r="108">
          <cell r="I108" t="str">
            <v>0706</v>
          </cell>
          <cell r="J108" t="str">
            <v>SAN JOAQUIN</v>
          </cell>
        </row>
        <row r="109">
          <cell r="I109" t="str">
            <v>0707</v>
          </cell>
          <cell r="J109" t="str">
            <v>POLANCO</v>
          </cell>
        </row>
        <row r="110">
          <cell r="I110" t="str">
            <v>0708</v>
          </cell>
          <cell r="J110" t="str">
            <v>AUDITORIO</v>
          </cell>
        </row>
        <row r="111">
          <cell r="I111" t="str">
            <v>0709</v>
          </cell>
          <cell r="J111" t="str">
            <v>CONSTITUYENTES</v>
          </cell>
        </row>
        <row r="112">
          <cell r="I112" t="str">
            <v>0710</v>
          </cell>
          <cell r="J112" t="str">
            <v>TACUBAYA</v>
          </cell>
        </row>
        <row r="113">
          <cell r="I113" t="str">
            <v>0711</v>
          </cell>
          <cell r="J113" t="str">
            <v>SAN PEDRO DE LOS PINOS</v>
          </cell>
        </row>
        <row r="114">
          <cell r="I114" t="str">
            <v>0712</v>
          </cell>
          <cell r="J114" t="str">
            <v>SAN ANTONIO</v>
          </cell>
        </row>
        <row r="115">
          <cell r="I115" t="str">
            <v>0713</v>
          </cell>
          <cell r="J115" t="str">
            <v>MIXCOAC</v>
          </cell>
        </row>
        <row r="116">
          <cell r="I116" t="str">
            <v>0714</v>
          </cell>
          <cell r="J116" t="str">
            <v>BARRANCA DEL MUERTO</v>
          </cell>
        </row>
        <row r="117">
          <cell r="I117" t="str">
            <v>0801</v>
          </cell>
          <cell r="J117" t="str">
            <v>GARIBALDI</v>
          </cell>
        </row>
        <row r="118">
          <cell r="I118" t="str">
            <v>0802</v>
          </cell>
          <cell r="J118" t="str">
            <v>BELLAS ARTES</v>
          </cell>
        </row>
        <row r="119">
          <cell r="I119" t="str">
            <v>0803</v>
          </cell>
          <cell r="J119" t="str">
            <v>SAN JUAN DE LETRAN</v>
          </cell>
        </row>
        <row r="120">
          <cell r="I120" t="str">
            <v>0804</v>
          </cell>
          <cell r="J120" t="str">
            <v>SALTO DEL AGUA</v>
          </cell>
        </row>
        <row r="121">
          <cell r="I121" t="str">
            <v>0805</v>
          </cell>
          <cell r="J121" t="str">
            <v>DOCTORES</v>
          </cell>
        </row>
        <row r="122">
          <cell r="I122" t="str">
            <v>0806</v>
          </cell>
          <cell r="J122" t="str">
            <v>OBRERA</v>
          </cell>
        </row>
        <row r="123">
          <cell r="I123" t="str">
            <v>0807</v>
          </cell>
          <cell r="J123" t="str">
            <v>CHABACANO</v>
          </cell>
        </row>
        <row r="124">
          <cell r="I124" t="str">
            <v>0808</v>
          </cell>
          <cell r="J124" t="str">
            <v>LA VIGA</v>
          </cell>
        </row>
        <row r="125">
          <cell r="I125" t="str">
            <v>0809</v>
          </cell>
          <cell r="J125" t="str">
            <v>SANTA ANITA</v>
          </cell>
        </row>
        <row r="126">
          <cell r="I126" t="str">
            <v>0810</v>
          </cell>
          <cell r="J126" t="str">
            <v>COYUYA</v>
          </cell>
        </row>
        <row r="127">
          <cell r="I127" t="str">
            <v>0811</v>
          </cell>
          <cell r="J127" t="str">
            <v>IZTACALCO</v>
          </cell>
        </row>
        <row r="128">
          <cell r="I128" t="str">
            <v>0812</v>
          </cell>
          <cell r="J128" t="str">
            <v>APATLACO</v>
          </cell>
        </row>
        <row r="129">
          <cell r="I129" t="str">
            <v>0813</v>
          </cell>
          <cell r="J129" t="str">
            <v>ACULCO</v>
          </cell>
        </row>
        <row r="130">
          <cell r="I130" t="str">
            <v>0814</v>
          </cell>
          <cell r="J130" t="str">
            <v>ESCUADRON 201</v>
          </cell>
        </row>
        <row r="131">
          <cell r="I131" t="str">
            <v>0815</v>
          </cell>
          <cell r="J131" t="str">
            <v>ATLALILCO</v>
          </cell>
        </row>
        <row r="132">
          <cell r="I132" t="str">
            <v>0816</v>
          </cell>
          <cell r="J132" t="str">
            <v>IZTAPALAPA</v>
          </cell>
        </row>
        <row r="133">
          <cell r="I133" t="str">
            <v>0817</v>
          </cell>
          <cell r="J133" t="str">
            <v>CERRO DE LA ESTRELLA</v>
          </cell>
        </row>
        <row r="134">
          <cell r="I134" t="str">
            <v>0818</v>
          </cell>
          <cell r="J134" t="str">
            <v>UAM-1</v>
          </cell>
        </row>
        <row r="135">
          <cell r="I135" t="str">
            <v>0819</v>
          </cell>
          <cell r="J135" t="str">
            <v>CONSTITUCION DE 1917</v>
          </cell>
        </row>
        <row r="136">
          <cell r="I136" t="str">
            <v>0901</v>
          </cell>
          <cell r="J136" t="str">
            <v>TACUBAYA</v>
          </cell>
        </row>
        <row r="137">
          <cell r="I137" t="str">
            <v>0902</v>
          </cell>
          <cell r="J137" t="str">
            <v>PATRIOTISMO</v>
          </cell>
        </row>
        <row r="138">
          <cell r="I138" t="str">
            <v>0903</v>
          </cell>
          <cell r="J138" t="str">
            <v>CHILPANCINGO</v>
          </cell>
        </row>
        <row r="139">
          <cell r="I139" t="str">
            <v>0904</v>
          </cell>
          <cell r="J139" t="str">
            <v>CENTRO MEDICO</v>
          </cell>
        </row>
        <row r="140">
          <cell r="I140" t="str">
            <v>0905</v>
          </cell>
          <cell r="J140" t="str">
            <v>LAZARO CARDENAS</v>
          </cell>
        </row>
        <row r="141">
          <cell r="I141" t="str">
            <v>0906</v>
          </cell>
          <cell r="J141" t="str">
            <v>CHABACANO</v>
          </cell>
        </row>
        <row r="142">
          <cell r="I142" t="str">
            <v>0907</v>
          </cell>
          <cell r="J142" t="str">
            <v>JAMAICA</v>
          </cell>
        </row>
        <row r="143">
          <cell r="I143" t="str">
            <v>0908</v>
          </cell>
          <cell r="J143" t="str">
            <v>MIXIUHCA</v>
          </cell>
        </row>
        <row r="144">
          <cell r="I144" t="str">
            <v>0909</v>
          </cell>
          <cell r="J144" t="str">
            <v>VELODROMO</v>
          </cell>
        </row>
        <row r="145">
          <cell r="I145" t="str">
            <v>0910</v>
          </cell>
          <cell r="J145" t="str">
            <v>CIUDAD DEPORTIVA</v>
          </cell>
        </row>
        <row r="146">
          <cell r="I146" t="str">
            <v>0911</v>
          </cell>
          <cell r="J146" t="str">
            <v>PUEBLA</v>
          </cell>
        </row>
        <row r="147">
          <cell r="I147" t="str">
            <v>0912</v>
          </cell>
          <cell r="J147" t="str">
            <v>PANTITLAN</v>
          </cell>
        </row>
        <row r="148">
          <cell r="I148" t="str">
            <v>0A01</v>
          </cell>
          <cell r="J148" t="str">
            <v>PANTITLAN</v>
          </cell>
        </row>
        <row r="149">
          <cell r="I149" t="str">
            <v>0A02</v>
          </cell>
          <cell r="J149" t="str">
            <v>AGRICOLA ORIENTAL</v>
          </cell>
        </row>
        <row r="150">
          <cell r="I150" t="str">
            <v>0A03</v>
          </cell>
          <cell r="J150" t="str">
            <v>CANAL DE SAN JUAN</v>
          </cell>
        </row>
        <row r="151">
          <cell r="I151" t="str">
            <v>0A04</v>
          </cell>
          <cell r="J151" t="str">
            <v>TEPALCATES</v>
          </cell>
        </row>
        <row r="152">
          <cell r="I152" t="str">
            <v>0A05</v>
          </cell>
          <cell r="J152" t="str">
            <v>GUELATAO</v>
          </cell>
        </row>
        <row r="153">
          <cell r="I153" t="str">
            <v>0A06</v>
          </cell>
          <cell r="J153" t="str">
            <v>PEÑON VIEJO</v>
          </cell>
        </row>
        <row r="154">
          <cell r="I154" t="str">
            <v>0A07</v>
          </cell>
          <cell r="J154" t="str">
            <v>ACATITLA</v>
          </cell>
        </row>
        <row r="155">
          <cell r="I155" t="str">
            <v>0A08</v>
          </cell>
          <cell r="J155" t="str">
            <v>SANTA MARTHA</v>
          </cell>
        </row>
        <row r="156">
          <cell r="I156" t="str">
            <v>0A09</v>
          </cell>
          <cell r="J156" t="str">
            <v>LOS REYES</v>
          </cell>
        </row>
        <row r="157">
          <cell r="I157" t="str">
            <v>0A10</v>
          </cell>
          <cell r="J157" t="str">
            <v>LA PAZ</v>
          </cell>
        </row>
        <row r="158">
          <cell r="I158" t="str">
            <v>0B01</v>
          </cell>
          <cell r="J158" t="str">
            <v>BUENAVISTA</v>
          </cell>
        </row>
        <row r="159">
          <cell r="I159" t="str">
            <v>0B02</v>
          </cell>
          <cell r="J159" t="str">
            <v>GUERRERO</v>
          </cell>
        </row>
        <row r="160">
          <cell r="I160" t="str">
            <v>0B03</v>
          </cell>
          <cell r="J160" t="str">
            <v>GARIBALDI</v>
          </cell>
        </row>
        <row r="161">
          <cell r="I161" t="str">
            <v>0B04</v>
          </cell>
          <cell r="J161" t="str">
            <v>LAGUINILLA</v>
          </cell>
        </row>
        <row r="162">
          <cell r="I162" t="str">
            <v>0B05</v>
          </cell>
          <cell r="J162" t="str">
            <v>TEPITO</v>
          </cell>
        </row>
        <row r="163">
          <cell r="I163" t="str">
            <v>0B06</v>
          </cell>
          <cell r="J163" t="str">
            <v>MORELOS</v>
          </cell>
        </row>
        <row r="164">
          <cell r="I164" t="str">
            <v>0B07</v>
          </cell>
          <cell r="J164" t="str">
            <v>SAN LAZARO</v>
          </cell>
        </row>
        <row r="165">
          <cell r="I165" t="str">
            <v>0B08</v>
          </cell>
          <cell r="J165" t="str">
            <v>FLORES MAGON</v>
          </cell>
        </row>
        <row r="166">
          <cell r="I166" t="str">
            <v>0B09</v>
          </cell>
          <cell r="J166" t="str">
            <v>ROMERO RUBIO</v>
          </cell>
        </row>
        <row r="167">
          <cell r="I167" t="str">
            <v>0B10</v>
          </cell>
          <cell r="J167" t="str">
            <v>OCEANIA</v>
          </cell>
        </row>
        <row r="168">
          <cell r="I168" t="str">
            <v>0B11</v>
          </cell>
          <cell r="J168" t="str">
            <v>DEPORTIVO OCEANIA</v>
          </cell>
        </row>
        <row r="169">
          <cell r="I169" t="str">
            <v>0B12</v>
          </cell>
          <cell r="J169" t="str">
            <v>BOSQUE DE ARAGON</v>
          </cell>
        </row>
        <row r="170">
          <cell r="I170" t="str">
            <v>0B13</v>
          </cell>
          <cell r="J170" t="str">
            <v>VILLA DE ARAGON</v>
          </cell>
        </row>
        <row r="171">
          <cell r="I171" t="str">
            <v>0B14</v>
          </cell>
          <cell r="J171" t="str">
            <v>CONTINENTES</v>
          </cell>
        </row>
        <row r="172">
          <cell r="I172" t="str">
            <v>0B15</v>
          </cell>
          <cell r="J172" t="str">
            <v>IMPULSORA</v>
          </cell>
        </row>
        <row r="173">
          <cell r="I173" t="str">
            <v>0B16</v>
          </cell>
          <cell r="J173" t="str">
            <v>RIO DE LOS REMEDIOS</v>
          </cell>
        </row>
        <row r="174">
          <cell r="I174" t="str">
            <v>0B17</v>
          </cell>
          <cell r="J174" t="str">
            <v>MUZQUIZ</v>
          </cell>
        </row>
        <row r="175">
          <cell r="I175" t="str">
            <v>0B18</v>
          </cell>
          <cell r="J175" t="str">
            <v>TECNOLOGICO</v>
          </cell>
        </row>
        <row r="176">
          <cell r="I176" t="str">
            <v>0B19</v>
          </cell>
          <cell r="J176" t="str">
            <v>OLIMPICA</v>
          </cell>
        </row>
        <row r="177">
          <cell r="I177" t="str">
            <v>0B20</v>
          </cell>
          <cell r="J177" t="str">
            <v>PLAZA ARAGON</v>
          </cell>
        </row>
        <row r="178">
          <cell r="I178" t="str">
            <v>0B21</v>
          </cell>
          <cell r="J178" t="str">
            <v>CIUDAD AZTECA</v>
          </cell>
        </row>
      </sheetData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ow"/>
      <sheetName val="Currency Rates"/>
    </sheetNames>
    <sheetDataSet>
      <sheetData sheetId="0"/>
      <sheetData sheetId="1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as"/>
      <sheetName val="Notita"/>
      <sheetName val="Plantilla Gráfica"/>
      <sheetName val="Plantilla Diarios"/>
      <sheetName val="Plantilla Revistas"/>
      <sheetName val="Parámetros"/>
      <sheetName val="Posposlangmenomenos"/>
      <sheetName val="Base Diarios"/>
      <sheetName val="Base Suplementos"/>
      <sheetName val="Base Revistas"/>
      <sheetName val="GSE de revistas"/>
      <sheetName val="Macrillo"/>
      <sheetName val="Deuteronomio"/>
      <sheetName val="Duende"/>
      <sheetName val="Duende2"/>
      <sheetName val="JUN'95"/>
      <sheetName val="maz1con"/>
      <sheetName val="maz1gye"/>
      <sheetName val="maz1uio"/>
      <sheetName val="channel"/>
      <sheetName val="Plantilla_Gráfica"/>
      <sheetName val="Plantilla_Diarios"/>
      <sheetName val="Plantilla_Revistas"/>
      <sheetName val="Base_Diarios"/>
      <sheetName val="Base_Suplementos"/>
      <sheetName val="Base_Revistas"/>
      <sheetName val="GSE_de_revistas"/>
      <sheetName val="DIRSMP"/>
      <sheetName val="Plantilla_Gráfica1"/>
      <sheetName val="Plantilla_Diarios1"/>
      <sheetName val="Plantilla_Revistas1"/>
      <sheetName val="Base_Diarios1"/>
      <sheetName val="Base_Suplementos1"/>
      <sheetName val="Base_Revistas1"/>
      <sheetName val="GSE_de_revistas1"/>
      <sheetName val="Plantilla_Gráfica2"/>
      <sheetName val="Plantilla_Diarios2"/>
      <sheetName val="Plantilla_Revistas2"/>
      <sheetName val="Base_Diarios2"/>
      <sheetName val="Base_Suplementos2"/>
      <sheetName val="Base_Revistas2"/>
      <sheetName val="GSE_de_revistas2"/>
      <sheetName val="JUN'95.XLS"/>
      <sheetName val="Plantilla_Gráfica3"/>
      <sheetName val="Plantilla_Diarios3"/>
      <sheetName val="Plantilla_Revistas3"/>
      <sheetName val="Base_Diarios3"/>
      <sheetName val="Base_Suplementos3"/>
      <sheetName val="Base_Revistas3"/>
      <sheetName val="GSE_de_revistas3"/>
      <sheetName val="JUN'95_XLS"/>
      <sheetName val="Plantilla_Gráfica4"/>
      <sheetName val="Plantilla_Diarios4"/>
      <sheetName val="Plantilla_Revistas4"/>
      <sheetName val="Base_Diarios4"/>
      <sheetName val="Base_Suplementos4"/>
      <sheetName val="Base_Revistas4"/>
      <sheetName val="GSE_de_revistas4"/>
      <sheetName val="JUN'95_XLS1"/>
      <sheetName val="\\Server-ls\datos\WKS\ENC-REV\J"/>
      <sheetName val="\Users\richard\Library\Containe"/>
      <sheetName val="\C\Users\richard\Library\Contai"/>
      <sheetName val="\Users\JuanJose\Desktop\Server-"/>
      <sheetName val="Module1"/>
      <sheetName val="PLAN"/>
      <sheetName val="1"/>
    </sheetNames>
    <definedNames>
      <definedName name="notita" sheetId="0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H"/>
      <sheetName val="NE"/>
      <sheetName val="REL"/>
      <sheetName val="BARA"/>
      <sheetName val="TRAB"/>
      <sheetName val="TOLV"/>
      <sheetName val="PER"/>
      <sheetName val="COL"/>
      <sheetName val="ANT"/>
      <sheetName val="P-EST"/>
      <sheetName val="P-AND"/>
      <sheetName val="Inventario Estación"/>
      <sheetName val="Clientes"/>
      <sheetName val="Matriz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ventario Europort"/>
      <sheetName val="Clientes"/>
      <sheetName val="Espacios"/>
      <sheetName val="Matriz"/>
      <sheetName val="OMI"/>
    </sheetNames>
    <sheetDataSet>
      <sheetData sheetId="0" refreshError="1"/>
      <sheetData sheetId="1" refreshError="1"/>
      <sheetData sheetId="2" refreshError="1"/>
      <sheetData sheetId="3" refreshError="1">
        <row r="3">
          <cell r="H3">
            <v>370</v>
          </cell>
          <cell r="I3" t="str">
            <v>ACCESS</v>
          </cell>
          <cell r="J3" t="str">
            <v>1.61 X 1.45</v>
          </cell>
          <cell r="K3" t="str">
            <v>EL GLOBO</v>
          </cell>
          <cell r="L3" t="str">
            <v>EL GLOBO</v>
          </cell>
          <cell r="M3">
            <v>37958</v>
          </cell>
        </row>
        <row r="4">
          <cell r="H4">
            <v>371</v>
          </cell>
          <cell r="I4" t="str">
            <v>ACCESS</v>
          </cell>
          <cell r="J4" t="str">
            <v>1.55 X 1.80</v>
          </cell>
          <cell r="K4" t="str">
            <v>TELMEX</v>
          </cell>
          <cell r="L4" t="str">
            <v>TARJETA</v>
          </cell>
          <cell r="M4">
            <v>37888</v>
          </cell>
        </row>
        <row r="5">
          <cell r="H5">
            <v>372</v>
          </cell>
          <cell r="I5" t="str">
            <v>ACCESS</v>
          </cell>
          <cell r="J5" t="str">
            <v>1.55 X 1.80</v>
          </cell>
          <cell r="K5" t="str">
            <v>TELCEL</v>
          </cell>
          <cell r="L5" t="str">
            <v>VERDE</v>
          </cell>
        </row>
        <row r="6">
          <cell r="H6">
            <v>373</v>
          </cell>
          <cell r="I6" t="str">
            <v>ACCESS</v>
          </cell>
          <cell r="J6" t="str">
            <v>1.55 X 1.80</v>
          </cell>
          <cell r="K6" t="str">
            <v>TELMEX</v>
          </cell>
          <cell r="L6" t="str">
            <v>PRODIGY MOVIL</v>
          </cell>
          <cell r="M6">
            <v>37904</v>
          </cell>
        </row>
        <row r="7">
          <cell r="H7">
            <v>374</v>
          </cell>
          <cell r="I7" t="str">
            <v>ACCESS</v>
          </cell>
          <cell r="J7" t="str">
            <v>1.55 X 1.80</v>
          </cell>
          <cell r="K7" t="str">
            <v>TELMEX</v>
          </cell>
          <cell r="L7" t="str">
            <v>LONDRES</v>
          </cell>
          <cell r="M7">
            <v>37903</v>
          </cell>
        </row>
        <row r="8">
          <cell r="H8">
            <v>375</v>
          </cell>
          <cell r="I8" t="str">
            <v>ACCESS</v>
          </cell>
          <cell r="J8" t="str">
            <v>1.55 X 1.80</v>
          </cell>
          <cell r="K8" t="str">
            <v>TELCEL</v>
          </cell>
          <cell r="L8" t="str">
            <v>POPO</v>
          </cell>
        </row>
        <row r="9">
          <cell r="H9">
            <v>376</v>
          </cell>
          <cell r="I9" t="str">
            <v>ACCESS</v>
          </cell>
          <cell r="J9" t="str">
            <v>1.55 X 1.80</v>
          </cell>
          <cell r="K9" t="str">
            <v>TELMEX</v>
          </cell>
          <cell r="L9" t="str">
            <v>PRODIGY MOVIL</v>
          </cell>
          <cell r="M9">
            <v>37904</v>
          </cell>
        </row>
        <row r="10">
          <cell r="H10">
            <v>377</v>
          </cell>
          <cell r="I10" t="str">
            <v>ACCESS</v>
          </cell>
          <cell r="J10" t="str">
            <v>1.55 X 1.80</v>
          </cell>
          <cell r="K10" t="str">
            <v>MC DONALDS</v>
          </cell>
          <cell r="L10" t="str">
            <v>PAPAS</v>
          </cell>
          <cell r="M10">
            <v>37439</v>
          </cell>
        </row>
        <row r="11">
          <cell r="H11" t="str">
            <v>401-P</v>
          </cell>
          <cell r="I11" t="str">
            <v>ARROW</v>
          </cell>
          <cell r="J11" t="str">
            <v>2.40 X 1.20</v>
          </cell>
          <cell r="K11" t="str">
            <v>CIGARRERA</v>
          </cell>
          <cell r="L11" t="str">
            <v>KENT</v>
          </cell>
          <cell r="M11">
            <v>37972</v>
          </cell>
        </row>
        <row r="12">
          <cell r="H12" t="str">
            <v>401-O</v>
          </cell>
          <cell r="I12" t="str">
            <v>ARROW</v>
          </cell>
          <cell r="J12" t="str">
            <v>2.40 X 1.20</v>
          </cell>
          <cell r="K12" t="str">
            <v>TELMEX</v>
          </cell>
          <cell r="L12" t="str">
            <v>PRODIGY INFINITUM</v>
          </cell>
          <cell r="M12">
            <v>37908</v>
          </cell>
        </row>
        <row r="13">
          <cell r="H13" t="str">
            <v>402-P</v>
          </cell>
          <cell r="I13" t="str">
            <v>ARROW</v>
          </cell>
          <cell r="J13" t="str">
            <v>2.40 X 1.20</v>
          </cell>
          <cell r="K13" t="str">
            <v>TELCEL</v>
          </cell>
          <cell r="L13" t="str">
            <v>CABOS</v>
          </cell>
          <cell r="M13">
            <v>37489</v>
          </cell>
        </row>
        <row r="14">
          <cell r="H14" t="str">
            <v>402-O</v>
          </cell>
          <cell r="I14" t="str">
            <v>ARROW</v>
          </cell>
          <cell r="J14" t="str">
            <v>2.40 X 1.20</v>
          </cell>
          <cell r="K14" t="str">
            <v>TELCEL</v>
          </cell>
          <cell r="L14" t="str">
            <v>POPO</v>
          </cell>
          <cell r="M14">
            <v>37489</v>
          </cell>
        </row>
        <row r="15">
          <cell r="H15" t="str">
            <v>403-P</v>
          </cell>
          <cell r="I15" t="str">
            <v>ARROW</v>
          </cell>
          <cell r="J15" t="str">
            <v>2.40 X 1.20</v>
          </cell>
          <cell r="K15" t="str">
            <v>TELMEX</v>
          </cell>
          <cell r="L15" t="str">
            <v>PRODIGY INFINITUM</v>
          </cell>
          <cell r="M15">
            <v>37908</v>
          </cell>
        </row>
        <row r="16">
          <cell r="H16" t="str">
            <v>403-O</v>
          </cell>
          <cell r="I16" t="str">
            <v>ARROW</v>
          </cell>
          <cell r="J16" t="str">
            <v>2.40 X 1.20</v>
          </cell>
          <cell r="K16" t="str">
            <v>TELMEX</v>
          </cell>
          <cell r="L16" t="str">
            <v>PRODIGY INFINITUM</v>
          </cell>
          <cell r="M16">
            <v>37908</v>
          </cell>
        </row>
        <row r="17">
          <cell r="H17" t="str">
            <v>404-P</v>
          </cell>
          <cell r="I17" t="str">
            <v>ARROW</v>
          </cell>
          <cell r="J17" t="str">
            <v>2.40 X 1.20</v>
          </cell>
          <cell r="K17" t="str">
            <v>TELCEL</v>
          </cell>
          <cell r="L17" t="str">
            <v>POPO</v>
          </cell>
          <cell r="M17">
            <v>37489</v>
          </cell>
        </row>
        <row r="18">
          <cell r="H18" t="str">
            <v>404-O</v>
          </cell>
          <cell r="I18" t="str">
            <v>ARROW</v>
          </cell>
          <cell r="J18" t="str">
            <v>2.40 X 1.20</v>
          </cell>
          <cell r="K18" t="str">
            <v>TELCEL</v>
          </cell>
          <cell r="L18" t="str">
            <v>POPO</v>
          </cell>
          <cell r="M18">
            <v>37489</v>
          </cell>
        </row>
        <row r="19">
          <cell r="H19" t="str">
            <v>405-P</v>
          </cell>
          <cell r="I19" t="str">
            <v>ARROW</v>
          </cell>
          <cell r="J19" t="str">
            <v>2.40 X 1.20</v>
          </cell>
          <cell r="K19" t="str">
            <v>MOTOROLA</v>
          </cell>
          <cell r="L19" t="str">
            <v>TRES CHICAS</v>
          </cell>
          <cell r="M19">
            <v>37939</v>
          </cell>
        </row>
        <row r="20">
          <cell r="H20" t="str">
            <v>405-O</v>
          </cell>
          <cell r="I20" t="str">
            <v>ARROW</v>
          </cell>
          <cell r="J20" t="str">
            <v>2.40 X 1.20</v>
          </cell>
          <cell r="K20" t="str">
            <v>TELMEX</v>
          </cell>
          <cell r="L20" t="str">
            <v>TARJETA</v>
          </cell>
          <cell r="M20">
            <v>37888</v>
          </cell>
        </row>
        <row r="21">
          <cell r="H21" t="str">
            <v>406-P</v>
          </cell>
          <cell r="I21" t="str">
            <v>ARROW</v>
          </cell>
          <cell r="J21" t="str">
            <v>2.40 X 1.20</v>
          </cell>
          <cell r="K21" t="str">
            <v>TELCEL</v>
          </cell>
          <cell r="L21" t="str">
            <v>CABOS</v>
          </cell>
          <cell r="M21">
            <v>37489</v>
          </cell>
        </row>
        <row r="22">
          <cell r="H22" t="str">
            <v>406-O</v>
          </cell>
          <cell r="I22" t="str">
            <v>ARROW</v>
          </cell>
          <cell r="J22" t="str">
            <v>2.40 X 1.20</v>
          </cell>
          <cell r="K22" t="str">
            <v>TELCEL</v>
          </cell>
          <cell r="L22" t="str">
            <v>TELCEL-GLOBO</v>
          </cell>
          <cell r="M22">
            <v>37974</v>
          </cell>
        </row>
        <row r="23">
          <cell r="H23" t="str">
            <v>407-P</v>
          </cell>
          <cell r="I23" t="str">
            <v>ARROW</v>
          </cell>
          <cell r="J23" t="str">
            <v>2.40 X 1.20</v>
          </cell>
          <cell r="K23" t="str">
            <v>TELMEX</v>
          </cell>
          <cell r="L23" t="str">
            <v>PRODIGY INFINITUM</v>
          </cell>
          <cell r="M23">
            <v>37908</v>
          </cell>
        </row>
        <row r="24">
          <cell r="H24" t="str">
            <v>407-O</v>
          </cell>
          <cell r="I24" t="str">
            <v>ARROW</v>
          </cell>
          <cell r="J24" t="str">
            <v>2.40 X 1.20</v>
          </cell>
          <cell r="K24" t="str">
            <v>OHG PUBLICIDAD</v>
          </cell>
          <cell r="L24" t="str">
            <v>DAEWOO - TELEVISION</v>
          </cell>
          <cell r="M24">
            <v>37811</v>
          </cell>
        </row>
        <row r="25">
          <cell r="H25" t="str">
            <v>408-P</v>
          </cell>
          <cell r="I25" t="str">
            <v>ARROW</v>
          </cell>
          <cell r="J25" t="str">
            <v>2.40 X 1.20</v>
          </cell>
          <cell r="K25" t="str">
            <v>GRUPO POSADAS</v>
          </cell>
          <cell r="L25" t="str">
            <v>POSADAS</v>
          </cell>
          <cell r="M25">
            <v>37984</v>
          </cell>
        </row>
        <row r="26">
          <cell r="H26" t="str">
            <v>408-O</v>
          </cell>
          <cell r="I26" t="str">
            <v>ARROW</v>
          </cell>
          <cell r="J26" t="str">
            <v>2.40 X 1.20</v>
          </cell>
          <cell r="K26" t="str">
            <v>GRUPO POSADAS</v>
          </cell>
          <cell r="L26" t="str">
            <v>POSADAS</v>
          </cell>
          <cell r="M26">
            <v>37984</v>
          </cell>
        </row>
        <row r="27">
          <cell r="H27" t="str">
            <v>409-P</v>
          </cell>
          <cell r="I27" t="str">
            <v>ARROW</v>
          </cell>
          <cell r="J27" t="str">
            <v>2.40 X 1.20</v>
          </cell>
          <cell r="K27" t="str">
            <v>TELCEL</v>
          </cell>
          <cell r="L27" t="str">
            <v>VERDE</v>
          </cell>
        </row>
        <row r="28">
          <cell r="H28" t="str">
            <v>409-O</v>
          </cell>
          <cell r="I28" t="str">
            <v>ARROW</v>
          </cell>
          <cell r="J28" t="str">
            <v>2.40 X 1.20</v>
          </cell>
          <cell r="K28" t="str">
            <v>TELCEL</v>
          </cell>
          <cell r="L28" t="str">
            <v>CABOS</v>
          </cell>
        </row>
        <row r="29">
          <cell r="H29" t="str">
            <v>410-P</v>
          </cell>
          <cell r="I29" t="str">
            <v>ARROW</v>
          </cell>
          <cell r="J29" t="str">
            <v>2.40 X 1.20</v>
          </cell>
          <cell r="K29" t="str">
            <v>TELMEX</v>
          </cell>
          <cell r="L29" t="str">
            <v>LONDRES</v>
          </cell>
          <cell r="M29">
            <v>37935</v>
          </cell>
        </row>
        <row r="30">
          <cell r="H30" t="str">
            <v>410-O</v>
          </cell>
          <cell r="I30" t="str">
            <v>ARROW</v>
          </cell>
          <cell r="J30" t="str">
            <v>2.40 X 1.20</v>
          </cell>
          <cell r="K30" t="str">
            <v>TELMEX</v>
          </cell>
          <cell r="L30" t="str">
            <v>PRODIGY INFINITUM</v>
          </cell>
          <cell r="M30">
            <v>37909</v>
          </cell>
        </row>
        <row r="31">
          <cell r="H31" t="str">
            <v>411-P</v>
          </cell>
          <cell r="I31" t="str">
            <v>ARROW</v>
          </cell>
          <cell r="J31" t="str">
            <v>2.40 X 1.20</v>
          </cell>
          <cell r="K31" t="str">
            <v>TELMEX</v>
          </cell>
          <cell r="L31" t="str">
            <v>PRODIGY INFINITUM</v>
          </cell>
          <cell r="M31">
            <v>37909</v>
          </cell>
        </row>
        <row r="32">
          <cell r="H32" t="str">
            <v>411-O</v>
          </cell>
          <cell r="I32" t="str">
            <v>ARROW</v>
          </cell>
          <cell r="J32" t="str">
            <v>2.40 X 1.20</v>
          </cell>
          <cell r="K32" t="str">
            <v>TELMEX</v>
          </cell>
          <cell r="L32" t="str">
            <v>PRODIGY INFINITUM</v>
          </cell>
          <cell r="M32">
            <v>37909</v>
          </cell>
        </row>
        <row r="33">
          <cell r="H33" t="str">
            <v>412-P</v>
          </cell>
          <cell r="I33" t="str">
            <v>ARROW</v>
          </cell>
          <cell r="J33" t="str">
            <v>2.40 X 1.20</v>
          </cell>
          <cell r="K33" t="str">
            <v>TELMEX</v>
          </cell>
          <cell r="L33" t="str">
            <v>LADA HABLELE</v>
          </cell>
          <cell r="M33">
            <v>37935</v>
          </cell>
        </row>
        <row r="34">
          <cell r="H34" t="str">
            <v>412-O</v>
          </cell>
          <cell r="I34" t="str">
            <v>ARROW</v>
          </cell>
          <cell r="J34" t="str">
            <v>2.40 X 1.20</v>
          </cell>
          <cell r="K34" t="str">
            <v>TELMEX</v>
          </cell>
          <cell r="L34" t="str">
            <v>ACAPULCO</v>
          </cell>
          <cell r="M34">
            <v>37838</v>
          </cell>
        </row>
        <row r="35">
          <cell r="H35" t="str">
            <v>413-P</v>
          </cell>
          <cell r="I35" t="str">
            <v>ARROW</v>
          </cell>
          <cell r="J35" t="str">
            <v>2.40 X 1.20</v>
          </cell>
          <cell r="K35" t="str">
            <v>OHG PUBLICIDAD</v>
          </cell>
          <cell r="L35" t="str">
            <v>DAEWOO - REFRIGERADOR</v>
          </cell>
          <cell r="M35">
            <v>37810</v>
          </cell>
        </row>
        <row r="36">
          <cell r="H36" t="str">
            <v>413-O</v>
          </cell>
          <cell r="I36" t="str">
            <v>ARROW</v>
          </cell>
          <cell r="J36" t="str">
            <v>2.40 X 1.20</v>
          </cell>
          <cell r="K36" t="str">
            <v>TELCEL</v>
          </cell>
          <cell r="L36" t="str">
            <v>CABOS</v>
          </cell>
        </row>
        <row r="37">
          <cell r="H37" t="str">
            <v>414-P</v>
          </cell>
          <cell r="I37" t="str">
            <v>ARROW</v>
          </cell>
          <cell r="J37" t="str">
            <v>2.40 X 1.20</v>
          </cell>
          <cell r="K37" t="str">
            <v>OPERADORA TEATRAL</v>
          </cell>
          <cell r="L37" t="str">
            <v>LOS MISERABLES</v>
          </cell>
          <cell r="M37">
            <v>37886</v>
          </cell>
        </row>
        <row r="38">
          <cell r="H38" t="str">
            <v>414-O</v>
          </cell>
          <cell r="I38" t="str">
            <v>ARROW</v>
          </cell>
          <cell r="J38" t="str">
            <v>2.40 X 1.20</v>
          </cell>
          <cell r="K38" t="str">
            <v>SONY INTERNACIONAL</v>
          </cell>
          <cell r="L38" t="str">
            <v>SONY NUEVO</v>
          </cell>
          <cell r="M38">
            <v>37930</v>
          </cell>
        </row>
        <row r="39">
          <cell r="H39" t="str">
            <v>415-P</v>
          </cell>
          <cell r="I39" t="str">
            <v>ARROW</v>
          </cell>
          <cell r="J39" t="str">
            <v>2.40 X 1.20</v>
          </cell>
          <cell r="K39" t="str">
            <v>TELCEL</v>
          </cell>
          <cell r="L39" t="str">
            <v>POPO</v>
          </cell>
        </row>
        <row r="40">
          <cell r="H40" t="str">
            <v>415-O</v>
          </cell>
          <cell r="I40" t="str">
            <v>ARROW</v>
          </cell>
          <cell r="J40" t="str">
            <v>2.40 X 1.20</v>
          </cell>
          <cell r="K40" t="str">
            <v>TELMEX</v>
          </cell>
          <cell r="L40" t="str">
            <v>LADA HABLALE</v>
          </cell>
          <cell r="M40">
            <v>37935</v>
          </cell>
        </row>
        <row r="41">
          <cell r="H41" t="str">
            <v>416-P</v>
          </cell>
          <cell r="I41" t="str">
            <v>ARROW</v>
          </cell>
          <cell r="J41" t="str">
            <v>2.40 X 1.20</v>
          </cell>
          <cell r="K41" t="str">
            <v>TELMEX</v>
          </cell>
          <cell r="L41" t="str">
            <v>PRODIGY INFINITUM</v>
          </cell>
          <cell r="M41">
            <v>37909</v>
          </cell>
        </row>
        <row r="42">
          <cell r="H42" t="str">
            <v>416-O</v>
          </cell>
          <cell r="I42" t="str">
            <v>ARROW</v>
          </cell>
          <cell r="J42" t="str">
            <v>2.40 X 1.20</v>
          </cell>
          <cell r="K42" t="str">
            <v>MOTOROLA</v>
          </cell>
          <cell r="L42" t="str">
            <v>CABEZA</v>
          </cell>
          <cell r="M42">
            <v>37939</v>
          </cell>
        </row>
        <row r="43">
          <cell r="H43" t="str">
            <v>417-P</v>
          </cell>
          <cell r="I43" t="str">
            <v>ARROW</v>
          </cell>
          <cell r="J43" t="str">
            <v>2.40 X 1.20</v>
          </cell>
          <cell r="K43" t="str">
            <v>GILLETTE</v>
          </cell>
          <cell r="L43" t="str">
            <v>ORAL - B</v>
          </cell>
          <cell r="M43">
            <v>37966</v>
          </cell>
        </row>
        <row r="44">
          <cell r="H44" t="str">
            <v>417-O</v>
          </cell>
          <cell r="I44" t="str">
            <v>ARROW</v>
          </cell>
          <cell r="J44" t="str">
            <v>2.40 X 1.20</v>
          </cell>
          <cell r="K44" t="str">
            <v>OPERADORA TEATRAL</v>
          </cell>
          <cell r="L44" t="str">
            <v>LOS MISERABLES</v>
          </cell>
          <cell r="M44">
            <v>37886</v>
          </cell>
        </row>
        <row r="45">
          <cell r="H45" t="str">
            <v>418-P</v>
          </cell>
          <cell r="I45" t="str">
            <v>ARROW</v>
          </cell>
          <cell r="J45" t="str">
            <v>2.40 X 1.20</v>
          </cell>
          <cell r="K45" t="str">
            <v>MOTOROLA</v>
          </cell>
          <cell r="L45" t="str">
            <v>TRES CHICAS</v>
          </cell>
          <cell r="M45">
            <v>37939</v>
          </cell>
        </row>
        <row r="46">
          <cell r="H46" t="str">
            <v>418-O</v>
          </cell>
          <cell r="I46" t="str">
            <v>ARROW</v>
          </cell>
          <cell r="J46" t="str">
            <v>2.40 X 1.20</v>
          </cell>
          <cell r="K46" t="str">
            <v>GILLETTE</v>
          </cell>
          <cell r="L46" t="str">
            <v>ORAL - B</v>
          </cell>
          <cell r="M46">
            <v>37966</v>
          </cell>
        </row>
        <row r="47">
          <cell r="H47" t="str">
            <v>421-P</v>
          </cell>
          <cell r="I47" t="str">
            <v>BAGGAGE</v>
          </cell>
          <cell r="J47" t="str">
            <v>1.30 X 1.00</v>
          </cell>
          <cell r="K47" t="str">
            <v>TELCEL</v>
          </cell>
          <cell r="L47" t="str">
            <v>VERDE</v>
          </cell>
        </row>
        <row r="48">
          <cell r="H48" t="str">
            <v>421-O</v>
          </cell>
          <cell r="I48" t="str">
            <v>BAGGAGE</v>
          </cell>
          <cell r="J48" t="str">
            <v>1.30 X 1.00</v>
          </cell>
          <cell r="K48" t="str">
            <v>TELMEX</v>
          </cell>
          <cell r="L48" t="str">
            <v>ANA GUEVARA</v>
          </cell>
          <cell r="M48">
            <v>37746</v>
          </cell>
        </row>
        <row r="49">
          <cell r="H49" t="str">
            <v>422-P</v>
          </cell>
          <cell r="I49" t="str">
            <v>BAGGAGE</v>
          </cell>
          <cell r="J49" t="str">
            <v>1.30 X 1.00</v>
          </cell>
          <cell r="K49" t="str">
            <v>TELCEL</v>
          </cell>
          <cell r="L49" t="str">
            <v>POPO</v>
          </cell>
        </row>
        <row r="50">
          <cell r="H50" t="str">
            <v>422-O</v>
          </cell>
          <cell r="I50" t="str">
            <v>BAGGAGE</v>
          </cell>
          <cell r="J50" t="str">
            <v>1.30 X 1.00</v>
          </cell>
          <cell r="K50" t="str">
            <v>TELMEX</v>
          </cell>
          <cell r="L50" t="str">
            <v>ANA GUEVARA</v>
          </cell>
          <cell r="M50">
            <v>37746</v>
          </cell>
        </row>
        <row r="51">
          <cell r="H51" t="str">
            <v>423-P</v>
          </cell>
          <cell r="I51" t="str">
            <v>BAGGAGE</v>
          </cell>
          <cell r="J51" t="str">
            <v>1.30 X 1.00</v>
          </cell>
          <cell r="K51" t="str">
            <v>TELMEX</v>
          </cell>
          <cell r="L51" t="str">
            <v>PRODIGY INFINITUM</v>
          </cell>
          <cell r="M51">
            <v>37904</v>
          </cell>
        </row>
        <row r="52">
          <cell r="H52" t="str">
            <v>423-O</v>
          </cell>
          <cell r="I52" t="str">
            <v>BAGGAGE</v>
          </cell>
          <cell r="J52" t="str">
            <v>1.30 X 1.00</v>
          </cell>
          <cell r="K52" t="str">
            <v>TELCEL</v>
          </cell>
          <cell r="L52" t="str">
            <v>CABOS</v>
          </cell>
        </row>
        <row r="53">
          <cell r="H53" t="str">
            <v>424-P</v>
          </cell>
          <cell r="I53" t="str">
            <v>BAGGAGE</v>
          </cell>
          <cell r="J53" t="str">
            <v>1.30 X 1.00</v>
          </cell>
          <cell r="K53" t="str">
            <v>TELCEL</v>
          </cell>
          <cell r="L53" t="str">
            <v>TELCEL-GLOBO</v>
          </cell>
          <cell r="M53">
            <v>37974</v>
          </cell>
        </row>
        <row r="54">
          <cell r="H54" t="str">
            <v>424-O</v>
          </cell>
          <cell r="I54" t="str">
            <v>BAGGAGE</v>
          </cell>
          <cell r="J54" t="str">
            <v>1.30 X 1.00</v>
          </cell>
          <cell r="K54" t="str">
            <v>OHG PUBLICIDAD</v>
          </cell>
          <cell r="L54" t="str">
            <v>DAEWOO - TELEVISION</v>
          </cell>
          <cell r="M54">
            <v>37809</v>
          </cell>
        </row>
        <row r="55">
          <cell r="H55" t="str">
            <v>425-P</v>
          </cell>
          <cell r="I55" t="str">
            <v>BAGGAGE</v>
          </cell>
          <cell r="J55" t="str">
            <v>1.30 X 1.00</v>
          </cell>
          <cell r="K55" t="str">
            <v>TELMEX</v>
          </cell>
          <cell r="L55" t="str">
            <v>ANA GUEVARA</v>
          </cell>
          <cell r="M55">
            <v>37746</v>
          </cell>
        </row>
        <row r="56">
          <cell r="H56" t="str">
            <v>425-O</v>
          </cell>
          <cell r="I56" t="str">
            <v>BAGGAGE</v>
          </cell>
          <cell r="J56" t="str">
            <v>1.30 X 1.00</v>
          </cell>
          <cell r="K56" t="str">
            <v>TELCEL</v>
          </cell>
          <cell r="L56" t="str">
            <v>VERDE</v>
          </cell>
        </row>
        <row r="57">
          <cell r="H57" t="str">
            <v>426-P</v>
          </cell>
          <cell r="I57" t="str">
            <v>BAGGAGE</v>
          </cell>
          <cell r="J57" t="str">
            <v>1.30 X 1.00</v>
          </cell>
          <cell r="K57" t="str">
            <v>TELMEX</v>
          </cell>
          <cell r="L57" t="str">
            <v>LADA HABLALE</v>
          </cell>
        </row>
        <row r="58">
          <cell r="H58" t="str">
            <v>426-O</v>
          </cell>
          <cell r="I58" t="str">
            <v>BAGGAGE</v>
          </cell>
          <cell r="J58" t="str">
            <v>1.30 X 1.00</v>
          </cell>
          <cell r="K58" t="str">
            <v>TELCEL</v>
          </cell>
          <cell r="L58" t="str">
            <v>CABOS</v>
          </cell>
          <cell r="M58">
            <v>37935</v>
          </cell>
        </row>
        <row r="59">
          <cell r="H59" t="str">
            <v>427-P</v>
          </cell>
          <cell r="I59" t="str">
            <v>BAGGAGE</v>
          </cell>
          <cell r="J59" t="str">
            <v>1.30 X 1.00</v>
          </cell>
          <cell r="K59" t="str">
            <v>TELCEL</v>
          </cell>
          <cell r="L59" t="str">
            <v>POPO</v>
          </cell>
        </row>
        <row r="60">
          <cell r="H60" t="str">
            <v>427-O</v>
          </cell>
          <cell r="I60" t="str">
            <v>BAGGAGE</v>
          </cell>
          <cell r="J60" t="str">
            <v>1.30 X 1.00</v>
          </cell>
          <cell r="K60" t="str">
            <v>TEC MONTERREY</v>
          </cell>
          <cell r="L60" t="str">
            <v>MAESTRIA EJECUTIVA</v>
          </cell>
          <cell r="M60">
            <v>37972</v>
          </cell>
        </row>
        <row r="61">
          <cell r="H61" t="str">
            <v>428-P</v>
          </cell>
          <cell r="I61" t="str">
            <v>BAGGAGE</v>
          </cell>
          <cell r="J61" t="str">
            <v>1.30 X 1.00</v>
          </cell>
          <cell r="K61" t="str">
            <v>DISPONIBLE</v>
          </cell>
          <cell r="L61" t="str">
            <v>SIN ARTE</v>
          </cell>
        </row>
        <row r="62">
          <cell r="H62" t="str">
            <v>428-O</v>
          </cell>
          <cell r="I62" t="str">
            <v>BAGGAGE</v>
          </cell>
          <cell r="J62" t="str">
            <v>1.30 X 1.00</v>
          </cell>
          <cell r="K62" t="str">
            <v>OPERADORA TEATRAL</v>
          </cell>
          <cell r="L62" t="str">
            <v>LOS MISERABLES</v>
          </cell>
          <cell r="M62">
            <v>37887</v>
          </cell>
        </row>
        <row r="63">
          <cell r="H63" t="str">
            <v>429-P</v>
          </cell>
          <cell r="I63" t="str">
            <v>BAGGAGE</v>
          </cell>
          <cell r="J63" t="str">
            <v>1.30 X 1.00</v>
          </cell>
          <cell r="K63" t="str">
            <v>TELMEX</v>
          </cell>
          <cell r="L63" t="str">
            <v>SAVINGS</v>
          </cell>
          <cell r="M63">
            <v>37896</v>
          </cell>
        </row>
        <row r="64">
          <cell r="H64" t="str">
            <v>429-O</v>
          </cell>
          <cell r="I64" t="str">
            <v>BAGGAGE</v>
          </cell>
          <cell r="J64" t="str">
            <v>1.30 X 1.00</v>
          </cell>
          <cell r="K64" t="str">
            <v>OHG PUBLICIDAD</v>
          </cell>
          <cell r="L64" t="str">
            <v>DAEWOO - LAVADORA</v>
          </cell>
          <cell r="M64">
            <v>37809</v>
          </cell>
        </row>
        <row r="65">
          <cell r="H65" t="str">
            <v>430-P</v>
          </cell>
          <cell r="I65" t="str">
            <v>BAGGAGE</v>
          </cell>
          <cell r="J65" t="str">
            <v>1.30 X 1.00</v>
          </cell>
          <cell r="K65" t="str">
            <v>TELCEL</v>
          </cell>
          <cell r="L65" t="str">
            <v>CABOS</v>
          </cell>
        </row>
        <row r="66">
          <cell r="H66" t="str">
            <v>430-O</v>
          </cell>
          <cell r="I66" t="str">
            <v>BAGGAGE</v>
          </cell>
          <cell r="J66" t="str">
            <v>1.30 X 1.00</v>
          </cell>
          <cell r="K66" t="str">
            <v>TELMEX</v>
          </cell>
          <cell r="L66" t="str">
            <v>ANA GUEVARA</v>
          </cell>
          <cell r="M66">
            <v>37896</v>
          </cell>
        </row>
        <row r="67">
          <cell r="H67" t="str">
            <v>431-P</v>
          </cell>
          <cell r="I67" t="str">
            <v>BAGGAGE</v>
          </cell>
          <cell r="J67" t="str">
            <v>1.30 X 1.00</v>
          </cell>
          <cell r="K67" t="str">
            <v>TELMEX</v>
          </cell>
          <cell r="L67" t="str">
            <v>SAVINGS</v>
          </cell>
          <cell r="M67">
            <v>37895</v>
          </cell>
        </row>
        <row r="68">
          <cell r="H68" t="str">
            <v>431-O</v>
          </cell>
          <cell r="I68" t="str">
            <v>BAGGAGE</v>
          </cell>
          <cell r="J68" t="str">
            <v>1.30 X 1.00</v>
          </cell>
          <cell r="K68" t="str">
            <v>TELCEL</v>
          </cell>
          <cell r="L68" t="str">
            <v>POPO</v>
          </cell>
        </row>
        <row r="69">
          <cell r="H69">
            <v>333</v>
          </cell>
          <cell r="I69" t="str">
            <v>BRIDGE</v>
          </cell>
          <cell r="J69" t="str">
            <v>0.80 X 1.40</v>
          </cell>
          <cell r="K69" t="str">
            <v>TELMEX</v>
          </cell>
          <cell r="L69" t="str">
            <v>ANA GUEVARA</v>
          </cell>
          <cell r="M69">
            <v>37762</v>
          </cell>
        </row>
        <row r="70">
          <cell r="H70">
            <v>334</v>
          </cell>
          <cell r="I70" t="str">
            <v>BRIDGE</v>
          </cell>
          <cell r="J70" t="str">
            <v>0.80 X 1.40</v>
          </cell>
          <cell r="K70" t="str">
            <v>TELCEL</v>
          </cell>
          <cell r="L70" t="str">
            <v>POPO</v>
          </cell>
          <cell r="M70">
            <v>37483</v>
          </cell>
        </row>
        <row r="71">
          <cell r="H71">
            <v>335</v>
          </cell>
          <cell r="I71" t="str">
            <v>BRIDGE</v>
          </cell>
          <cell r="J71" t="str">
            <v>0.80 X 1.40</v>
          </cell>
          <cell r="K71" t="str">
            <v>EL GLOBO</v>
          </cell>
          <cell r="L71" t="str">
            <v>EL GLOBO</v>
          </cell>
          <cell r="M71">
            <v>37958</v>
          </cell>
        </row>
        <row r="72">
          <cell r="H72">
            <v>336</v>
          </cell>
          <cell r="I72" t="str">
            <v>BRIDGE</v>
          </cell>
          <cell r="J72" t="str">
            <v>0.80 X 1.40</v>
          </cell>
          <cell r="K72" t="str">
            <v>MOTOROLA</v>
          </cell>
          <cell r="L72" t="str">
            <v>CABEZA</v>
          </cell>
          <cell r="M72">
            <v>37939</v>
          </cell>
        </row>
        <row r="73">
          <cell r="H73">
            <v>337</v>
          </cell>
          <cell r="I73" t="str">
            <v>BRIDGE</v>
          </cell>
          <cell r="J73" t="str">
            <v>0.80 X 1.40</v>
          </cell>
          <cell r="K73" t="str">
            <v>GILLETTE</v>
          </cell>
          <cell r="L73" t="str">
            <v>ORAL - B</v>
          </cell>
          <cell r="M73">
            <v>37966</v>
          </cell>
        </row>
        <row r="74">
          <cell r="H74">
            <v>338</v>
          </cell>
          <cell r="I74" t="str">
            <v>BRIDGE</v>
          </cell>
          <cell r="J74" t="str">
            <v>0.80 X 1.40</v>
          </cell>
          <cell r="K74" t="str">
            <v>TELCEL</v>
          </cell>
          <cell r="L74" t="str">
            <v>CABOS</v>
          </cell>
          <cell r="M74">
            <v>37483</v>
          </cell>
        </row>
        <row r="75">
          <cell r="H75">
            <v>339</v>
          </cell>
          <cell r="I75" t="str">
            <v>BRIDGE</v>
          </cell>
          <cell r="J75" t="str">
            <v>0.80 X 1.40</v>
          </cell>
          <cell r="K75" t="str">
            <v>DISPONIBLE</v>
          </cell>
          <cell r="L75" t="str">
            <v>SIN ARTE</v>
          </cell>
          <cell r="M75">
            <v>37895</v>
          </cell>
        </row>
        <row r="76">
          <cell r="H76">
            <v>340</v>
          </cell>
          <cell r="I76" t="str">
            <v>BRIDGE</v>
          </cell>
          <cell r="J76" t="str">
            <v>0.80 X 1.40</v>
          </cell>
          <cell r="K76" t="str">
            <v>PEPSI</v>
          </cell>
          <cell r="L76" t="str">
            <v>FUERZA PURA</v>
          </cell>
          <cell r="M76">
            <v>37894</v>
          </cell>
        </row>
        <row r="77">
          <cell r="H77">
            <v>341</v>
          </cell>
          <cell r="I77" t="str">
            <v>BRIDGE</v>
          </cell>
          <cell r="J77" t="str">
            <v>0.80 X 1.40</v>
          </cell>
          <cell r="K77" t="str">
            <v>OHG PUBLICIDAD</v>
          </cell>
          <cell r="L77" t="str">
            <v>SAMSUNG CELULAR</v>
          </cell>
          <cell r="M77">
            <v>37939</v>
          </cell>
        </row>
        <row r="78">
          <cell r="H78">
            <v>342</v>
          </cell>
          <cell r="I78" t="str">
            <v>BRIDGE</v>
          </cell>
          <cell r="J78" t="str">
            <v>0.80 X 1.40</v>
          </cell>
          <cell r="K78" t="str">
            <v>TELMEX</v>
          </cell>
          <cell r="L78" t="str">
            <v>PRODIGY INFINITUM</v>
          </cell>
          <cell r="M78">
            <v>37904</v>
          </cell>
        </row>
        <row r="79">
          <cell r="H79">
            <v>343</v>
          </cell>
          <cell r="I79" t="str">
            <v>BRIDGE</v>
          </cell>
          <cell r="J79" t="str">
            <v>0.80 X 1.40</v>
          </cell>
          <cell r="K79" t="str">
            <v>MOTOROLA</v>
          </cell>
          <cell r="L79" t="str">
            <v>TRES CHICAS</v>
          </cell>
          <cell r="M79">
            <v>37939</v>
          </cell>
        </row>
        <row r="80">
          <cell r="H80">
            <v>344</v>
          </cell>
          <cell r="I80" t="str">
            <v>BRIDGE</v>
          </cell>
          <cell r="J80" t="str">
            <v>0.80 X 1.40</v>
          </cell>
          <cell r="K80" t="str">
            <v>GILLETTE</v>
          </cell>
          <cell r="L80" t="str">
            <v>ORAL - B</v>
          </cell>
          <cell r="M80">
            <v>37966</v>
          </cell>
        </row>
        <row r="81">
          <cell r="H81">
            <v>345</v>
          </cell>
          <cell r="I81" t="str">
            <v>BRIDGE</v>
          </cell>
          <cell r="J81" t="str">
            <v>0.80 X 1.40</v>
          </cell>
          <cell r="K81" t="str">
            <v>TELCEL</v>
          </cell>
          <cell r="L81" t="str">
            <v>VERDE</v>
          </cell>
          <cell r="M81">
            <v>37483</v>
          </cell>
        </row>
        <row r="82">
          <cell r="H82">
            <v>346</v>
          </cell>
          <cell r="I82" t="str">
            <v>BRIDGE</v>
          </cell>
          <cell r="J82" t="str">
            <v>0.80 X 1.40</v>
          </cell>
          <cell r="K82" t="str">
            <v>TELMEX</v>
          </cell>
          <cell r="L82" t="str">
            <v>PRODIGY MOVIL</v>
          </cell>
          <cell r="M82">
            <v>37904</v>
          </cell>
        </row>
        <row r="83">
          <cell r="H83">
            <v>347</v>
          </cell>
          <cell r="I83" t="str">
            <v>BRIDGE</v>
          </cell>
          <cell r="J83" t="str">
            <v>0.80 X 1.40</v>
          </cell>
          <cell r="K83" t="str">
            <v>MOTOROLA</v>
          </cell>
          <cell r="L83" t="str">
            <v>TRES CHICAS</v>
          </cell>
          <cell r="M83">
            <v>37939</v>
          </cell>
        </row>
        <row r="84">
          <cell r="H84">
            <v>348</v>
          </cell>
          <cell r="I84" t="str">
            <v>BRIDGE</v>
          </cell>
          <cell r="J84" t="str">
            <v>0.80 X 1.40</v>
          </cell>
          <cell r="K84" t="str">
            <v>TELCEL</v>
          </cell>
          <cell r="L84" t="str">
            <v>CABOS</v>
          </cell>
          <cell r="M84">
            <v>37484</v>
          </cell>
        </row>
        <row r="85">
          <cell r="H85">
            <v>349</v>
          </cell>
          <cell r="I85" t="str">
            <v>BRIDGE</v>
          </cell>
          <cell r="J85" t="str">
            <v>0.80 X 1.40</v>
          </cell>
          <cell r="K85" t="str">
            <v>PEPSI</v>
          </cell>
          <cell r="L85" t="str">
            <v>TRANQUILIDAD PURA</v>
          </cell>
          <cell r="M85">
            <v>37894</v>
          </cell>
        </row>
        <row r="86">
          <cell r="H86">
            <v>350</v>
          </cell>
          <cell r="I86" t="str">
            <v>BRIDGE</v>
          </cell>
          <cell r="J86" t="str">
            <v>0.80 X 1.40</v>
          </cell>
          <cell r="K86" t="str">
            <v>GILLETTE</v>
          </cell>
          <cell r="L86" t="str">
            <v>ORAL - B</v>
          </cell>
          <cell r="M86">
            <v>37966</v>
          </cell>
        </row>
        <row r="87">
          <cell r="H87">
            <v>351</v>
          </cell>
          <cell r="I87" t="str">
            <v>BRIDGE</v>
          </cell>
          <cell r="J87" t="str">
            <v>0.80 X 1.40</v>
          </cell>
          <cell r="K87" t="str">
            <v>TELCEL</v>
          </cell>
          <cell r="L87" t="str">
            <v>TELCEL-GLOBO</v>
          </cell>
          <cell r="M87">
            <v>37974</v>
          </cell>
        </row>
        <row r="88">
          <cell r="H88">
            <v>352</v>
          </cell>
          <cell r="I88" t="str">
            <v>BRIDGE</v>
          </cell>
          <cell r="J88" t="str">
            <v>0.80 X 1.40</v>
          </cell>
          <cell r="K88" t="str">
            <v>GILLETTE</v>
          </cell>
          <cell r="L88" t="str">
            <v>ORAL - B</v>
          </cell>
          <cell r="M88">
            <v>37966</v>
          </cell>
        </row>
        <row r="89">
          <cell r="H89">
            <v>353</v>
          </cell>
          <cell r="I89" t="str">
            <v>BRIDGE</v>
          </cell>
          <cell r="J89" t="str">
            <v>0.80 X 1.40</v>
          </cell>
          <cell r="K89" t="str">
            <v>DISPONIBLE</v>
          </cell>
          <cell r="L89" t="str">
            <v>SIN ARTE</v>
          </cell>
          <cell r="M89">
            <v>37895</v>
          </cell>
        </row>
        <row r="90">
          <cell r="H90">
            <v>354</v>
          </cell>
          <cell r="I90" t="str">
            <v>BRIDGE</v>
          </cell>
          <cell r="J90" t="str">
            <v>0.80 X 1.40</v>
          </cell>
          <cell r="K90" t="str">
            <v>TELMEX</v>
          </cell>
          <cell r="L90" t="str">
            <v>LADA NUEVO</v>
          </cell>
          <cell r="M90">
            <v>37902</v>
          </cell>
        </row>
        <row r="91">
          <cell r="H91">
            <v>355</v>
          </cell>
          <cell r="I91" t="str">
            <v>BRIDGE</v>
          </cell>
          <cell r="J91" t="str">
            <v>0.80 X 1.40</v>
          </cell>
          <cell r="K91" t="str">
            <v>TELCEL</v>
          </cell>
          <cell r="L91" t="str">
            <v>VERDE</v>
          </cell>
          <cell r="M91">
            <v>37624</v>
          </cell>
        </row>
        <row r="92">
          <cell r="H92">
            <v>356</v>
          </cell>
          <cell r="I92" t="str">
            <v>BRIDGE</v>
          </cell>
          <cell r="J92" t="str">
            <v>0.80 X 1.40</v>
          </cell>
          <cell r="K92" t="str">
            <v>GILLETTE</v>
          </cell>
          <cell r="L92" t="str">
            <v>ORAL - B</v>
          </cell>
          <cell r="M92">
            <v>37966</v>
          </cell>
        </row>
        <row r="93">
          <cell r="H93">
            <v>357</v>
          </cell>
          <cell r="I93" t="str">
            <v>BRIDGE</v>
          </cell>
          <cell r="J93" t="str">
            <v>0.80 X 1.40</v>
          </cell>
          <cell r="K93" t="str">
            <v>DISPONIBLE</v>
          </cell>
          <cell r="L93" t="str">
            <v>SIN ARTE</v>
          </cell>
        </row>
        <row r="94">
          <cell r="H94">
            <v>358</v>
          </cell>
          <cell r="I94" t="str">
            <v>BRIDGE</v>
          </cell>
          <cell r="J94" t="str">
            <v>0.80 X 1.40</v>
          </cell>
          <cell r="K94" t="str">
            <v>PEPSI</v>
          </cell>
          <cell r="L94" t="str">
            <v>TRANQUILIDAD PURA</v>
          </cell>
          <cell r="M94">
            <v>37894</v>
          </cell>
        </row>
        <row r="95">
          <cell r="H95">
            <v>359</v>
          </cell>
          <cell r="I95" t="str">
            <v>BRIDGE</v>
          </cell>
          <cell r="J95" t="str">
            <v>0.80 X 1.40</v>
          </cell>
          <cell r="K95" t="str">
            <v>MOTOROLA</v>
          </cell>
          <cell r="L95" t="str">
            <v>TRES CHICAS</v>
          </cell>
          <cell r="M95">
            <v>37939</v>
          </cell>
        </row>
        <row r="96">
          <cell r="H96">
            <v>360</v>
          </cell>
          <cell r="I96" t="str">
            <v>BRIDGE</v>
          </cell>
          <cell r="J96" t="str">
            <v>0.80 X 1.40</v>
          </cell>
          <cell r="K96" t="str">
            <v>TELMEX</v>
          </cell>
          <cell r="L96" t="str">
            <v>ANA GUEVARA</v>
          </cell>
          <cell r="M96">
            <v>37762</v>
          </cell>
        </row>
        <row r="97">
          <cell r="H97">
            <v>361</v>
          </cell>
          <cell r="I97" t="str">
            <v>BRIDGE</v>
          </cell>
          <cell r="J97" t="str">
            <v>1.00 X 1.40</v>
          </cell>
          <cell r="K97" t="str">
            <v>TELMEX</v>
          </cell>
          <cell r="L97" t="str">
            <v>PRODIGY INFINITUM</v>
          </cell>
          <cell r="M97">
            <v>37904</v>
          </cell>
        </row>
        <row r="98">
          <cell r="H98">
            <v>362</v>
          </cell>
          <cell r="I98" t="str">
            <v>BRIDGE</v>
          </cell>
          <cell r="J98" t="str">
            <v>1.00 X 1.40</v>
          </cell>
          <cell r="K98" t="str">
            <v>TELCEL</v>
          </cell>
          <cell r="L98" t="str">
            <v>POPO</v>
          </cell>
          <cell r="M98">
            <v>37484</v>
          </cell>
        </row>
        <row r="99">
          <cell r="H99">
            <v>363</v>
          </cell>
          <cell r="I99" t="str">
            <v>BRIDGE</v>
          </cell>
          <cell r="J99" t="str">
            <v>1.00 X 1.40</v>
          </cell>
          <cell r="K99" t="str">
            <v>TELCEL</v>
          </cell>
          <cell r="L99" t="str">
            <v xml:space="preserve">CABOS </v>
          </cell>
          <cell r="M99">
            <v>37484</v>
          </cell>
        </row>
        <row r="100">
          <cell r="H100">
            <v>364</v>
          </cell>
          <cell r="I100" t="str">
            <v>BRIDGE</v>
          </cell>
          <cell r="J100" t="str">
            <v>1.00 X 1.40</v>
          </cell>
          <cell r="K100" t="str">
            <v>GILLETTE</v>
          </cell>
          <cell r="L100" t="str">
            <v>ORAL - B</v>
          </cell>
          <cell r="M100">
            <v>37966</v>
          </cell>
        </row>
        <row r="101">
          <cell r="H101">
            <v>365</v>
          </cell>
          <cell r="I101" t="str">
            <v>BRIDGE</v>
          </cell>
          <cell r="J101" t="str">
            <v>1.00 X 1.40</v>
          </cell>
          <cell r="K101" t="str">
            <v>TELMEX</v>
          </cell>
          <cell r="L101" t="str">
            <v>ANA GUEVARA</v>
          </cell>
          <cell r="M101">
            <v>37746</v>
          </cell>
        </row>
        <row r="102">
          <cell r="H102">
            <v>366</v>
          </cell>
          <cell r="I102" t="str">
            <v>BRIDGE</v>
          </cell>
          <cell r="J102" t="str">
            <v>1.00 X 1.40</v>
          </cell>
          <cell r="K102" t="str">
            <v>TELCEL</v>
          </cell>
          <cell r="L102" t="str">
            <v>VERDE</v>
          </cell>
          <cell r="M102">
            <v>37624</v>
          </cell>
        </row>
        <row r="103">
          <cell r="H103">
            <v>367</v>
          </cell>
          <cell r="I103" t="str">
            <v>BRIDGE</v>
          </cell>
          <cell r="J103" t="str">
            <v>1.00 X 1.40</v>
          </cell>
          <cell r="K103" t="str">
            <v>LA MANSIÓN</v>
          </cell>
          <cell r="L103" t="str">
            <v>LA MANSION</v>
          </cell>
          <cell r="M103">
            <v>37888</v>
          </cell>
        </row>
        <row r="104">
          <cell r="H104">
            <v>368</v>
          </cell>
          <cell r="I104" t="str">
            <v>BRIDGE</v>
          </cell>
          <cell r="J104" t="str">
            <v>1.00 X 1.40</v>
          </cell>
          <cell r="K104" t="str">
            <v>GILLETTE</v>
          </cell>
          <cell r="L104" t="str">
            <v>ORAL - B</v>
          </cell>
          <cell r="M104">
            <v>37966</v>
          </cell>
        </row>
        <row r="105">
          <cell r="H105">
            <v>369</v>
          </cell>
          <cell r="I105" t="str">
            <v>BRIDGE</v>
          </cell>
          <cell r="J105" t="str">
            <v>1.00 X 1.40</v>
          </cell>
          <cell r="K105" t="str">
            <v>TEC MONTERREY</v>
          </cell>
          <cell r="L105" t="str">
            <v>VIAJERO FRECUENTE</v>
          </cell>
          <cell r="M105">
            <v>37972</v>
          </cell>
        </row>
        <row r="106">
          <cell r="H106" t="str">
            <v>432-N</v>
          </cell>
          <cell r="I106" t="str">
            <v>CEILING</v>
          </cell>
          <cell r="J106" t="str">
            <v>0.81 X 2.00</v>
          </cell>
          <cell r="K106" t="str">
            <v>DISPONIBLE</v>
          </cell>
          <cell r="L106" t="str">
            <v>SIN ARTE</v>
          </cell>
          <cell r="M106">
            <v>37873</v>
          </cell>
        </row>
        <row r="107">
          <cell r="H107" t="str">
            <v>432-S</v>
          </cell>
          <cell r="I107" t="str">
            <v>CEILING</v>
          </cell>
          <cell r="J107" t="str">
            <v>0.81 X 2.00</v>
          </cell>
          <cell r="K107" t="str">
            <v>DISPONIBLE</v>
          </cell>
          <cell r="L107" t="str">
            <v>SIN ARTE</v>
          </cell>
          <cell r="M107">
            <v>37873</v>
          </cell>
        </row>
        <row r="108">
          <cell r="H108" t="str">
            <v>433-N</v>
          </cell>
          <cell r="I108" t="str">
            <v>CEILING</v>
          </cell>
          <cell r="J108" t="str">
            <v>0.81 X 2.00</v>
          </cell>
          <cell r="K108" t="str">
            <v>DISPONIBLE</v>
          </cell>
          <cell r="L108" t="str">
            <v>SIN ARTE</v>
          </cell>
          <cell r="M108">
            <v>37873</v>
          </cell>
        </row>
        <row r="109">
          <cell r="H109" t="str">
            <v>433-S</v>
          </cell>
          <cell r="I109" t="str">
            <v>CEILING</v>
          </cell>
          <cell r="J109" t="str">
            <v>0.81 X 2.00</v>
          </cell>
          <cell r="K109" t="str">
            <v>TELMEX</v>
          </cell>
          <cell r="L109" t="str">
            <v>PRODIGY INFINITUM</v>
          </cell>
          <cell r="M109">
            <v>37904</v>
          </cell>
        </row>
        <row r="110">
          <cell r="H110" t="str">
            <v>434-N</v>
          </cell>
          <cell r="I110" t="str">
            <v>CEILING</v>
          </cell>
          <cell r="J110" t="str">
            <v>0.81 X 2.00</v>
          </cell>
          <cell r="K110" t="str">
            <v>TELCEL</v>
          </cell>
          <cell r="L110" t="str">
            <v>TELCEL GLOBO</v>
          </cell>
          <cell r="M110">
            <v>37995</v>
          </cell>
        </row>
        <row r="111">
          <cell r="H111" t="str">
            <v>434-S</v>
          </cell>
          <cell r="I111" t="str">
            <v>CEILING</v>
          </cell>
          <cell r="J111" t="str">
            <v>0.81 X 2.00</v>
          </cell>
          <cell r="K111" t="str">
            <v>DISPONIBLE</v>
          </cell>
          <cell r="L111" t="str">
            <v>SIN ARTE</v>
          </cell>
          <cell r="M111">
            <v>37995</v>
          </cell>
        </row>
        <row r="112">
          <cell r="H112" t="str">
            <v>435-N</v>
          </cell>
          <cell r="I112" t="str">
            <v>CEILING</v>
          </cell>
          <cell r="J112" t="str">
            <v>0.81 X 2.00</v>
          </cell>
          <cell r="K112" t="str">
            <v>PEPSI</v>
          </cell>
          <cell r="L112" t="str">
            <v>FUERZA PURA</v>
          </cell>
          <cell r="M112">
            <v>37894</v>
          </cell>
        </row>
        <row r="113">
          <cell r="H113" t="str">
            <v>435-S</v>
          </cell>
          <cell r="I113" t="str">
            <v>CEILING</v>
          </cell>
          <cell r="J113" t="str">
            <v>0.81 X 2.00</v>
          </cell>
          <cell r="K113" t="str">
            <v>TELMEX</v>
          </cell>
          <cell r="L113" t="str">
            <v>ANA GUEVARA</v>
          </cell>
          <cell r="M113">
            <v>37746</v>
          </cell>
        </row>
        <row r="114">
          <cell r="H114" t="str">
            <v>436-N</v>
          </cell>
          <cell r="I114" t="str">
            <v>CEILING</v>
          </cell>
          <cell r="J114" t="str">
            <v>0.81 X 2.00</v>
          </cell>
          <cell r="K114" t="str">
            <v>TELCEL</v>
          </cell>
          <cell r="L114" t="str">
            <v>POPO</v>
          </cell>
          <cell r="M114">
            <v>37873</v>
          </cell>
        </row>
        <row r="115">
          <cell r="H115" t="str">
            <v>436-S</v>
          </cell>
          <cell r="I115" t="str">
            <v>CEILING</v>
          </cell>
          <cell r="J115" t="str">
            <v>0.81 X 2.00</v>
          </cell>
          <cell r="K115" t="str">
            <v>DISPONIBLE</v>
          </cell>
          <cell r="L115" t="str">
            <v>SIN ARTE</v>
          </cell>
          <cell r="M115">
            <v>37487</v>
          </cell>
        </row>
        <row r="116">
          <cell r="H116" t="str">
            <v>437-N</v>
          </cell>
          <cell r="I116" t="str">
            <v>CEILING</v>
          </cell>
          <cell r="J116" t="str">
            <v>0.81 X 2.00</v>
          </cell>
          <cell r="K116" t="str">
            <v>DISPONIBLE</v>
          </cell>
          <cell r="L116" t="str">
            <v>SIN ARTE</v>
          </cell>
          <cell r="M116">
            <v>37873</v>
          </cell>
        </row>
        <row r="117">
          <cell r="H117" t="str">
            <v>437-S</v>
          </cell>
          <cell r="I117" t="str">
            <v>CEILING</v>
          </cell>
          <cell r="J117" t="str">
            <v>0.81 X 2.00</v>
          </cell>
          <cell r="K117" t="str">
            <v>TELMEX</v>
          </cell>
          <cell r="L117" t="str">
            <v>PRODIGY MOVIL</v>
          </cell>
          <cell r="M117">
            <v>37904</v>
          </cell>
        </row>
        <row r="118">
          <cell r="H118" t="str">
            <v>438-N</v>
          </cell>
          <cell r="I118" t="str">
            <v>CEILING</v>
          </cell>
          <cell r="J118" t="str">
            <v>0.81 X 2.00</v>
          </cell>
          <cell r="K118" t="str">
            <v>DISPONIBLE</v>
          </cell>
          <cell r="L118" t="str">
            <v>SIN ARTE</v>
          </cell>
          <cell r="M118">
            <v>37873</v>
          </cell>
        </row>
        <row r="119">
          <cell r="H119" t="str">
            <v>438-S</v>
          </cell>
          <cell r="I119" t="str">
            <v>CEILING</v>
          </cell>
          <cell r="J119" t="str">
            <v>0.81 X 2.00</v>
          </cell>
          <cell r="K119" t="str">
            <v>TELCEL</v>
          </cell>
          <cell r="L119" t="str">
            <v>VERDE</v>
          </cell>
          <cell r="M119">
            <v>37470</v>
          </cell>
        </row>
        <row r="120">
          <cell r="H120" t="str">
            <v>439-N</v>
          </cell>
          <cell r="I120" t="str">
            <v>CEILING</v>
          </cell>
          <cell r="J120" t="str">
            <v>0.81 X 2.00</v>
          </cell>
          <cell r="K120" t="str">
            <v>DISPONIBLE</v>
          </cell>
          <cell r="L120" t="str">
            <v>SIN ARTE</v>
          </cell>
          <cell r="M120">
            <v>37799</v>
          </cell>
        </row>
        <row r="121">
          <cell r="H121" t="str">
            <v>439-S</v>
          </cell>
          <cell r="I121" t="str">
            <v>CEILING</v>
          </cell>
          <cell r="J121" t="str">
            <v>0.81 X 2.00</v>
          </cell>
          <cell r="K121" t="str">
            <v>DISPONIBLE</v>
          </cell>
          <cell r="L121" t="str">
            <v>SIN ARTE</v>
          </cell>
          <cell r="M121">
            <v>37799</v>
          </cell>
        </row>
        <row r="122">
          <cell r="H122" t="str">
            <v>440-N</v>
          </cell>
          <cell r="I122" t="str">
            <v>CEILING</v>
          </cell>
          <cell r="J122" t="str">
            <v>0.81 X 2.00</v>
          </cell>
          <cell r="K122" t="str">
            <v>DISPONIBLE</v>
          </cell>
          <cell r="L122" t="str">
            <v>SIN ARTE</v>
          </cell>
          <cell r="M122">
            <v>37873</v>
          </cell>
        </row>
        <row r="123">
          <cell r="H123" t="str">
            <v>440-S</v>
          </cell>
          <cell r="I123" t="str">
            <v>CEILING</v>
          </cell>
          <cell r="J123" t="str">
            <v>0.81 X 2.00</v>
          </cell>
          <cell r="K123" t="str">
            <v>TELMEX</v>
          </cell>
          <cell r="L123" t="str">
            <v>ANA GUEVARA</v>
          </cell>
          <cell r="M123">
            <v>37746</v>
          </cell>
        </row>
        <row r="124">
          <cell r="H124" t="str">
            <v>441-N</v>
          </cell>
          <cell r="I124" t="str">
            <v>CEILING</v>
          </cell>
          <cell r="J124" t="str">
            <v>0.81 X 2.00</v>
          </cell>
          <cell r="K124" t="str">
            <v>DISPONIBLE</v>
          </cell>
          <cell r="L124" t="str">
            <v>SIN ARTE</v>
          </cell>
          <cell r="M124">
            <v>37883</v>
          </cell>
        </row>
        <row r="125">
          <cell r="H125" t="str">
            <v>441-S</v>
          </cell>
          <cell r="I125" t="str">
            <v>CEILING</v>
          </cell>
          <cell r="J125" t="str">
            <v>0.81 X 2.00</v>
          </cell>
          <cell r="K125" t="str">
            <v>TELCEL</v>
          </cell>
          <cell r="L125" t="str">
            <v>CABOS</v>
          </cell>
          <cell r="M125">
            <v>37487</v>
          </cell>
        </row>
        <row r="126">
          <cell r="H126" t="str">
            <v>442-N</v>
          </cell>
          <cell r="I126" t="str">
            <v>CEILING</v>
          </cell>
          <cell r="J126" t="str">
            <v>0.81 X 2.00</v>
          </cell>
          <cell r="K126" t="str">
            <v>DISPONIBLE</v>
          </cell>
          <cell r="L126" t="str">
            <v>SIN ARTE</v>
          </cell>
          <cell r="M126">
            <v>37883</v>
          </cell>
        </row>
        <row r="127">
          <cell r="H127" t="str">
            <v>442-S</v>
          </cell>
          <cell r="I127" t="str">
            <v>CEILING</v>
          </cell>
          <cell r="J127" t="str">
            <v>0.81 X 2.00</v>
          </cell>
          <cell r="K127" t="str">
            <v>ASOCIACION EMPRESARIOS IZT.</v>
          </cell>
          <cell r="L127" t="str">
            <v>ASOCIACION EMPRESARIOS IZTAPALAPA</v>
          </cell>
          <cell r="M127">
            <v>37725</v>
          </cell>
        </row>
        <row r="128">
          <cell r="H128" t="str">
            <v>443-N</v>
          </cell>
          <cell r="I128" t="str">
            <v>CEILING</v>
          </cell>
          <cell r="J128" t="str">
            <v>0.81 X 2.00</v>
          </cell>
          <cell r="K128" t="str">
            <v>GRUPO INTERNACIONAL EDITORIAL</v>
          </cell>
          <cell r="L128" t="str">
            <v>MUNDO EJECUTIVO</v>
          </cell>
          <cell r="M128">
            <v>37799</v>
          </cell>
        </row>
        <row r="129">
          <cell r="H129" t="str">
            <v>443-S</v>
          </cell>
          <cell r="I129" t="str">
            <v>CEILING</v>
          </cell>
          <cell r="J129" t="str">
            <v>0.81 X 2.00</v>
          </cell>
          <cell r="K129" t="str">
            <v>GRUPO INTERNACIONAL EDITORIAL</v>
          </cell>
          <cell r="L129" t="str">
            <v>MUNDO EJECUTIVO</v>
          </cell>
          <cell r="M129">
            <v>37799</v>
          </cell>
        </row>
        <row r="130">
          <cell r="H130" t="str">
            <v>301-N</v>
          </cell>
          <cell r="I130" t="str">
            <v>COLUMN</v>
          </cell>
          <cell r="J130" t="str">
            <v>1.20 X 0.58</v>
          </cell>
          <cell r="K130" t="str">
            <v>SONY INTERNACIONAL</v>
          </cell>
          <cell r="L130" t="str">
            <v>SONY NUEVO</v>
          </cell>
          <cell r="M130">
            <v>37930</v>
          </cell>
        </row>
        <row r="131">
          <cell r="H131" t="str">
            <v>301-S</v>
          </cell>
          <cell r="I131" t="str">
            <v>COLUMN</v>
          </cell>
          <cell r="J131" t="str">
            <v>1.20 X 0.58</v>
          </cell>
          <cell r="K131" t="str">
            <v>GILLETTE</v>
          </cell>
          <cell r="L131" t="str">
            <v>ORAL - B</v>
          </cell>
          <cell r="M131">
            <v>37966</v>
          </cell>
        </row>
        <row r="132">
          <cell r="H132" t="str">
            <v>302-N</v>
          </cell>
          <cell r="I132" t="str">
            <v>COLUMN</v>
          </cell>
          <cell r="J132" t="str">
            <v>1.20 X 0.58</v>
          </cell>
          <cell r="K132" t="str">
            <v>DISPONIBLE</v>
          </cell>
          <cell r="L132" t="str">
            <v>ISA PUBLICIDAD</v>
          </cell>
          <cell r="M132">
            <v>37966</v>
          </cell>
        </row>
        <row r="133">
          <cell r="H133" t="str">
            <v>302-S</v>
          </cell>
          <cell r="I133" t="str">
            <v>COLUMN</v>
          </cell>
          <cell r="J133" t="str">
            <v>1.20 X 0.58</v>
          </cell>
          <cell r="K133" t="str">
            <v>GILLETTE</v>
          </cell>
          <cell r="L133" t="str">
            <v>ORAL B</v>
          </cell>
          <cell r="M133">
            <v>37837</v>
          </cell>
        </row>
        <row r="134">
          <cell r="H134" t="str">
            <v>303-N</v>
          </cell>
          <cell r="I134" t="str">
            <v>COLUMN</v>
          </cell>
          <cell r="J134" t="str">
            <v>1.20 X 0.58</v>
          </cell>
          <cell r="K134" t="str">
            <v>DISPONIBLE</v>
          </cell>
          <cell r="L134" t="str">
            <v>SIN ARTE</v>
          </cell>
          <cell r="M134">
            <v>37851</v>
          </cell>
        </row>
        <row r="135">
          <cell r="H135" t="str">
            <v>303-S</v>
          </cell>
          <cell r="I135" t="str">
            <v>COLUMN</v>
          </cell>
          <cell r="J135" t="str">
            <v>1.20 X 0.58</v>
          </cell>
          <cell r="K135" t="str">
            <v>GILLETTE</v>
          </cell>
          <cell r="L135" t="str">
            <v>ORAL - B</v>
          </cell>
          <cell r="M135">
            <v>37966</v>
          </cell>
        </row>
        <row r="136">
          <cell r="H136" t="str">
            <v>304-N</v>
          </cell>
          <cell r="I136" t="str">
            <v>COLUMN</v>
          </cell>
          <cell r="J136" t="str">
            <v>1.20 X 0.58</v>
          </cell>
          <cell r="K136" t="str">
            <v>DISPONIBLE</v>
          </cell>
          <cell r="L136" t="str">
            <v>SIN ARTE</v>
          </cell>
          <cell r="M136">
            <v>37851</v>
          </cell>
        </row>
        <row r="137">
          <cell r="H137" t="str">
            <v>304-S</v>
          </cell>
          <cell r="I137" t="str">
            <v>COLUMN</v>
          </cell>
          <cell r="J137" t="str">
            <v>1.20 X 0.58</v>
          </cell>
          <cell r="K137" t="str">
            <v>GILLETTE</v>
          </cell>
          <cell r="L137" t="str">
            <v>ORAL - B</v>
          </cell>
          <cell r="M137">
            <v>37966</v>
          </cell>
        </row>
        <row r="138">
          <cell r="H138" t="str">
            <v>305-N</v>
          </cell>
          <cell r="I138" t="str">
            <v>COLUMN</v>
          </cell>
          <cell r="J138" t="str">
            <v>1.20 X 0.58</v>
          </cell>
          <cell r="K138" t="str">
            <v>GILLETTE</v>
          </cell>
          <cell r="L138" t="str">
            <v>ORAL - B</v>
          </cell>
          <cell r="M138">
            <v>37966</v>
          </cell>
        </row>
        <row r="139">
          <cell r="H139" t="str">
            <v>305-S</v>
          </cell>
          <cell r="I139" t="str">
            <v>COLUMN</v>
          </cell>
          <cell r="J139" t="str">
            <v>1.20 X 0.58</v>
          </cell>
          <cell r="K139" t="str">
            <v>DISPONIBLE</v>
          </cell>
          <cell r="L139" t="str">
            <v>ISA CORPORATIVO</v>
          </cell>
          <cell r="M139">
            <v>37837</v>
          </cell>
        </row>
        <row r="140">
          <cell r="H140" t="str">
            <v>306-N</v>
          </cell>
          <cell r="I140" t="str">
            <v>COLUMN</v>
          </cell>
          <cell r="J140" t="str">
            <v>1.20 X 0.58</v>
          </cell>
          <cell r="K140" t="str">
            <v>GILLETTE</v>
          </cell>
          <cell r="L140" t="str">
            <v>ORAL - B</v>
          </cell>
          <cell r="M140">
            <v>37966</v>
          </cell>
        </row>
        <row r="141">
          <cell r="H141" t="str">
            <v>306-S</v>
          </cell>
          <cell r="I141" t="str">
            <v>COLUMN</v>
          </cell>
          <cell r="J141" t="str">
            <v>1.20 X 0.58</v>
          </cell>
          <cell r="K141" t="str">
            <v>SONY INTERNACIONAL</v>
          </cell>
          <cell r="L141" t="str">
            <v>SONY NUEVO</v>
          </cell>
          <cell r="M141">
            <v>37930</v>
          </cell>
        </row>
        <row r="142">
          <cell r="H142" t="str">
            <v>307-N</v>
          </cell>
          <cell r="I142" t="str">
            <v>COLUMN</v>
          </cell>
          <cell r="J142" t="str">
            <v>1.20 X 0.58</v>
          </cell>
          <cell r="K142" t="str">
            <v>TELMEX</v>
          </cell>
          <cell r="L142" t="str">
            <v>ISA CORPORATIVO</v>
          </cell>
          <cell r="M142">
            <v>37837</v>
          </cell>
        </row>
        <row r="143">
          <cell r="H143" t="str">
            <v>307-S</v>
          </cell>
          <cell r="I143" t="str">
            <v>COLUMN</v>
          </cell>
          <cell r="J143" t="str">
            <v>1.20 X 0.58</v>
          </cell>
          <cell r="K143" t="str">
            <v>GILLETTE</v>
          </cell>
          <cell r="L143" t="str">
            <v>ORAL - B</v>
          </cell>
          <cell r="M143">
            <v>37966</v>
          </cell>
        </row>
        <row r="144">
          <cell r="H144" t="str">
            <v>308-N</v>
          </cell>
          <cell r="I144" t="str">
            <v>COLUMN</v>
          </cell>
          <cell r="J144" t="str">
            <v>1.20 X 0.58</v>
          </cell>
          <cell r="K144" t="str">
            <v>DISPONIBLE</v>
          </cell>
          <cell r="L144" t="str">
            <v>SIN ARTE</v>
          </cell>
          <cell r="M144">
            <v>37851</v>
          </cell>
        </row>
        <row r="145">
          <cell r="H145" t="str">
            <v>308-S</v>
          </cell>
          <cell r="I145" t="str">
            <v>COLUMN</v>
          </cell>
          <cell r="J145" t="str">
            <v>1.20 X 0.58</v>
          </cell>
          <cell r="K145" t="str">
            <v>GILLETTE</v>
          </cell>
          <cell r="L145" t="str">
            <v>ORAL - B</v>
          </cell>
          <cell r="M145">
            <v>37966</v>
          </cell>
        </row>
        <row r="146">
          <cell r="H146" t="str">
            <v>309-N</v>
          </cell>
          <cell r="I146" t="str">
            <v>COLUMN</v>
          </cell>
          <cell r="J146" t="str">
            <v>1.20 X 0.58</v>
          </cell>
          <cell r="K146" t="str">
            <v>DISPONIBLE</v>
          </cell>
          <cell r="L146" t="str">
            <v>SIN ARTE</v>
          </cell>
          <cell r="M146">
            <v>37851</v>
          </cell>
        </row>
        <row r="147">
          <cell r="H147" t="str">
            <v>309-S</v>
          </cell>
          <cell r="I147" t="str">
            <v>COLUMN</v>
          </cell>
          <cell r="J147" t="str">
            <v>1.20 X 0.58</v>
          </cell>
          <cell r="K147" t="str">
            <v>GILLETTE</v>
          </cell>
          <cell r="L147" t="str">
            <v>ORAL - B</v>
          </cell>
          <cell r="M147">
            <v>37966</v>
          </cell>
        </row>
        <row r="148">
          <cell r="H148" t="str">
            <v>310-N</v>
          </cell>
          <cell r="I148" t="str">
            <v>COLUMN</v>
          </cell>
          <cell r="J148" t="str">
            <v>1.20 X 0.58</v>
          </cell>
          <cell r="K148" t="str">
            <v>GILLETTE</v>
          </cell>
          <cell r="L148" t="str">
            <v>ORAL - B</v>
          </cell>
          <cell r="M148">
            <v>37966</v>
          </cell>
        </row>
        <row r="149">
          <cell r="H149" t="str">
            <v>310-S</v>
          </cell>
          <cell r="I149" t="str">
            <v>COLUMN</v>
          </cell>
          <cell r="J149" t="str">
            <v>1.20 X 0.58</v>
          </cell>
          <cell r="K149" t="str">
            <v>SONY INTERNACIONAL</v>
          </cell>
          <cell r="L149" t="str">
            <v>SONY NUEVO</v>
          </cell>
          <cell r="M149">
            <v>37930</v>
          </cell>
        </row>
        <row r="150">
          <cell r="H150" t="str">
            <v>312-P</v>
          </cell>
          <cell r="I150" t="str">
            <v>COLUMN TALL</v>
          </cell>
          <cell r="J150" t="str">
            <v>1.80 X 1.00</v>
          </cell>
          <cell r="K150" t="str">
            <v>TELMEX</v>
          </cell>
          <cell r="L150" t="str">
            <v>LADA HABLALE</v>
          </cell>
        </row>
        <row r="151">
          <cell r="H151" t="str">
            <v>312-O</v>
          </cell>
          <cell r="I151" t="str">
            <v>COLUMN TALL</v>
          </cell>
          <cell r="J151" t="str">
            <v>1.80 X 1.00</v>
          </cell>
          <cell r="K151" t="str">
            <v>TELCEL</v>
          </cell>
          <cell r="L151" t="str">
            <v>VERDE</v>
          </cell>
          <cell r="M151">
            <v>38330</v>
          </cell>
        </row>
        <row r="152">
          <cell r="H152" t="str">
            <v>313-P</v>
          </cell>
          <cell r="I152" t="str">
            <v>COLUMN TALL</v>
          </cell>
          <cell r="J152" t="str">
            <v>1.80 X 1.00</v>
          </cell>
          <cell r="K152" t="str">
            <v>TELCEL</v>
          </cell>
          <cell r="L152" t="str">
            <v>POPO</v>
          </cell>
          <cell r="M152">
            <v>37487</v>
          </cell>
        </row>
        <row r="153">
          <cell r="H153" t="str">
            <v>313-O</v>
          </cell>
          <cell r="I153" t="str">
            <v>COLUMN TALL</v>
          </cell>
          <cell r="J153" t="str">
            <v>1.80 X 1.00</v>
          </cell>
          <cell r="K153" t="str">
            <v>DISPONIBLE</v>
          </cell>
          <cell r="L153" t="str">
            <v>SIN ARTE</v>
          </cell>
        </row>
        <row r="154">
          <cell r="H154" t="str">
            <v>314-P</v>
          </cell>
          <cell r="I154" t="str">
            <v>COLUMN TALL</v>
          </cell>
          <cell r="J154" t="str">
            <v>1.80 X 1.00</v>
          </cell>
          <cell r="K154" t="str">
            <v>TELMEX</v>
          </cell>
          <cell r="L154" t="str">
            <v>PRODIGY INFINITUM</v>
          </cell>
          <cell r="M154">
            <v>37904</v>
          </cell>
        </row>
        <row r="155">
          <cell r="H155" t="str">
            <v>314-O</v>
          </cell>
          <cell r="I155" t="str">
            <v>COLUMN TALL</v>
          </cell>
          <cell r="J155" t="str">
            <v>1.80 X 1.00</v>
          </cell>
          <cell r="K155" t="str">
            <v>TELMEX</v>
          </cell>
          <cell r="L155" t="str">
            <v>ANA GUEVARA</v>
          </cell>
          <cell r="M155">
            <v>37746</v>
          </cell>
        </row>
        <row r="156">
          <cell r="H156" t="str">
            <v>315-P</v>
          </cell>
          <cell r="I156" t="str">
            <v>COLUMN TALL</v>
          </cell>
          <cell r="J156" t="str">
            <v>1.80 X 1.00</v>
          </cell>
          <cell r="K156" t="str">
            <v>TELCEL</v>
          </cell>
          <cell r="L156" t="str">
            <v>TELCEL-GLOBO</v>
          </cell>
          <cell r="M156">
            <v>37974</v>
          </cell>
        </row>
        <row r="157">
          <cell r="H157" t="str">
            <v>315-O</v>
          </cell>
          <cell r="I157" t="str">
            <v>COLUMN TALL</v>
          </cell>
          <cell r="J157" t="str">
            <v>1.80 X 1.00</v>
          </cell>
          <cell r="K157" t="str">
            <v>TELCEL</v>
          </cell>
          <cell r="L157" t="str">
            <v>CABOS</v>
          </cell>
          <cell r="M157">
            <v>37487</v>
          </cell>
        </row>
        <row r="158">
          <cell r="H158" t="str">
            <v>316-P</v>
          </cell>
          <cell r="I158" t="str">
            <v>COLUMN TALL</v>
          </cell>
          <cell r="J158" t="str">
            <v>1.80 X 1.00</v>
          </cell>
          <cell r="K158" t="str">
            <v>TELMEX</v>
          </cell>
          <cell r="L158" t="str">
            <v>ANA GUEVARA</v>
          </cell>
          <cell r="M158">
            <v>37746</v>
          </cell>
        </row>
        <row r="159">
          <cell r="H159" t="str">
            <v>316-O</v>
          </cell>
          <cell r="I159" t="str">
            <v>COLUMN TALL</v>
          </cell>
          <cell r="J159" t="str">
            <v>1.80 X 1.00</v>
          </cell>
          <cell r="K159" t="str">
            <v>TELMEX</v>
          </cell>
          <cell r="L159" t="str">
            <v>PRODIGY MOVIL</v>
          </cell>
          <cell r="M159">
            <v>37904</v>
          </cell>
        </row>
        <row r="160">
          <cell r="H160" t="str">
            <v>317-P</v>
          </cell>
          <cell r="I160" t="str">
            <v>COLUMN TALL</v>
          </cell>
          <cell r="J160" t="str">
            <v>1.80 X 1.00</v>
          </cell>
          <cell r="K160" t="str">
            <v>TELCEL</v>
          </cell>
          <cell r="L160" t="str">
            <v>POPO</v>
          </cell>
          <cell r="M160">
            <v>37487</v>
          </cell>
        </row>
        <row r="161">
          <cell r="H161" t="str">
            <v>317-O</v>
          </cell>
          <cell r="I161" t="str">
            <v>COLUMN TALL</v>
          </cell>
          <cell r="J161" t="str">
            <v>1.80 X 1.00</v>
          </cell>
          <cell r="K161" t="str">
            <v>TELMEX</v>
          </cell>
          <cell r="L161" t="str">
            <v>ANA GUEVARA</v>
          </cell>
          <cell r="M161">
            <v>37746</v>
          </cell>
        </row>
        <row r="162">
          <cell r="H162" t="str">
            <v>318-P</v>
          </cell>
          <cell r="I162" t="str">
            <v>COLUMN TALL</v>
          </cell>
          <cell r="J162" t="str">
            <v>1.80 X 1.00</v>
          </cell>
          <cell r="K162" t="str">
            <v>TELMEX</v>
          </cell>
          <cell r="L162" t="str">
            <v>LADA HABLELE</v>
          </cell>
          <cell r="M162">
            <v>38005</v>
          </cell>
        </row>
        <row r="163">
          <cell r="H163" t="str">
            <v>318-O</v>
          </cell>
          <cell r="I163" t="str">
            <v>COLUMN TALL</v>
          </cell>
          <cell r="J163" t="str">
            <v>1.80 X 1.00</v>
          </cell>
          <cell r="K163" t="str">
            <v>DISPONIBLE</v>
          </cell>
          <cell r="L163" t="str">
            <v>SIN ARTE</v>
          </cell>
          <cell r="M163">
            <v>37851</v>
          </cell>
        </row>
        <row r="164">
          <cell r="H164" t="str">
            <v>319-P</v>
          </cell>
          <cell r="I164" t="str">
            <v>COLUMN TALL</v>
          </cell>
          <cell r="J164" t="str">
            <v>1.80 X 1.00</v>
          </cell>
          <cell r="K164" t="str">
            <v>TELMEX</v>
          </cell>
          <cell r="L164" t="str">
            <v>TELCARD</v>
          </cell>
          <cell r="M164">
            <v>37902</v>
          </cell>
        </row>
        <row r="165">
          <cell r="H165" t="str">
            <v>319-O</v>
          </cell>
          <cell r="I165" t="str">
            <v>COLUMN TALL</v>
          </cell>
          <cell r="J165" t="str">
            <v>1.80 X 1.00</v>
          </cell>
          <cell r="K165" t="str">
            <v>DISPONIBLE</v>
          </cell>
          <cell r="L165" t="str">
            <v>SIN ARTE</v>
          </cell>
          <cell r="M165">
            <v>37874</v>
          </cell>
        </row>
        <row r="166">
          <cell r="H166" t="str">
            <v>320-P</v>
          </cell>
          <cell r="I166" t="str">
            <v>COLUMN TALL</v>
          </cell>
          <cell r="J166" t="str">
            <v>1.80 X 1.00</v>
          </cell>
          <cell r="K166" t="str">
            <v>TELMEX</v>
          </cell>
          <cell r="L166" t="str">
            <v>LADA HABLELE</v>
          </cell>
          <cell r="M166">
            <v>37903</v>
          </cell>
        </row>
        <row r="167">
          <cell r="H167" t="str">
            <v>320-O</v>
          </cell>
          <cell r="I167" t="str">
            <v>COLUMN TALL</v>
          </cell>
          <cell r="J167" t="str">
            <v>1.80 X 1.00</v>
          </cell>
          <cell r="K167" t="str">
            <v>TELCEL</v>
          </cell>
          <cell r="L167" t="str">
            <v>VERDE</v>
          </cell>
          <cell r="M167">
            <v>37491</v>
          </cell>
        </row>
        <row r="168">
          <cell r="H168" t="str">
            <v>321-P</v>
          </cell>
          <cell r="I168" t="str">
            <v>COLUMN TALL</v>
          </cell>
          <cell r="J168" t="str">
            <v>1.80 X 1.00</v>
          </cell>
          <cell r="K168" t="str">
            <v>PEPSI</v>
          </cell>
          <cell r="L168" t="str">
            <v>LIBERTAD PURA</v>
          </cell>
          <cell r="M168">
            <v>37894</v>
          </cell>
        </row>
        <row r="169">
          <cell r="H169" t="str">
            <v>321-O</v>
          </cell>
          <cell r="I169" t="str">
            <v>COLUMN TALL</v>
          </cell>
          <cell r="J169" t="str">
            <v>1.80 X 1.00</v>
          </cell>
          <cell r="K169" t="str">
            <v>PEPSI</v>
          </cell>
          <cell r="L169" t="str">
            <v>BELLEZA PURA</v>
          </cell>
          <cell r="M169">
            <v>37894</v>
          </cell>
        </row>
        <row r="170">
          <cell r="H170" t="str">
            <v>322-P</v>
          </cell>
          <cell r="I170" t="str">
            <v>COLUMN TALL</v>
          </cell>
          <cell r="J170" t="str">
            <v>1.80 X 1.00</v>
          </cell>
          <cell r="K170" t="str">
            <v>MOTOROLA</v>
          </cell>
          <cell r="L170" t="str">
            <v>TRES CHICAS</v>
          </cell>
          <cell r="M170">
            <v>37939</v>
          </cell>
        </row>
        <row r="171">
          <cell r="H171" t="str">
            <v>322-O</v>
          </cell>
          <cell r="I171" t="str">
            <v>COLUMN TALL</v>
          </cell>
          <cell r="J171" t="str">
            <v>1.80 X 1.00</v>
          </cell>
          <cell r="K171" t="str">
            <v>DISPONIBLE</v>
          </cell>
          <cell r="L171" t="str">
            <v>SIN ARTE</v>
          </cell>
          <cell r="M171">
            <v>37775</v>
          </cell>
        </row>
        <row r="172">
          <cell r="H172" t="str">
            <v>323-P</v>
          </cell>
          <cell r="I172" t="str">
            <v>COLUMN TALL</v>
          </cell>
          <cell r="J172" t="str">
            <v>1.80 X 1.00</v>
          </cell>
          <cell r="K172" t="str">
            <v>DISPONIBLE</v>
          </cell>
          <cell r="L172" t="str">
            <v>SIN ARTE</v>
          </cell>
          <cell r="M172">
            <v>37775</v>
          </cell>
        </row>
        <row r="173">
          <cell r="H173" t="str">
            <v>323-O</v>
          </cell>
          <cell r="I173" t="str">
            <v>COLUMN TALL</v>
          </cell>
          <cell r="J173" t="str">
            <v>1.80 X 1.00</v>
          </cell>
          <cell r="K173" t="str">
            <v>TELMEX</v>
          </cell>
          <cell r="L173" t="str">
            <v>ANA GUEVARA</v>
          </cell>
          <cell r="M173">
            <v>37746</v>
          </cell>
        </row>
        <row r="174">
          <cell r="H174">
            <v>460</v>
          </cell>
          <cell r="I174" t="str">
            <v>GRAND</v>
          </cell>
          <cell r="J174" t="str">
            <v>2.44 X 3.48</v>
          </cell>
          <cell r="K174" t="str">
            <v>DISPONIBLE</v>
          </cell>
          <cell r="L174" t="str">
            <v>SIN ARTE</v>
          </cell>
        </row>
        <row r="175">
          <cell r="H175">
            <v>461</v>
          </cell>
          <cell r="I175" t="str">
            <v>GRAND</v>
          </cell>
          <cell r="J175" t="str">
            <v>2.44 X 3.48</v>
          </cell>
          <cell r="K175" t="str">
            <v>CAMARA FRANCO MEXICANA DE COMERCIO</v>
          </cell>
          <cell r="L175" t="str">
            <v>CAMARA FRANCO MEXICANA</v>
          </cell>
          <cell r="M175">
            <v>37928</v>
          </cell>
        </row>
        <row r="176">
          <cell r="H176">
            <v>462</v>
          </cell>
          <cell r="I176" t="str">
            <v>GRAND</v>
          </cell>
          <cell r="J176" t="str">
            <v>2.44 X 3.48</v>
          </cell>
          <cell r="K176" t="str">
            <v>BRITISH AMERICAN TOBBACCO</v>
          </cell>
          <cell r="L176" t="str">
            <v>KENT</v>
          </cell>
        </row>
        <row r="177">
          <cell r="H177">
            <v>463</v>
          </cell>
          <cell r="I177" t="str">
            <v>GRAND</v>
          </cell>
          <cell r="J177" t="str">
            <v>2.44 X 3.48</v>
          </cell>
          <cell r="K177" t="str">
            <v>DISPONIBLE</v>
          </cell>
          <cell r="L177" t="str">
            <v>SIN ARTE</v>
          </cell>
          <cell r="M177">
            <v>37972</v>
          </cell>
        </row>
        <row r="178">
          <cell r="H178">
            <v>464</v>
          </cell>
          <cell r="I178" t="str">
            <v>GRAND</v>
          </cell>
          <cell r="J178" t="str">
            <v>2.44 X 3.48</v>
          </cell>
          <cell r="K178" t="str">
            <v>GRUPO MODELO</v>
          </cell>
          <cell r="L178" t="str">
            <v>UNICA</v>
          </cell>
          <cell r="M178">
            <v>37977</v>
          </cell>
        </row>
        <row r="179">
          <cell r="H179">
            <v>465</v>
          </cell>
          <cell r="I179" t="str">
            <v>GRAND</v>
          </cell>
          <cell r="J179" t="str">
            <v>2.44 X 3.48</v>
          </cell>
          <cell r="K179" t="str">
            <v>GILLETTE</v>
          </cell>
          <cell r="L179" t="str">
            <v>ORAL - B</v>
          </cell>
          <cell r="M179">
            <v>37966</v>
          </cell>
        </row>
        <row r="180">
          <cell r="H180">
            <v>466</v>
          </cell>
          <cell r="I180" t="str">
            <v>GRAND</v>
          </cell>
          <cell r="J180" t="str">
            <v>2.44 X 3.48</v>
          </cell>
          <cell r="K180" t="str">
            <v>TELMEX</v>
          </cell>
          <cell r="L180" t="str">
            <v>HABLALE</v>
          </cell>
          <cell r="M180">
            <v>37942</v>
          </cell>
        </row>
        <row r="181">
          <cell r="H181">
            <v>467</v>
          </cell>
          <cell r="I181" t="str">
            <v>GRAND</v>
          </cell>
          <cell r="J181" t="str">
            <v>2.44 X 3.48</v>
          </cell>
          <cell r="K181" t="str">
            <v>DISPONIBLE</v>
          </cell>
          <cell r="L181" t="str">
            <v>SIN ARTE</v>
          </cell>
        </row>
        <row r="182">
          <cell r="H182">
            <v>468</v>
          </cell>
          <cell r="I182" t="str">
            <v>GRAND</v>
          </cell>
          <cell r="J182" t="str">
            <v>2.44 X 3.48</v>
          </cell>
          <cell r="K182" t="str">
            <v>OHG PUBLICIDAD</v>
          </cell>
          <cell r="L182" t="str">
            <v>SAMSUNG CELULAR</v>
          </cell>
          <cell r="M182">
            <v>37929</v>
          </cell>
        </row>
        <row r="183">
          <cell r="H183">
            <v>469</v>
          </cell>
          <cell r="I183" t="str">
            <v>GRAND</v>
          </cell>
          <cell r="J183" t="str">
            <v>2.13 X 3.48</v>
          </cell>
          <cell r="K183" t="str">
            <v>DISPONIBLE</v>
          </cell>
          <cell r="L183" t="str">
            <v>SIN ARTE</v>
          </cell>
        </row>
        <row r="184">
          <cell r="H184" t="str">
            <v>386-P</v>
          </cell>
          <cell r="I184" t="str">
            <v>PHONE</v>
          </cell>
          <cell r="J184" t="str">
            <v>1.30 X 1.20</v>
          </cell>
          <cell r="K184" t="str">
            <v>OPERADORA TEATRAL</v>
          </cell>
          <cell r="L184" t="str">
            <v>LOS MISERABLES</v>
          </cell>
          <cell r="M184">
            <v>37886</v>
          </cell>
        </row>
        <row r="185">
          <cell r="H185" t="str">
            <v>386-O</v>
          </cell>
          <cell r="I185" t="str">
            <v>PHONE</v>
          </cell>
          <cell r="J185" t="str">
            <v>1.30 X 1.20</v>
          </cell>
          <cell r="K185" t="str">
            <v>TELMEX</v>
          </cell>
          <cell r="L185" t="str">
            <v>CUENTA CON TELMEX</v>
          </cell>
          <cell r="M185">
            <v>37762</v>
          </cell>
        </row>
        <row r="186">
          <cell r="H186" t="str">
            <v>387-P</v>
          </cell>
          <cell r="I186" t="str">
            <v>PHONE</v>
          </cell>
          <cell r="J186" t="str">
            <v>1.30 X 1.20</v>
          </cell>
          <cell r="K186" t="str">
            <v>CLUB ELITE ANGUS</v>
          </cell>
          <cell r="L186" t="str">
            <v>ANGUS</v>
          </cell>
          <cell r="M186">
            <v>37530</v>
          </cell>
        </row>
        <row r="187">
          <cell r="H187" t="str">
            <v>387-O</v>
          </cell>
          <cell r="I187" t="str">
            <v>PHONE</v>
          </cell>
          <cell r="J187" t="str">
            <v>1.30 X 1.20</v>
          </cell>
          <cell r="K187" t="str">
            <v>TELMEX</v>
          </cell>
          <cell r="L187" t="str">
            <v>CUENTA CON TELMEX</v>
          </cell>
          <cell r="M187">
            <v>37762</v>
          </cell>
        </row>
        <row r="188">
          <cell r="H188" t="str">
            <v>388-P</v>
          </cell>
          <cell r="I188" t="str">
            <v>PHONE</v>
          </cell>
          <cell r="J188" t="str">
            <v>1.30 X 1.20</v>
          </cell>
          <cell r="K188" t="str">
            <v>DISPONIBLE</v>
          </cell>
          <cell r="L188" t="str">
            <v>SIN ARTE</v>
          </cell>
          <cell r="M188">
            <v>37656</v>
          </cell>
        </row>
        <row r="189">
          <cell r="H189" t="str">
            <v>388-O</v>
          </cell>
          <cell r="I189" t="str">
            <v>PHONE</v>
          </cell>
          <cell r="J189" t="str">
            <v>1.30 X 1.20</v>
          </cell>
          <cell r="K189" t="str">
            <v>DISPONIBLE</v>
          </cell>
          <cell r="L189" t="str">
            <v>SIN ARTE</v>
          </cell>
          <cell r="M189">
            <v>37700</v>
          </cell>
        </row>
        <row r="190">
          <cell r="H190" t="str">
            <v>389-P</v>
          </cell>
          <cell r="I190" t="str">
            <v>PHONE</v>
          </cell>
          <cell r="J190" t="str">
            <v>1.30 X 1.20</v>
          </cell>
          <cell r="K190" t="str">
            <v>THE OTHER MEDIA</v>
          </cell>
          <cell r="L190" t="str">
            <v>SIN ARTE</v>
          </cell>
          <cell r="M190">
            <v>37966</v>
          </cell>
        </row>
        <row r="191">
          <cell r="H191" t="str">
            <v>389-O</v>
          </cell>
          <cell r="I191" t="str">
            <v>PHONE</v>
          </cell>
          <cell r="J191" t="str">
            <v>1.30 X 1.20</v>
          </cell>
          <cell r="K191" t="str">
            <v>TELMEX</v>
          </cell>
          <cell r="L191" t="str">
            <v>LONDRES</v>
          </cell>
          <cell r="M191">
            <v>37770</v>
          </cell>
        </row>
        <row r="192">
          <cell r="H192" t="str">
            <v>390-P</v>
          </cell>
          <cell r="I192" t="str">
            <v>PHONE</v>
          </cell>
          <cell r="J192" t="str">
            <v>1.30 X 1.20</v>
          </cell>
          <cell r="K192" t="str">
            <v>TELMEX</v>
          </cell>
          <cell r="L192" t="str">
            <v>ACAPULCO</v>
          </cell>
          <cell r="M192">
            <v>37770</v>
          </cell>
        </row>
        <row r="193">
          <cell r="H193" t="str">
            <v>390-O</v>
          </cell>
          <cell r="I193" t="str">
            <v>PHONE</v>
          </cell>
          <cell r="J193" t="str">
            <v>1.30 X 1.20</v>
          </cell>
          <cell r="K193" t="str">
            <v>TELMEX</v>
          </cell>
          <cell r="L193" t="str">
            <v>LADA HABLELE</v>
          </cell>
          <cell r="M193">
            <v>37935</v>
          </cell>
        </row>
        <row r="194">
          <cell r="H194" t="str">
            <v>391-P</v>
          </cell>
          <cell r="I194" t="str">
            <v>PHONE</v>
          </cell>
          <cell r="J194" t="str">
            <v>1.30 X 1.20</v>
          </cell>
          <cell r="K194" t="str">
            <v>TELMEX</v>
          </cell>
          <cell r="L194" t="str">
            <v>ANA GUEVARA</v>
          </cell>
          <cell r="M194">
            <v>37746</v>
          </cell>
        </row>
        <row r="195">
          <cell r="H195" t="str">
            <v>391-O</v>
          </cell>
          <cell r="I195" t="str">
            <v>PHONE</v>
          </cell>
          <cell r="J195" t="str">
            <v>1.30 X 1.20</v>
          </cell>
          <cell r="K195" t="str">
            <v>TELMEX</v>
          </cell>
          <cell r="L195" t="str">
            <v>PABLO HERMOSO</v>
          </cell>
          <cell r="M195">
            <v>37706</v>
          </cell>
        </row>
        <row r="196">
          <cell r="H196" t="str">
            <v>392-P</v>
          </cell>
          <cell r="I196" t="str">
            <v>PHONE</v>
          </cell>
          <cell r="J196" t="str">
            <v>1.30 X 1.20</v>
          </cell>
          <cell r="K196" t="str">
            <v>THE OTHER MEDIA</v>
          </cell>
          <cell r="L196" t="str">
            <v>SIN ARTE</v>
          </cell>
          <cell r="M196">
            <v>37874</v>
          </cell>
        </row>
        <row r="197">
          <cell r="H197" t="str">
            <v>392-O</v>
          </cell>
          <cell r="I197" t="str">
            <v>PHONE</v>
          </cell>
          <cell r="J197" t="str">
            <v>1.30 X 1.20</v>
          </cell>
          <cell r="K197" t="str">
            <v>DISPONIBLE</v>
          </cell>
          <cell r="L197" t="str">
            <v>SIN ARTE</v>
          </cell>
          <cell r="M197">
            <v>37874</v>
          </cell>
        </row>
        <row r="198">
          <cell r="H198" t="str">
            <v>393-P</v>
          </cell>
          <cell r="I198" t="str">
            <v>PHONE</v>
          </cell>
          <cell r="J198" t="str">
            <v>1.30 X 1.20</v>
          </cell>
          <cell r="K198" t="str">
            <v>TELMEX</v>
          </cell>
          <cell r="L198" t="str">
            <v>ACAPULCO</v>
          </cell>
          <cell r="M198">
            <v>37770</v>
          </cell>
        </row>
        <row r="199">
          <cell r="H199" t="str">
            <v>393-O</v>
          </cell>
          <cell r="I199" t="str">
            <v>PHONE</v>
          </cell>
          <cell r="J199" t="str">
            <v>1.30 X 1.20</v>
          </cell>
          <cell r="K199" t="str">
            <v>DISPONIBLE</v>
          </cell>
          <cell r="L199" t="str">
            <v>SIN ARTE</v>
          </cell>
          <cell r="M199">
            <v>37658</v>
          </cell>
        </row>
        <row r="200">
          <cell r="H200" t="str">
            <v>394-P</v>
          </cell>
          <cell r="I200" t="str">
            <v>PHONE</v>
          </cell>
          <cell r="J200" t="str">
            <v>1.30 X 1.20</v>
          </cell>
          <cell r="K200" t="str">
            <v>TELMEX</v>
          </cell>
          <cell r="L200" t="str">
            <v>LONDRES</v>
          </cell>
          <cell r="M200">
            <v>37826</v>
          </cell>
        </row>
        <row r="201">
          <cell r="H201" t="str">
            <v>394-O</v>
          </cell>
          <cell r="I201" t="str">
            <v>PHONE</v>
          </cell>
          <cell r="J201" t="str">
            <v>1.30 X 1.20</v>
          </cell>
          <cell r="K201" t="str">
            <v>TELMEX</v>
          </cell>
          <cell r="L201" t="str">
            <v>ACAPULCO</v>
          </cell>
          <cell r="M201">
            <v>37770</v>
          </cell>
        </row>
        <row r="202">
          <cell r="H202" t="str">
            <v>395-P</v>
          </cell>
          <cell r="I202" t="str">
            <v>PHONE</v>
          </cell>
          <cell r="J202" t="str">
            <v>1.30 X 1.20</v>
          </cell>
          <cell r="K202" t="str">
            <v>DISPONIBLE</v>
          </cell>
          <cell r="L202" t="str">
            <v>SIN ARTE</v>
          </cell>
          <cell r="M202">
            <v>37874</v>
          </cell>
        </row>
        <row r="203">
          <cell r="H203" t="str">
            <v>395-O</v>
          </cell>
          <cell r="I203" t="str">
            <v>PHONE</v>
          </cell>
          <cell r="J203" t="str">
            <v>1.30 X 1.20</v>
          </cell>
          <cell r="K203" t="str">
            <v>DISPONIBLE</v>
          </cell>
          <cell r="L203" t="str">
            <v>SIN ARTE</v>
          </cell>
          <cell r="M203">
            <v>37874</v>
          </cell>
        </row>
        <row r="204">
          <cell r="H204" t="str">
            <v>396-P</v>
          </cell>
          <cell r="I204" t="str">
            <v>PHONE</v>
          </cell>
          <cell r="J204" t="str">
            <v>1.30 X 1.20</v>
          </cell>
          <cell r="K204" t="str">
            <v>TELMEX</v>
          </cell>
          <cell r="L204" t="str">
            <v>ACAPULCO</v>
          </cell>
          <cell r="M204">
            <v>37837</v>
          </cell>
        </row>
        <row r="205">
          <cell r="H205" t="str">
            <v>396-O</v>
          </cell>
          <cell r="I205" t="str">
            <v>PHONE</v>
          </cell>
          <cell r="J205" t="str">
            <v>1.30 X 1.20</v>
          </cell>
          <cell r="K205" t="str">
            <v>TEC MONTERREY</v>
          </cell>
          <cell r="L205" t="str">
            <v>MAESTRIA EJECUTIVA</v>
          </cell>
          <cell r="M205">
            <v>37874</v>
          </cell>
        </row>
        <row r="206">
          <cell r="H206" t="str">
            <v>397-S</v>
          </cell>
          <cell r="I206" t="str">
            <v>PHONE</v>
          </cell>
          <cell r="J206" t="str">
            <v>1.30 X 1.20</v>
          </cell>
          <cell r="K206" t="str">
            <v>TELMEX</v>
          </cell>
          <cell r="L206" t="str">
            <v>ANA GUEVARA</v>
          </cell>
          <cell r="M206">
            <v>37896</v>
          </cell>
        </row>
        <row r="207">
          <cell r="H207" t="str">
            <v>397-N</v>
          </cell>
          <cell r="I207" t="str">
            <v>PHONE</v>
          </cell>
          <cell r="J207" t="str">
            <v>1.30 X 1.20</v>
          </cell>
          <cell r="K207" t="str">
            <v>TELMEX</v>
          </cell>
          <cell r="L207" t="str">
            <v>LONDRES</v>
          </cell>
          <cell r="M207">
            <v>37896</v>
          </cell>
        </row>
        <row r="208">
          <cell r="H208" t="str">
            <v>377-P</v>
          </cell>
          <cell r="I208" t="str">
            <v>PHONE  BAGGAGE</v>
          </cell>
          <cell r="J208" t="str">
            <v>1.30 X 1.20</v>
          </cell>
          <cell r="K208" t="str">
            <v>TELMEX</v>
          </cell>
          <cell r="L208" t="str">
            <v>LONDRES</v>
          </cell>
          <cell r="M208">
            <v>37903</v>
          </cell>
        </row>
        <row r="209">
          <cell r="H209" t="str">
            <v>377-O</v>
          </cell>
          <cell r="I209" t="str">
            <v>PHONE  BAGGAGE</v>
          </cell>
          <cell r="J209" t="str">
            <v>1.30 X 1.20</v>
          </cell>
          <cell r="K209" t="str">
            <v>OHG PUBLICIDAD</v>
          </cell>
          <cell r="L209" t="str">
            <v>SAMSUNG CELULAR</v>
          </cell>
          <cell r="M209">
            <v>37939</v>
          </cell>
        </row>
        <row r="210">
          <cell r="H210" t="str">
            <v>398-P</v>
          </cell>
          <cell r="I210" t="str">
            <v>PHONE  BAGGAGE</v>
          </cell>
          <cell r="J210" t="str">
            <v>1.30 X 1.20</v>
          </cell>
          <cell r="K210" t="str">
            <v>DISPONIBLE</v>
          </cell>
          <cell r="L210" t="str">
            <v>SIN ARTE</v>
          </cell>
          <cell r="M210">
            <v>37973</v>
          </cell>
        </row>
        <row r="211">
          <cell r="H211" t="str">
            <v>398-O</v>
          </cell>
          <cell r="I211" t="str">
            <v>PHONE  BAGGAGE</v>
          </cell>
          <cell r="J211" t="str">
            <v>1.30 X 1.20</v>
          </cell>
          <cell r="K211" t="str">
            <v>TELMEX</v>
          </cell>
          <cell r="L211" t="str">
            <v>SAVINGS</v>
          </cell>
          <cell r="M211">
            <v>37895</v>
          </cell>
        </row>
        <row r="212">
          <cell r="H212" t="str">
            <v>399-P</v>
          </cell>
          <cell r="I212" t="str">
            <v>PHONE  BAGGAGE</v>
          </cell>
          <cell r="J212" t="str">
            <v>1.30 X 1.20</v>
          </cell>
          <cell r="K212" t="str">
            <v>TELMEX</v>
          </cell>
          <cell r="L212" t="str">
            <v>SAVINGS</v>
          </cell>
          <cell r="M212">
            <v>37895</v>
          </cell>
        </row>
        <row r="213">
          <cell r="H213" t="str">
            <v>399-O</v>
          </cell>
          <cell r="I213" t="str">
            <v>PHONE  BAGGAGE</v>
          </cell>
          <cell r="J213" t="str">
            <v>1.30 X 1.20</v>
          </cell>
          <cell r="K213" t="str">
            <v>JMB</v>
          </cell>
          <cell r="L213" t="str">
            <v>ATLANTIC</v>
          </cell>
          <cell r="M213">
            <v>37861</v>
          </cell>
        </row>
        <row r="214">
          <cell r="H214" t="str">
            <v>400-P</v>
          </cell>
          <cell r="I214" t="str">
            <v>PHONE  BAGGAGE</v>
          </cell>
          <cell r="J214" t="str">
            <v>1.30 X 1.20</v>
          </cell>
          <cell r="K214" t="str">
            <v>JMB</v>
          </cell>
          <cell r="L214" t="str">
            <v>FOUR SEASON</v>
          </cell>
          <cell r="M214">
            <v>37861</v>
          </cell>
        </row>
        <row r="215">
          <cell r="H215" t="str">
            <v>400-O</v>
          </cell>
          <cell r="I215" t="str">
            <v>PHONE  BAGGAGE</v>
          </cell>
          <cell r="J215" t="str">
            <v>1.30 X 1.20</v>
          </cell>
          <cell r="K215" t="str">
            <v>TELMEX</v>
          </cell>
          <cell r="L215" t="str">
            <v>SAVINGS</v>
          </cell>
          <cell r="M215">
            <v>37895</v>
          </cell>
        </row>
        <row r="216">
          <cell r="H216">
            <v>324</v>
          </cell>
          <cell r="I216" t="str">
            <v>WALKSIDE</v>
          </cell>
          <cell r="J216" t="str">
            <v>1.50 X 2.30</v>
          </cell>
          <cell r="K216" t="str">
            <v>DISPONIBLE</v>
          </cell>
          <cell r="L216" t="str">
            <v>ISA CORPORATIVO</v>
          </cell>
          <cell r="M216">
            <v>37831</v>
          </cell>
        </row>
        <row r="217">
          <cell r="H217">
            <v>325</v>
          </cell>
          <cell r="I217" t="str">
            <v>WALKSIDE</v>
          </cell>
          <cell r="J217" t="str">
            <v>1.50 X 2.30</v>
          </cell>
          <cell r="K217" t="str">
            <v>DISPONIBLE</v>
          </cell>
          <cell r="L217" t="str">
            <v>SIN ARTE</v>
          </cell>
          <cell r="M217">
            <v>37851</v>
          </cell>
        </row>
        <row r="218">
          <cell r="H218">
            <v>326</v>
          </cell>
          <cell r="I218" t="str">
            <v>WALKSIDE</v>
          </cell>
          <cell r="J218" t="str">
            <v>1.50 X 2.30</v>
          </cell>
          <cell r="K218" t="str">
            <v>DISPONIBLE</v>
          </cell>
          <cell r="L218" t="str">
            <v>SIN ARTE</v>
          </cell>
          <cell r="M218">
            <v>37851</v>
          </cell>
        </row>
        <row r="219">
          <cell r="H219">
            <v>327</v>
          </cell>
          <cell r="I219" t="str">
            <v>WALKSIDE</v>
          </cell>
          <cell r="J219" t="str">
            <v>1.50 X 2.30</v>
          </cell>
          <cell r="K219" t="str">
            <v>DISPONIBLE</v>
          </cell>
          <cell r="L219" t="str">
            <v>SIN ARTE</v>
          </cell>
          <cell r="M219">
            <v>37851</v>
          </cell>
        </row>
        <row r="220">
          <cell r="H220">
            <v>328</v>
          </cell>
          <cell r="I220" t="str">
            <v>WALKSIDE</v>
          </cell>
          <cell r="J220" t="str">
            <v>1.50 X 2.30</v>
          </cell>
          <cell r="K220" t="str">
            <v>DISPONIBLE</v>
          </cell>
          <cell r="L220" t="str">
            <v>SIN ARTE</v>
          </cell>
          <cell r="M220">
            <v>37851</v>
          </cell>
        </row>
        <row r="221">
          <cell r="H221">
            <v>329</v>
          </cell>
          <cell r="I221" t="str">
            <v>WALKSIDE</v>
          </cell>
          <cell r="J221" t="str">
            <v>1.20 X 2.40</v>
          </cell>
          <cell r="K221" t="str">
            <v>PEPSI</v>
          </cell>
          <cell r="L221" t="str">
            <v>BELLEZA PURA</v>
          </cell>
          <cell r="M221">
            <v>37894</v>
          </cell>
        </row>
        <row r="222">
          <cell r="H222">
            <v>330</v>
          </cell>
          <cell r="I222" t="str">
            <v>WALKSIDE</v>
          </cell>
          <cell r="J222" t="str">
            <v>1.20 X 2.40</v>
          </cell>
          <cell r="K222" t="str">
            <v>TELCEL</v>
          </cell>
          <cell r="L222" t="str">
            <v>VERDE</v>
          </cell>
          <cell r="M222">
            <v>37487</v>
          </cell>
        </row>
        <row r="223">
          <cell r="H223">
            <v>331</v>
          </cell>
          <cell r="I223" t="str">
            <v>WALKSIDE</v>
          </cell>
          <cell r="J223" t="str">
            <v>1.20 X 2.40</v>
          </cell>
          <cell r="K223" t="str">
            <v>SIEMENS</v>
          </cell>
          <cell r="L223" t="str">
            <v>DESDE QUE TU TE LEVANTAS</v>
          </cell>
          <cell r="M223">
            <v>37560</v>
          </cell>
        </row>
        <row r="224">
          <cell r="H224">
            <v>332</v>
          </cell>
          <cell r="I224" t="str">
            <v>WALKSIDE</v>
          </cell>
          <cell r="J224" t="str">
            <v>1.20 X 2.40</v>
          </cell>
          <cell r="K224" t="str">
            <v>TELMEX</v>
          </cell>
          <cell r="L224" t="str">
            <v>ANA GUEVARA</v>
          </cell>
          <cell r="M224">
            <v>37746</v>
          </cell>
        </row>
        <row r="225">
          <cell r="H225" t="str">
            <v>T II -1</v>
          </cell>
          <cell r="I225" t="str">
            <v>WALKSIDE</v>
          </cell>
          <cell r="J225" t="str">
            <v>1.20 X 2.40</v>
          </cell>
          <cell r="K225" t="str">
            <v>DISPONIBLE</v>
          </cell>
          <cell r="L225" t="str">
            <v>ISA PUBLICIDAD</v>
          </cell>
          <cell r="M225">
            <v>37854</v>
          </cell>
        </row>
        <row r="226">
          <cell r="H226" t="str">
            <v>T II -2</v>
          </cell>
          <cell r="I226" t="str">
            <v>WALKSIDE</v>
          </cell>
          <cell r="J226" t="str">
            <v>1.20 X 2.40</v>
          </cell>
          <cell r="K226" t="str">
            <v>DISPONIBLE</v>
          </cell>
          <cell r="L226" t="str">
            <v>ISA PUBLICIDAD</v>
          </cell>
          <cell r="M226">
            <v>37854</v>
          </cell>
        </row>
        <row r="227">
          <cell r="H227" t="str">
            <v>T II - 3</v>
          </cell>
          <cell r="I227" t="str">
            <v>WALKSIDE</v>
          </cell>
          <cell r="J227" t="str">
            <v>1.20 X 2.40</v>
          </cell>
          <cell r="K227" t="str">
            <v>DISPONIBLE</v>
          </cell>
          <cell r="L227" t="str">
            <v>ISA PUBLICIDAD</v>
          </cell>
          <cell r="M227">
            <v>37854</v>
          </cell>
        </row>
        <row r="228">
          <cell r="H228">
            <v>501</v>
          </cell>
          <cell r="I228" t="str">
            <v>FLAG</v>
          </cell>
          <cell r="J228" t="str">
            <v>3.00 X 4.00</v>
          </cell>
          <cell r="K228" t="str">
            <v>GILLETTE</v>
          </cell>
          <cell r="L228" t="str">
            <v>ORAL - B</v>
          </cell>
          <cell r="M228">
            <v>37970</v>
          </cell>
        </row>
        <row r="229">
          <cell r="H229">
            <v>502</v>
          </cell>
          <cell r="I229" t="str">
            <v>FLAG</v>
          </cell>
          <cell r="J229" t="str">
            <v>3.00 X 4.00</v>
          </cell>
          <cell r="K229" t="str">
            <v>OHG PUBLICIDAD</v>
          </cell>
          <cell r="L229" t="str">
            <v>DAEWOO - LOGO</v>
          </cell>
          <cell r="M229">
            <v>37809</v>
          </cell>
        </row>
        <row r="230">
          <cell r="H230">
            <v>503</v>
          </cell>
          <cell r="I230" t="str">
            <v>FLAG</v>
          </cell>
          <cell r="J230" t="str">
            <v>3.00 X 4.00</v>
          </cell>
          <cell r="K230" t="str">
            <v>OHG PUBLICIDAD</v>
          </cell>
          <cell r="L230" t="str">
            <v>DAEWOO - TELEVISION</v>
          </cell>
          <cell r="M230">
            <v>37810</v>
          </cell>
        </row>
        <row r="231">
          <cell r="H231">
            <v>504</v>
          </cell>
          <cell r="I231" t="str">
            <v>FLAG</v>
          </cell>
          <cell r="J231" t="str">
            <v>3.00 X 4.00</v>
          </cell>
          <cell r="K231" t="str">
            <v>OHG PUBLICIDAD</v>
          </cell>
          <cell r="L231" t="str">
            <v>DAEWOO - LAVADORA</v>
          </cell>
          <cell r="M231">
            <v>37811</v>
          </cell>
        </row>
        <row r="232">
          <cell r="H232">
            <v>505</v>
          </cell>
          <cell r="I232" t="str">
            <v>FLAG</v>
          </cell>
          <cell r="J232" t="str">
            <v>3.00 X 4.00</v>
          </cell>
          <cell r="K232" t="str">
            <v>GILLETTE</v>
          </cell>
          <cell r="L232" t="str">
            <v>ORAL - B</v>
          </cell>
          <cell r="M232">
            <v>37782</v>
          </cell>
        </row>
        <row r="233">
          <cell r="H233">
            <v>506</v>
          </cell>
          <cell r="I233" t="str">
            <v>FLAG</v>
          </cell>
          <cell r="J233" t="str">
            <v>3.00 X 4.00</v>
          </cell>
          <cell r="K233" t="str">
            <v>DISPONIBLE</v>
          </cell>
          <cell r="L233" t="str">
            <v>EUROPORT PALOMAS</v>
          </cell>
        </row>
        <row r="234">
          <cell r="H234" t="str">
            <v>T II 507</v>
          </cell>
          <cell r="I234" t="str">
            <v>FLAG</v>
          </cell>
          <cell r="J234" t="str">
            <v>3.00 X 4.00</v>
          </cell>
          <cell r="K234" t="str">
            <v>DISPONIBLE</v>
          </cell>
          <cell r="L234" t="str">
            <v>ISA PUBLICIDAD</v>
          </cell>
          <cell r="M234">
            <v>37872</v>
          </cell>
        </row>
        <row r="235">
          <cell r="H235" t="str">
            <v>T II 508</v>
          </cell>
          <cell r="I235" t="str">
            <v>FLAG</v>
          </cell>
          <cell r="J235" t="str">
            <v>3.00 X 4.00</v>
          </cell>
          <cell r="K235" t="str">
            <v>DISPONIBLE</v>
          </cell>
          <cell r="L235" t="str">
            <v>ISA PUBLICIDAD</v>
          </cell>
          <cell r="M235">
            <v>37873</v>
          </cell>
        </row>
        <row r="236">
          <cell r="H236">
            <v>511</v>
          </cell>
          <cell r="I236" t="str">
            <v>TILE</v>
          </cell>
          <cell r="J236" t="str">
            <v>13.70 X 7.40</v>
          </cell>
          <cell r="K236" t="str">
            <v>RAIDO COMUNICATIONS S.C.</v>
          </cell>
          <cell r="L236" t="str">
            <v>PANTECH</v>
          </cell>
          <cell r="M236">
            <v>37998</v>
          </cell>
        </row>
        <row r="237">
          <cell r="H237">
            <v>512</v>
          </cell>
          <cell r="I237" t="str">
            <v>TILE</v>
          </cell>
          <cell r="J237" t="str">
            <v>13.70 X 7.40</v>
          </cell>
          <cell r="K237" t="str">
            <v>DISPONIBLE</v>
          </cell>
          <cell r="L237" t="str">
            <v>SIN ARTE</v>
          </cell>
        </row>
        <row r="238">
          <cell r="H238">
            <v>513</v>
          </cell>
          <cell r="I238" t="str">
            <v>TILE</v>
          </cell>
          <cell r="J238" t="str">
            <v>13.70 X 7.40</v>
          </cell>
          <cell r="K238" t="str">
            <v>DISPONIBLE</v>
          </cell>
          <cell r="L238" t="str">
            <v>SIN ARTE</v>
          </cell>
        </row>
        <row r="239">
          <cell r="H239">
            <v>514</v>
          </cell>
          <cell r="I239" t="str">
            <v>TILE</v>
          </cell>
          <cell r="J239" t="str">
            <v>13.70 X 7.40</v>
          </cell>
          <cell r="K239" t="str">
            <v>TELCEL</v>
          </cell>
          <cell r="L239" t="str">
            <v>CABOS</v>
          </cell>
          <cell r="M239">
            <v>37679</v>
          </cell>
        </row>
        <row r="240">
          <cell r="H240">
            <v>515</v>
          </cell>
          <cell r="I240" t="str">
            <v>TILE</v>
          </cell>
          <cell r="J240" t="str">
            <v>13.70 X 7.40</v>
          </cell>
          <cell r="K240" t="str">
            <v>TELCEL</v>
          </cell>
          <cell r="L240" t="str">
            <v>VERDE</v>
          </cell>
          <cell r="M240">
            <v>37679</v>
          </cell>
        </row>
        <row r="241">
          <cell r="H241">
            <v>516</v>
          </cell>
          <cell r="I241" t="str">
            <v>TILE</v>
          </cell>
          <cell r="J241" t="str">
            <v>13.70 X 7.40</v>
          </cell>
          <cell r="K241" t="str">
            <v>TELCEL</v>
          </cell>
          <cell r="L241" t="str">
            <v>POPO</v>
          </cell>
          <cell r="M241">
            <v>37679</v>
          </cell>
        </row>
        <row r="242">
          <cell r="H242">
            <v>517</v>
          </cell>
          <cell r="I242" t="str">
            <v>TILE</v>
          </cell>
          <cell r="J242" t="str">
            <v>13.70 X 7.40</v>
          </cell>
          <cell r="K242" t="str">
            <v>PHILLIPS MEXICANA</v>
          </cell>
          <cell r="L242" t="str">
            <v>PHILLIPS</v>
          </cell>
          <cell r="M242">
            <v>38006</v>
          </cell>
        </row>
        <row r="243">
          <cell r="H243">
            <v>518</v>
          </cell>
          <cell r="I243" t="str">
            <v>TILE</v>
          </cell>
          <cell r="J243" t="str">
            <v>13.70 X 7.40</v>
          </cell>
          <cell r="K243" t="str">
            <v>BACARDI</v>
          </cell>
          <cell r="L243" t="str">
            <v>BACARDI FELIZ AÑO</v>
          </cell>
          <cell r="M243">
            <v>37966</v>
          </cell>
        </row>
        <row r="244">
          <cell r="H244">
            <v>519</v>
          </cell>
          <cell r="I244" t="str">
            <v>TILE</v>
          </cell>
          <cell r="J244" t="str">
            <v>13.70 X 7.40</v>
          </cell>
          <cell r="K244" t="str">
            <v>BACARDI</v>
          </cell>
          <cell r="L244" t="str">
            <v>BACARDI FELIZ AÑO</v>
          </cell>
          <cell r="M244">
            <v>37966</v>
          </cell>
        </row>
        <row r="245">
          <cell r="H245">
            <v>520</v>
          </cell>
          <cell r="I245" t="str">
            <v>TILE</v>
          </cell>
          <cell r="J245" t="str">
            <v>13.70 X 7.40</v>
          </cell>
          <cell r="K245" t="str">
            <v>MARINDUSTRIAS</v>
          </cell>
          <cell r="L245" t="str">
            <v>MARINDUSTRIAS</v>
          </cell>
          <cell r="M245">
            <v>37950</v>
          </cell>
        </row>
        <row r="246">
          <cell r="H246">
            <v>521</v>
          </cell>
          <cell r="I246" t="str">
            <v>TILE</v>
          </cell>
          <cell r="J246" t="str">
            <v>13.90 X 7.45</v>
          </cell>
          <cell r="K246" t="str">
            <v>GM</v>
          </cell>
          <cell r="L246" t="str">
            <v>ALFA ROMEO 3</v>
          </cell>
          <cell r="M246">
            <v>37964</v>
          </cell>
        </row>
        <row r="247">
          <cell r="H247">
            <v>522</v>
          </cell>
          <cell r="I247" t="str">
            <v>TILE</v>
          </cell>
          <cell r="J247" t="str">
            <v>13.90 X 7.40</v>
          </cell>
          <cell r="K247" t="str">
            <v>GM</v>
          </cell>
          <cell r="L247" t="str">
            <v>ALFA ROMEO 2</v>
          </cell>
          <cell r="M247">
            <v>37963</v>
          </cell>
        </row>
        <row r="248">
          <cell r="H248">
            <v>523</v>
          </cell>
          <cell r="I248" t="str">
            <v>TILE</v>
          </cell>
          <cell r="J248" t="str">
            <v>13.95 X 7.45</v>
          </cell>
          <cell r="K248" t="str">
            <v>GM</v>
          </cell>
          <cell r="L248" t="str">
            <v>ALFA ROMEO 1</v>
          </cell>
          <cell r="M248">
            <v>37963</v>
          </cell>
        </row>
        <row r="249">
          <cell r="H249">
            <v>524</v>
          </cell>
          <cell r="I249" t="str">
            <v>TILE</v>
          </cell>
          <cell r="J249" t="str">
            <v>13.95 X 7.45</v>
          </cell>
          <cell r="K249" t="str">
            <v>DISPONIBLE</v>
          </cell>
          <cell r="L249" t="str">
            <v>SIN ARTE</v>
          </cell>
        </row>
        <row r="250">
          <cell r="H250">
            <v>525</v>
          </cell>
          <cell r="I250" t="str">
            <v>TILE</v>
          </cell>
          <cell r="J250" t="str">
            <v>13.95 X 7.45</v>
          </cell>
          <cell r="K250" t="str">
            <v>DISPONIBLE</v>
          </cell>
          <cell r="L250" t="str">
            <v>SIN ARTE</v>
          </cell>
        </row>
        <row r="251">
          <cell r="H251">
            <v>526</v>
          </cell>
          <cell r="I251" t="str">
            <v>TILE</v>
          </cell>
          <cell r="J251" t="str">
            <v>13.95 X 7.45</v>
          </cell>
          <cell r="K251" t="str">
            <v>DISPONIBLE</v>
          </cell>
          <cell r="L251" t="str">
            <v>SIN ARTE</v>
          </cell>
        </row>
        <row r="252">
          <cell r="H252">
            <v>527</v>
          </cell>
          <cell r="I252" t="str">
            <v>TILE</v>
          </cell>
          <cell r="J252" t="str">
            <v>13.95 X 7.45</v>
          </cell>
          <cell r="K252" t="str">
            <v>DISPONIBLE</v>
          </cell>
          <cell r="L252" t="str">
            <v>SIN ARTE</v>
          </cell>
        </row>
        <row r="253">
          <cell r="H253">
            <v>528</v>
          </cell>
          <cell r="I253" t="str">
            <v>TILE</v>
          </cell>
          <cell r="J253" t="str">
            <v>3.00 X 7.00</v>
          </cell>
          <cell r="K253" t="str">
            <v>DISPONIBLE</v>
          </cell>
          <cell r="L253" t="str">
            <v>SIN ARTE</v>
          </cell>
        </row>
        <row r="254">
          <cell r="H254">
            <v>529</v>
          </cell>
          <cell r="I254" t="str">
            <v>TILE</v>
          </cell>
          <cell r="J254" t="str">
            <v>13.95 X 7.45</v>
          </cell>
          <cell r="K254" t="str">
            <v>DISPONIBLE</v>
          </cell>
          <cell r="L254" t="str">
            <v>SIN ARTE</v>
          </cell>
        </row>
        <row r="255">
          <cell r="H255">
            <v>530</v>
          </cell>
          <cell r="I255" t="str">
            <v>TILE</v>
          </cell>
          <cell r="J255" t="str">
            <v>13.60 X 7.40</v>
          </cell>
          <cell r="K255" t="str">
            <v>TELMEX</v>
          </cell>
          <cell r="L255" t="str">
            <v>PRODIGY 1</v>
          </cell>
          <cell r="M255">
            <v>37931</v>
          </cell>
        </row>
        <row r="256">
          <cell r="H256">
            <v>531</v>
          </cell>
          <cell r="I256" t="str">
            <v>TILE</v>
          </cell>
          <cell r="J256" t="str">
            <v>13.60 X 7.30</v>
          </cell>
          <cell r="K256" t="str">
            <v>TELMEX</v>
          </cell>
          <cell r="L256" t="str">
            <v>PRODIGY 2</v>
          </cell>
          <cell r="M256">
            <v>37931</v>
          </cell>
        </row>
        <row r="257">
          <cell r="H257">
            <v>532</v>
          </cell>
          <cell r="I257" t="str">
            <v>TILE</v>
          </cell>
          <cell r="J257" t="str">
            <v>13.50 X 7.40</v>
          </cell>
          <cell r="K257" t="str">
            <v>TELMEX</v>
          </cell>
          <cell r="L257" t="str">
            <v>PRODIGY 3</v>
          </cell>
          <cell r="M257">
            <v>37931</v>
          </cell>
        </row>
        <row r="258">
          <cell r="H258">
            <v>533</v>
          </cell>
          <cell r="I258" t="str">
            <v>TILE</v>
          </cell>
          <cell r="J258" t="str">
            <v>13.45 X 7.40</v>
          </cell>
          <cell r="K258" t="str">
            <v>TELMEX</v>
          </cell>
          <cell r="L258" t="str">
            <v>PRODIGY 4</v>
          </cell>
          <cell r="M258">
            <v>37931</v>
          </cell>
        </row>
        <row r="259">
          <cell r="H259">
            <v>534</v>
          </cell>
          <cell r="I259" t="str">
            <v>TILE</v>
          </cell>
          <cell r="J259" t="str">
            <v>13.45 X 7.40</v>
          </cell>
          <cell r="K259" t="str">
            <v>TELMEX</v>
          </cell>
          <cell r="L259" t="str">
            <v>PRODIGY 5</v>
          </cell>
          <cell r="M259">
            <v>37931</v>
          </cell>
        </row>
        <row r="260">
          <cell r="H260">
            <v>535</v>
          </cell>
          <cell r="I260" t="str">
            <v>TILE</v>
          </cell>
          <cell r="J260" t="str">
            <v>13.40 X 7.40</v>
          </cell>
          <cell r="K260" t="str">
            <v>TELMEX</v>
          </cell>
          <cell r="L260" t="str">
            <v>PRODIGY 6</v>
          </cell>
          <cell r="M260">
            <v>37930</v>
          </cell>
        </row>
        <row r="261">
          <cell r="H261" t="str">
            <v>540-O A</v>
          </cell>
          <cell r="I261" t="str">
            <v>PRISMAVISION</v>
          </cell>
          <cell r="J261" t="str">
            <v>5.70 X 6.20</v>
          </cell>
          <cell r="K261" t="str">
            <v>PEPSI</v>
          </cell>
          <cell r="L261" t="str">
            <v>MANZANITA</v>
          </cell>
          <cell r="M261">
            <v>37923</v>
          </cell>
        </row>
        <row r="262">
          <cell r="H262" t="str">
            <v>540-O B</v>
          </cell>
          <cell r="I262" t="str">
            <v>PRISMAVISION</v>
          </cell>
          <cell r="J262" t="str">
            <v>5.70 X 6.20</v>
          </cell>
          <cell r="K262" t="str">
            <v>PEPSI</v>
          </cell>
          <cell r="L262" t="str">
            <v>SEVEN UP</v>
          </cell>
          <cell r="M262">
            <v>37699</v>
          </cell>
        </row>
        <row r="263">
          <cell r="H263" t="str">
            <v>540-O C</v>
          </cell>
          <cell r="I263" t="str">
            <v>PRISMAVISION</v>
          </cell>
          <cell r="J263" t="str">
            <v>5.70 X 6.20</v>
          </cell>
          <cell r="K263" t="str">
            <v>PEPSI</v>
          </cell>
          <cell r="L263" t="str">
            <v>MOUNTAIN DEW</v>
          </cell>
          <cell r="M263">
            <v>37762</v>
          </cell>
        </row>
        <row r="264">
          <cell r="H264" t="str">
            <v>540-N A</v>
          </cell>
          <cell r="I264" t="str">
            <v>PRISMAVISION</v>
          </cell>
          <cell r="J264" t="str">
            <v>5.70 X 6.20</v>
          </cell>
          <cell r="K264" t="str">
            <v>PEPSI</v>
          </cell>
          <cell r="L264" t="str">
            <v>PINK KAS</v>
          </cell>
          <cell r="M264">
            <v>37694</v>
          </cell>
        </row>
        <row r="265">
          <cell r="H265" t="str">
            <v>540-N B</v>
          </cell>
          <cell r="I265" t="str">
            <v>PRISMAVISION</v>
          </cell>
          <cell r="J265" t="str">
            <v>5.70 X 6.20</v>
          </cell>
          <cell r="K265" t="str">
            <v>PEPSI</v>
          </cell>
          <cell r="L265" t="str">
            <v>SEVEN UP</v>
          </cell>
          <cell r="M265">
            <v>37697</v>
          </cell>
        </row>
        <row r="266">
          <cell r="H266" t="str">
            <v>540-N C</v>
          </cell>
          <cell r="I266" t="str">
            <v>PRISMAVISION</v>
          </cell>
          <cell r="J266" t="str">
            <v>5.70 X 6.20</v>
          </cell>
          <cell r="K266" t="str">
            <v>PEPSI</v>
          </cell>
          <cell r="L266" t="str">
            <v>MOUNTAIN DEW</v>
          </cell>
          <cell r="M266">
            <v>37762</v>
          </cell>
        </row>
        <row r="267">
          <cell r="H267" t="str">
            <v>540-S A</v>
          </cell>
          <cell r="I267" t="str">
            <v>PRISMAVISION</v>
          </cell>
          <cell r="J267" t="str">
            <v>5.70 X 6.20</v>
          </cell>
          <cell r="K267" t="str">
            <v>PEPSI</v>
          </cell>
          <cell r="L267" t="str">
            <v>MANZANITA</v>
          </cell>
          <cell r="M267">
            <v>37925</v>
          </cell>
        </row>
        <row r="268">
          <cell r="H268" t="str">
            <v>540-S B</v>
          </cell>
          <cell r="I268" t="str">
            <v>PRISMAVISION</v>
          </cell>
          <cell r="J268" t="str">
            <v>5.70 X 6.20</v>
          </cell>
          <cell r="K268" t="str">
            <v>PEPSI</v>
          </cell>
          <cell r="L268" t="str">
            <v>SEVEN UP</v>
          </cell>
          <cell r="M268">
            <v>37705</v>
          </cell>
        </row>
        <row r="269">
          <cell r="H269" t="str">
            <v>540-S C</v>
          </cell>
          <cell r="I269" t="str">
            <v>PRISMAVISION</v>
          </cell>
          <cell r="J269" t="str">
            <v>5.70 X 6.20</v>
          </cell>
          <cell r="K269" t="str">
            <v>PEPSI</v>
          </cell>
          <cell r="L269" t="str">
            <v>MOUNTAIN DEW</v>
          </cell>
          <cell r="M269">
            <v>37762</v>
          </cell>
        </row>
      </sheetData>
      <sheetData sheetId="4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k"/>
      <sheetName val="Hoja 1"/>
      <sheetName val="semtip"/>
      <sheetName val="Pauta 1"/>
      <sheetName val="TV Superwiken"/>
      <sheetName val="Notas"/>
      <sheetName val="Hoja_1"/>
      <sheetName val="Pauta_1"/>
      <sheetName val="TV_Superwiken"/>
      <sheetName val="maz1con"/>
      <sheetName val="maz1gye"/>
      <sheetName val="maz1uio"/>
      <sheetName val="Hoja_11"/>
      <sheetName val="Pauta_11"/>
      <sheetName val="TV_Superwiken1"/>
      <sheetName val="TV Superwiken.xls"/>
      <sheetName val="\Documents and Settings\User\De"/>
      <sheetName val="TV%20Superwiken.xls"/>
    </sheetNames>
    <sheetDataSet>
      <sheetData sheetId="0" refreshError="1">
        <row r="1">
          <cell r="A1" t="str">
            <v>Can</v>
          </cell>
          <cell r="B1" t="str">
            <v>Genero</v>
          </cell>
          <cell r="C1" t="str">
            <v>Programa</v>
          </cell>
          <cell r="D1" t="str">
            <v>Rat</v>
          </cell>
          <cell r="E1" t="str">
            <v>Personas</v>
          </cell>
          <cell r="F1" t="str">
            <v>Lun</v>
          </cell>
          <cell r="G1" t="str">
            <v>Mar</v>
          </cell>
          <cell r="H1" t="str">
            <v>Mie</v>
          </cell>
          <cell r="I1" t="str">
            <v>Jue</v>
          </cell>
          <cell r="J1" t="str">
            <v>Vie</v>
          </cell>
          <cell r="K1" t="str">
            <v>Sab</v>
          </cell>
          <cell r="L1" t="str">
            <v>Dom</v>
          </cell>
          <cell r="M1" t="str">
            <v>HoraI</v>
          </cell>
          <cell r="N1" t="str">
            <v>HoraF</v>
          </cell>
          <cell r="O1" t="str">
            <v>Costo</v>
          </cell>
          <cell r="P1" t="str">
            <v>CtoPto</v>
          </cell>
          <cell r="Q1" t="str">
            <v>TPE</v>
          </cell>
        </row>
        <row r="2">
          <cell r="A2" t="str">
            <v>07</v>
          </cell>
          <cell r="B2" t="str">
            <v>PELICULA</v>
          </cell>
          <cell r="C2" t="str">
            <v>BEST SELLER</v>
          </cell>
          <cell r="D2">
            <v>12.6</v>
          </cell>
          <cell r="E2">
            <v>361357</v>
          </cell>
          <cell r="F2">
            <v>12.6</v>
          </cell>
          <cell r="M2" t="str">
            <v>22:02</v>
          </cell>
          <cell r="N2" t="str">
            <v>00:29</v>
          </cell>
          <cell r="O2">
            <v>0</v>
          </cell>
          <cell r="P2">
            <v>0</v>
          </cell>
          <cell r="Q2">
            <v>1</v>
          </cell>
        </row>
        <row r="3">
          <cell r="A3" t="str">
            <v>07</v>
          </cell>
          <cell r="B3" t="str">
            <v>P_ESPECIAL</v>
          </cell>
          <cell r="C3" t="str">
            <v>HISTORIA DE LA NOTICIA</v>
          </cell>
          <cell r="D3">
            <v>8.3000000000000007</v>
          </cell>
          <cell r="E3">
            <v>237484</v>
          </cell>
          <cell r="G3">
            <v>8.3000000000000007</v>
          </cell>
          <cell r="M3" t="str">
            <v>22:00</v>
          </cell>
          <cell r="N3" t="str">
            <v>23:08</v>
          </cell>
          <cell r="O3">
            <v>0</v>
          </cell>
          <cell r="P3">
            <v>0</v>
          </cell>
          <cell r="Q3">
            <v>1</v>
          </cell>
        </row>
        <row r="4">
          <cell r="A4" t="str">
            <v>07</v>
          </cell>
          <cell r="B4" t="str">
            <v>INFORMATIVO</v>
          </cell>
          <cell r="C4" t="str">
            <v>RED NACIONAL</v>
          </cell>
          <cell r="D4">
            <v>7.5</v>
          </cell>
          <cell r="E4">
            <v>214235</v>
          </cell>
          <cell r="H4">
            <v>7.5</v>
          </cell>
          <cell r="M4" t="str">
            <v>21:00</v>
          </cell>
          <cell r="N4" t="str">
            <v>21:09</v>
          </cell>
          <cell r="O4">
            <v>0</v>
          </cell>
          <cell r="P4">
            <v>0</v>
          </cell>
          <cell r="Q4">
            <v>1</v>
          </cell>
        </row>
        <row r="5">
          <cell r="A5" t="str">
            <v>07</v>
          </cell>
          <cell r="B5" t="str">
            <v>TELENOVELA</v>
          </cell>
          <cell r="C5" t="str">
            <v>SANTO LADRON</v>
          </cell>
          <cell r="D5">
            <v>7.3</v>
          </cell>
          <cell r="E5">
            <v>208602</v>
          </cell>
          <cell r="F5">
            <v>7.8</v>
          </cell>
          <cell r="G5">
            <v>8</v>
          </cell>
          <cell r="H5">
            <v>7.5</v>
          </cell>
          <cell r="I5">
            <v>7</v>
          </cell>
          <cell r="J5">
            <v>6</v>
          </cell>
          <cell r="M5" t="str">
            <v>19:56</v>
          </cell>
          <cell r="N5" t="str">
            <v>20:59</v>
          </cell>
          <cell r="O5">
            <v>0</v>
          </cell>
          <cell r="P5">
            <v>0</v>
          </cell>
          <cell r="Q5">
            <v>5</v>
          </cell>
        </row>
        <row r="6">
          <cell r="A6" t="str">
            <v>07</v>
          </cell>
          <cell r="B6" t="str">
            <v>NOTICIERO</v>
          </cell>
          <cell r="C6" t="str">
            <v>24 HORAS</v>
          </cell>
          <cell r="D6">
            <v>7.1</v>
          </cell>
          <cell r="E6">
            <v>203675</v>
          </cell>
          <cell r="F6">
            <v>8.1999999999999993</v>
          </cell>
          <cell r="G6">
            <v>9.5</v>
          </cell>
          <cell r="H6">
            <v>7.8</v>
          </cell>
          <cell r="I6">
            <v>7.6</v>
          </cell>
          <cell r="J6">
            <v>6.9</v>
          </cell>
          <cell r="K6">
            <v>4.5999999999999996</v>
          </cell>
          <cell r="L6">
            <v>5</v>
          </cell>
          <cell r="M6" t="str">
            <v>20:59</v>
          </cell>
          <cell r="N6" t="str">
            <v>22:03</v>
          </cell>
          <cell r="O6">
            <v>0</v>
          </cell>
          <cell r="P6">
            <v>0</v>
          </cell>
          <cell r="Q6">
            <v>7</v>
          </cell>
        </row>
        <row r="7">
          <cell r="A7" t="str">
            <v>07</v>
          </cell>
          <cell r="B7" t="str">
            <v>FUTBOL</v>
          </cell>
          <cell r="C7" t="str">
            <v>COPA ENTEL</v>
          </cell>
          <cell r="D7">
            <v>7</v>
          </cell>
          <cell r="E7">
            <v>199567</v>
          </cell>
          <cell r="K7">
            <v>7</v>
          </cell>
          <cell r="M7" t="str">
            <v>22:00</v>
          </cell>
          <cell r="N7" t="str">
            <v>00:10</v>
          </cell>
          <cell r="O7">
            <v>0</v>
          </cell>
          <cell r="P7">
            <v>0</v>
          </cell>
          <cell r="Q7">
            <v>1</v>
          </cell>
        </row>
        <row r="8">
          <cell r="A8" t="str">
            <v>07</v>
          </cell>
          <cell r="B8" t="str">
            <v>MISCELANEO</v>
          </cell>
          <cell r="C8" t="str">
            <v>CORAZON PARTIO</v>
          </cell>
          <cell r="D8">
            <v>6.7</v>
          </cell>
          <cell r="E8">
            <v>193759</v>
          </cell>
          <cell r="L8">
            <v>6.7</v>
          </cell>
          <cell r="M8" t="str">
            <v>22:04</v>
          </cell>
          <cell r="N8" t="str">
            <v>00:44</v>
          </cell>
          <cell r="O8">
            <v>0</v>
          </cell>
          <cell r="P8">
            <v>0</v>
          </cell>
          <cell r="Q8">
            <v>1</v>
          </cell>
        </row>
        <row r="9">
          <cell r="A9" t="str">
            <v>07</v>
          </cell>
          <cell r="B9" t="str">
            <v>INFORMATIVO</v>
          </cell>
          <cell r="C9" t="str">
            <v>TV TIEMPO</v>
          </cell>
          <cell r="D9">
            <v>6.7</v>
          </cell>
          <cell r="E9">
            <v>191116</v>
          </cell>
          <cell r="F9">
            <v>9</v>
          </cell>
          <cell r="G9">
            <v>9.1</v>
          </cell>
          <cell r="H9">
            <v>6.6</v>
          </cell>
          <cell r="I9">
            <v>7.3</v>
          </cell>
          <cell r="J9">
            <v>5.3</v>
          </cell>
          <cell r="K9">
            <v>5</v>
          </cell>
          <cell r="L9">
            <v>4.3</v>
          </cell>
          <cell r="M9" t="str">
            <v>21:56</v>
          </cell>
          <cell r="N9" t="str">
            <v>22:08</v>
          </cell>
          <cell r="O9">
            <v>0</v>
          </cell>
          <cell r="P9">
            <v>0</v>
          </cell>
          <cell r="Q9">
            <v>7</v>
          </cell>
        </row>
        <row r="10">
          <cell r="A10" t="str">
            <v>07</v>
          </cell>
          <cell r="B10" t="str">
            <v>REPORTAJE</v>
          </cell>
          <cell r="C10" t="str">
            <v>INFORME ESPECIAL</v>
          </cell>
          <cell r="D10">
            <v>5.3</v>
          </cell>
          <cell r="E10">
            <v>152648</v>
          </cell>
          <cell r="H10">
            <v>5.3</v>
          </cell>
          <cell r="M10" t="str">
            <v>22:04</v>
          </cell>
          <cell r="N10" t="str">
            <v>23:28</v>
          </cell>
          <cell r="O10">
            <v>0</v>
          </cell>
          <cell r="P10">
            <v>0</v>
          </cell>
          <cell r="Q10">
            <v>1</v>
          </cell>
        </row>
        <row r="11">
          <cell r="A11" t="str">
            <v>07</v>
          </cell>
          <cell r="B11" t="str">
            <v>MISCELANEO</v>
          </cell>
          <cell r="C11" t="str">
            <v>BUENOS DIAS A TODOS (A)</v>
          </cell>
          <cell r="D11">
            <v>4.9000000000000004</v>
          </cell>
          <cell r="E11">
            <v>139322</v>
          </cell>
          <cell r="F11">
            <v>4.5999999999999996</v>
          </cell>
          <cell r="G11">
            <v>6.5</v>
          </cell>
          <cell r="H11">
            <v>4.9000000000000004</v>
          </cell>
          <cell r="I11">
            <v>4.0999999999999996</v>
          </cell>
          <cell r="J11">
            <v>4.2</v>
          </cell>
          <cell r="M11" t="str">
            <v>08:01</v>
          </cell>
          <cell r="N11" t="str">
            <v>08:59</v>
          </cell>
          <cell r="O11">
            <v>0</v>
          </cell>
          <cell r="P11">
            <v>0</v>
          </cell>
          <cell r="Q11">
            <v>5</v>
          </cell>
        </row>
        <row r="12">
          <cell r="A12" t="str">
            <v>07</v>
          </cell>
          <cell r="B12" t="str">
            <v>REPORTAJE</v>
          </cell>
          <cell r="C12" t="str">
            <v>EL MIRADOR</v>
          </cell>
          <cell r="D12">
            <v>4.8</v>
          </cell>
          <cell r="E12">
            <v>139116</v>
          </cell>
          <cell r="I12">
            <v>4.8</v>
          </cell>
          <cell r="M12" t="str">
            <v>22:10</v>
          </cell>
          <cell r="N12" t="str">
            <v>23:32</v>
          </cell>
          <cell r="O12">
            <v>0</v>
          </cell>
          <cell r="P12">
            <v>0</v>
          </cell>
          <cell r="Q12">
            <v>1</v>
          </cell>
        </row>
        <row r="13">
          <cell r="A13" t="str">
            <v>07</v>
          </cell>
          <cell r="B13" t="str">
            <v>MISCELANEO</v>
          </cell>
          <cell r="C13" t="str">
            <v>BUENOS DIAS A TODOS (B)</v>
          </cell>
          <cell r="D13">
            <v>4.4000000000000004</v>
          </cell>
          <cell r="E13">
            <v>126886</v>
          </cell>
          <cell r="F13">
            <v>5.0999999999999996</v>
          </cell>
          <cell r="G13">
            <v>5.6</v>
          </cell>
          <cell r="H13">
            <v>4.8</v>
          </cell>
          <cell r="I13">
            <v>2.7</v>
          </cell>
          <cell r="J13">
            <v>3.9</v>
          </cell>
          <cell r="M13" t="str">
            <v>09:00</v>
          </cell>
          <cell r="N13" t="str">
            <v>09:59</v>
          </cell>
          <cell r="O13">
            <v>0</v>
          </cell>
          <cell r="P13">
            <v>0</v>
          </cell>
          <cell r="Q13">
            <v>5</v>
          </cell>
        </row>
        <row r="14">
          <cell r="A14" t="str">
            <v>07</v>
          </cell>
          <cell r="B14" t="str">
            <v>MISCELANEO</v>
          </cell>
          <cell r="C14" t="str">
            <v>BUENOS DIAS A TODOS (C)</v>
          </cell>
          <cell r="D14">
            <v>3.9</v>
          </cell>
          <cell r="E14">
            <v>111651</v>
          </cell>
          <cell r="F14">
            <v>4.4000000000000004</v>
          </cell>
          <cell r="G14">
            <v>5.5</v>
          </cell>
          <cell r="H14">
            <v>3.2</v>
          </cell>
          <cell r="I14">
            <v>2.7</v>
          </cell>
          <cell r="J14">
            <v>3.7</v>
          </cell>
          <cell r="M14" t="str">
            <v>10:00</v>
          </cell>
          <cell r="N14" t="str">
            <v>10:59</v>
          </cell>
          <cell r="O14">
            <v>0</v>
          </cell>
          <cell r="P14">
            <v>0</v>
          </cell>
          <cell r="Q14">
            <v>5</v>
          </cell>
        </row>
        <row r="15">
          <cell r="A15" t="str">
            <v>07</v>
          </cell>
          <cell r="B15" t="str">
            <v>SERIE</v>
          </cell>
          <cell r="C15" t="str">
            <v>LOS ARCHIVOS SECRETOS X</v>
          </cell>
          <cell r="D15">
            <v>3.7</v>
          </cell>
          <cell r="E15">
            <v>107651</v>
          </cell>
          <cell r="I15">
            <v>3.7</v>
          </cell>
          <cell r="M15" t="str">
            <v>23:33</v>
          </cell>
          <cell r="N15" t="str">
            <v>00:30</v>
          </cell>
          <cell r="O15">
            <v>0</v>
          </cell>
          <cell r="P15">
            <v>0</v>
          </cell>
          <cell r="Q15">
            <v>1</v>
          </cell>
        </row>
        <row r="16">
          <cell r="A16" t="str">
            <v>07</v>
          </cell>
          <cell r="B16" t="str">
            <v>NOTICIERO</v>
          </cell>
          <cell r="C16" t="str">
            <v>EDICION MATINAL 24 HORAS</v>
          </cell>
          <cell r="D16">
            <v>3.5</v>
          </cell>
          <cell r="E16">
            <v>101061</v>
          </cell>
          <cell r="F16">
            <v>3.7</v>
          </cell>
          <cell r="G16">
            <v>4.3</v>
          </cell>
          <cell r="H16">
            <v>3.2</v>
          </cell>
          <cell r="I16">
            <v>3.1</v>
          </cell>
          <cell r="J16">
            <v>3.3</v>
          </cell>
          <cell r="M16" t="str">
            <v>06:59</v>
          </cell>
          <cell r="N16" t="str">
            <v>08:01</v>
          </cell>
          <cell r="O16">
            <v>0</v>
          </cell>
          <cell r="P16">
            <v>0</v>
          </cell>
          <cell r="Q16">
            <v>5</v>
          </cell>
        </row>
        <row r="17">
          <cell r="A17" t="str">
            <v>07</v>
          </cell>
          <cell r="B17" t="str">
            <v>FUTBOL</v>
          </cell>
          <cell r="C17" t="str">
            <v>ELIMINATORIA KOREA-JAPON 2002</v>
          </cell>
          <cell r="D17">
            <v>3.4</v>
          </cell>
          <cell r="E17">
            <v>97990</v>
          </cell>
          <cell r="L17">
            <v>3.4</v>
          </cell>
          <cell r="M17" t="str">
            <v>18:40</v>
          </cell>
          <cell r="N17" t="str">
            <v>21:00</v>
          </cell>
          <cell r="O17">
            <v>0</v>
          </cell>
          <cell r="P17">
            <v>0</v>
          </cell>
          <cell r="Q17">
            <v>1</v>
          </cell>
        </row>
        <row r="18">
          <cell r="A18" t="str">
            <v>07</v>
          </cell>
          <cell r="B18" t="str">
            <v>SERIE</v>
          </cell>
          <cell r="C18" t="str">
            <v>ZONA CANDENTE</v>
          </cell>
          <cell r="D18">
            <v>3.2</v>
          </cell>
          <cell r="E18">
            <v>92754</v>
          </cell>
          <cell r="H18">
            <v>3.2</v>
          </cell>
          <cell r="M18" t="str">
            <v>23:29</v>
          </cell>
          <cell r="N18" t="str">
            <v>00:21</v>
          </cell>
          <cell r="O18">
            <v>0</v>
          </cell>
          <cell r="P18">
            <v>0</v>
          </cell>
          <cell r="Q18">
            <v>1</v>
          </cell>
        </row>
        <row r="19">
          <cell r="A19" t="str">
            <v>07</v>
          </cell>
          <cell r="B19" t="str">
            <v>MISCELANEO</v>
          </cell>
          <cell r="C19" t="str">
            <v>BUENOS DIAS A TODOS (D)</v>
          </cell>
          <cell r="D19">
            <v>3.1</v>
          </cell>
          <cell r="E19">
            <v>88039</v>
          </cell>
          <cell r="F19">
            <v>3.7</v>
          </cell>
          <cell r="G19">
            <v>4.2</v>
          </cell>
          <cell r="H19">
            <v>2.2999999999999998</v>
          </cell>
          <cell r="I19">
            <v>2.7</v>
          </cell>
          <cell r="J19">
            <v>2.4</v>
          </cell>
          <cell r="M19" t="str">
            <v>11:00</v>
          </cell>
          <cell r="N19" t="str">
            <v>12:00</v>
          </cell>
          <cell r="O19">
            <v>0</v>
          </cell>
          <cell r="P19">
            <v>0</v>
          </cell>
          <cell r="Q19">
            <v>5</v>
          </cell>
        </row>
        <row r="20">
          <cell r="A20" t="str">
            <v>07</v>
          </cell>
          <cell r="B20" t="str">
            <v>CULTURAL</v>
          </cell>
          <cell r="C20" t="str">
            <v>VIDA SILVESTRE</v>
          </cell>
          <cell r="D20">
            <v>3.1</v>
          </cell>
          <cell r="E20">
            <v>87829</v>
          </cell>
          <cell r="L20">
            <v>3.1</v>
          </cell>
          <cell r="M20" t="str">
            <v>15:38</v>
          </cell>
          <cell r="N20" t="str">
            <v>16:36</v>
          </cell>
          <cell r="O20">
            <v>0</v>
          </cell>
          <cell r="P20">
            <v>0</v>
          </cell>
          <cell r="Q20">
            <v>1</v>
          </cell>
        </row>
        <row r="21">
          <cell r="A21" t="str">
            <v>07</v>
          </cell>
          <cell r="B21" t="str">
            <v>CULTURAL</v>
          </cell>
          <cell r="C21" t="str">
            <v>TIERRA ADENTRO</v>
          </cell>
          <cell r="D21">
            <v>3</v>
          </cell>
          <cell r="E21">
            <v>85395</v>
          </cell>
          <cell r="L21">
            <v>3</v>
          </cell>
          <cell r="M21" t="str">
            <v>14:33</v>
          </cell>
          <cell r="N21" t="str">
            <v>15:37</v>
          </cell>
          <cell r="O21">
            <v>0</v>
          </cell>
          <cell r="P21">
            <v>0</v>
          </cell>
          <cell r="Q21">
            <v>1</v>
          </cell>
        </row>
        <row r="22">
          <cell r="A22" t="str">
            <v>07</v>
          </cell>
          <cell r="B22" t="str">
            <v>INFORMATIVO</v>
          </cell>
          <cell r="C22" t="str">
            <v>MEDIA NOCHE</v>
          </cell>
          <cell r="D22">
            <v>2.9</v>
          </cell>
          <cell r="E22">
            <v>83062</v>
          </cell>
          <cell r="F22">
            <v>4.4000000000000004</v>
          </cell>
          <cell r="G22">
            <v>1.3</v>
          </cell>
          <cell r="H22">
            <v>2.2999999999999998</v>
          </cell>
          <cell r="I22">
            <v>3.1</v>
          </cell>
          <cell r="J22">
            <v>3.3</v>
          </cell>
          <cell r="M22" t="str">
            <v>00:10</v>
          </cell>
          <cell r="N22" t="str">
            <v>01:28</v>
          </cell>
          <cell r="O22">
            <v>0</v>
          </cell>
          <cell r="P22">
            <v>0</v>
          </cell>
          <cell r="Q22">
            <v>5</v>
          </cell>
        </row>
        <row r="23">
          <cell r="A23" t="str">
            <v>07</v>
          </cell>
          <cell r="B23" t="str">
            <v>INFORMATIVO</v>
          </cell>
          <cell r="C23" t="str">
            <v>24 HORAS INFORMA</v>
          </cell>
          <cell r="D23">
            <v>2.9</v>
          </cell>
          <cell r="E23">
            <v>82347</v>
          </cell>
          <cell r="F23">
            <v>3.3</v>
          </cell>
          <cell r="G23">
            <v>3.7</v>
          </cell>
          <cell r="H23">
            <v>2.2000000000000002</v>
          </cell>
          <cell r="I23">
            <v>2.4</v>
          </cell>
          <cell r="J23">
            <v>2.7</v>
          </cell>
          <cell r="M23" t="str">
            <v>12:00</v>
          </cell>
          <cell r="N23" t="str">
            <v>12:10</v>
          </cell>
          <cell r="O23">
            <v>0</v>
          </cell>
          <cell r="P23">
            <v>0</v>
          </cell>
          <cell r="Q23">
            <v>5</v>
          </cell>
        </row>
        <row r="24">
          <cell r="A24" t="str">
            <v>07</v>
          </cell>
          <cell r="B24" t="str">
            <v>MISCELANEO</v>
          </cell>
          <cell r="C24" t="str">
            <v>PASE LO QUE PASE</v>
          </cell>
          <cell r="D24">
            <v>2.9</v>
          </cell>
          <cell r="E24">
            <v>84532</v>
          </cell>
          <cell r="F24">
            <v>3.2</v>
          </cell>
          <cell r="G24">
            <v>2.9</v>
          </cell>
          <cell r="H24">
            <v>3.2</v>
          </cell>
          <cell r="I24">
            <v>2.2999999999999998</v>
          </cell>
          <cell r="J24">
            <v>3.1</v>
          </cell>
          <cell r="M24" t="str">
            <v>18:29</v>
          </cell>
          <cell r="N24" t="str">
            <v>19:59</v>
          </cell>
          <cell r="O24">
            <v>0</v>
          </cell>
          <cell r="P24">
            <v>0</v>
          </cell>
          <cell r="Q24">
            <v>5</v>
          </cell>
        </row>
        <row r="25">
          <cell r="A25" t="str">
            <v>07</v>
          </cell>
          <cell r="B25" t="str">
            <v>REPORTAJE</v>
          </cell>
          <cell r="C25" t="str">
            <v>OVNI</v>
          </cell>
          <cell r="D25">
            <v>2.8</v>
          </cell>
          <cell r="E25">
            <v>80805</v>
          </cell>
          <cell r="J25">
            <v>2.8</v>
          </cell>
          <cell r="M25" t="str">
            <v>22:07</v>
          </cell>
          <cell r="N25" t="str">
            <v>23:17</v>
          </cell>
          <cell r="O25">
            <v>0</v>
          </cell>
          <cell r="P25">
            <v>0</v>
          </cell>
          <cell r="Q25">
            <v>1</v>
          </cell>
        </row>
        <row r="26">
          <cell r="A26" t="str">
            <v>07</v>
          </cell>
          <cell r="B26" t="str">
            <v>REPORTAJE</v>
          </cell>
          <cell r="C26" t="str">
            <v>CINE VIDEO</v>
          </cell>
          <cell r="D26">
            <v>2.7</v>
          </cell>
          <cell r="E26">
            <v>78835</v>
          </cell>
          <cell r="G26">
            <v>2.7</v>
          </cell>
          <cell r="M26" t="str">
            <v>23:09</v>
          </cell>
          <cell r="N26" t="str">
            <v>00:10</v>
          </cell>
          <cell r="O26">
            <v>0</v>
          </cell>
          <cell r="P26">
            <v>0</v>
          </cell>
          <cell r="Q26">
            <v>1</v>
          </cell>
        </row>
        <row r="27">
          <cell r="A27" t="str">
            <v>07</v>
          </cell>
          <cell r="B27" t="str">
            <v>MISCELANEO</v>
          </cell>
          <cell r="C27" t="str">
            <v>DIA A DIA</v>
          </cell>
          <cell r="D27">
            <v>2.7</v>
          </cell>
          <cell r="E27">
            <v>77106</v>
          </cell>
          <cell r="F27">
            <v>3.2</v>
          </cell>
          <cell r="G27">
            <v>3.5</v>
          </cell>
          <cell r="H27">
            <v>2</v>
          </cell>
          <cell r="I27">
            <v>2.5</v>
          </cell>
          <cell r="J27">
            <v>2.2000000000000002</v>
          </cell>
          <cell r="M27" t="str">
            <v>12:08</v>
          </cell>
          <cell r="N27" t="str">
            <v>12:57</v>
          </cell>
          <cell r="O27">
            <v>0</v>
          </cell>
          <cell r="P27">
            <v>0</v>
          </cell>
          <cell r="Q27">
            <v>5</v>
          </cell>
        </row>
        <row r="28">
          <cell r="A28" t="str">
            <v>07</v>
          </cell>
          <cell r="B28" t="str">
            <v>NOTICIERO</v>
          </cell>
          <cell r="C28" t="str">
            <v>SEGUNDA EDICION DE 24 HORAS</v>
          </cell>
          <cell r="D28">
            <v>2.5</v>
          </cell>
          <cell r="E28">
            <v>72119</v>
          </cell>
          <cell r="F28">
            <v>2.9</v>
          </cell>
          <cell r="G28">
            <v>3.6</v>
          </cell>
          <cell r="H28">
            <v>2.1</v>
          </cell>
          <cell r="I28">
            <v>3.2</v>
          </cell>
          <cell r="J28">
            <v>2.2999999999999998</v>
          </cell>
          <cell r="K28">
            <v>1.4</v>
          </cell>
          <cell r="L28">
            <v>2</v>
          </cell>
          <cell r="M28" t="str">
            <v>13:29</v>
          </cell>
          <cell r="N28" t="str">
            <v>14:32</v>
          </cell>
          <cell r="O28">
            <v>0</v>
          </cell>
          <cell r="P28">
            <v>0</v>
          </cell>
          <cell r="Q28">
            <v>7</v>
          </cell>
        </row>
        <row r="29">
          <cell r="A29" t="str">
            <v>07</v>
          </cell>
          <cell r="B29" t="str">
            <v>ENTREVISTA</v>
          </cell>
          <cell r="C29" t="str">
            <v>LA ENTREVISTA DEL DOMINGO</v>
          </cell>
          <cell r="D29">
            <v>2.5</v>
          </cell>
          <cell r="E29">
            <v>71348</v>
          </cell>
          <cell r="L29">
            <v>2.5</v>
          </cell>
          <cell r="M29" t="str">
            <v>21:28</v>
          </cell>
          <cell r="N29" t="str">
            <v>21:53</v>
          </cell>
          <cell r="O29">
            <v>0</v>
          </cell>
          <cell r="P29">
            <v>0</v>
          </cell>
          <cell r="Q29">
            <v>1</v>
          </cell>
        </row>
        <row r="30">
          <cell r="A30" t="str">
            <v>07</v>
          </cell>
          <cell r="B30" t="str">
            <v>SERIE</v>
          </cell>
          <cell r="C30" t="str">
            <v>LA FEMME NIKKITA</v>
          </cell>
          <cell r="D30">
            <v>2.4</v>
          </cell>
          <cell r="E30">
            <v>67953</v>
          </cell>
          <cell r="J30">
            <v>2.4</v>
          </cell>
          <cell r="M30" t="str">
            <v>23:18</v>
          </cell>
          <cell r="N30" t="str">
            <v>00:09</v>
          </cell>
          <cell r="O30">
            <v>0</v>
          </cell>
          <cell r="P30">
            <v>0</v>
          </cell>
          <cell r="Q30">
            <v>1</v>
          </cell>
        </row>
        <row r="31">
          <cell r="A31" t="str">
            <v>07</v>
          </cell>
          <cell r="B31" t="str">
            <v>DEPORTIVO</v>
          </cell>
          <cell r="C31" t="str">
            <v>ZOOM DEPORTIVO</v>
          </cell>
          <cell r="D31">
            <v>2.4</v>
          </cell>
          <cell r="E31">
            <v>69252</v>
          </cell>
          <cell r="L31">
            <v>2.4</v>
          </cell>
          <cell r="M31" t="str">
            <v>00:45</v>
          </cell>
          <cell r="N31" t="str">
            <v>02:08</v>
          </cell>
          <cell r="O31">
            <v>0</v>
          </cell>
          <cell r="P31">
            <v>0</v>
          </cell>
          <cell r="Q31">
            <v>1</v>
          </cell>
        </row>
        <row r="32">
          <cell r="A32" t="str">
            <v>07</v>
          </cell>
          <cell r="B32" t="str">
            <v>CULTURAL</v>
          </cell>
          <cell r="C32" t="str">
            <v>GRANDES DOCUMENTOS DEL SIGLO X</v>
          </cell>
          <cell r="D32">
            <v>2.4</v>
          </cell>
          <cell r="E32">
            <v>69819</v>
          </cell>
          <cell r="L32">
            <v>2.4</v>
          </cell>
          <cell r="M32" t="str">
            <v>16:37</v>
          </cell>
          <cell r="N32" t="str">
            <v>17:29</v>
          </cell>
          <cell r="O32">
            <v>0</v>
          </cell>
          <cell r="P32">
            <v>0</v>
          </cell>
          <cell r="Q32">
            <v>1</v>
          </cell>
        </row>
        <row r="33">
          <cell r="A33" t="str">
            <v>07</v>
          </cell>
          <cell r="B33" t="str">
            <v>TELENOVELA</v>
          </cell>
          <cell r="C33" t="str">
            <v>SANTO LADRON (RESUMEN)</v>
          </cell>
          <cell r="D33">
            <v>2.4</v>
          </cell>
          <cell r="E33">
            <v>70158</v>
          </cell>
          <cell r="L33">
            <v>2.4</v>
          </cell>
          <cell r="M33" t="str">
            <v>17:30</v>
          </cell>
          <cell r="N33" t="str">
            <v>18:39</v>
          </cell>
          <cell r="O33">
            <v>0</v>
          </cell>
          <cell r="P33">
            <v>0</v>
          </cell>
          <cell r="Q33">
            <v>1</v>
          </cell>
        </row>
        <row r="34">
          <cell r="A34" t="str">
            <v>07</v>
          </cell>
          <cell r="B34" t="str">
            <v>COMEDIA</v>
          </cell>
          <cell r="C34" t="str">
            <v>LOS VENEGAS</v>
          </cell>
          <cell r="D34">
            <v>2.2000000000000002</v>
          </cell>
          <cell r="E34">
            <v>63348</v>
          </cell>
          <cell r="F34">
            <v>2.2999999999999998</v>
          </cell>
          <cell r="G34">
            <v>3</v>
          </cell>
          <cell r="H34">
            <v>1.6</v>
          </cell>
          <cell r="I34">
            <v>2.4</v>
          </cell>
          <cell r="J34">
            <v>1.7</v>
          </cell>
          <cell r="M34" t="str">
            <v>12:48</v>
          </cell>
          <cell r="N34" t="str">
            <v>13:29</v>
          </cell>
          <cell r="O34">
            <v>0</v>
          </cell>
          <cell r="P34">
            <v>0</v>
          </cell>
          <cell r="Q34">
            <v>5</v>
          </cell>
        </row>
        <row r="35">
          <cell r="A35" t="str">
            <v>07</v>
          </cell>
          <cell r="B35" t="str">
            <v>NOTICIERO</v>
          </cell>
          <cell r="C35" t="str">
            <v>EDICION VESPERTINA DE 24 HORAS</v>
          </cell>
          <cell r="D35">
            <v>2</v>
          </cell>
          <cell r="E35">
            <v>56197</v>
          </cell>
          <cell r="F35">
            <v>2.2000000000000002</v>
          </cell>
          <cell r="G35">
            <v>1.5</v>
          </cell>
          <cell r="H35">
            <v>2.8</v>
          </cell>
          <cell r="I35">
            <v>2.1</v>
          </cell>
          <cell r="J35">
            <v>1.2</v>
          </cell>
          <cell r="M35" t="str">
            <v>17:59</v>
          </cell>
          <cell r="N35" t="str">
            <v>18:32</v>
          </cell>
          <cell r="O35">
            <v>0</v>
          </cell>
          <cell r="P35">
            <v>0</v>
          </cell>
          <cell r="Q35">
            <v>5</v>
          </cell>
        </row>
        <row r="36">
          <cell r="A36" t="str">
            <v>07</v>
          </cell>
          <cell r="B36" t="str">
            <v>PELICULA</v>
          </cell>
          <cell r="C36" t="str">
            <v>CINE FAMILIAR</v>
          </cell>
          <cell r="D36">
            <v>1.8</v>
          </cell>
          <cell r="E36">
            <v>52615</v>
          </cell>
          <cell r="K36">
            <v>1.8</v>
          </cell>
          <cell r="M36" t="str">
            <v>19:24</v>
          </cell>
          <cell r="N36" t="str">
            <v>20:59</v>
          </cell>
          <cell r="O36">
            <v>0</v>
          </cell>
          <cell r="P36">
            <v>0</v>
          </cell>
          <cell r="Q36">
            <v>1</v>
          </cell>
        </row>
        <row r="37">
          <cell r="A37" t="str">
            <v>07</v>
          </cell>
          <cell r="B37" t="str">
            <v>SERIE</v>
          </cell>
          <cell r="C37" t="str">
            <v>AMIGOS</v>
          </cell>
          <cell r="D37">
            <v>1.7</v>
          </cell>
          <cell r="E37">
            <v>48326</v>
          </cell>
          <cell r="F37">
            <v>1.8</v>
          </cell>
          <cell r="G37">
            <v>0.8</v>
          </cell>
          <cell r="H37">
            <v>2.1</v>
          </cell>
          <cell r="I37">
            <v>2.4</v>
          </cell>
          <cell r="J37">
            <v>1.4</v>
          </cell>
          <cell r="K37">
            <v>1.7</v>
          </cell>
          <cell r="M37" t="str">
            <v>17:32</v>
          </cell>
          <cell r="N37" t="str">
            <v>19:23</v>
          </cell>
          <cell r="O37">
            <v>0</v>
          </cell>
          <cell r="P37">
            <v>0</v>
          </cell>
          <cell r="Q37">
            <v>6</v>
          </cell>
        </row>
        <row r="38">
          <cell r="A38" t="str">
            <v>07</v>
          </cell>
          <cell r="B38" t="str">
            <v>PELICULA</v>
          </cell>
          <cell r="C38" t="str">
            <v>CINE NOCTURNO</v>
          </cell>
          <cell r="D38">
            <v>1.7</v>
          </cell>
          <cell r="E38">
            <v>50001</v>
          </cell>
          <cell r="F38">
            <v>2.6</v>
          </cell>
          <cell r="G38">
            <v>1.2</v>
          </cell>
          <cell r="H38">
            <v>1.4</v>
          </cell>
          <cell r="I38">
            <v>1.2</v>
          </cell>
          <cell r="J38">
            <v>1.9</v>
          </cell>
          <cell r="K38">
            <v>2.2000000000000002</v>
          </cell>
          <cell r="M38" t="str">
            <v>00:11</v>
          </cell>
          <cell r="N38" t="str">
            <v>03:08</v>
          </cell>
          <cell r="O38">
            <v>0</v>
          </cell>
          <cell r="P38">
            <v>0</v>
          </cell>
          <cell r="Q38">
            <v>6</v>
          </cell>
        </row>
        <row r="39">
          <cell r="A39" t="str">
            <v>07</v>
          </cell>
          <cell r="B39" t="str">
            <v>TELENOVELA</v>
          </cell>
          <cell r="C39" t="str">
            <v>LA CAPONERA</v>
          </cell>
          <cell r="D39">
            <v>1.7</v>
          </cell>
          <cell r="E39">
            <v>49697</v>
          </cell>
          <cell r="F39">
            <v>1.8</v>
          </cell>
          <cell r="G39">
            <v>1.8</v>
          </cell>
          <cell r="H39">
            <v>1.8</v>
          </cell>
          <cell r="I39">
            <v>1.6</v>
          </cell>
          <cell r="J39">
            <v>1.6</v>
          </cell>
          <cell r="M39" t="str">
            <v>15:13</v>
          </cell>
          <cell r="N39" t="str">
            <v>16:16</v>
          </cell>
          <cell r="O39">
            <v>0</v>
          </cell>
          <cell r="P39">
            <v>0</v>
          </cell>
          <cell r="Q39">
            <v>5</v>
          </cell>
        </row>
        <row r="40">
          <cell r="A40" t="str">
            <v>07</v>
          </cell>
          <cell r="B40" t="str">
            <v>TELENOVELA</v>
          </cell>
          <cell r="C40" t="str">
            <v>PUEBLO CHICO,INFIERNO GRANDE</v>
          </cell>
          <cell r="D40">
            <v>1.6</v>
          </cell>
          <cell r="E40">
            <v>46082</v>
          </cell>
          <cell r="F40">
            <v>1.7</v>
          </cell>
          <cell r="G40">
            <v>2.2999999999999998</v>
          </cell>
          <cell r="H40">
            <v>1</v>
          </cell>
          <cell r="I40">
            <v>1.5</v>
          </cell>
          <cell r="J40">
            <v>1.5</v>
          </cell>
          <cell r="M40" t="str">
            <v>14:00</v>
          </cell>
          <cell r="N40" t="str">
            <v>15:25</v>
          </cell>
          <cell r="O40">
            <v>0</v>
          </cell>
          <cell r="P40">
            <v>0</v>
          </cell>
          <cell r="Q40">
            <v>5</v>
          </cell>
        </row>
        <row r="41">
          <cell r="A41" t="str">
            <v>07</v>
          </cell>
          <cell r="B41" t="str">
            <v>SERIE</v>
          </cell>
          <cell r="C41" t="str">
            <v>BUFFY LA CAZA VAMPIROS</v>
          </cell>
          <cell r="D41">
            <v>1.4</v>
          </cell>
          <cell r="E41">
            <v>41443</v>
          </cell>
          <cell r="F41">
            <v>1.6</v>
          </cell>
          <cell r="G41">
            <v>1.3</v>
          </cell>
          <cell r="H41">
            <v>0.8</v>
          </cell>
          <cell r="I41">
            <v>1.8</v>
          </cell>
          <cell r="J41">
            <v>1.6</v>
          </cell>
          <cell r="M41" t="str">
            <v>16:14</v>
          </cell>
          <cell r="N41" t="str">
            <v>17:08</v>
          </cell>
          <cell r="O41">
            <v>0</v>
          </cell>
          <cell r="P41">
            <v>0</v>
          </cell>
          <cell r="Q41">
            <v>5</v>
          </cell>
        </row>
        <row r="42">
          <cell r="A42" t="str">
            <v>07</v>
          </cell>
          <cell r="B42" t="str">
            <v>D_ANIMADOS</v>
          </cell>
          <cell r="C42" t="str">
            <v>PORKY</v>
          </cell>
          <cell r="D42">
            <v>1.2</v>
          </cell>
          <cell r="E42">
            <v>35008</v>
          </cell>
          <cell r="K42">
            <v>0.9</v>
          </cell>
          <cell r="L42">
            <v>1.5</v>
          </cell>
          <cell r="M42" t="str">
            <v>10:09</v>
          </cell>
          <cell r="N42" t="str">
            <v>10:41</v>
          </cell>
          <cell r="O42">
            <v>0</v>
          </cell>
          <cell r="P42">
            <v>0</v>
          </cell>
          <cell r="Q42">
            <v>2</v>
          </cell>
        </row>
        <row r="43">
          <cell r="A43" t="str">
            <v>07</v>
          </cell>
          <cell r="B43" t="str">
            <v>D_ANIMADOS</v>
          </cell>
          <cell r="C43" t="str">
            <v>LOCADEMIA DE POLICIA</v>
          </cell>
          <cell r="D43">
            <v>1.1000000000000001</v>
          </cell>
          <cell r="E43">
            <v>30459</v>
          </cell>
          <cell r="K43">
            <v>1.1000000000000001</v>
          </cell>
          <cell r="M43" t="str">
            <v>18:00</v>
          </cell>
          <cell r="N43" t="str">
            <v>18:46</v>
          </cell>
          <cell r="O43">
            <v>0</v>
          </cell>
          <cell r="P43">
            <v>0</v>
          </cell>
          <cell r="Q43">
            <v>1</v>
          </cell>
        </row>
        <row r="44">
          <cell r="A44" t="str">
            <v>07</v>
          </cell>
          <cell r="B44" t="str">
            <v>SERIE</v>
          </cell>
          <cell r="C44" t="str">
            <v>DE REPENTE SUSAN</v>
          </cell>
          <cell r="D44">
            <v>1.1000000000000001</v>
          </cell>
          <cell r="E44">
            <v>30968</v>
          </cell>
          <cell r="F44">
            <v>1.2</v>
          </cell>
          <cell r="G44">
            <v>0.7</v>
          </cell>
          <cell r="H44">
            <v>0.7</v>
          </cell>
          <cell r="I44">
            <v>1.7</v>
          </cell>
          <cell r="J44">
            <v>1.1000000000000001</v>
          </cell>
          <cell r="M44" t="str">
            <v>17:05</v>
          </cell>
          <cell r="N44" t="str">
            <v>17:35</v>
          </cell>
          <cell r="O44">
            <v>0</v>
          </cell>
          <cell r="P44">
            <v>0</v>
          </cell>
          <cell r="Q44">
            <v>5</v>
          </cell>
        </row>
        <row r="45">
          <cell r="A45" t="str">
            <v>07</v>
          </cell>
          <cell r="B45" t="str">
            <v>VIDEO CLIP</v>
          </cell>
          <cell r="C45" t="str">
            <v>DESPERTANDO CON TVN</v>
          </cell>
          <cell r="D45">
            <v>0.9</v>
          </cell>
          <cell r="E45">
            <v>26784</v>
          </cell>
          <cell r="F45">
            <v>0.9</v>
          </cell>
          <cell r="G45">
            <v>1.1000000000000001</v>
          </cell>
          <cell r="H45">
            <v>1.1000000000000001</v>
          </cell>
          <cell r="I45">
            <v>0.7</v>
          </cell>
          <cell r="J45">
            <v>0.8</v>
          </cell>
          <cell r="M45" t="str">
            <v>06:22</v>
          </cell>
          <cell r="N45" t="str">
            <v>06:59</v>
          </cell>
          <cell r="O45">
            <v>0</v>
          </cell>
          <cell r="P45">
            <v>0</v>
          </cell>
          <cell r="Q45">
            <v>5</v>
          </cell>
        </row>
        <row r="46">
          <cell r="A46" t="str">
            <v>07</v>
          </cell>
          <cell r="B46" t="str">
            <v>D_ANIMADOS</v>
          </cell>
          <cell r="C46" t="str">
            <v>EL MUNDO FANT.DE RICHARD SCARY</v>
          </cell>
          <cell r="D46">
            <v>0.9</v>
          </cell>
          <cell r="E46">
            <v>26581</v>
          </cell>
          <cell r="K46">
            <v>0.8</v>
          </cell>
          <cell r="L46">
            <v>1</v>
          </cell>
          <cell r="M46" t="str">
            <v>10:35</v>
          </cell>
          <cell r="N46" t="str">
            <v>11:17</v>
          </cell>
          <cell r="O46">
            <v>0</v>
          </cell>
          <cell r="P46">
            <v>0</v>
          </cell>
          <cell r="Q46">
            <v>2</v>
          </cell>
        </row>
        <row r="47">
          <cell r="A47" t="str">
            <v>07</v>
          </cell>
          <cell r="B47" t="str">
            <v>DEPORTIVO</v>
          </cell>
          <cell r="C47" t="str">
            <v>DEPORTE 2000</v>
          </cell>
          <cell r="D47">
            <v>0.9</v>
          </cell>
          <cell r="E47">
            <v>25100</v>
          </cell>
          <cell r="K47">
            <v>0.9</v>
          </cell>
          <cell r="M47" t="str">
            <v>14:32</v>
          </cell>
          <cell r="N47" t="str">
            <v>15:18</v>
          </cell>
          <cell r="O47">
            <v>0</v>
          </cell>
          <cell r="P47">
            <v>0</v>
          </cell>
          <cell r="Q47">
            <v>1</v>
          </cell>
        </row>
        <row r="48">
          <cell r="A48" t="str">
            <v>07</v>
          </cell>
          <cell r="B48" t="str">
            <v>INFANTIL</v>
          </cell>
          <cell r="C48" t="str">
            <v>ESTACION BUENA ONDA</v>
          </cell>
          <cell r="D48">
            <v>0.8</v>
          </cell>
          <cell r="E48">
            <v>22788</v>
          </cell>
          <cell r="K48">
            <v>0.7</v>
          </cell>
          <cell r="L48">
            <v>0.9</v>
          </cell>
          <cell r="M48" t="str">
            <v>10:02</v>
          </cell>
          <cell r="N48" t="str">
            <v>13:59</v>
          </cell>
          <cell r="O48">
            <v>0</v>
          </cell>
          <cell r="P48">
            <v>0</v>
          </cell>
          <cell r="Q48">
            <v>16</v>
          </cell>
        </row>
        <row r="49">
          <cell r="A49" t="str">
            <v>07</v>
          </cell>
          <cell r="B49" t="str">
            <v>D_ANIMADOS</v>
          </cell>
          <cell r="C49" t="str">
            <v>EL CORRECAMINOS</v>
          </cell>
          <cell r="D49">
            <v>0.7</v>
          </cell>
          <cell r="E49">
            <v>21514</v>
          </cell>
          <cell r="K49">
            <v>0.6</v>
          </cell>
          <cell r="L49">
            <v>0.9</v>
          </cell>
          <cell r="M49" t="str">
            <v>13:21</v>
          </cell>
          <cell r="N49" t="str">
            <v>13:46</v>
          </cell>
          <cell r="O49">
            <v>0</v>
          </cell>
          <cell r="P49">
            <v>0</v>
          </cell>
          <cell r="Q49">
            <v>2</v>
          </cell>
        </row>
        <row r="50">
          <cell r="A50" t="str">
            <v>07</v>
          </cell>
          <cell r="B50" t="str">
            <v>CULTURAL</v>
          </cell>
          <cell r="C50" t="str">
            <v>BEETLEBORGS</v>
          </cell>
          <cell r="D50">
            <v>0.6</v>
          </cell>
          <cell r="E50">
            <v>17231</v>
          </cell>
          <cell r="K50">
            <v>0.3</v>
          </cell>
          <cell r="L50">
            <v>0.9</v>
          </cell>
          <cell r="M50" t="str">
            <v>11:08</v>
          </cell>
          <cell r="N50" t="str">
            <v>11:49</v>
          </cell>
          <cell r="O50">
            <v>0</v>
          </cell>
          <cell r="P50">
            <v>0</v>
          </cell>
          <cell r="Q50">
            <v>2</v>
          </cell>
        </row>
        <row r="51">
          <cell r="A51" t="str">
            <v>07</v>
          </cell>
          <cell r="B51" t="str">
            <v>EDUCATIVO</v>
          </cell>
          <cell r="C51" t="str">
            <v>SHOW DE EMPRENDEDORES</v>
          </cell>
          <cell r="D51">
            <v>0.6</v>
          </cell>
          <cell r="E51">
            <v>17103</v>
          </cell>
          <cell r="K51">
            <v>0.6</v>
          </cell>
          <cell r="M51" t="str">
            <v>15:19</v>
          </cell>
          <cell r="N51" t="str">
            <v>16:11</v>
          </cell>
          <cell r="O51">
            <v>0</v>
          </cell>
          <cell r="P51">
            <v>0</v>
          </cell>
          <cell r="Q51">
            <v>1</v>
          </cell>
        </row>
        <row r="52">
          <cell r="A52" t="str">
            <v>07</v>
          </cell>
          <cell r="B52" t="str">
            <v>D_ANIMADOS</v>
          </cell>
          <cell r="C52" t="str">
            <v>MERRIE MELODIES</v>
          </cell>
          <cell r="D52">
            <v>0.6</v>
          </cell>
          <cell r="E52">
            <v>16640</v>
          </cell>
          <cell r="K52">
            <v>0.6</v>
          </cell>
          <cell r="L52">
            <v>0.6</v>
          </cell>
          <cell r="M52" t="str">
            <v>09:37</v>
          </cell>
          <cell r="N52" t="str">
            <v>10:01</v>
          </cell>
          <cell r="O52">
            <v>0</v>
          </cell>
          <cell r="P52">
            <v>0</v>
          </cell>
          <cell r="Q52">
            <v>2</v>
          </cell>
        </row>
        <row r="53">
          <cell r="A53" t="str">
            <v>07</v>
          </cell>
          <cell r="B53" t="str">
            <v>SERIE</v>
          </cell>
          <cell r="C53" t="str">
            <v>LA LEY Y EL ORDEN</v>
          </cell>
          <cell r="D53">
            <v>0.5</v>
          </cell>
          <cell r="E53">
            <v>13571</v>
          </cell>
          <cell r="K53">
            <v>0.5</v>
          </cell>
          <cell r="M53" t="str">
            <v>17:08</v>
          </cell>
          <cell r="N53" t="str">
            <v>17:59</v>
          </cell>
          <cell r="O53">
            <v>0</v>
          </cell>
          <cell r="P53">
            <v>0</v>
          </cell>
          <cell r="Q53">
            <v>1</v>
          </cell>
        </row>
        <row r="54">
          <cell r="A54" t="str">
            <v>07</v>
          </cell>
          <cell r="B54" t="str">
            <v>RELIGIOSO</v>
          </cell>
          <cell r="C54" t="str">
            <v>SANTA MISA</v>
          </cell>
          <cell r="D54">
            <v>0.5</v>
          </cell>
          <cell r="E54">
            <v>14127</v>
          </cell>
          <cell r="L54">
            <v>0.5</v>
          </cell>
          <cell r="M54" t="str">
            <v>08:46</v>
          </cell>
          <cell r="N54" t="str">
            <v>09:37</v>
          </cell>
          <cell r="O54">
            <v>0</v>
          </cell>
          <cell r="P54">
            <v>0</v>
          </cell>
          <cell r="Q54">
            <v>1</v>
          </cell>
        </row>
        <row r="55">
          <cell r="A55" t="str">
            <v>07</v>
          </cell>
          <cell r="B55" t="str">
            <v>SERIE</v>
          </cell>
          <cell r="C55" t="str">
            <v>TOCADO POR UN ANGEL</v>
          </cell>
          <cell r="D55">
            <v>0.5</v>
          </cell>
          <cell r="E55">
            <v>15636</v>
          </cell>
          <cell r="K55">
            <v>0.5</v>
          </cell>
          <cell r="M55" t="str">
            <v>16:12</v>
          </cell>
          <cell r="N55" t="str">
            <v>17:07</v>
          </cell>
          <cell r="O55">
            <v>0</v>
          </cell>
          <cell r="P55">
            <v>0</v>
          </cell>
          <cell r="Q55">
            <v>1</v>
          </cell>
        </row>
        <row r="56">
          <cell r="A56" t="str">
            <v>07</v>
          </cell>
          <cell r="B56" t="str">
            <v>D_ANIMADOS</v>
          </cell>
          <cell r="C56" t="str">
            <v>SUPERMAN</v>
          </cell>
          <cell r="D56">
            <v>0.5</v>
          </cell>
          <cell r="E56">
            <v>15757</v>
          </cell>
          <cell r="K56">
            <v>0.7</v>
          </cell>
          <cell r="L56">
            <v>0.4</v>
          </cell>
          <cell r="M56" t="str">
            <v>11:43</v>
          </cell>
          <cell r="N56" t="str">
            <v>12:12</v>
          </cell>
          <cell r="O56">
            <v>0</v>
          </cell>
          <cell r="P56">
            <v>0</v>
          </cell>
          <cell r="Q56">
            <v>2</v>
          </cell>
        </row>
        <row r="57">
          <cell r="A57" t="str">
            <v>07</v>
          </cell>
          <cell r="B57" t="str">
            <v>D_ANIMADOS</v>
          </cell>
          <cell r="C57" t="str">
            <v>BUGS BUNNY</v>
          </cell>
          <cell r="D57">
            <v>0.4</v>
          </cell>
          <cell r="E57">
            <v>11813</v>
          </cell>
          <cell r="L57">
            <v>0.4</v>
          </cell>
          <cell r="M57" t="str">
            <v>12:20</v>
          </cell>
          <cell r="N57" t="str">
            <v>12:36</v>
          </cell>
          <cell r="O57">
            <v>0</v>
          </cell>
          <cell r="P57">
            <v>0</v>
          </cell>
          <cell r="Q57">
            <v>1</v>
          </cell>
        </row>
        <row r="58">
          <cell r="A58" t="str">
            <v>07</v>
          </cell>
          <cell r="B58" t="str">
            <v>RELIGIOSO</v>
          </cell>
          <cell r="C58" t="str">
            <v>PUERTAS ABIERTAS</v>
          </cell>
          <cell r="D58">
            <v>0.3</v>
          </cell>
          <cell r="E58">
            <v>8961</v>
          </cell>
          <cell r="K58">
            <v>0.3</v>
          </cell>
          <cell r="M58" t="str">
            <v>08:43</v>
          </cell>
          <cell r="N58" t="str">
            <v>09:35</v>
          </cell>
          <cell r="O58">
            <v>0</v>
          </cell>
          <cell r="P58">
            <v>0</v>
          </cell>
          <cell r="Q58">
            <v>1</v>
          </cell>
        </row>
        <row r="59">
          <cell r="A59" t="str">
            <v>07</v>
          </cell>
          <cell r="B59" t="str">
            <v>SERIE</v>
          </cell>
          <cell r="C59" t="str">
            <v>WISHBONE</v>
          </cell>
          <cell r="D59">
            <v>0.3</v>
          </cell>
          <cell r="E59">
            <v>9445</v>
          </cell>
          <cell r="K59">
            <v>0.3</v>
          </cell>
          <cell r="L59">
            <v>0.3</v>
          </cell>
          <cell r="M59" t="str">
            <v>12:50</v>
          </cell>
          <cell r="N59" t="str">
            <v>13:22</v>
          </cell>
          <cell r="O59">
            <v>0</v>
          </cell>
          <cell r="P59">
            <v>0</v>
          </cell>
          <cell r="Q59">
            <v>2</v>
          </cell>
        </row>
        <row r="60">
          <cell r="A60" t="str">
            <v>07</v>
          </cell>
          <cell r="B60" t="str">
            <v>D_ANIMADOS</v>
          </cell>
          <cell r="C60" t="str">
            <v>LOONEY TUNES</v>
          </cell>
          <cell r="D60">
            <v>0.2</v>
          </cell>
          <cell r="E60">
            <v>6012</v>
          </cell>
          <cell r="K60">
            <v>0.2</v>
          </cell>
          <cell r="M60" t="str">
            <v>12:19</v>
          </cell>
          <cell r="N60" t="str">
            <v>12:43</v>
          </cell>
          <cell r="O60">
            <v>0</v>
          </cell>
          <cell r="P60">
            <v>0</v>
          </cell>
          <cell r="Q60">
            <v>1</v>
          </cell>
        </row>
        <row r="61">
          <cell r="A61" t="str">
            <v>09</v>
          </cell>
          <cell r="B61" t="str">
            <v>INFORMATIVO</v>
          </cell>
          <cell r="C61" t="str">
            <v>AQUI EN VIVO</v>
          </cell>
          <cell r="D61">
            <v>9.9</v>
          </cell>
          <cell r="E61">
            <v>282866</v>
          </cell>
          <cell r="I61">
            <v>9.9</v>
          </cell>
          <cell r="M61" t="str">
            <v>22:09</v>
          </cell>
          <cell r="N61" t="str">
            <v>23:44</v>
          </cell>
          <cell r="O61">
            <v>0</v>
          </cell>
          <cell r="P61">
            <v>0</v>
          </cell>
          <cell r="Q61">
            <v>1</v>
          </cell>
        </row>
        <row r="62">
          <cell r="A62" t="str">
            <v>09</v>
          </cell>
          <cell r="B62" t="str">
            <v>HUMOR</v>
          </cell>
          <cell r="C62" t="str">
            <v>JAPPENING 2000</v>
          </cell>
          <cell r="D62">
            <v>7.7</v>
          </cell>
          <cell r="E62">
            <v>222094</v>
          </cell>
          <cell r="G62">
            <v>7.7</v>
          </cell>
          <cell r="M62" t="str">
            <v>22:06</v>
          </cell>
          <cell r="N62" t="str">
            <v>23:39</v>
          </cell>
          <cell r="O62">
            <v>0</v>
          </cell>
          <cell r="P62">
            <v>0</v>
          </cell>
          <cell r="Q62">
            <v>1</v>
          </cell>
        </row>
        <row r="63">
          <cell r="A63" t="str">
            <v>09</v>
          </cell>
          <cell r="B63" t="str">
            <v>CONCURSO</v>
          </cell>
          <cell r="C63" t="str">
            <v>VIDEOS Y PENITENCIA</v>
          </cell>
          <cell r="D63">
            <v>7.1</v>
          </cell>
          <cell r="E63">
            <v>203951</v>
          </cell>
          <cell r="H63">
            <v>7.1</v>
          </cell>
          <cell r="M63" t="str">
            <v>22:09</v>
          </cell>
          <cell r="N63" t="str">
            <v>00:16</v>
          </cell>
          <cell r="O63">
            <v>0</v>
          </cell>
          <cell r="P63">
            <v>0</v>
          </cell>
          <cell r="Q63">
            <v>1</v>
          </cell>
        </row>
        <row r="64">
          <cell r="A64" t="str">
            <v>09</v>
          </cell>
          <cell r="B64" t="str">
            <v>TELENOVELA</v>
          </cell>
          <cell r="C64" t="str">
            <v>LA CASA EN LA PLAYA</v>
          </cell>
          <cell r="D64">
            <v>4.5999999999999996</v>
          </cell>
          <cell r="E64">
            <v>131745</v>
          </cell>
          <cell r="F64">
            <v>4.9000000000000004</v>
          </cell>
          <cell r="G64">
            <v>5</v>
          </cell>
          <cell r="H64">
            <v>4</v>
          </cell>
          <cell r="I64">
            <v>3.5</v>
          </cell>
          <cell r="J64">
            <v>5.6</v>
          </cell>
          <cell r="M64" t="str">
            <v>13:57</v>
          </cell>
          <cell r="N64" t="str">
            <v>14:56</v>
          </cell>
          <cell r="O64">
            <v>0</v>
          </cell>
          <cell r="P64">
            <v>0</v>
          </cell>
          <cell r="Q64">
            <v>5</v>
          </cell>
        </row>
        <row r="65">
          <cell r="A65" t="str">
            <v>09</v>
          </cell>
          <cell r="B65" t="str">
            <v>TELENOVELA</v>
          </cell>
          <cell r="C65" t="str">
            <v>SIEMPRE TE AMARE</v>
          </cell>
          <cell r="D65">
            <v>4.5</v>
          </cell>
          <cell r="E65">
            <v>129070</v>
          </cell>
          <cell r="F65">
            <v>4.9000000000000004</v>
          </cell>
          <cell r="G65">
            <v>4.9000000000000004</v>
          </cell>
          <cell r="H65">
            <v>4.0999999999999996</v>
          </cell>
          <cell r="I65">
            <v>3.7</v>
          </cell>
          <cell r="J65">
            <v>4.9000000000000004</v>
          </cell>
          <cell r="M65" t="str">
            <v>14:53</v>
          </cell>
          <cell r="N65" t="str">
            <v>15:44</v>
          </cell>
          <cell r="O65">
            <v>0</v>
          </cell>
          <cell r="P65">
            <v>0</v>
          </cell>
          <cell r="Q65">
            <v>5</v>
          </cell>
        </row>
        <row r="66">
          <cell r="A66" t="str">
            <v>09</v>
          </cell>
          <cell r="B66" t="str">
            <v>ENTREVISTA</v>
          </cell>
          <cell r="C66" t="str">
            <v>HUMANAMENTE HABLANDO</v>
          </cell>
          <cell r="D66">
            <v>4.4000000000000004</v>
          </cell>
          <cell r="E66">
            <v>126747</v>
          </cell>
          <cell r="I66">
            <v>4.4000000000000004</v>
          </cell>
          <cell r="M66" t="str">
            <v>23:45</v>
          </cell>
          <cell r="N66" t="str">
            <v>00:40</v>
          </cell>
          <cell r="O66">
            <v>0</v>
          </cell>
          <cell r="P66">
            <v>0</v>
          </cell>
          <cell r="Q66">
            <v>1</v>
          </cell>
        </row>
        <row r="67">
          <cell r="A67" t="str">
            <v>09</v>
          </cell>
          <cell r="B67" t="str">
            <v>PELICULA</v>
          </cell>
          <cell r="C67" t="str">
            <v>CINEMANIA</v>
          </cell>
          <cell r="D67">
            <v>4.3</v>
          </cell>
          <cell r="E67">
            <v>122915</v>
          </cell>
          <cell r="K67">
            <v>4.3</v>
          </cell>
          <cell r="M67" t="str">
            <v>22:03</v>
          </cell>
          <cell r="N67" t="str">
            <v>23:45</v>
          </cell>
          <cell r="O67">
            <v>0</v>
          </cell>
          <cell r="P67">
            <v>0</v>
          </cell>
          <cell r="Q67">
            <v>1</v>
          </cell>
        </row>
        <row r="68">
          <cell r="A68" t="str">
            <v>09</v>
          </cell>
          <cell r="B68" t="str">
            <v>SE_INFANTIL</v>
          </cell>
          <cell r="C68" t="str">
            <v>EL CHAVO DEL OCHO</v>
          </cell>
          <cell r="D68">
            <v>3.9</v>
          </cell>
          <cell r="E68">
            <v>110550</v>
          </cell>
          <cell r="F68">
            <v>5.5</v>
          </cell>
          <cell r="G68">
            <v>4.2</v>
          </cell>
          <cell r="H68">
            <v>3.7</v>
          </cell>
          <cell r="I68">
            <v>3.3</v>
          </cell>
          <cell r="J68">
            <v>2.5</v>
          </cell>
          <cell r="M68" t="str">
            <v>19:13</v>
          </cell>
          <cell r="N68" t="str">
            <v>20:00</v>
          </cell>
          <cell r="O68">
            <v>0</v>
          </cell>
          <cell r="P68">
            <v>0</v>
          </cell>
          <cell r="Q68">
            <v>5</v>
          </cell>
        </row>
        <row r="69">
          <cell r="A69" t="str">
            <v>09</v>
          </cell>
          <cell r="B69" t="str">
            <v>INFORMATIVO</v>
          </cell>
          <cell r="C69" t="str">
            <v>EL TIEMPO</v>
          </cell>
          <cell r="D69">
            <v>3.3</v>
          </cell>
          <cell r="E69">
            <v>96150</v>
          </cell>
          <cell r="F69">
            <v>4.4000000000000004</v>
          </cell>
          <cell r="G69">
            <v>4.4000000000000004</v>
          </cell>
          <cell r="H69">
            <v>4</v>
          </cell>
          <cell r="I69">
            <v>3.1</v>
          </cell>
          <cell r="J69">
            <v>2.5</v>
          </cell>
          <cell r="K69">
            <v>1.8</v>
          </cell>
          <cell r="L69">
            <v>3.2</v>
          </cell>
          <cell r="M69" t="str">
            <v>21:56</v>
          </cell>
          <cell r="N69" t="str">
            <v>22:08</v>
          </cell>
          <cell r="O69">
            <v>0</v>
          </cell>
          <cell r="P69">
            <v>0</v>
          </cell>
          <cell r="Q69">
            <v>7</v>
          </cell>
        </row>
        <row r="70">
          <cell r="A70" t="str">
            <v>09</v>
          </cell>
          <cell r="B70" t="str">
            <v>NOTICIERO</v>
          </cell>
          <cell r="C70" t="str">
            <v>MEGANOTICIAS EDICION TARDE</v>
          </cell>
          <cell r="D70">
            <v>3.3</v>
          </cell>
          <cell r="E70">
            <v>95348</v>
          </cell>
          <cell r="F70">
            <v>4.5999999999999996</v>
          </cell>
          <cell r="G70">
            <v>2.6</v>
          </cell>
          <cell r="H70">
            <v>3.9</v>
          </cell>
          <cell r="I70">
            <v>2.6</v>
          </cell>
          <cell r="J70">
            <v>2.9</v>
          </cell>
          <cell r="M70" t="str">
            <v>13:27</v>
          </cell>
          <cell r="N70" t="str">
            <v>14:02</v>
          </cell>
          <cell r="O70">
            <v>0</v>
          </cell>
          <cell r="P70">
            <v>0</v>
          </cell>
          <cell r="Q70">
            <v>5</v>
          </cell>
        </row>
        <row r="71">
          <cell r="A71" t="str">
            <v>09</v>
          </cell>
          <cell r="B71" t="str">
            <v>TELENOVELA</v>
          </cell>
          <cell r="C71" t="str">
            <v>MARIA ISABEL</v>
          </cell>
          <cell r="D71">
            <v>3.2</v>
          </cell>
          <cell r="E71">
            <v>90580</v>
          </cell>
          <cell r="F71">
            <v>3.7</v>
          </cell>
          <cell r="G71">
            <v>3.2</v>
          </cell>
          <cell r="H71">
            <v>4</v>
          </cell>
          <cell r="I71">
            <v>2.5</v>
          </cell>
          <cell r="J71">
            <v>2.4</v>
          </cell>
          <cell r="M71" t="str">
            <v>12:38</v>
          </cell>
          <cell r="N71" t="str">
            <v>13:29</v>
          </cell>
          <cell r="O71">
            <v>0</v>
          </cell>
          <cell r="P71">
            <v>0</v>
          </cell>
          <cell r="Q71">
            <v>5</v>
          </cell>
        </row>
        <row r="72">
          <cell r="A72" t="str">
            <v>09</v>
          </cell>
          <cell r="B72" t="str">
            <v>MISCELANEO</v>
          </cell>
          <cell r="C72" t="str">
            <v>BUENAS TARDES ELI</v>
          </cell>
          <cell r="D72">
            <v>3.1</v>
          </cell>
          <cell r="E72">
            <v>89375</v>
          </cell>
          <cell r="F72">
            <v>4</v>
          </cell>
          <cell r="G72">
            <v>3.2</v>
          </cell>
          <cell r="H72">
            <v>3</v>
          </cell>
          <cell r="I72">
            <v>3.1</v>
          </cell>
          <cell r="J72">
            <v>2.2999999999999998</v>
          </cell>
          <cell r="M72" t="str">
            <v>15:43</v>
          </cell>
          <cell r="N72" t="str">
            <v>17:36</v>
          </cell>
          <cell r="O72">
            <v>0</v>
          </cell>
          <cell r="P72">
            <v>0</v>
          </cell>
          <cell r="Q72">
            <v>5</v>
          </cell>
        </row>
        <row r="73">
          <cell r="A73" t="str">
            <v>09</v>
          </cell>
          <cell r="B73" t="str">
            <v>PELICULA</v>
          </cell>
          <cell r="C73" t="str">
            <v>HECHOS DE LA VIDA REAL</v>
          </cell>
          <cell r="D73">
            <v>3</v>
          </cell>
          <cell r="E73">
            <v>87276</v>
          </cell>
          <cell r="F73">
            <v>3</v>
          </cell>
          <cell r="M73" t="str">
            <v>22:04</v>
          </cell>
          <cell r="N73" t="str">
            <v>23:54</v>
          </cell>
          <cell r="O73">
            <v>0</v>
          </cell>
          <cell r="P73">
            <v>0</v>
          </cell>
          <cell r="Q73">
            <v>1</v>
          </cell>
        </row>
        <row r="74">
          <cell r="A74" t="str">
            <v>09</v>
          </cell>
          <cell r="B74" t="str">
            <v>CONVERSACION</v>
          </cell>
          <cell r="C74" t="str">
            <v>SABADO POR LA NOCHE</v>
          </cell>
          <cell r="D74">
            <v>3</v>
          </cell>
          <cell r="E74">
            <v>85196</v>
          </cell>
          <cell r="K74">
            <v>3</v>
          </cell>
          <cell r="M74" t="str">
            <v>23:46</v>
          </cell>
          <cell r="N74" t="str">
            <v>00:55</v>
          </cell>
          <cell r="O74">
            <v>0</v>
          </cell>
          <cell r="P74">
            <v>0</v>
          </cell>
          <cell r="Q74">
            <v>1</v>
          </cell>
        </row>
        <row r="75">
          <cell r="A75" t="str">
            <v>09</v>
          </cell>
          <cell r="B75" t="str">
            <v>NOTICIERO</v>
          </cell>
          <cell r="C75" t="str">
            <v>MEGANOTICIAS</v>
          </cell>
          <cell r="D75">
            <v>2.9</v>
          </cell>
          <cell r="E75">
            <v>83035</v>
          </cell>
          <cell r="F75">
            <v>3.9</v>
          </cell>
          <cell r="G75">
            <v>2.7</v>
          </cell>
          <cell r="H75">
            <v>3.1</v>
          </cell>
          <cell r="I75">
            <v>2.2999999999999998</v>
          </cell>
          <cell r="J75">
            <v>2.5</v>
          </cell>
          <cell r="M75" t="str">
            <v>21:00</v>
          </cell>
          <cell r="N75" t="str">
            <v>22:02</v>
          </cell>
          <cell r="O75">
            <v>0</v>
          </cell>
          <cell r="P75">
            <v>0</v>
          </cell>
          <cell r="Q75">
            <v>5</v>
          </cell>
        </row>
        <row r="76">
          <cell r="A76" t="str">
            <v>09</v>
          </cell>
          <cell r="B76" t="str">
            <v>NOTICIERO</v>
          </cell>
          <cell r="C76" t="str">
            <v>MEGANOTICIAS SINTESIS DOMINGO</v>
          </cell>
          <cell r="D76">
            <v>2.8</v>
          </cell>
          <cell r="E76">
            <v>79743</v>
          </cell>
          <cell r="L76">
            <v>2.8</v>
          </cell>
          <cell r="M76" t="str">
            <v>21:01</v>
          </cell>
          <cell r="N76" t="str">
            <v>21:55</v>
          </cell>
          <cell r="O76">
            <v>0</v>
          </cell>
          <cell r="P76">
            <v>0</v>
          </cell>
          <cell r="Q76">
            <v>1</v>
          </cell>
        </row>
        <row r="77">
          <cell r="A77" t="str">
            <v>09</v>
          </cell>
          <cell r="B77" t="str">
            <v>NOTICIERO</v>
          </cell>
          <cell r="C77" t="str">
            <v>CERO HORAS</v>
          </cell>
          <cell r="D77">
            <v>2.7</v>
          </cell>
          <cell r="E77">
            <v>77863</v>
          </cell>
          <cell r="F77">
            <v>2.2999999999999998</v>
          </cell>
          <cell r="G77">
            <v>2.7</v>
          </cell>
          <cell r="H77">
            <v>4.4000000000000004</v>
          </cell>
          <cell r="I77">
            <v>2.5</v>
          </cell>
          <cell r="J77">
            <v>1.6</v>
          </cell>
          <cell r="M77" t="str">
            <v>23:58</v>
          </cell>
          <cell r="N77" t="str">
            <v>00:52</v>
          </cell>
          <cell r="O77">
            <v>0</v>
          </cell>
          <cell r="P77">
            <v>0</v>
          </cell>
          <cell r="Q77">
            <v>5</v>
          </cell>
        </row>
        <row r="78">
          <cell r="A78" t="str">
            <v>09</v>
          </cell>
          <cell r="B78" t="str">
            <v>SERIE</v>
          </cell>
          <cell r="C78" t="str">
            <v>DAWSON CREEK</v>
          </cell>
          <cell r="D78">
            <v>2.6</v>
          </cell>
          <cell r="E78">
            <v>74100</v>
          </cell>
          <cell r="J78">
            <v>2.6</v>
          </cell>
          <cell r="M78" t="str">
            <v>23:50</v>
          </cell>
          <cell r="N78" t="str">
            <v>00:50</v>
          </cell>
          <cell r="O78">
            <v>0</v>
          </cell>
          <cell r="P78">
            <v>0</v>
          </cell>
          <cell r="Q78">
            <v>1</v>
          </cell>
        </row>
        <row r="79">
          <cell r="A79" t="str">
            <v>09</v>
          </cell>
          <cell r="B79" t="str">
            <v>SERIE</v>
          </cell>
          <cell r="C79" t="str">
            <v>L.A. HEAT</v>
          </cell>
          <cell r="D79">
            <v>2.5</v>
          </cell>
          <cell r="E79">
            <v>72625</v>
          </cell>
          <cell r="F79">
            <v>2.1</v>
          </cell>
          <cell r="G79">
            <v>2.5</v>
          </cell>
          <cell r="H79">
            <v>3.7</v>
          </cell>
          <cell r="I79">
            <v>2.6</v>
          </cell>
          <cell r="L79">
            <v>1.7</v>
          </cell>
          <cell r="M79" t="str">
            <v>23:40</v>
          </cell>
          <cell r="N79" t="str">
            <v>02:04</v>
          </cell>
          <cell r="O79">
            <v>0</v>
          </cell>
          <cell r="P79">
            <v>0</v>
          </cell>
          <cell r="Q79">
            <v>5</v>
          </cell>
        </row>
        <row r="80">
          <cell r="A80" t="str">
            <v>09</v>
          </cell>
          <cell r="B80" t="str">
            <v>D_ANIMADOS</v>
          </cell>
          <cell r="C80" t="str">
            <v>DRAGON BALL Z</v>
          </cell>
          <cell r="D80">
            <v>2.5</v>
          </cell>
          <cell r="E80">
            <v>71045</v>
          </cell>
          <cell r="F80">
            <v>2.9</v>
          </cell>
          <cell r="G80">
            <v>3.4</v>
          </cell>
          <cell r="H80">
            <v>2.4</v>
          </cell>
          <cell r="I80">
            <v>2.2000000000000002</v>
          </cell>
          <cell r="J80">
            <v>1.5</v>
          </cell>
          <cell r="M80" t="str">
            <v>18:40</v>
          </cell>
          <cell r="N80" t="str">
            <v>19:29</v>
          </cell>
          <cell r="O80">
            <v>0</v>
          </cell>
          <cell r="P80">
            <v>0</v>
          </cell>
          <cell r="Q80">
            <v>5</v>
          </cell>
        </row>
        <row r="81">
          <cell r="A81" t="str">
            <v>09</v>
          </cell>
          <cell r="B81" t="str">
            <v>FUTBOL</v>
          </cell>
          <cell r="C81" t="str">
            <v>ELIMINATORIA KOREA-JAPON 2002</v>
          </cell>
          <cell r="D81">
            <v>2.2000000000000002</v>
          </cell>
          <cell r="E81">
            <v>62637</v>
          </cell>
          <cell r="L81">
            <v>2.2000000000000002</v>
          </cell>
          <cell r="M81" t="str">
            <v>18:40</v>
          </cell>
          <cell r="N81" t="str">
            <v>21:00</v>
          </cell>
          <cell r="O81">
            <v>0</v>
          </cell>
          <cell r="P81">
            <v>0</v>
          </cell>
          <cell r="Q81">
            <v>1</v>
          </cell>
        </row>
        <row r="82">
          <cell r="A82" t="str">
            <v>09</v>
          </cell>
          <cell r="B82" t="str">
            <v>PELICULA</v>
          </cell>
          <cell r="C82" t="str">
            <v>LA SUPER PELICULA</v>
          </cell>
          <cell r="D82">
            <v>2.2000000000000002</v>
          </cell>
          <cell r="E82">
            <v>64243</v>
          </cell>
          <cell r="J82">
            <v>2.2000000000000002</v>
          </cell>
          <cell r="M82" t="str">
            <v>22:07</v>
          </cell>
          <cell r="N82" t="str">
            <v>23:49</v>
          </cell>
          <cell r="O82">
            <v>0</v>
          </cell>
          <cell r="P82">
            <v>0</v>
          </cell>
          <cell r="Q82">
            <v>1</v>
          </cell>
        </row>
        <row r="83">
          <cell r="A83" t="str">
            <v>09</v>
          </cell>
          <cell r="B83" t="str">
            <v>HUMOR</v>
          </cell>
          <cell r="C83" t="str">
            <v>CHILE TU DAY</v>
          </cell>
          <cell r="D83">
            <v>2.2000000000000002</v>
          </cell>
          <cell r="E83">
            <v>61876</v>
          </cell>
          <cell r="L83">
            <v>2.2000000000000002</v>
          </cell>
          <cell r="M83" t="str">
            <v>22:02</v>
          </cell>
          <cell r="N83" t="str">
            <v>01:13</v>
          </cell>
          <cell r="O83">
            <v>0</v>
          </cell>
          <cell r="P83">
            <v>0</v>
          </cell>
          <cell r="Q83">
            <v>1</v>
          </cell>
        </row>
        <row r="84">
          <cell r="A84" t="str">
            <v>09</v>
          </cell>
          <cell r="B84" t="str">
            <v>PELICULA</v>
          </cell>
          <cell r="C84" t="str">
            <v>CINE NOCTURNO</v>
          </cell>
          <cell r="D84">
            <v>1.9</v>
          </cell>
          <cell r="E84">
            <v>53977</v>
          </cell>
          <cell r="K84">
            <v>1.9</v>
          </cell>
          <cell r="M84" t="str">
            <v>01:25</v>
          </cell>
          <cell r="N84" t="str">
            <v>03:04</v>
          </cell>
          <cell r="O84">
            <v>0</v>
          </cell>
          <cell r="P84">
            <v>0</v>
          </cell>
          <cell r="Q84">
            <v>1</v>
          </cell>
        </row>
        <row r="85">
          <cell r="A85" t="str">
            <v>09</v>
          </cell>
          <cell r="B85" t="str">
            <v>TELENOVELA</v>
          </cell>
          <cell r="C85" t="str">
            <v>A TODO DAR</v>
          </cell>
          <cell r="D85">
            <v>1.8</v>
          </cell>
          <cell r="E85">
            <v>52752</v>
          </cell>
          <cell r="F85">
            <v>2.6</v>
          </cell>
          <cell r="G85">
            <v>1.8</v>
          </cell>
          <cell r="H85">
            <v>1.6</v>
          </cell>
          <cell r="I85">
            <v>1.8</v>
          </cell>
          <cell r="J85">
            <v>1.4</v>
          </cell>
          <cell r="M85" t="str">
            <v>19:41</v>
          </cell>
          <cell r="N85" t="str">
            <v>20:59</v>
          </cell>
          <cell r="O85">
            <v>0</v>
          </cell>
          <cell r="P85">
            <v>0</v>
          </cell>
          <cell r="Q85">
            <v>5</v>
          </cell>
        </row>
        <row r="86">
          <cell r="A86" t="str">
            <v>09</v>
          </cell>
          <cell r="B86" t="str">
            <v>SERIE</v>
          </cell>
          <cell r="C86" t="str">
            <v>LOS POWER RANGERS</v>
          </cell>
          <cell r="D86">
            <v>1.8</v>
          </cell>
          <cell r="E86">
            <v>52417</v>
          </cell>
          <cell r="F86">
            <v>1.4</v>
          </cell>
          <cell r="G86">
            <v>2.2000000000000002</v>
          </cell>
          <cell r="M86" t="str">
            <v>17:52</v>
          </cell>
          <cell r="N86" t="str">
            <v>18:20</v>
          </cell>
          <cell r="O86">
            <v>0</v>
          </cell>
          <cell r="P86">
            <v>0</v>
          </cell>
          <cell r="Q86">
            <v>2</v>
          </cell>
        </row>
        <row r="87">
          <cell r="A87" t="str">
            <v>09</v>
          </cell>
          <cell r="B87" t="str">
            <v>NOTICIERO</v>
          </cell>
          <cell r="C87" t="str">
            <v>MEGANOTICIAS SINTESIS SABADO</v>
          </cell>
          <cell r="D87">
            <v>1.7</v>
          </cell>
          <cell r="E87">
            <v>49488</v>
          </cell>
          <cell r="K87">
            <v>1.7</v>
          </cell>
          <cell r="M87" t="str">
            <v>20:58</v>
          </cell>
          <cell r="N87" t="str">
            <v>21:56</v>
          </cell>
          <cell r="O87">
            <v>0</v>
          </cell>
          <cell r="P87">
            <v>0</v>
          </cell>
          <cell r="Q87">
            <v>1</v>
          </cell>
        </row>
        <row r="88">
          <cell r="A88" t="str">
            <v>09</v>
          </cell>
          <cell r="B88" t="str">
            <v>SERIE</v>
          </cell>
          <cell r="C88" t="str">
            <v>PACIFIC BLUE</v>
          </cell>
          <cell r="D88">
            <v>1.7</v>
          </cell>
          <cell r="E88">
            <v>48098</v>
          </cell>
          <cell r="L88">
            <v>1.7</v>
          </cell>
          <cell r="M88" t="str">
            <v>17:43</v>
          </cell>
          <cell r="N88" t="str">
            <v>18:39</v>
          </cell>
          <cell r="O88">
            <v>0</v>
          </cell>
          <cell r="P88">
            <v>0</v>
          </cell>
          <cell r="Q88">
            <v>1</v>
          </cell>
        </row>
        <row r="89">
          <cell r="A89" t="str">
            <v>09</v>
          </cell>
          <cell r="B89" t="str">
            <v>PELICULA</v>
          </cell>
          <cell r="C89" t="str">
            <v>CANTINFLAS</v>
          </cell>
          <cell r="D89">
            <v>1.6</v>
          </cell>
          <cell r="E89">
            <v>46488</v>
          </cell>
          <cell r="K89">
            <v>1.6</v>
          </cell>
          <cell r="M89" t="str">
            <v>15:38</v>
          </cell>
          <cell r="N89" t="str">
            <v>17:14</v>
          </cell>
          <cell r="O89">
            <v>0</v>
          </cell>
          <cell r="P89">
            <v>0</v>
          </cell>
          <cell r="Q89">
            <v>1</v>
          </cell>
        </row>
        <row r="90">
          <cell r="A90" t="str">
            <v>09</v>
          </cell>
          <cell r="B90" t="str">
            <v>SERIE</v>
          </cell>
          <cell r="C90" t="str">
            <v>ROBOCOP</v>
          </cell>
          <cell r="D90">
            <v>1.6</v>
          </cell>
          <cell r="E90">
            <v>46228</v>
          </cell>
          <cell r="L90">
            <v>1.6</v>
          </cell>
          <cell r="M90" t="str">
            <v>16:52</v>
          </cell>
          <cell r="N90" t="str">
            <v>17:42</v>
          </cell>
          <cell r="O90">
            <v>0</v>
          </cell>
          <cell r="P90">
            <v>0</v>
          </cell>
          <cell r="Q90">
            <v>1</v>
          </cell>
        </row>
        <row r="91">
          <cell r="A91" t="str">
            <v>09</v>
          </cell>
          <cell r="B91" t="str">
            <v>JUVENIL</v>
          </cell>
          <cell r="C91" t="str">
            <v>MEKANO</v>
          </cell>
          <cell r="D91">
            <v>1.5</v>
          </cell>
          <cell r="E91">
            <v>43539</v>
          </cell>
          <cell r="K91">
            <v>1.4</v>
          </cell>
          <cell r="L91">
            <v>1.6</v>
          </cell>
          <cell r="M91" t="str">
            <v>13:59</v>
          </cell>
          <cell r="N91" t="str">
            <v>16:24</v>
          </cell>
          <cell r="O91">
            <v>0</v>
          </cell>
          <cell r="P91">
            <v>0</v>
          </cell>
          <cell r="Q91">
            <v>2</v>
          </cell>
        </row>
        <row r="92">
          <cell r="A92" t="str">
            <v>09</v>
          </cell>
          <cell r="B92" t="str">
            <v>SERIE</v>
          </cell>
          <cell r="C92" t="str">
            <v>ESCALOFRIOS</v>
          </cell>
          <cell r="D92">
            <v>1.4</v>
          </cell>
          <cell r="E92">
            <v>40529</v>
          </cell>
          <cell r="F92">
            <v>1.9</v>
          </cell>
          <cell r="G92">
            <v>1.2</v>
          </cell>
          <cell r="H92">
            <v>1.6</v>
          </cell>
          <cell r="I92">
            <v>1.4</v>
          </cell>
          <cell r="J92">
            <v>1</v>
          </cell>
          <cell r="M92" t="str">
            <v>18:05</v>
          </cell>
          <cell r="N92" t="str">
            <v>18:56</v>
          </cell>
          <cell r="O92">
            <v>0</v>
          </cell>
          <cell r="P92">
            <v>0</v>
          </cell>
          <cell r="Q92">
            <v>5</v>
          </cell>
        </row>
        <row r="93">
          <cell r="A93" t="str">
            <v>09</v>
          </cell>
          <cell r="B93" t="str">
            <v>D_ANIMADOS</v>
          </cell>
          <cell r="C93" t="str">
            <v>DRAGON BALL</v>
          </cell>
          <cell r="D93">
            <v>1.4</v>
          </cell>
          <cell r="E93">
            <v>40497</v>
          </cell>
          <cell r="F93">
            <v>1.5</v>
          </cell>
          <cell r="G93">
            <v>1.4</v>
          </cell>
          <cell r="M93" t="str">
            <v>12:09</v>
          </cell>
          <cell r="N93" t="str">
            <v>12:38</v>
          </cell>
          <cell r="O93">
            <v>0</v>
          </cell>
          <cell r="P93">
            <v>0</v>
          </cell>
          <cell r="Q93">
            <v>2</v>
          </cell>
        </row>
        <row r="94">
          <cell r="A94" t="str">
            <v>09</v>
          </cell>
          <cell r="B94" t="str">
            <v>D_ANIMADOS</v>
          </cell>
          <cell r="C94" t="str">
            <v>NICKELODEON</v>
          </cell>
          <cell r="D94">
            <v>1.4</v>
          </cell>
          <cell r="E94">
            <v>39550</v>
          </cell>
          <cell r="H94">
            <v>2.5</v>
          </cell>
          <cell r="I94">
            <v>1.1000000000000001</v>
          </cell>
          <cell r="J94">
            <v>0.6</v>
          </cell>
          <cell r="M94" t="str">
            <v>12:13</v>
          </cell>
          <cell r="N94" t="str">
            <v>12:39</v>
          </cell>
          <cell r="O94">
            <v>0</v>
          </cell>
          <cell r="P94">
            <v>0</v>
          </cell>
          <cell r="Q94">
            <v>3</v>
          </cell>
        </row>
        <row r="95">
          <cell r="A95" t="str">
            <v>09</v>
          </cell>
          <cell r="B95" t="str">
            <v>INFORMATIVO</v>
          </cell>
          <cell r="C95" t="str">
            <v>RED NACIONAL</v>
          </cell>
          <cell r="D95">
            <v>1.4</v>
          </cell>
          <cell r="E95">
            <v>39383</v>
          </cell>
          <cell r="H95">
            <v>1.4</v>
          </cell>
          <cell r="M95" t="str">
            <v>21:00</v>
          </cell>
          <cell r="N95" t="str">
            <v>21:09</v>
          </cell>
          <cell r="O95">
            <v>0</v>
          </cell>
          <cell r="P95">
            <v>0</v>
          </cell>
          <cell r="Q95">
            <v>1</v>
          </cell>
        </row>
        <row r="96">
          <cell r="A96" t="str">
            <v>09</v>
          </cell>
          <cell r="B96" t="str">
            <v>INFANTIL</v>
          </cell>
          <cell r="C96" t="str">
            <v>ZOOLO TV</v>
          </cell>
          <cell r="D96">
            <v>1.4</v>
          </cell>
          <cell r="E96">
            <v>39191</v>
          </cell>
          <cell r="F96">
            <v>1.4</v>
          </cell>
          <cell r="G96">
            <v>1.6</v>
          </cell>
          <cell r="H96">
            <v>1.9</v>
          </cell>
          <cell r="I96">
            <v>1.6</v>
          </cell>
          <cell r="J96">
            <v>1.3</v>
          </cell>
          <cell r="K96">
            <v>0.4</v>
          </cell>
          <cell r="M96" t="str">
            <v>10:05</v>
          </cell>
          <cell r="N96" t="str">
            <v>19:17</v>
          </cell>
          <cell r="O96">
            <v>0</v>
          </cell>
          <cell r="P96">
            <v>0</v>
          </cell>
          <cell r="Q96">
            <v>23</v>
          </cell>
        </row>
        <row r="97">
          <cell r="A97" t="str">
            <v>09</v>
          </cell>
          <cell r="B97" t="str">
            <v>SERIE</v>
          </cell>
          <cell r="C97" t="str">
            <v>MAGNUM</v>
          </cell>
          <cell r="D97">
            <v>1.2</v>
          </cell>
          <cell r="E97">
            <v>33249</v>
          </cell>
          <cell r="J97">
            <v>1.9</v>
          </cell>
          <cell r="K97">
            <v>0.4</v>
          </cell>
          <cell r="M97" t="str">
            <v>18:13</v>
          </cell>
          <cell r="N97" t="str">
            <v>01:42</v>
          </cell>
          <cell r="O97">
            <v>0</v>
          </cell>
          <cell r="P97">
            <v>0</v>
          </cell>
          <cell r="Q97">
            <v>2</v>
          </cell>
        </row>
        <row r="98">
          <cell r="A98" t="str">
            <v>09</v>
          </cell>
          <cell r="B98" t="str">
            <v>D_ANIMADOS</v>
          </cell>
          <cell r="C98" t="str">
            <v>MONSTER RANCHER</v>
          </cell>
          <cell r="D98">
            <v>1.1000000000000001</v>
          </cell>
          <cell r="E98">
            <v>30826</v>
          </cell>
          <cell r="H98">
            <v>1.4</v>
          </cell>
          <cell r="I98">
            <v>1.1000000000000001</v>
          </cell>
          <cell r="J98">
            <v>0.7</v>
          </cell>
          <cell r="M98" t="str">
            <v>17:33</v>
          </cell>
          <cell r="N98" t="str">
            <v>18:05</v>
          </cell>
          <cell r="O98">
            <v>0</v>
          </cell>
          <cell r="P98">
            <v>0</v>
          </cell>
          <cell r="Q98">
            <v>3</v>
          </cell>
        </row>
        <row r="99">
          <cell r="A99" t="str">
            <v>09</v>
          </cell>
          <cell r="B99" t="str">
            <v>SERIE</v>
          </cell>
          <cell r="C99" t="str">
            <v>LOS MAGNIFICOS</v>
          </cell>
          <cell r="D99">
            <v>1.1000000000000001</v>
          </cell>
          <cell r="E99">
            <v>30274</v>
          </cell>
          <cell r="K99">
            <v>1.1000000000000001</v>
          </cell>
          <cell r="M99" t="str">
            <v>20:03</v>
          </cell>
          <cell r="N99" t="str">
            <v>20:57</v>
          </cell>
          <cell r="O99">
            <v>0</v>
          </cell>
          <cell r="P99">
            <v>0</v>
          </cell>
          <cell r="Q99">
            <v>1</v>
          </cell>
        </row>
        <row r="100">
          <cell r="A100" t="str">
            <v>09</v>
          </cell>
          <cell r="B100" t="str">
            <v>EV_DEPORTIVO</v>
          </cell>
          <cell r="C100" t="str">
            <v>FORMULA UNO</v>
          </cell>
          <cell r="D100">
            <v>1.1000000000000001</v>
          </cell>
          <cell r="E100">
            <v>30786</v>
          </cell>
          <cell r="L100">
            <v>1.1000000000000001</v>
          </cell>
          <cell r="M100" t="str">
            <v>09:24</v>
          </cell>
          <cell r="N100" t="str">
            <v>11:08</v>
          </cell>
          <cell r="O100">
            <v>0</v>
          </cell>
          <cell r="P100">
            <v>0</v>
          </cell>
          <cell r="Q100">
            <v>1</v>
          </cell>
        </row>
        <row r="101">
          <cell r="A101" t="str">
            <v>09</v>
          </cell>
          <cell r="B101" t="str">
            <v>D_ANIMADOS</v>
          </cell>
          <cell r="C101" t="str">
            <v>ARNOLD</v>
          </cell>
          <cell r="D101">
            <v>1.1000000000000001</v>
          </cell>
          <cell r="E101">
            <v>30980</v>
          </cell>
          <cell r="F101">
            <v>1.2</v>
          </cell>
          <cell r="G101">
            <v>1.8</v>
          </cell>
          <cell r="H101">
            <v>1.2</v>
          </cell>
          <cell r="I101">
            <v>0.7</v>
          </cell>
          <cell r="J101">
            <v>0.5</v>
          </cell>
          <cell r="M101" t="str">
            <v>11:45</v>
          </cell>
          <cell r="N101" t="str">
            <v>17:53</v>
          </cell>
          <cell r="O101">
            <v>0</v>
          </cell>
          <cell r="P101">
            <v>0</v>
          </cell>
          <cell r="Q101">
            <v>5</v>
          </cell>
        </row>
        <row r="102">
          <cell r="A102" t="str">
            <v>09</v>
          </cell>
          <cell r="B102" t="str">
            <v>MUSICAL</v>
          </cell>
          <cell r="C102" t="str">
            <v>PEPSI CHART</v>
          </cell>
          <cell r="D102">
            <v>1.1000000000000001</v>
          </cell>
          <cell r="E102">
            <v>32961</v>
          </cell>
          <cell r="K102">
            <v>1.1000000000000001</v>
          </cell>
          <cell r="M102" t="str">
            <v>00:56</v>
          </cell>
          <cell r="N102" t="str">
            <v>01:24</v>
          </cell>
          <cell r="O102">
            <v>0</v>
          </cell>
          <cell r="P102">
            <v>0</v>
          </cell>
          <cell r="Q102">
            <v>1</v>
          </cell>
        </row>
        <row r="103">
          <cell r="A103" t="str">
            <v>09</v>
          </cell>
          <cell r="B103" t="str">
            <v>SERIE</v>
          </cell>
          <cell r="C103" t="str">
            <v>TARZAN</v>
          </cell>
          <cell r="D103">
            <v>1</v>
          </cell>
          <cell r="E103">
            <v>29461</v>
          </cell>
          <cell r="L103">
            <v>1</v>
          </cell>
          <cell r="M103" t="str">
            <v>16:25</v>
          </cell>
          <cell r="N103" t="str">
            <v>16:51</v>
          </cell>
          <cell r="O103">
            <v>0</v>
          </cell>
          <cell r="P103">
            <v>0</v>
          </cell>
          <cell r="Q103">
            <v>1</v>
          </cell>
        </row>
        <row r="104">
          <cell r="A104" t="str">
            <v>09</v>
          </cell>
          <cell r="B104" t="str">
            <v>SERIE</v>
          </cell>
          <cell r="C104" t="str">
            <v>LOBO DEL AIRE</v>
          </cell>
          <cell r="D104">
            <v>1</v>
          </cell>
          <cell r="E104">
            <v>27711</v>
          </cell>
          <cell r="K104">
            <v>1</v>
          </cell>
          <cell r="M104" t="str">
            <v>17:15</v>
          </cell>
          <cell r="N104" t="str">
            <v>18:12</v>
          </cell>
          <cell r="O104">
            <v>0</v>
          </cell>
          <cell r="P104">
            <v>0</v>
          </cell>
          <cell r="Q104">
            <v>1</v>
          </cell>
        </row>
        <row r="105">
          <cell r="A105" t="str">
            <v>09</v>
          </cell>
          <cell r="B105" t="str">
            <v>SERIE</v>
          </cell>
          <cell r="C105" t="str">
            <v>MIAMI VICE</v>
          </cell>
          <cell r="D105">
            <v>0.8</v>
          </cell>
          <cell r="E105">
            <v>24023</v>
          </cell>
          <cell r="K105">
            <v>0.8</v>
          </cell>
          <cell r="M105" t="str">
            <v>19:09</v>
          </cell>
          <cell r="N105" t="str">
            <v>20:02</v>
          </cell>
          <cell r="O105">
            <v>0</v>
          </cell>
          <cell r="P105">
            <v>0</v>
          </cell>
          <cell r="Q105">
            <v>1</v>
          </cell>
        </row>
        <row r="106">
          <cell r="A106" t="str">
            <v>09</v>
          </cell>
          <cell r="B106" t="str">
            <v>D_ANIMADOS</v>
          </cell>
          <cell r="C106" t="str">
            <v>LOS PICAPIEDRAS</v>
          </cell>
          <cell r="D106">
            <v>0.7</v>
          </cell>
          <cell r="E106">
            <v>21413</v>
          </cell>
          <cell r="F106">
            <v>0.8</v>
          </cell>
          <cell r="G106">
            <v>0.5</v>
          </cell>
          <cell r="H106">
            <v>1</v>
          </cell>
          <cell r="I106">
            <v>0.8</v>
          </cell>
          <cell r="J106">
            <v>0.3</v>
          </cell>
          <cell r="K106">
            <v>0.9</v>
          </cell>
          <cell r="L106">
            <v>0.9</v>
          </cell>
          <cell r="M106" t="str">
            <v>10:48</v>
          </cell>
          <cell r="N106" t="str">
            <v>12:30</v>
          </cell>
          <cell r="O106">
            <v>0</v>
          </cell>
          <cell r="P106">
            <v>0</v>
          </cell>
          <cell r="Q106">
            <v>7</v>
          </cell>
        </row>
        <row r="107">
          <cell r="A107" t="str">
            <v>09</v>
          </cell>
          <cell r="B107" t="str">
            <v>D_ANIMADOS</v>
          </cell>
          <cell r="C107" t="str">
            <v>DR. SLUMP</v>
          </cell>
          <cell r="D107">
            <v>0.7</v>
          </cell>
          <cell r="E107">
            <v>20682</v>
          </cell>
          <cell r="F107">
            <v>1.1000000000000001</v>
          </cell>
          <cell r="G107">
            <v>1.1000000000000001</v>
          </cell>
          <cell r="H107">
            <v>0.9</v>
          </cell>
          <cell r="I107">
            <v>0.6</v>
          </cell>
          <cell r="J107">
            <v>0.3</v>
          </cell>
          <cell r="K107">
            <v>0.4</v>
          </cell>
          <cell r="M107" t="str">
            <v>11:15</v>
          </cell>
          <cell r="N107" t="str">
            <v>12:24</v>
          </cell>
          <cell r="O107">
            <v>0</v>
          </cell>
          <cell r="P107">
            <v>0</v>
          </cell>
          <cell r="Q107">
            <v>6</v>
          </cell>
        </row>
        <row r="108">
          <cell r="A108" t="str">
            <v>09</v>
          </cell>
          <cell r="B108" t="str">
            <v>DEPORTIVO</v>
          </cell>
          <cell r="C108" t="str">
            <v>4X4 AVENTURA</v>
          </cell>
          <cell r="D108">
            <v>0.6</v>
          </cell>
          <cell r="E108">
            <v>17622</v>
          </cell>
          <cell r="L108">
            <v>0.6</v>
          </cell>
          <cell r="M108" t="str">
            <v>13:47</v>
          </cell>
          <cell r="N108" t="str">
            <v>14:14</v>
          </cell>
          <cell r="O108">
            <v>0</v>
          </cell>
          <cell r="P108">
            <v>0</v>
          </cell>
          <cell r="Q108">
            <v>1</v>
          </cell>
        </row>
        <row r="109">
          <cell r="A109" t="str">
            <v>09</v>
          </cell>
          <cell r="B109" t="str">
            <v>D_ANIMADOS</v>
          </cell>
          <cell r="C109" t="str">
            <v>DRAGON BALL Z (RESUMEN)</v>
          </cell>
          <cell r="D109">
            <v>0.6</v>
          </cell>
          <cell r="E109">
            <v>16906</v>
          </cell>
          <cell r="K109">
            <v>0.7</v>
          </cell>
          <cell r="L109">
            <v>0.5</v>
          </cell>
          <cell r="M109" t="str">
            <v>12:46</v>
          </cell>
          <cell r="N109" t="str">
            <v>13:46</v>
          </cell>
          <cell r="O109">
            <v>0</v>
          </cell>
          <cell r="P109">
            <v>0</v>
          </cell>
          <cell r="Q109">
            <v>2</v>
          </cell>
        </row>
        <row r="110">
          <cell r="A110" t="str">
            <v>09</v>
          </cell>
          <cell r="B110" t="str">
            <v>D_ANIMADOS</v>
          </cell>
          <cell r="C110" t="str">
            <v>CAT DOG</v>
          </cell>
          <cell r="D110">
            <v>0.5</v>
          </cell>
          <cell r="E110">
            <v>14841</v>
          </cell>
          <cell r="L110">
            <v>0.5</v>
          </cell>
          <cell r="M110" t="str">
            <v>12:31</v>
          </cell>
          <cell r="N110" t="str">
            <v>12:59</v>
          </cell>
          <cell r="O110">
            <v>0</v>
          </cell>
          <cell r="P110">
            <v>0</v>
          </cell>
          <cell r="Q110">
            <v>1</v>
          </cell>
        </row>
        <row r="111">
          <cell r="A111" t="str">
            <v>09</v>
          </cell>
          <cell r="B111" t="str">
            <v>D_ANIMADOS</v>
          </cell>
          <cell r="C111" t="str">
            <v>LOS PEQUENOS PICAPIEDRAS</v>
          </cell>
          <cell r="D111">
            <v>0.5</v>
          </cell>
          <cell r="E111">
            <v>14795</v>
          </cell>
          <cell r="K111">
            <v>0.5</v>
          </cell>
          <cell r="L111">
            <v>0.5</v>
          </cell>
          <cell r="M111" t="str">
            <v>10:14</v>
          </cell>
          <cell r="N111" t="str">
            <v>11:36</v>
          </cell>
          <cell r="O111">
            <v>0</v>
          </cell>
          <cell r="P111">
            <v>0</v>
          </cell>
          <cell r="Q111">
            <v>2</v>
          </cell>
        </row>
        <row r="112">
          <cell r="A112" t="str">
            <v>09</v>
          </cell>
          <cell r="B112" t="str">
            <v>D_ANIMADOS</v>
          </cell>
          <cell r="C112" t="str">
            <v>MAX STEEL</v>
          </cell>
          <cell r="D112">
            <v>0.5</v>
          </cell>
          <cell r="E112">
            <v>13296</v>
          </cell>
          <cell r="K112">
            <v>0.5</v>
          </cell>
          <cell r="M112" t="str">
            <v>13:33</v>
          </cell>
          <cell r="N112" t="str">
            <v>13:58</v>
          </cell>
          <cell r="O112">
            <v>0</v>
          </cell>
          <cell r="P112">
            <v>0</v>
          </cell>
          <cell r="Q112">
            <v>1</v>
          </cell>
        </row>
        <row r="113">
          <cell r="A113" t="str">
            <v>09</v>
          </cell>
          <cell r="B113" t="str">
            <v>D_ANIMADOS</v>
          </cell>
          <cell r="C113" t="str">
            <v>TICK,LA GARRAPATA</v>
          </cell>
          <cell r="D113">
            <v>0.4</v>
          </cell>
          <cell r="E113">
            <v>11437</v>
          </cell>
          <cell r="L113">
            <v>0.4</v>
          </cell>
          <cell r="M113" t="str">
            <v>11:37</v>
          </cell>
          <cell r="N113" t="str">
            <v>12:02</v>
          </cell>
          <cell r="O113">
            <v>0</v>
          </cell>
          <cell r="P113">
            <v>0</v>
          </cell>
          <cell r="Q113">
            <v>1</v>
          </cell>
        </row>
        <row r="114">
          <cell r="A114" t="str">
            <v>09</v>
          </cell>
          <cell r="B114" t="str">
            <v>INFORMATIVO</v>
          </cell>
          <cell r="C114" t="str">
            <v>INFOMERCIALES</v>
          </cell>
          <cell r="D114">
            <v>0.4</v>
          </cell>
          <cell r="E114">
            <v>11509</v>
          </cell>
          <cell r="F114">
            <v>0.4</v>
          </cell>
          <cell r="G114">
            <v>0.2</v>
          </cell>
          <cell r="H114">
            <v>0.5</v>
          </cell>
          <cell r="I114">
            <v>0.7</v>
          </cell>
          <cell r="J114">
            <v>0.2</v>
          </cell>
          <cell r="K114">
            <v>0.4</v>
          </cell>
          <cell r="L114">
            <v>0.3</v>
          </cell>
          <cell r="M114" t="str">
            <v>07:55</v>
          </cell>
          <cell r="N114" t="str">
            <v>04:05</v>
          </cell>
          <cell r="O114">
            <v>0</v>
          </cell>
          <cell r="P114">
            <v>0</v>
          </cell>
          <cell r="Q114">
            <v>14</v>
          </cell>
        </row>
        <row r="115">
          <cell r="A115" t="str">
            <v>09</v>
          </cell>
          <cell r="B115" t="str">
            <v>INFANTIL</v>
          </cell>
          <cell r="C115" t="str">
            <v>PLAZA SESAMO</v>
          </cell>
          <cell r="D115">
            <v>0.4</v>
          </cell>
          <cell r="E115">
            <v>10071</v>
          </cell>
          <cell r="F115">
            <v>0.4</v>
          </cell>
          <cell r="G115">
            <v>0.1</v>
          </cell>
          <cell r="H115">
            <v>0.5</v>
          </cell>
          <cell r="I115">
            <v>0.4</v>
          </cell>
          <cell r="J115">
            <v>0.3</v>
          </cell>
          <cell r="M115" t="str">
            <v>10:18</v>
          </cell>
          <cell r="N115" t="str">
            <v>11:12</v>
          </cell>
          <cell r="O115">
            <v>0</v>
          </cell>
          <cell r="P115">
            <v>0</v>
          </cell>
          <cell r="Q115">
            <v>5</v>
          </cell>
        </row>
        <row r="116">
          <cell r="A116" t="str">
            <v>09</v>
          </cell>
          <cell r="B116" t="str">
            <v>D_ANIMADOS</v>
          </cell>
          <cell r="C116" t="str">
            <v>LOS CAZAFANTASMAS</v>
          </cell>
          <cell r="D116">
            <v>0.3</v>
          </cell>
          <cell r="E116">
            <v>8459</v>
          </cell>
          <cell r="F116">
            <v>0.4</v>
          </cell>
          <cell r="G116">
            <v>0</v>
          </cell>
          <cell r="H116">
            <v>0.6</v>
          </cell>
          <cell r="I116">
            <v>0</v>
          </cell>
          <cell r="J116">
            <v>0.5</v>
          </cell>
          <cell r="M116" t="str">
            <v>09:51</v>
          </cell>
          <cell r="N116" t="str">
            <v>10:44</v>
          </cell>
          <cell r="O116">
            <v>0</v>
          </cell>
          <cell r="P116">
            <v>0</v>
          </cell>
          <cell r="Q116">
            <v>5</v>
          </cell>
        </row>
        <row r="117">
          <cell r="A117" t="str">
            <v>11</v>
          </cell>
          <cell r="B117" t="str">
            <v>PELICULA</v>
          </cell>
          <cell r="C117" t="str">
            <v>PREMIUM</v>
          </cell>
          <cell r="D117">
            <v>9.9</v>
          </cell>
          <cell r="E117">
            <v>284141</v>
          </cell>
          <cell r="G117">
            <v>9.9</v>
          </cell>
          <cell r="M117" t="str">
            <v>23:11</v>
          </cell>
          <cell r="N117" t="str">
            <v>00:56</v>
          </cell>
          <cell r="O117">
            <v>0</v>
          </cell>
          <cell r="P117">
            <v>0</v>
          </cell>
          <cell r="Q117">
            <v>1</v>
          </cell>
        </row>
        <row r="118">
          <cell r="A118" t="str">
            <v>11</v>
          </cell>
          <cell r="B118" t="str">
            <v>CONVERSACION</v>
          </cell>
          <cell r="C118" t="str">
            <v>CALOR HUMANO</v>
          </cell>
          <cell r="D118">
            <v>4.5999999999999996</v>
          </cell>
          <cell r="E118">
            <v>133479</v>
          </cell>
          <cell r="H118">
            <v>4.5999999999999996</v>
          </cell>
          <cell r="M118" t="str">
            <v>22:06</v>
          </cell>
          <cell r="N118" t="str">
            <v>00:29</v>
          </cell>
          <cell r="O118">
            <v>0</v>
          </cell>
          <cell r="P118">
            <v>0</v>
          </cell>
          <cell r="Q118">
            <v>1</v>
          </cell>
        </row>
        <row r="119">
          <cell r="A119" t="str">
            <v>11</v>
          </cell>
          <cell r="B119" t="str">
            <v>PELICULA</v>
          </cell>
          <cell r="C119" t="str">
            <v>GRAN PREMIER</v>
          </cell>
          <cell r="D119">
            <v>3.5</v>
          </cell>
          <cell r="E119">
            <v>101431</v>
          </cell>
          <cell r="I119">
            <v>3.5</v>
          </cell>
          <cell r="M119" t="str">
            <v>22:06</v>
          </cell>
          <cell r="N119" t="str">
            <v>00:12</v>
          </cell>
          <cell r="O119">
            <v>0</v>
          </cell>
          <cell r="P119">
            <v>0</v>
          </cell>
          <cell r="Q119">
            <v>1</v>
          </cell>
        </row>
        <row r="120">
          <cell r="A120" t="str">
            <v>11</v>
          </cell>
          <cell r="B120" t="str">
            <v>PELICULA</v>
          </cell>
          <cell r="C120" t="str">
            <v>DOMINGO DE PELICULA</v>
          </cell>
          <cell r="D120">
            <v>3.3</v>
          </cell>
          <cell r="E120">
            <v>94167</v>
          </cell>
          <cell r="L120">
            <v>3.3</v>
          </cell>
          <cell r="M120" t="str">
            <v>22:07</v>
          </cell>
          <cell r="N120" t="str">
            <v>00:06</v>
          </cell>
          <cell r="O120">
            <v>0</v>
          </cell>
          <cell r="P120">
            <v>0</v>
          </cell>
          <cell r="Q120">
            <v>1</v>
          </cell>
        </row>
        <row r="121">
          <cell r="A121" t="str">
            <v>11</v>
          </cell>
          <cell r="B121" t="str">
            <v>PELICULA</v>
          </cell>
          <cell r="C121" t="str">
            <v>CINE AVENTURA</v>
          </cell>
          <cell r="D121">
            <v>3</v>
          </cell>
          <cell r="E121">
            <v>86141</v>
          </cell>
          <cell r="K121">
            <v>3</v>
          </cell>
          <cell r="M121" t="str">
            <v>15:09</v>
          </cell>
          <cell r="N121" t="str">
            <v>17:27</v>
          </cell>
          <cell r="O121">
            <v>0</v>
          </cell>
          <cell r="P121">
            <v>0</v>
          </cell>
          <cell r="Q121">
            <v>1</v>
          </cell>
        </row>
        <row r="122">
          <cell r="A122" t="str">
            <v>11</v>
          </cell>
          <cell r="B122" t="str">
            <v>PELICULA</v>
          </cell>
          <cell r="C122" t="str">
            <v>CINE COMO EN EL CINE</v>
          </cell>
          <cell r="D122">
            <v>2.9</v>
          </cell>
          <cell r="E122">
            <v>83336</v>
          </cell>
          <cell r="L122">
            <v>2.9</v>
          </cell>
          <cell r="M122" t="str">
            <v>19:06</v>
          </cell>
          <cell r="N122" t="str">
            <v>20:59</v>
          </cell>
          <cell r="O122">
            <v>0</v>
          </cell>
          <cell r="P122">
            <v>0</v>
          </cell>
          <cell r="Q122">
            <v>1</v>
          </cell>
        </row>
        <row r="123">
          <cell r="A123" t="str">
            <v>11</v>
          </cell>
          <cell r="B123" t="str">
            <v>JUVENIL</v>
          </cell>
          <cell r="C123" t="str">
            <v>LUNATICOS</v>
          </cell>
          <cell r="D123">
            <v>2.9</v>
          </cell>
          <cell r="E123">
            <v>81980</v>
          </cell>
          <cell r="K123">
            <v>2.9</v>
          </cell>
          <cell r="M123" t="str">
            <v>00:57</v>
          </cell>
          <cell r="N123" t="str">
            <v>03:02</v>
          </cell>
          <cell r="O123">
            <v>0</v>
          </cell>
          <cell r="P123">
            <v>0</v>
          </cell>
          <cell r="Q123">
            <v>1</v>
          </cell>
        </row>
        <row r="124">
          <cell r="A124" t="str">
            <v>11</v>
          </cell>
          <cell r="B124" t="str">
            <v>HUMOR</v>
          </cell>
          <cell r="C124" t="str">
            <v>TV CONDORO NIGHTS</v>
          </cell>
          <cell r="D124">
            <v>2.7</v>
          </cell>
          <cell r="E124">
            <v>78522</v>
          </cell>
          <cell r="F124">
            <v>2.7</v>
          </cell>
          <cell r="M124" t="str">
            <v>23:27</v>
          </cell>
          <cell r="N124" t="str">
            <v>00:26</v>
          </cell>
          <cell r="O124">
            <v>0</v>
          </cell>
          <cell r="P124">
            <v>0</v>
          </cell>
          <cell r="Q124">
            <v>1</v>
          </cell>
        </row>
        <row r="125">
          <cell r="A125" t="str">
            <v>11</v>
          </cell>
          <cell r="B125" t="str">
            <v>DEPORTIVO</v>
          </cell>
          <cell r="C125" t="str">
            <v>FUERA DE JUEGO</v>
          </cell>
          <cell r="D125">
            <v>2.7</v>
          </cell>
          <cell r="E125">
            <v>77063</v>
          </cell>
          <cell r="F125">
            <v>2.7</v>
          </cell>
          <cell r="M125" t="str">
            <v>22:07</v>
          </cell>
          <cell r="N125" t="str">
            <v>23:26</v>
          </cell>
          <cell r="O125">
            <v>0</v>
          </cell>
          <cell r="P125">
            <v>0</v>
          </cell>
          <cell r="Q125">
            <v>1</v>
          </cell>
        </row>
        <row r="126">
          <cell r="A126" t="str">
            <v>11</v>
          </cell>
          <cell r="B126" t="str">
            <v>NOTICIERO</v>
          </cell>
          <cell r="C126" t="str">
            <v>CHV NOTICIAS CENTRAL</v>
          </cell>
          <cell r="D126">
            <v>2.6</v>
          </cell>
          <cell r="E126">
            <v>74890</v>
          </cell>
          <cell r="F126">
            <v>3.2</v>
          </cell>
          <cell r="G126">
            <v>3.2</v>
          </cell>
          <cell r="H126">
            <v>2.2999999999999998</v>
          </cell>
          <cell r="I126">
            <v>1.5</v>
          </cell>
          <cell r="J126">
            <v>1.5</v>
          </cell>
          <cell r="K126">
            <v>3.2</v>
          </cell>
          <cell r="L126">
            <v>3.4</v>
          </cell>
          <cell r="M126" t="str">
            <v>20:59</v>
          </cell>
          <cell r="N126" t="str">
            <v>22:05</v>
          </cell>
          <cell r="O126">
            <v>0</v>
          </cell>
          <cell r="P126">
            <v>0</v>
          </cell>
          <cell r="Q126">
            <v>7</v>
          </cell>
        </row>
        <row r="127">
          <cell r="A127" t="str">
            <v>11</v>
          </cell>
          <cell r="B127" t="str">
            <v>NOTICIERO</v>
          </cell>
          <cell r="C127" t="str">
            <v>CHV NOTICIAS NOCHE</v>
          </cell>
          <cell r="D127">
            <v>2.5</v>
          </cell>
          <cell r="E127">
            <v>71705</v>
          </cell>
          <cell r="F127">
            <v>1.2</v>
          </cell>
          <cell r="G127">
            <v>4.4000000000000004</v>
          </cell>
          <cell r="H127">
            <v>2.4</v>
          </cell>
          <cell r="I127">
            <v>3.2</v>
          </cell>
          <cell r="J127">
            <v>1.7</v>
          </cell>
          <cell r="K127">
            <v>2.6</v>
          </cell>
          <cell r="L127">
            <v>2</v>
          </cell>
          <cell r="M127" t="str">
            <v>00:07</v>
          </cell>
          <cell r="N127" t="str">
            <v>01:30</v>
          </cell>
          <cell r="O127">
            <v>0</v>
          </cell>
          <cell r="P127">
            <v>0</v>
          </cell>
          <cell r="Q127">
            <v>7</v>
          </cell>
        </row>
        <row r="128">
          <cell r="A128" t="str">
            <v>11</v>
          </cell>
          <cell r="B128" t="str">
            <v>INFORMATIVO</v>
          </cell>
          <cell r="C128" t="str">
            <v>EL TIEMPO EN CHV (C)</v>
          </cell>
          <cell r="D128">
            <v>2.2999999999999998</v>
          </cell>
          <cell r="E128">
            <v>65207</v>
          </cell>
          <cell r="F128">
            <v>1.7</v>
          </cell>
          <cell r="G128">
            <v>2.8</v>
          </cell>
          <cell r="H128">
            <v>1.5</v>
          </cell>
          <cell r="I128">
            <v>1.2</v>
          </cell>
          <cell r="J128">
            <v>2.2000000000000002</v>
          </cell>
          <cell r="K128">
            <v>4.2</v>
          </cell>
          <cell r="L128">
            <v>2.4</v>
          </cell>
          <cell r="M128" t="str">
            <v>22:02</v>
          </cell>
          <cell r="N128" t="str">
            <v>22:08</v>
          </cell>
          <cell r="O128">
            <v>0</v>
          </cell>
          <cell r="P128">
            <v>0</v>
          </cell>
          <cell r="Q128">
            <v>7</v>
          </cell>
        </row>
        <row r="129">
          <cell r="A129" t="str">
            <v>11</v>
          </cell>
          <cell r="B129" t="str">
            <v>MISCELANEO</v>
          </cell>
          <cell r="C129" t="str">
            <v>DR. SPOT</v>
          </cell>
          <cell r="D129">
            <v>2.2000000000000002</v>
          </cell>
          <cell r="E129">
            <v>62564</v>
          </cell>
          <cell r="G129">
            <v>2.2000000000000002</v>
          </cell>
          <cell r="M129" t="str">
            <v>22:07</v>
          </cell>
          <cell r="N129" t="str">
            <v>23:10</v>
          </cell>
          <cell r="O129">
            <v>0</v>
          </cell>
          <cell r="P129">
            <v>0</v>
          </cell>
          <cell r="Q129">
            <v>1</v>
          </cell>
        </row>
        <row r="130">
          <cell r="A130" t="str">
            <v>11</v>
          </cell>
          <cell r="B130" t="str">
            <v>CONVERSACION</v>
          </cell>
          <cell r="C130" t="str">
            <v>AMIGAS Y AMIGOS</v>
          </cell>
          <cell r="D130">
            <v>1.9</v>
          </cell>
          <cell r="E130">
            <v>54857</v>
          </cell>
          <cell r="K130">
            <v>1.9</v>
          </cell>
          <cell r="M130" t="str">
            <v>22:05</v>
          </cell>
          <cell r="N130" t="str">
            <v>00:21</v>
          </cell>
          <cell r="O130">
            <v>0</v>
          </cell>
          <cell r="P130">
            <v>0</v>
          </cell>
          <cell r="Q130">
            <v>1</v>
          </cell>
        </row>
        <row r="131">
          <cell r="A131" t="str">
            <v>11</v>
          </cell>
          <cell r="B131" t="str">
            <v>CONVERSACION</v>
          </cell>
          <cell r="C131" t="str">
            <v>TOLERANCIA CERO</v>
          </cell>
          <cell r="D131">
            <v>1.9</v>
          </cell>
          <cell r="E131">
            <v>53587</v>
          </cell>
          <cell r="L131">
            <v>1.9</v>
          </cell>
          <cell r="M131" t="str">
            <v>10:09</v>
          </cell>
          <cell r="N131" t="str">
            <v>11:24</v>
          </cell>
          <cell r="O131">
            <v>0</v>
          </cell>
          <cell r="P131">
            <v>0</v>
          </cell>
          <cell r="Q131">
            <v>1</v>
          </cell>
        </row>
        <row r="132">
          <cell r="A132" t="str">
            <v>11</v>
          </cell>
          <cell r="B132" t="str">
            <v>INFORMATIVO</v>
          </cell>
          <cell r="C132" t="str">
            <v>EL TIEMPO EN CHV (N)</v>
          </cell>
          <cell r="D132">
            <v>1.9</v>
          </cell>
          <cell r="E132">
            <v>55874</v>
          </cell>
          <cell r="F132">
            <v>1.3</v>
          </cell>
          <cell r="G132">
            <v>3.6</v>
          </cell>
          <cell r="H132">
            <v>1.8</v>
          </cell>
          <cell r="I132">
            <v>2</v>
          </cell>
          <cell r="J132">
            <v>1.2</v>
          </cell>
          <cell r="K132">
            <v>1.7</v>
          </cell>
          <cell r="L132">
            <v>2.1</v>
          </cell>
          <cell r="M132" t="str">
            <v>00:43</v>
          </cell>
          <cell r="N132" t="str">
            <v>01:32</v>
          </cell>
          <cell r="O132">
            <v>0</v>
          </cell>
          <cell r="P132">
            <v>0</v>
          </cell>
          <cell r="Q132">
            <v>7</v>
          </cell>
        </row>
        <row r="133">
          <cell r="A133" t="str">
            <v>11</v>
          </cell>
          <cell r="B133" t="str">
            <v>REALITY SHOW</v>
          </cell>
          <cell r="C133" t="str">
            <v>JUSTICIA PARA TODOS</v>
          </cell>
          <cell r="D133">
            <v>1.8</v>
          </cell>
          <cell r="E133">
            <v>52357</v>
          </cell>
          <cell r="F133">
            <v>2.6</v>
          </cell>
          <cell r="G133">
            <v>1.7</v>
          </cell>
          <cell r="H133">
            <v>1.8</v>
          </cell>
          <cell r="I133">
            <v>1.6</v>
          </cell>
          <cell r="J133">
            <v>1.4</v>
          </cell>
          <cell r="M133" t="str">
            <v>13:56</v>
          </cell>
          <cell r="N133" t="str">
            <v>14:30</v>
          </cell>
          <cell r="O133">
            <v>0</v>
          </cell>
          <cell r="P133">
            <v>0</v>
          </cell>
          <cell r="Q133">
            <v>5</v>
          </cell>
        </row>
        <row r="134">
          <cell r="A134" t="str">
            <v>11</v>
          </cell>
          <cell r="B134" t="str">
            <v>MISCELANEO</v>
          </cell>
          <cell r="C134" t="str">
            <v>EL FUTURO DE CHILE</v>
          </cell>
          <cell r="D134">
            <v>1.7</v>
          </cell>
          <cell r="E134">
            <v>48520</v>
          </cell>
          <cell r="J134">
            <v>1.7</v>
          </cell>
          <cell r="M134" t="str">
            <v>22:09</v>
          </cell>
          <cell r="N134" t="str">
            <v>23:21</v>
          </cell>
          <cell r="O134">
            <v>0</v>
          </cell>
          <cell r="P134">
            <v>0</v>
          </cell>
          <cell r="Q134">
            <v>1</v>
          </cell>
        </row>
        <row r="135">
          <cell r="A135" t="str">
            <v>11</v>
          </cell>
          <cell r="B135" t="str">
            <v>S_JUVENIL</v>
          </cell>
          <cell r="C135" t="str">
            <v>CUPIDO</v>
          </cell>
          <cell r="D135">
            <v>1.7</v>
          </cell>
          <cell r="E135">
            <v>49153</v>
          </cell>
          <cell r="L135">
            <v>1.7</v>
          </cell>
          <cell r="M135" t="str">
            <v>18:04</v>
          </cell>
          <cell r="N135" t="str">
            <v>19:05</v>
          </cell>
          <cell r="O135">
            <v>0</v>
          </cell>
          <cell r="P135">
            <v>0</v>
          </cell>
          <cell r="Q135">
            <v>1</v>
          </cell>
        </row>
        <row r="136">
          <cell r="A136" t="str">
            <v>11</v>
          </cell>
          <cell r="B136" t="str">
            <v>INFORMATIVO</v>
          </cell>
          <cell r="C136" t="str">
            <v>RED NACIONAL</v>
          </cell>
          <cell r="D136">
            <v>1.7</v>
          </cell>
          <cell r="E136">
            <v>49215</v>
          </cell>
          <cell r="H136">
            <v>1.7</v>
          </cell>
          <cell r="M136" t="str">
            <v>21:00</v>
          </cell>
          <cell r="N136" t="str">
            <v>21:09</v>
          </cell>
          <cell r="O136">
            <v>0</v>
          </cell>
          <cell r="P136">
            <v>0</v>
          </cell>
          <cell r="Q136">
            <v>1</v>
          </cell>
        </row>
        <row r="137">
          <cell r="A137" t="str">
            <v>11</v>
          </cell>
          <cell r="B137" t="str">
            <v>D_ANIMADOS</v>
          </cell>
          <cell r="C137" t="str">
            <v>POKEMON II</v>
          </cell>
          <cell r="D137">
            <v>1.7</v>
          </cell>
          <cell r="E137">
            <v>49044</v>
          </cell>
          <cell r="F137">
            <v>1.7</v>
          </cell>
          <cell r="G137">
            <v>2.1</v>
          </cell>
          <cell r="H137">
            <v>1.7</v>
          </cell>
          <cell r="I137">
            <v>1.4</v>
          </cell>
          <cell r="J137">
            <v>1.1000000000000001</v>
          </cell>
          <cell r="K137">
            <v>2.1</v>
          </cell>
          <cell r="M137" t="str">
            <v>17:27</v>
          </cell>
          <cell r="N137" t="str">
            <v>18:46</v>
          </cell>
          <cell r="O137">
            <v>0</v>
          </cell>
          <cell r="P137">
            <v>0</v>
          </cell>
          <cell r="Q137">
            <v>6</v>
          </cell>
        </row>
        <row r="138">
          <cell r="A138" t="str">
            <v>11</v>
          </cell>
          <cell r="B138" t="str">
            <v>SERIE</v>
          </cell>
          <cell r="C138" t="str">
            <v>MAGIA, MISTERIOS Y MILAGROS</v>
          </cell>
          <cell r="D138">
            <v>1.7</v>
          </cell>
          <cell r="E138">
            <v>48869</v>
          </cell>
          <cell r="L138">
            <v>1.7</v>
          </cell>
          <cell r="M138" t="str">
            <v>11:25</v>
          </cell>
          <cell r="N138" t="str">
            <v>12:18</v>
          </cell>
          <cell r="O138">
            <v>0</v>
          </cell>
          <cell r="P138">
            <v>0</v>
          </cell>
          <cell r="Q138">
            <v>1</v>
          </cell>
        </row>
        <row r="139">
          <cell r="A139" t="str">
            <v>11</v>
          </cell>
          <cell r="B139" t="str">
            <v>TELENOVELA</v>
          </cell>
          <cell r="C139" t="str">
            <v>MARIU</v>
          </cell>
          <cell r="D139">
            <v>1.6</v>
          </cell>
          <cell r="E139">
            <v>45603</v>
          </cell>
          <cell r="F139">
            <v>1.4</v>
          </cell>
          <cell r="G139">
            <v>1.7</v>
          </cell>
          <cell r="H139">
            <v>1.7</v>
          </cell>
          <cell r="I139">
            <v>0.9</v>
          </cell>
          <cell r="J139">
            <v>2.2000000000000002</v>
          </cell>
          <cell r="M139" t="str">
            <v>15:13</v>
          </cell>
          <cell r="N139" t="str">
            <v>16:08</v>
          </cell>
          <cell r="O139">
            <v>0</v>
          </cell>
          <cell r="P139">
            <v>0</v>
          </cell>
          <cell r="Q139">
            <v>5</v>
          </cell>
        </row>
        <row r="140">
          <cell r="A140" t="str">
            <v>11</v>
          </cell>
          <cell r="B140" t="str">
            <v>S_JUVENIL</v>
          </cell>
          <cell r="C140" t="str">
            <v>EL COMISARIO REX</v>
          </cell>
          <cell r="D140">
            <v>1.6</v>
          </cell>
          <cell r="E140">
            <v>46138</v>
          </cell>
          <cell r="L140">
            <v>1.6</v>
          </cell>
          <cell r="M140" t="str">
            <v>17:01</v>
          </cell>
          <cell r="N140" t="str">
            <v>18:03</v>
          </cell>
          <cell r="O140">
            <v>0</v>
          </cell>
          <cell r="P140">
            <v>0</v>
          </cell>
          <cell r="Q140">
            <v>1</v>
          </cell>
        </row>
        <row r="141">
          <cell r="A141" t="str">
            <v>11</v>
          </cell>
          <cell r="B141" t="str">
            <v>MISCELANEO</v>
          </cell>
          <cell r="C141" t="str">
            <v>PRIMER PLANO</v>
          </cell>
          <cell r="D141">
            <v>1.5</v>
          </cell>
          <cell r="E141">
            <v>43826</v>
          </cell>
          <cell r="L141">
            <v>1.5</v>
          </cell>
          <cell r="M141" t="str">
            <v>12:19</v>
          </cell>
          <cell r="N141" t="str">
            <v>13:23</v>
          </cell>
          <cell r="O141">
            <v>0</v>
          </cell>
          <cell r="P141">
            <v>0</v>
          </cell>
          <cell r="Q141">
            <v>1</v>
          </cell>
        </row>
        <row r="142">
          <cell r="A142" t="str">
            <v>11</v>
          </cell>
          <cell r="B142" t="str">
            <v>MISCELANEO</v>
          </cell>
          <cell r="C142" t="str">
            <v>BOHEMIA</v>
          </cell>
          <cell r="D142">
            <v>1.5</v>
          </cell>
          <cell r="E142">
            <v>41719</v>
          </cell>
          <cell r="F142">
            <v>1.2</v>
          </cell>
          <cell r="G142">
            <v>2.4</v>
          </cell>
          <cell r="H142">
            <v>1.1000000000000001</v>
          </cell>
          <cell r="I142">
            <v>1.5</v>
          </cell>
          <cell r="J142">
            <v>1.1000000000000001</v>
          </cell>
          <cell r="M142" t="str">
            <v>00:50</v>
          </cell>
          <cell r="N142" t="str">
            <v>02:26</v>
          </cell>
          <cell r="O142">
            <v>0</v>
          </cell>
          <cell r="P142">
            <v>0</v>
          </cell>
          <cell r="Q142">
            <v>5</v>
          </cell>
        </row>
        <row r="143">
          <cell r="A143" t="str">
            <v>11</v>
          </cell>
          <cell r="B143" t="str">
            <v>INFORMATIVO</v>
          </cell>
          <cell r="C143" t="str">
            <v>EDICION IMPACTO</v>
          </cell>
          <cell r="D143">
            <v>1.5</v>
          </cell>
          <cell r="E143">
            <v>44165</v>
          </cell>
          <cell r="F143">
            <v>2.5</v>
          </cell>
          <cell r="G143">
            <v>1.3</v>
          </cell>
          <cell r="H143">
            <v>2</v>
          </cell>
          <cell r="I143">
            <v>1</v>
          </cell>
          <cell r="J143">
            <v>1</v>
          </cell>
          <cell r="M143" t="str">
            <v>13:02</v>
          </cell>
          <cell r="N143" t="str">
            <v>13:29</v>
          </cell>
          <cell r="O143">
            <v>0</v>
          </cell>
          <cell r="P143">
            <v>0</v>
          </cell>
          <cell r="Q143">
            <v>5</v>
          </cell>
        </row>
        <row r="144">
          <cell r="A144" t="str">
            <v>11</v>
          </cell>
          <cell r="B144" t="str">
            <v>SE_INFANTIL</v>
          </cell>
          <cell r="C144" t="str">
            <v>MI BELLA GENIO</v>
          </cell>
          <cell r="D144">
            <v>1.4</v>
          </cell>
          <cell r="E144">
            <v>39114</v>
          </cell>
          <cell r="K144">
            <v>1.3</v>
          </cell>
          <cell r="L144">
            <v>1.4</v>
          </cell>
          <cell r="M144" t="str">
            <v>14:00</v>
          </cell>
          <cell r="N144" t="str">
            <v>14:34</v>
          </cell>
          <cell r="O144">
            <v>0</v>
          </cell>
          <cell r="P144">
            <v>0</v>
          </cell>
          <cell r="Q144">
            <v>2</v>
          </cell>
        </row>
        <row r="145">
          <cell r="A145" t="str">
            <v>11</v>
          </cell>
          <cell r="B145" t="str">
            <v>TELENOVELA</v>
          </cell>
          <cell r="C145" t="str">
            <v>LOS BUSCAS</v>
          </cell>
          <cell r="D145">
            <v>1.4</v>
          </cell>
          <cell r="E145">
            <v>41157</v>
          </cell>
          <cell r="F145">
            <v>1.3</v>
          </cell>
          <cell r="G145">
            <v>1.2</v>
          </cell>
          <cell r="H145">
            <v>1.8</v>
          </cell>
          <cell r="I145">
            <v>1</v>
          </cell>
          <cell r="J145">
            <v>1.8</v>
          </cell>
          <cell r="M145" t="str">
            <v>14:22</v>
          </cell>
          <cell r="N145" t="str">
            <v>15:21</v>
          </cell>
          <cell r="O145">
            <v>0</v>
          </cell>
          <cell r="P145">
            <v>0</v>
          </cell>
          <cell r="Q145">
            <v>5</v>
          </cell>
        </row>
        <row r="146">
          <cell r="A146" t="str">
            <v>11</v>
          </cell>
          <cell r="B146" t="str">
            <v>VARIEDAD</v>
          </cell>
          <cell r="C146" t="str">
            <v>DE TODO UN POCO</v>
          </cell>
          <cell r="D146">
            <v>1.4</v>
          </cell>
          <cell r="E146">
            <v>39241</v>
          </cell>
          <cell r="F146">
            <v>1.4</v>
          </cell>
          <cell r="G146">
            <v>1.3</v>
          </cell>
          <cell r="H146">
            <v>1.6</v>
          </cell>
          <cell r="I146">
            <v>2</v>
          </cell>
          <cell r="J146">
            <v>0.6</v>
          </cell>
          <cell r="M146" t="str">
            <v>19:27</v>
          </cell>
          <cell r="N146" t="str">
            <v>20:00</v>
          </cell>
          <cell r="O146">
            <v>0</v>
          </cell>
          <cell r="P146">
            <v>0</v>
          </cell>
          <cell r="Q146">
            <v>5</v>
          </cell>
        </row>
        <row r="147">
          <cell r="A147" t="str">
            <v>11</v>
          </cell>
          <cell r="B147" t="str">
            <v>D_ANIMADOS</v>
          </cell>
          <cell r="C147" t="str">
            <v>DIGIMON</v>
          </cell>
          <cell r="D147">
            <v>1.4</v>
          </cell>
          <cell r="E147">
            <v>39345</v>
          </cell>
          <cell r="F147">
            <v>1.1000000000000001</v>
          </cell>
          <cell r="G147">
            <v>1.5</v>
          </cell>
          <cell r="H147">
            <v>1.4</v>
          </cell>
          <cell r="I147">
            <v>1.2</v>
          </cell>
          <cell r="J147">
            <v>1.7</v>
          </cell>
          <cell r="M147" t="str">
            <v>17:02</v>
          </cell>
          <cell r="N147" t="str">
            <v>17:32</v>
          </cell>
          <cell r="O147">
            <v>0</v>
          </cell>
          <cell r="P147">
            <v>0</v>
          </cell>
          <cell r="Q147">
            <v>5</v>
          </cell>
        </row>
        <row r="148">
          <cell r="A148" t="str">
            <v>11</v>
          </cell>
          <cell r="B148" t="str">
            <v>NOTICIERO</v>
          </cell>
          <cell r="C148" t="str">
            <v>CHV NOTICIAS TARDE</v>
          </cell>
          <cell r="D148">
            <v>1.4</v>
          </cell>
          <cell r="E148">
            <v>41321</v>
          </cell>
          <cell r="F148">
            <v>2.6</v>
          </cell>
          <cell r="G148">
            <v>1.5</v>
          </cell>
          <cell r="H148">
            <v>1.5</v>
          </cell>
          <cell r="I148">
            <v>0.7</v>
          </cell>
          <cell r="J148">
            <v>0.8</v>
          </cell>
          <cell r="M148" t="str">
            <v>13:29</v>
          </cell>
          <cell r="N148" t="str">
            <v>14:03</v>
          </cell>
          <cell r="O148">
            <v>0</v>
          </cell>
          <cell r="P148">
            <v>0</v>
          </cell>
          <cell r="Q148">
            <v>5</v>
          </cell>
        </row>
        <row r="149">
          <cell r="A149" t="str">
            <v>11</v>
          </cell>
          <cell r="B149" t="str">
            <v>PELICULA</v>
          </cell>
          <cell r="C149" t="str">
            <v>CINE DE TRASNOCHE</v>
          </cell>
          <cell r="D149">
            <v>1.3</v>
          </cell>
          <cell r="E149">
            <v>38013</v>
          </cell>
          <cell r="F149">
            <v>0.8</v>
          </cell>
          <cell r="G149">
            <v>0.5</v>
          </cell>
          <cell r="H149">
            <v>0.8</v>
          </cell>
          <cell r="I149">
            <v>1.4</v>
          </cell>
          <cell r="J149">
            <v>1.1000000000000001</v>
          </cell>
          <cell r="K149">
            <v>2.1</v>
          </cell>
          <cell r="L149">
            <v>2.6</v>
          </cell>
          <cell r="M149" t="str">
            <v>00:45</v>
          </cell>
          <cell r="N149" t="str">
            <v>04:31</v>
          </cell>
          <cell r="O149">
            <v>0</v>
          </cell>
          <cell r="P149">
            <v>0</v>
          </cell>
          <cell r="Q149">
            <v>7</v>
          </cell>
        </row>
        <row r="150">
          <cell r="A150" t="str">
            <v>11</v>
          </cell>
          <cell r="B150" t="str">
            <v>CONVERSACION</v>
          </cell>
          <cell r="C150" t="str">
            <v>EL SHOW DE JAIME BAYLY</v>
          </cell>
          <cell r="D150">
            <v>1.3</v>
          </cell>
          <cell r="E150">
            <v>37221</v>
          </cell>
          <cell r="J150">
            <v>1.3</v>
          </cell>
          <cell r="M150" t="str">
            <v>23:22</v>
          </cell>
          <cell r="N150" t="str">
            <v>00:35</v>
          </cell>
          <cell r="O150">
            <v>0</v>
          </cell>
          <cell r="P150">
            <v>0</v>
          </cell>
          <cell r="Q150">
            <v>1</v>
          </cell>
        </row>
        <row r="151">
          <cell r="A151" t="str">
            <v>11</v>
          </cell>
          <cell r="B151" t="str">
            <v>HUMOR</v>
          </cell>
          <cell r="C151" t="str">
            <v>BIENVENIDOS</v>
          </cell>
          <cell r="D151">
            <v>1.3</v>
          </cell>
          <cell r="E151">
            <v>36421</v>
          </cell>
          <cell r="K151">
            <v>1.3</v>
          </cell>
          <cell r="L151">
            <v>1.2</v>
          </cell>
          <cell r="M151" t="str">
            <v>14:24</v>
          </cell>
          <cell r="N151" t="str">
            <v>15:08</v>
          </cell>
          <cell r="O151">
            <v>0</v>
          </cell>
          <cell r="P151">
            <v>0</v>
          </cell>
          <cell r="Q151">
            <v>2</v>
          </cell>
        </row>
        <row r="152">
          <cell r="A152" t="str">
            <v>11</v>
          </cell>
          <cell r="B152" t="str">
            <v>NOTICIERO</v>
          </cell>
          <cell r="C152" t="str">
            <v>NOTICIAS 7:25</v>
          </cell>
          <cell r="D152">
            <v>1.2</v>
          </cell>
          <cell r="E152">
            <v>34476</v>
          </cell>
          <cell r="F152">
            <v>0.9</v>
          </cell>
          <cell r="G152">
            <v>1.5</v>
          </cell>
          <cell r="H152">
            <v>1.4</v>
          </cell>
          <cell r="I152">
            <v>1.5</v>
          </cell>
          <cell r="J152">
            <v>0.7</v>
          </cell>
          <cell r="M152" t="str">
            <v>19:22</v>
          </cell>
          <cell r="N152" t="str">
            <v>19:30</v>
          </cell>
          <cell r="O152">
            <v>0</v>
          </cell>
          <cell r="P152">
            <v>0</v>
          </cell>
          <cell r="Q152">
            <v>5</v>
          </cell>
        </row>
        <row r="153">
          <cell r="A153" t="str">
            <v>11</v>
          </cell>
          <cell r="B153" t="str">
            <v>PELICULA</v>
          </cell>
          <cell r="C153" t="str">
            <v>CINE DE SABADO</v>
          </cell>
          <cell r="D153">
            <v>1.2</v>
          </cell>
          <cell r="E153">
            <v>35770</v>
          </cell>
          <cell r="K153">
            <v>1.2</v>
          </cell>
          <cell r="M153" t="str">
            <v>18:47</v>
          </cell>
          <cell r="N153" t="str">
            <v>20:58</v>
          </cell>
          <cell r="O153">
            <v>0</v>
          </cell>
          <cell r="P153">
            <v>0</v>
          </cell>
          <cell r="Q153">
            <v>1</v>
          </cell>
        </row>
        <row r="154">
          <cell r="A154" t="str">
            <v>11</v>
          </cell>
          <cell r="B154" t="str">
            <v>INFANTIL</v>
          </cell>
          <cell r="C154" t="str">
            <v>EL CLUB DE LOS TIGRITOS</v>
          </cell>
          <cell r="D154">
            <v>1.1000000000000001</v>
          </cell>
          <cell r="E154">
            <v>32202</v>
          </cell>
          <cell r="F154">
            <v>1.1000000000000001</v>
          </cell>
          <cell r="G154">
            <v>1</v>
          </cell>
          <cell r="H154">
            <v>1.2</v>
          </cell>
          <cell r="I154">
            <v>1</v>
          </cell>
          <cell r="J154">
            <v>1.2</v>
          </cell>
          <cell r="M154" t="str">
            <v>16:04</v>
          </cell>
          <cell r="N154" t="str">
            <v>17:05</v>
          </cell>
          <cell r="O154">
            <v>0</v>
          </cell>
          <cell r="P154">
            <v>0</v>
          </cell>
          <cell r="Q154">
            <v>5</v>
          </cell>
        </row>
        <row r="155">
          <cell r="A155" t="str">
            <v>11</v>
          </cell>
          <cell r="B155" t="str">
            <v>COMEDIA</v>
          </cell>
          <cell r="C155" t="str">
            <v>LA HECHIZADA</v>
          </cell>
          <cell r="D155">
            <v>1.1000000000000001</v>
          </cell>
          <cell r="E155">
            <v>32461</v>
          </cell>
          <cell r="K155">
            <v>1</v>
          </cell>
          <cell r="L155">
            <v>1.2</v>
          </cell>
          <cell r="M155" t="str">
            <v>13:24</v>
          </cell>
          <cell r="N155" t="str">
            <v>14:07</v>
          </cell>
          <cell r="O155">
            <v>0</v>
          </cell>
          <cell r="P155">
            <v>0</v>
          </cell>
          <cell r="Q155">
            <v>2</v>
          </cell>
        </row>
        <row r="156">
          <cell r="A156" t="str">
            <v>11</v>
          </cell>
          <cell r="B156" t="str">
            <v>JUVENIL</v>
          </cell>
          <cell r="C156" t="str">
            <v>EXTRA JOVENES</v>
          </cell>
          <cell r="D156">
            <v>1.1000000000000001</v>
          </cell>
          <cell r="E156">
            <v>31623</v>
          </cell>
          <cell r="F156">
            <v>1.6</v>
          </cell>
          <cell r="G156">
            <v>1.1000000000000001</v>
          </cell>
          <cell r="H156">
            <v>0.9</v>
          </cell>
          <cell r="I156">
            <v>1.3</v>
          </cell>
          <cell r="J156">
            <v>0.7</v>
          </cell>
          <cell r="M156" t="str">
            <v>17:57</v>
          </cell>
          <cell r="N156" t="str">
            <v>19:25</v>
          </cell>
          <cell r="O156">
            <v>0</v>
          </cell>
          <cell r="P156">
            <v>0</v>
          </cell>
          <cell r="Q156">
            <v>5</v>
          </cell>
        </row>
        <row r="157">
          <cell r="A157" t="str">
            <v>11</v>
          </cell>
          <cell r="B157" t="str">
            <v>D_ANIMADOS</v>
          </cell>
          <cell r="C157" t="str">
            <v>THE BABY HUEY SHOW</v>
          </cell>
          <cell r="D157">
            <v>1</v>
          </cell>
          <cell r="E157">
            <v>27544</v>
          </cell>
          <cell r="K157">
            <v>1</v>
          </cell>
          <cell r="M157" t="str">
            <v>11:37</v>
          </cell>
          <cell r="N157" t="str">
            <v>12:05</v>
          </cell>
          <cell r="O157">
            <v>0</v>
          </cell>
          <cell r="P157">
            <v>0</v>
          </cell>
          <cell r="Q157">
            <v>1</v>
          </cell>
        </row>
        <row r="158">
          <cell r="A158" t="str">
            <v>11</v>
          </cell>
          <cell r="B158" t="str">
            <v>D_ANIMADOS</v>
          </cell>
          <cell r="C158" t="str">
            <v>DRAGON TALES</v>
          </cell>
          <cell r="D158">
            <v>0.9</v>
          </cell>
          <cell r="E158">
            <v>25837</v>
          </cell>
          <cell r="F158">
            <v>1.1000000000000001</v>
          </cell>
          <cell r="G158">
            <v>1.1000000000000001</v>
          </cell>
          <cell r="H158">
            <v>0.8</v>
          </cell>
          <cell r="I158">
            <v>0.7</v>
          </cell>
          <cell r="J158">
            <v>0.8</v>
          </cell>
          <cell r="M158" t="str">
            <v>10:22</v>
          </cell>
          <cell r="N158" t="str">
            <v>10:58</v>
          </cell>
          <cell r="O158">
            <v>0</v>
          </cell>
          <cell r="P158">
            <v>0</v>
          </cell>
          <cell r="Q158">
            <v>5</v>
          </cell>
        </row>
        <row r="159">
          <cell r="A159" t="str">
            <v>11</v>
          </cell>
          <cell r="B159" t="str">
            <v>D_ANIMADOS</v>
          </cell>
          <cell r="C159" t="str">
            <v>LAS TRES MELLIZAS</v>
          </cell>
          <cell r="D159">
            <v>0.9</v>
          </cell>
          <cell r="E159">
            <v>25768</v>
          </cell>
          <cell r="K159">
            <v>0.9</v>
          </cell>
          <cell r="M159" t="str">
            <v>12:06</v>
          </cell>
          <cell r="N159" t="str">
            <v>12:40</v>
          </cell>
          <cell r="O159">
            <v>0</v>
          </cell>
          <cell r="P159">
            <v>0</v>
          </cell>
          <cell r="Q159">
            <v>1</v>
          </cell>
        </row>
        <row r="160">
          <cell r="A160" t="str">
            <v>11</v>
          </cell>
          <cell r="B160" t="str">
            <v>VARIEDAD</v>
          </cell>
          <cell r="C160" t="str">
            <v>ASI DE SIMPLE</v>
          </cell>
          <cell r="D160">
            <v>0.9</v>
          </cell>
          <cell r="E160">
            <v>25153</v>
          </cell>
          <cell r="F160">
            <v>1.1000000000000001</v>
          </cell>
          <cell r="G160">
            <v>1</v>
          </cell>
          <cell r="H160">
            <v>0.5</v>
          </cell>
          <cell r="I160">
            <v>0.8</v>
          </cell>
          <cell r="J160">
            <v>1</v>
          </cell>
          <cell r="M160" t="str">
            <v>11:24</v>
          </cell>
          <cell r="N160" t="str">
            <v>13:03</v>
          </cell>
          <cell r="O160">
            <v>0</v>
          </cell>
          <cell r="P160">
            <v>0</v>
          </cell>
          <cell r="Q160">
            <v>5</v>
          </cell>
        </row>
        <row r="161">
          <cell r="A161" t="str">
            <v>11</v>
          </cell>
          <cell r="B161" t="str">
            <v>D_ANIMADOS</v>
          </cell>
          <cell r="C161" t="str">
            <v>POKEMON</v>
          </cell>
          <cell r="D161">
            <v>0.9</v>
          </cell>
          <cell r="E161">
            <v>24943</v>
          </cell>
          <cell r="F161">
            <v>1.1000000000000001</v>
          </cell>
          <cell r="G161">
            <v>1.3</v>
          </cell>
          <cell r="H161">
            <v>0.8</v>
          </cell>
          <cell r="I161">
            <v>0.5</v>
          </cell>
          <cell r="J161">
            <v>0.7</v>
          </cell>
          <cell r="M161" t="str">
            <v>10:55</v>
          </cell>
          <cell r="N161" t="str">
            <v>11:27</v>
          </cell>
          <cell r="O161">
            <v>0</v>
          </cell>
          <cell r="P161">
            <v>0</v>
          </cell>
          <cell r="Q161">
            <v>5</v>
          </cell>
        </row>
        <row r="162">
          <cell r="A162" t="str">
            <v>11</v>
          </cell>
          <cell r="B162" t="str">
            <v>D_ANIMADOS</v>
          </cell>
          <cell r="C162" t="str">
            <v>EL CLUB DEL CLAN</v>
          </cell>
          <cell r="D162">
            <v>0.9</v>
          </cell>
          <cell r="E162">
            <v>24925</v>
          </cell>
          <cell r="F162">
            <v>0.9</v>
          </cell>
          <cell r="G162">
            <v>0.7</v>
          </cell>
          <cell r="H162">
            <v>0.6</v>
          </cell>
          <cell r="I162">
            <v>1</v>
          </cell>
          <cell r="J162">
            <v>1.1000000000000001</v>
          </cell>
          <cell r="M162" t="str">
            <v>08:28</v>
          </cell>
          <cell r="N162" t="str">
            <v>10:02</v>
          </cell>
          <cell r="O162">
            <v>0</v>
          </cell>
          <cell r="P162">
            <v>0</v>
          </cell>
          <cell r="Q162">
            <v>5</v>
          </cell>
        </row>
        <row r="163">
          <cell r="A163" t="str">
            <v>11</v>
          </cell>
          <cell r="B163" t="str">
            <v>D_ANIMADOS</v>
          </cell>
          <cell r="C163" t="str">
            <v>EXTREME DINOSAURIOS</v>
          </cell>
          <cell r="D163">
            <v>0.9</v>
          </cell>
          <cell r="E163">
            <v>24581</v>
          </cell>
          <cell r="F163">
            <v>1.3</v>
          </cell>
          <cell r="G163">
            <v>0.5</v>
          </cell>
          <cell r="H163">
            <v>0.7</v>
          </cell>
          <cell r="I163">
            <v>1</v>
          </cell>
          <cell r="J163">
            <v>0.8</v>
          </cell>
          <cell r="M163" t="str">
            <v>09:56</v>
          </cell>
          <cell r="N163" t="str">
            <v>10:26</v>
          </cell>
          <cell r="O163">
            <v>0</v>
          </cell>
          <cell r="P163">
            <v>0</v>
          </cell>
          <cell r="Q163">
            <v>5</v>
          </cell>
        </row>
        <row r="164">
          <cell r="A164" t="str">
            <v>11</v>
          </cell>
          <cell r="B164" t="str">
            <v>CONCURSO</v>
          </cell>
          <cell r="C164" t="str">
            <v>ESTE DOMINGO ME LO SACO</v>
          </cell>
          <cell r="D164">
            <v>0.8</v>
          </cell>
          <cell r="E164">
            <v>23433</v>
          </cell>
          <cell r="L164">
            <v>0.8</v>
          </cell>
          <cell r="M164" t="str">
            <v>15:05</v>
          </cell>
          <cell r="N164" t="str">
            <v>16:07</v>
          </cell>
          <cell r="O164">
            <v>0</v>
          </cell>
          <cell r="P164">
            <v>0</v>
          </cell>
          <cell r="Q164">
            <v>1</v>
          </cell>
        </row>
        <row r="165">
          <cell r="A165" t="str">
            <v>11</v>
          </cell>
          <cell r="B165" t="str">
            <v>D_ANIMADOS</v>
          </cell>
          <cell r="C165" t="str">
            <v>LOS MAR MASTER</v>
          </cell>
          <cell r="D165">
            <v>0.7</v>
          </cell>
          <cell r="E165">
            <v>20659</v>
          </cell>
          <cell r="L165">
            <v>0.7</v>
          </cell>
          <cell r="M165" t="str">
            <v>16:08</v>
          </cell>
          <cell r="N165" t="str">
            <v>17:00</v>
          </cell>
          <cell r="O165">
            <v>0</v>
          </cell>
          <cell r="P165">
            <v>0</v>
          </cell>
          <cell r="Q165">
            <v>1</v>
          </cell>
        </row>
        <row r="166">
          <cell r="A166" t="str">
            <v>11</v>
          </cell>
          <cell r="B166" t="str">
            <v>D_ANIMADOS</v>
          </cell>
          <cell r="C166" t="str">
            <v>SAILOR MOON</v>
          </cell>
          <cell r="D166">
            <v>0.7</v>
          </cell>
          <cell r="E166">
            <v>20357</v>
          </cell>
          <cell r="K166">
            <v>0.7</v>
          </cell>
          <cell r="M166" t="str">
            <v>12:41</v>
          </cell>
          <cell r="N166" t="str">
            <v>13:08</v>
          </cell>
          <cell r="O166">
            <v>0</v>
          </cell>
          <cell r="P166">
            <v>0</v>
          </cell>
          <cell r="Q166">
            <v>1</v>
          </cell>
        </row>
        <row r="167">
          <cell r="A167" t="str">
            <v>11</v>
          </cell>
          <cell r="B167" t="str">
            <v>MISCELANEO</v>
          </cell>
          <cell r="C167" t="str">
            <v>AL 100 %</v>
          </cell>
          <cell r="D167">
            <v>0.7</v>
          </cell>
          <cell r="E167">
            <v>18884</v>
          </cell>
          <cell r="L167">
            <v>0.7</v>
          </cell>
          <cell r="M167" t="str">
            <v>09:40</v>
          </cell>
          <cell r="N167" t="str">
            <v>10:08</v>
          </cell>
          <cell r="O167">
            <v>0</v>
          </cell>
          <cell r="P167">
            <v>0</v>
          </cell>
          <cell r="Q167">
            <v>1</v>
          </cell>
        </row>
        <row r="168">
          <cell r="A168" t="str">
            <v>11</v>
          </cell>
          <cell r="B168" t="str">
            <v>MISCELANEO</v>
          </cell>
          <cell r="C168" t="str">
            <v>CRONICAS DE LO PARANORMAL</v>
          </cell>
          <cell r="D168">
            <v>0.6</v>
          </cell>
          <cell r="E168">
            <v>15913</v>
          </cell>
          <cell r="F168">
            <v>0.6</v>
          </cell>
          <cell r="G168">
            <v>0.7</v>
          </cell>
          <cell r="H168">
            <v>0.8</v>
          </cell>
          <cell r="I168">
            <v>0.4</v>
          </cell>
          <cell r="J168">
            <v>0.2</v>
          </cell>
          <cell r="M168" t="str">
            <v>20:31</v>
          </cell>
          <cell r="N168" t="str">
            <v>20:59</v>
          </cell>
          <cell r="O168">
            <v>0</v>
          </cell>
          <cell r="P168">
            <v>0</v>
          </cell>
          <cell r="Q168">
            <v>5</v>
          </cell>
        </row>
        <row r="169">
          <cell r="A169" t="str">
            <v>11</v>
          </cell>
          <cell r="B169" t="str">
            <v>TELENOVELA</v>
          </cell>
          <cell r="C169" t="str">
            <v>BUENOS VECINOS</v>
          </cell>
          <cell r="D169">
            <v>0.6</v>
          </cell>
          <cell r="E169">
            <v>18616</v>
          </cell>
          <cell r="F169">
            <v>0.7</v>
          </cell>
          <cell r="G169">
            <v>1</v>
          </cell>
          <cell r="H169">
            <v>0.7</v>
          </cell>
          <cell r="I169">
            <v>0.6</v>
          </cell>
          <cell r="J169">
            <v>0.3</v>
          </cell>
          <cell r="M169" t="str">
            <v>19:57</v>
          </cell>
          <cell r="N169" t="str">
            <v>20:32</v>
          </cell>
          <cell r="O169">
            <v>0</v>
          </cell>
          <cell r="P169">
            <v>0</v>
          </cell>
          <cell r="Q169">
            <v>5</v>
          </cell>
        </row>
        <row r="170">
          <cell r="A170" t="str">
            <v>11</v>
          </cell>
          <cell r="B170" t="str">
            <v>D_ANIMADOS</v>
          </cell>
          <cell r="C170" t="str">
            <v>MI PEQUENO PONY</v>
          </cell>
          <cell r="D170">
            <v>0.6</v>
          </cell>
          <cell r="E170">
            <v>15887</v>
          </cell>
          <cell r="K170">
            <v>0.6</v>
          </cell>
          <cell r="M170" t="str">
            <v>11:10</v>
          </cell>
          <cell r="N170" t="str">
            <v>11:36</v>
          </cell>
          <cell r="O170">
            <v>0</v>
          </cell>
          <cell r="P170">
            <v>0</v>
          </cell>
          <cell r="Q170">
            <v>1</v>
          </cell>
        </row>
        <row r="171">
          <cell r="A171" t="str">
            <v>11</v>
          </cell>
          <cell r="B171" t="str">
            <v>INFORMATIVO</v>
          </cell>
          <cell r="C171" t="str">
            <v>VIVIENDA CONSTRUCCION DECORACI</v>
          </cell>
          <cell r="D171">
            <v>0.5</v>
          </cell>
          <cell r="E171">
            <v>13748</v>
          </cell>
          <cell r="K171">
            <v>0.4</v>
          </cell>
          <cell r="L171">
            <v>0.5</v>
          </cell>
          <cell r="M171" t="str">
            <v>08:46</v>
          </cell>
          <cell r="N171" t="str">
            <v>09:53</v>
          </cell>
          <cell r="O171">
            <v>0</v>
          </cell>
          <cell r="P171">
            <v>0</v>
          </cell>
          <cell r="Q171">
            <v>2</v>
          </cell>
        </row>
        <row r="172">
          <cell r="A172" t="str">
            <v>11</v>
          </cell>
          <cell r="B172" t="str">
            <v>PELICULA</v>
          </cell>
          <cell r="C172" t="str">
            <v>ABBOTT Y COSTELLO</v>
          </cell>
          <cell r="D172">
            <v>0.5</v>
          </cell>
          <cell r="E172">
            <v>13035</v>
          </cell>
          <cell r="K172">
            <v>0.5</v>
          </cell>
          <cell r="M172" t="str">
            <v>10:43</v>
          </cell>
          <cell r="N172" t="str">
            <v>11:09</v>
          </cell>
          <cell r="O172">
            <v>0</v>
          </cell>
          <cell r="P172">
            <v>0</v>
          </cell>
          <cell r="Q172">
            <v>1</v>
          </cell>
        </row>
        <row r="173">
          <cell r="A173" t="str">
            <v>11</v>
          </cell>
          <cell r="B173" t="str">
            <v>D_ANIMADOS</v>
          </cell>
          <cell r="C173" t="str">
            <v>LOS CENTURIONES</v>
          </cell>
          <cell r="D173">
            <v>0.5</v>
          </cell>
          <cell r="E173">
            <v>13516</v>
          </cell>
          <cell r="K173">
            <v>0.5</v>
          </cell>
          <cell r="M173" t="str">
            <v>09:54</v>
          </cell>
          <cell r="N173" t="str">
            <v>10:18</v>
          </cell>
          <cell r="O173">
            <v>0</v>
          </cell>
          <cell r="P173">
            <v>0</v>
          </cell>
          <cell r="Q173">
            <v>1</v>
          </cell>
        </row>
        <row r="174">
          <cell r="A174" t="str">
            <v>11</v>
          </cell>
          <cell r="B174" t="str">
            <v>D_ANIMADOS</v>
          </cell>
          <cell r="C174" t="str">
            <v>SLAM DUNK</v>
          </cell>
          <cell r="D174">
            <v>0.5</v>
          </cell>
          <cell r="E174">
            <v>15732</v>
          </cell>
          <cell r="K174">
            <v>0.5</v>
          </cell>
          <cell r="M174" t="str">
            <v>13:09</v>
          </cell>
          <cell r="N174" t="str">
            <v>13:33</v>
          </cell>
          <cell r="O174">
            <v>0</v>
          </cell>
          <cell r="P174">
            <v>0</v>
          </cell>
          <cell r="Q174">
            <v>1</v>
          </cell>
        </row>
        <row r="175">
          <cell r="A175" t="str">
            <v>11</v>
          </cell>
          <cell r="B175" t="str">
            <v>INFORMATIVO</v>
          </cell>
          <cell r="C175" t="str">
            <v>INFOMERCIALES</v>
          </cell>
          <cell r="D175">
            <v>0.5</v>
          </cell>
          <cell r="E175">
            <v>13802</v>
          </cell>
          <cell r="F175">
            <v>0.3</v>
          </cell>
          <cell r="G175">
            <v>0.2</v>
          </cell>
          <cell r="H175">
            <v>0.3</v>
          </cell>
          <cell r="I175">
            <v>0.7</v>
          </cell>
          <cell r="J175">
            <v>0.5</v>
          </cell>
          <cell r="K175">
            <v>0.7</v>
          </cell>
          <cell r="L175">
            <v>0.6</v>
          </cell>
          <cell r="M175" t="str">
            <v>07:14</v>
          </cell>
          <cell r="N175" t="str">
            <v>05:33</v>
          </cell>
          <cell r="O175">
            <v>0</v>
          </cell>
          <cell r="P175">
            <v>0</v>
          </cell>
          <cell r="Q175">
            <v>14</v>
          </cell>
        </row>
        <row r="176">
          <cell r="A176" t="str">
            <v>11</v>
          </cell>
          <cell r="B176" t="str">
            <v>MUSICAL</v>
          </cell>
          <cell r="C176" t="str">
            <v>PUMA TV</v>
          </cell>
          <cell r="D176">
            <v>0.4</v>
          </cell>
          <cell r="E176">
            <v>12055</v>
          </cell>
          <cell r="F176">
            <v>0.1</v>
          </cell>
          <cell r="G176">
            <v>0.5</v>
          </cell>
          <cell r="H176">
            <v>0.5</v>
          </cell>
          <cell r="I176">
            <v>0.6</v>
          </cell>
          <cell r="J176">
            <v>0.4</v>
          </cell>
          <cell r="K176">
            <v>0.4</v>
          </cell>
          <cell r="L176">
            <v>0.4</v>
          </cell>
          <cell r="M176" t="str">
            <v>06:00</v>
          </cell>
          <cell r="N176" t="str">
            <v>05:59</v>
          </cell>
          <cell r="O176">
            <v>0</v>
          </cell>
          <cell r="P176">
            <v>0</v>
          </cell>
          <cell r="Q176">
            <v>15</v>
          </cell>
        </row>
        <row r="177">
          <cell r="A177" t="str">
            <v>11</v>
          </cell>
          <cell r="B177" t="str">
            <v>D_ANIMADOS</v>
          </cell>
          <cell r="C177" t="str">
            <v>SKY DANCERS</v>
          </cell>
          <cell r="D177">
            <v>0.4</v>
          </cell>
          <cell r="E177">
            <v>11979</v>
          </cell>
          <cell r="K177">
            <v>0.4</v>
          </cell>
          <cell r="M177" t="str">
            <v>10:19</v>
          </cell>
          <cell r="N177" t="str">
            <v>10:42</v>
          </cell>
          <cell r="O177">
            <v>0</v>
          </cell>
          <cell r="P177">
            <v>0</v>
          </cell>
          <cell r="Q177">
            <v>1</v>
          </cell>
        </row>
        <row r="178">
          <cell r="A178" t="str">
            <v>13</v>
          </cell>
          <cell r="B178" t="str">
            <v>TELENOVELA</v>
          </cell>
          <cell r="C178" t="str">
            <v>YO SOY BETTY,LA FEA</v>
          </cell>
          <cell r="D178">
            <v>10.9</v>
          </cell>
          <cell r="E178">
            <v>312906</v>
          </cell>
          <cell r="F178">
            <v>11.1</v>
          </cell>
          <cell r="G178">
            <v>12</v>
          </cell>
          <cell r="H178">
            <v>10.7</v>
          </cell>
          <cell r="I178">
            <v>11.8</v>
          </cell>
          <cell r="J178">
            <v>8.9</v>
          </cell>
          <cell r="M178" t="str">
            <v>20:04</v>
          </cell>
          <cell r="N178" t="str">
            <v>20:59</v>
          </cell>
          <cell r="O178">
            <v>0</v>
          </cell>
          <cell r="P178">
            <v>0</v>
          </cell>
          <cell r="Q178">
            <v>5</v>
          </cell>
        </row>
        <row r="179">
          <cell r="A179" t="str">
            <v>13</v>
          </cell>
          <cell r="B179" t="str">
            <v>CONCURSO</v>
          </cell>
          <cell r="C179" t="str">
            <v>SI SE LA PUEDE, GANA</v>
          </cell>
          <cell r="D179">
            <v>10.5</v>
          </cell>
          <cell r="E179">
            <v>300971</v>
          </cell>
          <cell r="J179">
            <v>10.5</v>
          </cell>
          <cell r="M179" t="str">
            <v>22:02</v>
          </cell>
          <cell r="N179" t="str">
            <v>00:00</v>
          </cell>
          <cell r="O179">
            <v>0</v>
          </cell>
          <cell r="P179">
            <v>0</v>
          </cell>
          <cell r="Q179">
            <v>1</v>
          </cell>
        </row>
        <row r="180">
          <cell r="A180" t="str">
            <v>13</v>
          </cell>
          <cell r="B180" t="str">
            <v>MISCELANEO</v>
          </cell>
          <cell r="C180" t="str">
            <v>NACE UNA ESTRELLA</v>
          </cell>
          <cell r="D180">
            <v>8.1999999999999993</v>
          </cell>
          <cell r="E180">
            <v>235267</v>
          </cell>
          <cell r="L180">
            <v>8.1999999999999993</v>
          </cell>
          <cell r="M180" t="str">
            <v>22:02</v>
          </cell>
          <cell r="N180" t="str">
            <v>00:21</v>
          </cell>
          <cell r="O180">
            <v>0</v>
          </cell>
          <cell r="P180">
            <v>0</v>
          </cell>
          <cell r="Q180">
            <v>1</v>
          </cell>
        </row>
        <row r="181">
          <cell r="A181" t="str">
            <v>13</v>
          </cell>
          <cell r="B181" t="str">
            <v>REALITY SHOW</v>
          </cell>
          <cell r="C181" t="str">
            <v>CRIMEN Y MISTERIO</v>
          </cell>
          <cell r="D181">
            <v>7.4</v>
          </cell>
          <cell r="E181">
            <v>213776</v>
          </cell>
          <cell r="H181">
            <v>7.4</v>
          </cell>
          <cell r="M181" t="str">
            <v>22:01</v>
          </cell>
          <cell r="N181" t="str">
            <v>23:02</v>
          </cell>
          <cell r="O181">
            <v>0</v>
          </cell>
          <cell r="P181">
            <v>0</v>
          </cell>
          <cell r="Q181">
            <v>1</v>
          </cell>
        </row>
        <row r="182">
          <cell r="A182" t="str">
            <v>13</v>
          </cell>
          <cell r="B182" t="str">
            <v>INFORMATIVO</v>
          </cell>
          <cell r="C182" t="str">
            <v>RED NACIONAL</v>
          </cell>
          <cell r="D182">
            <v>7.4</v>
          </cell>
          <cell r="E182">
            <v>213314</v>
          </cell>
          <cell r="H182">
            <v>7.4</v>
          </cell>
          <cell r="M182" t="str">
            <v>21:00</v>
          </cell>
          <cell r="N182" t="str">
            <v>21:09</v>
          </cell>
          <cell r="O182">
            <v>0</v>
          </cell>
          <cell r="P182">
            <v>0</v>
          </cell>
          <cell r="Q182">
            <v>1</v>
          </cell>
        </row>
        <row r="183">
          <cell r="A183" t="str">
            <v>13</v>
          </cell>
          <cell r="B183" t="str">
            <v>MUSICAL</v>
          </cell>
          <cell r="C183" t="str">
            <v>VINA CANCION CHILENA</v>
          </cell>
          <cell r="D183">
            <v>7.1</v>
          </cell>
          <cell r="E183">
            <v>204923</v>
          </cell>
          <cell r="F183">
            <v>7.1</v>
          </cell>
          <cell r="M183" t="str">
            <v>21:58</v>
          </cell>
          <cell r="N183" t="str">
            <v>23:50</v>
          </cell>
          <cell r="O183">
            <v>0</v>
          </cell>
          <cell r="P183">
            <v>0</v>
          </cell>
          <cell r="Q183">
            <v>1</v>
          </cell>
        </row>
        <row r="184">
          <cell r="A184" t="str">
            <v>13</v>
          </cell>
          <cell r="B184" t="str">
            <v>REPORTAJE</v>
          </cell>
          <cell r="C184" t="str">
            <v>CONTACTO</v>
          </cell>
          <cell r="D184">
            <v>6.9</v>
          </cell>
          <cell r="E184">
            <v>197538</v>
          </cell>
          <cell r="G184">
            <v>6.9</v>
          </cell>
          <cell r="M184" t="str">
            <v>21:59</v>
          </cell>
          <cell r="N184" t="str">
            <v>23:33</v>
          </cell>
          <cell r="O184">
            <v>0</v>
          </cell>
          <cell r="P184">
            <v>0</v>
          </cell>
          <cell r="Q184">
            <v>1</v>
          </cell>
        </row>
        <row r="185">
          <cell r="A185" t="str">
            <v>13</v>
          </cell>
          <cell r="B185" t="str">
            <v>NOTICIERO</v>
          </cell>
          <cell r="C185" t="str">
            <v>TELETRECE</v>
          </cell>
          <cell r="D185">
            <v>6.8</v>
          </cell>
          <cell r="E185">
            <v>195357</v>
          </cell>
          <cell r="F185">
            <v>7.9</v>
          </cell>
          <cell r="G185">
            <v>9.1</v>
          </cell>
          <cell r="H185">
            <v>5.2</v>
          </cell>
          <cell r="I185">
            <v>8.4</v>
          </cell>
          <cell r="J185">
            <v>6.2</v>
          </cell>
          <cell r="K185">
            <v>4.5</v>
          </cell>
          <cell r="L185">
            <v>6.3</v>
          </cell>
          <cell r="M185" t="str">
            <v>21:00</v>
          </cell>
          <cell r="N185" t="str">
            <v>21:57</v>
          </cell>
          <cell r="O185">
            <v>0</v>
          </cell>
          <cell r="P185">
            <v>0</v>
          </cell>
          <cell r="Q185">
            <v>7</v>
          </cell>
        </row>
        <row r="186">
          <cell r="A186" t="str">
            <v>13</v>
          </cell>
          <cell r="B186" t="str">
            <v>INFORMATIVO</v>
          </cell>
          <cell r="C186" t="str">
            <v>EL TIEMPO</v>
          </cell>
          <cell r="D186">
            <v>5.6</v>
          </cell>
          <cell r="E186">
            <v>161117</v>
          </cell>
          <cell r="F186">
            <v>4.9000000000000004</v>
          </cell>
          <cell r="G186">
            <v>8.6999999999999993</v>
          </cell>
          <cell r="H186">
            <v>5.2</v>
          </cell>
          <cell r="I186">
            <v>6.6</v>
          </cell>
          <cell r="J186">
            <v>5</v>
          </cell>
          <cell r="K186">
            <v>3.5</v>
          </cell>
          <cell r="L186">
            <v>5.4</v>
          </cell>
          <cell r="M186" t="str">
            <v>21:54</v>
          </cell>
          <cell r="N186" t="str">
            <v>22:01</v>
          </cell>
          <cell r="O186">
            <v>0</v>
          </cell>
          <cell r="P186">
            <v>0</v>
          </cell>
          <cell r="Q186">
            <v>7</v>
          </cell>
        </row>
        <row r="187">
          <cell r="A187" t="str">
            <v>13</v>
          </cell>
          <cell r="B187" t="str">
            <v>REPORTAJE</v>
          </cell>
          <cell r="C187" t="str">
            <v>DIAGNOSTICO</v>
          </cell>
          <cell r="D187">
            <v>4.9000000000000004</v>
          </cell>
          <cell r="E187">
            <v>140660</v>
          </cell>
          <cell r="I187">
            <v>4.9000000000000004</v>
          </cell>
          <cell r="M187" t="str">
            <v>22:00</v>
          </cell>
          <cell r="N187" t="str">
            <v>23:14</v>
          </cell>
          <cell r="O187">
            <v>0</v>
          </cell>
          <cell r="P187">
            <v>0</v>
          </cell>
          <cell r="Q187">
            <v>1</v>
          </cell>
        </row>
        <row r="188">
          <cell r="A188" t="str">
            <v>13</v>
          </cell>
          <cell r="B188" t="str">
            <v>DEPORTIVO</v>
          </cell>
          <cell r="C188" t="str">
            <v>VIVA LA ROJA</v>
          </cell>
          <cell r="D188">
            <v>4.5999999999999996</v>
          </cell>
          <cell r="E188">
            <v>132536</v>
          </cell>
          <cell r="L188">
            <v>4.5999999999999996</v>
          </cell>
          <cell r="M188" t="str">
            <v>18:05</v>
          </cell>
          <cell r="N188" t="str">
            <v>18:40</v>
          </cell>
          <cell r="O188">
            <v>0</v>
          </cell>
          <cell r="P188">
            <v>0</v>
          </cell>
          <cell r="Q188">
            <v>1</v>
          </cell>
        </row>
        <row r="189">
          <cell r="A189" t="str">
            <v>13</v>
          </cell>
          <cell r="B189" t="str">
            <v>TELENOVELA</v>
          </cell>
          <cell r="C189" t="str">
            <v>MARPARAISO</v>
          </cell>
          <cell r="D189">
            <v>4.5</v>
          </cell>
          <cell r="E189">
            <v>130395</v>
          </cell>
          <cell r="F189">
            <v>4.8</v>
          </cell>
          <cell r="G189">
            <v>5.0999999999999996</v>
          </cell>
          <cell r="H189">
            <v>4.3</v>
          </cell>
          <cell r="I189">
            <v>5.0999999999999996</v>
          </cell>
          <cell r="J189">
            <v>3.4</v>
          </cell>
          <cell r="M189" t="str">
            <v>18:58</v>
          </cell>
          <cell r="N189" t="str">
            <v>20:07</v>
          </cell>
          <cell r="O189">
            <v>0</v>
          </cell>
          <cell r="P189">
            <v>0</v>
          </cell>
          <cell r="Q189">
            <v>5</v>
          </cell>
        </row>
        <row r="190">
          <cell r="A190" t="str">
            <v>13</v>
          </cell>
          <cell r="B190" t="str">
            <v>FUTBOL</v>
          </cell>
          <cell r="C190" t="str">
            <v>ELIMINATORIA KOREA-JAPON 2002</v>
          </cell>
          <cell r="D190">
            <v>4.0999999999999996</v>
          </cell>
          <cell r="E190">
            <v>117715</v>
          </cell>
          <cell r="L190">
            <v>4.0999999999999996</v>
          </cell>
          <cell r="M190" t="str">
            <v>18:41</v>
          </cell>
          <cell r="N190" t="str">
            <v>21:00</v>
          </cell>
          <cell r="O190">
            <v>0</v>
          </cell>
          <cell r="P190">
            <v>0</v>
          </cell>
          <cell r="Q190">
            <v>1</v>
          </cell>
        </row>
        <row r="191">
          <cell r="A191" t="str">
            <v>13</v>
          </cell>
          <cell r="B191" t="str">
            <v>TELENOVELA</v>
          </cell>
          <cell r="C191" t="str">
            <v>YO SOY BETTY,LA FEA (RESUMEN)</v>
          </cell>
          <cell r="D191">
            <v>4</v>
          </cell>
          <cell r="E191">
            <v>116161</v>
          </cell>
          <cell r="L191">
            <v>4</v>
          </cell>
          <cell r="M191" t="str">
            <v>16:55</v>
          </cell>
          <cell r="N191" t="str">
            <v>18:03</v>
          </cell>
          <cell r="O191">
            <v>0</v>
          </cell>
          <cell r="P191">
            <v>0</v>
          </cell>
          <cell r="Q191">
            <v>1</v>
          </cell>
        </row>
        <row r="192">
          <cell r="A192" t="str">
            <v>13</v>
          </cell>
          <cell r="B192" t="str">
            <v>VARIEDAD</v>
          </cell>
          <cell r="C192" t="str">
            <v>SABADO GIGANTE INTERNACIONAL</v>
          </cell>
          <cell r="D192">
            <v>3.7</v>
          </cell>
          <cell r="E192">
            <v>105780</v>
          </cell>
          <cell r="K192">
            <v>3.7</v>
          </cell>
          <cell r="M192" t="str">
            <v>18:17</v>
          </cell>
          <cell r="N192" t="str">
            <v>20:59</v>
          </cell>
          <cell r="O192">
            <v>0</v>
          </cell>
          <cell r="P192">
            <v>0</v>
          </cell>
          <cell r="Q192">
            <v>1</v>
          </cell>
        </row>
        <row r="193">
          <cell r="A193" t="str">
            <v>13</v>
          </cell>
          <cell r="B193" t="str">
            <v>DEPORTIVO</v>
          </cell>
          <cell r="C193" t="str">
            <v>FUTGOL</v>
          </cell>
          <cell r="D193">
            <v>3.6</v>
          </cell>
          <cell r="E193">
            <v>102421</v>
          </cell>
          <cell r="L193">
            <v>3.6</v>
          </cell>
          <cell r="M193" t="str">
            <v>00:22</v>
          </cell>
          <cell r="N193" t="str">
            <v>01:34</v>
          </cell>
          <cell r="O193">
            <v>0</v>
          </cell>
          <cell r="P193">
            <v>0</v>
          </cell>
          <cell r="Q193">
            <v>1</v>
          </cell>
        </row>
        <row r="194">
          <cell r="A194" t="str">
            <v>13</v>
          </cell>
          <cell r="B194" t="str">
            <v>NOTICIERO</v>
          </cell>
          <cell r="C194" t="str">
            <v>TELENOCHE</v>
          </cell>
          <cell r="D194">
            <v>3.4</v>
          </cell>
          <cell r="E194">
            <v>98539</v>
          </cell>
          <cell r="F194">
            <v>3</v>
          </cell>
          <cell r="G194">
            <v>3.3</v>
          </cell>
          <cell r="H194">
            <v>2.7</v>
          </cell>
          <cell r="I194">
            <v>2.4</v>
          </cell>
          <cell r="J194">
            <v>5.8</v>
          </cell>
          <cell r="M194" t="str">
            <v>23:34</v>
          </cell>
          <cell r="N194" t="str">
            <v>00:48</v>
          </cell>
          <cell r="O194">
            <v>0</v>
          </cell>
          <cell r="P194">
            <v>0</v>
          </cell>
          <cell r="Q194">
            <v>5</v>
          </cell>
        </row>
        <row r="195">
          <cell r="A195" t="str">
            <v>13</v>
          </cell>
          <cell r="B195" t="str">
            <v>CONVERSACION</v>
          </cell>
          <cell r="C195" t="str">
            <v>EL TRICICLO</v>
          </cell>
          <cell r="D195">
            <v>3.4</v>
          </cell>
          <cell r="E195">
            <v>97575</v>
          </cell>
          <cell r="K195">
            <v>3.4</v>
          </cell>
          <cell r="M195" t="str">
            <v>22:00</v>
          </cell>
          <cell r="N195" t="str">
            <v>23:35</v>
          </cell>
          <cell r="O195">
            <v>0</v>
          </cell>
          <cell r="P195">
            <v>0</v>
          </cell>
          <cell r="Q195">
            <v>1</v>
          </cell>
        </row>
        <row r="196">
          <cell r="A196" t="str">
            <v>13</v>
          </cell>
          <cell r="B196" t="str">
            <v>NOTICIERO</v>
          </cell>
          <cell r="C196" t="str">
            <v>TELETRECE A.M.</v>
          </cell>
          <cell r="D196">
            <v>3.4</v>
          </cell>
          <cell r="E196">
            <v>96456</v>
          </cell>
          <cell r="F196">
            <v>3</v>
          </cell>
          <cell r="G196">
            <v>3.8</v>
          </cell>
          <cell r="H196">
            <v>3.3</v>
          </cell>
          <cell r="I196">
            <v>3.5</v>
          </cell>
          <cell r="J196">
            <v>3.2</v>
          </cell>
          <cell r="M196" t="str">
            <v>06:59</v>
          </cell>
          <cell r="N196" t="str">
            <v>08:01</v>
          </cell>
          <cell r="O196">
            <v>0</v>
          </cell>
          <cell r="P196">
            <v>0</v>
          </cell>
          <cell r="Q196">
            <v>5</v>
          </cell>
        </row>
        <row r="197">
          <cell r="A197" t="str">
            <v>13</v>
          </cell>
          <cell r="B197" t="str">
            <v>TELENOVELA</v>
          </cell>
          <cell r="C197" t="str">
            <v>FUERZA DEL DESEO</v>
          </cell>
          <cell r="D197">
            <v>2.9</v>
          </cell>
          <cell r="E197">
            <v>84595</v>
          </cell>
          <cell r="F197">
            <v>3.6</v>
          </cell>
          <cell r="G197">
            <v>3.1</v>
          </cell>
          <cell r="H197">
            <v>3</v>
          </cell>
          <cell r="I197">
            <v>2.6</v>
          </cell>
          <cell r="J197">
            <v>2.5</v>
          </cell>
          <cell r="M197" t="str">
            <v>14:04</v>
          </cell>
          <cell r="N197" t="str">
            <v>15:19</v>
          </cell>
          <cell r="O197">
            <v>0</v>
          </cell>
          <cell r="P197">
            <v>0</v>
          </cell>
          <cell r="Q197">
            <v>5</v>
          </cell>
        </row>
        <row r="198">
          <cell r="A198" t="str">
            <v>13</v>
          </cell>
          <cell r="B198" t="str">
            <v>PELICULA</v>
          </cell>
          <cell r="C198" t="str">
            <v>CINE EN SU CASA</v>
          </cell>
          <cell r="D198">
            <v>2.9</v>
          </cell>
          <cell r="E198">
            <v>83737</v>
          </cell>
          <cell r="F198">
            <v>3.4</v>
          </cell>
          <cell r="G198">
            <v>4.2</v>
          </cell>
          <cell r="H198">
            <v>2.9</v>
          </cell>
          <cell r="I198">
            <v>1.8</v>
          </cell>
          <cell r="J198">
            <v>2.2999999999999998</v>
          </cell>
          <cell r="M198" t="str">
            <v>17:00</v>
          </cell>
          <cell r="N198" t="str">
            <v>19:03</v>
          </cell>
          <cell r="O198">
            <v>0</v>
          </cell>
          <cell r="P198">
            <v>0</v>
          </cell>
          <cell r="Q198">
            <v>5</v>
          </cell>
        </row>
        <row r="199">
          <cell r="A199" t="str">
            <v>13</v>
          </cell>
          <cell r="B199" t="str">
            <v>PELICULA</v>
          </cell>
          <cell r="C199" t="str">
            <v>CINE DE MEDIANOCHE</v>
          </cell>
          <cell r="D199">
            <v>2.8</v>
          </cell>
          <cell r="E199">
            <v>81492</v>
          </cell>
          <cell r="K199">
            <v>2.8</v>
          </cell>
          <cell r="M199" t="str">
            <v>23:38</v>
          </cell>
          <cell r="N199" t="str">
            <v>02:05</v>
          </cell>
          <cell r="O199">
            <v>0</v>
          </cell>
          <cell r="P199">
            <v>0</v>
          </cell>
          <cell r="Q199">
            <v>1</v>
          </cell>
        </row>
        <row r="200">
          <cell r="A200" t="str">
            <v>13</v>
          </cell>
          <cell r="B200" t="str">
            <v>SERIE</v>
          </cell>
          <cell r="C200" t="str">
            <v>POLICIA DE NUEVA YORK</v>
          </cell>
          <cell r="D200">
            <v>2.8</v>
          </cell>
          <cell r="E200">
            <v>81493</v>
          </cell>
          <cell r="I200">
            <v>2.8</v>
          </cell>
          <cell r="M200" t="str">
            <v>23:15</v>
          </cell>
          <cell r="N200" t="str">
            <v>00:01</v>
          </cell>
          <cell r="O200">
            <v>0</v>
          </cell>
          <cell r="P200">
            <v>0</v>
          </cell>
          <cell r="Q200">
            <v>1</v>
          </cell>
        </row>
        <row r="201">
          <cell r="A201" t="str">
            <v>13</v>
          </cell>
          <cell r="B201" t="str">
            <v>SERIE</v>
          </cell>
          <cell r="C201" t="str">
            <v>ALLY MC BEAL</v>
          </cell>
          <cell r="D201">
            <v>2.5</v>
          </cell>
          <cell r="E201">
            <v>72441</v>
          </cell>
          <cell r="H201">
            <v>2.5</v>
          </cell>
          <cell r="M201" t="str">
            <v>23:03</v>
          </cell>
          <cell r="N201" t="str">
            <v>23:49</v>
          </cell>
          <cell r="O201">
            <v>0</v>
          </cell>
          <cell r="P201">
            <v>0</v>
          </cell>
          <cell r="Q201">
            <v>1</v>
          </cell>
        </row>
        <row r="202">
          <cell r="A202" t="str">
            <v>13</v>
          </cell>
          <cell r="B202" t="str">
            <v>MISCELANEO</v>
          </cell>
          <cell r="C202" t="str">
            <v>ESTA DE MODA</v>
          </cell>
          <cell r="D202">
            <v>2.4</v>
          </cell>
          <cell r="E202">
            <v>70219</v>
          </cell>
          <cell r="F202">
            <v>2.7</v>
          </cell>
          <cell r="G202">
            <v>2.5</v>
          </cell>
          <cell r="H202">
            <v>2.1</v>
          </cell>
          <cell r="I202">
            <v>2.8</v>
          </cell>
          <cell r="J202">
            <v>2.2999999999999998</v>
          </cell>
          <cell r="M202" t="str">
            <v>15:12</v>
          </cell>
          <cell r="N202" t="str">
            <v>15:22</v>
          </cell>
          <cell r="O202">
            <v>0</v>
          </cell>
          <cell r="P202">
            <v>0</v>
          </cell>
          <cell r="Q202">
            <v>5</v>
          </cell>
        </row>
        <row r="203">
          <cell r="A203" t="str">
            <v>13</v>
          </cell>
          <cell r="B203" t="str">
            <v>MISCELANEO</v>
          </cell>
          <cell r="C203" t="str">
            <v>LA MANANA DEL TRECE</v>
          </cell>
          <cell r="D203">
            <v>2.2999999999999998</v>
          </cell>
          <cell r="E203">
            <v>64711</v>
          </cell>
          <cell r="F203">
            <v>1.8</v>
          </cell>
          <cell r="G203">
            <v>1.5</v>
          </cell>
          <cell r="H203">
            <v>2.7</v>
          </cell>
          <cell r="I203">
            <v>2.8</v>
          </cell>
          <cell r="J203">
            <v>2.4</v>
          </cell>
          <cell r="M203" t="str">
            <v>08:00</v>
          </cell>
          <cell r="N203" t="str">
            <v>12:42</v>
          </cell>
          <cell r="O203">
            <v>0</v>
          </cell>
          <cell r="P203">
            <v>0</v>
          </cell>
          <cell r="Q203">
            <v>5</v>
          </cell>
        </row>
        <row r="204">
          <cell r="A204" t="str">
            <v>13</v>
          </cell>
          <cell r="B204" t="str">
            <v>EV_DEPORTIVO</v>
          </cell>
          <cell r="C204" t="str">
            <v>TORNEO DE HONG KONG</v>
          </cell>
          <cell r="D204">
            <v>2.2000000000000002</v>
          </cell>
          <cell r="E204">
            <v>64351</v>
          </cell>
          <cell r="G204">
            <v>1.6</v>
          </cell>
          <cell r="I204">
            <v>2.9</v>
          </cell>
          <cell r="M204" t="str">
            <v>08:01</v>
          </cell>
          <cell r="N204" t="str">
            <v>03:56</v>
          </cell>
          <cell r="O204">
            <v>0</v>
          </cell>
          <cell r="P204">
            <v>0</v>
          </cell>
          <cell r="Q204">
            <v>3</v>
          </cell>
        </row>
        <row r="205">
          <cell r="A205" t="str">
            <v>13</v>
          </cell>
          <cell r="B205" t="str">
            <v>VARIEDAD</v>
          </cell>
          <cell r="C205" t="str">
            <v>FIESTA GIGANTE</v>
          </cell>
          <cell r="D205">
            <v>2.2000000000000002</v>
          </cell>
          <cell r="E205">
            <v>62613</v>
          </cell>
          <cell r="K205">
            <v>2.2000000000000002</v>
          </cell>
          <cell r="M205" t="str">
            <v>17:21</v>
          </cell>
          <cell r="N205" t="str">
            <v>18:15</v>
          </cell>
          <cell r="O205">
            <v>0</v>
          </cell>
          <cell r="P205">
            <v>0</v>
          </cell>
          <cell r="Q205">
            <v>1</v>
          </cell>
        </row>
        <row r="206">
          <cell r="A206" t="str">
            <v>13</v>
          </cell>
          <cell r="B206" t="str">
            <v>PELICULA</v>
          </cell>
          <cell r="C206" t="str">
            <v>CINE DE ULTIMA FUNCION</v>
          </cell>
          <cell r="D206">
            <v>2.1</v>
          </cell>
          <cell r="E206">
            <v>61318</v>
          </cell>
          <cell r="F206">
            <v>2</v>
          </cell>
          <cell r="G206">
            <v>2.7</v>
          </cell>
          <cell r="H206">
            <v>1.8</v>
          </cell>
          <cell r="I206">
            <v>1.1000000000000001</v>
          </cell>
          <cell r="J206">
            <v>3.1</v>
          </cell>
          <cell r="M206" t="str">
            <v>00:26</v>
          </cell>
          <cell r="N206" t="str">
            <v>02:26</v>
          </cell>
          <cell r="O206">
            <v>0</v>
          </cell>
          <cell r="P206">
            <v>0</v>
          </cell>
          <cell r="Q206">
            <v>5</v>
          </cell>
        </row>
        <row r="207">
          <cell r="A207" t="str">
            <v>13</v>
          </cell>
          <cell r="B207" t="str">
            <v>SERIE</v>
          </cell>
          <cell r="C207" t="str">
            <v>Y FUERON INFELICES PARA SIEMPR</v>
          </cell>
          <cell r="D207">
            <v>2</v>
          </cell>
          <cell r="E207">
            <v>56966</v>
          </cell>
          <cell r="G207">
            <v>2</v>
          </cell>
          <cell r="M207" t="str">
            <v>01:21</v>
          </cell>
          <cell r="N207" t="str">
            <v>01:44</v>
          </cell>
          <cell r="O207">
            <v>0</v>
          </cell>
          <cell r="P207">
            <v>0</v>
          </cell>
          <cell r="Q207">
            <v>1</v>
          </cell>
        </row>
        <row r="208">
          <cell r="A208" t="str">
            <v>13</v>
          </cell>
          <cell r="B208" t="str">
            <v>INFANTIL</v>
          </cell>
          <cell r="C208" t="str">
            <v>EL MUNDO DEL PROFESOR ROSSA</v>
          </cell>
          <cell r="D208">
            <v>1.9</v>
          </cell>
          <cell r="E208">
            <v>53392</v>
          </cell>
          <cell r="K208">
            <v>1.9</v>
          </cell>
          <cell r="M208" t="str">
            <v>15:01</v>
          </cell>
          <cell r="N208" t="str">
            <v>16:19</v>
          </cell>
          <cell r="O208">
            <v>0</v>
          </cell>
          <cell r="P208">
            <v>0</v>
          </cell>
          <cell r="Q208">
            <v>1</v>
          </cell>
        </row>
        <row r="209">
          <cell r="A209" t="str">
            <v>13</v>
          </cell>
          <cell r="B209" t="str">
            <v>NOTICIERO</v>
          </cell>
          <cell r="C209" t="str">
            <v>TELETARDE</v>
          </cell>
          <cell r="D209">
            <v>1.8</v>
          </cell>
          <cell r="E209">
            <v>53061</v>
          </cell>
          <cell r="F209">
            <v>2.4</v>
          </cell>
          <cell r="G209">
            <v>1.4</v>
          </cell>
          <cell r="H209">
            <v>2</v>
          </cell>
          <cell r="I209">
            <v>2.2999999999999998</v>
          </cell>
          <cell r="J209">
            <v>1.8</v>
          </cell>
          <cell r="K209">
            <v>2</v>
          </cell>
          <cell r="L209">
            <v>1.2</v>
          </cell>
          <cell r="M209" t="str">
            <v>13:29</v>
          </cell>
          <cell r="N209" t="str">
            <v>14:31</v>
          </cell>
          <cell r="O209">
            <v>0</v>
          </cell>
          <cell r="P209">
            <v>0</v>
          </cell>
          <cell r="Q209">
            <v>7</v>
          </cell>
        </row>
        <row r="210">
          <cell r="A210" t="str">
            <v>13</v>
          </cell>
          <cell r="B210" t="str">
            <v>INFANTIL</v>
          </cell>
          <cell r="C210" t="str">
            <v>CACHUREOS</v>
          </cell>
          <cell r="D210">
            <v>1.7</v>
          </cell>
          <cell r="E210">
            <v>48127</v>
          </cell>
          <cell r="L210">
            <v>1.7</v>
          </cell>
          <cell r="M210" t="str">
            <v>10:27</v>
          </cell>
          <cell r="N210" t="str">
            <v>11:55</v>
          </cell>
          <cell r="O210">
            <v>0</v>
          </cell>
          <cell r="P210">
            <v>0</v>
          </cell>
          <cell r="Q210">
            <v>1</v>
          </cell>
        </row>
        <row r="211">
          <cell r="A211" t="str">
            <v>13</v>
          </cell>
          <cell r="B211" t="str">
            <v>D_ANIMADOS</v>
          </cell>
          <cell r="C211" t="str">
            <v>GARFIELD</v>
          </cell>
          <cell r="D211">
            <v>1.6</v>
          </cell>
          <cell r="E211">
            <v>46924</v>
          </cell>
          <cell r="K211">
            <v>1.6</v>
          </cell>
          <cell r="M211" t="str">
            <v>14:33</v>
          </cell>
          <cell r="N211" t="str">
            <v>14:58</v>
          </cell>
          <cell r="O211">
            <v>0</v>
          </cell>
          <cell r="P211">
            <v>0</v>
          </cell>
          <cell r="Q211">
            <v>1</v>
          </cell>
        </row>
        <row r="212">
          <cell r="A212" t="str">
            <v>13</v>
          </cell>
          <cell r="B212" t="str">
            <v>EDUCATIVO</v>
          </cell>
          <cell r="C212" t="str">
            <v>HAGALO USTED MISMO</v>
          </cell>
          <cell r="D212">
            <v>1.6</v>
          </cell>
          <cell r="E212">
            <v>44757</v>
          </cell>
          <cell r="K212">
            <v>1.6</v>
          </cell>
          <cell r="M212" t="str">
            <v>09:45</v>
          </cell>
          <cell r="N212" t="str">
            <v>09:59</v>
          </cell>
          <cell r="O212">
            <v>0</v>
          </cell>
          <cell r="P212">
            <v>0</v>
          </cell>
          <cell r="Q212">
            <v>1</v>
          </cell>
        </row>
        <row r="213">
          <cell r="A213" t="str">
            <v>13</v>
          </cell>
          <cell r="B213" t="str">
            <v>D_ANIMADOS</v>
          </cell>
          <cell r="C213" t="str">
            <v>ROBIN HOOD</v>
          </cell>
          <cell r="D213">
            <v>1.6</v>
          </cell>
          <cell r="E213">
            <v>47084</v>
          </cell>
          <cell r="L213">
            <v>1.6</v>
          </cell>
          <cell r="M213" t="str">
            <v>16:02</v>
          </cell>
          <cell r="N213" t="str">
            <v>16:52</v>
          </cell>
          <cell r="O213">
            <v>0</v>
          </cell>
          <cell r="P213">
            <v>0</v>
          </cell>
          <cell r="Q213">
            <v>1</v>
          </cell>
        </row>
        <row r="214">
          <cell r="A214" t="str">
            <v>13</v>
          </cell>
          <cell r="B214" t="str">
            <v>SERIE</v>
          </cell>
          <cell r="C214" t="str">
            <v>TAL PARA CUAL</v>
          </cell>
          <cell r="D214">
            <v>1.6</v>
          </cell>
          <cell r="E214">
            <v>47102</v>
          </cell>
          <cell r="K214">
            <v>1.6</v>
          </cell>
          <cell r="M214" t="str">
            <v>16:56</v>
          </cell>
          <cell r="N214" t="str">
            <v>17:18</v>
          </cell>
          <cell r="O214">
            <v>0</v>
          </cell>
          <cell r="P214">
            <v>0</v>
          </cell>
          <cell r="Q214">
            <v>1</v>
          </cell>
        </row>
        <row r="215">
          <cell r="A215" t="str">
            <v>13</v>
          </cell>
          <cell r="B215" t="str">
            <v>TELENOVELA</v>
          </cell>
          <cell r="C215" t="str">
            <v>FACIL DE AMAR</v>
          </cell>
          <cell r="D215">
            <v>1.5</v>
          </cell>
          <cell r="E215">
            <v>43887</v>
          </cell>
          <cell r="F215">
            <v>1.1000000000000001</v>
          </cell>
          <cell r="G215">
            <v>0.7</v>
          </cell>
          <cell r="H215">
            <v>2.4</v>
          </cell>
          <cell r="I215">
            <v>2.2000000000000002</v>
          </cell>
          <cell r="J215">
            <v>1.2</v>
          </cell>
          <cell r="M215" t="str">
            <v>12:32</v>
          </cell>
          <cell r="N215" t="str">
            <v>13:30</v>
          </cell>
          <cell r="O215">
            <v>0</v>
          </cell>
          <cell r="P215">
            <v>0</v>
          </cell>
          <cell r="Q215">
            <v>5</v>
          </cell>
        </row>
        <row r="216">
          <cell r="A216" t="str">
            <v>13</v>
          </cell>
          <cell r="B216" t="str">
            <v>SERIE</v>
          </cell>
          <cell r="C216" t="str">
            <v>LA REPORTERA DEL CRIMEN</v>
          </cell>
          <cell r="D216">
            <v>1.4</v>
          </cell>
          <cell r="E216">
            <v>41492</v>
          </cell>
          <cell r="K216">
            <v>1.4</v>
          </cell>
          <cell r="M216" t="str">
            <v>08:52</v>
          </cell>
          <cell r="N216" t="str">
            <v>09:43</v>
          </cell>
          <cell r="O216">
            <v>0</v>
          </cell>
          <cell r="P216">
            <v>0</v>
          </cell>
          <cell r="Q216">
            <v>1</v>
          </cell>
        </row>
        <row r="217">
          <cell r="A217" t="str">
            <v>13</v>
          </cell>
          <cell r="B217" t="str">
            <v>VIDEO CLIP</v>
          </cell>
          <cell r="C217" t="str">
            <v>MADRUGANDO EN EL TRECE</v>
          </cell>
          <cell r="D217">
            <v>1.4</v>
          </cell>
          <cell r="E217">
            <v>40367</v>
          </cell>
          <cell r="F217">
            <v>0.7</v>
          </cell>
          <cell r="G217">
            <v>1.7</v>
          </cell>
          <cell r="H217">
            <v>1.5</v>
          </cell>
          <cell r="I217">
            <v>1.3</v>
          </cell>
          <cell r="J217">
            <v>1.8</v>
          </cell>
          <cell r="M217" t="str">
            <v>06:14</v>
          </cell>
          <cell r="N217" t="str">
            <v>07:00</v>
          </cell>
          <cell r="O217">
            <v>0</v>
          </cell>
          <cell r="P217">
            <v>0</v>
          </cell>
          <cell r="Q217">
            <v>5</v>
          </cell>
        </row>
        <row r="218">
          <cell r="A218" t="str">
            <v>13</v>
          </cell>
          <cell r="B218" t="str">
            <v>EV_DEPORTIVO</v>
          </cell>
          <cell r="C218" t="str">
            <v>ECUESTRE CONTINETAL 2000</v>
          </cell>
          <cell r="D218">
            <v>1.4</v>
          </cell>
          <cell r="E218">
            <v>40149</v>
          </cell>
          <cell r="L218">
            <v>1.4</v>
          </cell>
          <cell r="M218" t="str">
            <v>14:31</v>
          </cell>
          <cell r="N218" t="str">
            <v>16:01</v>
          </cell>
          <cell r="O218">
            <v>0</v>
          </cell>
          <cell r="P218">
            <v>0</v>
          </cell>
          <cell r="Q218">
            <v>1</v>
          </cell>
        </row>
        <row r="219">
          <cell r="A219" t="str">
            <v>13</v>
          </cell>
          <cell r="B219" t="str">
            <v>TELENOVELA</v>
          </cell>
          <cell r="C219" t="str">
            <v>VIDAS PRESTADAS</v>
          </cell>
          <cell r="D219">
            <v>1.3</v>
          </cell>
          <cell r="E219">
            <v>38606</v>
          </cell>
          <cell r="F219">
            <v>1.6</v>
          </cell>
          <cell r="G219">
            <v>1.6</v>
          </cell>
          <cell r="H219">
            <v>1.2</v>
          </cell>
          <cell r="I219">
            <v>1.4</v>
          </cell>
          <cell r="J219">
            <v>1</v>
          </cell>
          <cell r="M219" t="str">
            <v>15:14</v>
          </cell>
          <cell r="N219" t="str">
            <v>16:10</v>
          </cell>
          <cell r="O219">
            <v>0</v>
          </cell>
          <cell r="P219">
            <v>0</v>
          </cell>
          <cell r="Q219">
            <v>5</v>
          </cell>
        </row>
        <row r="220">
          <cell r="A220" t="str">
            <v>13</v>
          </cell>
          <cell r="B220" t="str">
            <v>SERIE</v>
          </cell>
          <cell r="C220" t="str">
            <v>APRENDIENDO A VIVIR</v>
          </cell>
          <cell r="D220">
            <v>1.2</v>
          </cell>
          <cell r="E220">
            <v>35043</v>
          </cell>
          <cell r="F220">
            <v>1.1000000000000001</v>
          </cell>
          <cell r="G220">
            <v>1.3</v>
          </cell>
          <cell r="H220">
            <v>1.1000000000000001</v>
          </cell>
          <cell r="I220">
            <v>1.5</v>
          </cell>
          <cell r="J220">
            <v>1.1000000000000001</v>
          </cell>
          <cell r="M220" t="str">
            <v>16:32</v>
          </cell>
          <cell r="N220" t="str">
            <v>17:23</v>
          </cell>
          <cell r="O220">
            <v>0</v>
          </cell>
          <cell r="P220">
            <v>0</v>
          </cell>
          <cell r="Q220">
            <v>5</v>
          </cell>
        </row>
        <row r="221">
          <cell r="A221" t="str">
            <v>13</v>
          </cell>
          <cell r="B221" t="str">
            <v>D_ANIMADOS</v>
          </cell>
          <cell r="C221" t="str">
            <v>TOM Y JERRY</v>
          </cell>
          <cell r="D221">
            <v>1.2</v>
          </cell>
          <cell r="E221">
            <v>34956</v>
          </cell>
          <cell r="K221">
            <v>1.2</v>
          </cell>
          <cell r="M221" t="str">
            <v>16:20</v>
          </cell>
          <cell r="N221" t="str">
            <v>16:54</v>
          </cell>
          <cell r="O221">
            <v>0</v>
          </cell>
          <cell r="P221">
            <v>0</v>
          </cell>
          <cell r="Q221">
            <v>1</v>
          </cell>
        </row>
        <row r="222">
          <cell r="A222" t="str">
            <v>13</v>
          </cell>
          <cell r="B222" t="str">
            <v>CULTURAL</v>
          </cell>
          <cell r="C222" t="str">
            <v>DISCOVERY</v>
          </cell>
          <cell r="D222">
            <v>1.1000000000000001</v>
          </cell>
          <cell r="E222">
            <v>32877</v>
          </cell>
          <cell r="K222">
            <v>1.1000000000000001</v>
          </cell>
          <cell r="M222" t="str">
            <v>13:04</v>
          </cell>
          <cell r="N222" t="str">
            <v>13:58</v>
          </cell>
          <cell r="O222">
            <v>0</v>
          </cell>
          <cell r="P222">
            <v>0</v>
          </cell>
          <cell r="Q222">
            <v>1</v>
          </cell>
        </row>
        <row r="223">
          <cell r="A223" t="str">
            <v>13</v>
          </cell>
          <cell r="B223" t="str">
            <v>SERIE</v>
          </cell>
          <cell r="C223" t="str">
            <v>LIBRE COMO EL VIENTO</v>
          </cell>
          <cell r="D223">
            <v>1</v>
          </cell>
          <cell r="E223">
            <v>29891</v>
          </cell>
          <cell r="F223">
            <v>1.2</v>
          </cell>
          <cell r="G223">
            <v>1.1000000000000001</v>
          </cell>
          <cell r="H223">
            <v>1</v>
          </cell>
          <cell r="I223">
            <v>1.3</v>
          </cell>
          <cell r="J223">
            <v>0.7</v>
          </cell>
          <cell r="M223" t="str">
            <v>15:59</v>
          </cell>
          <cell r="N223" t="str">
            <v>16:59</v>
          </cell>
          <cell r="O223">
            <v>0</v>
          </cell>
          <cell r="P223">
            <v>0</v>
          </cell>
          <cell r="Q223">
            <v>5</v>
          </cell>
        </row>
        <row r="224">
          <cell r="A224" t="str">
            <v>13</v>
          </cell>
          <cell r="B224" t="str">
            <v>EDUCATIVO</v>
          </cell>
          <cell r="C224" t="str">
            <v>CLUB EMPRESA</v>
          </cell>
          <cell r="D224">
            <v>0.7</v>
          </cell>
          <cell r="E224">
            <v>18698</v>
          </cell>
          <cell r="L224">
            <v>0.7</v>
          </cell>
          <cell r="M224" t="str">
            <v>11:57</v>
          </cell>
          <cell r="N224" t="str">
            <v>13:00</v>
          </cell>
          <cell r="O224">
            <v>0</v>
          </cell>
          <cell r="P224">
            <v>0</v>
          </cell>
          <cell r="Q224">
            <v>1</v>
          </cell>
        </row>
        <row r="225">
          <cell r="A225" t="str">
            <v>13</v>
          </cell>
          <cell r="B225" t="str">
            <v>D_ANIMADOS</v>
          </cell>
          <cell r="C225" t="str">
            <v>LA MASCARA</v>
          </cell>
          <cell r="D225">
            <v>0.6</v>
          </cell>
          <cell r="E225">
            <v>18565</v>
          </cell>
          <cell r="L225">
            <v>0.6</v>
          </cell>
          <cell r="M225" t="str">
            <v>10:02</v>
          </cell>
          <cell r="N225" t="str">
            <v>10:26</v>
          </cell>
          <cell r="O225">
            <v>0</v>
          </cell>
          <cell r="P225">
            <v>0</v>
          </cell>
          <cell r="Q225">
            <v>1</v>
          </cell>
        </row>
        <row r="226">
          <cell r="A226" t="str">
            <v>13</v>
          </cell>
          <cell r="B226" t="str">
            <v>REPORTAJE</v>
          </cell>
          <cell r="C226" t="str">
            <v>MAKE OFF FORREST GUMP</v>
          </cell>
          <cell r="D226">
            <v>0.6</v>
          </cell>
          <cell r="E226">
            <v>18476</v>
          </cell>
          <cell r="K226">
            <v>0.6</v>
          </cell>
          <cell r="M226" t="str">
            <v>11:07</v>
          </cell>
          <cell r="N226" t="str">
            <v>11:45</v>
          </cell>
          <cell r="O226">
            <v>0</v>
          </cell>
          <cell r="P226">
            <v>0</v>
          </cell>
          <cell r="Q226">
            <v>1</v>
          </cell>
        </row>
        <row r="227">
          <cell r="A227" t="str">
            <v>13</v>
          </cell>
          <cell r="B227" t="str">
            <v>CULTURAL</v>
          </cell>
          <cell r="C227" t="str">
            <v>NATIONAL GEOGRAPHIC</v>
          </cell>
          <cell r="D227">
            <v>0.6</v>
          </cell>
          <cell r="E227">
            <v>18339</v>
          </cell>
          <cell r="L227">
            <v>0.6</v>
          </cell>
          <cell r="M227" t="str">
            <v>13:03</v>
          </cell>
          <cell r="N227" t="str">
            <v>13:58</v>
          </cell>
          <cell r="O227">
            <v>0</v>
          </cell>
          <cell r="P227">
            <v>0</v>
          </cell>
          <cell r="Q227">
            <v>1</v>
          </cell>
        </row>
        <row r="228">
          <cell r="A228" t="str">
            <v>13</v>
          </cell>
          <cell r="B228" t="str">
            <v>DEPORTIVO</v>
          </cell>
          <cell r="C228" t="str">
            <v>CABALGATA DEPORTIVA GILLETTE</v>
          </cell>
          <cell r="D228">
            <v>0.6</v>
          </cell>
          <cell r="E228">
            <v>16919</v>
          </cell>
          <cell r="K228">
            <v>0.6</v>
          </cell>
          <cell r="M228" t="str">
            <v>11:46</v>
          </cell>
          <cell r="N228" t="str">
            <v>12:12</v>
          </cell>
          <cell r="O228">
            <v>0</v>
          </cell>
          <cell r="P228">
            <v>0</v>
          </cell>
          <cell r="Q228">
            <v>1</v>
          </cell>
        </row>
        <row r="229">
          <cell r="A229" t="str">
            <v>13</v>
          </cell>
          <cell r="B229" t="str">
            <v>SERIE</v>
          </cell>
          <cell r="C229" t="str">
            <v>GUERRERO DEL TIEMPO</v>
          </cell>
          <cell r="D229">
            <v>0.5</v>
          </cell>
          <cell r="E229">
            <v>15699</v>
          </cell>
          <cell r="K229">
            <v>0.5</v>
          </cell>
          <cell r="M229" t="str">
            <v>12:14</v>
          </cell>
          <cell r="N229" t="str">
            <v>13:01</v>
          </cell>
          <cell r="O229">
            <v>0</v>
          </cell>
          <cell r="P229">
            <v>0</v>
          </cell>
          <cell r="Q229">
            <v>1</v>
          </cell>
        </row>
        <row r="230">
          <cell r="A230" t="str">
            <v>13</v>
          </cell>
          <cell r="B230" t="str">
            <v>RELIGIOSO</v>
          </cell>
          <cell r="C230" t="str">
            <v>SANTA MISA</v>
          </cell>
          <cell r="D230">
            <v>0.5</v>
          </cell>
          <cell r="E230">
            <v>14683</v>
          </cell>
          <cell r="L230">
            <v>0.5</v>
          </cell>
          <cell r="M230" t="str">
            <v>08:41</v>
          </cell>
          <cell r="N230" t="str">
            <v>09:35</v>
          </cell>
          <cell r="O230">
            <v>0</v>
          </cell>
          <cell r="P230">
            <v>0</v>
          </cell>
          <cell r="Q230">
            <v>1</v>
          </cell>
        </row>
        <row r="231">
          <cell r="A231" t="str">
            <v>13</v>
          </cell>
          <cell r="B231" t="str">
            <v>EDUCATIVO</v>
          </cell>
          <cell r="C231" t="str">
            <v>TELEDUC</v>
          </cell>
          <cell r="D231">
            <v>0.5</v>
          </cell>
          <cell r="E231">
            <v>14291</v>
          </cell>
          <cell r="F231">
            <v>0.1</v>
          </cell>
          <cell r="G231">
            <v>0.3</v>
          </cell>
          <cell r="H231">
            <v>0.4</v>
          </cell>
          <cell r="I231">
            <v>0.2</v>
          </cell>
          <cell r="J231">
            <v>0.2</v>
          </cell>
          <cell r="K231">
            <v>1.1000000000000001</v>
          </cell>
          <cell r="L231">
            <v>1.3</v>
          </cell>
          <cell r="M231" t="str">
            <v>06:00</v>
          </cell>
          <cell r="N231" t="str">
            <v>05:59</v>
          </cell>
          <cell r="O231">
            <v>0</v>
          </cell>
          <cell r="P231">
            <v>0</v>
          </cell>
          <cell r="Q231">
            <v>8</v>
          </cell>
        </row>
      </sheetData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k"/>
      <sheetName val="Hoja 1"/>
      <sheetName val="semtip"/>
      <sheetName val="Pauta 1"/>
      <sheetName val="TV Superwiken"/>
      <sheetName val="Notas"/>
      <sheetName val="Hoja_1"/>
      <sheetName val="Pauta_1"/>
      <sheetName val="TV_Superwiken"/>
      <sheetName val="maz1con"/>
      <sheetName val="maz1gye"/>
      <sheetName val="maz1uio"/>
      <sheetName val="Hoja_11"/>
      <sheetName val="Pauta_11"/>
      <sheetName val="TV_Superwiken1"/>
      <sheetName val="TV Superwiken.xls"/>
      <sheetName val="\Documents and Settings\User\De"/>
      <sheetName val="TV%20Superwiken.xls"/>
    </sheetNames>
    <sheetDataSet>
      <sheetData sheetId="0" refreshError="1">
        <row r="1">
          <cell r="A1" t="str">
            <v>Can</v>
          </cell>
          <cell r="B1" t="str">
            <v>Genero</v>
          </cell>
          <cell r="C1" t="str">
            <v>Programa</v>
          </cell>
          <cell r="D1" t="str">
            <v>Rat</v>
          </cell>
          <cell r="E1" t="str">
            <v>Personas</v>
          </cell>
          <cell r="F1" t="str">
            <v>Lun</v>
          </cell>
          <cell r="G1" t="str">
            <v>Mar</v>
          </cell>
          <cell r="H1" t="str">
            <v>Mie</v>
          </cell>
          <cell r="I1" t="str">
            <v>Jue</v>
          </cell>
          <cell r="J1" t="str">
            <v>Vie</v>
          </cell>
          <cell r="K1" t="str">
            <v>Sab</v>
          </cell>
          <cell r="L1" t="str">
            <v>Dom</v>
          </cell>
          <cell r="M1" t="str">
            <v>HoraI</v>
          </cell>
          <cell r="N1" t="str">
            <v>HoraF</v>
          </cell>
          <cell r="O1" t="str">
            <v>Costo</v>
          </cell>
          <cell r="P1" t="str">
            <v>CtoPto</v>
          </cell>
          <cell r="Q1" t="str">
            <v>TPE</v>
          </cell>
        </row>
        <row r="2">
          <cell r="A2" t="str">
            <v>07</v>
          </cell>
          <cell r="B2" t="str">
            <v>PELICULA</v>
          </cell>
          <cell r="C2" t="str">
            <v>BEST SELLER</v>
          </cell>
          <cell r="D2">
            <v>12.6</v>
          </cell>
          <cell r="E2">
            <v>361357</v>
          </cell>
          <cell r="F2">
            <v>12.6</v>
          </cell>
          <cell r="M2" t="str">
            <v>22:02</v>
          </cell>
          <cell r="N2" t="str">
            <v>00:29</v>
          </cell>
          <cell r="O2">
            <v>0</v>
          </cell>
          <cell r="P2">
            <v>0</v>
          </cell>
          <cell r="Q2">
            <v>1</v>
          </cell>
        </row>
        <row r="3">
          <cell r="A3" t="str">
            <v>07</v>
          </cell>
          <cell r="B3" t="str">
            <v>P_ESPECIAL</v>
          </cell>
          <cell r="C3" t="str">
            <v>HISTORIA DE LA NOTICIA</v>
          </cell>
          <cell r="D3">
            <v>8.3000000000000007</v>
          </cell>
          <cell r="E3">
            <v>237484</v>
          </cell>
          <cell r="G3">
            <v>8.3000000000000007</v>
          </cell>
          <cell r="M3" t="str">
            <v>22:00</v>
          </cell>
          <cell r="N3" t="str">
            <v>23:08</v>
          </cell>
          <cell r="O3">
            <v>0</v>
          </cell>
          <cell r="P3">
            <v>0</v>
          </cell>
          <cell r="Q3">
            <v>1</v>
          </cell>
        </row>
        <row r="4">
          <cell r="A4" t="str">
            <v>07</v>
          </cell>
          <cell r="B4" t="str">
            <v>INFORMATIVO</v>
          </cell>
          <cell r="C4" t="str">
            <v>RED NACIONAL</v>
          </cell>
          <cell r="D4">
            <v>7.5</v>
          </cell>
          <cell r="E4">
            <v>214235</v>
          </cell>
          <cell r="H4">
            <v>7.5</v>
          </cell>
          <cell r="M4" t="str">
            <v>21:00</v>
          </cell>
          <cell r="N4" t="str">
            <v>21:09</v>
          </cell>
          <cell r="O4">
            <v>0</v>
          </cell>
          <cell r="P4">
            <v>0</v>
          </cell>
          <cell r="Q4">
            <v>1</v>
          </cell>
        </row>
        <row r="5">
          <cell r="A5" t="str">
            <v>07</v>
          </cell>
          <cell r="B5" t="str">
            <v>TELENOVELA</v>
          </cell>
          <cell r="C5" t="str">
            <v>SANTO LADRON</v>
          </cell>
          <cell r="D5">
            <v>7.3</v>
          </cell>
          <cell r="E5">
            <v>208602</v>
          </cell>
          <cell r="F5">
            <v>7.8</v>
          </cell>
          <cell r="G5">
            <v>8</v>
          </cell>
          <cell r="H5">
            <v>7.5</v>
          </cell>
          <cell r="I5">
            <v>7</v>
          </cell>
          <cell r="J5">
            <v>6</v>
          </cell>
          <cell r="M5" t="str">
            <v>19:56</v>
          </cell>
          <cell r="N5" t="str">
            <v>20:59</v>
          </cell>
          <cell r="O5">
            <v>0</v>
          </cell>
          <cell r="P5">
            <v>0</v>
          </cell>
          <cell r="Q5">
            <v>5</v>
          </cell>
        </row>
        <row r="6">
          <cell r="A6" t="str">
            <v>07</v>
          </cell>
          <cell r="B6" t="str">
            <v>NOTICIERO</v>
          </cell>
          <cell r="C6" t="str">
            <v>24 HORAS</v>
          </cell>
          <cell r="D6">
            <v>7.1</v>
          </cell>
          <cell r="E6">
            <v>203675</v>
          </cell>
          <cell r="F6">
            <v>8.1999999999999993</v>
          </cell>
          <cell r="G6">
            <v>9.5</v>
          </cell>
          <cell r="H6">
            <v>7.8</v>
          </cell>
          <cell r="I6">
            <v>7.6</v>
          </cell>
          <cell r="J6">
            <v>6.9</v>
          </cell>
          <cell r="K6">
            <v>4.5999999999999996</v>
          </cell>
          <cell r="L6">
            <v>5</v>
          </cell>
          <cell r="M6" t="str">
            <v>20:59</v>
          </cell>
          <cell r="N6" t="str">
            <v>22:03</v>
          </cell>
          <cell r="O6">
            <v>0</v>
          </cell>
          <cell r="P6">
            <v>0</v>
          </cell>
          <cell r="Q6">
            <v>7</v>
          </cell>
        </row>
        <row r="7">
          <cell r="A7" t="str">
            <v>07</v>
          </cell>
          <cell r="B7" t="str">
            <v>FUTBOL</v>
          </cell>
          <cell r="C7" t="str">
            <v>COPA ENTEL</v>
          </cell>
          <cell r="D7">
            <v>7</v>
          </cell>
          <cell r="E7">
            <v>199567</v>
          </cell>
          <cell r="K7">
            <v>7</v>
          </cell>
          <cell r="M7" t="str">
            <v>22:00</v>
          </cell>
          <cell r="N7" t="str">
            <v>00:10</v>
          </cell>
          <cell r="O7">
            <v>0</v>
          </cell>
          <cell r="P7">
            <v>0</v>
          </cell>
          <cell r="Q7">
            <v>1</v>
          </cell>
        </row>
        <row r="8">
          <cell r="A8" t="str">
            <v>07</v>
          </cell>
          <cell r="B8" t="str">
            <v>MISCELANEO</v>
          </cell>
          <cell r="C8" t="str">
            <v>CORAZON PARTIO</v>
          </cell>
          <cell r="D8">
            <v>6.7</v>
          </cell>
          <cell r="E8">
            <v>193759</v>
          </cell>
          <cell r="L8">
            <v>6.7</v>
          </cell>
          <cell r="M8" t="str">
            <v>22:04</v>
          </cell>
          <cell r="N8" t="str">
            <v>00:44</v>
          </cell>
          <cell r="O8">
            <v>0</v>
          </cell>
          <cell r="P8">
            <v>0</v>
          </cell>
          <cell r="Q8">
            <v>1</v>
          </cell>
        </row>
        <row r="9">
          <cell r="A9" t="str">
            <v>07</v>
          </cell>
          <cell r="B9" t="str">
            <v>INFORMATIVO</v>
          </cell>
          <cell r="C9" t="str">
            <v>TV TIEMPO</v>
          </cell>
          <cell r="D9">
            <v>6.7</v>
          </cell>
          <cell r="E9">
            <v>191116</v>
          </cell>
          <cell r="F9">
            <v>9</v>
          </cell>
          <cell r="G9">
            <v>9.1</v>
          </cell>
          <cell r="H9">
            <v>6.6</v>
          </cell>
          <cell r="I9">
            <v>7.3</v>
          </cell>
          <cell r="J9">
            <v>5.3</v>
          </cell>
          <cell r="K9">
            <v>5</v>
          </cell>
          <cell r="L9">
            <v>4.3</v>
          </cell>
          <cell r="M9" t="str">
            <v>21:56</v>
          </cell>
          <cell r="N9" t="str">
            <v>22:08</v>
          </cell>
          <cell r="O9">
            <v>0</v>
          </cell>
          <cell r="P9">
            <v>0</v>
          </cell>
          <cell r="Q9">
            <v>7</v>
          </cell>
        </row>
        <row r="10">
          <cell r="A10" t="str">
            <v>07</v>
          </cell>
          <cell r="B10" t="str">
            <v>REPORTAJE</v>
          </cell>
          <cell r="C10" t="str">
            <v>INFORME ESPECIAL</v>
          </cell>
          <cell r="D10">
            <v>5.3</v>
          </cell>
          <cell r="E10">
            <v>152648</v>
          </cell>
          <cell r="H10">
            <v>5.3</v>
          </cell>
          <cell r="M10" t="str">
            <v>22:04</v>
          </cell>
          <cell r="N10" t="str">
            <v>23:28</v>
          </cell>
          <cell r="O10">
            <v>0</v>
          </cell>
          <cell r="P10">
            <v>0</v>
          </cell>
          <cell r="Q10">
            <v>1</v>
          </cell>
        </row>
        <row r="11">
          <cell r="A11" t="str">
            <v>07</v>
          </cell>
          <cell r="B11" t="str">
            <v>MISCELANEO</v>
          </cell>
          <cell r="C11" t="str">
            <v>BUENOS DIAS A TODOS (A)</v>
          </cell>
          <cell r="D11">
            <v>4.9000000000000004</v>
          </cell>
          <cell r="E11">
            <v>139322</v>
          </cell>
          <cell r="F11">
            <v>4.5999999999999996</v>
          </cell>
          <cell r="G11">
            <v>6.5</v>
          </cell>
          <cell r="H11">
            <v>4.9000000000000004</v>
          </cell>
          <cell r="I11">
            <v>4.0999999999999996</v>
          </cell>
          <cell r="J11">
            <v>4.2</v>
          </cell>
          <cell r="M11" t="str">
            <v>08:01</v>
          </cell>
          <cell r="N11" t="str">
            <v>08:59</v>
          </cell>
          <cell r="O11">
            <v>0</v>
          </cell>
          <cell r="P11">
            <v>0</v>
          </cell>
          <cell r="Q11">
            <v>5</v>
          </cell>
        </row>
        <row r="12">
          <cell r="A12" t="str">
            <v>07</v>
          </cell>
          <cell r="B12" t="str">
            <v>REPORTAJE</v>
          </cell>
          <cell r="C12" t="str">
            <v>EL MIRADOR</v>
          </cell>
          <cell r="D12">
            <v>4.8</v>
          </cell>
          <cell r="E12">
            <v>139116</v>
          </cell>
          <cell r="I12">
            <v>4.8</v>
          </cell>
          <cell r="M12" t="str">
            <v>22:10</v>
          </cell>
          <cell r="N12" t="str">
            <v>23:32</v>
          </cell>
          <cell r="O12">
            <v>0</v>
          </cell>
          <cell r="P12">
            <v>0</v>
          </cell>
          <cell r="Q12">
            <v>1</v>
          </cell>
        </row>
        <row r="13">
          <cell r="A13" t="str">
            <v>07</v>
          </cell>
          <cell r="B13" t="str">
            <v>MISCELANEO</v>
          </cell>
          <cell r="C13" t="str">
            <v>BUENOS DIAS A TODOS (B)</v>
          </cell>
          <cell r="D13">
            <v>4.4000000000000004</v>
          </cell>
          <cell r="E13">
            <v>126886</v>
          </cell>
          <cell r="F13">
            <v>5.0999999999999996</v>
          </cell>
          <cell r="G13">
            <v>5.6</v>
          </cell>
          <cell r="H13">
            <v>4.8</v>
          </cell>
          <cell r="I13">
            <v>2.7</v>
          </cell>
          <cell r="J13">
            <v>3.9</v>
          </cell>
          <cell r="M13" t="str">
            <v>09:00</v>
          </cell>
          <cell r="N13" t="str">
            <v>09:59</v>
          </cell>
          <cell r="O13">
            <v>0</v>
          </cell>
          <cell r="P13">
            <v>0</v>
          </cell>
          <cell r="Q13">
            <v>5</v>
          </cell>
        </row>
        <row r="14">
          <cell r="A14" t="str">
            <v>07</v>
          </cell>
          <cell r="B14" t="str">
            <v>MISCELANEO</v>
          </cell>
          <cell r="C14" t="str">
            <v>BUENOS DIAS A TODOS (C)</v>
          </cell>
          <cell r="D14">
            <v>3.9</v>
          </cell>
          <cell r="E14">
            <v>111651</v>
          </cell>
          <cell r="F14">
            <v>4.4000000000000004</v>
          </cell>
          <cell r="G14">
            <v>5.5</v>
          </cell>
          <cell r="H14">
            <v>3.2</v>
          </cell>
          <cell r="I14">
            <v>2.7</v>
          </cell>
          <cell r="J14">
            <v>3.7</v>
          </cell>
          <cell r="M14" t="str">
            <v>10:00</v>
          </cell>
          <cell r="N14" t="str">
            <v>10:59</v>
          </cell>
          <cell r="O14">
            <v>0</v>
          </cell>
          <cell r="P14">
            <v>0</v>
          </cell>
          <cell r="Q14">
            <v>5</v>
          </cell>
        </row>
        <row r="15">
          <cell r="A15" t="str">
            <v>07</v>
          </cell>
          <cell r="B15" t="str">
            <v>SERIE</v>
          </cell>
          <cell r="C15" t="str">
            <v>LOS ARCHIVOS SECRETOS X</v>
          </cell>
          <cell r="D15">
            <v>3.7</v>
          </cell>
          <cell r="E15">
            <v>107651</v>
          </cell>
          <cell r="I15">
            <v>3.7</v>
          </cell>
          <cell r="M15" t="str">
            <v>23:33</v>
          </cell>
          <cell r="N15" t="str">
            <v>00:30</v>
          </cell>
          <cell r="O15">
            <v>0</v>
          </cell>
          <cell r="P15">
            <v>0</v>
          </cell>
          <cell r="Q15">
            <v>1</v>
          </cell>
        </row>
        <row r="16">
          <cell r="A16" t="str">
            <v>07</v>
          </cell>
          <cell r="B16" t="str">
            <v>NOTICIERO</v>
          </cell>
          <cell r="C16" t="str">
            <v>EDICION MATINAL 24 HORAS</v>
          </cell>
          <cell r="D16">
            <v>3.5</v>
          </cell>
          <cell r="E16">
            <v>101061</v>
          </cell>
          <cell r="F16">
            <v>3.7</v>
          </cell>
          <cell r="G16">
            <v>4.3</v>
          </cell>
          <cell r="H16">
            <v>3.2</v>
          </cell>
          <cell r="I16">
            <v>3.1</v>
          </cell>
          <cell r="J16">
            <v>3.3</v>
          </cell>
          <cell r="M16" t="str">
            <v>06:59</v>
          </cell>
          <cell r="N16" t="str">
            <v>08:01</v>
          </cell>
          <cell r="O16">
            <v>0</v>
          </cell>
          <cell r="P16">
            <v>0</v>
          </cell>
          <cell r="Q16">
            <v>5</v>
          </cell>
        </row>
        <row r="17">
          <cell r="A17" t="str">
            <v>07</v>
          </cell>
          <cell r="B17" t="str">
            <v>FUTBOL</v>
          </cell>
          <cell r="C17" t="str">
            <v>ELIMINATORIA KOREA-JAPON 2002</v>
          </cell>
          <cell r="D17">
            <v>3.4</v>
          </cell>
          <cell r="E17">
            <v>97990</v>
          </cell>
          <cell r="L17">
            <v>3.4</v>
          </cell>
          <cell r="M17" t="str">
            <v>18:40</v>
          </cell>
          <cell r="N17" t="str">
            <v>21:00</v>
          </cell>
          <cell r="O17">
            <v>0</v>
          </cell>
          <cell r="P17">
            <v>0</v>
          </cell>
          <cell r="Q17">
            <v>1</v>
          </cell>
        </row>
        <row r="18">
          <cell r="A18" t="str">
            <v>07</v>
          </cell>
          <cell r="B18" t="str">
            <v>SERIE</v>
          </cell>
          <cell r="C18" t="str">
            <v>ZONA CANDENTE</v>
          </cell>
          <cell r="D18">
            <v>3.2</v>
          </cell>
          <cell r="E18">
            <v>92754</v>
          </cell>
          <cell r="H18">
            <v>3.2</v>
          </cell>
          <cell r="M18" t="str">
            <v>23:29</v>
          </cell>
          <cell r="N18" t="str">
            <v>00:21</v>
          </cell>
          <cell r="O18">
            <v>0</v>
          </cell>
          <cell r="P18">
            <v>0</v>
          </cell>
          <cell r="Q18">
            <v>1</v>
          </cell>
        </row>
        <row r="19">
          <cell r="A19" t="str">
            <v>07</v>
          </cell>
          <cell r="B19" t="str">
            <v>MISCELANEO</v>
          </cell>
          <cell r="C19" t="str">
            <v>BUENOS DIAS A TODOS (D)</v>
          </cell>
          <cell r="D19">
            <v>3.1</v>
          </cell>
          <cell r="E19">
            <v>88039</v>
          </cell>
          <cell r="F19">
            <v>3.7</v>
          </cell>
          <cell r="G19">
            <v>4.2</v>
          </cell>
          <cell r="H19">
            <v>2.2999999999999998</v>
          </cell>
          <cell r="I19">
            <v>2.7</v>
          </cell>
          <cell r="J19">
            <v>2.4</v>
          </cell>
          <cell r="M19" t="str">
            <v>11:00</v>
          </cell>
          <cell r="N19" t="str">
            <v>12:00</v>
          </cell>
          <cell r="O19">
            <v>0</v>
          </cell>
          <cell r="P19">
            <v>0</v>
          </cell>
          <cell r="Q19">
            <v>5</v>
          </cell>
        </row>
        <row r="20">
          <cell r="A20" t="str">
            <v>07</v>
          </cell>
          <cell r="B20" t="str">
            <v>CULTURAL</v>
          </cell>
          <cell r="C20" t="str">
            <v>VIDA SILVESTRE</v>
          </cell>
          <cell r="D20">
            <v>3.1</v>
          </cell>
          <cell r="E20">
            <v>87829</v>
          </cell>
          <cell r="L20">
            <v>3.1</v>
          </cell>
          <cell r="M20" t="str">
            <v>15:38</v>
          </cell>
          <cell r="N20" t="str">
            <v>16:36</v>
          </cell>
          <cell r="O20">
            <v>0</v>
          </cell>
          <cell r="P20">
            <v>0</v>
          </cell>
          <cell r="Q20">
            <v>1</v>
          </cell>
        </row>
        <row r="21">
          <cell r="A21" t="str">
            <v>07</v>
          </cell>
          <cell r="B21" t="str">
            <v>CULTURAL</v>
          </cell>
          <cell r="C21" t="str">
            <v>TIERRA ADENTRO</v>
          </cell>
          <cell r="D21">
            <v>3</v>
          </cell>
          <cell r="E21">
            <v>85395</v>
          </cell>
          <cell r="L21">
            <v>3</v>
          </cell>
          <cell r="M21" t="str">
            <v>14:33</v>
          </cell>
          <cell r="N21" t="str">
            <v>15:37</v>
          </cell>
          <cell r="O21">
            <v>0</v>
          </cell>
          <cell r="P21">
            <v>0</v>
          </cell>
          <cell r="Q21">
            <v>1</v>
          </cell>
        </row>
        <row r="22">
          <cell r="A22" t="str">
            <v>07</v>
          </cell>
          <cell r="B22" t="str">
            <v>INFORMATIVO</v>
          </cell>
          <cell r="C22" t="str">
            <v>MEDIA NOCHE</v>
          </cell>
          <cell r="D22">
            <v>2.9</v>
          </cell>
          <cell r="E22">
            <v>83062</v>
          </cell>
          <cell r="F22">
            <v>4.4000000000000004</v>
          </cell>
          <cell r="G22">
            <v>1.3</v>
          </cell>
          <cell r="H22">
            <v>2.2999999999999998</v>
          </cell>
          <cell r="I22">
            <v>3.1</v>
          </cell>
          <cell r="J22">
            <v>3.3</v>
          </cell>
          <cell r="M22" t="str">
            <v>00:10</v>
          </cell>
          <cell r="N22" t="str">
            <v>01:28</v>
          </cell>
          <cell r="O22">
            <v>0</v>
          </cell>
          <cell r="P22">
            <v>0</v>
          </cell>
          <cell r="Q22">
            <v>5</v>
          </cell>
        </row>
        <row r="23">
          <cell r="A23" t="str">
            <v>07</v>
          </cell>
          <cell r="B23" t="str">
            <v>INFORMATIVO</v>
          </cell>
          <cell r="C23" t="str">
            <v>24 HORAS INFORMA</v>
          </cell>
          <cell r="D23">
            <v>2.9</v>
          </cell>
          <cell r="E23">
            <v>82347</v>
          </cell>
          <cell r="F23">
            <v>3.3</v>
          </cell>
          <cell r="G23">
            <v>3.7</v>
          </cell>
          <cell r="H23">
            <v>2.2000000000000002</v>
          </cell>
          <cell r="I23">
            <v>2.4</v>
          </cell>
          <cell r="J23">
            <v>2.7</v>
          </cell>
          <cell r="M23" t="str">
            <v>12:00</v>
          </cell>
          <cell r="N23" t="str">
            <v>12:10</v>
          </cell>
          <cell r="O23">
            <v>0</v>
          </cell>
          <cell r="P23">
            <v>0</v>
          </cell>
          <cell r="Q23">
            <v>5</v>
          </cell>
        </row>
        <row r="24">
          <cell r="A24" t="str">
            <v>07</v>
          </cell>
          <cell r="B24" t="str">
            <v>MISCELANEO</v>
          </cell>
          <cell r="C24" t="str">
            <v>PASE LO QUE PASE</v>
          </cell>
          <cell r="D24">
            <v>2.9</v>
          </cell>
          <cell r="E24">
            <v>84532</v>
          </cell>
          <cell r="F24">
            <v>3.2</v>
          </cell>
          <cell r="G24">
            <v>2.9</v>
          </cell>
          <cell r="H24">
            <v>3.2</v>
          </cell>
          <cell r="I24">
            <v>2.2999999999999998</v>
          </cell>
          <cell r="J24">
            <v>3.1</v>
          </cell>
          <cell r="M24" t="str">
            <v>18:29</v>
          </cell>
          <cell r="N24" t="str">
            <v>19:59</v>
          </cell>
          <cell r="O24">
            <v>0</v>
          </cell>
          <cell r="P24">
            <v>0</v>
          </cell>
          <cell r="Q24">
            <v>5</v>
          </cell>
        </row>
        <row r="25">
          <cell r="A25" t="str">
            <v>07</v>
          </cell>
          <cell r="B25" t="str">
            <v>REPORTAJE</v>
          </cell>
          <cell r="C25" t="str">
            <v>OVNI</v>
          </cell>
          <cell r="D25">
            <v>2.8</v>
          </cell>
          <cell r="E25">
            <v>80805</v>
          </cell>
          <cell r="J25">
            <v>2.8</v>
          </cell>
          <cell r="M25" t="str">
            <v>22:07</v>
          </cell>
          <cell r="N25" t="str">
            <v>23:17</v>
          </cell>
          <cell r="O25">
            <v>0</v>
          </cell>
          <cell r="P25">
            <v>0</v>
          </cell>
          <cell r="Q25">
            <v>1</v>
          </cell>
        </row>
        <row r="26">
          <cell r="A26" t="str">
            <v>07</v>
          </cell>
          <cell r="B26" t="str">
            <v>REPORTAJE</v>
          </cell>
          <cell r="C26" t="str">
            <v>CINE VIDEO</v>
          </cell>
          <cell r="D26">
            <v>2.7</v>
          </cell>
          <cell r="E26">
            <v>78835</v>
          </cell>
          <cell r="G26">
            <v>2.7</v>
          </cell>
          <cell r="M26" t="str">
            <v>23:09</v>
          </cell>
          <cell r="N26" t="str">
            <v>00:10</v>
          </cell>
          <cell r="O26">
            <v>0</v>
          </cell>
          <cell r="P26">
            <v>0</v>
          </cell>
          <cell r="Q26">
            <v>1</v>
          </cell>
        </row>
        <row r="27">
          <cell r="A27" t="str">
            <v>07</v>
          </cell>
          <cell r="B27" t="str">
            <v>MISCELANEO</v>
          </cell>
          <cell r="C27" t="str">
            <v>DIA A DIA</v>
          </cell>
          <cell r="D27">
            <v>2.7</v>
          </cell>
          <cell r="E27">
            <v>77106</v>
          </cell>
          <cell r="F27">
            <v>3.2</v>
          </cell>
          <cell r="G27">
            <v>3.5</v>
          </cell>
          <cell r="H27">
            <v>2</v>
          </cell>
          <cell r="I27">
            <v>2.5</v>
          </cell>
          <cell r="J27">
            <v>2.2000000000000002</v>
          </cell>
          <cell r="M27" t="str">
            <v>12:08</v>
          </cell>
          <cell r="N27" t="str">
            <v>12:57</v>
          </cell>
          <cell r="O27">
            <v>0</v>
          </cell>
          <cell r="P27">
            <v>0</v>
          </cell>
          <cell r="Q27">
            <v>5</v>
          </cell>
        </row>
        <row r="28">
          <cell r="A28" t="str">
            <v>07</v>
          </cell>
          <cell r="B28" t="str">
            <v>NOTICIERO</v>
          </cell>
          <cell r="C28" t="str">
            <v>SEGUNDA EDICION DE 24 HORAS</v>
          </cell>
          <cell r="D28">
            <v>2.5</v>
          </cell>
          <cell r="E28">
            <v>72119</v>
          </cell>
          <cell r="F28">
            <v>2.9</v>
          </cell>
          <cell r="G28">
            <v>3.6</v>
          </cell>
          <cell r="H28">
            <v>2.1</v>
          </cell>
          <cell r="I28">
            <v>3.2</v>
          </cell>
          <cell r="J28">
            <v>2.2999999999999998</v>
          </cell>
          <cell r="K28">
            <v>1.4</v>
          </cell>
          <cell r="L28">
            <v>2</v>
          </cell>
          <cell r="M28" t="str">
            <v>13:29</v>
          </cell>
          <cell r="N28" t="str">
            <v>14:32</v>
          </cell>
          <cell r="O28">
            <v>0</v>
          </cell>
          <cell r="P28">
            <v>0</v>
          </cell>
          <cell r="Q28">
            <v>7</v>
          </cell>
        </row>
        <row r="29">
          <cell r="A29" t="str">
            <v>07</v>
          </cell>
          <cell r="B29" t="str">
            <v>ENTREVISTA</v>
          </cell>
          <cell r="C29" t="str">
            <v>LA ENTREVISTA DEL DOMINGO</v>
          </cell>
          <cell r="D29">
            <v>2.5</v>
          </cell>
          <cell r="E29">
            <v>71348</v>
          </cell>
          <cell r="L29">
            <v>2.5</v>
          </cell>
          <cell r="M29" t="str">
            <v>21:28</v>
          </cell>
          <cell r="N29" t="str">
            <v>21:53</v>
          </cell>
          <cell r="O29">
            <v>0</v>
          </cell>
          <cell r="P29">
            <v>0</v>
          </cell>
          <cell r="Q29">
            <v>1</v>
          </cell>
        </row>
        <row r="30">
          <cell r="A30" t="str">
            <v>07</v>
          </cell>
          <cell r="B30" t="str">
            <v>SERIE</v>
          </cell>
          <cell r="C30" t="str">
            <v>LA FEMME NIKKITA</v>
          </cell>
          <cell r="D30">
            <v>2.4</v>
          </cell>
          <cell r="E30">
            <v>67953</v>
          </cell>
          <cell r="J30">
            <v>2.4</v>
          </cell>
          <cell r="M30" t="str">
            <v>23:18</v>
          </cell>
          <cell r="N30" t="str">
            <v>00:09</v>
          </cell>
          <cell r="O30">
            <v>0</v>
          </cell>
          <cell r="P30">
            <v>0</v>
          </cell>
          <cell r="Q30">
            <v>1</v>
          </cell>
        </row>
        <row r="31">
          <cell r="A31" t="str">
            <v>07</v>
          </cell>
          <cell r="B31" t="str">
            <v>DEPORTIVO</v>
          </cell>
          <cell r="C31" t="str">
            <v>ZOOM DEPORTIVO</v>
          </cell>
          <cell r="D31">
            <v>2.4</v>
          </cell>
          <cell r="E31">
            <v>69252</v>
          </cell>
          <cell r="L31">
            <v>2.4</v>
          </cell>
          <cell r="M31" t="str">
            <v>00:45</v>
          </cell>
          <cell r="N31" t="str">
            <v>02:08</v>
          </cell>
          <cell r="O31">
            <v>0</v>
          </cell>
          <cell r="P31">
            <v>0</v>
          </cell>
          <cell r="Q31">
            <v>1</v>
          </cell>
        </row>
        <row r="32">
          <cell r="A32" t="str">
            <v>07</v>
          </cell>
          <cell r="B32" t="str">
            <v>CULTURAL</v>
          </cell>
          <cell r="C32" t="str">
            <v>GRANDES DOCUMENTOS DEL SIGLO X</v>
          </cell>
          <cell r="D32">
            <v>2.4</v>
          </cell>
          <cell r="E32">
            <v>69819</v>
          </cell>
          <cell r="L32">
            <v>2.4</v>
          </cell>
          <cell r="M32" t="str">
            <v>16:37</v>
          </cell>
          <cell r="N32" t="str">
            <v>17:29</v>
          </cell>
          <cell r="O32">
            <v>0</v>
          </cell>
          <cell r="P32">
            <v>0</v>
          </cell>
          <cell r="Q32">
            <v>1</v>
          </cell>
        </row>
        <row r="33">
          <cell r="A33" t="str">
            <v>07</v>
          </cell>
          <cell r="B33" t="str">
            <v>TELENOVELA</v>
          </cell>
          <cell r="C33" t="str">
            <v>SANTO LADRON (RESUMEN)</v>
          </cell>
          <cell r="D33">
            <v>2.4</v>
          </cell>
          <cell r="E33">
            <v>70158</v>
          </cell>
          <cell r="L33">
            <v>2.4</v>
          </cell>
          <cell r="M33" t="str">
            <v>17:30</v>
          </cell>
          <cell r="N33" t="str">
            <v>18:39</v>
          </cell>
          <cell r="O33">
            <v>0</v>
          </cell>
          <cell r="P33">
            <v>0</v>
          </cell>
          <cell r="Q33">
            <v>1</v>
          </cell>
        </row>
        <row r="34">
          <cell r="A34" t="str">
            <v>07</v>
          </cell>
          <cell r="B34" t="str">
            <v>COMEDIA</v>
          </cell>
          <cell r="C34" t="str">
            <v>LOS VENEGAS</v>
          </cell>
          <cell r="D34">
            <v>2.2000000000000002</v>
          </cell>
          <cell r="E34">
            <v>63348</v>
          </cell>
          <cell r="F34">
            <v>2.2999999999999998</v>
          </cell>
          <cell r="G34">
            <v>3</v>
          </cell>
          <cell r="H34">
            <v>1.6</v>
          </cell>
          <cell r="I34">
            <v>2.4</v>
          </cell>
          <cell r="J34">
            <v>1.7</v>
          </cell>
          <cell r="M34" t="str">
            <v>12:48</v>
          </cell>
          <cell r="N34" t="str">
            <v>13:29</v>
          </cell>
          <cell r="O34">
            <v>0</v>
          </cell>
          <cell r="P34">
            <v>0</v>
          </cell>
          <cell r="Q34">
            <v>5</v>
          </cell>
        </row>
        <row r="35">
          <cell r="A35" t="str">
            <v>07</v>
          </cell>
          <cell r="B35" t="str">
            <v>NOTICIERO</v>
          </cell>
          <cell r="C35" t="str">
            <v>EDICION VESPERTINA DE 24 HORAS</v>
          </cell>
          <cell r="D35">
            <v>2</v>
          </cell>
          <cell r="E35">
            <v>56197</v>
          </cell>
          <cell r="F35">
            <v>2.2000000000000002</v>
          </cell>
          <cell r="G35">
            <v>1.5</v>
          </cell>
          <cell r="H35">
            <v>2.8</v>
          </cell>
          <cell r="I35">
            <v>2.1</v>
          </cell>
          <cell r="J35">
            <v>1.2</v>
          </cell>
          <cell r="M35" t="str">
            <v>17:59</v>
          </cell>
          <cell r="N35" t="str">
            <v>18:32</v>
          </cell>
          <cell r="O35">
            <v>0</v>
          </cell>
          <cell r="P35">
            <v>0</v>
          </cell>
          <cell r="Q35">
            <v>5</v>
          </cell>
        </row>
        <row r="36">
          <cell r="A36" t="str">
            <v>07</v>
          </cell>
          <cell r="B36" t="str">
            <v>PELICULA</v>
          </cell>
          <cell r="C36" t="str">
            <v>CINE FAMILIAR</v>
          </cell>
          <cell r="D36">
            <v>1.8</v>
          </cell>
          <cell r="E36">
            <v>52615</v>
          </cell>
          <cell r="K36">
            <v>1.8</v>
          </cell>
          <cell r="M36" t="str">
            <v>19:24</v>
          </cell>
          <cell r="N36" t="str">
            <v>20:59</v>
          </cell>
          <cell r="O36">
            <v>0</v>
          </cell>
          <cell r="P36">
            <v>0</v>
          </cell>
          <cell r="Q36">
            <v>1</v>
          </cell>
        </row>
        <row r="37">
          <cell r="A37" t="str">
            <v>07</v>
          </cell>
          <cell r="B37" t="str">
            <v>SERIE</v>
          </cell>
          <cell r="C37" t="str">
            <v>AMIGOS</v>
          </cell>
          <cell r="D37">
            <v>1.7</v>
          </cell>
          <cell r="E37">
            <v>48326</v>
          </cell>
          <cell r="F37">
            <v>1.8</v>
          </cell>
          <cell r="G37">
            <v>0.8</v>
          </cell>
          <cell r="H37">
            <v>2.1</v>
          </cell>
          <cell r="I37">
            <v>2.4</v>
          </cell>
          <cell r="J37">
            <v>1.4</v>
          </cell>
          <cell r="K37">
            <v>1.7</v>
          </cell>
          <cell r="M37" t="str">
            <v>17:32</v>
          </cell>
          <cell r="N37" t="str">
            <v>19:23</v>
          </cell>
          <cell r="O37">
            <v>0</v>
          </cell>
          <cell r="P37">
            <v>0</v>
          </cell>
          <cell r="Q37">
            <v>6</v>
          </cell>
        </row>
        <row r="38">
          <cell r="A38" t="str">
            <v>07</v>
          </cell>
          <cell r="B38" t="str">
            <v>PELICULA</v>
          </cell>
          <cell r="C38" t="str">
            <v>CINE NOCTURNO</v>
          </cell>
          <cell r="D38">
            <v>1.7</v>
          </cell>
          <cell r="E38">
            <v>50001</v>
          </cell>
          <cell r="F38">
            <v>2.6</v>
          </cell>
          <cell r="G38">
            <v>1.2</v>
          </cell>
          <cell r="H38">
            <v>1.4</v>
          </cell>
          <cell r="I38">
            <v>1.2</v>
          </cell>
          <cell r="J38">
            <v>1.9</v>
          </cell>
          <cell r="K38">
            <v>2.2000000000000002</v>
          </cell>
          <cell r="M38" t="str">
            <v>00:11</v>
          </cell>
          <cell r="N38" t="str">
            <v>03:08</v>
          </cell>
          <cell r="O38">
            <v>0</v>
          </cell>
          <cell r="P38">
            <v>0</v>
          </cell>
          <cell r="Q38">
            <v>6</v>
          </cell>
        </row>
        <row r="39">
          <cell r="A39" t="str">
            <v>07</v>
          </cell>
          <cell r="B39" t="str">
            <v>TELENOVELA</v>
          </cell>
          <cell r="C39" t="str">
            <v>LA CAPONERA</v>
          </cell>
          <cell r="D39">
            <v>1.7</v>
          </cell>
          <cell r="E39">
            <v>49697</v>
          </cell>
          <cell r="F39">
            <v>1.8</v>
          </cell>
          <cell r="G39">
            <v>1.8</v>
          </cell>
          <cell r="H39">
            <v>1.8</v>
          </cell>
          <cell r="I39">
            <v>1.6</v>
          </cell>
          <cell r="J39">
            <v>1.6</v>
          </cell>
          <cell r="M39" t="str">
            <v>15:13</v>
          </cell>
          <cell r="N39" t="str">
            <v>16:16</v>
          </cell>
          <cell r="O39">
            <v>0</v>
          </cell>
          <cell r="P39">
            <v>0</v>
          </cell>
          <cell r="Q39">
            <v>5</v>
          </cell>
        </row>
        <row r="40">
          <cell r="A40" t="str">
            <v>07</v>
          </cell>
          <cell r="B40" t="str">
            <v>TELENOVELA</v>
          </cell>
          <cell r="C40" t="str">
            <v>PUEBLO CHICO,INFIERNO GRANDE</v>
          </cell>
          <cell r="D40">
            <v>1.6</v>
          </cell>
          <cell r="E40">
            <v>46082</v>
          </cell>
          <cell r="F40">
            <v>1.7</v>
          </cell>
          <cell r="G40">
            <v>2.2999999999999998</v>
          </cell>
          <cell r="H40">
            <v>1</v>
          </cell>
          <cell r="I40">
            <v>1.5</v>
          </cell>
          <cell r="J40">
            <v>1.5</v>
          </cell>
          <cell r="M40" t="str">
            <v>14:00</v>
          </cell>
          <cell r="N40" t="str">
            <v>15:25</v>
          </cell>
          <cell r="O40">
            <v>0</v>
          </cell>
          <cell r="P40">
            <v>0</v>
          </cell>
          <cell r="Q40">
            <v>5</v>
          </cell>
        </row>
        <row r="41">
          <cell r="A41" t="str">
            <v>07</v>
          </cell>
          <cell r="B41" t="str">
            <v>SERIE</v>
          </cell>
          <cell r="C41" t="str">
            <v>BUFFY LA CAZA VAMPIROS</v>
          </cell>
          <cell r="D41">
            <v>1.4</v>
          </cell>
          <cell r="E41">
            <v>41443</v>
          </cell>
          <cell r="F41">
            <v>1.6</v>
          </cell>
          <cell r="G41">
            <v>1.3</v>
          </cell>
          <cell r="H41">
            <v>0.8</v>
          </cell>
          <cell r="I41">
            <v>1.8</v>
          </cell>
          <cell r="J41">
            <v>1.6</v>
          </cell>
          <cell r="M41" t="str">
            <v>16:14</v>
          </cell>
          <cell r="N41" t="str">
            <v>17:08</v>
          </cell>
          <cell r="O41">
            <v>0</v>
          </cell>
          <cell r="P41">
            <v>0</v>
          </cell>
          <cell r="Q41">
            <v>5</v>
          </cell>
        </row>
        <row r="42">
          <cell r="A42" t="str">
            <v>07</v>
          </cell>
          <cell r="B42" t="str">
            <v>D_ANIMADOS</v>
          </cell>
          <cell r="C42" t="str">
            <v>PORKY</v>
          </cell>
          <cell r="D42">
            <v>1.2</v>
          </cell>
          <cell r="E42">
            <v>35008</v>
          </cell>
          <cell r="K42">
            <v>0.9</v>
          </cell>
          <cell r="L42">
            <v>1.5</v>
          </cell>
          <cell r="M42" t="str">
            <v>10:09</v>
          </cell>
          <cell r="N42" t="str">
            <v>10:41</v>
          </cell>
          <cell r="O42">
            <v>0</v>
          </cell>
          <cell r="P42">
            <v>0</v>
          </cell>
          <cell r="Q42">
            <v>2</v>
          </cell>
        </row>
        <row r="43">
          <cell r="A43" t="str">
            <v>07</v>
          </cell>
          <cell r="B43" t="str">
            <v>D_ANIMADOS</v>
          </cell>
          <cell r="C43" t="str">
            <v>LOCADEMIA DE POLICIA</v>
          </cell>
          <cell r="D43">
            <v>1.1000000000000001</v>
          </cell>
          <cell r="E43">
            <v>30459</v>
          </cell>
          <cell r="K43">
            <v>1.1000000000000001</v>
          </cell>
          <cell r="M43" t="str">
            <v>18:00</v>
          </cell>
          <cell r="N43" t="str">
            <v>18:46</v>
          </cell>
          <cell r="O43">
            <v>0</v>
          </cell>
          <cell r="P43">
            <v>0</v>
          </cell>
          <cell r="Q43">
            <v>1</v>
          </cell>
        </row>
        <row r="44">
          <cell r="A44" t="str">
            <v>07</v>
          </cell>
          <cell r="B44" t="str">
            <v>SERIE</v>
          </cell>
          <cell r="C44" t="str">
            <v>DE REPENTE SUSAN</v>
          </cell>
          <cell r="D44">
            <v>1.1000000000000001</v>
          </cell>
          <cell r="E44">
            <v>30968</v>
          </cell>
          <cell r="F44">
            <v>1.2</v>
          </cell>
          <cell r="G44">
            <v>0.7</v>
          </cell>
          <cell r="H44">
            <v>0.7</v>
          </cell>
          <cell r="I44">
            <v>1.7</v>
          </cell>
          <cell r="J44">
            <v>1.1000000000000001</v>
          </cell>
          <cell r="M44" t="str">
            <v>17:05</v>
          </cell>
          <cell r="N44" t="str">
            <v>17:35</v>
          </cell>
          <cell r="O44">
            <v>0</v>
          </cell>
          <cell r="P44">
            <v>0</v>
          </cell>
          <cell r="Q44">
            <v>5</v>
          </cell>
        </row>
        <row r="45">
          <cell r="A45" t="str">
            <v>07</v>
          </cell>
          <cell r="B45" t="str">
            <v>VIDEO CLIP</v>
          </cell>
          <cell r="C45" t="str">
            <v>DESPERTANDO CON TVN</v>
          </cell>
          <cell r="D45">
            <v>0.9</v>
          </cell>
          <cell r="E45">
            <v>26784</v>
          </cell>
          <cell r="F45">
            <v>0.9</v>
          </cell>
          <cell r="G45">
            <v>1.1000000000000001</v>
          </cell>
          <cell r="H45">
            <v>1.1000000000000001</v>
          </cell>
          <cell r="I45">
            <v>0.7</v>
          </cell>
          <cell r="J45">
            <v>0.8</v>
          </cell>
          <cell r="M45" t="str">
            <v>06:22</v>
          </cell>
          <cell r="N45" t="str">
            <v>06:59</v>
          </cell>
          <cell r="O45">
            <v>0</v>
          </cell>
          <cell r="P45">
            <v>0</v>
          </cell>
          <cell r="Q45">
            <v>5</v>
          </cell>
        </row>
        <row r="46">
          <cell r="A46" t="str">
            <v>07</v>
          </cell>
          <cell r="B46" t="str">
            <v>D_ANIMADOS</v>
          </cell>
          <cell r="C46" t="str">
            <v>EL MUNDO FANT.DE RICHARD SCARY</v>
          </cell>
          <cell r="D46">
            <v>0.9</v>
          </cell>
          <cell r="E46">
            <v>26581</v>
          </cell>
          <cell r="K46">
            <v>0.8</v>
          </cell>
          <cell r="L46">
            <v>1</v>
          </cell>
          <cell r="M46" t="str">
            <v>10:35</v>
          </cell>
          <cell r="N46" t="str">
            <v>11:17</v>
          </cell>
          <cell r="O46">
            <v>0</v>
          </cell>
          <cell r="P46">
            <v>0</v>
          </cell>
          <cell r="Q46">
            <v>2</v>
          </cell>
        </row>
        <row r="47">
          <cell r="A47" t="str">
            <v>07</v>
          </cell>
          <cell r="B47" t="str">
            <v>DEPORTIVO</v>
          </cell>
          <cell r="C47" t="str">
            <v>DEPORTE 2000</v>
          </cell>
          <cell r="D47">
            <v>0.9</v>
          </cell>
          <cell r="E47">
            <v>25100</v>
          </cell>
          <cell r="K47">
            <v>0.9</v>
          </cell>
          <cell r="M47" t="str">
            <v>14:32</v>
          </cell>
          <cell r="N47" t="str">
            <v>15:18</v>
          </cell>
          <cell r="O47">
            <v>0</v>
          </cell>
          <cell r="P47">
            <v>0</v>
          </cell>
          <cell r="Q47">
            <v>1</v>
          </cell>
        </row>
        <row r="48">
          <cell r="A48" t="str">
            <v>07</v>
          </cell>
          <cell r="B48" t="str">
            <v>INFANTIL</v>
          </cell>
          <cell r="C48" t="str">
            <v>ESTACION BUENA ONDA</v>
          </cell>
          <cell r="D48">
            <v>0.8</v>
          </cell>
          <cell r="E48">
            <v>22788</v>
          </cell>
          <cell r="K48">
            <v>0.7</v>
          </cell>
          <cell r="L48">
            <v>0.9</v>
          </cell>
          <cell r="M48" t="str">
            <v>10:02</v>
          </cell>
          <cell r="N48" t="str">
            <v>13:59</v>
          </cell>
          <cell r="O48">
            <v>0</v>
          </cell>
          <cell r="P48">
            <v>0</v>
          </cell>
          <cell r="Q48">
            <v>16</v>
          </cell>
        </row>
        <row r="49">
          <cell r="A49" t="str">
            <v>07</v>
          </cell>
          <cell r="B49" t="str">
            <v>D_ANIMADOS</v>
          </cell>
          <cell r="C49" t="str">
            <v>EL CORRECAMINOS</v>
          </cell>
          <cell r="D49">
            <v>0.7</v>
          </cell>
          <cell r="E49">
            <v>21514</v>
          </cell>
          <cell r="K49">
            <v>0.6</v>
          </cell>
          <cell r="L49">
            <v>0.9</v>
          </cell>
          <cell r="M49" t="str">
            <v>13:21</v>
          </cell>
          <cell r="N49" t="str">
            <v>13:46</v>
          </cell>
          <cell r="O49">
            <v>0</v>
          </cell>
          <cell r="P49">
            <v>0</v>
          </cell>
          <cell r="Q49">
            <v>2</v>
          </cell>
        </row>
        <row r="50">
          <cell r="A50" t="str">
            <v>07</v>
          </cell>
          <cell r="B50" t="str">
            <v>CULTURAL</v>
          </cell>
          <cell r="C50" t="str">
            <v>BEETLEBORGS</v>
          </cell>
          <cell r="D50">
            <v>0.6</v>
          </cell>
          <cell r="E50">
            <v>17231</v>
          </cell>
          <cell r="K50">
            <v>0.3</v>
          </cell>
          <cell r="L50">
            <v>0.9</v>
          </cell>
          <cell r="M50" t="str">
            <v>11:08</v>
          </cell>
          <cell r="N50" t="str">
            <v>11:49</v>
          </cell>
          <cell r="O50">
            <v>0</v>
          </cell>
          <cell r="P50">
            <v>0</v>
          </cell>
          <cell r="Q50">
            <v>2</v>
          </cell>
        </row>
        <row r="51">
          <cell r="A51" t="str">
            <v>07</v>
          </cell>
          <cell r="B51" t="str">
            <v>EDUCATIVO</v>
          </cell>
          <cell r="C51" t="str">
            <v>SHOW DE EMPRENDEDORES</v>
          </cell>
          <cell r="D51">
            <v>0.6</v>
          </cell>
          <cell r="E51">
            <v>17103</v>
          </cell>
          <cell r="K51">
            <v>0.6</v>
          </cell>
          <cell r="M51" t="str">
            <v>15:19</v>
          </cell>
          <cell r="N51" t="str">
            <v>16:11</v>
          </cell>
          <cell r="O51">
            <v>0</v>
          </cell>
          <cell r="P51">
            <v>0</v>
          </cell>
          <cell r="Q51">
            <v>1</v>
          </cell>
        </row>
        <row r="52">
          <cell r="A52" t="str">
            <v>07</v>
          </cell>
          <cell r="B52" t="str">
            <v>D_ANIMADOS</v>
          </cell>
          <cell r="C52" t="str">
            <v>MERRIE MELODIES</v>
          </cell>
          <cell r="D52">
            <v>0.6</v>
          </cell>
          <cell r="E52">
            <v>16640</v>
          </cell>
          <cell r="K52">
            <v>0.6</v>
          </cell>
          <cell r="L52">
            <v>0.6</v>
          </cell>
          <cell r="M52" t="str">
            <v>09:37</v>
          </cell>
          <cell r="N52" t="str">
            <v>10:01</v>
          </cell>
          <cell r="O52">
            <v>0</v>
          </cell>
          <cell r="P52">
            <v>0</v>
          </cell>
          <cell r="Q52">
            <v>2</v>
          </cell>
        </row>
        <row r="53">
          <cell r="A53" t="str">
            <v>07</v>
          </cell>
          <cell r="B53" t="str">
            <v>SERIE</v>
          </cell>
          <cell r="C53" t="str">
            <v>LA LEY Y EL ORDEN</v>
          </cell>
          <cell r="D53">
            <v>0.5</v>
          </cell>
          <cell r="E53">
            <v>13571</v>
          </cell>
          <cell r="K53">
            <v>0.5</v>
          </cell>
          <cell r="M53" t="str">
            <v>17:08</v>
          </cell>
          <cell r="N53" t="str">
            <v>17:59</v>
          </cell>
          <cell r="O53">
            <v>0</v>
          </cell>
          <cell r="P53">
            <v>0</v>
          </cell>
          <cell r="Q53">
            <v>1</v>
          </cell>
        </row>
        <row r="54">
          <cell r="A54" t="str">
            <v>07</v>
          </cell>
          <cell r="B54" t="str">
            <v>RELIGIOSO</v>
          </cell>
          <cell r="C54" t="str">
            <v>SANTA MISA</v>
          </cell>
          <cell r="D54">
            <v>0.5</v>
          </cell>
          <cell r="E54">
            <v>14127</v>
          </cell>
          <cell r="L54">
            <v>0.5</v>
          </cell>
          <cell r="M54" t="str">
            <v>08:46</v>
          </cell>
          <cell r="N54" t="str">
            <v>09:37</v>
          </cell>
          <cell r="O54">
            <v>0</v>
          </cell>
          <cell r="P54">
            <v>0</v>
          </cell>
          <cell r="Q54">
            <v>1</v>
          </cell>
        </row>
        <row r="55">
          <cell r="A55" t="str">
            <v>07</v>
          </cell>
          <cell r="B55" t="str">
            <v>SERIE</v>
          </cell>
          <cell r="C55" t="str">
            <v>TOCADO POR UN ANGEL</v>
          </cell>
          <cell r="D55">
            <v>0.5</v>
          </cell>
          <cell r="E55">
            <v>15636</v>
          </cell>
          <cell r="K55">
            <v>0.5</v>
          </cell>
          <cell r="M55" t="str">
            <v>16:12</v>
          </cell>
          <cell r="N55" t="str">
            <v>17:07</v>
          </cell>
          <cell r="O55">
            <v>0</v>
          </cell>
          <cell r="P55">
            <v>0</v>
          </cell>
          <cell r="Q55">
            <v>1</v>
          </cell>
        </row>
        <row r="56">
          <cell r="A56" t="str">
            <v>07</v>
          </cell>
          <cell r="B56" t="str">
            <v>D_ANIMADOS</v>
          </cell>
          <cell r="C56" t="str">
            <v>SUPERMAN</v>
          </cell>
          <cell r="D56">
            <v>0.5</v>
          </cell>
          <cell r="E56">
            <v>15757</v>
          </cell>
          <cell r="K56">
            <v>0.7</v>
          </cell>
          <cell r="L56">
            <v>0.4</v>
          </cell>
          <cell r="M56" t="str">
            <v>11:43</v>
          </cell>
          <cell r="N56" t="str">
            <v>12:12</v>
          </cell>
          <cell r="O56">
            <v>0</v>
          </cell>
          <cell r="P56">
            <v>0</v>
          </cell>
          <cell r="Q56">
            <v>2</v>
          </cell>
        </row>
        <row r="57">
          <cell r="A57" t="str">
            <v>07</v>
          </cell>
          <cell r="B57" t="str">
            <v>D_ANIMADOS</v>
          </cell>
          <cell r="C57" t="str">
            <v>BUGS BUNNY</v>
          </cell>
          <cell r="D57">
            <v>0.4</v>
          </cell>
          <cell r="E57">
            <v>11813</v>
          </cell>
          <cell r="L57">
            <v>0.4</v>
          </cell>
          <cell r="M57" t="str">
            <v>12:20</v>
          </cell>
          <cell r="N57" t="str">
            <v>12:36</v>
          </cell>
          <cell r="O57">
            <v>0</v>
          </cell>
          <cell r="P57">
            <v>0</v>
          </cell>
          <cell r="Q57">
            <v>1</v>
          </cell>
        </row>
        <row r="58">
          <cell r="A58" t="str">
            <v>07</v>
          </cell>
          <cell r="B58" t="str">
            <v>RELIGIOSO</v>
          </cell>
          <cell r="C58" t="str">
            <v>PUERTAS ABIERTAS</v>
          </cell>
          <cell r="D58">
            <v>0.3</v>
          </cell>
          <cell r="E58">
            <v>8961</v>
          </cell>
          <cell r="K58">
            <v>0.3</v>
          </cell>
          <cell r="M58" t="str">
            <v>08:43</v>
          </cell>
          <cell r="N58" t="str">
            <v>09:35</v>
          </cell>
          <cell r="O58">
            <v>0</v>
          </cell>
          <cell r="P58">
            <v>0</v>
          </cell>
          <cell r="Q58">
            <v>1</v>
          </cell>
        </row>
        <row r="59">
          <cell r="A59" t="str">
            <v>07</v>
          </cell>
          <cell r="B59" t="str">
            <v>SERIE</v>
          </cell>
          <cell r="C59" t="str">
            <v>WISHBONE</v>
          </cell>
          <cell r="D59">
            <v>0.3</v>
          </cell>
          <cell r="E59">
            <v>9445</v>
          </cell>
          <cell r="K59">
            <v>0.3</v>
          </cell>
          <cell r="L59">
            <v>0.3</v>
          </cell>
          <cell r="M59" t="str">
            <v>12:50</v>
          </cell>
          <cell r="N59" t="str">
            <v>13:22</v>
          </cell>
          <cell r="O59">
            <v>0</v>
          </cell>
          <cell r="P59">
            <v>0</v>
          </cell>
          <cell r="Q59">
            <v>2</v>
          </cell>
        </row>
        <row r="60">
          <cell r="A60" t="str">
            <v>07</v>
          </cell>
          <cell r="B60" t="str">
            <v>D_ANIMADOS</v>
          </cell>
          <cell r="C60" t="str">
            <v>LOONEY TUNES</v>
          </cell>
          <cell r="D60">
            <v>0.2</v>
          </cell>
          <cell r="E60">
            <v>6012</v>
          </cell>
          <cell r="K60">
            <v>0.2</v>
          </cell>
          <cell r="M60" t="str">
            <v>12:19</v>
          </cell>
          <cell r="N60" t="str">
            <v>12:43</v>
          </cell>
          <cell r="O60">
            <v>0</v>
          </cell>
          <cell r="P60">
            <v>0</v>
          </cell>
          <cell r="Q60">
            <v>1</v>
          </cell>
        </row>
        <row r="61">
          <cell r="A61" t="str">
            <v>09</v>
          </cell>
          <cell r="B61" t="str">
            <v>INFORMATIVO</v>
          </cell>
          <cell r="C61" t="str">
            <v>AQUI EN VIVO</v>
          </cell>
          <cell r="D61">
            <v>9.9</v>
          </cell>
          <cell r="E61">
            <v>282866</v>
          </cell>
          <cell r="I61">
            <v>9.9</v>
          </cell>
          <cell r="M61" t="str">
            <v>22:09</v>
          </cell>
          <cell r="N61" t="str">
            <v>23:44</v>
          </cell>
          <cell r="O61">
            <v>0</v>
          </cell>
          <cell r="P61">
            <v>0</v>
          </cell>
          <cell r="Q61">
            <v>1</v>
          </cell>
        </row>
        <row r="62">
          <cell r="A62" t="str">
            <v>09</v>
          </cell>
          <cell r="B62" t="str">
            <v>HUMOR</v>
          </cell>
          <cell r="C62" t="str">
            <v>JAPPENING 2000</v>
          </cell>
          <cell r="D62">
            <v>7.7</v>
          </cell>
          <cell r="E62">
            <v>222094</v>
          </cell>
          <cell r="G62">
            <v>7.7</v>
          </cell>
          <cell r="M62" t="str">
            <v>22:06</v>
          </cell>
          <cell r="N62" t="str">
            <v>23:39</v>
          </cell>
          <cell r="O62">
            <v>0</v>
          </cell>
          <cell r="P62">
            <v>0</v>
          </cell>
          <cell r="Q62">
            <v>1</v>
          </cell>
        </row>
        <row r="63">
          <cell r="A63" t="str">
            <v>09</v>
          </cell>
          <cell r="B63" t="str">
            <v>CONCURSO</v>
          </cell>
          <cell r="C63" t="str">
            <v>VIDEOS Y PENITENCIA</v>
          </cell>
          <cell r="D63">
            <v>7.1</v>
          </cell>
          <cell r="E63">
            <v>203951</v>
          </cell>
          <cell r="H63">
            <v>7.1</v>
          </cell>
          <cell r="M63" t="str">
            <v>22:09</v>
          </cell>
          <cell r="N63" t="str">
            <v>00:16</v>
          </cell>
          <cell r="O63">
            <v>0</v>
          </cell>
          <cell r="P63">
            <v>0</v>
          </cell>
          <cell r="Q63">
            <v>1</v>
          </cell>
        </row>
        <row r="64">
          <cell r="A64" t="str">
            <v>09</v>
          </cell>
          <cell r="B64" t="str">
            <v>TELENOVELA</v>
          </cell>
          <cell r="C64" t="str">
            <v>LA CASA EN LA PLAYA</v>
          </cell>
          <cell r="D64">
            <v>4.5999999999999996</v>
          </cell>
          <cell r="E64">
            <v>131745</v>
          </cell>
          <cell r="F64">
            <v>4.9000000000000004</v>
          </cell>
          <cell r="G64">
            <v>5</v>
          </cell>
          <cell r="H64">
            <v>4</v>
          </cell>
          <cell r="I64">
            <v>3.5</v>
          </cell>
          <cell r="J64">
            <v>5.6</v>
          </cell>
          <cell r="M64" t="str">
            <v>13:57</v>
          </cell>
          <cell r="N64" t="str">
            <v>14:56</v>
          </cell>
          <cell r="O64">
            <v>0</v>
          </cell>
          <cell r="P64">
            <v>0</v>
          </cell>
          <cell r="Q64">
            <v>5</v>
          </cell>
        </row>
        <row r="65">
          <cell r="A65" t="str">
            <v>09</v>
          </cell>
          <cell r="B65" t="str">
            <v>TELENOVELA</v>
          </cell>
          <cell r="C65" t="str">
            <v>SIEMPRE TE AMARE</v>
          </cell>
          <cell r="D65">
            <v>4.5</v>
          </cell>
          <cell r="E65">
            <v>129070</v>
          </cell>
          <cell r="F65">
            <v>4.9000000000000004</v>
          </cell>
          <cell r="G65">
            <v>4.9000000000000004</v>
          </cell>
          <cell r="H65">
            <v>4.0999999999999996</v>
          </cell>
          <cell r="I65">
            <v>3.7</v>
          </cell>
          <cell r="J65">
            <v>4.9000000000000004</v>
          </cell>
          <cell r="M65" t="str">
            <v>14:53</v>
          </cell>
          <cell r="N65" t="str">
            <v>15:44</v>
          </cell>
          <cell r="O65">
            <v>0</v>
          </cell>
          <cell r="P65">
            <v>0</v>
          </cell>
          <cell r="Q65">
            <v>5</v>
          </cell>
        </row>
        <row r="66">
          <cell r="A66" t="str">
            <v>09</v>
          </cell>
          <cell r="B66" t="str">
            <v>ENTREVISTA</v>
          </cell>
          <cell r="C66" t="str">
            <v>HUMANAMENTE HABLANDO</v>
          </cell>
          <cell r="D66">
            <v>4.4000000000000004</v>
          </cell>
          <cell r="E66">
            <v>126747</v>
          </cell>
          <cell r="I66">
            <v>4.4000000000000004</v>
          </cell>
          <cell r="M66" t="str">
            <v>23:45</v>
          </cell>
          <cell r="N66" t="str">
            <v>00:40</v>
          </cell>
          <cell r="O66">
            <v>0</v>
          </cell>
          <cell r="P66">
            <v>0</v>
          </cell>
          <cell r="Q66">
            <v>1</v>
          </cell>
        </row>
        <row r="67">
          <cell r="A67" t="str">
            <v>09</v>
          </cell>
          <cell r="B67" t="str">
            <v>PELICULA</v>
          </cell>
          <cell r="C67" t="str">
            <v>CINEMANIA</v>
          </cell>
          <cell r="D67">
            <v>4.3</v>
          </cell>
          <cell r="E67">
            <v>122915</v>
          </cell>
          <cell r="K67">
            <v>4.3</v>
          </cell>
          <cell r="M67" t="str">
            <v>22:03</v>
          </cell>
          <cell r="N67" t="str">
            <v>23:45</v>
          </cell>
          <cell r="O67">
            <v>0</v>
          </cell>
          <cell r="P67">
            <v>0</v>
          </cell>
          <cell r="Q67">
            <v>1</v>
          </cell>
        </row>
        <row r="68">
          <cell r="A68" t="str">
            <v>09</v>
          </cell>
          <cell r="B68" t="str">
            <v>SE_INFANTIL</v>
          </cell>
          <cell r="C68" t="str">
            <v>EL CHAVO DEL OCHO</v>
          </cell>
          <cell r="D68">
            <v>3.9</v>
          </cell>
          <cell r="E68">
            <v>110550</v>
          </cell>
          <cell r="F68">
            <v>5.5</v>
          </cell>
          <cell r="G68">
            <v>4.2</v>
          </cell>
          <cell r="H68">
            <v>3.7</v>
          </cell>
          <cell r="I68">
            <v>3.3</v>
          </cell>
          <cell r="J68">
            <v>2.5</v>
          </cell>
          <cell r="M68" t="str">
            <v>19:13</v>
          </cell>
          <cell r="N68" t="str">
            <v>20:00</v>
          </cell>
          <cell r="O68">
            <v>0</v>
          </cell>
          <cell r="P68">
            <v>0</v>
          </cell>
          <cell r="Q68">
            <v>5</v>
          </cell>
        </row>
        <row r="69">
          <cell r="A69" t="str">
            <v>09</v>
          </cell>
          <cell r="B69" t="str">
            <v>INFORMATIVO</v>
          </cell>
          <cell r="C69" t="str">
            <v>EL TIEMPO</v>
          </cell>
          <cell r="D69">
            <v>3.3</v>
          </cell>
          <cell r="E69">
            <v>96150</v>
          </cell>
          <cell r="F69">
            <v>4.4000000000000004</v>
          </cell>
          <cell r="G69">
            <v>4.4000000000000004</v>
          </cell>
          <cell r="H69">
            <v>4</v>
          </cell>
          <cell r="I69">
            <v>3.1</v>
          </cell>
          <cell r="J69">
            <v>2.5</v>
          </cell>
          <cell r="K69">
            <v>1.8</v>
          </cell>
          <cell r="L69">
            <v>3.2</v>
          </cell>
          <cell r="M69" t="str">
            <v>21:56</v>
          </cell>
          <cell r="N69" t="str">
            <v>22:08</v>
          </cell>
          <cell r="O69">
            <v>0</v>
          </cell>
          <cell r="P69">
            <v>0</v>
          </cell>
          <cell r="Q69">
            <v>7</v>
          </cell>
        </row>
        <row r="70">
          <cell r="A70" t="str">
            <v>09</v>
          </cell>
          <cell r="B70" t="str">
            <v>NOTICIERO</v>
          </cell>
          <cell r="C70" t="str">
            <v>MEGANOTICIAS EDICION TARDE</v>
          </cell>
          <cell r="D70">
            <v>3.3</v>
          </cell>
          <cell r="E70">
            <v>95348</v>
          </cell>
          <cell r="F70">
            <v>4.5999999999999996</v>
          </cell>
          <cell r="G70">
            <v>2.6</v>
          </cell>
          <cell r="H70">
            <v>3.9</v>
          </cell>
          <cell r="I70">
            <v>2.6</v>
          </cell>
          <cell r="J70">
            <v>2.9</v>
          </cell>
          <cell r="M70" t="str">
            <v>13:27</v>
          </cell>
          <cell r="N70" t="str">
            <v>14:02</v>
          </cell>
          <cell r="O70">
            <v>0</v>
          </cell>
          <cell r="P70">
            <v>0</v>
          </cell>
          <cell r="Q70">
            <v>5</v>
          </cell>
        </row>
        <row r="71">
          <cell r="A71" t="str">
            <v>09</v>
          </cell>
          <cell r="B71" t="str">
            <v>TELENOVELA</v>
          </cell>
          <cell r="C71" t="str">
            <v>MARIA ISABEL</v>
          </cell>
          <cell r="D71">
            <v>3.2</v>
          </cell>
          <cell r="E71">
            <v>90580</v>
          </cell>
          <cell r="F71">
            <v>3.7</v>
          </cell>
          <cell r="G71">
            <v>3.2</v>
          </cell>
          <cell r="H71">
            <v>4</v>
          </cell>
          <cell r="I71">
            <v>2.5</v>
          </cell>
          <cell r="J71">
            <v>2.4</v>
          </cell>
          <cell r="M71" t="str">
            <v>12:38</v>
          </cell>
          <cell r="N71" t="str">
            <v>13:29</v>
          </cell>
          <cell r="O71">
            <v>0</v>
          </cell>
          <cell r="P71">
            <v>0</v>
          </cell>
          <cell r="Q71">
            <v>5</v>
          </cell>
        </row>
        <row r="72">
          <cell r="A72" t="str">
            <v>09</v>
          </cell>
          <cell r="B72" t="str">
            <v>MISCELANEO</v>
          </cell>
          <cell r="C72" t="str">
            <v>BUENAS TARDES ELI</v>
          </cell>
          <cell r="D72">
            <v>3.1</v>
          </cell>
          <cell r="E72">
            <v>89375</v>
          </cell>
          <cell r="F72">
            <v>4</v>
          </cell>
          <cell r="G72">
            <v>3.2</v>
          </cell>
          <cell r="H72">
            <v>3</v>
          </cell>
          <cell r="I72">
            <v>3.1</v>
          </cell>
          <cell r="J72">
            <v>2.2999999999999998</v>
          </cell>
          <cell r="M72" t="str">
            <v>15:43</v>
          </cell>
          <cell r="N72" t="str">
            <v>17:36</v>
          </cell>
          <cell r="O72">
            <v>0</v>
          </cell>
          <cell r="P72">
            <v>0</v>
          </cell>
          <cell r="Q72">
            <v>5</v>
          </cell>
        </row>
        <row r="73">
          <cell r="A73" t="str">
            <v>09</v>
          </cell>
          <cell r="B73" t="str">
            <v>PELICULA</v>
          </cell>
          <cell r="C73" t="str">
            <v>HECHOS DE LA VIDA REAL</v>
          </cell>
          <cell r="D73">
            <v>3</v>
          </cell>
          <cell r="E73">
            <v>87276</v>
          </cell>
          <cell r="F73">
            <v>3</v>
          </cell>
          <cell r="M73" t="str">
            <v>22:04</v>
          </cell>
          <cell r="N73" t="str">
            <v>23:54</v>
          </cell>
          <cell r="O73">
            <v>0</v>
          </cell>
          <cell r="P73">
            <v>0</v>
          </cell>
          <cell r="Q73">
            <v>1</v>
          </cell>
        </row>
        <row r="74">
          <cell r="A74" t="str">
            <v>09</v>
          </cell>
          <cell r="B74" t="str">
            <v>CONVERSACION</v>
          </cell>
          <cell r="C74" t="str">
            <v>SABADO POR LA NOCHE</v>
          </cell>
          <cell r="D74">
            <v>3</v>
          </cell>
          <cell r="E74">
            <v>85196</v>
          </cell>
          <cell r="K74">
            <v>3</v>
          </cell>
          <cell r="M74" t="str">
            <v>23:46</v>
          </cell>
          <cell r="N74" t="str">
            <v>00:55</v>
          </cell>
          <cell r="O74">
            <v>0</v>
          </cell>
          <cell r="P74">
            <v>0</v>
          </cell>
          <cell r="Q74">
            <v>1</v>
          </cell>
        </row>
        <row r="75">
          <cell r="A75" t="str">
            <v>09</v>
          </cell>
          <cell r="B75" t="str">
            <v>NOTICIERO</v>
          </cell>
          <cell r="C75" t="str">
            <v>MEGANOTICIAS</v>
          </cell>
          <cell r="D75">
            <v>2.9</v>
          </cell>
          <cell r="E75">
            <v>83035</v>
          </cell>
          <cell r="F75">
            <v>3.9</v>
          </cell>
          <cell r="G75">
            <v>2.7</v>
          </cell>
          <cell r="H75">
            <v>3.1</v>
          </cell>
          <cell r="I75">
            <v>2.2999999999999998</v>
          </cell>
          <cell r="J75">
            <v>2.5</v>
          </cell>
          <cell r="M75" t="str">
            <v>21:00</v>
          </cell>
          <cell r="N75" t="str">
            <v>22:02</v>
          </cell>
          <cell r="O75">
            <v>0</v>
          </cell>
          <cell r="P75">
            <v>0</v>
          </cell>
          <cell r="Q75">
            <v>5</v>
          </cell>
        </row>
        <row r="76">
          <cell r="A76" t="str">
            <v>09</v>
          </cell>
          <cell r="B76" t="str">
            <v>NOTICIERO</v>
          </cell>
          <cell r="C76" t="str">
            <v>MEGANOTICIAS SINTESIS DOMINGO</v>
          </cell>
          <cell r="D76">
            <v>2.8</v>
          </cell>
          <cell r="E76">
            <v>79743</v>
          </cell>
          <cell r="L76">
            <v>2.8</v>
          </cell>
          <cell r="M76" t="str">
            <v>21:01</v>
          </cell>
          <cell r="N76" t="str">
            <v>21:55</v>
          </cell>
          <cell r="O76">
            <v>0</v>
          </cell>
          <cell r="P76">
            <v>0</v>
          </cell>
          <cell r="Q76">
            <v>1</v>
          </cell>
        </row>
        <row r="77">
          <cell r="A77" t="str">
            <v>09</v>
          </cell>
          <cell r="B77" t="str">
            <v>NOTICIERO</v>
          </cell>
          <cell r="C77" t="str">
            <v>CERO HORAS</v>
          </cell>
          <cell r="D77">
            <v>2.7</v>
          </cell>
          <cell r="E77">
            <v>77863</v>
          </cell>
          <cell r="F77">
            <v>2.2999999999999998</v>
          </cell>
          <cell r="G77">
            <v>2.7</v>
          </cell>
          <cell r="H77">
            <v>4.4000000000000004</v>
          </cell>
          <cell r="I77">
            <v>2.5</v>
          </cell>
          <cell r="J77">
            <v>1.6</v>
          </cell>
          <cell r="M77" t="str">
            <v>23:58</v>
          </cell>
          <cell r="N77" t="str">
            <v>00:52</v>
          </cell>
          <cell r="O77">
            <v>0</v>
          </cell>
          <cell r="P77">
            <v>0</v>
          </cell>
          <cell r="Q77">
            <v>5</v>
          </cell>
        </row>
        <row r="78">
          <cell r="A78" t="str">
            <v>09</v>
          </cell>
          <cell r="B78" t="str">
            <v>SERIE</v>
          </cell>
          <cell r="C78" t="str">
            <v>DAWSON CREEK</v>
          </cell>
          <cell r="D78">
            <v>2.6</v>
          </cell>
          <cell r="E78">
            <v>74100</v>
          </cell>
          <cell r="J78">
            <v>2.6</v>
          </cell>
          <cell r="M78" t="str">
            <v>23:50</v>
          </cell>
          <cell r="N78" t="str">
            <v>00:50</v>
          </cell>
          <cell r="O78">
            <v>0</v>
          </cell>
          <cell r="P78">
            <v>0</v>
          </cell>
          <cell r="Q78">
            <v>1</v>
          </cell>
        </row>
        <row r="79">
          <cell r="A79" t="str">
            <v>09</v>
          </cell>
          <cell r="B79" t="str">
            <v>SERIE</v>
          </cell>
          <cell r="C79" t="str">
            <v>L.A. HEAT</v>
          </cell>
          <cell r="D79">
            <v>2.5</v>
          </cell>
          <cell r="E79">
            <v>72625</v>
          </cell>
          <cell r="F79">
            <v>2.1</v>
          </cell>
          <cell r="G79">
            <v>2.5</v>
          </cell>
          <cell r="H79">
            <v>3.7</v>
          </cell>
          <cell r="I79">
            <v>2.6</v>
          </cell>
          <cell r="L79">
            <v>1.7</v>
          </cell>
          <cell r="M79" t="str">
            <v>23:40</v>
          </cell>
          <cell r="N79" t="str">
            <v>02:04</v>
          </cell>
          <cell r="O79">
            <v>0</v>
          </cell>
          <cell r="P79">
            <v>0</v>
          </cell>
          <cell r="Q79">
            <v>5</v>
          </cell>
        </row>
        <row r="80">
          <cell r="A80" t="str">
            <v>09</v>
          </cell>
          <cell r="B80" t="str">
            <v>D_ANIMADOS</v>
          </cell>
          <cell r="C80" t="str">
            <v>DRAGON BALL Z</v>
          </cell>
          <cell r="D80">
            <v>2.5</v>
          </cell>
          <cell r="E80">
            <v>71045</v>
          </cell>
          <cell r="F80">
            <v>2.9</v>
          </cell>
          <cell r="G80">
            <v>3.4</v>
          </cell>
          <cell r="H80">
            <v>2.4</v>
          </cell>
          <cell r="I80">
            <v>2.2000000000000002</v>
          </cell>
          <cell r="J80">
            <v>1.5</v>
          </cell>
          <cell r="M80" t="str">
            <v>18:40</v>
          </cell>
          <cell r="N80" t="str">
            <v>19:29</v>
          </cell>
          <cell r="O80">
            <v>0</v>
          </cell>
          <cell r="P80">
            <v>0</v>
          </cell>
          <cell r="Q80">
            <v>5</v>
          </cell>
        </row>
        <row r="81">
          <cell r="A81" t="str">
            <v>09</v>
          </cell>
          <cell r="B81" t="str">
            <v>FUTBOL</v>
          </cell>
          <cell r="C81" t="str">
            <v>ELIMINATORIA KOREA-JAPON 2002</v>
          </cell>
          <cell r="D81">
            <v>2.2000000000000002</v>
          </cell>
          <cell r="E81">
            <v>62637</v>
          </cell>
          <cell r="L81">
            <v>2.2000000000000002</v>
          </cell>
          <cell r="M81" t="str">
            <v>18:40</v>
          </cell>
          <cell r="N81" t="str">
            <v>21:00</v>
          </cell>
          <cell r="O81">
            <v>0</v>
          </cell>
          <cell r="P81">
            <v>0</v>
          </cell>
          <cell r="Q81">
            <v>1</v>
          </cell>
        </row>
        <row r="82">
          <cell r="A82" t="str">
            <v>09</v>
          </cell>
          <cell r="B82" t="str">
            <v>PELICULA</v>
          </cell>
          <cell r="C82" t="str">
            <v>LA SUPER PELICULA</v>
          </cell>
          <cell r="D82">
            <v>2.2000000000000002</v>
          </cell>
          <cell r="E82">
            <v>64243</v>
          </cell>
          <cell r="J82">
            <v>2.2000000000000002</v>
          </cell>
          <cell r="M82" t="str">
            <v>22:07</v>
          </cell>
          <cell r="N82" t="str">
            <v>23:49</v>
          </cell>
          <cell r="O82">
            <v>0</v>
          </cell>
          <cell r="P82">
            <v>0</v>
          </cell>
          <cell r="Q82">
            <v>1</v>
          </cell>
        </row>
        <row r="83">
          <cell r="A83" t="str">
            <v>09</v>
          </cell>
          <cell r="B83" t="str">
            <v>HUMOR</v>
          </cell>
          <cell r="C83" t="str">
            <v>CHILE TU DAY</v>
          </cell>
          <cell r="D83">
            <v>2.2000000000000002</v>
          </cell>
          <cell r="E83">
            <v>61876</v>
          </cell>
          <cell r="L83">
            <v>2.2000000000000002</v>
          </cell>
          <cell r="M83" t="str">
            <v>22:02</v>
          </cell>
          <cell r="N83" t="str">
            <v>01:13</v>
          </cell>
          <cell r="O83">
            <v>0</v>
          </cell>
          <cell r="P83">
            <v>0</v>
          </cell>
          <cell r="Q83">
            <v>1</v>
          </cell>
        </row>
        <row r="84">
          <cell r="A84" t="str">
            <v>09</v>
          </cell>
          <cell r="B84" t="str">
            <v>PELICULA</v>
          </cell>
          <cell r="C84" t="str">
            <v>CINE NOCTURNO</v>
          </cell>
          <cell r="D84">
            <v>1.9</v>
          </cell>
          <cell r="E84">
            <v>53977</v>
          </cell>
          <cell r="K84">
            <v>1.9</v>
          </cell>
          <cell r="M84" t="str">
            <v>01:25</v>
          </cell>
          <cell r="N84" t="str">
            <v>03:04</v>
          </cell>
          <cell r="O84">
            <v>0</v>
          </cell>
          <cell r="P84">
            <v>0</v>
          </cell>
          <cell r="Q84">
            <v>1</v>
          </cell>
        </row>
        <row r="85">
          <cell r="A85" t="str">
            <v>09</v>
          </cell>
          <cell r="B85" t="str">
            <v>TELENOVELA</v>
          </cell>
          <cell r="C85" t="str">
            <v>A TODO DAR</v>
          </cell>
          <cell r="D85">
            <v>1.8</v>
          </cell>
          <cell r="E85">
            <v>52752</v>
          </cell>
          <cell r="F85">
            <v>2.6</v>
          </cell>
          <cell r="G85">
            <v>1.8</v>
          </cell>
          <cell r="H85">
            <v>1.6</v>
          </cell>
          <cell r="I85">
            <v>1.8</v>
          </cell>
          <cell r="J85">
            <v>1.4</v>
          </cell>
          <cell r="M85" t="str">
            <v>19:41</v>
          </cell>
          <cell r="N85" t="str">
            <v>20:59</v>
          </cell>
          <cell r="O85">
            <v>0</v>
          </cell>
          <cell r="P85">
            <v>0</v>
          </cell>
          <cell r="Q85">
            <v>5</v>
          </cell>
        </row>
        <row r="86">
          <cell r="A86" t="str">
            <v>09</v>
          </cell>
          <cell r="B86" t="str">
            <v>SERIE</v>
          </cell>
          <cell r="C86" t="str">
            <v>LOS POWER RANGERS</v>
          </cell>
          <cell r="D86">
            <v>1.8</v>
          </cell>
          <cell r="E86">
            <v>52417</v>
          </cell>
          <cell r="F86">
            <v>1.4</v>
          </cell>
          <cell r="G86">
            <v>2.2000000000000002</v>
          </cell>
          <cell r="M86" t="str">
            <v>17:52</v>
          </cell>
          <cell r="N86" t="str">
            <v>18:20</v>
          </cell>
          <cell r="O86">
            <v>0</v>
          </cell>
          <cell r="P86">
            <v>0</v>
          </cell>
          <cell r="Q86">
            <v>2</v>
          </cell>
        </row>
        <row r="87">
          <cell r="A87" t="str">
            <v>09</v>
          </cell>
          <cell r="B87" t="str">
            <v>NOTICIERO</v>
          </cell>
          <cell r="C87" t="str">
            <v>MEGANOTICIAS SINTESIS SABADO</v>
          </cell>
          <cell r="D87">
            <v>1.7</v>
          </cell>
          <cell r="E87">
            <v>49488</v>
          </cell>
          <cell r="K87">
            <v>1.7</v>
          </cell>
          <cell r="M87" t="str">
            <v>20:58</v>
          </cell>
          <cell r="N87" t="str">
            <v>21:56</v>
          </cell>
          <cell r="O87">
            <v>0</v>
          </cell>
          <cell r="P87">
            <v>0</v>
          </cell>
          <cell r="Q87">
            <v>1</v>
          </cell>
        </row>
        <row r="88">
          <cell r="A88" t="str">
            <v>09</v>
          </cell>
          <cell r="B88" t="str">
            <v>SERIE</v>
          </cell>
          <cell r="C88" t="str">
            <v>PACIFIC BLUE</v>
          </cell>
          <cell r="D88">
            <v>1.7</v>
          </cell>
          <cell r="E88">
            <v>48098</v>
          </cell>
          <cell r="L88">
            <v>1.7</v>
          </cell>
          <cell r="M88" t="str">
            <v>17:43</v>
          </cell>
          <cell r="N88" t="str">
            <v>18:39</v>
          </cell>
          <cell r="O88">
            <v>0</v>
          </cell>
          <cell r="P88">
            <v>0</v>
          </cell>
          <cell r="Q88">
            <v>1</v>
          </cell>
        </row>
        <row r="89">
          <cell r="A89" t="str">
            <v>09</v>
          </cell>
          <cell r="B89" t="str">
            <v>PELICULA</v>
          </cell>
          <cell r="C89" t="str">
            <v>CANTINFLAS</v>
          </cell>
          <cell r="D89">
            <v>1.6</v>
          </cell>
          <cell r="E89">
            <v>46488</v>
          </cell>
          <cell r="K89">
            <v>1.6</v>
          </cell>
          <cell r="M89" t="str">
            <v>15:38</v>
          </cell>
          <cell r="N89" t="str">
            <v>17:14</v>
          </cell>
          <cell r="O89">
            <v>0</v>
          </cell>
          <cell r="P89">
            <v>0</v>
          </cell>
          <cell r="Q89">
            <v>1</v>
          </cell>
        </row>
        <row r="90">
          <cell r="A90" t="str">
            <v>09</v>
          </cell>
          <cell r="B90" t="str">
            <v>SERIE</v>
          </cell>
          <cell r="C90" t="str">
            <v>ROBOCOP</v>
          </cell>
          <cell r="D90">
            <v>1.6</v>
          </cell>
          <cell r="E90">
            <v>46228</v>
          </cell>
          <cell r="L90">
            <v>1.6</v>
          </cell>
          <cell r="M90" t="str">
            <v>16:52</v>
          </cell>
          <cell r="N90" t="str">
            <v>17:42</v>
          </cell>
          <cell r="O90">
            <v>0</v>
          </cell>
          <cell r="P90">
            <v>0</v>
          </cell>
          <cell r="Q90">
            <v>1</v>
          </cell>
        </row>
        <row r="91">
          <cell r="A91" t="str">
            <v>09</v>
          </cell>
          <cell r="B91" t="str">
            <v>JUVENIL</v>
          </cell>
          <cell r="C91" t="str">
            <v>MEKANO</v>
          </cell>
          <cell r="D91">
            <v>1.5</v>
          </cell>
          <cell r="E91">
            <v>43539</v>
          </cell>
          <cell r="K91">
            <v>1.4</v>
          </cell>
          <cell r="L91">
            <v>1.6</v>
          </cell>
          <cell r="M91" t="str">
            <v>13:59</v>
          </cell>
          <cell r="N91" t="str">
            <v>16:24</v>
          </cell>
          <cell r="O91">
            <v>0</v>
          </cell>
          <cell r="P91">
            <v>0</v>
          </cell>
          <cell r="Q91">
            <v>2</v>
          </cell>
        </row>
        <row r="92">
          <cell r="A92" t="str">
            <v>09</v>
          </cell>
          <cell r="B92" t="str">
            <v>SERIE</v>
          </cell>
          <cell r="C92" t="str">
            <v>ESCALOFRIOS</v>
          </cell>
          <cell r="D92">
            <v>1.4</v>
          </cell>
          <cell r="E92">
            <v>40529</v>
          </cell>
          <cell r="F92">
            <v>1.9</v>
          </cell>
          <cell r="G92">
            <v>1.2</v>
          </cell>
          <cell r="H92">
            <v>1.6</v>
          </cell>
          <cell r="I92">
            <v>1.4</v>
          </cell>
          <cell r="J92">
            <v>1</v>
          </cell>
          <cell r="M92" t="str">
            <v>18:05</v>
          </cell>
          <cell r="N92" t="str">
            <v>18:56</v>
          </cell>
          <cell r="O92">
            <v>0</v>
          </cell>
          <cell r="P92">
            <v>0</v>
          </cell>
          <cell r="Q92">
            <v>5</v>
          </cell>
        </row>
        <row r="93">
          <cell r="A93" t="str">
            <v>09</v>
          </cell>
          <cell r="B93" t="str">
            <v>D_ANIMADOS</v>
          </cell>
          <cell r="C93" t="str">
            <v>DRAGON BALL</v>
          </cell>
          <cell r="D93">
            <v>1.4</v>
          </cell>
          <cell r="E93">
            <v>40497</v>
          </cell>
          <cell r="F93">
            <v>1.5</v>
          </cell>
          <cell r="G93">
            <v>1.4</v>
          </cell>
          <cell r="M93" t="str">
            <v>12:09</v>
          </cell>
          <cell r="N93" t="str">
            <v>12:38</v>
          </cell>
          <cell r="O93">
            <v>0</v>
          </cell>
          <cell r="P93">
            <v>0</v>
          </cell>
          <cell r="Q93">
            <v>2</v>
          </cell>
        </row>
        <row r="94">
          <cell r="A94" t="str">
            <v>09</v>
          </cell>
          <cell r="B94" t="str">
            <v>D_ANIMADOS</v>
          </cell>
          <cell r="C94" t="str">
            <v>NICKELODEON</v>
          </cell>
          <cell r="D94">
            <v>1.4</v>
          </cell>
          <cell r="E94">
            <v>39550</v>
          </cell>
          <cell r="H94">
            <v>2.5</v>
          </cell>
          <cell r="I94">
            <v>1.1000000000000001</v>
          </cell>
          <cell r="J94">
            <v>0.6</v>
          </cell>
          <cell r="M94" t="str">
            <v>12:13</v>
          </cell>
          <cell r="N94" t="str">
            <v>12:39</v>
          </cell>
          <cell r="O94">
            <v>0</v>
          </cell>
          <cell r="P94">
            <v>0</v>
          </cell>
          <cell r="Q94">
            <v>3</v>
          </cell>
        </row>
        <row r="95">
          <cell r="A95" t="str">
            <v>09</v>
          </cell>
          <cell r="B95" t="str">
            <v>INFORMATIVO</v>
          </cell>
          <cell r="C95" t="str">
            <v>RED NACIONAL</v>
          </cell>
          <cell r="D95">
            <v>1.4</v>
          </cell>
          <cell r="E95">
            <v>39383</v>
          </cell>
          <cell r="H95">
            <v>1.4</v>
          </cell>
          <cell r="M95" t="str">
            <v>21:00</v>
          </cell>
          <cell r="N95" t="str">
            <v>21:09</v>
          </cell>
          <cell r="O95">
            <v>0</v>
          </cell>
          <cell r="P95">
            <v>0</v>
          </cell>
          <cell r="Q95">
            <v>1</v>
          </cell>
        </row>
        <row r="96">
          <cell r="A96" t="str">
            <v>09</v>
          </cell>
          <cell r="B96" t="str">
            <v>INFANTIL</v>
          </cell>
          <cell r="C96" t="str">
            <v>ZOOLO TV</v>
          </cell>
          <cell r="D96">
            <v>1.4</v>
          </cell>
          <cell r="E96">
            <v>39191</v>
          </cell>
          <cell r="F96">
            <v>1.4</v>
          </cell>
          <cell r="G96">
            <v>1.6</v>
          </cell>
          <cell r="H96">
            <v>1.9</v>
          </cell>
          <cell r="I96">
            <v>1.6</v>
          </cell>
          <cell r="J96">
            <v>1.3</v>
          </cell>
          <cell r="K96">
            <v>0.4</v>
          </cell>
          <cell r="M96" t="str">
            <v>10:05</v>
          </cell>
          <cell r="N96" t="str">
            <v>19:17</v>
          </cell>
          <cell r="O96">
            <v>0</v>
          </cell>
          <cell r="P96">
            <v>0</v>
          </cell>
          <cell r="Q96">
            <v>23</v>
          </cell>
        </row>
        <row r="97">
          <cell r="A97" t="str">
            <v>09</v>
          </cell>
          <cell r="B97" t="str">
            <v>SERIE</v>
          </cell>
          <cell r="C97" t="str">
            <v>MAGNUM</v>
          </cell>
          <cell r="D97">
            <v>1.2</v>
          </cell>
          <cell r="E97">
            <v>33249</v>
          </cell>
          <cell r="J97">
            <v>1.9</v>
          </cell>
          <cell r="K97">
            <v>0.4</v>
          </cell>
          <cell r="M97" t="str">
            <v>18:13</v>
          </cell>
          <cell r="N97" t="str">
            <v>01:42</v>
          </cell>
          <cell r="O97">
            <v>0</v>
          </cell>
          <cell r="P97">
            <v>0</v>
          </cell>
          <cell r="Q97">
            <v>2</v>
          </cell>
        </row>
        <row r="98">
          <cell r="A98" t="str">
            <v>09</v>
          </cell>
          <cell r="B98" t="str">
            <v>D_ANIMADOS</v>
          </cell>
          <cell r="C98" t="str">
            <v>MONSTER RANCHER</v>
          </cell>
          <cell r="D98">
            <v>1.1000000000000001</v>
          </cell>
          <cell r="E98">
            <v>30826</v>
          </cell>
          <cell r="H98">
            <v>1.4</v>
          </cell>
          <cell r="I98">
            <v>1.1000000000000001</v>
          </cell>
          <cell r="J98">
            <v>0.7</v>
          </cell>
          <cell r="M98" t="str">
            <v>17:33</v>
          </cell>
          <cell r="N98" t="str">
            <v>18:05</v>
          </cell>
          <cell r="O98">
            <v>0</v>
          </cell>
          <cell r="P98">
            <v>0</v>
          </cell>
          <cell r="Q98">
            <v>3</v>
          </cell>
        </row>
        <row r="99">
          <cell r="A99" t="str">
            <v>09</v>
          </cell>
          <cell r="B99" t="str">
            <v>SERIE</v>
          </cell>
          <cell r="C99" t="str">
            <v>LOS MAGNIFICOS</v>
          </cell>
          <cell r="D99">
            <v>1.1000000000000001</v>
          </cell>
          <cell r="E99">
            <v>30274</v>
          </cell>
          <cell r="K99">
            <v>1.1000000000000001</v>
          </cell>
          <cell r="M99" t="str">
            <v>20:03</v>
          </cell>
          <cell r="N99" t="str">
            <v>20:57</v>
          </cell>
          <cell r="O99">
            <v>0</v>
          </cell>
          <cell r="P99">
            <v>0</v>
          </cell>
          <cell r="Q99">
            <v>1</v>
          </cell>
        </row>
        <row r="100">
          <cell r="A100" t="str">
            <v>09</v>
          </cell>
          <cell r="B100" t="str">
            <v>EV_DEPORTIVO</v>
          </cell>
          <cell r="C100" t="str">
            <v>FORMULA UNO</v>
          </cell>
          <cell r="D100">
            <v>1.1000000000000001</v>
          </cell>
          <cell r="E100">
            <v>30786</v>
          </cell>
          <cell r="L100">
            <v>1.1000000000000001</v>
          </cell>
          <cell r="M100" t="str">
            <v>09:24</v>
          </cell>
          <cell r="N100" t="str">
            <v>11:08</v>
          </cell>
          <cell r="O100">
            <v>0</v>
          </cell>
          <cell r="P100">
            <v>0</v>
          </cell>
          <cell r="Q100">
            <v>1</v>
          </cell>
        </row>
        <row r="101">
          <cell r="A101" t="str">
            <v>09</v>
          </cell>
          <cell r="B101" t="str">
            <v>D_ANIMADOS</v>
          </cell>
          <cell r="C101" t="str">
            <v>ARNOLD</v>
          </cell>
          <cell r="D101">
            <v>1.1000000000000001</v>
          </cell>
          <cell r="E101">
            <v>30980</v>
          </cell>
          <cell r="F101">
            <v>1.2</v>
          </cell>
          <cell r="G101">
            <v>1.8</v>
          </cell>
          <cell r="H101">
            <v>1.2</v>
          </cell>
          <cell r="I101">
            <v>0.7</v>
          </cell>
          <cell r="J101">
            <v>0.5</v>
          </cell>
          <cell r="M101" t="str">
            <v>11:45</v>
          </cell>
          <cell r="N101" t="str">
            <v>17:53</v>
          </cell>
          <cell r="O101">
            <v>0</v>
          </cell>
          <cell r="P101">
            <v>0</v>
          </cell>
          <cell r="Q101">
            <v>5</v>
          </cell>
        </row>
        <row r="102">
          <cell r="A102" t="str">
            <v>09</v>
          </cell>
          <cell r="B102" t="str">
            <v>MUSICAL</v>
          </cell>
          <cell r="C102" t="str">
            <v>PEPSI CHART</v>
          </cell>
          <cell r="D102">
            <v>1.1000000000000001</v>
          </cell>
          <cell r="E102">
            <v>32961</v>
          </cell>
          <cell r="K102">
            <v>1.1000000000000001</v>
          </cell>
          <cell r="M102" t="str">
            <v>00:56</v>
          </cell>
          <cell r="N102" t="str">
            <v>01:24</v>
          </cell>
          <cell r="O102">
            <v>0</v>
          </cell>
          <cell r="P102">
            <v>0</v>
          </cell>
          <cell r="Q102">
            <v>1</v>
          </cell>
        </row>
        <row r="103">
          <cell r="A103" t="str">
            <v>09</v>
          </cell>
          <cell r="B103" t="str">
            <v>SERIE</v>
          </cell>
          <cell r="C103" t="str">
            <v>TARZAN</v>
          </cell>
          <cell r="D103">
            <v>1</v>
          </cell>
          <cell r="E103">
            <v>29461</v>
          </cell>
          <cell r="L103">
            <v>1</v>
          </cell>
          <cell r="M103" t="str">
            <v>16:25</v>
          </cell>
          <cell r="N103" t="str">
            <v>16:51</v>
          </cell>
          <cell r="O103">
            <v>0</v>
          </cell>
          <cell r="P103">
            <v>0</v>
          </cell>
          <cell r="Q103">
            <v>1</v>
          </cell>
        </row>
        <row r="104">
          <cell r="A104" t="str">
            <v>09</v>
          </cell>
          <cell r="B104" t="str">
            <v>SERIE</v>
          </cell>
          <cell r="C104" t="str">
            <v>LOBO DEL AIRE</v>
          </cell>
          <cell r="D104">
            <v>1</v>
          </cell>
          <cell r="E104">
            <v>27711</v>
          </cell>
          <cell r="K104">
            <v>1</v>
          </cell>
          <cell r="M104" t="str">
            <v>17:15</v>
          </cell>
          <cell r="N104" t="str">
            <v>18:12</v>
          </cell>
          <cell r="O104">
            <v>0</v>
          </cell>
          <cell r="P104">
            <v>0</v>
          </cell>
          <cell r="Q104">
            <v>1</v>
          </cell>
        </row>
        <row r="105">
          <cell r="A105" t="str">
            <v>09</v>
          </cell>
          <cell r="B105" t="str">
            <v>SERIE</v>
          </cell>
          <cell r="C105" t="str">
            <v>MIAMI VICE</v>
          </cell>
          <cell r="D105">
            <v>0.8</v>
          </cell>
          <cell r="E105">
            <v>24023</v>
          </cell>
          <cell r="K105">
            <v>0.8</v>
          </cell>
          <cell r="M105" t="str">
            <v>19:09</v>
          </cell>
          <cell r="N105" t="str">
            <v>20:02</v>
          </cell>
          <cell r="O105">
            <v>0</v>
          </cell>
          <cell r="P105">
            <v>0</v>
          </cell>
          <cell r="Q105">
            <v>1</v>
          </cell>
        </row>
        <row r="106">
          <cell r="A106" t="str">
            <v>09</v>
          </cell>
          <cell r="B106" t="str">
            <v>D_ANIMADOS</v>
          </cell>
          <cell r="C106" t="str">
            <v>LOS PICAPIEDRAS</v>
          </cell>
          <cell r="D106">
            <v>0.7</v>
          </cell>
          <cell r="E106">
            <v>21413</v>
          </cell>
          <cell r="F106">
            <v>0.8</v>
          </cell>
          <cell r="G106">
            <v>0.5</v>
          </cell>
          <cell r="H106">
            <v>1</v>
          </cell>
          <cell r="I106">
            <v>0.8</v>
          </cell>
          <cell r="J106">
            <v>0.3</v>
          </cell>
          <cell r="K106">
            <v>0.9</v>
          </cell>
          <cell r="L106">
            <v>0.9</v>
          </cell>
          <cell r="M106" t="str">
            <v>10:48</v>
          </cell>
          <cell r="N106" t="str">
            <v>12:30</v>
          </cell>
          <cell r="O106">
            <v>0</v>
          </cell>
          <cell r="P106">
            <v>0</v>
          </cell>
          <cell r="Q106">
            <v>7</v>
          </cell>
        </row>
        <row r="107">
          <cell r="A107" t="str">
            <v>09</v>
          </cell>
          <cell r="B107" t="str">
            <v>D_ANIMADOS</v>
          </cell>
          <cell r="C107" t="str">
            <v>DR. SLUMP</v>
          </cell>
          <cell r="D107">
            <v>0.7</v>
          </cell>
          <cell r="E107">
            <v>20682</v>
          </cell>
          <cell r="F107">
            <v>1.1000000000000001</v>
          </cell>
          <cell r="G107">
            <v>1.1000000000000001</v>
          </cell>
          <cell r="H107">
            <v>0.9</v>
          </cell>
          <cell r="I107">
            <v>0.6</v>
          </cell>
          <cell r="J107">
            <v>0.3</v>
          </cell>
          <cell r="K107">
            <v>0.4</v>
          </cell>
          <cell r="M107" t="str">
            <v>11:15</v>
          </cell>
          <cell r="N107" t="str">
            <v>12:24</v>
          </cell>
          <cell r="O107">
            <v>0</v>
          </cell>
          <cell r="P107">
            <v>0</v>
          </cell>
          <cell r="Q107">
            <v>6</v>
          </cell>
        </row>
        <row r="108">
          <cell r="A108" t="str">
            <v>09</v>
          </cell>
          <cell r="B108" t="str">
            <v>DEPORTIVO</v>
          </cell>
          <cell r="C108" t="str">
            <v>4X4 AVENTURA</v>
          </cell>
          <cell r="D108">
            <v>0.6</v>
          </cell>
          <cell r="E108">
            <v>17622</v>
          </cell>
          <cell r="L108">
            <v>0.6</v>
          </cell>
          <cell r="M108" t="str">
            <v>13:47</v>
          </cell>
          <cell r="N108" t="str">
            <v>14:14</v>
          </cell>
          <cell r="O108">
            <v>0</v>
          </cell>
          <cell r="P108">
            <v>0</v>
          </cell>
          <cell r="Q108">
            <v>1</v>
          </cell>
        </row>
        <row r="109">
          <cell r="A109" t="str">
            <v>09</v>
          </cell>
          <cell r="B109" t="str">
            <v>D_ANIMADOS</v>
          </cell>
          <cell r="C109" t="str">
            <v>DRAGON BALL Z (RESUMEN)</v>
          </cell>
          <cell r="D109">
            <v>0.6</v>
          </cell>
          <cell r="E109">
            <v>16906</v>
          </cell>
          <cell r="K109">
            <v>0.7</v>
          </cell>
          <cell r="L109">
            <v>0.5</v>
          </cell>
          <cell r="M109" t="str">
            <v>12:46</v>
          </cell>
          <cell r="N109" t="str">
            <v>13:46</v>
          </cell>
          <cell r="O109">
            <v>0</v>
          </cell>
          <cell r="P109">
            <v>0</v>
          </cell>
          <cell r="Q109">
            <v>2</v>
          </cell>
        </row>
        <row r="110">
          <cell r="A110" t="str">
            <v>09</v>
          </cell>
          <cell r="B110" t="str">
            <v>D_ANIMADOS</v>
          </cell>
          <cell r="C110" t="str">
            <v>CAT DOG</v>
          </cell>
          <cell r="D110">
            <v>0.5</v>
          </cell>
          <cell r="E110">
            <v>14841</v>
          </cell>
          <cell r="L110">
            <v>0.5</v>
          </cell>
          <cell r="M110" t="str">
            <v>12:31</v>
          </cell>
          <cell r="N110" t="str">
            <v>12:59</v>
          </cell>
          <cell r="O110">
            <v>0</v>
          </cell>
          <cell r="P110">
            <v>0</v>
          </cell>
          <cell r="Q110">
            <v>1</v>
          </cell>
        </row>
        <row r="111">
          <cell r="A111" t="str">
            <v>09</v>
          </cell>
          <cell r="B111" t="str">
            <v>D_ANIMADOS</v>
          </cell>
          <cell r="C111" t="str">
            <v>LOS PEQUENOS PICAPIEDRAS</v>
          </cell>
          <cell r="D111">
            <v>0.5</v>
          </cell>
          <cell r="E111">
            <v>14795</v>
          </cell>
          <cell r="K111">
            <v>0.5</v>
          </cell>
          <cell r="L111">
            <v>0.5</v>
          </cell>
          <cell r="M111" t="str">
            <v>10:14</v>
          </cell>
          <cell r="N111" t="str">
            <v>11:36</v>
          </cell>
          <cell r="O111">
            <v>0</v>
          </cell>
          <cell r="P111">
            <v>0</v>
          </cell>
          <cell r="Q111">
            <v>2</v>
          </cell>
        </row>
        <row r="112">
          <cell r="A112" t="str">
            <v>09</v>
          </cell>
          <cell r="B112" t="str">
            <v>D_ANIMADOS</v>
          </cell>
          <cell r="C112" t="str">
            <v>MAX STEEL</v>
          </cell>
          <cell r="D112">
            <v>0.5</v>
          </cell>
          <cell r="E112">
            <v>13296</v>
          </cell>
          <cell r="K112">
            <v>0.5</v>
          </cell>
          <cell r="M112" t="str">
            <v>13:33</v>
          </cell>
          <cell r="N112" t="str">
            <v>13:58</v>
          </cell>
          <cell r="O112">
            <v>0</v>
          </cell>
          <cell r="P112">
            <v>0</v>
          </cell>
          <cell r="Q112">
            <v>1</v>
          </cell>
        </row>
        <row r="113">
          <cell r="A113" t="str">
            <v>09</v>
          </cell>
          <cell r="B113" t="str">
            <v>D_ANIMADOS</v>
          </cell>
          <cell r="C113" t="str">
            <v>TICK,LA GARRAPATA</v>
          </cell>
          <cell r="D113">
            <v>0.4</v>
          </cell>
          <cell r="E113">
            <v>11437</v>
          </cell>
          <cell r="L113">
            <v>0.4</v>
          </cell>
          <cell r="M113" t="str">
            <v>11:37</v>
          </cell>
          <cell r="N113" t="str">
            <v>12:02</v>
          </cell>
          <cell r="O113">
            <v>0</v>
          </cell>
          <cell r="P113">
            <v>0</v>
          </cell>
          <cell r="Q113">
            <v>1</v>
          </cell>
        </row>
        <row r="114">
          <cell r="A114" t="str">
            <v>09</v>
          </cell>
          <cell r="B114" t="str">
            <v>INFORMATIVO</v>
          </cell>
          <cell r="C114" t="str">
            <v>INFOMERCIALES</v>
          </cell>
          <cell r="D114">
            <v>0.4</v>
          </cell>
          <cell r="E114">
            <v>11509</v>
          </cell>
          <cell r="F114">
            <v>0.4</v>
          </cell>
          <cell r="G114">
            <v>0.2</v>
          </cell>
          <cell r="H114">
            <v>0.5</v>
          </cell>
          <cell r="I114">
            <v>0.7</v>
          </cell>
          <cell r="J114">
            <v>0.2</v>
          </cell>
          <cell r="K114">
            <v>0.4</v>
          </cell>
          <cell r="L114">
            <v>0.3</v>
          </cell>
          <cell r="M114" t="str">
            <v>07:55</v>
          </cell>
          <cell r="N114" t="str">
            <v>04:05</v>
          </cell>
          <cell r="O114">
            <v>0</v>
          </cell>
          <cell r="P114">
            <v>0</v>
          </cell>
          <cell r="Q114">
            <v>14</v>
          </cell>
        </row>
        <row r="115">
          <cell r="A115" t="str">
            <v>09</v>
          </cell>
          <cell r="B115" t="str">
            <v>INFANTIL</v>
          </cell>
          <cell r="C115" t="str">
            <v>PLAZA SESAMO</v>
          </cell>
          <cell r="D115">
            <v>0.4</v>
          </cell>
          <cell r="E115">
            <v>10071</v>
          </cell>
          <cell r="F115">
            <v>0.4</v>
          </cell>
          <cell r="G115">
            <v>0.1</v>
          </cell>
          <cell r="H115">
            <v>0.5</v>
          </cell>
          <cell r="I115">
            <v>0.4</v>
          </cell>
          <cell r="J115">
            <v>0.3</v>
          </cell>
          <cell r="M115" t="str">
            <v>10:18</v>
          </cell>
          <cell r="N115" t="str">
            <v>11:12</v>
          </cell>
          <cell r="O115">
            <v>0</v>
          </cell>
          <cell r="P115">
            <v>0</v>
          </cell>
          <cell r="Q115">
            <v>5</v>
          </cell>
        </row>
        <row r="116">
          <cell r="A116" t="str">
            <v>09</v>
          </cell>
          <cell r="B116" t="str">
            <v>D_ANIMADOS</v>
          </cell>
          <cell r="C116" t="str">
            <v>LOS CAZAFANTASMAS</v>
          </cell>
          <cell r="D116">
            <v>0.3</v>
          </cell>
          <cell r="E116">
            <v>8459</v>
          </cell>
          <cell r="F116">
            <v>0.4</v>
          </cell>
          <cell r="G116">
            <v>0</v>
          </cell>
          <cell r="H116">
            <v>0.6</v>
          </cell>
          <cell r="I116">
            <v>0</v>
          </cell>
          <cell r="J116">
            <v>0.5</v>
          </cell>
          <cell r="M116" t="str">
            <v>09:51</v>
          </cell>
          <cell r="N116" t="str">
            <v>10:44</v>
          </cell>
          <cell r="O116">
            <v>0</v>
          </cell>
          <cell r="P116">
            <v>0</v>
          </cell>
          <cell r="Q116">
            <v>5</v>
          </cell>
        </row>
        <row r="117">
          <cell r="A117" t="str">
            <v>11</v>
          </cell>
          <cell r="B117" t="str">
            <v>PELICULA</v>
          </cell>
          <cell r="C117" t="str">
            <v>PREMIUM</v>
          </cell>
          <cell r="D117">
            <v>9.9</v>
          </cell>
          <cell r="E117">
            <v>284141</v>
          </cell>
          <cell r="G117">
            <v>9.9</v>
          </cell>
          <cell r="M117" t="str">
            <v>23:11</v>
          </cell>
          <cell r="N117" t="str">
            <v>00:56</v>
          </cell>
          <cell r="O117">
            <v>0</v>
          </cell>
          <cell r="P117">
            <v>0</v>
          </cell>
          <cell r="Q117">
            <v>1</v>
          </cell>
        </row>
        <row r="118">
          <cell r="A118" t="str">
            <v>11</v>
          </cell>
          <cell r="B118" t="str">
            <v>CONVERSACION</v>
          </cell>
          <cell r="C118" t="str">
            <v>CALOR HUMANO</v>
          </cell>
          <cell r="D118">
            <v>4.5999999999999996</v>
          </cell>
          <cell r="E118">
            <v>133479</v>
          </cell>
          <cell r="H118">
            <v>4.5999999999999996</v>
          </cell>
          <cell r="M118" t="str">
            <v>22:06</v>
          </cell>
          <cell r="N118" t="str">
            <v>00:29</v>
          </cell>
          <cell r="O118">
            <v>0</v>
          </cell>
          <cell r="P118">
            <v>0</v>
          </cell>
          <cell r="Q118">
            <v>1</v>
          </cell>
        </row>
        <row r="119">
          <cell r="A119" t="str">
            <v>11</v>
          </cell>
          <cell r="B119" t="str">
            <v>PELICULA</v>
          </cell>
          <cell r="C119" t="str">
            <v>GRAN PREMIER</v>
          </cell>
          <cell r="D119">
            <v>3.5</v>
          </cell>
          <cell r="E119">
            <v>101431</v>
          </cell>
          <cell r="I119">
            <v>3.5</v>
          </cell>
          <cell r="M119" t="str">
            <v>22:06</v>
          </cell>
          <cell r="N119" t="str">
            <v>00:12</v>
          </cell>
          <cell r="O119">
            <v>0</v>
          </cell>
          <cell r="P119">
            <v>0</v>
          </cell>
          <cell r="Q119">
            <v>1</v>
          </cell>
        </row>
        <row r="120">
          <cell r="A120" t="str">
            <v>11</v>
          </cell>
          <cell r="B120" t="str">
            <v>PELICULA</v>
          </cell>
          <cell r="C120" t="str">
            <v>DOMINGO DE PELICULA</v>
          </cell>
          <cell r="D120">
            <v>3.3</v>
          </cell>
          <cell r="E120">
            <v>94167</v>
          </cell>
          <cell r="L120">
            <v>3.3</v>
          </cell>
          <cell r="M120" t="str">
            <v>22:07</v>
          </cell>
          <cell r="N120" t="str">
            <v>00:06</v>
          </cell>
          <cell r="O120">
            <v>0</v>
          </cell>
          <cell r="P120">
            <v>0</v>
          </cell>
          <cell r="Q120">
            <v>1</v>
          </cell>
        </row>
        <row r="121">
          <cell r="A121" t="str">
            <v>11</v>
          </cell>
          <cell r="B121" t="str">
            <v>PELICULA</v>
          </cell>
          <cell r="C121" t="str">
            <v>CINE AVENTURA</v>
          </cell>
          <cell r="D121">
            <v>3</v>
          </cell>
          <cell r="E121">
            <v>86141</v>
          </cell>
          <cell r="K121">
            <v>3</v>
          </cell>
          <cell r="M121" t="str">
            <v>15:09</v>
          </cell>
          <cell r="N121" t="str">
            <v>17:27</v>
          </cell>
          <cell r="O121">
            <v>0</v>
          </cell>
          <cell r="P121">
            <v>0</v>
          </cell>
          <cell r="Q121">
            <v>1</v>
          </cell>
        </row>
        <row r="122">
          <cell r="A122" t="str">
            <v>11</v>
          </cell>
          <cell r="B122" t="str">
            <v>PELICULA</v>
          </cell>
          <cell r="C122" t="str">
            <v>CINE COMO EN EL CINE</v>
          </cell>
          <cell r="D122">
            <v>2.9</v>
          </cell>
          <cell r="E122">
            <v>83336</v>
          </cell>
          <cell r="L122">
            <v>2.9</v>
          </cell>
          <cell r="M122" t="str">
            <v>19:06</v>
          </cell>
          <cell r="N122" t="str">
            <v>20:59</v>
          </cell>
          <cell r="O122">
            <v>0</v>
          </cell>
          <cell r="P122">
            <v>0</v>
          </cell>
          <cell r="Q122">
            <v>1</v>
          </cell>
        </row>
        <row r="123">
          <cell r="A123" t="str">
            <v>11</v>
          </cell>
          <cell r="B123" t="str">
            <v>JUVENIL</v>
          </cell>
          <cell r="C123" t="str">
            <v>LUNATICOS</v>
          </cell>
          <cell r="D123">
            <v>2.9</v>
          </cell>
          <cell r="E123">
            <v>81980</v>
          </cell>
          <cell r="K123">
            <v>2.9</v>
          </cell>
          <cell r="M123" t="str">
            <v>00:57</v>
          </cell>
          <cell r="N123" t="str">
            <v>03:02</v>
          </cell>
          <cell r="O123">
            <v>0</v>
          </cell>
          <cell r="P123">
            <v>0</v>
          </cell>
          <cell r="Q123">
            <v>1</v>
          </cell>
        </row>
        <row r="124">
          <cell r="A124" t="str">
            <v>11</v>
          </cell>
          <cell r="B124" t="str">
            <v>HUMOR</v>
          </cell>
          <cell r="C124" t="str">
            <v>TV CONDORO NIGHTS</v>
          </cell>
          <cell r="D124">
            <v>2.7</v>
          </cell>
          <cell r="E124">
            <v>78522</v>
          </cell>
          <cell r="F124">
            <v>2.7</v>
          </cell>
          <cell r="M124" t="str">
            <v>23:27</v>
          </cell>
          <cell r="N124" t="str">
            <v>00:26</v>
          </cell>
          <cell r="O124">
            <v>0</v>
          </cell>
          <cell r="P124">
            <v>0</v>
          </cell>
          <cell r="Q124">
            <v>1</v>
          </cell>
        </row>
        <row r="125">
          <cell r="A125" t="str">
            <v>11</v>
          </cell>
          <cell r="B125" t="str">
            <v>DEPORTIVO</v>
          </cell>
          <cell r="C125" t="str">
            <v>FUERA DE JUEGO</v>
          </cell>
          <cell r="D125">
            <v>2.7</v>
          </cell>
          <cell r="E125">
            <v>77063</v>
          </cell>
          <cell r="F125">
            <v>2.7</v>
          </cell>
          <cell r="M125" t="str">
            <v>22:07</v>
          </cell>
          <cell r="N125" t="str">
            <v>23:26</v>
          </cell>
          <cell r="O125">
            <v>0</v>
          </cell>
          <cell r="P125">
            <v>0</v>
          </cell>
          <cell r="Q125">
            <v>1</v>
          </cell>
        </row>
        <row r="126">
          <cell r="A126" t="str">
            <v>11</v>
          </cell>
          <cell r="B126" t="str">
            <v>NOTICIERO</v>
          </cell>
          <cell r="C126" t="str">
            <v>CHV NOTICIAS CENTRAL</v>
          </cell>
          <cell r="D126">
            <v>2.6</v>
          </cell>
          <cell r="E126">
            <v>74890</v>
          </cell>
          <cell r="F126">
            <v>3.2</v>
          </cell>
          <cell r="G126">
            <v>3.2</v>
          </cell>
          <cell r="H126">
            <v>2.2999999999999998</v>
          </cell>
          <cell r="I126">
            <v>1.5</v>
          </cell>
          <cell r="J126">
            <v>1.5</v>
          </cell>
          <cell r="K126">
            <v>3.2</v>
          </cell>
          <cell r="L126">
            <v>3.4</v>
          </cell>
          <cell r="M126" t="str">
            <v>20:59</v>
          </cell>
          <cell r="N126" t="str">
            <v>22:05</v>
          </cell>
          <cell r="O126">
            <v>0</v>
          </cell>
          <cell r="P126">
            <v>0</v>
          </cell>
          <cell r="Q126">
            <v>7</v>
          </cell>
        </row>
        <row r="127">
          <cell r="A127" t="str">
            <v>11</v>
          </cell>
          <cell r="B127" t="str">
            <v>NOTICIERO</v>
          </cell>
          <cell r="C127" t="str">
            <v>CHV NOTICIAS NOCHE</v>
          </cell>
          <cell r="D127">
            <v>2.5</v>
          </cell>
          <cell r="E127">
            <v>71705</v>
          </cell>
          <cell r="F127">
            <v>1.2</v>
          </cell>
          <cell r="G127">
            <v>4.4000000000000004</v>
          </cell>
          <cell r="H127">
            <v>2.4</v>
          </cell>
          <cell r="I127">
            <v>3.2</v>
          </cell>
          <cell r="J127">
            <v>1.7</v>
          </cell>
          <cell r="K127">
            <v>2.6</v>
          </cell>
          <cell r="L127">
            <v>2</v>
          </cell>
          <cell r="M127" t="str">
            <v>00:07</v>
          </cell>
          <cell r="N127" t="str">
            <v>01:30</v>
          </cell>
          <cell r="O127">
            <v>0</v>
          </cell>
          <cell r="P127">
            <v>0</v>
          </cell>
          <cell r="Q127">
            <v>7</v>
          </cell>
        </row>
        <row r="128">
          <cell r="A128" t="str">
            <v>11</v>
          </cell>
          <cell r="B128" t="str">
            <v>INFORMATIVO</v>
          </cell>
          <cell r="C128" t="str">
            <v>EL TIEMPO EN CHV (C)</v>
          </cell>
          <cell r="D128">
            <v>2.2999999999999998</v>
          </cell>
          <cell r="E128">
            <v>65207</v>
          </cell>
          <cell r="F128">
            <v>1.7</v>
          </cell>
          <cell r="G128">
            <v>2.8</v>
          </cell>
          <cell r="H128">
            <v>1.5</v>
          </cell>
          <cell r="I128">
            <v>1.2</v>
          </cell>
          <cell r="J128">
            <v>2.2000000000000002</v>
          </cell>
          <cell r="K128">
            <v>4.2</v>
          </cell>
          <cell r="L128">
            <v>2.4</v>
          </cell>
          <cell r="M128" t="str">
            <v>22:02</v>
          </cell>
          <cell r="N128" t="str">
            <v>22:08</v>
          </cell>
          <cell r="O128">
            <v>0</v>
          </cell>
          <cell r="P128">
            <v>0</v>
          </cell>
          <cell r="Q128">
            <v>7</v>
          </cell>
        </row>
        <row r="129">
          <cell r="A129" t="str">
            <v>11</v>
          </cell>
          <cell r="B129" t="str">
            <v>MISCELANEO</v>
          </cell>
          <cell r="C129" t="str">
            <v>DR. SPOT</v>
          </cell>
          <cell r="D129">
            <v>2.2000000000000002</v>
          </cell>
          <cell r="E129">
            <v>62564</v>
          </cell>
          <cell r="G129">
            <v>2.2000000000000002</v>
          </cell>
          <cell r="M129" t="str">
            <v>22:07</v>
          </cell>
          <cell r="N129" t="str">
            <v>23:10</v>
          </cell>
          <cell r="O129">
            <v>0</v>
          </cell>
          <cell r="P129">
            <v>0</v>
          </cell>
          <cell r="Q129">
            <v>1</v>
          </cell>
        </row>
        <row r="130">
          <cell r="A130" t="str">
            <v>11</v>
          </cell>
          <cell r="B130" t="str">
            <v>CONVERSACION</v>
          </cell>
          <cell r="C130" t="str">
            <v>AMIGAS Y AMIGOS</v>
          </cell>
          <cell r="D130">
            <v>1.9</v>
          </cell>
          <cell r="E130">
            <v>54857</v>
          </cell>
          <cell r="K130">
            <v>1.9</v>
          </cell>
          <cell r="M130" t="str">
            <v>22:05</v>
          </cell>
          <cell r="N130" t="str">
            <v>00:21</v>
          </cell>
          <cell r="O130">
            <v>0</v>
          </cell>
          <cell r="P130">
            <v>0</v>
          </cell>
          <cell r="Q130">
            <v>1</v>
          </cell>
        </row>
        <row r="131">
          <cell r="A131" t="str">
            <v>11</v>
          </cell>
          <cell r="B131" t="str">
            <v>CONVERSACION</v>
          </cell>
          <cell r="C131" t="str">
            <v>TOLERANCIA CERO</v>
          </cell>
          <cell r="D131">
            <v>1.9</v>
          </cell>
          <cell r="E131">
            <v>53587</v>
          </cell>
          <cell r="L131">
            <v>1.9</v>
          </cell>
          <cell r="M131" t="str">
            <v>10:09</v>
          </cell>
          <cell r="N131" t="str">
            <v>11:24</v>
          </cell>
          <cell r="O131">
            <v>0</v>
          </cell>
          <cell r="P131">
            <v>0</v>
          </cell>
          <cell r="Q131">
            <v>1</v>
          </cell>
        </row>
        <row r="132">
          <cell r="A132" t="str">
            <v>11</v>
          </cell>
          <cell r="B132" t="str">
            <v>INFORMATIVO</v>
          </cell>
          <cell r="C132" t="str">
            <v>EL TIEMPO EN CHV (N)</v>
          </cell>
          <cell r="D132">
            <v>1.9</v>
          </cell>
          <cell r="E132">
            <v>55874</v>
          </cell>
          <cell r="F132">
            <v>1.3</v>
          </cell>
          <cell r="G132">
            <v>3.6</v>
          </cell>
          <cell r="H132">
            <v>1.8</v>
          </cell>
          <cell r="I132">
            <v>2</v>
          </cell>
          <cell r="J132">
            <v>1.2</v>
          </cell>
          <cell r="K132">
            <v>1.7</v>
          </cell>
          <cell r="L132">
            <v>2.1</v>
          </cell>
          <cell r="M132" t="str">
            <v>00:43</v>
          </cell>
          <cell r="N132" t="str">
            <v>01:32</v>
          </cell>
          <cell r="O132">
            <v>0</v>
          </cell>
          <cell r="P132">
            <v>0</v>
          </cell>
          <cell r="Q132">
            <v>7</v>
          </cell>
        </row>
        <row r="133">
          <cell r="A133" t="str">
            <v>11</v>
          </cell>
          <cell r="B133" t="str">
            <v>REALITY SHOW</v>
          </cell>
          <cell r="C133" t="str">
            <v>JUSTICIA PARA TODOS</v>
          </cell>
          <cell r="D133">
            <v>1.8</v>
          </cell>
          <cell r="E133">
            <v>52357</v>
          </cell>
          <cell r="F133">
            <v>2.6</v>
          </cell>
          <cell r="G133">
            <v>1.7</v>
          </cell>
          <cell r="H133">
            <v>1.8</v>
          </cell>
          <cell r="I133">
            <v>1.6</v>
          </cell>
          <cell r="J133">
            <v>1.4</v>
          </cell>
          <cell r="M133" t="str">
            <v>13:56</v>
          </cell>
          <cell r="N133" t="str">
            <v>14:30</v>
          </cell>
          <cell r="O133">
            <v>0</v>
          </cell>
          <cell r="P133">
            <v>0</v>
          </cell>
          <cell r="Q133">
            <v>5</v>
          </cell>
        </row>
        <row r="134">
          <cell r="A134" t="str">
            <v>11</v>
          </cell>
          <cell r="B134" t="str">
            <v>MISCELANEO</v>
          </cell>
          <cell r="C134" t="str">
            <v>EL FUTURO DE CHILE</v>
          </cell>
          <cell r="D134">
            <v>1.7</v>
          </cell>
          <cell r="E134">
            <v>48520</v>
          </cell>
          <cell r="J134">
            <v>1.7</v>
          </cell>
          <cell r="M134" t="str">
            <v>22:09</v>
          </cell>
          <cell r="N134" t="str">
            <v>23:21</v>
          </cell>
          <cell r="O134">
            <v>0</v>
          </cell>
          <cell r="P134">
            <v>0</v>
          </cell>
          <cell r="Q134">
            <v>1</v>
          </cell>
        </row>
        <row r="135">
          <cell r="A135" t="str">
            <v>11</v>
          </cell>
          <cell r="B135" t="str">
            <v>S_JUVENIL</v>
          </cell>
          <cell r="C135" t="str">
            <v>CUPIDO</v>
          </cell>
          <cell r="D135">
            <v>1.7</v>
          </cell>
          <cell r="E135">
            <v>49153</v>
          </cell>
          <cell r="L135">
            <v>1.7</v>
          </cell>
          <cell r="M135" t="str">
            <v>18:04</v>
          </cell>
          <cell r="N135" t="str">
            <v>19:05</v>
          </cell>
          <cell r="O135">
            <v>0</v>
          </cell>
          <cell r="P135">
            <v>0</v>
          </cell>
          <cell r="Q135">
            <v>1</v>
          </cell>
        </row>
        <row r="136">
          <cell r="A136" t="str">
            <v>11</v>
          </cell>
          <cell r="B136" t="str">
            <v>INFORMATIVO</v>
          </cell>
          <cell r="C136" t="str">
            <v>RED NACIONAL</v>
          </cell>
          <cell r="D136">
            <v>1.7</v>
          </cell>
          <cell r="E136">
            <v>49215</v>
          </cell>
          <cell r="H136">
            <v>1.7</v>
          </cell>
          <cell r="M136" t="str">
            <v>21:00</v>
          </cell>
          <cell r="N136" t="str">
            <v>21:09</v>
          </cell>
          <cell r="O136">
            <v>0</v>
          </cell>
          <cell r="P136">
            <v>0</v>
          </cell>
          <cell r="Q136">
            <v>1</v>
          </cell>
        </row>
        <row r="137">
          <cell r="A137" t="str">
            <v>11</v>
          </cell>
          <cell r="B137" t="str">
            <v>D_ANIMADOS</v>
          </cell>
          <cell r="C137" t="str">
            <v>POKEMON II</v>
          </cell>
          <cell r="D137">
            <v>1.7</v>
          </cell>
          <cell r="E137">
            <v>49044</v>
          </cell>
          <cell r="F137">
            <v>1.7</v>
          </cell>
          <cell r="G137">
            <v>2.1</v>
          </cell>
          <cell r="H137">
            <v>1.7</v>
          </cell>
          <cell r="I137">
            <v>1.4</v>
          </cell>
          <cell r="J137">
            <v>1.1000000000000001</v>
          </cell>
          <cell r="K137">
            <v>2.1</v>
          </cell>
          <cell r="M137" t="str">
            <v>17:27</v>
          </cell>
          <cell r="N137" t="str">
            <v>18:46</v>
          </cell>
          <cell r="O137">
            <v>0</v>
          </cell>
          <cell r="P137">
            <v>0</v>
          </cell>
          <cell r="Q137">
            <v>6</v>
          </cell>
        </row>
        <row r="138">
          <cell r="A138" t="str">
            <v>11</v>
          </cell>
          <cell r="B138" t="str">
            <v>SERIE</v>
          </cell>
          <cell r="C138" t="str">
            <v>MAGIA, MISTERIOS Y MILAGROS</v>
          </cell>
          <cell r="D138">
            <v>1.7</v>
          </cell>
          <cell r="E138">
            <v>48869</v>
          </cell>
          <cell r="L138">
            <v>1.7</v>
          </cell>
          <cell r="M138" t="str">
            <v>11:25</v>
          </cell>
          <cell r="N138" t="str">
            <v>12:18</v>
          </cell>
          <cell r="O138">
            <v>0</v>
          </cell>
          <cell r="P138">
            <v>0</v>
          </cell>
          <cell r="Q138">
            <v>1</v>
          </cell>
        </row>
        <row r="139">
          <cell r="A139" t="str">
            <v>11</v>
          </cell>
          <cell r="B139" t="str">
            <v>TELENOVELA</v>
          </cell>
          <cell r="C139" t="str">
            <v>MARIU</v>
          </cell>
          <cell r="D139">
            <v>1.6</v>
          </cell>
          <cell r="E139">
            <v>45603</v>
          </cell>
          <cell r="F139">
            <v>1.4</v>
          </cell>
          <cell r="G139">
            <v>1.7</v>
          </cell>
          <cell r="H139">
            <v>1.7</v>
          </cell>
          <cell r="I139">
            <v>0.9</v>
          </cell>
          <cell r="J139">
            <v>2.2000000000000002</v>
          </cell>
          <cell r="M139" t="str">
            <v>15:13</v>
          </cell>
          <cell r="N139" t="str">
            <v>16:08</v>
          </cell>
          <cell r="O139">
            <v>0</v>
          </cell>
          <cell r="P139">
            <v>0</v>
          </cell>
          <cell r="Q139">
            <v>5</v>
          </cell>
        </row>
        <row r="140">
          <cell r="A140" t="str">
            <v>11</v>
          </cell>
          <cell r="B140" t="str">
            <v>S_JUVENIL</v>
          </cell>
          <cell r="C140" t="str">
            <v>EL COMISARIO REX</v>
          </cell>
          <cell r="D140">
            <v>1.6</v>
          </cell>
          <cell r="E140">
            <v>46138</v>
          </cell>
          <cell r="L140">
            <v>1.6</v>
          </cell>
          <cell r="M140" t="str">
            <v>17:01</v>
          </cell>
          <cell r="N140" t="str">
            <v>18:03</v>
          </cell>
          <cell r="O140">
            <v>0</v>
          </cell>
          <cell r="P140">
            <v>0</v>
          </cell>
          <cell r="Q140">
            <v>1</v>
          </cell>
        </row>
        <row r="141">
          <cell r="A141" t="str">
            <v>11</v>
          </cell>
          <cell r="B141" t="str">
            <v>MISCELANEO</v>
          </cell>
          <cell r="C141" t="str">
            <v>PRIMER PLANO</v>
          </cell>
          <cell r="D141">
            <v>1.5</v>
          </cell>
          <cell r="E141">
            <v>43826</v>
          </cell>
          <cell r="L141">
            <v>1.5</v>
          </cell>
          <cell r="M141" t="str">
            <v>12:19</v>
          </cell>
          <cell r="N141" t="str">
            <v>13:23</v>
          </cell>
          <cell r="O141">
            <v>0</v>
          </cell>
          <cell r="P141">
            <v>0</v>
          </cell>
          <cell r="Q141">
            <v>1</v>
          </cell>
        </row>
        <row r="142">
          <cell r="A142" t="str">
            <v>11</v>
          </cell>
          <cell r="B142" t="str">
            <v>MISCELANEO</v>
          </cell>
          <cell r="C142" t="str">
            <v>BOHEMIA</v>
          </cell>
          <cell r="D142">
            <v>1.5</v>
          </cell>
          <cell r="E142">
            <v>41719</v>
          </cell>
          <cell r="F142">
            <v>1.2</v>
          </cell>
          <cell r="G142">
            <v>2.4</v>
          </cell>
          <cell r="H142">
            <v>1.1000000000000001</v>
          </cell>
          <cell r="I142">
            <v>1.5</v>
          </cell>
          <cell r="J142">
            <v>1.1000000000000001</v>
          </cell>
          <cell r="M142" t="str">
            <v>00:50</v>
          </cell>
          <cell r="N142" t="str">
            <v>02:26</v>
          </cell>
          <cell r="O142">
            <v>0</v>
          </cell>
          <cell r="P142">
            <v>0</v>
          </cell>
          <cell r="Q142">
            <v>5</v>
          </cell>
        </row>
        <row r="143">
          <cell r="A143" t="str">
            <v>11</v>
          </cell>
          <cell r="B143" t="str">
            <v>INFORMATIVO</v>
          </cell>
          <cell r="C143" t="str">
            <v>EDICION IMPACTO</v>
          </cell>
          <cell r="D143">
            <v>1.5</v>
          </cell>
          <cell r="E143">
            <v>44165</v>
          </cell>
          <cell r="F143">
            <v>2.5</v>
          </cell>
          <cell r="G143">
            <v>1.3</v>
          </cell>
          <cell r="H143">
            <v>2</v>
          </cell>
          <cell r="I143">
            <v>1</v>
          </cell>
          <cell r="J143">
            <v>1</v>
          </cell>
          <cell r="M143" t="str">
            <v>13:02</v>
          </cell>
          <cell r="N143" t="str">
            <v>13:29</v>
          </cell>
          <cell r="O143">
            <v>0</v>
          </cell>
          <cell r="P143">
            <v>0</v>
          </cell>
          <cell r="Q143">
            <v>5</v>
          </cell>
        </row>
        <row r="144">
          <cell r="A144" t="str">
            <v>11</v>
          </cell>
          <cell r="B144" t="str">
            <v>SE_INFANTIL</v>
          </cell>
          <cell r="C144" t="str">
            <v>MI BELLA GENIO</v>
          </cell>
          <cell r="D144">
            <v>1.4</v>
          </cell>
          <cell r="E144">
            <v>39114</v>
          </cell>
          <cell r="K144">
            <v>1.3</v>
          </cell>
          <cell r="L144">
            <v>1.4</v>
          </cell>
          <cell r="M144" t="str">
            <v>14:00</v>
          </cell>
          <cell r="N144" t="str">
            <v>14:34</v>
          </cell>
          <cell r="O144">
            <v>0</v>
          </cell>
          <cell r="P144">
            <v>0</v>
          </cell>
          <cell r="Q144">
            <v>2</v>
          </cell>
        </row>
        <row r="145">
          <cell r="A145" t="str">
            <v>11</v>
          </cell>
          <cell r="B145" t="str">
            <v>TELENOVELA</v>
          </cell>
          <cell r="C145" t="str">
            <v>LOS BUSCAS</v>
          </cell>
          <cell r="D145">
            <v>1.4</v>
          </cell>
          <cell r="E145">
            <v>41157</v>
          </cell>
          <cell r="F145">
            <v>1.3</v>
          </cell>
          <cell r="G145">
            <v>1.2</v>
          </cell>
          <cell r="H145">
            <v>1.8</v>
          </cell>
          <cell r="I145">
            <v>1</v>
          </cell>
          <cell r="J145">
            <v>1.8</v>
          </cell>
          <cell r="M145" t="str">
            <v>14:22</v>
          </cell>
          <cell r="N145" t="str">
            <v>15:21</v>
          </cell>
          <cell r="O145">
            <v>0</v>
          </cell>
          <cell r="P145">
            <v>0</v>
          </cell>
          <cell r="Q145">
            <v>5</v>
          </cell>
        </row>
        <row r="146">
          <cell r="A146" t="str">
            <v>11</v>
          </cell>
          <cell r="B146" t="str">
            <v>VARIEDAD</v>
          </cell>
          <cell r="C146" t="str">
            <v>DE TODO UN POCO</v>
          </cell>
          <cell r="D146">
            <v>1.4</v>
          </cell>
          <cell r="E146">
            <v>39241</v>
          </cell>
          <cell r="F146">
            <v>1.4</v>
          </cell>
          <cell r="G146">
            <v>1.3</v>
          </cell>
          <cell r="H146">
            <v>1.6</v>
          </cell>
          <cell r="I146">
            <v>2</v>
          </cell>
          <cell r="J146">
            <v>0.6</v>
          </cell>
          <cell r="M146" t="str">
            <v>19:27</v>
          </cell>
          <cell r="N146" t="str">
            <v>20:00</v>
          </cell>
          <cell r="O146">
            <v>0</v>
          </cell>
          <cell r="P146">
            <v>0</v>
          </cell>
          <cell r="Q146">
            <v>5</v>
          </cell>
        </row>
        <row r="147">
          <cell r="A147" t="str">
            <v>11</v>
          </cell>
          <cell r="B147" t="str">
            <v>D_ANIMADOS</v>
          </cell>
          <cell r="C147" t="str">
            <v>DIGIMON</v>
          </cell>
          <cell r="D147">
            <v>1.4</v>
          </cell>
          <cell r="E147">
            <v>39345</v>
          </cell>
          <cell r="F147">
            <v>1.1000000000000001</v>
          </cell>
          <cell r="G147">
            <v>1.5</v>
          </cell>
          <cell r="H147">
            <v>1.4</v>
          </cell>
          <cell r="I147">
            <v>1.2</v>
          </cell>
          <cell r="J147">
            <v>1.7</v>
          </cell>
          <cell r="M147" t="str">
            <v>17:02</v>
          </cell>
          <cell r="N147" t="str">
            <v>17:32</v>
          </cell>
          <cell r="O147">
            <v>0</v>
          </cell>
          <cell r="P147">
            <v>0</v>
          </cell>
          <cell r="Q147">
            <v>5</v>
          </cell>
        </row>
        <row r="148">
          <cell r="A148" t="str">
            <v>11</v>
          </cell>
          <cell r="B148" t="str">
            <v>NOTICIERO</v>
          </cell>
          <cell r="C148" t="str">
            <v>CHV NOTICIAS TARDE</v>
          </cell>
          <cell r="D148">
            <v>1.4</v>
          </cell>
          <cell r="E148">
            <v>41321</v>
          </cell>
          <cell r="F148">
            <v>2.6</v>
          </cell>
          <cell r="G148">
            <v>1.5</v>
          </cell>
          <cell r="H148">
            <v>1.5</v>
          </cell>
          <cell r="I148">
            <v>0.7</v>
          </cell>
          <cell r="J148">
            <v>0.8</v>
          </cell>
          <cell r="M148" t="str">
            <v>13:29</v>
          </cell>
          <cell r="N148" t="str">
            <v>14:03</v>
          </cell>
          <cell r="O148">
            <v>0</v>
          </cell>
          <cell r="P148">
            <v>0</v>
          </cell>
          <cell r="Q148">
            <v>5</v>
          </cell>
        </row>
        <row r="149">
          <cell r="A149" t="str">
            <v>11</v>
          </cell>
          <cell r="B149" t="str">
            <v>PELICULA</v>
          </cell>
          <cell r="C149" t="str">
            <v>CINE DE TRASNOCHE</v>
          </cell>
          <cell r="D149">
            <v>1.3</v>
          </cell>
          <cell r="E149">
            <v>38013</v>
          </cell>
          <cell r="F149">
            <v>0.8</v>
          </cell>
          <cell r="G149">
            <v>0.5</v>
          </cell>
          <cell r="H149">
            <v>0.8</v>
          </cell>
          <cell r="I149">
            <v>1.4</v>
          </cell>
          <cell r="J149">
            <v>1.1000000000000001</v>
          </cell>
          <cell r="K149">
            <v>2.1</v>
          </cell>
          <cell r="L149">
            <v>2.6</v>
          </cell>
          <cell r="M149" t="str">
            <v>00:45</v>
          </cell>
          <cell r="N149" t="str">
            <v>04:31</v>
          </cell>
          <cell r="O149">
            <v>0</v>
          </cell>
          <cell r="P149">
            <v>0</v>
          </cell>
          <cell r="Q149">
            <v>7</v>
          </cell>
        </row>
        <row r="150">
          <cell r="A150" t="str">
            <v>11</v>
          </cell>
          <cell r="B150" t="str">
            <v>CONVERSACION</v>
          </cell>
          <cell r="C150" t="str">
            <v>EL SHOW DE JAIME BAYLY</v>
          </cell>
          <cell r="D150">
            <v>1.3</v>
          </cell>
          <cell r="E150">
            <v>37221</v>
          </cell>
          <cell r="J150">
            <v>1.3</v>
          </cell>
          <cell r="M150" t="str">
            <v>23:22</v>
          </cell>
          <cell r="N150" t="str">
            <v>00:35</v>
          </cell>
          <cell r="O150">
            <v>0</v>
          </cell>
          <cell r="P150">
            <v>0</v>
          </cell>
          <cell r="Q150">
            <v>1</v>
          </cell>
        </row>
        <row r="151">
          <cell r="A151" t="str">
            <v>11</v>
          </cell>
          <cell r="B151" t="str">
            <v>HUMOR</v>
          </cell>
          <cell r="C151" t="str">
            <v>BIENVENIDOS</v>
          </cell>
          <cell r="D151">
            <v>1.3</v>
          </cell>
          <cell r="E151">
            <v>36421</v>
          </cell>
          <cell r="K151">
            <v>1.3</v>
          </cell>
          <cell r="L151">
            <v>1.2</v>
          </cell>
          <cell r="M151" t="str">
            <v>14:24</v>
          </cell>
          <cell r="N151" t="str">
            <v>15:08</v>
          </cell>
          <cell r="O151">
            <v>0</v>
          </cell>
          <cell r="P151">
            <v>0</v>
          </cell>
          <cell r="Q151">
            <v>2</v>
          </cell>
        </row>
        <row r="152">
          <cell r="A152" t="str">
            <v>11</v>
          </cell>
          <cell r="B152" t="str">
            <v>NOTICIERO</v>
          </cell>
          <cell r="C152" t="str">
            <v>NOTICIAS 7:25</v>
          </cell>
          <cell r="D152">
            <v>1.2</v>
          </cell>
          <cell r="E152">
            <v>34476</v>
          </cell>
          <cell r="F152">
            <v>0.9</v>
          </cell>
          <cell r="G152">
            <v>1.5</v>
          </cell>
          <cell r="H152">
            <v>1.4</v>
          </cell>
          <cell r="I152">
            <v>1.5</v>
          </cell>
          <cell r="J152">
            <v>0.7</v>
          </cell>
          <cell r="M152" t="str">
            <v>19:22</v>
          </cell>
          <cell r="N152" t="str">
            <v>19:30</v>
          </cell>
          <cell r="O152">
            <v>0</v>
          </cell>
          <cell r="P152">
            <v>0</v>
          </cell>
          <cell r="Q152">
            <v>5</v>
          </cell>
        </row>
        <row r="153">
          <cell r="A153" t="str">
            <v>11</v>
          </cell>
          <cell r="B153" t="str">
            <v>PELICULA</v>
          </cell>
          <cell r="C153" t="str">
            <v>CINE DE SABADO</v>
          </cell>
          <cell r="D153">
            <v>1.2</v>
          </cell>
          <cell r="E153">
            <v>35770</v>
          </cell>
          <cell r="K153">
            <v>1.2</v>
          </cell>
          <cell r="M153" t="str">
            <v>18:47</v>
          </cell>
          <cell r="N153" t="str">
            <v>20:58</v>
          </cell>
          <cell r="O153">
            <v>0</v>
          </cell>
          <cell r="P153">
            <v>0</v>
          </cell>
          <cell r="Q153">
            <v>1</v>
          </cell>
        </row>
        <row r="154">
          <cell r="A154" t="str">
            <v>11</v>
          </cell>
          <cell r="B154" t="str">
            <v>INFANTIL</v>
          </cell>
          <cell r="C154" t="str">
            <v>EL CLUB DE LOS TIGRITOS</v>
          </cell>
          <cell r="D154">
            <v>1.1000000000000001</v>
          </cell>
          <cell r="E154">
            <v>32202</v>
          </cell>
          <cell r="F154">
            <v>1.1000000000000001</v>
          </cell>
          <cell r="G154">
            <v>1</v>
          </cell>
          <cell r="H154">
            <v>1.2</v>
          </cell>
          <cell r="I154">
            <v>1</v>
          </cell>
          <cell r="J154">
            <v>1.2</v>
          </cell>
          <cell r="M154" t="str">
            <v>16:04</v>
          </cell>
          <cell r="N154" t="str">
            <v>17:05</v>
          </cell>
          <cell r="O154">
            <v>0</v>
          </cell>
          <cell r="P154">
            <v>0</v>
          </cell>
          <cell r="Q154">
            <v>5</v>
          </cell>
        </row>
        <row r="155">
          <cell r="A155" t="str">
            <v>11</v>
          </cell>
          <cell r="B155" t="str">
            <v>COMEDIA</v>
          </cell>
          <cell r="C155" t="str">
            <v>LA HECHIZADA</v>
          </cell>
          <cell r="D155">
            <v>1.1000000000000001</v>
          </cell>
          <cell r="E155">
            <v>32461</v>
          </cell>
          <cell r="K155">
            <v>1</v>
          </cell>
          <cell r="L155">
            <v>1.2</v>
          </cell>
          <cell r="M155" t="str">
            <v>13:24</v>
          </cell>
          <cell r="N155" t="str">
            <v>14:07</v>
          </cell>
          <cell r="O155">
            <v>0</v>
          </cell>
          <cell r="P155">
            <v>0</v>
          </cell>
          <cell r="Q155">
            <v>2</v>
          </cell>
        </row>
        <row r="156">
          <cell r="A156" t="str">
            <v>11</v>
          </cell>
          <cell r="B156" t="str">
            <v>JUVENIL</v>
          </cell>
          <cell r="C156" t="str">
            <v>EXTRA JOVENES</v>
          </cell>
          <cell r="D156">
            <v>1.1000000000000001</v>
          </cell>
          <cell r="E156">
            <v>31623</v>
          </cell>
          <cell r="F156">
            <v>1.6</v>
          </cell>
          <cell r="G156">
            <v>1.1000000000000001</v>
          </cell>
          <cell r="H156">
            <v>0.9</v>
          </cell>
          <cell r="I156">
            <v>1.3</v>
          </cell>
          <cell r="J156">
            <v>0.7</v>
          </cell>
          <cell r="M156" t="str">
            <v>17:57</v>
          </cell>
          <cell r="N156" t="str">
            <v>19:25</v>
          </cell>
          <cell r="O156">
            <v>0</v>
          </cell>
          <cell r="P156">
            <v>0</v>
          </cell>
          <cell r="Q156">
            <v>5</v>
          </cell>
        </row>
        <row r="157">
          <cell r="A157" t="str">
            <v>11</v>
          </cell>
          <cell r="B157" t="str">
            <v>D_ANIMADOS</v>
          </cell>
          <cell r="C157" t="str">
            <v>THE BABY HUEY SHOW</v>
          </cell>
          <cell r="D157">
            <v>1</v>
          </cell>
          <cell r="E157">
            <v>27544</v>
          </cell>
          <cell r="K157">
            <v>1</v>
          </cell>
          <cell r="M157" t="str">
            <v>11:37</v>
          </cell>
          <cell r="N157" t="str">
            <v>12:05</v>
          </cell>
          <cell r="O157">
            <v>0</v>
          </cell>
          <cell r="P157">
            <v>0</v>
          </cell>
          <cell r="Q157">
            <v>1</v>
          </cell>
        </row>
        <row r="158">
          <cell r="A158" t="str">
            <v>11</v>
          </cell>
          <cell r="B158" t="str">
            <v>D_ANIMADOS</v>
          </cell>
          <cell r="C158" t="str">
            <v>DRAGON TALES</v>
          </cell>
          <cell r="D158">
            <v>0.9</v>
          </cell>
          <cell r="E158">
            <v>25837</v>
          </cell>
          <cell r="F158">
            <v>1.1000000000000001</v>
          </cell>
          <cell r="G158">
            <v>1.1000000000000001</v>
          </cell>
          <cell r="H158">
            <v>0.8</v>
          </cell>
          <cell r="I158">
            <v>0.7</v>
          </cell>
          <cell r="J158">
            <v>0.8</v>
          </cell>
          <cell r="M158" t="str">
            <v>10:22</v>
          </cell>
          <cell r="N158" t="str">
            <v>10:58</v>
          </cell>
          <cell r="O158">
            <v>0</v>
          </cell>
          <cell r="P158">
            <v>0</v>
          </cell>
          <cell r="Q158">
            <v>5</v>
          </cell>
        </row>
        <row r="159">
          <cell r="A159" t="str">
            <v>11</v>
          </cell>
          <cell r="B159" t="str">
            <v>D_ANIMADOS</v>
          </cell>
          <cell r="C159" t="str">
            <v>LAS TRES MELLIZAS</v>
          </cell>
          <cell r="D159">
            <v>0.9</v>
          </cell>
          <cell r="E159">
            <v>25768</v>
          </cell>
          <cell r="K159">
            <v>0.9</v>
          </cell>
          <cell r="M159" t="str">
            <v>12:06</v>
          </cell>
          <cell r="N159" t="str">
            <v>12:40</v>
          </cell>
          <cell r="O159">
            <v>0</v>
          </cell>
          <cell r="P159">
            <v>0</v>
          </cell>
          <cell r="Q159">
            <v>1</v>
          </cell>
        </row>
        <row r="160">
          <cell r="A160" t="str">
            <v>11</v>
          </cell>
          <cell r="B160" t="str">
            <v>VARIEDAD</v>
          </cell>
          <cell r="C160" t="str">
            <v>ASI DE SIMPLE</v>
          </cell>
          <cell r="D160">
            <v>0.9</v>
          </cell>
          <cell r="E160">
            <v>25153</v>
          </cell>
          <cell r="F160">
            <v>1.1000000000000001</v>
          </cell>
          <cell r="G160">
            <v>1</v>
          </cell>
          <cell r="H160">
            <v>0.5</v>
          </cell>
          <cell r="I160">
            <v>0.8</v>
          </cell>
          <cell r="J160">
            <v>1</v>
          </cell>
          <cell r="M160" t="str">
            <v>11:24</v>
          </cell>
          <cell r="N160" t="str">
            <v>13:03</v>
          </cell>
          <cell r="O160">
            <v>0</v>
          </cell>
          <cell r="P160">
            <v>0</v>
          </cell>
          <cell r="Q160">
            <v>5</v>
          </cell>
        </row>
        <row r="161">
          <cell r="A161" t="str">
            <v>11</v>
          </cell>
          <cell r="B161" t="str">
            <v>D_ANIMADOS</v>
          </cell>
          <cell r="C161" t="str">
            <v>POKEMON</v>
          </cell>
          <cell r="D161">
            <v>0.9</v>
          </cell>
          <cell r="E161">
            <v>24943</v>
          </cell>
          <cell r="F161">
            <v>1.1000000000000001</v>
          </cell>
          <cell r="G161">
            <v>1.3</v>
          </cell>
          <cell r="H161">
            <v>0.8</v>
          </cell>
          <cell r="I161">
            <v>0.5</v>
          </cell>
          <cell r="J161">
            <v>0.7</v>
          </cell>
          <cell r="M161" t="str">
            <v>10:55</v>
          </cell>
          <cell r="N161" t="str">
            <v>11:27</v>
          </cell>
          <cell r="O161">
            <v>0</v>
          </cell>
          <cell r="P161">
            <v>0</v>
          </cell>
          <cell r="Q161">
            <v>5</v>
          </cell>
        </row>
        <row r="162">
          <cell r="A162" t="str">
            <v>11</v>
          </cell>
          <cell r="B162" t="str">
            <v>D_ANIMADOS</v>
          </cell>
          <cell r="C162" t="str">
            <v>EL CLUB DEL CLAN</v>
          </cell>
          <cell r="D162">
            <v>0.9</v>
          </cell>
          <cell r="E162">
            <v>24925</v>
          </cell>
          <cell r="F162">
            <v>0.9</v>
          </cell>
          <cell r="G162">
            <v>0.7</v>
          </cell>
          <cell r="H162">
            <v>0.6</v>
          </cell>
          <cell r="I162">
            <v>1</v>
          </cell>
          <cell r="J162">
            <v>1.1000000000000001</v>
          </cell>
          <cell r="M162" t="str">
            <v>08:28</v>
          </cell>
          <cell r="N162" t="str">
            <v>10:02</v>
          </cell>
          <cell r="O162">
            <v>0</v>
          </cell>
          <cell r="P162">
            <v>0</v>
          </cell>
          <cell r="Q162">
            <v>5</v>
          </cell>
        </row>
        <row r="163">
          <cell r="A163" t="str">
            <v>11</v>
          </cell>
          <cell r="B163" t="str">
            <v>D_ANIMADOS</v>
          </cell>
          <cell r="C163" t="str">
            <v>EXTREME DINOSAURIOS</v>
          </cell>
          <cell r="D163">
            <v>0.9</v>
          </cell>
          <cell r="E163">
            <v>24581</v>
          </cell>
          <cell r="F163">
            <v>1.3</v>
          </cell>
          <cell r="G163">
            <v>0.5</v>
          </cell>
          <cell r="H163">
            <v>0.7</v>
          </cell>
          <cell r="I163">
            <v>1</v>
          </cell>
          <cell r="J163">
            <v>0.8</v>
          </cell>
          <cell r="M163" t="str">
            <v>09:56</v>
          </cell>
          <cell r="N163" t="str">
            <v>10:26</v>
          </cell>
          <cell r="O163">
            <v>0</v>
          </cell>
          <cell r="P163">
            <v>0</v>
          </cell>
          <cell r="Q163">
            <v>5</v>
          </cell>
        </row>
        <row r="164">
          <cell r="A164" t="str">
            <v>11</v>
          </cell>
          <cell r="B164" t="str">
            <v>CONCURSO</v>
          </cell>
          <cell r="C164" t="str">
            <v>ESTE DOMINGO ME LO SACO</v>
          </cell>
          <cell r="D164">
            <v>0.8</v>
          </cell>
          <cell r="E164">
            <v>23433</v>
          </cell>
          <cell r="L164">
            <v>0.8</v>
          </cell>
          <cell r="M164" t="str">
            <v>15:05</v>
          </cell>
          <cell r="N164" t="str">
            <v>16:07</v>
          </cell>
          <cell r="O164">
            <v>0</v>
          </cell>
          <cell r="P164">
            <v>0</v>
          </cell>
          <cell r="Q164">
            <v>1</v>
          </cell>
        </row>
        <row r="165">
          <cell r="A165" t="str">
            <v>11</v>
          </cell>
          <cell r="B165" t="str">
            <v>D_ANIMADOS</v>
          </cell>
          <cell r="C165" t="str">
            <v>LOS MAR MASTER</v>
          </cell>
          <cell r="D165">
            <v>0.7</v>
          </cell>
          <cell r="E165">
            <v>20659</v>
          </cell>
          <cell r="L165">
            <v>0.7</v>
          </cell>
          <cell r="M165" t="str">
            <v>16:08</v>
          </cell>
          <cell r="N165" t="str">
            <v>17:00</v>
          </cell>
          <cell r="O165">
            <v>0</v>
          </cell>
          <cell r="P165">
            <v>0</v>
          </cell>
          <cell r="Q165">
            <v>1</v>
          </cell>
        </row>
        <row r="166">
          <cell r="A166" t="str">
            <v>11</v>
          </cell>
          <cell r="B166" t="str">
            <v>D_ANIMADOS</v>
          </cell>
          <cell r="C166" t="str">
            <v>SAILOR MOON</v>
          </cell>
          <cell r="D166">
            <v>0.7</v>
          </cell>
          <cell r="E166">
            <v>20357</v>
          </cell>
          <cell r="K166">
            <v>0.7</v>
          </cell>
          <cell r="M166" t="str">
            <v>12:41</v>
          </cell>
          <cell r="N166" t="str">
            <v>13:08</v>
          </cell>
          <cell r="O166">
            <v>0</v>
          </cell>
          <cell r="P166">
            <v>0</v>
          </cell>
          <cell r="Q166">
            <v>1</v>
          </cell>
        </row>
        <row r="167">
          <cell r="A167" t="str">
            <v>11</v>
          </cell>
          <cell r="B167" t="str">
            <v>MISCELANEO</v>
          </cell>
          <cell r="C167" t="str">
            <v>AL 100 %</v>
          </cell>
          <cell r="D167">
            <v>0.7</v>
          </cell>
          <cell r="E167">
            <v>18884</v>
          </cell>
          <cell r="L167">
            <v>0.7</v>
          </cell>
          <cell r="M167" t="str">
            <v>09:40</v>
          </cell>
          <cell r="N167" t="str">
            <v>10:08</v>
          </cell>
          <cell r="O167">
            <v>0</v>
          </cell>
          <cell r="P167">
            <v>0</v>
          </cell>
          <cell r="Q167">
            <v>1</v>
          </cell>
        </row>
        <row r="168">
          <cell r="A168" t="str">
            <v>11</v>
          </cell>
          <cell r="B168" t="str">
            <v>MISCELANEO</v>
          </cell>
          <cell r="C168" t="str">
            <v>CRONICAS DE LO PARANORMAL</v>
          </cell>
          <cell r="D168">
            <v>0.6</v>
          </cell>
          <cell r="E168">
            <v>15913</v>
          </cell>
          <cell r="F168">
            <v>0.6</v>
          </cell>
          <cell r="G168">
            <v>0.7</v>
          </cell>
          <cell r="H168">
            <v>0.8</v>
          </cell>
          <cell r="I168">
            <v>0.4</v>
          </cell>
          <cell r="J168">
            <v>0.2</v>
          </cell>
          <cell r="M168" t="str">
            <v>20:31</v>
          </cell>
          <cell r="N168" t="str">
            <v>20:59</v>
          </cell>
          <cell r="O168">
            <v>0</v>
          </cell>
          <cell r="P168">
            <v>0</v>
          </cell>
          <cell r="Q168">
            <v>5</v>
          </cell>
        </row>
        <row r="169">
          <cell r="A169" t="str">
            <v>11</v>
          </cell>
          <cell r="B169" t="str">
            <v>TELENOVELA</v>
          </cell>
          <cell r="C169" t="str">
            <v>BUENOS VECINOS</v>
          </cell>
          <cell r="D169">
            <v>0.6</v>
          </cell>
          <cell r="E169">
            <v>18616</v>
          </cell>
          <cell r="F169">
            <v>0.7</v>
          </cell>
          <cell r="G169">
            <v>1</v>
          </cell>
          <cell r="H169">
            <v>0.7</v>
          </cell>
          <cell r="I169">
            <v>0.6</v>
          </cell>
          <cell r="J169">
            <v>0.3</v>
          </cell>
          <cell r="M169" t="str">
            <v>19:57</v>
          </cell>
          <cell r="N169" t="str">
            <v>20:32</v>
          </cell>
          <cell r="O169">
            <v>0</v>
          </cell>
          <cell r="P169">
            <v>0</v>
          </cell>
          <cell r="Q169">
            <v>5</v>
          </cell>
        </row>
        <row r="170">
          <cell r="A170" t="str">
            <v>11</v>
          </cell>
          <cell r="B170" t="str">
            <v>D_ANIMADOS</v>
          </cell>
          <cell r="C170" t="str">
            <v>MI PEQUENO PONY</v>
          </cell>
          <cell r="D170">
            <v>0.6</v>
          </cell>
          <cell r="E170">
            <v>15887</v>
          </cell>
          <cell r="K170">
            <v>0.6</v>
          </cell>
          <cell r="M170" t="str">
            <v>11:10</v>
          </cell>
          <cell r="N170" t="str">
            <v>11:36</v>
          </cell>
          <cell r="O170">
            <v>0</v>
          </cell>
          <cell r="P170">
            <v>0</v>
          </cell>
          <cell r="Q170">
            <v>1</v>
          </cell>
        </row>
        <row r="171">
          <cell r="A171" t="str">
            <v>11</v>
          </cell>
          <cell r="B171" t="str">
            <v>INFORMATIVO</v>
          </cell>
          <cell r="C171" t="str">
            <v>VIVIENDA CONSTRUCCION DECORACI</v>
          </cell>
          <cell r="D171">
            <v>0.5</v>
          </cell>
          <cell r="E171">
            <v>13748</v>
          </cell>
          <cell r="K171">
            <v>0.4</v>
          </cell>
          <cell r="L171">
            <v>0.5</v>
          </cell>
          <cell r="M171" t="str">
            <v>08:46</v>
          </cell>
          <cell r="N171" t="str">
            <v>09:53</v>
          </cell>
          <cell r="O171">
            <v>0</v>
          </cell>
          <cell r="P171">
            <v>0</v>
          </cell>
          <cell r="Q171">
            <v>2</v>
          </cell>
        </row>
        <row r="172">
          <cell r="A172" t="str">
            <v>11</v>
          </cell>
          <cell r="B172" t="str">
            <v>PELICULA</v>
          </cell>
          <cell r="C172" t="str">
            <v>ABBOTT Y COSTELLO</v>
          </cell>
          <cell r="D172">
            <v>0.5</v>
          </cell>
          <cell r="E172">
            <v>13035</v>
          </cell>
          <cell r="K172">
            <v>0.5</v>
          </cell>
          <cell r="M172" t="str">
            <v>10:43</v>
          </cell>
          <cell r="N172" t="str">
            <v>11:09</v>
          </cell>
          <cell r="O172">
            <v>0</v>
          </cell>
          <cell r="P172">
            <v>0</v>
          </cell>
          <cell r="Q172">
            <v>1</v>
          </cell>
        </row>
        <row r="173">
          <cell r="A173" t="str">
            <v>11</v>
          </cell>
          <cell r="B173" t="str">
            <v>D_ANIMADOS</v>
          </cell>
          <cell r="C173" t="str">
            <v>LOS CENTURIONES</v>
          </cell>
          <cell r="D173">
            <v>0.5</v>
          </cell>
          <cell r="E173">
            <v>13516</v>
          </cell>
          <cell r="K173">
            <v>0.5</v>
          </cell>
          <cell r="M173" t="str">
            <v>09:54</v>
          </cell>
          <cell r="N173" t="str">
            <v>10:18</v>
          </cell>
          <cell r="O173">
            <v>0</v>
          </cell>
          <cell r="P173">
            <v>0</v>
          </cell>
          <cell r="Q173">
            <v>1</v>
          </cell>
        </row>
        <row r="174">
          <cell r="A174" t="str">
            <v>11</v>
          </cell>
          <cell r="B174" t="str">
            <v>D_ANIMADOS</v>
          </cell>
          <cell r="C174" t="str">
            <v>SLAM DUNK</v>
          </cell>
          <cell r="D174">
            <v>0.5</v>
          </cell>
          <cell r="E174">
            <v>15732</v>
          </cell>
          <cell r="K174">
            <v>0.5</v>
          </cell>
          <cell r="M174" t="str">
            <v>13:09</v>
          </cell>
          <cell r="N174" t="str">
            <v>13:33</v>
          </cell>
          <cell r="O174">
            <v>0</v>
          </cell>
          <cell r="P174">
            <v>0</v>
          </cell>
          <cell r="Q174">
            <v>1</v>
          </cell>
        </row>
        <row r="175">
          <cell r="A175" t="str">
            <v>11</v>
          </cell>
          <cell r="B175" t="str">
            <v>INFORMATIVO</v>
          </cell>
          <cell r="C175" t="str">
            <v>INFOMERCIALES</v>
          </cell>
          <cell r="D175">
            <v>0.5</v>
          </cell>
          <cell r="E175">
            <v>13802</v>
          </cell>
          <cell r="F175">
            <v>0.3</v>
          </cell>
          <cell r="G175">
            <v>0.2</v>
          </cell>
          <cell r="H175">
            <v>0.3</v>
          </cell>
          <cell r="I175">
            <v>0.7</v>
          </cell>
          <cell r="J175">
            <v>0.5</v>
          </cell>
          <cell r="K175">
            <v>0.7</v>
          </cell>
          <cell r="L175">
            <v>0.6</v>
          </cell>
          <cell r="M175" t="str">
            <v>07:14</v>
          </cell>
          <cell r="N175" t="str">
            <v>05:33</v>
          </cell>
          <cell r="O175">
            <v>0</v>
          </cell>
          <cell r="P175">
            <v>0</v>
          </cell>
          <cell r="Q175">
            <v>14</v>
          </cell>
        </row>
        <row r="176">
          <cell r="A176" t="str">
            <v>11</v>
          </cell>
          <cell r="B176" t="str">
            <v>MUSICAL</v>
          </cell>
          <cell r="C176" t="str">
            <v>PUMA TV</v>
          </cell>
          <cell r="D176">
            <v>0.4</v>
          </cell>
          <cell r="E176">
            <v>12055</v>
          </cell>
          <cell r="F176">
            <v>0.1</v>
          </cell>
          <cell r="G176">
            <v>0.5</v>
          </cell>
          <cell r="H176">
            <v>0.5</v>
          </cell>
          <cell r="I176">
            <v>0.6</v>
          </cell>
          <cell r="J176">
            <v>0.4</v>
          </cell>
          <cell r="K176">
            <v>0.4</v>
          </cell>
          <cell r="L176">
            <v>0.4</v>
          </cell>
          <cell r="M176" t="str">
            <v>06:00</v>
          </cell>
          <cell r="N176" t="str">
            <v>05:59</v>
          </cell>
          <cell r="O176">
            <v>0</v>
          </cell>
          <cell r="P176">
            <v>0</v>
          </cell>
          <cell r="Q176">
            <v>15</v>
          </cell>
        </row>
        <row r="177">
          <cell r="A177" t="str">
            <v>11</v>
          </cell>
          <cell r="B177" t="str">
            <v>D_ANIMADOS</v>
          </cell>
          <cell r="C177" t="str">
            <v>SKY DANCERS</v>
          </cell>
          <cell r="D177">
            <v>0.4</v>
          </cell>
          <cell r="E177">
            <v>11979</v>
          </cell>
          <cell r="K177">
            <v>0.4</v>
          </cell>
          <cell r="M177" t="str">
            <v>10:19</v>
          </cell>
          <cell r="N177" t="str">
            <v>10:42</v>
          </cell>
          <cell r="O177">
            <v>0</v>
          </cell>
          <cell r="P177">
            <v>0</v>
          </cell>
          <cell r="Q177">
            <v>1</v>
          </cell>
        </row>
        <row r="178">
          <cell r="A178" t="str">
            <v>13</v>
          </cell>
          <cell r="B178" t="str">
            <v>TELENOVELA</v>
          </cell>
          <cell r="C178" t="str">
            <v>YO SOY BETTY,LA FEA</v>
          </cell>
          <cell r="D178">
            <v>10.9</v>
          </cell>
          <cell r="E178">
            <v>312906</v>
          </cell>
          <cell r="F178">
            <v>11.1</v>
          </cell>
          <cell r="G178">
            <v>12</v>
          </cell>
          <cell r="H178">
            <v>10.7</v>
          </cell>
          <cell r="I178">
            <v>11.8</v>
          </cell>
          <cell r="J178">
            <v>8.9</v>
          </cell>
          <cell r="M178" t="str">
            <v>20:04</v>
          </cell>
          <cell r="N178" t="str">
            <v>20:59</v>
          </cell>
          <cell r="O178">
            <v>0</v>
          </cell>
          <cell r="P178">
            <v>0</v>
          </cell>
          <cell r="Q178">
            <v>5</v>
          </cell>
        </row>
        <row r="179">
          <cell r="A179" t="str">
            <v>13</v>
          </cell>
          <cell r="B179" t="str">
            <v>CONCURSO</v>
          </cell>
          <cell r="C179" t="str">
            <v>SI SE LA PUEDE, GANA</v>
          </cell>
          <cell r="D179">
            <v>10.5</v>
          </cell>
          <cell r="E179">
            <v>300971</v>
          </cell>
          <cell r="J179">
            <v>10.5</v>
          </cell>
          <cell r="M179" t="str">
            <v>22:02</v>
          </cell>
          <cell r="N179" t="str">
            <v>00:00</v>
          </cell>
          <cell r="O179">
            <v>0</v>
          </cell>
          <cell r="P179">
            <v>0</v>
          </cell>
          <cell r="Q179">
            <v>1</v>
          </cell>
        </row>
        <row r="180">
          <cell r="A180" t="str">
            <v>13</v>
          </cell>
          <cell r="B180" t="str">
            <v>MISCELANEO</v>
          </cell>
          <cell r="C180" t="str">
            <v>NACE UNA ESTRELLA</v>
          </cell>
          <cell r="D180">
            <v>8.1999999999999993</v>
          </cell>
          <cell r="E180">
            <v>235267</v>
          </cell>
          <cell r="L180">
            <v>8.1999999999999993</v>
          </cell>
          <cell r="M180" t="str">
            <v>22:02</v>
          </cell>
          <cell r="N180" t="str">
            <v>00:21</v>
          </cell>
          <cell r="O180">
            <v>0</v>
          </cell>
          <cell r="P180">
            <v>0</v>
          </cell>
          <cell r="Q180">
            <v>1</v>
          </cell>
        </row>
        <row r="181">
          <cell r="A181" t="str">
            <v>13</v>
          </cell>
          <cell r="B181" t="str">
            <v>REALITY SHOW</v>
          </cell>
          <cell r="C181" t="str">
            <v>CRIMEN Y MISTERIO</v>
          </cell>
          <cell r="D181">
            <v>7.4</v>
          </cell>
          <cell r="E181">
            <v>213776</v>
          </cell>
          <cell r="H181">
            <v>7.4</v>
          </cell>
          <cell r="M181" t="str">
            <v>22:01</v>
          </cell>
          <cell r="N181" t="str">
            <v>23:02</v>
          </cell>
          <cell r="O181">
            <v>0</v>
          </cell>
          <cell r="P181">
            <v>0</v>
          </cell>
          <cell r="Q181">
            <v>1</v>
          </cell>
        </row>
        <row r="182">
          <cell r="A182" t="str">
            <v>13</v>
          </cell>
          <cell r="B182" t="str">
            <v>INFORMATIVO</v>
          </cell>
          <cell r="C182" t="str">
            <v>RED NACIONAL</v>
          </cell>
          <cell r="D182">
            <v>7.4</v>
          </cell>
          <cell r="E182">
            <v>213314</v>
          </cell>
          <cell r="H182">
            <v>7.4</v>
          </cell>
          <cell r="M182" t="str">
            <v>21:00</v>
          </cell>
          <cell r="N182" t="str">
            <v>21:09</v>
          </cell>
          <cell r="O182">
            <v>0</v>
          </cell>
          <cell r="P182">
            <v>0</v>
          </cell>
          <cell r="Q182">
            <v>1</v>
          </cell>
        </row>
        <row r="183">
          <cell r="A183" t="str">
            <v>13</v>
          </cell>
          <cell r="B183" t="str">
            <v>MUSICAL</v>
          </cell>
          <cell r="C183" t="str">
            <v>VINA CANCION CHILENA</v>
          </cell>
          <cell r="D183">
            <v>7.1</v>
          </cell>
          <cell r="E183">
            <v>204923</v>
          </cell>
          <cell r="F183">
            <v>7.1</v>
          </cell>
          <cell r="M183" t="str">
            <v>21:58</v>
          </cell>
          <cell r="N183" t="str">
            <v>23:50</v>
          </cell>
          <cell r="O183">
            <v>0</v>
          </cell>
          <cell r="P183">
            <v>0</v>
          </cell>
          <cell r="Q183">
            <v>1</v>
          </cell>
        </row>
        <row r="184">
          <cell r="A184" t="str">
            <v>13</v>
          </cell>
          <cell r="B184" t="str">
            <v>REPORTAJE</v>
          </cell>
          <cell r="C184" t="str">
            <v>CONTACTO</v>
          </cell>
          <cell r="D184">
            <v>6.9</v>
          </cell>
          <cell r="E184">
            <v>197538</v>
          </cell>
          <cell r="G184">
            <v>6.9</v>
          </cell>
          <cell r="M184" t="str">
            <v>21:59</v>
          </cell>
          <cell r="N184" t="str">
            <v>23:33</v>
          </cell>
          <cell r="O184">
            <v>0</v>
          </cell>
          <cell r="P184">
            <v>0</v>
          </cell>
          <cell r="Q184">
            <v>1</v>
          </cell>
        </row>
        <row r="185">
          <cell r="A185" t="str">
            <v>13</v>
          </cell>
          <cell r="B185" t="str">
            <v>NOTICIERO</v>
          </cell>
          <cell r="C185" t="str">
            <v>TELETRECE</v>
          </cell>
          <cell r="D185">
            <v>6.8</v>
          </cell>
          <cell r="E185">
            <v>195357</v>
          </cell>
          <cell r="F185">
            <v>7.9</v>
          </cell>
          <cell r="G185">
            <v>9.1</v>
          </cell>
          <cell r="H185">
            <v>5.2</v>
          </cell>
          <cell r="I185">
            <v>8.4</v>
          </cell>
          <cell r="J185">
            <v>6.2</v>
          </cell>
          <cell r="K185">
            <v>4.5</v>
          </cell>
          <cell r="L185">
            <v>6.3</v>
          </cell>
          <cell r="M185" t="str">
            <v>21:00</v>
          </cell>
          <cell r="N185" t="str">
            <v>21:57</v>
          </cell>
          <cell r="O185">
            <v>0</v>
          </cell>
          <cell r="P185">
            <v>0</v>
          </cell>
          <cell r="Q185">
            <v>7</v>
          </cell>
        </row>
        <row r="186">
          <cell r="A186" t="str">
            <v>13</v>
          </cell>
          <cell r="B186" t="str">
            <v>INFORMATIVO</v>
          </cell>
          <cell r="C186" t="str">
            <v>EL TIEMPO</v>
          </cell>
          <cell r="D186">
            <v>5.6</v>
          </cell>
          <cell r="E186">
            <v>161117</v>
          </cell>
          <cell r="F186">
            <v>4.9000000000000004</v>
          </cell>
          <cell r="G186">
            <v>8.6999999999999993</v>
          </cell>
          <cell r="H186">
            <v>5.2</v>
          </cell>
          <cell r="I186">
            <v>6.6</v>
          </cell>
          <cell r="J186">
            <v>5</v>
          </cell>
          <cell r="K186">
            <v>3.5</v>
          </cell>
          <cell r="L186">
            <v>5.4</v>
          </cell>
          <cell r="M186" t="str">
            <v>21:54</v>
          </cell>
          <cell r="N186" t="str">
            <v>22:01</v>
          </cell>
          <cell r="O186">
            <v>0</v>
          </cell>
          <cell r="P186">
            <v>0</v>
          </cell>
          <cell r="Q186">
            <v>7</v>
          </cell>
        </row>
        <row r="187">
          <cell r="A187" t="str">
            <v>13</v>
          </cell>
          <cell r="B187" t="str">
            <v>REPORTAJE</v>
          </cell>
          <cell r="C187" t="str">
            <v>DIAGNOSTICO</v>
          </cell>
          <cell r="D187">
            <v>4.9000000000000004</v>
          </cell>
          <cell r="E187">
            <v>140660</v>
          </cell>
          <cell r="I187">
            <v>4.9000000000000004</v>
          </cell>
          <cell r="M187" t="str">
            <v>22:00</v>
          </cell>
          <cell r="N187" t="str">
            <v>23:14</v>
          </cell>
          <cell r="O187">
            <v>0</v>
          </cell>
          <cell r="P187">
            <v>0</v>
          </cell>
          <cell r="Q187">
            <v>1</v>
          </cell>
        </row>
        <row r="188">
          <cell r="A188" t="str">
            <v>13</v>
          </cell>
          <cell r="B188" t="str">
            <v>DEPORTIVO</v>
          </cell>
          <cell r="C188" t="str">
            <v>VIVA LA ROJA</v>
          </cell>
          <cell r="D188">
            <v>4.5999999999999996</v>
          </cell>
          <cell r="E188">
            <v>132536</v>
          </cell>
          <cell r="L188">
            <v>4.5999999999999996</v>
          </cell>
          <cell r="M188" t="str">
            <v>18:05</v>
          </cell>
          <cell r="N188" t="str">
            <v>18:40</v>
          </cell>
          <cell r="O188">
            <v>0</v>
          </cell>
          <cell r="P188">
            <v>0</v>
          </cell>
          <cell r="Q188">
            <v>1</v>
          </cell>
        </row>
        <row r="189">
          <cell r="A189" t="str">
            <v>13</v>
          </cell>
          <cell r="B189" t="str">
            <v>TELENOVELA</v>
          </cell>
          <cell r="C189" t="str">
            <v>MARPARAISO</v>
          </cell>
          <cell r="D189">
            <v>4.5</v>
          </cell>
          <cell r="E189">
            <v>130395</v>
          </cell>
          <cell r="F189">
            <v>4.8</v>
          </cell>
          <cell r="G189">
            <v>5.0999999999999996</v>
          </cell>
          <cell r="H189">
            <v>4.3</v>
          </cell>
          <cell r="I189">
            <v>5.0999999999999996</v>
          </cell>
          <cell r="J189">
            <v>3.4</v>
          </cell>
          <cell r="M189" t="str">
            <v>18:58</v>
          </cell>
          <cell r="N189" t="str">
            <v>20:07</v>
          </cell>
          <cell r="O189">
            <v>0</v>
          </cell>
          <cell r="P189">
            <v>0</v>
          </cell>
          <cell r="Q189">
            <v>5</v>
          </cell>
        </row>
        <row r="190">
          <cell r="A190" t="str">
            <v>13</v>
          </cell>
          <cell r="B190" t="str">
            <v>FUTBOL</v>
          </cell>
          <cell r="C190" t="str">
            <v>ELIMINATORIA KOREA-JAPON 2002</v>
          </cell>
          <cell r="D190">
            <v>4.0999999999999996</v>
          </cell>
          <cell r="E190">
            <v>117715</v>
          </cell>
          <cell r="L190">
            <v>4.0999999999999996</v>
          </cell>
          <cell r="M190" t="str">
            <v>18:41</v>
          </cell>
          <cell r="N190" t="str">
            <v>21:00</v>
          </cell>
          <cell r="O190">
            <v>0</v>
          </cell>
          <cell r="P190">
            <v>0</v>
          </cell>
          <cell r="Q190">
            <v>1</v>
          </cell>
        </row>
        <row r="191">
          <cell r="A191" t="str">
            <v>13</v>
          </cell>
          <cell r="B191" t="str">
            <v>TELENOVELA</v>
          </cell>
          <cell r="C191" t="str">
            <v>YO SOY BETTY,LA FEA (RESUMEN)</v>
          </cell>
          <cell r="D191">
            <v>4</v>
          </cell>
          <cell r="E191">
            <v>116161</v>
          </cell>
          <cell r="L191">
            <v>4</v>
          </cell>
          <cell r="M191" t="str">
            <v>16:55</v>
          </cell>
          <cell r="N191" t="str">
            <v>18:03</v>
          </cell>
          <cell r="O191">
            <v>0</v>
          </cell>
          <cell r="P191">
            <v>0</v>
          </cell>
          <cell r="Q191">
            <v>1</v>
          </cell>
        </row>
        <row r="192">
          <cell r="A192" t="str">
            <v>13</v>
          </cell>
          <cell r="B192" t="str">
            <v>VARIEDAD</v>
          </cell>
          <cell r="C192" t="str">
            <v>SABADO GIGANTE INTERNACIONAL</v>
          </cell>
          <cell r="D192">
            <v>3.7</v>
          </cell>
          <cell r="E192">
            <v>105780</v>
          </cell>
          <cell r="K192">
            <v>3.7</v>
          </cell>
          <cell r="M192" t="str">
            <v>18:17</v>
          </cell>
          <cell r="N192" t="str">
            <v>20:59</v>
          </cell>
          <cell r="O192">
            <v>0</v>
          </cell>
          <cell r="P192">
            <v>0</v>
          </cell>
          <cell r="Q192">
            <v>1</v>
          </cell>
        </row>
        <row r="193">
          <cell r="A193" t="str">
            <v>13</v>
          </cell>
          <cell r="B193" t="str">
            <v>DEPORTIVO</v>
          </cell>
          <cell r="C193" t="str">
            <v>FUTGOL</v>
          </cell>
          <cell r="D193">
            <v>3.6</v>
          </cell>
          <cell r="E193">
            <v>102421</v>
          </cell>
          <cell r="L193">
            <v>3.6</v>
          </cell>
          <cell r="M193" t="str">
            <v>00:22</v>
          </cell>
          <cell r="N193" t="str">
            <v>01:34</v>
          </cell>
          <cell r="O193">
            <v>0</v>
          </cell>
          <cell r="P193">
            <v>0</v>
          </cell>
          <cell r="Q193">
            <v>1</v>
          </cell>
        </row>
        <row r="194">
          <cell r="A194" t="str">
            <v>13</v>
          </cell>
          <cell r="B194" t="str">
            <v>NOTICIERO</v>
          </cell>
          <cell r="C194" t="str">
            <v>TELENOCHE</v>
          </cell>
          <cell r="D194">
            <v>3.4</v>
          </cell>
          <cell r="E194">
            <v>98539</v>
          </cell>
          <cell r="F194">
            <v>3</v>
          </cell>
          <cell r="G194">
            <v>3.3</v>
          </cell>
          <cell r="H194">
            <v>2.7</v>
          </cell>
          <cell r="I194">
            <v>2.4</v>
          </cell>
          <cell r="J194">
            <v>5.8</v>
          </cell>
          <cell r="M194" t="str">
            <v>23:34</v>
          </cell>
          <cell r="N194" t="str">
            <v>00:48</v>
          </cell>
          <cell r="O194">
            <v>0</v>
          </cell>
          <cell r="P194">
            <v>0</v>
          </cell>
          <cell r="Q194">
            <v>5</v>
          </cell>
        </row>
        <row r="195">
          <cell r="A195" t="str">
            <v>13</v>
          </cell>
          <cell r="B195" t="str">
            <v>CONVERSACION</v>
          </cell>
          <cell r="C195" t="str">
            <v>EL TRICICLO</v>
          </cell>
          <cell r="D195">
            <v>3.4</v>
          </cell>
          <cell r="E195">
            <v>97575</v>
          </cell>
          <cell r="K195">
            <v>3.4</v>
          </cell>
          <cell r="M195" t="str">
            <v>22:00</v>
          </cell>
          <cell r="N195" t="str">
            <v>23:35</v>
          </cell>
          <cell r="O195">
            <v>0</v>
          </cell>
          <cell r="P195">
            <v>0</v>
          </cell>
          <cell r="Q195">
            <v>1</v>
          </cell>
        </row>
        <row r="196">
          <cell r="A196" t="str">
            <v>13</v>
          </cell>
          <cell r="B196" t="str">
            <v>NOTICIERO</v>
          </cell>
          <cell r="C196" t="str">
            <v>TELETRECE A.M.</v>
          </cell>
          <cell r="D196">
            <v>3.4</v>
          </cell>
          <cell r="E196">
            <v>96456</v>
          </cell>
          <cell r="F196">
            <v>3</v>
          </cell>
          <cell r="G196">
            <v>3.8</v>
          </cell>
          <cell r="H196">
            <v>3.3</v>
          </cell>
          <cell r="I196">
            <v>3.5</v>
          </cell>
          <cell r="J196">
            <v>3.2</v>
          </cell>
          <cell r="M196" t="str">
            <v>06:59</v>
          </cell>
          <cell r="N196" t="str">
            <v>08:01</v>
          </cell>
          <cell r="O196">
            <v>0</v>
          </cell>
          <cell r="P196">
            <v>0</v>
          </cell>
          <cell r="Q196">
            <v>5</v>
          </cell>
        </row>
        <row r="197">
          <cell r="A197" t="str">
            <v>13</v>
          </cell>
          <cell r="B197" t="str">
            <v>TELENOVELA</v>
          </cell>
          <cell r="C197" t="str">
            <v>FUERZA DEL DESEO</v>
          </cell>
          <cell r="D197">
            <v>2.9</v>
          </cell>
          <cell r="E197">
            <v>84595</v>
          </cell>
          <cell r="F197">
            <v>3.6</v>
          </cell>
          <cell r="G197">
            <v>3.1</v>
          </cell>
          <cell r="H197">
            <v>3</v>
          </cell>
          <cell r="I197">
            <v>2.6</v>
          </cell>
          <cell r="J197">
            <v>2.5</v>
          </cell>
          <cell r="M197" t="str">
            <v>14:04</v>
          </cell>
          <cell r="N197" t="str">
            <v>15:19</v>
          </cell>
          <cell r="O197">
            <v>0</v>
          </cell>
          <cell r="P197">
            <v>0</v>
          </cell>
          <cell r="Q197">
            <v>5</v>
          </cell>
        </row>
        <row r="198">
          <cell r="A198" t="str">
            <v>13</v>
          </cell>
          <cell r="B198" t="str">
            <v>PELICULA</v>
          </cell>
          <cell r="C198" t="str">
            <v>CINE EN SU CASA</v>
          </cell>
          <cell r="D198">
            <v>2.9</v>
          </cell>
          <cell r="E198">
            <v>83737</v>
          </cell>
          <cell r="F198">
            <v>3.4</v>
          </cell>
          <cell r="G198">
            <v>4.2</v>
          </cell>
          <cell r="H198">
            <v>2.9</v>
          </cell>
          <cell r="I198">
            <v>1.8</v>
          </cell>
          <cell r="J198">
            <v>2.2999999999999998</v>
          </cell>
          <cell r="M198" t="str">
            <v>17:00</v>
          </cell>
          <cell r="N198" t="str">
            <v>19:03</v>
          </cell>
          <cell r="O198">
            <v>0</v>
          </cell>
          <cell r="P198">
            <v>0</v>
          </cell>
          <cell r="Q198">
            <v>5</v>
          </cell>
        </row>
        <row r="199">
          <cell r="A199" t="str">
            <v>13</v>
          </cell>
          <cell r="B199" t="str">
            <v>PELICULA</v>
          </cell>
          <cell r="C199" t="str">
            <v>CINE DE MEDIANOCHE</v>
          </cell>
          <cell r="D199">
            <v>2.8</v>
          </cell>
          <cell r="E199">
            <v>81492</v>
          </cell>
          <cell r="K199">
            <v>2.8</v>
          </cell>
          <cell r="M199" t="str">
            <v>23:38</v>
          </cell>
          <cell r="N199" t="str">
            <v>02:05</v>
          </cell>
          <cell r="O199">
            <v>0</v>
          </cell>
          <cell r="P199">
            <v>0</v>
          </cell>
          <cell r="Q199">
            <v>1</v>
          </cell>
        </row>
        <row r="200">
          <cell r="A200" t="str">
            <v>13</v>
          </cell>
          <cell r="B200" t="str">
            <v>SERIE</v>
          </cell>
          <cell r="C200" t="str">
            <v>POLICIA DE NUEVA YORK</v>
          </cell>
          <cell r="D200">
            <v>2.8</v>
          </cell>
          <cell r="E200">
            <v>81493</v>
          </cell>
          <cell r="I200">
            <v>2.8</v>
          </cell>
          <cell r="M200" t="str">
            <v>23:15</v>
          </cell>
          <cell r="N200" t="str">
            <v>00:01</v>
          </cell>
          <cell r="O200">
            <v>0</v>
          </cell>
          <cell r="P200">
            <v>0</v>
          </cell>
          <cell r="Q200">
            <v>1</v>
          </cell>
        </row>
        <row r="201">
          <cell r="A201" t="str">
            <v>13</v>
          </cell>
          <cell r="B201" t="str">
            <v>SERIE</v>
          </cell>
          <cell r="C201" t="str">
            <v>ALLY MC BEAL</v>
          </cell>
          <cell r="D201">
            <v>2.5</v>
          </cell>
          <cell r="E201">
            <v>72441</v>
          </cell>
          <cell r="H201">
            <v>2.5</v>
          </cell>
          <cell r="M201" t="str">
            <v>23:03</v>
          </cell>
          <cell r="N201" t="str">
            <v>23:49</v>
          </cell>
          <cell r="O201">
            <v>0</v>
          </cell>
          <cell r="P201">
            <v>0</v>
          </cell>
          <cell r="Q201">
            <v>1</v>
          </cell>
        </row>
        <row r="202">
          <cell r="A202" t="str">
            <v>13</v>
          </cell>
          <cell r="B202" t="str">
            <v>MISCELANEO</v>
          </cell>
          <cell r="C202" t="str">
            <v>ESTA DE MODA</v>
          </cell>
          <cell r="D202">
            <v>2.4</v>
          </cell>
          <cell r="E202">
            <v>70219</v>
          </cell>
          <cell r="F202">
            <v>2.7</v>
          </cell>
          <cell r="G202">
            <v>2.5</v>
          </cell>
          <cell r="H202">
            <v>2.1</v>
          </cell>
          <cell r="I202">
            <v>2.8</v>
          </cell>
          <cell r="J202">
            <v>2.2999999999999998</v>
          </cell>
          <cell r="M202" t="str">
            <v>15:12</v>
          </cell>
          <cell r="N202" t="str">
            <v>15:22</v>
          </cell>
          <cell r="O202">
            <v>0</v>
          </cell>
          <cell r="P202">
            <v>0</v>
          </cell>
          <cell r="Q202">
            <v>5</v>
          </cell>
        </row>
        <row r="203">
          <cell r="A203" t="str">
            <v>13</v>
          </cell>
          <cell r="B203" t="str">
            <v>MISCELANEO</v>
          </cell>
          <cell r="C203" t="str">
            <v>LA MANANA DEL TRECE</v>
          </cell>
          <cell r="D203">
            <v>2.2999999999999998</v>
          </cell>
          <cell r="E203">
            <v>64711</v>
          </cell>
          <cell r="F203">
            <v>1.8</v>
          </cell>
          <cell r="G203">
            <v>1.5</v>
          </cell>
          <cell r="H203">
            <v>2.7</v>
          </cell>
          <cell r="I203">
            <v>2.8</v>
          </cell>
          <cell r="J203">
            <v>2.4</v>
          </cell>
          <cell r="M203" t="str">
            <v>08:00</v>
          </cell>
          <cell r="N203" t="str">
            <v>12:42</v>
          </cell>
          <cell r="O203">
            <v>0</v>
          </cell>
          <cell r="P203">
            <v>0</v>
          </cell>
          <cell r="Q203">
            <v>5</v>
          </cell>
        </row>
        <row r="204">
          <cell r="A204" t="str">
            <v>13</v>
          </cell>
          <cell r="B204" t="str">
            <v>EV_DEPORTIVO</v>
          </cell>
          <cell r="C204" t="str">
            <v>TORNEO DE HONG KONG</v>
          </cell>
          <cell r="D204">
            <v>2.2000000000000002</v>
          </cell>
          <cell r="E204">
            <v>64351</v>
          </cell>
          <cell r="G204">
            <v>1.6</v>
          </cell>
          <cell r="I204">
            <v>2.9</v>
          </cell>
          <cell r="M204" t="str">
            <v>08:01</v>
          </cell>
          <cell r="N204" t="str">
            <v>03:56</v>
          </cell>
          <cell r="O204">
            <v>0</v>
          </cell>
          <cell r="P204">
            <v>0</v>
          </cell>
          <cell r="Q204">
            <v>3</v>
          </cell>
        </row>
        <row r="205">
          <cell r="A205" t="str">
            <v>13</v>
          </cell>
          <cell r="B205" t="str">
            <v>VARIEDAD</v>
          </cell>
          <cell r="C205" t="str">
            <v>FIESTA GIGANTE</v>
          </cell>
          <cell r="D205">
            <v>2.2000000000000002</v>
          </cell>
          <cell r="E205">
            <v>62613</v>
          </cell>
          <cell r="K205">
            <v>2.2000000000000002</v>
          </cell>
          <cell r="M205" t="str">
            <v>17:21</v>
          </cell>
          <cell r="N205" t="str">
            <v>18:15</v>
          </cell>
          <cell r="O205">
            <v>0</v>
          </cell>
          <cell r="P205">
            <v>0</v>
          </cell>
          <cell r="Q205">
            <v>1</v>
          </cell>
        </row>
        <row r="206">
          <cell r="A206" t="str">
            <v>13</v>
          </cell>
          <cell r="B206" t="str">
            <v>PELICULA</v>
          </cell>
          <cell r="C206" t="str">
            <v>CINE DE ULTIMA FUNCION</v>
          </cell>
          <cell r="D206">
            <v>2.1</v>
          </cell>
          <cell r="E206">
            <v>61318</v>
          </cell>
          <cell r="F206">
            <v>2</v>
          </cell>
          <cell r="G206">
            <v>2.7</v>
          </cell>
          <cell r="H206">
            <v>1.8</v>
          </cell>
          <cell r="I206">
            <v>1.1000000000000001</v>
          </cell>
          <cell r="J206">
            <v>3.1</v>
          </cell>
          <cell r="M206" t="str">
            <v>00:26</v>
          </cell>
          <cell r="N206" t="str">
            <v>02:26</v>
          </cell>
          <cell r="O206">
            <v>0</v>
          </cell>
          <cell r="P206">
            <v>0</v>
          </cell>
          <cell r="Q206">
            <v>5</v>
          </cell>
        </row>
        <row r="207">
          <cell r="A207" t="str">
            <v>13</v>
          </cell>
          <cell r="B207" t="str">
            <v>SERIE</v>
          </cell>
          <cell r="C207" t="str">
            <v>Y FUERON INFELICES PARA SIEMPR</v>
          </cell>
          <cell r="D207">
            <v>2</v>
          </cell>
          <cell r="E207">
            <v>56966</v>
          </cell>
          <cell r="G207">
            <v>2</v>
          </cell>
          <cell r="M207" t="str">
            <v>01:21</v>
          </cell>
          <cell r="N207" t="str">
            <v>01:44</v>
          </cell>
          <cell r="O207">
            <v>0</v>
          </cell>
          <cell r="P207">
            <v>0</v>
          </cell>
          <cell r="Q207">
            <v>1</v>
          </cell>
        </row>
        <row r="208">
          <cell r="A208" t="str">
            <v>13</v>
          </cell>
          <cell r="B208" t="str">
            <v>INFANTIL</v>
          </cell>
          <cell r="C208" t="str">
            <v>EL MUNDO DEL PROFESOR ROSSA</v>
          </cell>
          <cell r="D208">
            <v>1.9</v>
          </cell>
          <cell r="E208">
            <v>53392</v>
          </cell>
          <cell r="K208">
            <v>1.9</v>
          </cell>
          <cell r="M208" t="str">
            <v>15:01</v>
          </cell>
          <cell r="N208" t="str">
            <v>16:19</v>
          </cell>
          <cell r="O208">
            <v>0</v>
          </cell>
          <cell r="P208">
            <v>0</v>
          </cell>
          <cell r="Q208">
            <v>1</v>
          </cell>
        </row>
        <row r="209">
          <cell r="A209" t="str">
            <v>13</v>
          </cell>
          <cell r="B209" t="str">
            <v>NOTICIERO</v>
          </cell>
          <cell r="C209" t="str">
            <v>TELETARDE</v>
          </cell>
          <cell r="D209">
            <v>1.8</v>
          </cell>
          <cell r="E209">
            <v>53061</v>
          </cell>
          <cell r="F209">
            <v>2.4</v>
          </cell>
          <cell r="G209">
            <v>1.4</v>
          </cell>
          <cell r="H209">
            <v>2</v>
          </cell>
          <cell r="I209">
            <v>2.2999999999999998</v>
          </cell>
          <cell r="J209">
            <v>1.8</v>
          </cell>
          <cell r="K209">
            <v>2</v>
          </cell>
          <cell r="L209">
            <v>1.2</v>
          </cell>
          <cell r="M209" t="str">
            <v>13:29</v>
          </cell>
          <cell r="N209" t="str">
            <v>14:31</v>
          </cell>
          <cell r="O209">
            <v>0</v>
          </cell>
          <cell r="P209">
            <v>0</v>
          </cell>
          <cell r="Q209">
            <v>7</v>
          </cell>
        </row>
        <row r="210">
          <cell r="A210" t="str">
            <v>13</v>
          </cell>
          <cell r="B210" t="str">
            <v>INFANTIL</v>
          </cell>
          <cell r="C210" t="str">
            <v>CACHUREOS</v>
          </cell>
          <cell r="D210">
            <v>1.7</v>
          </cell>
          <cell r="E210">
            <v>48127</v>
          </cell>
          <cell r="L210">
            <v>1.7</v>
          </cell>
          <cell r="M210" t="str">
            <v>10:27</v>
          </cell>
          <cell r="N210" t="str">
            <v>11:55</v>
          </cell>
          <cell r="O210">
            <v>0</v>
          </cell>
          <cell r="P210">
            <v>0</v>
          </cell>
          <cell r="Q210">
            <v>1</v>
          </cell>
        </row>
        <row r="211">
          <cell r="A211" t="str">
            <v>13</v>
          </cell>
          <cell r="B211" t="str">
            <v>D_ANIMADOS</v>
          </cell>
          <cell r="C211" t="str">
            <v>GARFIELD</v>
          </cell>
          <cell r="D211">
            <v>1.6</v>
          </cell>
          <cell r="E211">
            <v>46924</v>
          </cell>
          <cell r="K211">
            <v>1.6</v>
          </cell>
          <cell r="M211" t="str">
            <v>14:33</v>
          </cell>
          <cell r="N211" t="str">
            <v>14:58</v>
          </cell>
          <cell r="O211">
            <v>0</v>
          </cell>
          <cell r="P211">
            <v>0</v>
          </cell>
          <cell r="Q211">
            <v>1</v>
          </cell>
        </row>
        <row r="212">
          <cell r="A212" t="str">
            <v>13</v>
          </cell>
          <cell r="B212" t="str">
            <v>EDUCATIVO</v>
          </cell>
          <cell r="C212" t="str">
            <v>HAGALO USTED MISMO</v>
          </cell>
          <cell r="D212">
            <v>1.6</v>
          </cell>
          <cell r="E212">
            <v>44757</v>
          </cell>
          <cell r="K212">
            <v>1.6</v>
          </cell>
          <cell r="M212" t="str">
            <v>09:45</v>
          </cell>
          <cell r="N212" t="str">
            <v>09:59</v>
          </cell>
          <cell r="O212">
            <v>0</v>
          </cell>
          <cell r="P212">
            <v>0</v>
          </cell>
          <cell r="Q212">
            <v>1</v>
          </cell>
        </row>
        <row r="213">
          <cell r="A213" t="str">
            <v>13</v>
          </cell>
          <cell r="B213" t="str">
            <v>D_ANIMADOS</v>
          </cell>
          <cell r="C213" t="str">
            <v>ROBIN HOOD</v>
          </cell>
          <cell r="D213">
            <v>1.6</v>
          </cell>
          <cell r="E213">
            <v>47084</v>
          </cell>
          <cell r="L213">
            <v>1.6</v>
          </cell>
          <cell r="M213" t="str">
            <v>16:02</v>
          </cell>
          <cell r="N213" t="str">
            <v>16:52</v>
          </cell>
          <cell r="O213">
            <v>0</v>
          </cell>
          <cell r="P213">
            <v>0</v>
          </cell>
          <cell r="Q213">
            <v>1</v>
          </cell>
        </row>
        <row r="214">
          <cell r="A214" t="str">
            <v>13</v>
          </cell>
          <cell r="B214" t="str">
            <v>SERIE</v>
          </cell>
          <cell r="C214" t="str">
            <v>TAL PARA CUAL</v>
          </cell>
          <cell r="D214">
            <v>1.6</v>
          </cell>
          <cell r="E214">
            <v>47102</v>
          </cell>
          <cell r="K214">
            <v>1.6</v>
          </cell>
          <cell r="M214" t="str">
            <v>16:56</v>
          </cell>
          <cell r="N214" t="str">
            <v>17:18</v>
          </cell>
          <cell r="O214">
            <v>0</v>
          </cell>
          <cell r="P214">
            <v>0</v>
          </cell>
          <cell r="Q214">
            <v>1</v>
          </cell>
        </row>
        <row r="215">
          <cell r="A215" t="str">
            <v>13</v>
          </cell>
          <cell r="B215" t="str">
            <v>TELENOVELA</v>
          </cell>
          <cell r="C215" t="str">
            <v>FACIL DE AMAR</v>
          </cell>
          <cell r="D215">
            <v>1.5</v>
          </cell>
          <cell r="E215">
            <v>43887</v>
          </cell>
          <cell r="F215">
            <v>1.1000000000000001</v>
          </cell>
          <cell r="G215">
            <v>0.7</v>
          </cell>
          <cell r="H215">
            <v>2.4</v>
          </cell>
          <cell r="I215">
            <v>2.2000000000000002</v>
          </cell>
          <cell r="J215">
            <v>1.2</v>
          </cell>
          <cell r="M215" t="str">
            <v>12:32</v>
          </cell>
          <cell r="N215" t="str">
            <v>13:30</v>
          </cell>
          <cell r="O215">
            <v>0</v>
          </cell>
          <cell r="P215">
            <v>0</v>
          </cell>
          <cell r="Q215">
            <v>5</v>
          </cell>
        </row>
        <row r="216">
          <cell r="A216" t="str">
            <v>13</v>
          </cell>
          <cell r="B216" t="str">
            <v>SERIE</v>
          </cell>
          <cell r="C216" t="str">
            <v>LA REPORTERA DEL CRIMEN</v>
          </cell>
          <cell r="D216">
            <v>1.4</v>
          </cell>
          <cell r="E216">
            <v>41492</v>
          </cell>
          <cell r="K216">
            <v>1.4</v>
          </cell>
          <cell r="M216" t="str">
            <v>08:52</v>
          </cell>
          <cell r="N216" t="str">
            <v>09:43</v>
          </cell>
          <cell r="O216">
            <v>0</v>
          </cell>
          <cell r="P216">
            <v>0</v>
          </cell>
          <cell r="Q216">
            <v>1</v>
          </cell>
        </row>
        <row r="217">
          <cell r="A217" t="str">
            <v>13</v>
          </cell>
          <cell r="B217" t="str">
            <v>VIDEO CLIP</v>
          </cell>
          <cell r="C217" t="str">
            <v>MADRUGANDO EN EL TRECE</v>
          </cell>
          <cell r="D217">
            <v>1.4</v>
          </cell>
          <cell r="E217">
            <v>40367</v>
          </cell>
          <cell r="F217">
            <v>0.7</v>
          </cell>
          <cell r="G217">
            <v>1.7</v>
          </cell>
          <cell r="H217">
            <v>1.5</v>
          </cell>
          <cell r="I217">
            <v>1.3</v>
          </cell>
          <cell r="J217">
            <v>1.8</v>
          </cell>
          <cell r="M217" t="str">
            <v>06:14</v>
          </cell>
          <cell r="N217" t="str">
            <v>07:00</v>
          </cell>
          <cell r="O217">
            <v>0</v>
          </cell>
          <cell r="P217">
            <v>0</v>
          </cell>
          <cell r="Q217">
            <v>5</v>
          </cell>
        </row>
        <row r="218">
          <cell r="A218" t="str">
            <v>13</v>
          </cell>
          <cell r="B218" t="str">
            <v>EV_DEPORTIVO</v>
          </cell>
          <cell r="C218" t="str">
            <v>ECUESTRE CONTINETAL 2000</v>
          </cell>
          <cell r="D218">
            <v>1.4</v>
          </cell>
          <cell r="E218">
            <v>40149</v>
          </cell>
          <cell r="L218">
            <v>1.4</v>
          </cell>
          <cell r="M218" t="str">
            <v>14:31</v>
          </cell>
          <cell r="N218" t="str">
            <v>16:01</v>
          </cell>
          <cell r="O218">
            <v>0</v>
          </cell>
          <cell r="P218">
            <v>0</v>
          </cell>
          <cell r="Q218">
            <v>1</v>
          </cell>
        </row>
        <row r="219">
          <cell r="A219" t="str">
            <v>13</v>
          </cell>
          <cell r="B219" t="str">
            <v>TELENOVELA</v>
          </cell>
          <cell r="C219" t="str">
            <v>VIDAS PRESTADAS</v>
          </cell>
          <cell r="D219">
            <v>1.3</v>
          </cell>
          <cell r="E219">
            <v>38606</v>
          </cell>
          <cell r="F219">
            <v>1.6</v>
          </cell>
          <cell r="G219">
            <v>1.6</v>
          </cell>
          <cell r="H219">
            <v>1.2</v>
          </cell>
          <cell r="I219">
            <v>1.4</v>
          </cell>
          <cell r="J219">
            <v>1</v>
          </cell>
          <cell r="M219" t="str">
            <v>15:14</v>
          </cell>
          <cell r="N219" t="str">
            <v>16:10</v>
          </cell>
          <cell r="O219">
            <v>0</v>
          </cell>
          <cell r="P219">
            <v>0</v>
          </cell>
          <cell r="Q219">
            <v>5</v>
          </cell>
        </row>
        <row r="220">
          <cell r="A220" t="str">
            <v>13</v>
          </cell>
          <cell r="B220" t="str">
            <v>SERIE</v>
          </cell>
          <cell r="C220" t="str">
            <v>APRENDIENDO A VIVIR</v>
          </cell>
          <cell r="D220">
            <v>1.2</v>
          </cell>
          <cell r="E220">
            <v>35043</v>
          </cell>
          <cell r="F220">
            <v>1.1000000000000001</v>
          </cell>
          <cell r="G220">
            <v>1.3</v>
          </cell>
          <cell r="H220">
            <v>1.1000000000000001</v>
          </cell>
          <cell r="I220">
            <v>1.5</v>
          </cell>
          <cell r="J220">
            <v>1.1000000000000001</v>
          </cell>
          <cell r="M220" t="str">
            <v>16:32</v>
          </cell>
          <cell r="N220" t="str">
            <v>17:23</v>
          </cell>
          <cell r="O220">
            <v>0</v>
          </cell>
          <cell r="P220">
            <v>0</v>
          </cell>
          <cell r="Q220">
            <v>5</v>
          </cell>
        </row>
        <row r="221">
          <cell r="A221" t="str">
            <v>13</v>
          </cell>
          <cell r="B221" t="str">
            <v>D_ANIMADOS</v>
          </cell>
          <cell r="C221" t="str">
            <v>TOM Y JERRY</v>
          </cell>
          <cell r="D221">
            <v>1.2</v>
          </cell>
          <cell r="E221">
            <v>34956</v>
          </cell>
          <cell r="K221">
            <v>1.2</v>
          </cell>
          <cell r="M221" t="str">
            <v>16:20</v>
          </cell>
          <cell r="N221" t="str">
            <v>16:54</v>
          </cell>
          <cell r="O221">
            <v>0</v>
          </cell>
          <cell r="P221">
            <v>0</v>
          </cell>
          <cell r="Q221">
            <v>1</v>
          </cell>
        </row>
        <row r="222">
          <cell r="A222" t="str">
            <v>13</v>
          </cell>
          <cell r="B222" t="str">
            <v>CULTURAL</v>
          </cell>
          <cell r="C222" t="str">
            <v>DISCOVERY</v>
          </cell>
          <cell r="D222">
            <v>1.1000000000000001</v>
          </cell>
          <cell r="E222">
            <v>32877</v>
          </cell>
          <cell r="K222">
            <v>1.1000000000000001</v>
          </cell>
          <cell r="M222" t="str">
            <v>13:04</v>
          </cell>
          <cell r="N222" t="str">
            <v>13:58</v>
          </cell>
          <cell r="O222">
            <v>0</v>
          </cell>
          <cell r="P222">
            <v>0</v>
          </cell>
          <cell r="Q222">
            <v>1</v>
          </cell>
        </row>
        <row r="223">
          <cell r="A223" t="str">
            <v>13</v>
          </cell>
          <cell r="B223" t="str">
            <v>SERIE</v>
          </cell>
          <cell r="C223" t="str">
            <v>LIBRE COMO EL VIENTO</v>
          </cell>
          <cell r="D223">
            <v>1</v>
          </cell>
          <cell r="E223">
            <v>29891</v>
          </cell>
          <cell r="F223">
            <v>1.2</v>
          </cell>
          <cell r="G223">
            <v>1.1000000000000001</v>
          </cell>
          <cell r="H223">
            <v>1</v>
          </cell>
          <cell r="I223">
            <v>1.3</v>
          </cell>
          <cell r="J223">
            <v>0.7</v>
          </cell>
          <cell r="M223" t="str">
            <v>15:59</v>
          </cell>
          <cell r="N223" t="str">
            <v>16:59</v>
          </cell>
          <cell r="O223">
            <v>0</v>
          </cell>
          <cell r="P223">
            <v>0</v>
          </cell>
          <cell r="Q223">
            <v>5</v>
          </cell>
        </row>
        <row r="224">
          <cell r="A224" t="str">
            <v>13</v>
          </cell>
          <cell r="B224" t="str">
            <v>EDUCATIVO</v>
          </cell>
          <cell r="C224" t="str">
            <v>CLUB EMPRESA</v>
          </cell>
          <cell r="D224">
            <v>0.7</v>
          </cell>
          <cell r="E224">
            <v>18698</v>
          </cell>
          <cell r="L224">
            <v>0.7</v>
          </cell>
          <cell r="M224" t="str">
            <v>11:57</v>
          </cell>
          <cell r="N224" t="str">
            <v>13:00</v>
          </cell>
          <cell r="O224">
            <v>0</v>
          </cell>
          <cell r="P224">
            <v>0</v>
          </cell>
          <cell r="Q224">
            <v>1</v>
          </cell>
        </row>
        <row r="225">
          <cell r="A225" t="str">
            <v>13</v>
          </cell>
          <cell r="B225" t="str">
            <v>D_ANIMADOS</v>
          </cell>
          <cell r="C225" t="str">
            <v>LA MASCARA</v>
          </cell>
          <cell r="D225">
            <v>0.6</v>
          </cell>
          <cell r="E225">
            <v>18565</v>
          </cell>
          <cell r="L225">
            <v>0.6</v>
          </cell>
          <cell r="M225" t="str">
            <v>10:02</v>
          </cell>
          <cell r="N225" t="str">
            <v>10:26</v>
          </cell>
          <cell r="O225">
            <v>0</v>
          </cell>
          <cell r="P225">
            <v>0</v>
          </cell>
          <cell r="Q225">
            <v>1</v>
          </cell>
        </row>
        <row r="226">
          <cell r="A226" t="str">
            <v>13</v>
          </cell>
          <cell r="B226" t="str">
            <v>REPORTAJE</v>
          </cell>
          <cell r="C226" t="str">
            <v>MAKE OFF FORREST GUMP</v>
          </cell>
          <cell r="D226">
            <v>0.6</v>
          </cell>
          <cell r="E226">
            <v>18476</v>
          </cell>
          <cell r="K226">
            <v>0.6</v>
          </cell>
          <cell r="M226" t="str">
            <v>11:07</v>
          </cell>
          <cell r="N226" t="str">
            <v>11:45</v>
          </cell>
          <cell r="O226">
            <v>0</v>
          </cell>
          <cell r="P226">
            <v>0</v>
          </cell>
          <cell r="Q226">
            <v>1</v>
          </cell>
        </row>
        <row r="227">
          <cell r="A227" t="str">
            <v>13</v>
          </cell>
          <cell r="B227" t="str">
            <v>CULTURAL</v>
          </cell>
          <cell r="C227" t="str">
            <v>NATIONAL GEOGRAPHIC</v>
          </cell>
          <cell r="D227">
            <v>0.6</v>
          </cell>
          <cell r="E227">
            <v>18339</v>
          </cell>
          <cell r="L227">
            <v>0.6</v>
          </cell>
          <cell r="M227" t="str">
            <v>13:03</v>
          </cell>
          <cell r="N227" t="str">
            <v>13:58</v>
          </cell>
          <cell r="O227">
            <v>0</v>
          </cell>
          <cell r="P227">
            <v>0</v>
          </cell>
          <cell r="Q227">
            <v>1</v>
          </cell>
        </row>
        <row r="228">
          <cell r="A228" t="str">
            <v>13</v>
          </cell>
          <cell r="B228" t="str">
            <v>DEPORTIVO</v>
          </cell>
          <cell r="C228" t="str">
            <v>CABALGATA DEPORTIVA GILLETTE</v>
          </cell>
          <cell r="D228">
            <v>0.6</v>
          </cell>
          <cell r="E228">
            <v>16919</v>
          </cell>
          <cell r="K228">
            <v>0.6</v>
          </cell>
          <cell r="M228" t="str">
            <v>11:46</v>
          </cell>
          <cell r="N228" t="str">
            <v>12:12</v>
          </cell>
          <cell r="O228">
            <v>0</v>
          </cell>
          <cell r="P228">
            <v>0</v>
          </cell>
          <cell r="Q228">
            <v>1</v>
          </cell>
        </row>
        <row r="229">
          <cell r="A229" t="str">
            <v>13</v>
          </cell>
          <cell r="B229" t="str">
            <v>SERIE</v>
          </cell>
          <cell r="C229" t="str">
            <v>GUERRERO DEL TIEMPO</v>
          </cell>
          <cell r="D229">
            <v>0.5</v>
          </cell>
          <cell r="E229">
            <v>15699</v>
          </cell>
          <cell r="K229">
            <v>0.5</v>
          </cell>
          <cell r="M229" t="str">
            <v>12:14</v>
          </cell>
          <cell r="N229" t="str">
            <v>13:01</v>
          </cell>
          <cell r="O229">
            <v>0</v>
          </cell>
          <cell r="P229">
            <v>0</v>
          </cell>
          <cell r="Q229">
            <v>1</v>
          </cell>
        </row>
        <row r="230">
          <cell r="A230" t="str">
            <v>13</v>
          </cell>
          <cell r="B230" t="str">
            <v>RELIGIOSO</v>
          </cell>
          <cell r="C230" t="str">
            <v>SANTA MISA</v>
          </cell>
          <cell r="D230">
            <v>0.5</v>
          </cell>
          <cell r="E230">
            <v>14683</v>
          </cell>
          <cell r="L230">
            <v>0.5</v>
          </cell>
          <cell r="M230" t="str">
            <v>08:41</v>
          </cell>
          <cell r="N230" t="str">
            <v>09:35</v>
          </cell>
          <cell r="O230">
            <v>0</v>
          </cell>
          <cell r="P230">
            <v>0</v>
          </cell>
          <cell r="Q230">
            <v>1</v>
          </cell>
        </row>
        <row r="231">
          <cell r="A231" t="str">
            <v>13</v>
          </cell>
          <cell r="B231" t="str">
            <v>EDUCATIVO</v>
          </cell>
          <cell r="C231" t="str">
            <v>TELEDUC</v>
          </cell>
          <cell r="D231">
            <v>0.5</v>
          </cell>
          <cell r="E231">
            <v>14291</v>
          </cell>
          <cell r="F231">
            <v>0.1</v>
          </cell>
          <cell r="G231">
            <v>0.3</v>
          </cell>
          <cell r="H231">
            <v>0.4</v>
          </cell>
          <cell r="I231">
            <v>0.2</v>
          </cell>
          <cell r="J231">
            <v>0.2</v>
          </cell>
          <cell r="K231">
            <v>1.1000000000000001</v>
          </cell>
          <cell r="L231">
            <v>1.3</v>
          </cell>
          <cell r="M231" t="str">
            <v>06:00</v>
          </cell>
          <cell r="N231" t="str">
            <v>05:59</v>
          </cell>
          <cell r="O231">
            <v>0</v>
          </cell>
          <cell r="P231">
            <v>0</v>
          </cell>
          <cell r="Q231">
            <v>8</v>
          </cell>
        </row>
      </sheetData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annel"/>
      <sheetName val="daypart"/>
      <sheetName val="data"/>
      <sheetName val="CONSTRUCCION "/>
      <sheetName val="CONSTRUCCION  (2)"/>
      <sheetName val="Rk"/>
      <sheetName val="maz1con"/>
      <sheetName val="maz1gye"/>
      <sheetName val="maz1uio"/>
      <sheetName val="CONSTRUCCION_"/>
      <sheetName val="CONSTRUCCION__(2)"/>
      <sheetName val="FLOW"/>
      <sheetName val="Ranking Cable"/>
      <sheetName val="Raking Oasis"/>
      <sheetName val="Ranking Studio92"/>
      <sheetName val="Ranking Oxigeno"/>
      <sheetName val="Ranking Radios Lima"/>
      <sheetName val="Ranking Studio 92"/>
      <sheetName val="CONSTRUCCION_1"/>
      <sheetName val="CONSTRUCCION__(2)1"/>
      <sheetName val="DAYPART MIX"/>
      <sheetName val="Ranking Oxigeno "/>
      <sheetName val="Ranking Planeta"/>
      <sheetName val="Raking Radios ABC"/>
      <sheetName val="Ranking Studio92 "/>
      <sheetName val="CONSTRUCCION_2"/>
      <sheetName val="CONSTRUCCION__(2)2"/>
      <sheetName val="Ranking_Cable"/>
      <sheetName val="Raking_Oasis"/>
      <sheetName val="Ranking_Studio92"/>
      <sheetName val="Ranking_Oxigeno"/>
      <sheetName val="Ranking_Radios_Lima"/>
      <sheetName val="Ranking_Studio_92"/>
      <sheetName val="DAYPART_MIX"/>
      <sheetName val="Ranking_Oxigeno_"/>
      <sheetName val="Ranking_Planeta"/>
      <sheetName val="Raking_Radios_ABC"/>
      <sheetName val="Ranking_Studio92_"/>
      <sheetName val="Notas"/>
      <sheetName val="IMSTRAT"/>
      <sheetName val="#G.O."/>
      <sheetName val="01_2000"/>
    </sheetNames>
    <sheetDataSet>
      <sheetData sheetId="0" refreshError="1">
        <row r="1">
          <cell r="A1" t="str">
            <v>CANAL</v>
          </cell>
          <cell r="B1" t="str">
            <v>PROGRAMA</v>
          </cell>
          <cell r="C1" t="str">
            <v>HORA</v>
          </cell>
          <cell r="D1" t="str">
            <v>RATING</v>
          </cell>
          <cell r="E1" t="str">
            <v>MILES</v>
          </cell>
          <cell r="F1" t="str">
            <v>TPE</v>
          </cell>
        </row>
        <row r="2">
          <cell r="A2" t="str">
            <v>02</v>
          </cell>
          <cell r="B2" t="str">
            <v>TDA. LOS JUSTICIEROS</v>
          </cell>
          <cell r="C2" t="str">
            <v>06:00</v>
          </cell>
          <cell r="D2">
            <v>0.3</v>
          </cell>
          <cell r="E2">
            <v>3</v>
          </cell>
          <cell r="F2">
            <v>4</v>
          </cell>
        </row>
        <row r="3">
          <cell r="A3" t="str">
            <v>02</v>
          </cell>
          <cell r="B3" t="str">
            <v>TDA. LOS JUSTICIEROS</v>
          </cell>
          <cell r="C3" t="str">
            <v>06:20</v>
          </cell>
          <cell r="D3">
            <v>0.2</v>
          </cell>
          <cell r="E3">
            <v>2</v>
          </cell>
          <cell r="F3">
            <v>4</v>
          </cell>
        </row>
        <row r="4">
          <cell r="A4" t="str">
            <v>02</v>
          </cell>
          <cell r="B4" t="str">
            <v>TDA. PEQUEÑO TRUQUIT</v>
          </cell>
          <cell r="C4" t="str">
            <v>06:30</v>
          </cell>
          <cell r="D4">
            <v>0.6</v>
          </cell>
          <cell r="E4">
            <v>6</v>
          </cell>
          <cell r="F4">
            <v>4</v>
          </cell>
        </row>
        <row r="5">
          <cell r="A5" t="str">
            <v>02</v>
          </cell>
          <cell r="B5" t="str">
            <v>TDA. PEQUEÑO TRUQUIT</v>
          </cell>
          <cell r="C5" t="str">
            <v>06:49</v>
          </cell>
          <cell r="D5">
            <v>0.5</v>
          </cell>
          <cell r="E5">
            <v>5</v>
          </cell>
          <cell r="F5">
            <v>4</v>
          </cell>
        </row>
        <row r="6">
          <cell r="A6" t="str">
            <v>02</v>
          </cell>
          <cell r="B6" t="str">
            <v>TDA. REP.NADIE SE DU</v>
          </cell>
          <cell r="C6" t="str">
            <v>07:00</v>
          </cell>
          <cell r="D6">
            <v>1</v>
          </cell>
          <cell r="E6">
            <v>10</v>
          </cell>
          <cell r="F6">
            <v>5</v>
          </cell>
        </row>
        <row r="7">
          <cell r="A7" t="str">
            <v>02</v>
          </cell>
          <cell r="B7" t="str">
            <v>TDA. LOS TWEENIES-D-</v>
          </cell>
          <cell r="C7" t="str">
            <v>07:00</v>
          </cell>
          <cell r="D7">
            <v>0.4</v>
          </cell>
          <cell r="E7">
            <v>4</v>
          </cell>
          <cell r="F7">
            <v>4</v>
          </cell>
        </row>
        <row r="8">
          <cell r="A8" t="str">
            <v>02</v>
          </cell>
          <cell r="B8" t="str">
            <v>TDA. LOS TWEENIES-MA</v>
          </cell>
          <cell r="C8" t="str">
            <v>07:06</v>
          </cell>
          <cell r="D8">
            <v>0.6</v>
          </cell>
          <cell r="E8">
            <v>6</v>
          </cell>
          <cell r="F8">
            <v>6</v>
          </cell>
        </row>
        <row r="9">
          <cell r="A9" t="str">
            <v>02</v>
          </cell>
          <cell r="B9" t="str">
            <v>TDA. LOS TWEENIES-S-</v>
          </cell>
          <cell r="C9" t="str">
            <v>07:17</v>
          </cell>
          <cell r="D9">
            <v>0.5</v>
          </cell>
          <cell r="E9">
            <v>5</v>
          </cell>
          <cell r="F9">
            <v>4</v>
          </cell>
        </row>
        <row r="10">
          <cell r="A10" t="str">
            <v>02</v>
          </cell>
          <cell r="B10" t="str">
            <v>TDA. LOS PITUFOS-D-M</v>
          </cell>
          <cell r="C10" t="str">
            <v>07:26</v>
          </cell>
          <cell r="D10">
            <v>0.4</v>
          </cell>
          <cell r="E10">
            <v>4</v>
          </cell>
          <cell r="F10">
            <v>4</v>
          </cell>
        </row>
        <row r="11">
          <cell r="A11" t="str">
            <v>02</v>
          </cell>
          <cell r="B11" t="str">
            <v>TDA. KARINA Y SUS AM</v>
          </cell>
          <cell r="C11" t="str">
            <v>07:55</v>
          </cell>
          <cell r="D11">
            <v>0.9</v>
          </cell>
          <cell r="E11">
            <v>9</v>
          </cell>
          <cell r="F11">
            <v>4</v>
          </cell>
        </row>
        <row r="12">
          <cell r="A12" t="str">
            <v>02</v>
          </cell>
          <cell r="B12" t="str">
            <v>TDA. LOS PITUFOS-MA</v>
          </cell>
          <cell r="C12" t="str">
            <v>07:55</v>
          </cell>
          <cell r="D12">
            <v>0.9</v>
          </cell>
          <cell r="E12">
            <v>9</v>
          </cell>
          <cell r="F12">
            <v>15</v>
          </cell>
        </row>
        <row r="13">
          <cell r="A13" t="str">
            <v>02</v>
          </cell>
          <cell r="B13" t="str">
            <v>TDA. TRATO HECHO-D-M</v>
          </cell>
          <cell r="C13" t="str">
            <v>07:59</v>
          </cell>
          <cell r="D13">
            <v>0.9</v>
          </cell>
          <cell r="E13">
            <v>9</v>
          </cell>
          <cell r="F13">
            <v>4</v>
          </cell>
        </row>
        <row r="14">
          <cell r="A14" t="str">
            <v>02</v>
          </cell>
          <cell r="B14" t="str">
            <v>TDA. LOS BUENOS ALUM</v>
          </cell>
          <cell r="C14" t="str">
            <v>08:00</v>
          </cell>
          <cell r="D14">
            <v>1.4</v>
          </cell>
          <cell r="E14">
            <v>15</v>
          </cell>
          <cell r="F14">
            <v>1</v>
          </cell>
        </row>
        <row r="15">
          <cell r="A15" t="str">
            <v>02</v>
          </cell>
          <cell r="B15" t="str">
            <v>TDA. REP.PERIODISTAS</v>
          </cell>
          <cell r="C15" t="str">
            <v>08:03</v>
          </cell>
          <cell r="D15">
            <v>0.7</v>
          </cell>
          <cell r="E15">
            <v>7</v>
          </cell>
          <cell r="F15">
            <v>4</v>
          </cell>
        </row>
        <row r="16">
          <cell r="A16" t="str">
            <v>02</v>
          </cell>
          <cell r="B16" t="str">
            <v>TDA. RUGRATS-MA</v>
          </cell>
          <cell r="C16" t="str">
            <v>08:55</v>
          </cell>
          <cell r="D16">
            <v>1.2</v>
          </cell>
          <cell r="E16">
            <v>13</v>
          </cell>
          <cell r="F16">
            <v>11</v>
          </cell>
        </row>
        <row r="17">
          <cell r="A17" t="str">
            <v>02</v>
          </cell>
          <cell r="B17" t="str">
            <v>TDA. CONTRAPUNTO</v>
          </cell>
          <cell r="C17" t="str">
            <v>08:58</v>
          </cell>
          <cell r="D17">
            <v>3</v>
          </cell>
          <cell r="E17">
            <v>32</v>
          </cell>
          <cell r="F17">
            <v>4</v>
          </cell>
        </row>
        <row r="18">
          <cell r="A18" t="str">
            <v>02</v>
          </cell>
          <cell r="B18" t="str">
            <v>TDA. EL BARON ROJO-M</v>
          </cell>
          <cell r="C18" t="str">
            <v>08:58</v>
          </cell>
          <cell r="D18">
            <v>0.8</v>
          </cell>
          <cell r="E18">
            <v>8</v>
          </cell>
          <cell r="F18">
            <v>5</v>
          </cell>
        </row>
        <row r="19">
          <cell r="A19" t="str">
            <v>02</v>
          </cell>
          <cell r="B19" t="str">
            <v>TDA. DRAGON TALES-MA</v>
          </cell>
          <cell r="C19" t="str">
            <v>09:53</v>
          </cell>
          <cell r="D19">
            <v>0.6</v>
          </cell>
          <cell r="E19">
            <v>6</v>
          </cell>
          <cell r="F19">
            <v>12</v>
          </cell>
        </row>
        <row r="20">
          <cell r="A20" t="str">
            <v>02</v>
          </cell>
          <cell r="B20" t="str">
            <v>TDA. LAS TRES MELLIZ</v>
          </cell>
          <cell r="C20" t="str">
            <v>10:31</v>
          </cell>
          <cell r="D20">
            <v>1.1000000000000001</v>
          </cell>
          <cell r="E20">
            <v>12</v>
          </cell>
          <cell r="F20">
            <v>5</v>
          </cell>
        </row>
        <row r="21">
          <cell r="A21" t="str">
            <v>02</v>
          </cell>
          <cell r="B21" t="str">
            <v>TDA. BOB EL CONSTRUC</v>
          </cell>
          <cell r="C21" t="str">
            <v>10:51</v>
          </cell>
          <cell r="D21">
            <v>0.5</v>
          </cell>
          <cell r="E21">
            <v>5</v>
          </cell>
          <cell r="F21">
            <v>4</v>
          </cell>
        </row>
        <row r="22">
          <cell r="A22" t="str">
            <v>02</v>
          </cell>
          <cell r="B22" t="str">
            <v>TDA. POKEMON-MA</v>
          </cell>
          <cell r="C22" t="str">
            <v>10:57</v>
          </cell>
          <cell r="D22">
            <v>1</v>
          </cell>
          <cell r="E22">
            <v>10</v>
          </cell>
          <cell r="F22">
            <v>13</v>
          </cell>
        </row>
        <row r="23">
          <cell r="A23" t="str">
            <v>02</v>
          </cell>
          <cell r="B23" t="str">
            <v>TDA. JB NOTICIAS-MA</v>
          </cell>
          <cell r="C23" t="str">
            <v>10:58</v>
          </cell>
          <cell r="D23">
            <v>0.5</v>
          </cell>
          <cell r="E23">
            <v>5</v>
          </cell>
          <cell r="F23">
            <v>7</v>
          </cell>
        </row>
        <row r="24">
          <cell r="A24" t="str">
            <v>02</v>
          </cell>
          <cell r="B24" t="str">
            <v>TDA. AYER Y HOY-D-MA</v>
          </cell>
          <cell r="C24" t="str">
            <v>11:01</v>
          </cell>
          <cell r="D24">
            <v>2.2000000000000002</v>
          </cell>
          <cell r="E24">
            <v>24</v>
          </cell>
          <cell r="F24">
            <v>4</v>
          </cell>
        </row>
        <row r="25">
          <cell r="A25" t="str">
            <v>02</v>
          </cell>
          <cell r="B25" t="str">
            <v>TDA. POKEMON-S-MA</v>
          </cell>
          <cell r="C25" t="str">
            <v>11:21</v>
          </cell>
          <cell r="D25">
            <v>0.6</v>
          </cell>
          <cell r="E25">
            <v>6</v>
          </cell>
          <cell r="F25">
            <v>4</v>
          </cell>
        </row>
        <row r="26">
          <cell r="A26" t="str">
            <v>02</v>
          </cell>
          <cell r="B26" t="str">
            <v>TDA. HEY ARNOLD-S-TA</v>
          </cell>
          <cell r="C26" t="str">
            <v>11:48</v>
          </cell>
          <cell r="D26">
            <v>1.5</v>
          </cell>
          <cell r="E26">
            <v>16</v>
          </cell>
          <cell r="F26">
            <v>4</v>
          </cell>
        </row>
        <row r="27">
          <cell r="A27" t="str">
            <v>02</v>
          </cell>
          <cell r="B27" t="str">
            <v>TDA. YAGO PASION MOR</v>
          </cell>
          <cell r="C27" t="str">
            <v>11:54</v>
          </cell>
          <cell r="D27">
            <v>1.2</v>
          </cell>
          <cell r="E27">
            <v>13</v>
          </cell>
          <cell r="F27">
            <v>20</v>
          </cell>
        </row>
        <row r="28">
          <cell r="A28" t="str">
            <v>02</v>
          </cell>
          <cell r="B28" t="str">
            <v>TDA. HEY ARNOLD-D-TA</v>
          </cell>
          <cell r="C28" t="str">
            <v>12:13</v>
          </cell>
          <cell r="D28">
            <v>1.9</v>
          </cell>
          <cell r="E28">
            <v>20</v>
          </cell>
          <cell r="F28">
            <v>3</v>
          </cell>
        </row>
        <row r="29">
          <cell r="A29" t="str">
            <v>02</v>
          </cell>
          <cell r="B29" t="str">
            <v>TDA. FUNCION ESTELAR</v>
          </cell>
          <cell r="C29" t="str">
            <v>12:48</v>
          </cell>
          <cell r="D29">
            <v>1.1000000000000001</v>
          </cell>
          <cell r="E29">
            <v>12</v>
          </cell>
          <cell r="F29">
            <v>4</v>
          </cell>
        </row>
        <row r="30">
          <cell r="A30" t="str">
            <v>02</v>
          </cell>
          <cell r="B30" t="str">
            <v>TDA. MONICA-TA</v>
          </cell>
          <cell r="C30" t="str">
            <v>12:54</v>
          </cell>
          <cell r="D30">
            <v>2.6</v>
          </cell>
          <cell r="E30">
            <v>28</v>
          </cell>
          <cell r="F30">
            <v>20</v>
          </cell>
        </row>
        <row r="31">
          <cell r="A31" t="str">
            <v>02</v>
          </cell>
          <cell r="B31" t="str">
            <v>TDA. XENA LA PRINCES</v>
          </cell>
          <cell r="C31" t="str">
            <v>12:57</v>
          </cell>
          <cell r="D31">
            <v>1.9</v>
          </cell>
          <cell r="E31">
            <v>20</v>
          </cell>
          <cell r="F31">
            <v>3</v>
          </cell>
        </row>
        <row r="32">
          <cell r="A32" t="str">
            <v>02</v>
          </cell>
          <cell r="B32" t="str">
            <v>TDA. CONAN-D-TA</v>
          </cell>
          <cell r="C32" t="str">
            <v>13:56</v>
          </cell>
          <cell r="D32">
            <v>1.9</v>
          </cell>
          <cell r="E32">
            <v>20</v>
          </cell>
          <cell r="F32">
            <v>4</v>
          </cell>
        </row>
        <row r="33">
          <cell r="A33" t="str">
            <v>02</v>
          </cell>
          <cell r="B33" t="str">
            <v>TDA. GANA CON METRO-</v>
          </cell>
          <cell r="C33" t="str">
            <v>13:57</v>
          </cell>
          <cell r="D33">
            <v>1.8</v>
          </cell>
          <cell r="E33">
            <v>19</v>
          </cell>
          <cell r="F33">
            <v>20</v>
          </cell>
        </row>
        <row r="34">
          <cell r="A34" t="str">
            <v>02</v>
          </cell>
          <cell r="B34" t="str">
            <v>TDA. FUNCION ESTELAR</v>
          </cell>
          <cell r="C34" t="str">
            <v>14:39</v>
          </cell>
          <cell r="D34">
            <v>1.3</v>
          </cell>
          <cell r="E34">
            <v>14</v>
          </cell>
          <cell r="F34">
            <v>4</v>
          </cell>
        </row>
        <row r="35">
          <cell r="A35" t="str">
            <v>02</v>
          </cell>
          <cell r="B35" t="str">
            <v>TDA. CINE D-TA</v>
          </cell>
          <cell r="C35" t="str">
            <v>14:56</v>
          </cell>
          <cell r="D35">
            <v>4.5</v>
          </cell>
          <cell r="E35">
            <v>49</v>
          </cell>
          <cell r="F35">
            <v>3</v>
          </cell>
        </row>
        <row r="36">
          <cell r="A36" t="str">
            <v>02</v>
          </cell>
          <cell r="B36" t="str">
            <v>TDA. KARINA Y SUS AM</v>
          </cell>
          <cell r="C36" t="str">
            <v>14:56</v>
          </cell>
          <cell r="D36">
            <v>1</v>
          </cell>
          <cell r="E36">
            <v>10</v>
          </cell>
          <cell r="F36">
            <v>20</v>
          </cell>
        </row>
        <row r="37">
          <cell r="A37" t="str">
            <v>02</v>
          </cell>
          <cell r="B37" t="str">
            <v>TDA. EL NARRADOR D C</v>
          </cell>
          <cell r="C37" t="str">
            <v>16:46</v>
          </cell>
          <cell r="D37">
            <v>2.5</v>
          </cell>
          <cell r="E37">
            <v>27</v>
          </cell>
          <cell r="F37">
            <v>3</v>
          </cell>
        </row>
        <row r="38">
          <cell r="A38" t="str">
            <v>02</v>
          </cell>
          <cell r="B38" t="str">
            <v>TDA. FUNCION ESTELAR</v>
          </cell>
          <cell r="C38" t="str">
            <v>16:51</v>
          </cell>
          <cell r="D38">
            <v>1.9</v>
          </cell>
          <cell r="E38">
            <v>20</v>
          </cell>
          <cell r="F38">
            <v>4</v>
          </cell>
        </row>
        <row r="39">
          <cell r="A39" t="str">
            <v>02</v>
          </cell>
          <cell r="B39" t="str">
            <v>TDA. PAISANA JACINTA</v>
          </cell>
          <cell r="C39" t="str">
            <v>16:54</v>
          </cell>
          <cell r="D39">
            <v>1.2</v>
          </cell>
          <cell r="E39">
            <v>13</v>
          </cell>
          <cell r="F39">
            <v>20</v>
          </cell>
        </row>
        <row r="40">
          <cell r="A40" t="str">
            <v>02</v>
          </cell>
          <cell r="B40" t="str">
            <v>TDA. LA PEQUEÑA MARA</v>
          </cell>
          <cell r="C40" t="str">
            <v>17:19</v>
          </cell>
          <cell r="D40">
            <v>2.5</v>
          </cell>
          <cell r="E40">
            <v>27</v>
          </cell>
          <cell r="F40">
            <v>3</v>
          </cell>
        </row>
        <row r="41">
          <cell r="A41" t="str">
            <v>02</v>
          </cell>
          <cell r="B41" t="str">
            <v>TDA. MARCO-TA</v>
          </cell>
          <cell r="C41" t="str">
            <v>17:53</v>
          </cell>
          <cell r="D41">
            <v>1.7</v>
          </cell>
          <cell r="E41">
            <v>18</v>
          </cell>
          <cell r="F41">
            <v>20</v>
          </cell>
        </row>
        <row r="42">
          <cell r="A42" t="str">
            <v>02</v>
          </cell>
          <cell r="B42" t="str">
            <v>TDA. PAISANA JACINTA</v>
          </cell>
          <cell r="C42" t="str">
            <v>18:20</v>
          </cell>
          <cell r="D42">
            <v>3.3</v>
          </cell>
          <cell r="E42">
            <v>36</v>
          </cell>
          <cell r="F42">
            <v>3</v>
          </cell>
        </row>
        <row r="43">
          <cell r="A43" t="str">
            <v>02</v>
          </cell>
          <cell r="B43" t="str">
            <v>TDA. PATACLAUN-TA</v>
          </cell>
          <cell r="C43" t="str">
            <v>18:24</v>
          </cell>
          <cell r="D43">
            <v>1.8</v>
          </cell>
          <cell r="E43">
            <v>19</v>
          </cell>
          <cell r="F43">
            <v>20</v>
          </cell>
        </row>
        <row r="44">
          <cell r="A44" t="str">
            <v>02</v>
          </cell>
          <cell r="B44" t="str">
            <v>TDA. JB NOTICIAS-S-N</v>
          </cell>
          <cell r="C44" t="str">
            <v>18:49</v>
          </cell>
          <cell r="D44">
            <v>2.1</v>
          </cell>
          <cell r="E44">
            <v>22</v>
          </cell>
          <cell r="F44">
            <v>4</v>
          </cell>
        </row>
        <row r="45">
          <cell r="A45" t="str">
            <v>02</v>
          </cell>
          <cell r="B45" t="str">
            <v>TDA. LA PEQUEÑA MARA</v>
          </cell>
          <cell r="C45" t="str">
            <v>19:03</v>
          </cell>
          <cell r="D45">
            <v>2.7</v>
          </cell>
          <cell r="E45">
            <v>29</v>
          </cell>
          <cell r="F45">
            <v>20</v>
          </cell>
        </row>
        <row r="46">
          <cell r="A46" t="str">
            <v>02</v>
          </cell>
          <cell r="B46" t="str">
            <v>TDA. PERIODISTAS LA</v>
          </cell>
          <cell r="C46" t="str">
            <v>19:15</v>
          </cell>
          <cell r="D46">
            <v>3.3</v>
          </cell>
          <cell r="E46">
            <v>36</v>
          </cell>
          <cell r="F46">
            <v>4</v>
          </cell>
        </row>
        <row r="47">
          <cell r="A47" t="str">
            <v>02</v>
          </cell>
          <cell r="B47" t="str">
            <v>TDA. FUNCION ESTELAR</v>
          </cell>
          <cell r="C47" t="str">
            <v>19:33</v>
          </cell>
          <cell r="D47">
            <v>2.2999999999999998</v>
          </cell>
          <cell r="E47">
            <v>25</v>
          </cell>
          <cell r="F47">
            <v>20</v>
          </cell>
        </row>
        <row r="48">
          <cell r="A48" t="str">
            <v>02</v>
          </cell>
          <cell r="B48" t="str">
            <v>TDA. MAS CHOLA LATIN</v>
          </cell>
          <cell r="C48" t="str">
            <v>19:50</v>
          </cell>
          <cell r="D48">
            <v>3.8</v>
          </cell>
          <cell r="E48">
            <v>41</v>
          </cell>
          <cell r="F48">
            <v>4</v>
          </cell>
        </row>
        <row r="49">
          <cell r="A49" t="str">
            <v>02</v>
          </cell>
          <cell r="B49" t="str">
            <v>TDA. CINE MILLONARIO</v>
          </cell>
          <cell r="C49" t="str">
            <v>21:06</v>
          </cell>
          <cell r="D49">
            <v>6</v>
          </cell>
          <cell r="E49">
            <v>65</v>
          </cell>
          <cell r="F49">
            <v>4</v>
          </cell>
        </row>
        <row r="50">
          <cell r="A50" t="str">
            <v>02</v>
          </cell>
          <cell r="B50" t="str">
            <v>TDA. VALE LA PENA SO</v>
          </cell>
          <cell r="C50" t="str">
            <v>21:57</v>
          </cell>
          <cell r="D50">
            <v>8</v>
          </cell>
          <cell r="E50">
            <v>87</v>
          </cell>
          <cell r="F50">
            <v>4</v>
          </cell>
        </row>
        <row r="51">
          <cell r="A51" t="str">
            <v>02</v>
          </cell>
          <cell r="B51" t="str">
            <v>TDA. 90 SEGUNDOS-NO</v>
          </cell>
          <cell r="C51" t="str">
            <v>21:59</v>
          </cell>
          <cell r="D51">
            <v>2.2999999999999998</v>
          </cell>
          <cell r="E51">
            <v>25</v>
          </cell>
          <cell r="F51">
            <v>19</v>
          </cell>
        </row>
        <row r="52">
          <cell r="A52" t="str">
            <v>02</v>
          </cell>
          <cell r="B52" t="str">
            <v>TDA. CINE-NO</v>
          </cell>
          <cell r="C52" t="str">
            <v>22:09</v>
          </cell>
          <cell r="D52">
            <v>4.2</v>
          </cell>
          <cell r="E52">
            <v>45</v>
          </cell>
          <cell r="F52">
            <v>2</v>
          </cell>
        </row>
        <row r="53">
          <cell r="A53" t="str">
            <v>02</v>
          </cell>
          <cell r="B53" t="str">
            <v>TDA. NADIE SE DUERMA</v>
          </cell>
          <cell r="C53" t="str">
            <v>23:00</v>
          </cell>
          <cell r="D53">
            <v>3.2</v>
          </cell>
          <cell r="E53">
            <v>34</v>
          </cell>
          <cell r="F53">
            <v>18</v>
          </cell>
        </row>
        <row r="54">
          <cell r="A54" t="str">
            <v>02</v>
          </cell>
          <cell r="B54" t="str">
            <v>TDA. REP.CONTRAPUNTO</v>
          </cell>
          <cell r="C54" t="str">
            <v>23:35</v>
          </cell>
          <cell r="D54">
            <v>2.1</v>
          </cell>
          <cell r="E54">
            <v>22</v>
          </cell>
          <cell r="F54">
            <v>4</v>
          </cell>
        </row>
        <row r="57">
          <cell r="A57" t="str">
            <v>04</v>
          </cell>
          <cell r="B57" t="str">
            <v>TDA. AMERICA HOY-MA</v>
          </cell>
          <cell r="C57" t="str">
            <v>05:44</v>
          </cell>
          <cell r="D57">
            <v>2.7</v>
          </cell>
          <cell r="E57">
            <v>29</v>
          </cell>
          <cell r="F57">
            <v>19</v>
          </cell>
        </row>
        <row r="58">
          <cell r="A58" t="str">
            <v>04</v>
          </cell>
          <cell r="B58" t="str">
            <v>TDA. MIKAN ENIKKI-S-</v>
          </cell>
          <cell r="C58" t="str">
            <v>05:52</v>
          </cell>
          <cell r="D58">
            <v>0.6</v>
          </cell>
          <cell r="E58">
            <v>6</v>
          </cell>
          <cell r="F58">
            <v>4</v>
          </cell>
        </row>
        <row r="59">
          <cell r="A59" t="str">
            <v>04</v>
          </cell>
          <cell r="B59" t="str">
            <v>TDA. UNA NOCHE ANTES</v>
          </cell>
          <cell r="C59" t="str">
            <v>05:57</v>
          </cell>
          <cell r="D59">
            <v>0</v>
          </cell>
          <cell r="E59">
            <v>0</v>
          </cell>
          <cell r="F59">
            <v>1</v>
          </cell>
        </row>
        <row r="60">
          <cell r="A60" t="str">
            <v>04</v>
          </cell>
          <cell r="B60" t="str">
            <v>TDA. AVENT.DE KAMUI-</v>
          </cell>
          <cell r="C60" t="str">
            <v>05:58</v>
          </cell>
          <cell r="D60">
            <v>0.6</v>
          </cell>
          <cell r="E60">
            <v>6</v>
          </cell>
          <cell r="F60">
            <v>4</v>
          </cell>
        </row>
        <row r="61">
          <cell r="A61" t="str">
            <v>04</v>
          </cell>
          <cell r="B61" t="str">
            <v>TDA. MAZINGER-S-MA</v>
          </cell>
          <cell r="C61" t="str">
            <v>06:21</v>
          </cell>
          <cell r="D61">
            <v>0.8</v>
          </cell>
          <cell r="E61">
            <v>8</v>
          </cell>
          <cell r="F61">
            <v>4</v>
          </cell>
        </row>
        <row r="62">
          <cell r="A62" t="str">
            <v>04</v>
          </cell>
          <cell r="B62" t="str">
            <v>TDA. HEIDI-D-MA</v>
          </cell>
          <cell r="C62" t="str">
            <v>06:52</v>
          </cell>
          <cell r="D62">
            <v>1.3</v>
          </cell>
          <cell r="E62">
            <v>14</v>
          </cell>
          <cell r="F62">
            <v>4</v>
          </cell>
        </row>
        <row r="63">
          <cell r="A63" t="str">
            <v>04</v>
          </cell>
          <cell r="B63" t="str">
            <v>TDA. HOGAR DULCE HOG</v>
          </cell>
          <cell r="C63" t="str">
            <v>06:59</v>
          </cell>
          <cell r="D63">
            <v>0.3</v>
          </cell>
          <cell r="E63">
            <v>3</v>
          </cell>
          <cell r="F63">
            <v>1</v>
          </cell>
        </row>
        <row r="64">
          <cell r="A64" t="str">
            <v>04</v>
          </cell>
          <cell r="B64" t="str">
            <v>TDA. CLASICOS D LA D</v>
          </cell>
          <cell r="C64" t="str">
            <v>07:19</v>
          </cell>
          <cell r="D64">
            <v>1.9</v>
          </cell>
          <cell r="E64">
            <v>20</v>
          </cell>
          <cell r="F64">
            <v>4</v>
          </cell>
        </row>
        <row r="65">
          <cell r="A65" t="str">
            <v>04</v>
          </cell>
          <cell r="B65" t="str">
            <v>TDA. EL CUARTO REY-M</v>
          </cell>
          <cell r="C65" t="str">
            <v>07:31</v>
          </cell>
          <cell r="D65">
            <v>0.2</v>
          </cell>
          <cell r="E65">
            <v>2</v>
          </cell>
          <cell r="F65">
            <v>1</v>
          </cell>
        </row>
        <row r="66">
          <cell r="A66" t="str">
            <v>04</v>
          </cell>
          <cell r="B66" t="str">
            <v>TDA. CLASICOS D LA D</v>
          </cell>
          <cell r="C66" t="str">
            <v>07:51</v>
          </cell>
          <cell r="D66">
            <v>2</v>
          </cell>
          <cell r="E66">
            <v>21</v>
          </cell>
          <cell r="F66">
            <v>4</v>
          </cell>
        </row>
        <row r="67">
          <cell r="A67" t="str">
            <v>04</v>
          </cell>
          <cell r="B67" t="str">
            <v>TDA. MIQUEAS Y EL TE</v>
          </cell>
          <cell r="C67" t="str">
            <v>08:01</v>
          </cell>
          <cell r="D67">
            <v>1.2</v>
          </cell>
          <cell r="E67">
            <v>13</v>
          </cell>
          <cell r="F67">
            <v>1</v>
          </cell>
        </row>
        <row r="68">
          <cell r="A68" t="str">
            <v>04</v>
          </cell>
          <cell r="B68" t="str">
            <v>TDA. BANANAS EN PIJA</v>
          </cell>
          <cell r="C68" t="str">
            <v>08:25</v>
          </cell>
          <cell r="D68">
            <v>1.6</v>
          </cell>
          <cell r="E68">
            <v>17</v>
          </cell>
          <cell r="F68">
            <v>4</v>
          </cell>
        </row>
        <row r="69">
          <cell r="A69" t="str">
            <v>04</v>
          </cell>
          <cell r="B69" t="str">
            <v>TDA. MA.PIA Y TIMOTE</v>
          </cell>
          <cell r="C69" t="str">
            <v>08:55</v>
          </cell>
          <cell r="D69">
            <v>1.1000000000000001</v>
          </cell>
          <cell r="E69">
            <v>12</v>
          </cell>
          <cell r="F69">
            <v>4</v>
          </cell>
        </row>
        <row r="70">
          <cell r="A70" t="str">
            <v>04</v>
          </cell>
          <cell r="B70" t="str">
            <v>TDA. BANANAS EN PIJA</v>
          </cell>
          <cell r="C70" t="str">
            <v>08:58</v>
          </cell>
          <cell r="D70">
            <v>1.6</v>
          </cell>
          <cell r="E70">
            <v>17</v>
          </cell>
          <cell r="F70">
            <v>4</v>
          </cell>
        </row>
        <row r="71">
          <cell r="A71" t="str">
            <v>04</v>
          </cell>
          <cell r="B71" t="str">
            <v>TDA. HIST.SANTA CLAU</v>
          </cell>
          <cell r="C71" t="str">
            <v>09:00</v>
          </cell>
          <cell r="D71">
            <v>1.4</v>
          </cell>
          <cell r="E71">
            <v>15</v>
          </cell>
          <cell r="F71">
            <v>1</v>
          </cell>
        </row>
        <row r="72">
          <cell r="A72" t="str">
            <v>04</v>
          </cell>
          <cell r="B72" t="str">
            <v>TDA. AVENT.LIBRO VIR</v>
          </cell>
          <cell r="C72" t="str">
            <v>09:28</v>
          </cell>
          <cell r="D72">
            <v>1</v>
          </cell>
          <cell r="E72">
            <v>10</v>
          </cell>
          <cell r="F72">
            <v>4</v>
          </cell>
        </row>
        <row r="73">
          <cell r="A73" t="str">
            <v>04</v>
          </cell>
          <cell r="B73" t="str">
            <v>TDA. LOS CHICOS D OZ</v>
          </cell>
          <cell r="C73" t="str">
            <v>09:58</v>
          </cell>
          <cell r="D73">
            <v>0.9</v>
          </cell>
          <cell r="E73">
            <v>9</v>
          </cell>
          <cell r="F73">
            <v>4</v>
          </cell>
        </row>
        <row r="74">
          <cell r="A74" t="str">
            <v>04</v>
          </cell>
          <cell r="B74" t="str">
            <v>TDA. AMERICA TEENS-M</v>
          </cell>
          <cell r="C74" t="str">
            <v>09:59</v>
          </cell>
          <cell r="D74">
            <v>1.1000000000000001</v>
          </cell>
          <cell r="E74">
            <v>12</v>
          </cell>
          <cell r="F74">
            <v>10</v>
          </cell>
        </row>
        <row r="75">
          <cell r="A75" t="str">
            <v>04</v>
          </cell>
          <cell r="B75" t="str">
            <v>TDA. DIGIMON-MA</v>
          </cell>
          <cell r="C75" t="str">
            <v>10:29</v>
          </cell>
          <cell r="D75">
            <v>1</v>
          </cell>
          <cell r="E75">
            <v>10</v>
          </cell>
          <cell r="F75">
            <v>8</v>
          </cell>
        </row>
        <row r="76">
          <cell r="A76" t="str">
            <v>04</v>
          </cell>
          <cell r="B76" t="str">
            <v>TDA. TORTUNINJAS-D-M</v>
          </cell>
          <cell r="C76" t="str">
            <v>10:30</v>
          </cell>
          <cell r="D76">
            <v>0.8</v>
          </cell>
          <cell r="E76">
            <v>8</v>
          </cell>
          <cell r="F76">
            <v>3</v>
          </cell>
        </row>
        <row r="77">
          <cell r="A77" t="str">
            <v>04</v>
          </cell>
          <cell r="B77" t="str">
            <v>TDA. THUNDER JET-MA</v>
          </cell>
          <cell r="C77" t="str">
            <v>10:31</v>
          </cell>
          <cell r="D77">
            <v>1.1000000000000001</v>
          </cell>
          <cell r="E77">
            <v>12</v>
          </cell>
          <cell r="F77">
            <v>2</v>
          </cell>
        </row>
        <row r="78">
          <cell r="A78" t="str">
            <v>04</v>
          </cell>
          <cell r="B78" t="str">
            <v>TDA. ZENKI-MA</v>
          </cell>
          <cell r="C78" t="str">
            <v>10:57</v>
          </cell>
          <cell r="D78">
            <v>0.9</v>
          </cell>
          <cell r="E78">
            <v>9</v>
          </cell>
          <cell r="F78">
            <v>10</v>
          </cell>
        </row>
        <row r="79">
          <cell r="A79" t="str">
            <v>04</v>
          </cell>
          <cell r="B79" t="str">
            <v>TDA. EL CHAPULIN COL</v>
          </cell>
          <cell r="C79" t="str">
            <v>11:00</v>
          </cell>
          <cell r="D79">
            <v>1.1000000000000001</v>
          </cell>
          <cell r="E79">
            <v>12</v>
          </cell>
          <cell r="F79">
            <v>3</v>
          </cell>
        </row>
        <row r="80">
          <cell r="A80" t="str">
            <v>04</v>
          </cell>
          <cell r="B80" t="str">
            <v>TDA. CERO EN CONDUCT</v>
          </cell>
          <cell r="C80" t="str">
            <v>11:28</v>
          </cell>
          <cell r="D80">
            <v>1.5</v>
          </cell>
          <cell r="E80">
            <v>16</v>
          </cell>
          <cell r="F80">
            <v>10</v>
          </cell>
        </row>
        <row r="81">
          <cell r="A81" t="str">
            <v>04</v>
          </cell>
          <cell r="B81" t="str">
            <v>TDA. MARIA JOSE-TA</v>
          </cell>
          <cell r="C81" t="str">
            <v>11:54</v>
          </cell>
          <cell r="D81">
            <v>2.6</v>
          </cell>
          <cell r="E81">
            <v>28</v>
          </cell>
          <cell r="F81">
            <v>20</v>
          </cell>
        </row>
        <row r="82">
          <cell r="A82" t="str">
            <v>04</v>
          </cell>
          <cell r="B82" t="str">
            <v>TDA. MATINEE DOMINGO</v>
          </cell>
          <cell r="C82" t="str">
            <v>12:00</v>
          </cell>
          <cell r="D82">
            <v>1.7</v>
          </cell>
          <cell r="E82">
            <v>18</v>
          </cell>
          <cell r="F82">
            <v>4</v>
          </cell>
        </row>
        <row r="83">
          <cell r="A83" t="str">
            <v>04</v>
          </cell>
          <cell r="B83" t="str">
            <v>TDA. EL PREMIO MAYOR</v>
          </cell>
          <cell r="C83" t="str">
            <v>12:50</v>
          </cell>
          <cell r="D83">
            <v>4.0999999999999996</v>
          </cell>
          <cell r="E83">
            <v>44</v>
          </cell>
          <cell r="F83">
            <v>20</v>
          </cell>
        </row>
        <row r="84">
          <cell r="A84" t="str">
            <v>04</v>
          </cell>
          <cell r="B84" t="str">
            <v>TDA. CHESPIRITO-SAB</v>
          </cell>
          <cell r="C84" t="str">
            <v>13:02</v>
          </cell>
          <cell r="D84">
            <v>2.1</v>
          </cell>
          <cell r="E84">
            <v>22</v>
          </cell>
          <cell r="F84">
            <v>4</v>
          </cell>
        </row>
        <row r="85">
          <cell r="A85" t="str">
            <v>04</v>
          </cell>
          <cell r="B85" t="str">
            <v>TDA. IMPERIO D CRIST</v>
          </cell>
          <cell r="C85" t="str">
            <v>13:45</v>
          </cell>
          <cell r="D85">
            <v>5.8</v>
          </cell>
          <cell r="E85">
            <v>63</v>
          </cell>
          <cell r="F85">
            <v>20</v>
          </cell>
        </row>
        <row r="86">
          <cell r="A86" t="str">
            <v>04</v>
          </cell>
          <cell r="B86" t="str">
            <v>TDA. MATINEE DOMINGO</v>
          </cell>
          <cell r="C86" t="str">
            <v>13:47</v>
          </cell>
          <cell r="D86">
            <v>4.4000000000000004</v>
          </cell>
          <cell r="E86">
            <v>48</v>
          </cell>
          <cell r="F86">
            <v>4</v>
          </cell>
        </row>
        <row r="87">
          <cell r="A87" t="str">
            <v>04</v>
          </cell>
          <cell r="B87" t="str">
            <v>TDA. AMIGAS Y RIVALE</v>
          </cell>
          <cell r="C87" t="str">
            <v>14:46</v>
          </cell>
          <cell r="D87">
            <v>8.9</v>
          </cell>
          <cell r="E87">
            <v>97</v>
          </cell>
          <cell r="F87">
            <v>20</v>
          </cell>
        </row>
        <row r="88">
          <cell r="A88" t="str">
            <v>04</v>
          </cell>
          <cell r="B88" t="str">
            <v>TDA. MATINEE SABADO</v>
          </cell>
          <cell r="C88" t="str">
            <v>15:12</v>
          </cell>
          <cell r="D88">
            <v>1.1000000000000001</v>
          </cell>
          <cell r="E88">
            <v>12</v>
          </cell>
          <cell r="F88">
            <v>4</v>
          </cell>
        </row>
        <row r="89">
          <cell r="A89" t="str">
            <v>04</v>
          </cell>
          <cell r="B89" t="str">
            <v>TDA. MATINEE DOMINGO</v>
          </cell>
          <cell r="C89" t="str">
            <v>15:40</v>
          </cell>
          <cell r="D89">
            <v>2.7</v>
          </cell>
          <cell r="E89">
            <v>29</v>
          </cell>
          <cell r="F89">
            <v>4</v>
          </cell>
        </row>
        <row r="90">
          <cell r="A90" t="str">
            <v>04</v>
          </cell>
          <cell r="B90" t="str">
            <v>TDA. SOÑADORAS-TA</v>
          </cell>
          <cell r="C90" t="str">
            <v>15:59</v>
          </cell>
          <cell r="D90">
            <v>7.1</v>
          </cell>
          <cell r="E90">
            <v>77</v>
          </cell>
          <cell r="F90">
            <v>20</v>
          </cell>
        </row>
        <row r="91">
          <cell r="A91" t="str">
            <v>04</v>
          </cell>
          <cell r="B91" t="str">
            <v>TDA. SHOW D LA REFUR</v>
          </cell>
          <cell r="C91" t="str">
            <v>16:55</v>
          </cell>
          <cell r="D91">
            <v>2.1</v>
          </cell>
          <cell r="E91">
            <v>22</v>
          </cell>
          <cell r="F91">
            <v>20</v>
          </cell>
        </row>
        <row r="92">
          <cell r="A92" t="str">
            <v>04</v>
          </cell>
          <cell r="B92" t="str">
            <v>TDA. MATINEE SABADO</v>
          </cell>
          <cell r="C92" t="str">
            <v>16:59</v>
          </cell>
          <cell r="D92">
            <v>1.4</v>
          </cell>
          <cell r="E92">
            <v>15</v>
          </cell>
          <cell r="F92">
            <v>3</v>
          </cell>
        </row>
        <row r="93">
          <cell r="A93" t="str">
            <v>04</v>
          </cell>
          <cell r="B93" t="str">
            <v>TDA. EL CHAVO-D-TA</v>
          </cell>
          <cell r="C93" t="str">
            <v>17:31</v>
          </cell>
          <cell r="D93">
            <v>2.1</v>
          </cell>
          <cell r="E93">
            <v>22</v>
          </cell>
          <cell r="F93">
            <v>4</v>
          </cell>
        </row>
        <row r="94">
          <cell r="A94" t="str">
            <v>04</v>
          </cell>
          <cell r="B94" t="str">
            <v>TDA. ANIMERICA-TA</v>
          </cell>
          <cell r="C94" t="str">
            <v>17:49</v>
          </cell>
          <cell r="D94">
            <v>1.4</v>
          </cell>
          <cell r="E94">
            <v>15</v>
          </cell>
          <cell r="F94">
            <v>19</v>
          </cell>
        </row>
        <row r="95">
          <cell r="A95" t="str">
            <v>04</v>
          </cell>
          <cell r="B95" t="str">
            <v>TDA. ESP.NATIONAL GE</v>
          </cell>
          <cell r="C95" t="str">
            <v>18:43</v>
          </cell>
          <cell r="D95">
            <v>3.2</v>
          </cell>
          <cell r="E95">
            <v>34</v>
          </cell>
          <cell r="F95">
            <v>4</v>
          </cell>
        </row>
        <row r="96">
          <cell r="A96" t="str">
            <v>04</v>
          </cell>
          <cell r="B96" t="str">
            <v>TDA. MAS CHOLA QUE N</v>
          </cell>
          <cell r="C96" t="str">
            <v>18:45</v>
          </cell>
          <cell r="D96">
            <v>2.6</v>
          </cell>
          <cell r="E96">
            <v>28</v>
          </cell>
          <cell r="F96">
            <v>4</v>
          </cell>
        </row>
        <row r="97">
          <cell r="A97" t="str">
            <v>04</v>
          </cell>
          <cell r="B97" t="str">
            <v>TDA. NUNCA TE OLVIDA</v>
          </cell>
          <cell r="C97" t="str">
            <v>18:58</v>
          </cell>
          <cell r="D97">
            <v>1.6</v>
          </cell>
          <cell r="E97">
            <v>17</v>
          </cell>
          <cell r="F97">
            <v>19</v>
          </cell>
        </row>
        <row r="98">
          <cell r="A98" t="str">
            <v>04</v>
          </cell>
          <cell r="B98" t="str">
            <v>TDA. POR UN BESO-NO</v>
          </cell>
          <cell r="C98" t="str">
            <v>19:26</v>
          </cell>
          <cell r="D98">
            <v>2.8</v>
          </cell>
          <cell r="E98">
            <v>30</v>
          </cell>
          <cell r="F98">
            <v>19</v>
          </cell>
        </row>
        <row r="99">
          <cell r="A99" t="str">
            <v>04</v>
          </cell>
          <cell r="B99" t="str">
            <v>TDA. RISAS D AMERICA</v>
          </cell>
          <cell r="C99" t="str">
            <v>19:40</v>
          </cell>
          <cell r="D99">
            <v>3.4</v>
          </cell>
          <cell r="E99">
            <v>37</v>
          </cell>
          <cell r="F99">
            <v>4</v>
          </cell>
        </row>
        <row r="100">
          <cell r="A100" t="str">
            <v>04</v>
          </cell>
          <cell r="B100" t="str">
            <v>TDA. LA REVISTA DOMI</v>
          </cell>
          <cell r="C100" t="str">
            <v>19:47</v>
          </cell>
          <cell r="D100">
            <v>3.8</v>
          </cell>
          <cell r="E100">
            <v>41</v>
          </cell>
          <cell r="F100">
            <v>4</v>
          </cell>
        </row>
        <row r="101">
          <cell r="A101" t="str">
            <v>04</v>
          </cell>
          <cell r="B101" t="str">
            <v>TDA. LA INTRUSA-NO</v>
          </cell>
          <cell r="C101" t="str">
            <v>19:53</v>
          </cell>
          <cell r="D101">
            <v>3.7</v>
          </cell>
          <cell r="E101">
            <v>40</v>
          </cell>
          <cell r="F101">
            <v>20</v>
          </cell>
        </row>
        <row r="102">
          <cell r="A102" t="str">
            <v>04</v>
          </cell>
          <cell r="B102" t="str">
            <v>TDA. SOLEDAD-NO</v>
          </cell>
          <cell r="C102" t="str">
            <v>20:28</v>
          </cell>
          <cell r="D102">
            <v>5.6</v>
          </cell>
          <cell r="E102">
            <v>61</v>
          </cell>
          <cell r="F102">
            <v>20</v>
          </cell>
        </row>
        <row r="103">
          <cell r="A103" t="str">
            <v>04</v>
          </cell>
          <cell r="B103" t="str">
            <v>TDA. CINE-NO</v>
          </cell>
          <cell r="C103" t="str">
            <v>21:55</v>
          </cell>
          <cell r="D103">
            <v>2.2999999999999998</v>
          </cell>
          <cell r="E103">
            <v>25</v>
          </cell>
          <cell r="F103">
            <v>15</v>
          </cell>
        </row>
        <row r="104">
          <cell r="A104" t="str">
            <v>04</v>
          </cell>
          <cell r="B104" t="str">
            <v>TDA. AMERICA NOTICIA</v>
          </cell>
          <cell r="C104" t="str">
            <v>21:56</v>
          </cell>
          <cell r="D104">
            <v>3.8</v>
          </cell>
          <cell r="E104">
            <v>41</v>
          </cell>
          <cell r="F104">
            <v>17</v>
          </cell>
        </row>
        <row r="105">
          <cell r="A105" t="str">
            <v>04</v>
          </cell>
          <cell r="B105" t="str">
            <v>TDA. FUTBOL EN AMERI</v>
          </cell>
          <cell r="C105" t="str">
            <v>22:00</v>
          </cell>
          <cell r="D105">
            <v>2.8</v>
          </cell>
          <cell r="E105">
            <v>30</v>
          </cell>
          <cell r="F105">
            <v>4</v>
          </cell>
        </row>
        <row r="106">
          <cell r="A106" t="str">
            <v>04</v>
          </cell>
          <cell r="B106" t="str">
            <v>TDA. RECUENTO DAÑOS-</v>
          </cell>
          <cell r="C106" t="str">
            <v>22:06</v>
          </cell>
          <cell r="D106">
            <v>1.8</v>
          </cell>
          <cell r="E106">
            <v>19</v>
          </cell>
          <cell r="F106">
            <v>4</v>
          </cell>
        </row>
        <row r="107">
          <cell r="A107" t="str">
            <v>04</v>
          </cell>
          <cell r="B107" t="str">
            <v>TDA. PEL.DEL DOMINGO</v>
          </cell>
          <cell r="C107" t="str">
            <v>22:37</v>
          </cell>
          <cell r="D107">
            <v>3.6</v>
          </cell>
          <cell r="E107">
            <v>39</v>
          </cell>
          <cell r="F107">
            <v>4</v>
          </cell>
        </row>
        <row r="108">
          <cell r="A108" t="str">
            <v>04</v>
          </cell>
          <cell r="B108" t="str">
            <v>TDA. CINE-S-NO</v>
          </cell>
          <cell r="C108" t="str">
            <v>23:00</v>
          </cell>
          <cell r="D108">
            <v>1.7</v>
          </cell>
          <cell r="E108">
            <v>18</v>
          </cell>
          <cell r="F108">
            <v>4</v>
          </cell>
        </row>
        <row r="109">
          <cell r="A109" t="str">
            <v>04</v>
          </cell>
          <cell r="B109" t="str">
            <v>TDA. CINE AMERICA-NO</v>
          </cell>
          <cell r="C109" t="str">
            <v>23:20</v>
          </cell>
          <cell r="D109">
            <v>2.9</v>
          </cell>
          <cell r="E109">
            <v>31</v>
          </cell>
          <cell r="F109">
            <v>19</v>
          </cell>
        </row>
        <row r="112">
          <cell r="A112" t="str">
            <v>05</v>
          </cell>
          <cell r="B112" t="str">
            <v>TDA. BUENOS DIAS PER</v>
          </cell>
          <cell r="C112" t="str">
            <v>05:26</v>
          </cell>
          <cell r="D112">
            <v>4.4000000000000004</v>
          </cell>
          <cell r="E112">
            <v>48</v>
          </cell>
          <cell r="F112">
            <v>19</v>
          </cell>
        </row>
        <row r="113">
          <cell r="A113" t="str">
            <v>05</v>
          </cell>
          <cell r="B113" t="str">
            <v>TDA. MUEVETE CON JAN</v>
          </cell>
          <cell r="C113" t="str">
            <v>05:57</v>
          </cell>
          <cell r="D113">
            <v>2</v>
          </cell>
          <cell r="E113">
            <v>21</v>
          </cell>
          <cell r="F113">
            <v>4</v>
          </cell>
        </row>
        <row r="114">
          <cell r="A114" t="str">
            <v>05</v>
          </cell>
          <cell r="B114" t="str">
            <v>TDA. ALF-MA</v>
          </cell>
          <cell r="C114" t="str">
            <v>05:59</v>
          </cell>
          <cell r="D114">
            <v>0.1</v>
          </cell>
          <cell r="E114">
            <v>1</v>
          </cell>
          <cell r="F114">
            <v>1</v>
          </cell>
        </row>
        <row r="115">
          <cell r="A115" t="str">
            <v>05</v>
          </cell>
          <cell r="B115" t="str">
            <v>TDA. EL ZAPATERO Y L</v>
          </cell>
          <cell r="C115" t="str">
            <v>06:29</v>
          </cell>
          <cell r="D115">
            <v>0.4</v>
          </cell>
          <cell r="E115">
            <v>4</v>
          </cell>
          <cell r="F115">
            <v>1</v>
          </cell>
        </row>
        <row r="116">
          <cell r="A116" t="str">
            <v>05</v>
          </cell>
          <cell r="B116" t="str">
            <v>TDA. ENTRE CASEROS-D</v>
          </cell>
          <cell r="C116" t="str">
            <v>06:46</v>
          </cell>
          <cell r="D116">
            <v>1.2</v>
          </cell>
          <cell r="E116">
            <v>13</v>
          </cell>
          <cell r="F116">
            <v>4</v>
          </cell>
        </row>
        <row r="117">
          <cell r="A117" t="str">
            <v>05</v>
          </cell>
          <cell r="B117" t="str">
            <v>TDA. 24 HORAS ED.DOM</v>
          </cell>
          <cell r="C117" t="str">
            <v>07:23</v>
          </cell>
          <cell r="D117">
            <v>5.5</v>
          </cell>
          <cell r="E117">
            <v>60</v>
          </cell>
          <cell r="F117">
            <v>4</v>
          </cell>
        </row>
        <row r="118">
          <cell r="A118" t="str">
            <v>05</v>
          </cell>
          <cell r="B118" t="str">
            <v>TDA. ESP.PATO LUCAS-</v>
          </cell>
          <cell r="C118" t="str">
            <v>07:27</v>
          </cell>
          <cell r="D118">
            <v>0.5</v>
          </cell>
          <cell r="E118">
            <v>5</v>
          </cell>
          <cell r="F118">
            <v>1</v>
          </cell>
        </row>
        <row r="119">
          <cell r="A119" t="str">
            <v>05</v>
          </cell>
          <cell r="B119" t="str">
            <v>TDA. 24 HORAS-ED.SAB</v>
          </cell>
          <cell r="C119" t="str">
            <v>07:58</v>
          </cell>
          <cell r="D119">
            <v>2.9</v>
          </cell>
          <cell r="E119">
            <v>31</v>
          </cell>
          <cell r="F119">
            <v>4</v>
          </cell>
        </row>
        <row r="120">
          <cell r="A120" t="str">
            <v>05</v>
          </cell>
          <cell r="B120" t="str">
            <v>TDA. PINKY Y CEREBRO</v>
          </cell>
          <cell r="C120" t="str">
            <v>07:58</v>
          </cell>
          <cell r="D120">
            <v>0.4</v>
          </cell>
          <cell r="E120">
            <v>4</v>
          </cell>
          <cell r="F120">
            <v>1</v>
          </cell>
        </row>
        <row r="121">
          <cell r="A121" t="str">
            <v>05</v>
          </cell>
          <cell r="B121" t="str">
            <v>TDA. DIETA NAV.BUGS</v>
          </cell>
          <cell r="C121" t="str">
            <v>08:28</v>
          </cell>
          <cell r="D121">
            <v>0.7</v>
          </cell>
          <cell r="E121">
            <v>7</v>
          </cell>
          <cell r="F121">
            <v>1</v>
          </cell>
        </row>
        <row r="122">
          <cell r="A122" t="str">
            <v>05</v>
          </cell>
          <cell r="B122" t="str">
            <v>TDA. REPORTAJES-DO-M</v>
          </cell>
          <cell r="C122" t="str">
            <v>08:53</v>
          </cell>
          <cell r="D122">
            <v>4</v>
          </cell>
          <cell r="E122">
            <v>43</v>
          </cell>
          <cell r="F122">
            <v>4</v>
          </cell>
        </row>
        <row r="123">
          <cell r="A123" t="str">
            <v>05</v>
          </cell>
          <cell r="B123" t="str">
            <v>TDA. CUENT.NAV.BUGS</v>
          </cell>
          <cell r="C123" t="str">
            <v>08:54</v>
          </cell>
          <cell r="D123">
            <v>1.1000000000000001</v>
          </cell>
          <cell r="E123">
            <v>12</v>
          </cell>
          <cell r="F123">
            <v>1</v>
          </cell>
        </row>
        <row r="124">
          <cell r="A124" t="str">
            <v>05</v>
          </cell>
          <cell r="B124" t="str">
            <v>TDA. TIEMPO RECORD-S</v>
          </cell>
          <cell r="C124" t="str">
            <v>09:00</v>
          </cell>
          <cell r="D124">
            <v>1.3</v>
          </cell>
          <cell r="E124">
            <v>14</v>
          </cell>
          <cell r="F124">
            <v>4</v>
          </cell>
        </row>
        <row r="125">
          <cell r="A125" t="str">
            <v>05</v>
          </cell>
          <cell r="B125" t="str">
            <v>TDA. TINY TOONS-MA</v>
          </cell>
          <cell r="C125" t="str">
            <v>09:24</v>
          </cell>
          <cell r="D125">
            <v>1.5</v>
          </cell>
          <cell r="E125">
            <v>16</v>
          </cell>
          <cell r="F125">
            <v>1</v>
          </cell>
        </row>
        <row r="126">
          <cell r="A126" t="str">
            <v>05</v>
          </cell>
          <cell r="B126" t="str">
            <v>TDA. TRES POR TRES-M</v>
          </cell>
          <cell r="C126" t="str">
            <v>09:52</v>
          </cell>
          <cell r="D126">
            <v>3.9</v>
          </cell>
          <cell r="E126">
            <v>42</v>
          </cell>
          <cell r="F126">
            <v>1</v>
          </cell>
        </row>
        <row r="127">
          <cell r="A127" t="str">
            <v>05</v>
          </cell>
          <cell r="B127" t="str">
            <v>TDA. ROCKET POWER-S-</v>
          </cell>
          <cell r="C127" t="str">
            <v>10:03</v>
          </cell>
          <cell r="D127">
            <v>0.8</v>
          </cell>
          <cell r="E127">
            <v>8</v>
          </cell>
          <cell r="F127">
            <v>4</v>
          </cell>
        </row>
        <row r="128">
          <cell r="A128" t="str">
            <v>05</v>
          </cell>
          <cell r="B128" t="str">
            <v>TDA. PEQUEÑA LULU-MA</v>
          </cell>
          <cell r="C128" t="str">
            <v>10:22</v>
          </cell>
          <cell r="D128">
            <v>4.7</v>
          </cell>
          <cell r="E128">
            <v>51</v>
          </cell>
          <cell r="F128">
            <v>1</v>
          </cell>
        </row>
        <row r="129">
          <cell r="A129" t="str">
            <v>05</v>
          </cell>
          <cell r="B129" t="str">
            <v>TDA. REP.24 MINUTOS-</v>
          </cell>
          <cell r="C129" t="str">
            <v>10:28</v>
          </cell>
          <cell r="D129">
            <v>1.1000000000000001</v>
          </cell>
          <cell r="E129">
            <v>12</v>
          </cell>
          <cell r="F129">
            <v>18</v>
          </cell>
        </row>
        <row r="130">
          <cell r="A130" t="str">
            <v>05</v>
          </cell>
          <cell r="B130" t="str">
            <v>TDA. EL PAJARO LOCO-</v>
          </cell>
          <cell r="C130" t="str">
            <v>10:30</v>
          </cell>
          <cell r="D130">
            <v>0.1</v>
          </cell>
          <cell r="E130">
            <v>1</v>
          </cell>
          <cell r="F130">
            <v>1</v>
          </cell>
        </row>
        <row r="131">
          <cell r="A131" t="str">
            <v>05</v>
          </cell>
          <cell r="B131" t="str">
            <v>TDA. LE TEMES LA OSC</v>
          </cell>
          <cell r="C131" t="str">
            <v>10:32</v>
          </cell>
          <cell r="D131">
            <v>0.9</v>
          </cell>
          <cell r="E131">
            <v>9</v>
          </cell>
          <cell r="F131">
            <v>4</v>
          </cell>
        </row>
        <row r="132">
          <cell r="A132" t="str">
            <v>05</v>
          </cell>
          <cell r="B132" t="str">
            <v>TDA. MAGICA NAV.D SP</v>
          </cell>
          <cell r="C132" t="str">
            <v>10:48</v>
          </cell>
          <cell r="D132">
            <v>2.4</v>
          </cell>
          <cell r="E132">
            <v>26</v>
          </cell>
          <cell r="F132">
            <v>1</v>
          </cell>
        </row>
        <row r="133">
          <cell r="A133" t="str">
            <v>05</v>
          </cell>
          <cell r="B133" t="str">
            <v>TDA. PEQUEÑA LULU-S-</v>
          </cell>
          <cell r="C133" t="str">
            <v>11:02</v>
          </cell>
          <cell r="D133">
            <v>1.2</v>
          </cell>
          <cell r="E133">
            <v>13</v>
          </cell>
          <cell r="F133">
            <v>4</v>
          </cell>
        </row>
        <row r="134">
          <cell r="A134" t="str">
            <v>05</v>
          </cell>
          <cell r="B134" t="str">
            <v>TDA. CINESCAPE-D-MA</v>
          </cell>
          <cell r="C134" t="str">
            <v>11:07</v>
          </cell>
          <cell r="D134">
            <v>1.3</v>
          </cell>
          <cell r="E134">
            <v>14</v>
          </cell>
          <cell r="F134">
            <v>2</v>
          </cell>
        </row>
        <row r="135">
          <cell r="A135" t="str">
            <v>05</v>
          </cell>
          <cell r="B135" t="str">
            <v>TDA. ENTRE CASEROS-M</v>
          </cell>
          <cell r="C135" t="str">
            <v>11:18</v>
          </cell>
          <cell r="D135">
            <v>0.5</v>
          </cell>
          <cell r="E135">
            <v>5</v>
          </cell>
          <cell r="F135">
            <v>20</v>
          </cell>
        </row>
        <row r="136">
          <cell r="A136" t="str">
            <v>05</v>
          </cell>
          <cell r="B136" t="str">
            <v>TDA. SIMBAD EL MARIN</v>
          </cell>
          <cell r="C136" t="str">
            <v>11:32</v>
          </cell>
          <cell r="D136">
            <v>0.8</v>
          </cell>
          <cell r="E136">
            <v>8</v>
          </cell>
          <cell r="F136">
            <v>4</v>
          </cell>
        </row>
        <row r="137">
          <cell r="A137" t="str">
            <v>05</v>
          </cell>
          <cell r="B137" t="str">
            <v>TDA. CINESCAPE-D-TA</v>
          </cell>
          <cell r="C137" t="str">
            <v>11:48</v>
          </cell>
          <cell r="D137">
            <v>1.3</v>
          </cell>
          <cell r="E137">
            <v>14</v>
          </cell>
          <cell r="F137">
            <v>2</v>
          </cell>
        </row>
        <row r="138">
          <cell r="A138" t="str">
            <v>05</v>
          </cell>
          <cell r="B138" t="str">
            <v>TDA. RIPLEY AUNQUE U</v>
          </cell>
          <cell r="C138" t="str">
            <v>11:50</v>
          </cell>
          <cell r="D138">
            <v>0.8</v>
          </cell>
          <cell r="E138">
            <v>8</v>
          </cell>
          <cell r="F138">
            <v>19</v>
          </cell>
        </row>
        <row r="139">
          <cell r="A139" t="str">
            <v>05</v>
          </cell>
          <cell r="B139" t="str">
            <v>TDA. RIPLEY AUNQU.UD</v>
          </cell>
          <cell r="C139" t="str">
            <v>12:10</v>
          </cell>
          <cell r="D139">
            <v>1.3</v>
          </cell>
          <cell r="E139">
            <v>14</v>
          </cell>
          <cell r="F139">
            <v>3</v>
          </cell>
        </row>
        <row r="140">
          <cell r="A140" t="str">
            <v>05</v>
          </cell>
          <cell r="B140" t="str">
            <v>TDA. 24 HORAS-ED.MED</v>
          </cell>
          <cell r="C140" t="str">
            <v>12:28</v>
          </cell>
          <cell r="D140">
            <v>1</v>
          </cell>
          <cell r="E140">
            <v>10</v>
          </cell>
          <cell r="F140">
            <v>19</v>
          </cell>
        </row>
        <row r="141">
          <cell r="A141" t="str">
            <v>05</v>
          </cell>
          <cell r="B141" t="str">
            <v>TDA. ANIMANIACS-S-TA</v>
          </cell>
          <cell r="C141" t="str">
            <v>12:30</v>
          </cell>
          <cell r="D141">
            <v>0.4</v>
          </cell>
          <cell r="E141">
            <v>4</v>
          </cell>
          <cell r="F141">
            <v>4</v>
          </cell>
        </row>
        <row r="142">
          <cell r="A142" t="str">
            <v>05</v>
          </cell>
          <cell r="B142" t="str">
            <v>TDA. PASO A PASO-TA</v>
          </cell>
          <cell r="C142" t="str">
            <v>12:50</v>
          </cell>
          <cell r="D142">
            <v>1.8</v>
          </cell>
          <cell r="E142">
            <v>19</v>
          </cell>
          <cell r="F142">
            <v>1</v>
          </cell>
        </row>
        <row r="143">
          <cell r="A143" t="str">
            <v>05</v>
          </cell>
          <cell r="B143" t="str">
            <v>TDA. MATINEE-D-TA</v>
          </cell>
          <cell r="C143" t="str">
            <v>12:52</v>
          </cell>
          <cell r="D143">
            <v>1.3</v>
          </cell>
          <cell r="E143">
            <v>14</v>
          </cell>
          <cell r="F143">
            <v>4</v>
          </cell>
        </row>
        <row r="144">
          <cell r="A144" t="str">
            <v>05</v>
          </cell>
          <cell r="B144" t="str">
            <v>TDA. VIVA EL SABADO-</v>
          </cell>
          <cell r="C144" t="str">
            <v>12:55</v>
          </cell>
          <cell r="D144">
            <v>1.3</v>
          </cell>
          <cell r="E144">
            <v>14</v>
          </cell>
          <cell r="F144">
            <v>4</v>
          </cell>
        </row>
        <row r="145">
          <cell r="A145" t="str">
            <v>05</v>
          </cell>
          <cell r="B145" t="str">
            <v>TDA. BONANZA-TA</v>
          </cell>
          <cell r="C145" t="str">
            <v>12:59</v>
          </cell>
          <cell r="D145">
            <v>1.7</v>
          </cell>
          <cell r="E145">
            <v>18</v>
          </cell>
          <cell r="F145">
            <v>19</v>
          </cell>
        </row>
        <row r="146">
          <cell r="A146" t="str">
            <v>05</v>
          </cell>
          <cell r="B146" t="str">
            <v>TDA. PUERTO D LOS MI</v>
          </cell>
          <cell r="C146" t="str">
            <v>14:00</v>
          </cell>
          <cell r="D146">
            <v>2.5</v>
          </cell>
          <cell r="E146">
            <v>27</v>
          </cell>
          <cell r="F146">
            <v>19</v>
          </cell>
        </row>
        <row r="147">
          <cell r="A147" t="str">
            <v>05</v>
          </cell>
          <cell r="B147" t="str">
            <v>TDA. MATINEE-D-TA1</v>
          </cell>
          <cell r="C147" t="str">
            <v>14:32</v>
          </cell>
          <cell r="D147">
            <v>1.2</v>
          </cell>
          <cell r="E147">
            <v>13</v>
          </cell>
          <cell r="F147">
            <v>2</v>
          </cell>
        </row>
        <row r="148">
          <cell r="A148" t="str">
            <v>05</v>
          </cell>
          <cell r="B148" t="str">
            <v>TDA. CINE-TA</v>
          </cell>
          <cell r="C148" t="str">
            <v>14:44</v>
          </cell>
          <cell r="D148">
            <v>2.2999999999999998</v>
          </cell>
          <cell r="E148">
            <v>25</v>
          </cell>
          <cell r="F148">
            <v>1</v>
          </cell>
        </row>
        <row r="149">
          <cell r="A149" t="str">
            <v>05</v>
          </cell>
          <cell r="B149" t="str">
            <v>TDA. CORRECAMINOS-S-</v>
          </cell>
          <cell r="C149" t="str">
            <v>14:56</v>
          </cell>
          <cell r="D149">
            <v>1</v>
          </cell>
          <cell r="E149">
            <v>10</v>
          </cell>
          <cell r="F149">
            <v>3</v>
          </cell>
        </row>
        <row r="150">
          <cell r="A150" t="str">
            <v>05</v>
          </cell>
          <cell r="B150" t="str">
            <v>TDA. AZUL TEQUILA-TA</v>
          </cell>
          <cell r="C150" t="str">
            <v>14:57</v>
          </cell>
          <cell r="D150">
            <v>1.9</v>
          </cell>
          <cell r="E150">
            <v>20</v>
          </cell>
          <cell r="F150">
            <v>19</v>
          </cell>
        </row>
        <row r="151">
          <cell r="A151" t="str">
            <v>05</v>
          </cell>
          <cell r="B151" t="str">
            <v>TDA. AMANTES LUNA LL</v>
          </cell>
          <cell r="C151" t="str">
            <v>15:51</v>
          </cell>
          <cell r="D151">
            <v>2.7</v>
          </cell>
          <cell r="E151">
            <v>29</v>
          </cell>
          <cell r="F151">
            <v>19</v>
          </cell>
        </row>
        <row r="152">
          <cell r="A152" t="str">
            <v>05</v>
          </cell>
          <cell r="B152" t="str">
            <v>TDA. LOONEY TUNES-S-</v>
          </cell>
          <cell r="C152" t="str">
            <v>15:51</v>
          </cell>
          <cell r="D152">
            <v>0.7</v>
          </cell>
          <cell r="E152">
            <v>7</v>
          </cell>
          <cell r="F152">
            <v>3</v>
          </cell>
        </row>
        <row r="153">
          <cell r="A153" t="str">
            <v>05</v>
          </cell>
          <cell r="B153" t="str">
            <v>TDA. MATINEE-D-TA2</v>
          </cell>
          <cell r="C153" t="str">
            <v>16:19</v>
          </cell>
          <cell r="D153">
            <v>1.5</v>
          </cell>
          <cell r="E153">
            <v>16</v>
          </cell>
          <cell r="F153">
            <v>1</v>
          </cell>
        </row>
        <row r="154">
          <cell r="A154" t="str">
            <v>05</v>
          </cell>
          <cell r="B154" t="str">
            <v>TDA. EL PAJARO LOCO-</v>
          </cell>
          <cell r="C154" t="str">
            <v>16:20</v>
          </cell>
          <cell r="D154">
            <v>0.7</v>
          </cell>
          <cell r="E154">
            <v>7</v>
          </cell>
          <cell r="F154">
            <v>3</v>
          </cell>
        </row>
        <row r="155">
          <cell r="A155" t="str">
            <v>05</v>
          </cell>
          <cell r="B155" t="str">
            <v>TDA. CINE-TA1</v>
          </cell>
          <cell r="C155" t="str">
            <v>16:44</v>
          </cell>
          <cell r="D155">
            <v>2.1</v>
          </cell>
          <cell r="E155">
            <v>22</v>
          </cell>
          <cell r="F155">
            <v>1</v>
          </cell>
        </row>
        <row r="156">
          <cell r="A156" t="str">
            <v>05</v>
          </cell>
          <cell r="B156" t="str">
            <v>TDA. CINESCAPE-S-TA</v>
          </cell>
          <cell r="C156" t="str">
            <v>16:49</v>
          </cell>
          <cell r="D156">
            <v>0.9</v>
          </cell>
          <cell r="E156">
            <v>9</v>
          </cell>
          <cell r="F156">
            <v>4</v>
          </cell>
        </row>
        <row r="157">
          <cell r="A157" t="str">
            <v>05</v>
          </cell>
          <cell r="B157" t="str">
            <v>TDA. LOCADEMIA D POL</v>
          </cell>
          <cell r="C157" t="str">
            <v>16:54</v>
          </cell>
          <cell r="D157">
            <v>1.2</v>
          </cell>
          <cell r="E157">
            <v>13</v>
          </cell>
          <cell r="F157">
            <v>19</v>
          </cell>
        </row>
        <row r="158">
          <cell r="A158" t="str">
            <v>05</v>
          </cell>
          <cell r="B158" t="str">
            <v>TDA. CINE CINCO ESTR</v>
          </cell>
          <cell r="C158" t="str">
            <v>17:21</v>
          </cell>
          <cell r="D158">
            <v>2.6</v>
          </cell>
          <cell r="E158">
            <v>28</v>
          </cell>
          <cell r="F158">
            <v>3</v>
          </cell>
        </row>
        <row r="159">
          <cell r="A159" t="str">
            <v>05</v>
          </cell>
          <cell r="B159" t="str">
            <v>TDA. EL PAJARO LOCO-</v>
          </cell>
          <cell r="C159" t="str">
            <v>17:51</v>
          </cell>
          <cell r="D159">
            <v>1</v>
          </cell>
          <cell r="E159">
            <v>10</v>
          </cell>
          <cell r="F159">
            <v>16</v>
          </cell>
        </row>
        <row r="160">
          <cell r="A160" t="str">
            <v>05</v>
          </cell>
          <cell r="B160" t="str">
            <v>TDA. SUPER CINE-S-TA</v>
          </cell>
          <cell r="C160" t="str">
            <v>17:55</v>
          </cell>
          <cell r="D160">
            <v>1.4</v>
          </cell>
          <cell r="E160">
            <v>15</v>
          </cell>
          <cell r="F160">
            <v>4</v>
          </cell>
        </row>
        <row r="161">
          <cell r="A161" t="str">
            <v>05</v>
          </cell>
          <cell r="B161" t="str">
            <v>TDA. R CON E RE-TA</v>
          </cell>
          <cell r="C161" t="str">
            <v>18:20</v>
          </cell>
          <cell r="D161">
            <v>4.9000000000000004</v>
          </cell>
          <cell r="E161">
            <v>53</v>
          </cell>
          <cell r="F161">
            <v>16</v>
          </cell>
        </row>
        <row r="162">
          <cell r="A162" t="str">
            <v>05</v>
          </cell>
          <cell r="B162" t="str">
            <v>TDA. RIPLEY AUNQU.UD</v>
          </cell>
          <cell r="C162" t="str">
            <v>19:08</v>
          </cell>
          <cell r="D162">
            <v>1.2</v>
          </cell>
          <cell r="E162">
            <v>13</v>
          </cell>
          <cell r="F162">
            <v>1</v>
          </cell>
        </row>
        <row r="163">
          <cell r="A163" t="str">
            <v>05</v>
          </cell>
          <cell r="B163" t="str">
            <v>TDA. XXIV MINUTAZOS-</v>
          </cell>
          <cell r="C163" t="str">
            <v>19:50</v>
          </cell>
          <cell r="D163">
            <v>2.9</v>
          </cell>
          <cell r="E163">
            <v>31</v>
          </cell>
          <cell r="F163">
            <v>4</v>
          </cell>
        </row>
        <row r="164">
          <cell r="A164" t="str">
            <v>05</v>
          </cell>
          <cell r="B164" t="str">
            <v>TDA. PANORAMA</v>
          </cell>
          <cell r="C164" t="str">
            <v>19:51</v>
          </cell>
          <cell r="D164">
            <v>7.6</v>
          </cell>
          <cell r="E164">
            <v>83</v>
          </cell>
          <cell r="F164">
            <v>4</v>
          </cell>
        </row>
        <row r="165">
          <cell r="A165" t="str">
            <v>05</v>
          </cell>
          <cell r="B165" t="str">
            <v>TDA. 1000 OFICIOS-NO</v>
          </cell>
          <cell r="C165" t="str">
            <v>19:54</v>
          </cell>
          <cell r="D165">
            <v>10.6</v>
          </cell>
          <cell r="E165">
            <v>115</v>
          </cell>
          <cell r="F165">
            <v>20</v>
          </cell>
        </row>
        <row r="166">
          <cell r="A166" t="str">
            <v>05</v>
          </cell>
          <cell r="B166" t="str">
            <v>TDA. LAZOS DE FAMILI</v>
          </cell>
          <cell r="C166" t="str">
            <v>20:59</v>
          </cell>
          <cell r="D166">
            <v>6.5</v>
          </cell>
          <cell r="E166">
            <v>71</v>
          </cell>
          <cell r="F166">
            <v>18</v>
          </cell>
        </row>
        <row r="167">
          <cell r="A167" t="str">
            <v>05</v>
          </cell>
          <cell r="B167" t="str">
            <v>TDA. GISELA-S-NO</v>
          </cell>
          <cell r="C167" t="str">
            <v>21:29</v>
          </cell>
          <cell r="D167">
            <v>7.9</v>
          </cell>
          <cell r="E167">
            <v>86</v>
          </cell>
          <cell r="F167">
            <v>4</v>
          </cell>
        </row>
        <row r="168">
          <cell r="A168" t="str">
            <v>05</v>
          </cell>
          <cell r="B168" t="str">
            <v>TDA. 24 HORAS EDIC.C</v>
          </cell>
          <cell r="C168" t="str">
            <v>21:57</v>
          </cell>
          <cell r="D168">
            <v>6.2</v>
          </cell>
          <cell r="E168">
            <v>67</v>
          </cell>
          <cell r="F168">
            <v>18</v>
          </cell>
        </row>
        <row r="169">
          <cell r="A169" t="str">
            <v>05</v>
          </cell>
          <cell r="B169" t="str">
            <v>TDA. TELE DEPORTE-DO</v>
          </cell>
          <cell r="C169" t="str">
            <v>22:28</v>
          </cell>
          <cell r="D169">
            <v>3.2</v>
          </cell>
          <cell r="E169">
            <v>34</v>
          </cell>
          <cell r="F169">
            <v>4</v>
          </cell>
        </row>
        <row r="170">
          <cell r="A170" t="str">
            <v>05</v>
          </cell>
          <cell r="B170" t="str">
            <v>TDA. LA NOCHE ES VIR</v>
          </cell>
          <cell r="C170" t="str">
            <v>22:58</v>
          </cell>
          <cell r="D170">
            <v>7</v>
          </cell>
          <cell r="E170">
            <v>76</v>
          </cell>
          <cell r="F170">
            <v>19</v>
          </cell>
        </row>
        <row r="171">
          <cell r="A171" t="str">
            <v>05</v>
          </cell>
          <cell r="B171" t="str">
            <v>TDA. 24 MINUTOS-NO</v>
          </cell>
          <cell r="C171" t="str">
            <v>23:01</v>
          </cell>
          <cell r="D171">
            <v>3.9</v>
          </cell>
          <cell r="E171">
            <v>42</v>
          </cell>
          <cell r="F171">
            <v>18</v>
          </cell>
        </row>
        <row r="175">
          <cell r="A175" t="str">
            <v>09</v>
          </cell>
          <cell r="B175" t="str">
            <v>TDA. LA HORA MEDICA-</v>
          </cell>
          <cell r="C175" t="str">
            <v>06:59</v>
          </cell>
          <cell r="D175">
            <v>0</v>
          </cell>
          <cell r="E175">
            <v>0</v>
          </cell>
          <cell r="F175">
            <v>4</v>
          </cell>
        </row>
        <row r="176">
          <cell r="A176" t="str">
            <v>09</v>
          </cell>
          <cell r="B176" t="str">
            <v>TDA. MICKEY Y SUS AM</v>
          </cell>
          <cell r="C176" t="str">
            <v>07:58</v>
          </cell>
          <cell r="D176">
            <v>0.2</v>
          </cell>
          <cell r="E176">
            <v>2</v>
          </cell>
          <cell r="F176">
            <v>4</v>
          </cell>
        </row>
        <row r="177">
          <cell r="A177" t="str">
            <v>09</v>
          </cell>
          <cell r="B177" t="str">
            <v>TDA. MICKEY Y SUS AM</v>
          </cell>
          <cell r="C177" t="str">
            <v>07:59</v>
          </cell>
          <cell r="D177">
            <v>0.3</v>
          </cell>
          <cell r="E177">
            <v>3</v>
          </cell>
          <cell r="F177">
            <v>4</v>
          </cell>
        </row>
        <row r="178">
          <cell r="A178" t="str">
            <v>09</v>
          </cell>
          <cell r="B178" t="str">
            <v>TDA. DIABOLIK-D-MA</v>
          </cell>
          <cell r="C178" t="str">
            <v>08:26</v>
          </cell>
          <cell r="D178">
            <v>0.2</v>
          </cell>
          <cell r="E178">
            <v>2</v>
          </cell>
          <cell r="F178">
            <v>4</v>
          </cell>
        </row>
        <row r="179">
          <cell r="A179" t="str">
            <v>09</v>
          </cell>
          <cell r="B179" t="str">
            <v>TDA. DIABOLIK-S-MA</v>
          </cell>
          <cell r="C179" t="str">
            <v>08:29</v>
          </cell>
          <cell r="D179">
            <v>0.1</v>
          </cell>
          <cell r="E179">
            <v>1</v>
          </cell>
          <cell r="F179">
            <v>4</v>
          </cell>
        </row>
        <row r="180">
          <cell r="A180" t="str">
            <v>09</v>
          </cell>
          <cell r="B180" t="str">
            <v>TDA. TIMON Y PUMBA-D</v>
          </cell>
          <cell r="C180" t="str">
            <v>08:52</v>
          </cell>
          <cell r="D180">
            <v>0.4</v>
          </cell>
          <cell r="E180">
            <v>4</v>
          </cell>
          <cell r="F180">
            <v>2</v>
          </cell>
        </row>
        <row r="181">
          <cell r="A181" t="str">
            <v>09</v>
          </cell>
          <cell r="B181" t="str">
            <v>TDA. PERROS ESPIAS-D</v>
          </cell>
          <cell r="C181" t="str">
            <v>08:56</v>
          </cell>
          <cell r="D181">
            <v>0.4</v>
          </cell>
          <cell r="E181">
            <v>4</v>
          </cell>
          <cell r="F181">
            <v>2</v>
          </cell>
        </row>
        <row r="182">
          <cell r="A182" t="str">
            <v>09</v>
          </cell>
          <cell r="B182" t="str">
            <v>TDA. PERROS ESPIAS-S</v>
          </cell>
          <cell r="C182" t="str">
            <v>08:56</v>
          </cell>
          <cell r="D182">
            <v>0</v>
          </cell>
          <cell r="E182">
            <v>0</v>
          </cell>
          <cell r="F182">
            <v>3</v>
          </cell>
        </row>
        <row r="183">
          <cell r="A183" t="str">
            <v>09</v>
          </cell>
          <cell r="B183" t="str">
            <v>TDA. TIMON Y PUMBA-S</v>
          </cell>
          <cell r="C183" t="str">
            <v>08:59</v>
          </cell>
          <cell r="D183">
            <v>0.2</v>
          </cell>
          <cell r="E183">
            <v>2</v>
          </cell>
          <cell r="F183">
            <v>1</v>
          </cell>
        </row>
        <row r="184">
          <cell r="A184" t="str">
            <v>09</v>
          </cell>
          <cell r="B184" t="str">
            <v>TDA. EL PATO DARWING</v>
          </cell>
          <cell r="C184" t="str">
            <v>09:19</v>
          </cell>
          <cell r="D184">
            <v>0.2</v>
          </cell>
          <cell r="E184">
            <v>2</v>
          </cell>
          <cell r="F184">
            <v>4</v>
          </cell>
        </row>
        <row r="185">
          <cell r="A185" t="str">
            <v>09</v>
          </cell>
          <cell r="B185" t="str">
            <v>TDA. EL PATO DARWING</v>
          </cell>
          <cell r="C185" t="str">
            <v>09:25</v>
          </cell>
          <cell r="D185">
            <v>0.4</v>
          </cell>
          <cell r="E185">
            <v>4</v>
          </cell>
          <cell r="F185">
            <v>4</v>
          </cell>
        </row>
        <row r="186">
          <cell r="A186" t="str">
            <v>09</v>
          </cell>
          <cell r="B186" t="str">
            <v>TDA. LA HORA MEDICA-</v>
          </cell>
          <cell r="C186" t="str">
            <v>09:29</v>
          </cell>
          <cell r="D186">
            <v>0.1</v>
          </cell>
          <cell r="E186">
            <v>1</v>
          </cell>
          <cell r="F186">
            <v>4</v>
          </cell>
        </row>
        <row r="187">
          <cell r="A187" t="str">
            <v>09</v>
          </cell>
          <cell r="B187" t="str">
            <v>TDA. EL RECREO-D-MA</v>
          </cell>
          <cell r="C187" t="str">
            <v>09:47</v>
          </cell>
          <cell r="D187">
            <v>0.4</v>
          </cell>
          <cell r="E187">
            <v>4</v>
          </cell>
          <cell r="F187">
            <v>3</v>
          </cell>
        </row>
        <row r="188">
          <cell r="A188" t="str">
            <v>09</v>
          </cell>
          <cell r="B188" t="str">
            <v>TDA. EL RECREO-S-MA</v>
          </cell>
          <cell r="C188" t="str">
            <v>09:53</v>
          </cell>
          <cell r="D188">
            <v>0.5</v>
          </cell>
          <cell r="E188">
            <v>5</v>
          </cell>
          <cell r="F188">
            <v>3</v>
          </cell>
        </row>
        <row r="189">
          <cell r="A189" t="str">
            <v>09</v>
          </cell>
          <cell r="B189" t="str">
            <v>TDA. PEPER ANN-D-MA</v>
          </cell>
          <cell r="C189" t="str">
            <v>09:53</v>
          </cell>
          <cell r="D189">
            <v>0.2</v>
          </cell>
          <cell r="E189">
            <v>2</v>
          </cell>
          <cell r="F189">
            <v>1</v>
          </cell>
        </row>
        <row r="190">
          <cell r="A190" t="str">
            <v>09</v>
          </cell>
          <cell r="B190" t="str">
            <v>TDA. TELETUBBIES-MA</v>
          </cell>
          <cell r="C190" t="str">
            <v>09:56</v>
          </cell>
          <cell r="D190">
            <v>0.5</v>
          </cell>
          <cell r="E190">
            <v>5</v>
          </cell>
          <cell r="F190">
            <v>20</v>
          </cell>
        </row>
        <row r="191">
          <cell r="A191" t="str">
            <v>09</v>
          </cell>
          <cell r="B191" t="str">
            <v>TDA. PEPER ANN-S-MA</v>
          </cell>
          <cell r="C191" t="str">
            <v>09:58</v>
          </cell>
          <cell r="D191">
            <v>0.5</v>
          </cell>
          <cell r="E191">
            <v>5</v>
          </cell>
          <cell r="F191">
            <v>1</v>
          </cell>
        </row>
        <row r="192">
          <cell r="A192" t="str">
            <v>09</v>
          </cell>
          <cell r="B192" t="str">
            <v>TDA. PATOS AVENTURAS</v>
          </cell>
          <cell r="C192" t="str">
            <v>10:18</v>
          </cell>
          <cell r="D192">
            <v>0.5</v>
          </cell>
          <cell r="E192">
            <v>5</v>
          </cell>
          <cell r="F192">
            <v>4</v>
          </cell>
        </row>
        <row r="193">
          <cell r="A193" t="str">
            <v>09</v>
          </cell>
          <cell r="B193" t="str">
            <v>TDA. PATOS AVENTURAS</v>
          </cell>
          <cell r="C193" t="str">
            <v>10:25</v>
          </cell>
          <cell r="D193">
            <v>0.6</v>
          </cell>
          <cell r="E193">
            <v>6</v>
          </cell>
          <cell r="F193">
            <v>4</v>
          </cell>
        </row>
        <row r="194">
          <cell r="A194" t="str">
            <v>09</v>
          </cell>
          <cell r="B194" t="str">
            <v>TDA. WALTER MELON-MA</v>
          </cell>
          <cell r="C194" t="str">
            <v>10:26</v>
          </cell>
          <cell r="D194">
            <v>0.3</v>
          </cell>
          <cell r="E194">
            <v>3</v>
          </cell>
          <cell r="F194">
            <v>18</v>
          </cell>
        </row>
        <row r="195">
          <cell r="A195" t="str">
            <v>09</v>
          </cell>
          <cell r="B195" t="str">
            <v>TDA. MAD JACK PIRATA</v>
          </cell>
          <cell r="C195" t="str">
            <v>10:28</v>
          </cell>
          <cell r="D195">
            <v>0.5</v>
          </cell>
          <cell r="E195">
            <v>5</v>
          </cell>
          <cell r="F195">
            <v>1</v>
          </cell>
        </row>
        <row r="196">
          <cell r="A196" t="str">
            <v>09</v>
          </cell>
          <cell r="B196" t="str">
            <v>TDA. MICKEY Y SUS AM</v>
          </cell>
          <cell r="C196" t="str">
            <v>10:35</v>
          </cell>
          <cell r="D196">
            <v>0.5</v>
          </cell>
          <cell r="E196">
            <v>5</v>
          </cell>
          <cell r="F196">
            <v>7</v>
          </cell>
        </row>
        <row r="197">
          <cell r="A197" t="str">
            <v>09</v>
          </cell>
          <cell r="B197" t="str">
            <v>TDA. GODZILLA-D-MA</v>
          </cell>
          <cell r="C197" t="str">
            <v>10:49</v>
          </cell>
          <cell r="D197">
            <v>0.3</v>
          </cell>
          <cell r="E197">
            <v>3</v>
          </cell>
          <cell r="F197">
            <v>4</v>
          </cell>
        </row>
        <row r="198">
          <cell r="A198" t="str">
            <v>09</v>
          </cell>
          <cell r="B198" t="str">
            <v>TDA. GODZILLA-S-MA</v>
          </cell>
          <cell r="C198" t="str">
            <v>10:52</v>
          </cell>
          <cell r="D198">
            <v>0.6</v>
          </cell>
          <cell r="E198">
            <v>6</v>
          </cell>
          <cell r="F198">
            <v>4</v>
          </cell>
        </row>
        <row r="199">
          <cell r="A199" t="str">
            <v>09</v>
          </cell>
          <cell r="B199" t="str">
            <v>TDA. BEETLEBORGS-D-M</v>
          </cell>
          <cell r="C199" t="str">
            <v>10:54</v>
          </cell>
          <cell r="D199">
            <v>0.8</v>
          </cell>
          <cell r="E199">
            <v>8</v>
          </cell>
          <cell r="F199">
            <v>2</v>
          </cell>
        </row>
        <row r="200">
          <cell r="A200" t="str">
            <v>09</v>
          </cell>
          <cell r="B200" t="str">
            <v>TDA. BEETLEBORGS-SAB</v>
          </cell>
          <cell r="C200" t="str">
            <v>10:54</v>
          </cell>
          <cell r="D200">
            <v>0.6</v>
          </cell>
          <cell r="E200">
            <v>6</v>
          </cell>
          <cell r="F200">
            <v>2</v>
          </cell>
        </row>
        <row r="201">
          <cell r="A201" t="str">
            <v>09</v>
          </cell>
          <cell r="B201" t="str">
            <v>TDA. SPACE STRIKERS-</v>
          </cell>
          <cell r="C201" t="str">
            <v>10:57</v>
          </cell>
          <cell r="D201">
            <v>0.1</v>
          </cell>
          <cell r="E201">
            <v>1</v>
          </cell>
          <cell r="F201">
            <v>3</v>
          </cell>
        </row>
        <row r="202">
          <cell r="A202" t="str">
            <v>09</v>
          </cell>
          <cell r="B202" t="str">
            <v>TDA. SHERLOCK HOLMES</v>
          </cell>
          <cell r="C202" t="str">
            <v>10:58</v>
          </cell>
          <cell r="D202">
            <v>0.2</v>
          </cell>
          <cell r="E202">
            <v>2</v>
          </cell>
          <cell r="F202">
            <v>16</v>
          </cell>
        </row>
        <row r="203">
          <cell r="A203" t="str">
            <v>09</v>
          </cell>
          <cell r="B203" t="str">
            <v>TDA. PERROS ESPIAS-M</v>
          </cell>
          <cell r="C203" t="str">
            <v>11:05</v>
          </cell>
          <cell r="D203">
            <v>1.6</v>
          </cell>
          <cell r="E203">
            <v>17</v>
          </cell>
          <cell r="F203">
            <v>1</v>
          </cell>
        </row>
        <row r="204">
          <cell r="A204" t="str">
            <v>09</v>
          </cell>
          <cell r="B204" t="str">
            <v>TDA. CABALLEROS MIST</v>
          </cell>
          <cell r="C204" t="str">
            <v>11:26</v>
          </cell>
          <cell r="D204">
            <v>0.8</v>
          </cell>
          <cell r="E204">
            <v>8</v>
          </cell>
          <cell r="F204">
            <v>2</v>
          </cell>
        </row>
        <row r="205">
          <cell r="A205" t="str">
            <v>09</v>
          </cell>
          <cell r="B205" t="str">
            <v>TDA. INVASION STARSH</v>
          </cell>
          <cell r="C205" t="str">
            <v>11:26</v>
          </cell>
          <cell r="D205">
            <v>0.3</v>
          </cell>
          <cell r="E205">
            <v>3</v>
          </cell>
          <cell r="F205">
            <v>13</v>
          </cell>
        </row>
        <row r="206">
          <cell r="A206" t="str">
            <v>09</v>
          </cell>
          <cell r="B206" t="str">
            <v>TDA. CABALLEROS MIST</v>
          </cell>
          <cell r="C206" t="str">
            <v>11:28</v>
          </cell>
          <cell r="D206">
            <v>0.1</v>
          </cell>
          <cell r="E206">
            <v>1</v>
          </cell>
          <cell r="F206">
            <v>2</v>
          </cell>
        </row>
        <row r="207">
          <cell r="A207" t="str">
            <v>09</v>
          </cell>
          <cell r="B207" t="str">
            <v>TDA. EL RECREO-MA</v>
          </cell>
          <cell r="C207" t="str">
            <v>11:30</v>
          </cell>
          <cell r="D207">
            <v>0.3</v>
          </cell>
          <cell r="E207">
            <v>3</v>
          </cell>
          <cell r="F207">
            <v>1</v>
          </cell>
        </row>
        <row r="208">
          <cell r="A208" t="str">
            <v>09</v>
          </cell>
          <cell r="B208" t="str">
            <v>TDA. SECUND.A BORDO-</v>
          </cell>
          <cell r="C208" t="str">
            <v>11:56</v>
          </cell>
          <cell r="D208">
            <v>0.7</v>
          </cell>
          <cell r="E208">
            <v>7</v>
          </cell>
          <cell r="F208">
            <v>4</v>
          </cell>
        </row>
        <row r="209">
          <cell r="A209" t="str">
            <v>09</v>
          </cell>
          <cell r="B209" t="str">
            <v>TDA. ZOIDS-TA</v>
          </cell>
          <cell r="C209" t="str">
            <v>11:57</v>
          </cell>
          <cell r="D209">
            <v>0.3</v>
          </cell>
          <cell r="E209">
            <v>3</v>
          </cell>
          <cell r="F209">
            <v>19</v>
          </cell>
        </row>
        <row r="210">
          <cell r="A210" t="str">
            <v>09</v>
          </cell>
          <cell r="B210" t="str">
            <v>TDA. SECUND.A BORDO-</v>
          </cell>
          <cell r="C210" t="str">
            <v>11:58</v>
          </cell>
          <cell r="D210">
            <v>0.3</v>
          </cell>
          <cell r="E210">
            <v>3</v>
          </cell>
          <cell r="F210">
            <v>4</v>
          </cell>
        </row>
        <row r="211">
          <cell r="A211" t="str">
            <v>09</v>
          </cell>
          <cell r="B211" t="str">
            <v>TDA. BEETLEBORGS-TA</v>
          </cell>
          <cell r="C211" t="str">
            <v>11:59</v>
          </cell>
          <cell r="D211">
            <v>0.3</v>
          </cell>
          <cell r="E211">
            <v>3</v>
          </cell>
          <cell r="F211">
            <v>1</v>
          </cell>
        </row>
        <row r="212">
          <cell r="A212" t="str">
            <v>09</v>
          </cell>
          <cell r="B212" t="str">
            <v>TDA. MOESHA-D-TA</v>
          </cell>
          <cell r="C212" t="str">
            <v>12:26</v>
          </cell>
          <cell r="D212">
            <v>0.7</v>
          </cell>
          <cell r="E212">
            <v>7</v>
          </cell>
          <cell r="F212">
            <v>4</v>
          </cell>
        </row>
        <row r="213">
          <cell r="A213" t="str">
            <v>09</v>
          </cell>
          <cell r="B213" t="str">
            <v>TDA. MOESHA-TA</v>
          </cell>
          <cell r="C213" t="str">
            <v>12:27</v>
          </cell>
          <cell r="D213">
            <v>0.8</v>
          </cell>
          <cell r="E213">
            <v>8</v>
          </cell>
          <cell r="F213">
            <v>1</v>
          </cell>
        </row>
        <row r="214">
          <cell r="A214" t="str">
            <v>09</v>
          </cell>
          <cell r="B214" t="str">
            <v>TDA. CYBER CAT-TA</v>
          </cell>
          <cell r="C214" t="str">
            <v>12:27</v>
          </cell>
          <cell r="D214">
            <v>0.3</v>
          </cell>
          <cell r="E214">
            <v>3</v>
          </cell>
          <cell r="F214">
            <v>18</v>
          </cell>
        </row>
        <row r="215">
          <cell r="A215" t="str">
            <v>09</v>
          </cell>
          <cell r="B215" t="str">
            <v>TDA. MOESHA-S-TA</v>
          </cell>
          <cell r="C215" t="str">
            <v>12:28</v>
          </cell>
          <cell r="D215">
            <v>0.7</v>
          </cell>
          <cell r="E215">
            <v>7</v>
          </cell>
          <cell r="F215">
            <v>4</v>
          </cell>
        </row>
        <row r="216">
          <cell r="A216" t="str">
            <v>09</v>
          </cell>
          <cell r="B216" t="str">
            <v>TDA. FIFA WORLD P.20</v>
          </cell>
          <cell r="C216" t="str">
            <v>12:28</v>
          </cell>
          <cell r="D216">
            <v>0.1</v>
          </cell>
          <cell r="E216">
            <v>1</v>
          </cell>
          <cell r="F216">
            <v>1</v>
          </cell>
        </row>
        <row r="217">
          <cell r="A217" t="str">
            <v>09</v>
          </cell>
          <cell r="B217" t="str">
            <v>TDA. MISTER.SIN RESO</v>
          </cell>
          <cell r="C217" t="str">
            <v>12:54</v>
          </cell>
          <cell r="D217">
            <v>1.3</v>
          </cell>
          <cell r="E217">
            <v>14</v>
          </cell>
          <cell r="F217">
            <v>4</v>
          </cell>
        </row>
        <row r="218">
          <cell r="A218" t="str">
            <v>09</v>
          </cell>
          <cell r="B218" t="str">
            <v>TDA. OCURRIO ASI-TA</v>
          </cell>
          <cell r="C218" t="str">
            <v>12:56</v>
          </cell>
          <cell r="D218">
            <v>0.7</v>
          </cell>
          <cell r="E218">
            <v>7</v>
          </cell>
          <cell r="F218">
            <v>18</v>
          </cell>
        </row>
        <row r="219">
          <cell r="A219" t="str">
            <v>09</v>
          </cell>
          <cell r="B219" t="str">
            <v>TDA. MISTER.SIN RESO</v>
          </cell>
          <cell r="C219" t="str">
            <v>12:56</v>
          </cell>
          <cell r="D219">
            <v>0.3</v>
          </cell>
          <cell r="E219">
            <v>3</v>
          </cell>
          <cell r="F219">
            <v>4</v>
          </cell>
        </row>
        <row r="220">
          <cell r="A220" t="str">
            <v>09</v>
          </cell>
          <cell r="B220" t="str">
            <v>TDA. BAYWATCH-TA</v>
          </cell>
          <cell r="C220" t="str">
            <v>12:59</v>
          </cell>
          <cell r="D220">
            <v>1.6</v>
          </cell>
          <cell r="E220">
            <v>17</v>
          </cell>
          <cell r="F220">
            <v>1</v>
          </cell>
        </row>
        <row r="221">
          <cell r="A221" t="str">
            <v>09</v>
          </cell>
          <cell r="B221" t="str">
            <v>TDA. AMORES QUERER C</v>
          </cell>
          <cell r="C221" t="str">
            <v>13:55</v>
          </cell>
          <cell r="D221">
            <v>1.6</v>
          </cell>
          <cell r="E221">
            <v>17</v>
          </cell>
          <cell r="F221">
            <v>19</v>
          </cell>
        </row>
        <row r="222">
          <cell r="A222" t="str">
            <v>09</v>
          </cell>
          <cell r="B222" t="str">
            <v>TDA. BAYWATCH-D-TA</v>
          </cell>
          <cell r="C222" t="str">
            <v>13:56</v>
          </cell>
          <cell r="D222">
            <v>1.7</v>
          </cell>
          <cell r="E222">
            <v>18</v>
          </cell>
          <cell r="F222">
            <v>4</v>
          </cell>
        </row>
        <row r="223">
          <cell r="A223" t="str">
            <v>09</v>
          </cell>
          <cell r="B223" t="str">
            <v>TDA. BAYWATCH-S-TA</v>
          </cell>
          <cell r="C223" t="str">
            <v>13:57</v>
          </cell>
          <cell r="D223">
            <v>1.6</v>
          </cell>
          <cell r="E223">
            <v>17</v>
          </cell>
          <cell r="F223">
            <v>4</v>
          </cell>
        </row>
        <row r="224">
          <cell r="A224" t="str">
            <v>09</v>
          </cell>
          <cell r="B224" t="str">
            <v>TDA. CINE-TA</v>
          </cell>
          <cell r="C224" t="str">
            <v>14:56</v>
          </cell>
          <cell r="D224">
            <v>1.9</v>
          </cell>
          <cell r="E224">
            <v>20</v>
          </cell>
          <cell r="F224">
            <v>1</v>
          </cell>
        </row>
        <row r="225">
          <cell r="A225" t="str">
            <v>09</v>
          </cell>
          <cell r="B225" t="str">
            <v>TDA. SEÑOR DE BESTIA</v>
          </cell>
          <cell r="C225" t="str">
            <v>14:58</v>
          </cell>
          <cell r="D225">
            <v>1.3</v>
          </cell>
          <cell r="E225">
            <v>14</v>
          </cell>
          <cell r="F225">
            <v>2</v>
          </cell>
        </row>
        <row r="226">
          <cell r="A226" t="str">
            <v>09</v>
          </cell>
          <cell r="B226" t="str">
            <v>TDA. RELIC HUNTER-S-</v>
          </cell>
          <cell r="C226" t="str">
            <v>14:58</v>
          </cell>
          <cell r="D226">
            <v>1.1000000000000001</v>
          </cell>
          <cell r="E226">
            <v>12</v>
          </cell>
          <cell r="F226">
            <v>2</v>
          </cell>
        </row>
        <row r="227">
          <cell r="A227" t="str">
            <v>09</v>
          </cell>
          <cell r="B227" t="str">
            <v>TDA. LAS JUANAS-TA</v>
          </cell>
          <cell r="C227" t="str">
            <v>14:58</v>
          </cell>
          <cell r="D227">
            <v>1</v>
          </cell>
          <cell r="E227">
            <v>10</v>
          </cell>
          <cell r="F227">
            <v>19</v>
          </cell>
        </row>
        <row r="228">
          <cell r="A228" t="str">
            <v>09</v>
          </cell>
          <cell r="B228" t="str">
            <v>TDA. RELIC HUNTER-D-</v>
          </cell>
          <cell r="C228" t="str">
            <v>14:59</v>
          </cell>
          <cell r="D228">
            <v>1.7</v>
          </cell>
          <cell r="E228">
            <v>18</v>
          </cell>
          <cell r="F228">
            <v>2</v>
          </cell>
        </row>
        <row r="229">
          <cell r="A229" t="str">
            <v>09</v>
          </cell>
          <cell r="B229" t="str">
            <v>TDA. SEÑOR DE BESTIA</v>
          </cell>
          <cell r="C229" t="str">
            <v>14:59</v>
          </cell>
          <cell r="D229">
            <v>1.1000000000000001</v>
          </cell>
          <cell r="E229">
            <v>12</v>
          </cell>
          <cell r="F229">
            <v>2</v>
          </cell>
        </row>
        <row r="230">
          <cell r="A230" t="str">
            <v>09</v>
          </cell>
          <cell r="B230" t="str">
            <v>TDA. LA BABY SISTER-</v>
          </cell>
          <cell r="C230" t="str">
            <v>15:54</v>
          </cell>
          <cell r="D230">
            <v>0.3</v>
          </cell>
          <cell r="E230">
            <v>3</v>
          </cell>
          <cell r="F230">
            <v>19</v>
          </cell>
        </row>
        <row r="231">
          <cell r="A231" t="str">
            <v>09</v>
          </cell>
          <cell r="B231" t="str">
            <v>TDA. AMAZONAS-S-TA</v>
          </cell>
          <cell r="C231" t="str">
            <v>15:58</v>
          </cell>
          <cell r="D231">
            <v>0.7</v>
          </cell>
          <cell r="E231">
            <v>7</v>
          </cell>
          <cell r="F231">
            <v>4</v>
          </cell>
        </row>
        <row r="232">
          <cell r="A232" t="str">
            <v>09</v>
          </cell>
          <cell r="B232" t="str">
            <v>TDA. AMAZONAS-D-TA</v>
          </cell>
          <cell r="C232" t="str">
            <v>16:00</v>
          </cell>
          <cell r="D232">
            <v>1</v>
          </cell>
          <cell r="E232">
            <v>10</v>
          </cell>
          <cell r="F232">
            <v>4</v>
          </cell>
        </row>
        <row r="233">
          <cell r="A233" t="str">
            <v>09</v>
          </cell>
          <cell r="B233" t="str">
            <v>TDA. SEPTIMO CIELO-T</v>
          </cell>
          <cell r="C233" t="str">
            <v>16:55</v>
          </cell>
          <cell r="D233">
            <v>1.3</v>
          </cell>
          <cell r="E233">
            <v>14</v>
          </cell>
          <cell r="F233">
            <v>20</v>
          </cell>
        </row>
        <row r="234">
          <cell r="A234" t="str">
            <v>09</v>
          </cell>
          <cell r="B234" t="str">
            <v>TDA. RAW-S-TA</v>
          </cell>
          <cell r="C234" t="str">
            <v>16:57</v>
          </cell>
          <cell r="D234">
            <v>0.3</v>
          </cell>
          <cell r="E234">
            <v>3</v>
          </cell>
          <cell r="F234">
            <v>4</v>
          </cell>
        </row>
        <row r="235">
          <cell r="A235" t="str">
            <v>09</v>
          </cell>
          <cell r="B235" t="str">
            <v>TDA. SMACK DOWN-D-TA</v>
          </cell>
          <cell r="C235" t="str">
            <v>16:59</v>
          </cell>
          <cell r="D235">
            <v>0.2</v>
          </cell>
          <cell r="E235">
            <v>2</v>
          </cell>
          <cell r="F235">
            <v>4</v>
          </cell>
        </row>
        <row r="236">
          <cell r="A236" t="str">
            <v>09</v>
          </cell>
          <cell r="B236" t="str">
            <v>TDA. SHOW TOM Y JERR</v>
          </cell>
          <cell r="C236" t="str">
            <v>17:53</v>
          </cell>
          <cell r="D236">
            <v>0.7</v>
          </cell>
          <cell r="E236">
            <v>7</v>
          </cell>
          <cell r="F236">
            <v>19</v>
          </cell>
        </row>
        <row r="237">
          <cell r="A237" t="str">
            <v>09</v>
          </cell>
          <cell r="B237" t="str">
            <v>TDA. HORA CHUCK NORR</v>
          </cell>
          <cell r="C237" t="str">
            <v>17:54</v>
          </cell>
          <cell r="D237">
            <v>1.2</v>
          </cell>
          <cell r="E237">
            <v>13</v>
          </cell>
          <cell r="F237">
            <v>2</v>
          </cell>
        </row>
        <row r="238">
          <cell r="A238" t="str">
            <v>09</v>
          </cell>
          <cell r="B238" t="str">
            <v>TDA. HORA CHUCK NORR</v>
          </cell>
          <cell r="C238" t="str">
            <v>17:54</v>
          </cell>
          <cell r="D238">
            <v>0.9</v>
          </cell>
          <cell r="E238">
            <v>9</v>
          </cell>
          <cell r="F238">
            <v>4</v>
          </cell>
        </row>
        <row r="239">
          <cell r="A239" t="str">
            <v>09</v>
          </cell>
          <cell r="B239" t="str">
            <v>TDA. EL PATO DARWING</v>
          </cell>
          <cell r="C239" t="str">
            <v>17:58</v>
          </cell>
          <cell r="D239">
            <v>0.2</v>
          </cell>
          <cell r="E239">
            <v>2</v>
          </cell>
          <cell r="F239">
            <v>1</v>
          </cell>
        </row>
        <row r="240">
          <cell r="A240" t="str">
            <v>09</v>
          </cell>
          <cell r="B240" t="str">
            <v>TDA. LOS PICAPIEDRAS</v>
          </cell>
          <cell r="C240" t="str">
            <v>18:13</v>
          </cell>
          <cell r="D240">
            <v>0.8</v>
          </cell>
          <cell r="E240">
            <v>8</v>
          </cell>
          <cell r="F240">
            <v>20</v>
          </cell>
        </row>
        <row r="241">
          <cell r="A241" t="str">
            <v>09</v>
          </cell>
          <cell r="B241" t="str">
            <v>TDA. CINEMA ATV-NO</v>
          </cell>
          <cell r="C241" t="str">
            <v>18:47</v>
          </cell>
          <cell r="D241">
            <v>1.2</v>
          </cell>
          <cell r="E241">
            <v>13</v>
          </cell>
          <cell r="F241">
            <v>20</v>
          </cell>
        </row>
        <row r="242">
          <cell r="A242" t="str">
            <v>09</v>
          </cell>
          <cell r="B242" t="str">
            <v>TDA. MUNDO PERDIDO-D</v>
          </cell>
          <cell r="C242" t="str">
            <v>18:53</v>
          </cell>
          <cell r="D242">
            <v>1.2</v>
          </cell>
          <cell r="E242">
            <v>13</v>
          </cell>
          <cell r="F242">
            <v>4</v>
          </cell>
        </row>
        <row r="243">
          <cell r="A243" t="str">
            <v>09</v>
          </cell>
          <cell r="B243" t="str">
            <v>TDA. MUNDO PERDIDO-S</v>
          </cell>
          <cell r="C243" t="str">
            <v>18:56</v>
          </cell>
          <cell r="D243">
            <v>1</v>
          </cell>
          <cell r="E243">
            <v>10</v>
          </cell>
          <cell r="F243">
            <v>4</v>
          </cell>
        </row>
        <row r="244">
          <cell r="A244" t="str">
            <v>09</v>
          </cell>
          <cell r="B244" t="str">
            <v>TDA. RESCATES ANIMAL</v>
          </cell>
          <cell r="C244" t="str">
            <v>19:56</v>
          </cell>
          <cell r="D244">
            <v>1</v>
          </cell>
          <cell r="E244">
            <v>10</v>
          </cell>
          <cell r="F244">
            <v>2</v>
          </cell>
        </row>
        <row r="245">
          <cell r="A245" t="str">
            <v>09</v>
          </cell>
          <cell r="B245" t="str">
            <v>TDA. LA GRAN PREMIER</v>
          </cell>
          <cell r="C245" t="str">
            <v>19:57</v>
          </cell>
          <cell r="D245">
            <v>3.2</v>
          </cell>
          <cell r="E245">
            <v>34</v>
          </cell>
          <cell r="F245">
            <v>4</v>
          </cell>
        </row>
        <row r="246">
          <cell r="A246" t="str">
            <v>09</v>
          </cell>
          <cell r="B246" t="str">
            <v>TDA. LUCHA POR SOBRE</v>
          </cell>
          <cell r="C246" t="str">
            <v>19:57</v>
          </cell>
          <cell r="D246">
            <v>1.4</v>
          </cell>
          <cell r="E246">
            <v>15</v>
          </cell>
          <cell r="F246">
            <v>2</v>
          </cell>
        </row>
        <row r="247">
          <cell r="A247" t="str">
            <v>09</v>
          </cell>
          <cell r="B247" t="str">
            <v>TDA. CINE-NO</v>
          </cell>
          <cell r="C247" t="str">
            <v>20:57</v>
          </cell>
          <cell r="D247">
            <v>2.2000000000000002</v>
          </cell>
          <cell r="E247">
            <v>24</v>
          </cell>
          <cell r="F247">
            <v>1</v>
          </cell>
        </row>
        <row r="248">
          <cell r="A248" t="str">
            <v>09</v>
          </cell>
          <cell r="B248" t="str">
            <v>TDA. CINE SENSACIONA</v>
          </cell>
          <cell r="C248" t="str">
            <v>20:57</v>
          </cell>
          <cell r="D248">
            <v>2.2000000000000002</v>
          </cell>
          <cell r="E248">
            <v>24</v>
          </cell>
          <cell r="F248">
            <v>4</v>
          </cell>
        </row>
        <row r="249">
          <cell r="A249" t="str">
            <v>09</v>
          </cell>
          <cell r="B249" t="str">
            <v>TDA. MAGALY TE VE-NO</v>
          </cell>
          <cell r="C249" t="str">
            <v>20:58</v>
          </cell>
          <cell r="D249">
            <v>7.4</v>
          </cell>
          <cell r="E249">
            <v>80</v>
          </cell>
          <cell r="F249">
            <v>19</v>
          </cell>
        </row>
        <row r="250">
          <cell r="A250" t="str">
            <v>09</v>
          </cell>
          <cell r="B250" t="str">
            <v>TDA. TODO POR AMOR-N</v>
          </cell>
          <cell r="C250" t="str">
            <v>21:51</v>
          </cell>
          <cell r="D250">
            <v>7.5</v>
          </cell>
          <cell r="E250">
            <v>81</v>
          </cell>
          <cell r="F250">
            <v>19</v>
          </cell>
        </row>
        <row r="251">
          <cell r="A251" t="str">
            <v>09</v>
          </cell>
          <cell r="B251" t="str">
            <v>TDA. CINE-D-NO</v>
          </cell>
          <cell r="C251" t="str">
            <v>22:01</v>
          </cell>
          <cell r="D251">
            <v>2.1</v>
          </cell>
          <cell r="E251">
            <v>22</v>
          </cell>
          <cell r="F251">
            <v>4</v>
          </cell>
        </row>
        <row r="252">
          <cell r="A252" t="str">
            <v>09</v>
          </cell>
          <cell r="B252" t="str">
            <v>TDA. CINE-NO1</v>
          </cell>
          <cell r="C252" t="str">
            <v>22:51</v>
          </cell>
          <cell r="D252">
            <v>2.1</v>
          </cell>
          <cell r="E252">
            <v>22</v>
          </cell>
          <cell r="F252">
            <v>1</v>
          </cell>
        </row>
        <row r="253">
          <cell r="A253" t="str">
            <v>09</v>
          </cell>
          <cell r="B253" t="str">
            <v>TDA. HORA CHUCK NORR</v>
          </cell>
          <cell r="C253" t="str">
            <v>22:56</v>
          </cell>
          <cell r="D253">
            <v>2</v>
          </cell>
          <cell r="E253">
            <v>21</v>
          </cell>
          <cell r="F253">
            <v>1</v>
          </cell>
        </row>
        <row r="254">
          <cell r="A254" t="str">
            <v>09</v>
          </cell>
          <cell r="B254" t="str">
            <v>TDA. ATV NOTICIAS-NO</v>
          </cell>
          <cell r="C254" t="str">
            <v>22:58</v>
          </cell>
          <cell r="D254">
            <v>3.2</v>
          </cell>
          <cell r="E254">
            <v>34</v>
          </cell>
          <cell r="F254">
            <v>18</v>
          </cell>
        </row>
        <row r="255">
          <cell r="A255" t="str">
            <v>09</v>
          </cell>
          <cell r="B255" t="str">
            <v>TDA. ESP.NATI.GEOGRA</v>
          </cell>
          <cell r="C255" t="str">
            <v>23:07</v>
          </cell>
          <cell r="D255">
            <v>0.8</v>
          </cell>
          <cell r="E255">
            <v>8</v>
          </cell>
          <cell r="F255">
            <v>4</v>
          </cell>
        </row>
        <row r="256">
          <cell r="A256" t="str">
            <v>09</v>
          </cell>
          <cell r="B256" t="str">
            <v>TDA. OCURRIO ASI-NO</v>
          </cell>
          <cell r="C256" t="str">
            <v>23:28</v>
          </cell>
          <cell r="D256">
            <v>1.9</v>
          </cell>
          <cell r="E256">
            <v>20</v>
          </cell>
          <cell r="F256">
            <v>3</v>
          </cell>
        </row>
        <row r="257">
          <cell r="A257" t="str">
            <v>09</v>
          </cell>
          <cell r="B257" t="str">
            <v>TDA. DUDAS RAZONABLE</v>
          </cell>
          <cell r="C257" t="str">
            <v>23:39</v>
          </cell>
          <cell r="D257">
            <v>1.1000000000000001</v>
          </cell>
          <cell r="E257">
            <v>12</v>
          </cell>
          <cell r="F257">
            <v>15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k"/>
      <sheetName val="Pauta"/>
      <sheetName val="Curva50en50"/>
      <sheetName val="Curva25en25"/>
      <sheetName val="channel"/>
      <sheetName val="Tarifas"/>
      <sheetName val="Rank TV Target"/>
      <sheetName val="RANK1"/>
      <sheetName val="Personnel Cost (InlotdePeru)"/>
      <sheetName val="Rank_TV_Target"/>
      <sheetName val="Personnel_Cost_(InlotdePeru)"/>
      <sheetName val="Ranking Panamericana"/>
      <sheetName val="Ranking Radiomar"/>
      <sheetName val="Ranking Suplementos"/>
      <sheetName val="INDESA"/>
      <sheetName val="Schedule"/>
      <sheetName val="ranking (2)"/>
      <sheetName val="Analisis"/>
    </sheetNames>
    <sheetDataSet>
      <sheetData sheetId="0" refreshError="1">
        <row r="5">
          <cell r="A5" t="str">
            <v>Can</v>
          </cell>
          <cell r="B5" t="str">
            <v>Programa</v>
          </cell>
          <cell r="C5" t="str">
            <v>HoraI</v>
          </cell>
          <cell r="D5" t="str">
            <v>HoraF</v>
          </cell>
          <cell r="E5" t="str">
            <v>Rat</v>
          </cell>
          <cell r="F5" t="str">
            <v>Lun</v>
          </cell>
          <cell r="G5" t="str">
            <v>Mar</v>
          </cell>
          <cell r="H5" t="str">
            <v>Mie</v>
          </cell>
          <cell r="I5" t="str">
            <v>Jue</v>
          </cell>
          <cell r="J5" t="str">
            <v>Vie</v>
          </cell>
          <cell r="K5" t="str">
            <v>Sab</v>
          </cell>
          <cell r="L5" t="str">
            <v>Dom</v>
          </cell>
          <cell r="M5" t="str">
            <v>Costo</v>
          </cell>
          <cell r="N5" t="str">
            <v>CtoPto</v>
          </cell>
        </row>
        <row r="6">
          <cell r="A6" t="str">
            <v>02</v>
          </cell>
          <cell r="B6" t="str">
            <v>TDA. EL NARRADOR D C</v>
          </cell>
          <cell r="C6" t="str">
            <v>18:23</v>
          </cell>
          <cell r="D6" t="str">
            <v>19:00</v>
          </cell>
          <cell r="E6">
            <v>7.8</v>
          </cell>
          <cell r="L6">
            <v>7.8</v>
          </cell>
          <cell r="M6">
            <v>300</v>
          </cell>
          <cell r="N6">
            <v>38.46153846153846</v>
          </cell>
        </row>
        <row r="7">
          <cell r="A7" t="str">
            <v>02</v>
          </cell>
          <cell r="B7" t="str">
            <v>TDA. LA PEQUEÑA MARA</v>
          </cell>
          <cell r="C7" t="str">
            <v>18:56</v>
          </cell>
          <cell r="D7" t="str">
            <v>19:28</v>
          </cell>
          <cell r="E7">
            <v>6.6</v>
          </cell>
          <cell r="L7">
            <v>6.6</v>
          </cell>
          <cell r="M7">
            <v>300</v>
          </cell>
          <cell r="N7">
            <v>45.45454545454546</v>
          </cell>
        </row>
        <row r="8">
          <cell r="A8" t="str">
            <v>02</v>
          </cell>
          <cell r="B8" t="str">
            <v>TDA. FUNCION ESTELAR</v>
          </cell>
          <cell r="C8" t="str">
            <v>12:56</v>
          </cell>
          <cell r="D8" t="str">
            <v>14:47</v>
          </cell>
          <cell r="E8">
            <v>3.8</v>
          </cell>
          <cell r="K8">
            <v>3.8</v>
          </cell>
          <cell r="M8">
            <v>200</v>
          </cell>
          <cell r="N8">
            <v>52.631578947368425</v>
          </cell>
        </row>
        <row r="9">
          <cell r="A9" t="str">
            <v>02</v>
          </cell>
          <cell r="B9" t="str">
            <v>TDA. FUNCION ESTELAR</v>
          </cell>
          <cell r="C9" t="str">
            <v>16:53</v>
          </cell>
          <cell r="D9" t="str">
            <v>18:55</v>
          </cell>
          <cell r="E9">
            <v>3.4</v>
          </cell>
          <cell r="K9">
            <v>3.4</v>
          </cell>
          <cell r="M9">
            <v>200</v>
          </cell>
          <cell r="N9">
            <v>58.82352941176471</v>
          </cell>
        </row>
        <row r="10">
          <cell r="A10" t="str">
            <v>02</v>
          </cell>
          <cell r="B10" t="str">
            <v>TDA. XENA LA PRINCES</v>
          </cell>
          <cell r="C10" t="str">
            <v>14:27</v>
          </cell>
          <cell r="D10" t="str">
            <v>15:24</v>
          </cell>
          <cell r="E10">
            <v>4.5</v>
          </cell>
          <cell r="L10">
            <v>4.5</v>
          </cell>
          <cell r="M10">
            <v>300</v>
          </cell>
          <cell r="N10">
            <v>66.666666666666671</v>
          </cell>
        </row>
        <row r="11">
          <cell r="A11" t="str">
            <v>02</v>
          </cell>
          <cell r="B11" t="str">
            <v>TDA. CINE D-TA</v>
          </cell>
          <cell r="C11" t="str">
            <v>16:24</v>
          </cell>
          <cell r="D11" t="str">
            <v>18:29</v>
          </cell>
          <cell r="E11">
            <v>4.5</v>
          </cell>
          <cell r="L11">
            <v>4.5</v>
          </cell>
          <cell r="M11">
            <v>300</v>
          </cell>
          <cell r="N11">
            <v>66.666666666666671</v>
          </cell>
        </row>
        <row r="12">
          <cell r="A12" t="str">
            <v>02</v>
          </cell>
          <cell r="B12" t="str">
            <v>TDA. FUNCION ESTELAR</v>
          </cell>
          <cell r="C12" t="str">
            <v>14:48</v>
          </cell>
          <cell r="D12" t="str">
            <v>16:54</v>
          </cell>
          <cell r="E12">
            <v>2.7</v>
          </cell>
          <cell r="K12">
            <v>2.7</v>
          </cell>
          <cell r="M12">
            <v>200</v>
          </cell>
          <cell r="N12">
            <v>74.074074074074076</v>
          </cell>
        </row>
        <row r="13">
          <cell r="A13" t="str">
            <v>02</v>
          </cell>
          <cell r="B13" t="str">
            <v>TDA. AYER Y HOY-D-MA</v>
          </cell>
          <cell r="C13" t="str">
            <v>11:11</v>
          </cell>
          <cell r="D13" t="str">
            <v>12:38</v>
          </cell>
          <cell r="E13">
            <v>3.3</v>
          </cell>
          <cell r="L13">
            <v>3.3</v>
          </cell>
          <cell r="M13">
            <v>250</v>
          </cell>
          <cell r="N13">
            <v>75.757575757575765</v>
          </cell>
        </row>
        <row r="14">
          <cell r="A14" t="str">
            <v>02</v>
          </cell>
          <cell r="B14" t="str">
            <v>TDA. LOS RUGRATS-D-T</v>
          </cell>
          <cell r="C14" t="str">
            <v>13:02</v>
          </cell>
          <cell r="D14" t="str">
            <v>13:30</v>
          </cell>
          <cell r="E14">
            <v>2.1</v>
          </cell>
          <cell r="L14">
            <v>2.1</v>
          </cell>
          <cell r="M14">
            <v>200</v>
          </cell>
          <cell r="N14">
            <v>95.238095238095241</v>
          </cell>
        </row>
        <row r="15">
          <cell r="A15" t="str">
            <v>02</v>
          </cell>
          <cell r="B15" t="str">
            <v>TDA. JB NOTICIAS-S-N</v>
          </cell>
          <cell r="C15" t="str">
            <v>18:55</v>
          </cell>
          <cell r="D15" t="str">
            <v>19:49</v>
          </cell>
          <cell r="E15">
            <v>2.1</v>
          </cell>
          <cell r="K15">
            <v>2.1</v>
          </cell>
          <cell r="M15">
            <v>200</v>
          </cell>
          <cell r="N15">
            <v>95.238095238095241</v>
          </cell>
        </row>
        <row r="16">
          <cell r="A16" t="str">
            <v>02</v>
          </cell>
          <cell r="B16" t="str">
            <v>TDA. PAISANA JACINTA</v>
          </cell>
          <cell r="C16" t="str">
            <v>17:54</v>
          </cell>
          <cell r="D16" t="str">
            <v>19:01</v>
          </cell>
          <cell r="E16">
            <v>2.6</v>
          </cell>
          <cell r="F16">
            <v>3</v>
          </cell>
          <cell r="G16">
            <v>1.9</v>
          </cell>
          <cell r="H16">
            <v>1.6</v>
          </cell>
          <cell r="I16">
            <v>3.7</v>
          </cell>
          <cell r="J16">
            <v>2.8</v>
          </cell>
          <cell r="M16">
            <v>300</v>
          </cell>
          <cell r="N16">
            <v>115.38461538461539</v>
          </cell>
        </row>
        <row r="17">
          <cell r="A17" t="str">
            <v>02</v>
          </cell>
          <cell r="B17" t="str">
            <v>TDA. EQUIPO DE GOLES</v>
          </cell>
          <cell r="C17" t="str">
            <v>23:18</v>
          </cell>
          <cell r="D17" t="str">
            <v>00:13</v>
          </cell>
          <cell r="E17">
            <v>2.1</v>
          </cell>
          <cell r="L17">
            <v>2.1</v>
          </cell>
          <cell r="M17">
            <v>250</v>
          </cell>
          <cell r="N17">
            <v>119.04761904761904</v>
          </cell>
        </row>
        <row r="18">
          <cell r="A18" t="str">
            <v>02</v>
          </cell>
          <cell r="B18" t="str">
            <v>TDA. PAISANA JACINTA</v>
          </cell>
          <cell r="C18" t="str">
            <v>19:28</v>
          </cell>
          <cell r="D18" t="str">
            <v>20:59</v>
          </cell>
          <cell r="E18">
            <v>4.3</v>
          </cell>
          <cell r="L18">
            <v>4.3</v>
          </cell>
          <cell r="M18">
            <v>600</v>
          </cell>
          <cell r="N18">
            <v>139.53488372093022</v>
          </cell>
        </row>
        <row r="19">
          <cell r="A19" t="str">
            <v>02</v>
          </cell>
          <cell r="B19" t="str">
            <v>TDA. VALE LA PENA SO</v>
          </cell>
          <cell r="C19" t="str">
            <v>21:56</v>
          </cell>
          <cell r="D19" t="str">
            <v>01:08</v>
          </cell>
          <cell r="E19">
            <v>5.2</v>
          </cell>
          <cell r="K19">
            <v>5.2</v>
          </cell>
          <cell r="M19">
            <v>750</v>
          </cell>
          <cell r="N19">
            <v>144.23076923076923</v>
          </cell>
        </row>
        <row r="20">
          <cell r="A20" t="str">
            <v>02</v>
          </cell>
          <cell r="B20" t="str">
            <v>TDA. CINE MILLONARIO</v>
          </cell>
          <cell r="C20" t="str">
            <v>20:54</v>
          </cell>
          <cell r="D20" t="str">
            <v>23:26</v>
          </cell>
          <cell r="E20">
            <v>6.1</v>
          </cell>
          <cell r="L20">
            <v>6.1</v>
          </cell>
          <cell r="M20">
            <v>900</v>
          </cell>
          <cell r="N20">
            <v>147.54098360655738</v>
          </cell>
        </row>
        <row r="21">
          <cell r="A21" t="str">
            <v>02</v>
          </cell>
          <cell r="B21" t="str">
            <v>TDA. NADIE SE DUERMA</v>
          </cell>
          <cell r="C21" t="str">
            <v>22:58</v>
          </cell>
          <cell r="D21" t="str">
            <v>00:30</v>
          </cell>
          <cell r="E21">
            <v>4</v>
          </cell>
          <cell r="F21">
            <v>6.1</v>
          </cell>
          <cell r="G21">
            <v>3.9</v>
          </cell>
          <cell r="H21">
            <v>4.7</v>
          </cell>
          <cell r="I21">
            <v>2.4</v>
          </cell>
          <cell r="J21">
            <v>2.5</v>
          </cell>
          <cell r="M21">
            <v>600</v>
          </cell>
          <cell r="N21">
            <v>150</v>
          </cell>
        </row>
        <row r="22">
          <cell r="A22" t="str">
            <v>02</v>
          </cell>
          <cell r="B22" t="str">
            <v>TDA. PATACLAUN-TA</v>
          </cell>
          <cell r="C22" t="str">
            <v>16:51</v>
          </cell>
          <cell r="D22" t="str">
            <v>18:02</v>
          </cell>
          <cell r="E22">
            <v>1.9</v>
          </cell>
          <cell r="F22">
            <v>1.8</v>
          </cell>
          <cell r="G22">
            <v>1.9</v>
          </cell>
          <cell r="H22">
            <v>1.5</v>
          </cell>
          <cell r="I22">
            <v>2.6</v>
          </cell>
          <cell r="J22">
            <v>1.7</v>
          </cell>
          <cell r="M22">
            <v>300</v>
          </cell>
          <cell r="N22">
            <v>157.89473684210526</v>
          </cell>
        </row>
        <row r="23">
          <cell r="A23" t="str">
            <v>02</v>
          </cell>
          <cell r="B23" t="str">
            <v>TDA. YAGO PASION MORENA</v>
          </cell>
          <cell r="C23" t="str">
            <v>18:50</v>
          </cell>
          <cell r="D23" t="str">
            <v>21:03</v>
          </cell>
          <cell r="E23">
            <v>2.7</v>
          </cell>
          <cell r="F23">
            <v>4.4000000000000004</v>
          </cell>
          <cell r="G23">
            <v>2.2999999999999998</v>
          </cell>
          <cell r="H23">
            <v>1.5</v>
          </cell>
          <cell r="I23">
            <v>2.2999999999999998</v>
          </cell>
          <cell r="J23">
            <v>2.9</v>
          </cell>
          <cell r="M23">
            <v>450</v>
          </cell>
          <cell r="N23">
            <v>166.66666666666666</v>
          </cell>
        </row>
        <row r="24">
          <cell r="A24" t="str">
            <v>02</v>
          </cell>
          <cell r="B24" t="str">
            <v>TDA. CONAN-D-TA</v>
          </cell>
          <cell r="C24" t="str">
            <v>15:23</v>
          </cell>
          <cell r="D24" t="str">
            <v>16:23</v>
          </cell>
          <cell r="E24">
            <v>1.8</v>
          </cell>
          <cell r="L24">
            <v>1.8</v>
          </cell>
          <cell r="M24">
            <v>300</v>
          </cell>
          <cell r="N24">
            <v>166.66666666666666</v>
          </cell>
        </row>
        <row r="25">
          <cell r="A25" t="str">
            <v>02</v>
          </cell>
          <cell r="B25" t="str">
            <v>TDA. MAS CHOLA LATIN</v>
          </cell>
          <cell r="C25" t="str">
            <v>19:49</v>
          </cell>
          <cell r="D25" t="str">
            <v>21:56</v>
          </cell>
          <cell r="E25">
            <v>2.5</v>
          </cell>
          <cell r="K25">
            <v>2.5</v>
          </cell>
          <cell r="M25">
            <v>450</v>
          </cell>
          <cell r="N25">
            <v>180</v>
          </cell>
        </row>
        <row r="26">
          <cell r="A26" t="str">
            <v>02</v>
          </cell>
          <cell r="B26" t="str">
            <v>TDA. CONTRAPUNTO</v>
          </cell>
          <cell r="C26" t="str">
            <v>08:58</v>
          </cell>
          <cell r="D26" t="str">
            <v>11:21</v>
          </cell>
          <cell r="E26">
            <v>3.1</v>
          </cell>
          <cell r="L26">
            <v>3.1</v>
          </cell>
          <cell r="M26">
            <v>800</v>
          </cell>
          <cell r="N26">
            <v>258.06451612903226</v>
          </cell>
        </row>
        <row r="27">
          <cell r="A27" t="str">
            <v>02</v>
          </cell>
          <cell r="B27" t="str">
            <v>TDA. HASTA AQUI NOMA</v>
          </cell>
          <cell r="C27" t="str">
            <v>20:58</v>
          </cell>
          <cell r="D27" t="str">
            <v>22:17</v>
          </cell>
          <cell r="E27">
            <v>2.4</v>
          </cell>
          <cell r="F27">
            <v>2.9</v>
          </cell>
          <cell r="G27">
            <v>2.2999999999999998</v>
          </cell>
          <cell r="H27">
            <v>2.2000000000000002</v>
          </cell>
          <cell r="I27">
            <v>2.2999999999999998</v>
          </cell>
          <cell r="J27">
            <v>2.1</v>
          </cell>
          <cell r="M27">
            <v>725</v>
          </cell>
          <cell r="N27">
            <v>302.08333333333337</v>
          </cell>
        </row>
        <row r="28">
          <cell r="A28" t="str">
            <v>02</v>
          </cell>
          <cell r="B28" t="str">
            <v>TDA. 90 SEGUNDOS-NO</v>
          </cell>
          <cell r="C28" t="str">
            <v>22:03</v>
          </cell>
          <cell r="D28" t="str">
            <v>23:05</v>
          </cell>
          <cell r="E28">
            <v>1.7</v>
          </cell>
          <cell r="F28">
            <v>1.4</v>
          </cell>
          <cell r="G28">
            <v>2.5</v>
          </cell>
          <cell r="H28">
            <v>2.2999999999999998</v>
          </cell>
          <cell r="I28">
            <v>1.2</v>
          </cell>
          <cell r="J28">
            <v>1.3</v>
          </cell>
          <cell r="M28">
            <v>725</v>
          </cell>
          <cell r="N28">
            <v>426.47058823529414</v>
          </cell>
        </row>
        <row r="30">
          <cell r="A30" t="str">
            <v>04</v>
          </cell>
          <cell r="B30" t="str">
            <v>TDA. VIDEOS MAS SORP</v>
          </cell>
          <cell r="C30" t="str">
            <v>23:32</v>
          </cell>
          <cell r="D30" t="str">
            <v>23:59</v>
          </cell>
          <cell r="E30">
            <v>2.9</v>
          </cell>
          <cell r="H30">
            <v>2.9</v>
          </cell>
          <cell r="M30">
            <v>255</v>
          </cell>
          <cell r="N30">
            <v>87.931034482758619</v>
          </cell>
        </row>
        <row r="31">
          <cell r="A31" t="str">
            <v>04</v>
          </cell>
          <cell r="B31" t="str">
            <v>TDA. CINE AMERICA-NO</v>
          </cell>
          <cell r="C31" t="str">
            <v>23:27</v>
          </cell>
          <cell r="D31" t="str">
            <v>01:37</v>
          </cell>
          <cell r="E31">
            <v>2.8</v>
          </cell>
          <cell r="F31">
            <v>2</v>
          </cell>
          <cell r="G31">
            <v>6.4</v>
          </cell>
          <cell r="H31">
            <v>2.2999999999999998</v>
          </cell>
          <cell r="I31">
            <v>3.1</v>
          </cell>
          <cell r="J31">
            <v>1.6</v>
          </cell>
          <cell r="M31">
            <v>255</v>
          </cell>
          <cell r="N31">
            <v>91.071428571428584</v>
          </cell>
        </row>
        <row r="32">
          <cell r="A32" t="str">
            <v>04</v>
          </cell>
          <cell r="B32" t="str">
            <v>TDA. MATINEE DOMINGO</v>
          </cell>
          <cell r="C32" t="str">
            <v>13:29</v>
          </cell>
          <cell r="D32" t="str">
            <v>16:54</v>
          </cell>
          <cell r="E32">
            <v>4.2</v>
          </cell>
          <cell r="L32">
            <v>4.2</v>
          </cell>
          <cell r="M32">
            <v>425</v>
          </cell>
          <cell r="N32">
            <v>101.19047619047619</v>
          </cell>
        </row>
        <row r="33">
          <cell r="A33" t="str">
            <v>04</v>
          </cell>
          <cell r="B33" t="str">
            <v>TDA. SOÑADORAS-TA</v>
          </cell>
          <cell r="C33" t="str">
            <v>15:57</v>
          </cell>
          <cell r="D33" t="str">
            <v>16:57</v>
          </cell>
          <cell r="E33">
            <v>3.2</v>
          </cell>
          <cell r="F33">
            <v>1.7</v>
          </cell>
          <cell r="G33">
            <v>2.4</v>
          </cell>
          <cell r="H33">
            <v>3.6</v>
          </cell>
          <cell r="I33">
            <v>5.5</v>
          </cell>
          <cell r="J33">
            <v>2.9</v>
          </cell>
          <cell r="M33">
            <v>425</v>
          </cell>
          <cell r="N33">
            <v>132.8125</v>
          </cell>
        </row>
        <row r="34">
          <cell r="A34" t="str">
            <v>04</v>
          </cell>
          <cell r="B34" t="str">
            <v>TDA. MATINEE DOMINGO</v>
          </cell>
          <cell r="C34" t="str">
            <v>11:58</v>
          </cell>
          <cell r="D34" t="str">
            <v>14:57</v>
          </cell>
          <cell r="E34">
            <v>3.2</v>
          </cell>
          <cell r="L34">
            <v>3.2</v>
          </cell>
          <cell r="M34">
            <v>425</v>
          </cell>
          <cell r="N34">
            <v>132.8125</v>
          </cell>
        </row>
        <row r="35">
          <cell r="A35" t="str">
            <v>04</v>
          </cell>
          <cell r="B35" t="str">
            <v>TDA. AMIGAS Y RIVALE</v>
          </cell>
          <cell r="C35" t="str">
            <v>14:48</v>
          </cell>
          <cell r="D35" t="str">
            <v>16:06</v>
          </cell>
          <cell r="E35">
            <v>3.7</v>
          </cell>
          <cell r="F35">
            <v>2.7</v>
          </cell>
          <cell r="G35">
            <v>1.7</v>
          </cell>
          <cell r="H35">
            <v>4.0999999999999996</v>
          </cell>
          <cell r="I35">
            <v>5.7</v>
          </cell>
          <cell r="J35">
            <v>4.3</v>
          </cell>
          <cell r="M35">
            <v>510</v>
          </cell>
          <cell r="N35">
            <v>137.83783783783784</v>
          </cell>
        </row>
        <row r="36">
          <cell r="A36" t="str">
            <v>04</v>
          </cell>
          <cell r="B36" t="str">
            <v>TDA. PEL.DEL DOMINGO</v>
          </cell>
          <cell r="C36" t="str">
            <v>22:33</v>
          </cell>
          <cell r="D36" t="str">
            <v>00:55</v>
          </cell>
          <cell r="E36">
            <v>4.5999999999999996</v>
          </cell>
          <cell r="L36">
            <v>4.5999999999999996</v>
          </cell>
          <cell r="M36">
            <v>680</v>
          </cell>
          <cell r="N36">
            <v>147.82608695652175</v>
          </cell>
        </row>
        <row r="37">
          <cell r="A37" t="str">
            <v>04</v>
          </cell>
          <cell r="B37" t="str">
            <v>TDA. CHESPIRITO-SAB</v>
          </cell>
          <cell r="C37" t="str">
            <v>13:00</v>
          </cell>
          <cell r="D37" t="str">
            <v>16:03</v>
          </cell>
          <cell r="E37">
            <v>2.7</v>
          </cell>
          <cell r="K37">
            <v>2.7</v>
          </cell>
          <cell r="M37">
            <v>425</v>
          </cell>
          <cell r="N37">
            <v>157.40740740740739</v>
          </cell>
        </row>
        <row r="38">
          <cell r="A38" t="str">
            <v>04</v>
          </cell>
          <cell r="B38" t="str">
            <v>TDA. MA.PIA Y TIMOTE</v>
          </cell>
          <cell r="C38" t="str">
            <v>08:59</v>
          </cell>
          <cell r="D38" t="str">
            <v>12:59</v>
          </cell>
          <cell r="E38">
            <v>1.5</v>
          </cell>
          <cell r="K38">
            <v>1.5</v>
          </cell>
          <cell r="M38">
            <v>255</v>
          </cell>
          <cell r="N38">
            <v>170</v>
          </cell>
        </row>
        <row r="39">
          <cell r="A39" t="str">
            <v>04</v>
          </cell>
          <cell r="B39" t="str">
            <v>TDA. MATINEE DOMINGO</v>
          </cell>
          <cell r="C39" t="str">
            <v>15:10</v>
          </cell>
          <cell r="D39" t="str">
            <v>17:03</v>
          </cell>
          <cell r="E39">
            <v>2.4</v>
          </cell>
          <cell r="L39">
            <v>2.4</v>
          </cell>
          <cell r="M39">
            <v>425</v>
          </cell>
          <cell r="N39">
            <v>177.08333333333334</v>
          </cell>
        </row>
        <row r="40">
          <cell r="A40" t="str">
            <v>04</v>
          </cell>
          <cell r="B40" t="str">
            <v>TDA. SOLEDAD-NO</v>
          </cell>
          <cell r="C40" t="str">
            <v>20:55</v>
          </cell>
          <cell r="D40" t="str">
            <v>22:00</v>
          </cell>
          <cell r="E40">
            <v>3.6</v>
          </cell>
          <cell r="F40">
            <v>2.2999999999999998</v>
          </cell>
          <cell r="G40">
            <v>4.8</v>
          </cell>
          <cell r="H40">
            <v>2.5</v>
          </cell>
          <cell r="I40">
            <v>5.8</v>
          </cell>
          <cell r="J40">
            <v>2.7</v>
          </cell>
          <cell r="M40">
            <v>680</v>
          </cell>
          <cell r="N40">
            <v>188.88888888888889</v>
          </cell>
        </row>
        <row r="41">
          <cell r="A41" t="str">
            <v>04</v>
          </cell>
          <cell r="B41" t="str">
            <v>TDA. SHOW D LA REFUR</v>
          </cell>
          <cell r="C41" t="str">
            <v>16:56</v>
          </cell>
          <cell r="D41" t="str">
            <v>17:58</v>
          </cell>
          <cell r="E41">
            <v>1.8</v>
          </cell>
          <cell r="F41">
            <v>0.9</v>
          </cell>
          <cell r="G41">
            <v>2.2999999999999998</v>
          </cell>
          <cell r="H41">
            <v>3.4</v>
          </cell>
          <cell r="I41">
            <v>1.7</v>
          </cell>
          <cell r="J41">
            <v>0.9</v>
          </cell>
          <cell r="M41">
            <v>425</v>
          </cell>
          <cell r="N41">
            <v>236.11111111111111</v>
          </cell>
        </row>
        <row r="42">
          <cell r="A42" t="str">
            <v>04</v>
          </cell>
          <cell r="B42" t="str">
            <v>TDA. POBRE NIÑA RICA</v>
          </cell>
          <cell r="C42" t="str">
            <v>13:51</v>
          </cell>
          <cell r="D42" t="str">
            <v>14:59</v>
          </cell>
          <cell r="E42">
            <v>2.1</v>
          </cell>
          <cell r="F42">
            <v>0.7</v>
          </cell>
          <cell r="G42">
            <v>2</v>
          </cell>
          <cell r="H42">
            <v>1.1000000000000001</v>
          </cell>
          <cell r="I42">
            <v>3.9</v>
          </cell>
          <cell r="J42">
            <v>2.6</v>
          </cell>
          <cell r="M42">
            <v>510</v>
          </cell>
          <cell r="N42">
            <v>242.85714285714283</v>
          </cell>
        </row>
        <row r="43">
          <cell r="A43" t="str">
            <v>04</v>
          </cell>
          <cell r="B43" t="str">
            <v>TDA. SHOW DE LA RISA</v>
          </cell>
          <cell r="C43" t="str">
            <v>16:55</v>
          </cell>
          <cell r="D43" t="str">
            <v>19:01</v>
          </cell>
          <cell r="E43">
            <v>1.7</v>
          </cell>
          <cell r="L43">
            <v>1.7</v>
          </cell>
          <cell r="M43">
            <v>425</v>
          </cell>
          <cell r="N43">
            <v>250</v>
          </cell>
        </row>
        <row r="44">
          <cell r="A44" t="str">
            <v>04</v>
          </cell>
          <cell r="B44" t="str">
            <v>TDA. ESP.NATIONAL GE</v>
          </cell>
          <cell r="C44" t="str">
            <v>18:57</v>
          </cell>
          <cell r="D44" t="str">
            <v>20:10</v>
          </cell>
          <cell r="E44">
            <v>2.7</v>
          </cell>
          <cell r="L44">
            <v>2.7</v>
          </cell>
          <cell r="M44">
            <v>680</v>
          </cell>
          <cell r="N44">
            <v>251.85185185185185</v>
          </cell>
        </row>
        <row r="45">
          <cell r="A45" t="str">
            <v>04</v>
          </cell>
          <cell r="B45" t="str">
            <v>TDA. ANASTASIA-D-TA</v>
          </cell>
          <cell r="C45" t="str">
            <v>12:00</v>
          </cell>
          <cell r="D45" t="str">
            <v>13:03</v>
          </cell>
          <cell r="E45">
            <v>1.5</v>
          </cell>
          <cell r="L45">
            <v>1.5</v>
          </cell>
          <cell r="M45">
            <v>425</v>
          </cell>
          <cell r="N45">
            <v>283.33333333333331</v>
          </cell>
        </row>
        <row r="46">
          <cell r="A46" t="str">
            <v>04</v>
          </cell>
          <cell r="B46" t="str">
            <v>TDA. AMERICA NOTICIA</v>
          </cell>
          <cell r="C46" t="str">
            <v>21:58</v>
          </cell>
          <cell r="D46" t="str">
            <v>23:59</v>
          </cell>
          <cell r="E46">
            <v>2.2999999999999998</v>
          </cell>
          <cell r="F46">
            <v>2.1</v>
          </cell>
          <cell r="G46">
            <v>4.3</v>
          </cell>
          <cell r="H46">
            <v>2.2999999999999998</v>
          </cell>
          <cell r="I46">
            <v>1.7</v>
          </cell>
          <cell r="J46">
            <v>1.1000000000000001</v>
          </cell>
          <cell r="M46">
            <v>680</v>
          </cell>
          <cell r="N46">
            <v>295.6521739130435</v>
          </cell>
        </row>
        <row r="47">
          <cell r="A47" t="str">
            <v>04</v>
          </cell>
          <cell r="B47" t="str">
            <v>TDA. CINE DRAMA-D-NO</v>
          </cell>
          <cell r="C47" t="str">
            <v>20:09</v>
          </cell>
          <cell r="D47" t="str">
            <v>21:57</v>
          </cell>
          <cell r="E47">
            <v>2</v>
          </cell>
          <cell r="L47">
            <v>2</v>
          </cell>
          <cell r="M47">
            <v>680</v>
          </cell>
          <cell r="N47">
            <v>340</v>
          </cell>
        </row>
        <row r="48">
          <cell r="A48" t="str">
            <v>04</v>
          </cell>
          <cell r="B48" t="str">
            <v>TDA. AMERICA NOTICIA</v>
          </cell>
          <cell r="C48" t="str">
            <v>18:58</v>
          </cell>
          <cell r="D48" t="str">
            <v>20:00</v>
          </cell>
          <cell r="E48">
            <v>1.8</v>
          </cell>
          <cell r="K48">
            <v>1.8</v>
          </cell>
          <cell r="M48">
            <v>680</v>
          </cell>
          <cell r="N48">
            <v>377.77777777777777</v>
          </cell>
        </row>
        <row r="50">
          <cell r="A50" t="str">
            <v>05</v>
          </cell>
          <cell r="B50" t="str">
            <v>TDA. REPORTAJES-DO-M</v>
          </cell>
          <cell r="C50" t="str">
            <v>08:54</v>
          </cell>
          <cell r="D50" t="str">
            <v>11:25</v>
          </cell>
          <cell r="E50">
            <v>3.2</v>
          </cell>
          <cell r="L50">
            <v>3.2</v>
          </cell>
          <cell r="M50">
            <v>115</v>
          </cell>
          <cell r="N50">
            <v>35.9375</v>
          </cell>
        </row>
        <row r="51">
          <cell r="A51" t="str">
            <v>05</v>
          </cell>
          <cell r="B51" t="str">
            <v>TDA. LO MEJ.LA NOCHE</v>
          </cell>
          <cell r="C51" t="str">
            <v>00:09</v>
          </cell>
          <cell r="D51" t="str">
            <v>01:10</v>
          </cell>
          <cell r="E51">
            <v>4.8</v>
          </cell>
          <cell r="K51">
            <v>4.8</v>
          </cell>
          <cell r="M51">
            <v>250</v>
          </cell>
          <cell r="N51">
            <v>52.083333333333336</v>
          </cell>
        </row>
        <row r="52">
          <cell r="A52" t="str">
            <v>05</v>
          </cell>
          <cell r="B52" t="str">
            <v>TDA. MATRIM.CON HIJO</v>
          </cell>
          <cell r="C52" t="str">
            <v>00:42</v>
          </cell>
          <cell r="D52" t="str">
            <v>01:31</v>
          </cell>
          <cell r="E52">
            <v>3.6</v>
          </cell>
          <cell r="F52">
            <v>3.3</v>
          </cell>
          <cell r="G52">
            <v>3.1</v>
          </cell>
          <cell r="H52">
            <v>3.9</v>
          </cell>
          <cell r="I52">
            <v>4.3</v>
          </cell>
          <cell r="J52">
            <v>3.3</v>
          </cell>
          <cell r="M52">
            <v>250</v>
          </cell>
          <cell r="N52">
            <v>69.444444444444443</v>
          </cell>
        </row>
        <row r="53">
          <cell r="A53" t="str">
            <v>05</v>
          </cell>
          <cell r="B53" t="str">
            <v>TDA. 24 MINUTOS-NO</v>
          </cell>
          <cell r="C53" t="str">
            <v>23:58</v>
          </cell>
          <cell r="D53" t="str">
            <v>01:04</v>
          </cell>
          <cell r="E53">
            <v>4.5</v>
          </cell>
          <cell r="F53">
            <v>3.9</v>
          </cell>
          <cell r="G53">
            <v>3.7</v>
          </cell>
          <cell r="H53">
            <v>5.3</v>
          </cell>
          <cell r="I53">
            <v>4.4000000000000004</v>
          </cell>
          <cell r="J53">
            <v>5.4</v>
          </cell>
          <cell r="M53">
            <v>350</v>
          </cell>
          <cell r="N53">
            <v>77.777777777777771</v>
          </cell>
        </row>
        <row r="54">
          <cell r="A54" t="str">
            <v>05</v>
          </cell>
          <cell r="B54" t="str">
            <v>TDA. BUENOS DIAS PER</v>
          </cell>
          <cell r="C54" t="str">
            <v>05:47</v>
          </cell>
          <cell r="D54" t="str">
            <v>12:21</v>
          </cell>
          <cell r="E54">
            <v>2.5</v>
          </cell>
          <cell r="F54">
            <v>2.2000000000000002</v>
          </cell>
          <cell r="G54">
            <v>3.1</v>
          </cell>
          <cell r="H54">
            <v>2.5</v>
          </cell>
          <cell r="I54">
            <v>2.1</v>
          </cell>
          <cell r="J54">
            <v>2.5</v>
          </cell>
          <cell r="M54">
            <v>200</v>
          </cell>
          <cell r="N54">
            <v>80</v>
          </cell>
        </row>
        <row r="55">
          <cell r="A55" t="str">
            <v>05</v>
          </cell>
          <cell r="B55" t="str">
            <v>TDA. RIPLEY AUNQU.UD</v>
          </cell>
          <cell r="C55" t="str">
            <v>11:51</v>
          </cell>
          <cell r="D55" t="str">
            <v>14:58</v>
          </cell>
          <cell r="E55">
            <v>2.9</v>
          </cell>
          <cell r="L55">
            <v>2.9</v>
          </cell>
          <cell r="M55">
            <v>250</v>
          </cell>
          <cell r="N55">
            <v>86.206896551724142</v>
          </cell>
        </row>
        <row r="56">
          <cell r="A56" t="str">
            <v>05</v>
          </cell>
          <cell r="B56" t="str">
            <v>TDA. 1000 OFICIOS-NO</v>
          </cell>
          <cell r="C56" t="str">
            <v>19:56</v>
          </cell>
          <cell r="D56" t="str">
            <v>21:05</v>
          </cell>
          <cell r="E56">
            <v>6</v>
          </cell>
          <cell r="F56">
            <v>6.3</v>
          </cell>
          <cell r="G56">
            <v>8.9</v>
          </cell>
          <cell r="H56">
            <v>5.7</v>
          </cell>
          <cell r="I56">
            <v>6</v>
          </cell>
          <cell r="J56">
            <v>4.3</v>
          </cell>
          <cell r="M56">
            <v>740</v>
          </cell>
          <cell r="N56">
            <v>123.33333333333333</v>
          </cell>
        </row>
        <row r="57">
          <cell r="A57" t="str">
            <v>05</v>
          </cell>
          <cell r="B57" t="str">
            <v>TDA. TERRA NOSTRA-NO</v>
          </cell>
          <cell r="C57" t="str">
            <v>20:57</v>
          </cell>
          <cell r="D57" t="str">
            <v>21:59</v>
          </cell>
          <cell r="E57">
            <v>5.8</v>
          </cell>
          <cell r="F57">
            <v>6.2</v>
          </cell>
          <cell r="G57">
            <v>8.6</v>
          </cell>
          <cell r="H57">
            <v>5.5</v>
          </cell>
          <cell r="I57">
            <v>5.7</v>
          </cell>
          <cell r="J57">
            <v>4.4000000000000004</v>
          </cell>
          <cell r="M57">
            <v>875</v>
          </cell>
          <cell r="N57">
            <v>150.86206896551724</v>
          </cell>
        </row>
        <row r="58">
          <cell r="A58" t="str">
            <v>05</v>
          </cell>
          <cell r="B58" t="str">
            <v>TDA. LA NOCHE ES VIR</v>
          </cell>
          <cell r="C58" t="str">
            <v>22:59</v>
          </cell>
          <cell r="D58" t="str">
            <v>00:06</v>
          </cell>
          <cell r="E58">
            <v>6.8</v>
          </cell>
          <cell r="F58">
            <v>8.3000000000000007</v>
          </cell>
          <cell r="G58">
            <v>6.8</v>
          </cell>
          <cell r="H58">
            <v>6.4</v>
          </cell>
          <cell r="I58">
            <v>7.3</v>
          </cell>
          <cell r="J58">
            <v>5.3</v>
          </cell>
          <cell r="M58">
            <v>1030</v>
          </cell>
          <cell r="N58">
            <v>151.47058823529412</v>
          </cell>
        </row>
        <row r="59">
          <cell r="A59" t="str">
            <v>05</v>
          </cell>
          <cell r="B59" t="str">
            <v>TDA. CINE CINCO ESTR</v>
          </cell>
          <cell r="C59" t="str">
            <v>17:03</v>
          </cell>
          <cell r="D59" t="str">
            <v>19:39</v>
          </cell>
          <cell r="E59">
            <v>2.9</v>
          </cell>
          <cell r="L59">
            <v>2.9</v>
          </cell>
          <cell r="M59">
            <v>440</v>
          </cell>
          <cell r="N59">
            <v>151.72413793103448</v>
          </cell>
        </row>
        <row r="60">
          <cell r="A60" t="str">
            <v>05</v>
          </cell>
          <cell r="B60" t="str">
            <v>TDA. GISELA-S-NO</v>
          </cell>
          <cell r="C60" t="str">
            <v>21:29</v>
          </cell>
          <cell r="D60" t="str">
            <v>00:08</v>
          </cell>
          <cell r="E60">
            <v>6.1</v>
          </cell>
          <cell r="K60">
            <v>6.1</v>
          </cell>
          <cell r="M60">
            <v>1030</v>
          </cell>
          <cell r="N60">
            <v>168.85245901639345</v>
          </cell>
        </row>
        <row r="61">
          <cell r="A61" t="str">
            <v>05</v>
          </cell>
          <cell r="B61" t="str">
            <v>TDA. 24 HORAS EDIC.C</v>
          </cell>
          <cell r="C61" t="str">
            <v>19:58</v>
          </cell>
          <cell r="D61" t="str">
            <v>23:04</v>
          </cell>
          <cell r="E61">
            <v>6</v>
          </cell>
          <cell r="F61">
            <v>6.6</v>
          </cell>
          <cell r="G61">
            <v>7.4</v>
          </cell>
          <cell r="H61">
            <v>4.8</v>
          </cell>
          <cell r="I61">
            <v>7.4</v>
          </cell>
          <cell r="J61">
            <v>3.8</v>
          </cell>
          <cell r="M61">
            <v>1030</v>
          </cell>
          <cell r="N61">
            <v>171.66666666666666</v>
          </cell>
        </row>
        <row r="62">
          <cell r="A62" t="str">
            <v>05</v>
          </cell>
          <cell r="B62" t="str">
            <v>TDA. R CON E RE-TA</v>
          </cell>
          <cell r="C62" t="str">
            <v>18:29</v>
          </cell>
          <cell r="D62" t="str">
            <v>20:00</v>
          </cell>
          <cell r="E62">
            <v>3.3</v>
          </cell>
          <cell r="F62">
            <v>3.3</v>
          </cell>
          <cell r="G62">
            <v>3.4</v>
          </cell>
          <cell r="H62">
            <v>3.2</v>
          </cell>
          <cell r="I62">
            <v>4.0999999999999996</v>
          </cell>
          <cell r="J62">
            <v>2.5</v>
          </cell>
          <cell r="M62">
            <v>575</v>
          </cell>
          <cell r="N62">
            <v>174.24242424242425</v>
          </cell>
        </row>
        <row r="63">
          <cell r="A63" t="str">
            <v>05</v>
          </cell>
          <cell r="B63" t="str">
            <v>TDA. XXIV MINUTAZOS-</v>
          </cell>
          <cell r="C63" t="str">
            <v>19:55</v>
          </cell>
          <cell r="D63" t="str">
            <v>21:29</v>
          </cell>
          <cell r="E63">
            <v>3.8</v>
          </cell>
          <cell r="K63">
            <v>3.8</v>
          </cell>
          <cell r="M63">
            <v>1025</v>
          </cell>
          <cell r="N63">
            <v>269.73684210526318</v>
          </cell>
        </row>
        <row r="64">
          <cell r="A64" t="str">
            <v>05</v>
          </cell>
          <cell r="B64" t="str">
            <v>TDA. TELE DEPORTE-DO</v>
          </cell>
          <cell r="C64" t="str">
            <v>22:56</v>
          </cell>
          <cell r="D64" t="str">
            <v>00:31</v>
          </cell>
          <cell r="E64">
            <v>2.5</v>
          </cell>
          <cell r="L64">
            <v>2.5</v>
          </cell>
          <cell r="M64">
            <v>675</v>
          </cell>
          <cell r="N64">
            <v>270</v>
          </cell>
        </row>
        <row r="65">
          <cell r="A65" t="str">
            <v>05</v>
          </cell>
          <cell r="B65" t="str">
            <v>TDA. PANORAMA</v>
          </cell>
          <cell r="C65" t="str">
            <v>19:50</v>
          </cell>
          <cell r="D65" t="str">
            <v>23:00</v>
          </cell>
          <cell r="E65">
            <v>4.8</v>
          </cell>
          <cell r="L65">
            <v>4.8</v>
          </cell>
          <cell r="M65">
            <v>1500</v>
          </cell>
          <cell r="N65">
            <v>312.5</v>
          </cell>
        </row>
        <row r="66">
          <cell r="N66" t="str">
            <v xml:space="preserve"> </v>
          </cell>
        </row>
        <row r="67">
          <cell r="A67" t="str">
            <v>09</v>
          </cell>
          <cell r="B67" t="str">
            <v>TDA. TODO POR AMOR-N</v>
          </cell>
          <cell r="C67" t="str">
            <v>21:58</v>
          </cell>
          <cell r="D67" t="str">
            <v>23:05</v>
          </cell>
          <cell r="E67">
            <v>4.9000000000000004</v>
          </cell>
          <cell r="F67">
            <v>5.5</v>
          </cell>
          <cell r="G67">
            <v>5</v>
          </cell>
          <cell r="H67">
            <v>6.3</v>
          </cell>
          <cell r="I67">
            <v>4.9000000000000004</v>
          </cell>
          <cell r="J67">
            <v>2.9</v>
          </cell>
          <cell r="M67">
            <v>416.50000000000006</v>
          </cell>
          <cell r="N67">
            <v>85</v>
          </cell>
        </row>
        <row r="68">
          <cell r="A68" t="str">
            <v>09</v>
          </cell>
          <cell r="B68" t="str">
            <v>TDA. MAGALY TE VE-NO</v>
          </cell>
          <cell r="C68" t="str">
            <v>20:58</v>
          </cell>
          <cell r="D68" t="str">
            <v>22:05</v>
          </cell>
          <cell r="E68">
            <v>4</v>
          </cell>
          <cell r="F68">
            <v>5.3</v>
          </cell>
          <cell r="G68">
            <v>2.8</v>
          </cell>
          <cell r="H68">
            <v>4.2</v>
          </cell>
          <cell r="I68">
            <v>5.3</v>
          </cell>
          <cell r="J68">
            <v>2.5</v>
          </cell>
          <cell r="M68">
            <v>340</v>
          </cell>
          <cell r="N68">
            <v>85</v>
          </cell>
        </row>
        <row r="69">
          <cell r="A69" t="str">
            <v>09</v>
          </cell>
          <cell r="B69" t="str">
            <v>TDA. AMAZONAS-D-NO</v>
          </cell>
          <cell r="C69" t="str">
            <v>18:57</v>
          </cell>
          <cell r="D69" t="str">
            <v>19:57</v>
          </cell>
          <cell r="E69">
            <v>3.6</v>
          </cell>
          <cell r="L69">
            <v>3.6</v>
          </cell>
          <cell r="M69">
            <v>306</v>
          </cell>
          <cell r="N69">
            <v>85</v>
          </cell>
        </row>
        <row r="70">
          <cell r="A70" t="str">
            <v>09</v>
          </cell>
          <cell r="B70" t="str">
            <v>TDA. RAW-S-TA</v>
          </cell>
          <cell r="C70" t="str">
            <v>16:01</v>
          </cell>
          <cell r="D70" t="str">
            <v>18:57</v>
          </cell>
          <cell r="E70">
            <v>3.4</v>
          </cell>
          <cell r="K70">
            <v>3.4</v>
          </cell>
          <cell r="M70">
            <v>289</v>
          </cell>
          <cell r="N70">
            <v>85</v>
          </cell>
        </row>
        <row r="71">
          <cell r="A71" t="str">
            <v>09</v>
          </cell>
          <cell r="B71" t="str">
            <v>TDA. HECHICERAS-D-TA</v>
          </cell>
          <cell r="C71" t="str">
            <v>15:56</v>
          </cell>
          <cell r="D71" t="str">
            <v>16:59</v>
          </cell>
          <cell r="E71">
            <v>2.7</v>
          </cell>
          <cell r="L71">
            <v>2.7</v>
          </cell>
          <cell r="M71">
            <v>229.50000000000003</v>
          </cell>
          <cell r="N71">
            <v>85</v>
          </cell>
        </row>
        <row r="72">
          <cell r="A72" t="str">
            <v>09</v>
          </cell>
          <cell r="B72" t="str">
            <v>TDA. ATV NOTICIAS-NO</v>
          </cell>
          <cell r="C72" t="str">
            <v>23:00</v>
          </cell>
          <cell r="D72" t="str">
            <v>23:42</v>
          </cell>
          <cell r="E72">
            <v>2.4</v>
          </cell>
          <cell r="F72">
            <v>1.7</v>
          </cell>
          <cell r="G72">
            <v>2.6</v>
          </cell>
          <cell r="H72">
            <v>1.8</v>
          </cell>
          <cell r="I72">
            <v>3.1</v>
          </cell>
          <cell r="J72">
            <v>3</v>
          </cell>
          <cell r="M72">
            <v>204</v>
          </cell>
          <cell r="N72">
            <v>85</v>
          </cell>
        </row>
        <row r="73">
          <cell r="A73" t="str">
            <v>09</v>
          </cell>
          <cell r="B73" t="str">
            <v>TDA. AMAZONAS-S-NO</v>
          </cell>
          <cell r="C73" t="str">
            <v>18:58</v>
          </cell>
          <cell r="D73" t="str">
            <v>19:56</v>
          </cell>
          <cell r="E73">
            <v>2.4</v>
          </cell>
          <cell r="K73">
            <v>2.4</v>
          </cell>
          <cell r="M73">
            <v>204</v>
          </cell>
          <cell r="N73">
            <v>85</v>
          </cell>
        </row>
        <row r="74">
          <cell r="A74" t="str">
            <v>09</v>
          </cell>
          <cell r="B74" t="str">
            <v>TDA. LA GRAN PREMIER</v>
          </cell>
          <cell r="C74" t="str">
            <v>19:57</v>
          </cell>
          <cell r="D74" t="str">
            <v>22:10</v>
          </cell>
          <cell r="E74">
            <v>2.2999999999999998</v>
          </cell>
          <cell r="L74">
            <v>2.2999999999999998</v>
          </cell>
          <cell r="M74">
            <v>195.49999999999997</v>
          </cell>
          <cell r="N74">
            <v>85</v>
          </cell>
        </row>
        <row r="75">
          <cell r="A75" t="str">
            <v>09</v>
          </cell>
          <cell r="B75" t="str">
            <v>TDA. CINE-D-NO</v>
          </cell>
          <cell r="C75" t="str">
            <v>22:03</v>
          </cell>
          <cell r="D75" t="str">
            <v>00:06</v>
          </cell>
          <cell r="E75">
            <v>2.1</v>
          </cell>
          <cell r="L75">
            <v>2.1</v>
          </cell>
          <cell r="M75">
            <v>178.5</v>
          </cell>
          <cell r="N75">
            <v>85</v>
          </cell>
        </row>
        <row r="76">
          <cell r="A76" t="str">
            <v>09</v>
          </cell>
          <cell r="B76" t="str">
            <v>TDA. MUNDO PERDIDO-S</v>
          </cell>
          <cell r="C76" t="str">
            <v>18:57</v>
          </cell>
          <cell r="D76" t="str">
            <v>19:58</v>
          </cell>
          <cell r="E76">
            <v>2</v>
          </cell>
          <cell r="K76">
            <v>2</v>
          </cell>
          <cell r="M76">
            <v>170</v>
          </cell>
          <cell r="N76">
            <v>85</v>
          </cell>
        </row>
        <row r="77">
          <cell r="A77" t="str">
            <v>09</v>
          </cell>
          <cell r="B77" t="str">
            <v>TDA. LUCHA POR SOBRE</v>
          </cell>
          <cell r="C77" t="str">
            <v>19:57</v>
          </cell>
          <cell r="D77" t="str">
            <v>21:00</v>
          </cell>
          <cell r="E77">
            <v>1.5</v>
          </cell>
          <cell r="K77">
            <v>1.5</v>
          </cell>
          <cell r="M77">
            <v>127.5</v>
          </cell>
          <cell r="N77">
            <v>85</v>
          </cell>
        </row>
        <row r="78">
          <cell r="A78" t="str">
            <v>09</v>
          </cell>
          <cell r="B78" t="str">
            <v>TDA. SMACK DOWN-D-TA</v>
          </cell>
          <cell r="C78" t="str">
            <v>17:00</v>
          </cell>
          <cell r="D78" t="str">
            <v>18:56</v>
          </cell>
          <cell r="E78">
            <v>1.5</v>
          </cell>
          <cell r="L78">
            <v>1.5</v>
          </cell>
          <cell r="M78">
            <v>127.5</v>
          </cell>
          <cell r="N78">
            <v>85</v>
          </cell>
        </row>
        <row r="79">
          <cell r="A79" t="str">
            <v>09</v>
          </cell>
          <cell r="B79" t="str">
            <v>TDA. AMORES QUERER C</v>
          </cell>
          <cell r="C79" t="str">
            <v>19:57</v>
          </cell>
          <cell r="D79" t="str">
            <v>20:58</v>
          </cell>
          <cell r="E79">
            <v>1.3</v>
          </cell>
          <cell r="F79">
            <v>1.2</v>
          </cell>
          <cell r="G79">
            <v>0.8</v>
          </cell>
          <cell r="H79">
            <v>2.2000000000000002</v>
          </cell>
          <cell r="I79">
            <v>1.8</v>
          </cell>
          <cell r="J79">
            <v>0.7</v>
          </cell>
          <cell r="M79">
            <v>110.5</v>
          </cell>
          <cell r="N79">
            <v>85</v>
          </cell>
        </row>
        <row r="80">
          <cell r="A80" t="str">
            <v>09</v>
          </cell>
          <cell r="B80" t="str">
            <v>TDA. IRON MAN-MA</v>
          </cell>
          <cell r="C80" t="str">
            <v>10:59</v>
          </cell>
          <cell r="D80" t="str">
            <v>11:27</v>
          </cell>
          <cell r="E80">
            <v>1.2</v>
          </cell>
          <cell r="F80">
            <v>1.2</v>
          </cell>
          <cell r="M80">
            <v>102</v>
          </cell>
          <cell r="N80">
            <v>85</v>
          </cell>
        </row>
        <row r="81">
          <cell r="A81" t="str">
            <v>09</v>
          </cell>
          <cell r="B81" t="str">
            <v>TDA. XICA DA SILVA-N</v>
          </cell>
          <cell r="C81" t="str">
            <v>23:39</v>
          </cell>
          <cell r="D81" t="str">
            <v>00:32</v>
          </cell>
          <cell r="E81">
            <v>1</v>
          </cell>
          <cell r="F81">
            <v>0.5</v>
          </cell>
          <cell r="G81">
            <v>1.3</v>
          </cell>
          <cell r="H81">
            <v>0</v>
          </cell>
          <cell r="I81">
            <v>2</v>
          </cell>
          <cell r="J81">
            <v>0.7</v>
          </cell>
          <cell r="M81">
            <v>85</v>
          </cell>
          <cell r="N81">
            <v>85</v>
          </cell>
        </row>
        <row r="82">
          <cell r="A82" t="str">
            <v>09</v>
          </cell>
          <cell r="B82" t="str">
            <v>TDA. MOESHA-D-TA</v>
          </cell>
          <cell r="C82" t="str">
            <v>12:27</v>
          </cell>
          <cell r="D82" t="str">
            <v>12:57</v>
          </cell>
          <cell r="E82">
            <v>1</v>
          </cell>
          <cell r="L82">
            <v>1</v>
          </cell>
          <cell r="M82">
            <v>85</v>
          </cell>
          <cell r="N82">
            <v>85</v>
          </cell>
        </row>
        <row r="83">
          <cell r="A83" t="str">
            <v>09</v>
          </cell>
          <cell r="B83" t="str">
            <v>TDA. HORA CHUCK NORR</v>
          </cell>
          <cell r="C83" t="str">
            <v>16:59</v>
          </cell>
          <cell r="D83" t="str">
            <v>17:59</v>
          </cell>
          <cell r="E83">
            <v>0.9</v>
          </cell>
          <cell r="K83">
            <v>0.9</v>
          </cell>
          <cell r="M83">
            <v>76.5</v>
          </cell>
          <cell r="N83">
            <v>85</v>
          </cell>
        </row>
        <row r="84">
          <cell r="A84" t="str">
            <v>09</v>
          </cell>
          <cell r="B84" t="str">
            <v>TDA. MEJ.GLADIADORES</v>
          </cell>
          <cell r="C84" t="str">
            <v>16:55</v>
          </cell>
          <cell r="D84" t="str">
            <v>17:56</v>
          </cell>
          <cell r="E84">
            <v>0.9</v>
          </cell>
          <cell r="F84">
            <v>0.7</v>
          </cell>
          <cell r="G84">
            <v>0.5</v>
          </cell>
          <cell r="H84">
            <v>1.7</v>
          </cell>
          <cell r="I84">
            <v>0.5</v>
          </cell>
          <cell r="J84">
            <v>0.8</v>
          </cell>
          <cell r="M84">
            <v>76.5</v>
          </cell>
          <cell r="N84">
            <v>85</v>
          </cell>
        </row>
        <row r="85">
          <cell r="A85" t="str">
            <v>09</v>
          </cell>
          <cell r="B85" t="str">
            <v>TDA. LOS PICAPIEDRAS</v>
          </cell>
          <cell r="C85" t="str">
            <v>16:28</v>
          </cell>
          <cell r="D85" t="str">
            <v>16:59</v>
          </cell>
          <cell r="E85">
            <v>0.9</v>
          </cell>
          <cell r="L85">
            <v>0.9</v>
          </cell>
          <cell r="M85">
            <v>76.5</v>
          </cell>
          <cell r="N85">
            <v>85</v>
          </cell>
        </row>
        <row r="86">
          <cell r="A86" t="str">
            <v>09</v>
          </cell>
          <cell r="B86" t="str">
            <v>TDA. MISTER.SIN RESO</v>
          </cell>
          <cell r="C86" t="str">
            <v>12:56</v>
          </cell>
          <cell r="D86" t="str">
            <v>14:01</v>
          </cell>
          <cell r="E86">
            <v>0.9</v>
          </cell>
          <cell r="K86">
            <v>0.9</v>
          </cell>
          <cell r="M86">
            <v>76.5</v>
          </cell>
          <cell r="N86">
            <v>85</v>
          </cell>
        </row>
        <row r="87">
          <cell r="A87" t="str">
            <v>09</v>
          </cell>
          <cell r="B87" t="str">
            <v>TDA. MISTER.SIN RESO</v>
          </cell>
          <cell r="C87" t="str">
            <v>12:56</v>
          </cell>
          <cell r="D87" t="str">
            <v>13:58</v>
          </cell>
          <cell r="E87">
            <v>0.9</v>
          </cell>
          <cell r="L87">
            <v>0.9</v>
          </cell>
          <cell r="M87">
            <v>76.5</v>
          </cell>
          <cell r="N87">
            <v>85</v>
          </cell>
        </row>
        <row r="88">
          <cell r="A88" t="str">
            <v>09</v>
          </cell>
          <cell r="B88" t="str">
            <v>TDA. MOESHA-S-TA</v>
          </cell>
          <cell r="C88" t="str">
            <v>12:27</v>
          </cell>
          <cell r="D88" t="str">
            <v>12:59</v>
          </cell>
          <cell r="E88">
            <v>0.9</v>
          </cell>
          <cell r="K88">
            <v>0.9</v>
          </cell>
          <cell r="M88">
            <v>76.5</v>
          </cell>
          <cell r="N88">
            <v>85</v>
          </cell>
        </row>
        <row r="89">
          <cell r="A89" t="str">
            <v>09</v>
          </cell>
          <cell r="B89" t="str">
            <v>TDA. EL HOMBRE ARAÑA</v>
          </cell>
          <cell r="C89" t="str">
            <v>08:59</v>
          </cell>
          <cell r="D89" t="str">
            <v>09:30</v>
          </cell>
          <cell r="E89">
            <v>0.8</v>
          </cell>
          <cell r="K89">
            <v>0.8</v>
          </cell>
          <cell r="M89">
            <v>68</v>
          </cell>
          <cell r="N89">
            <v>85</v>
          </cell>
        </row>
        <row r="90">
          <cell r="A90" t="str">
            <v>09</v>
          </cell>
          <cell r="B90" t="str">
            <v>TDA. TIMON Y PUMBA-D</v>
          </cell>
          <cell r="C90" t="str">
            <v>09:56</v>
          </cell>
          <cell r="D90" t="str">
            <v>10:26</v>
          </cell>
          <cell r="E90">
            <v>0.8</v>
          </cell>
          <cell r="L90">
            <v>0.8</v>
          </cell>
          <cell r="M90">
            <v>68</v>
          </cell>
          <cell r="N90">
            <v>85</v>
          </cell>
        </row>
      </sheetData>
      <sheetData sheetId="1">
        <row r="5">
          <cell r="A5" t="str">
            <v>Can</v>
          </cell>
        </row>
      </sheetData>
      <sheetData sheetId="2">
        <row r="5">
          <cell r="A5" t="str">
            <v>Can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1 (3)"/>
      <sheetName val="REV.2001 (3)"/>
      <sheetName val="Hoja1 (2)"/>
      <sheetName val="Hoja2"/>
      <sheetName val="Hoja3"/>
    </sheetNames>
    <sheetDataSet>
      <sheetData sheetId="0">
        <row r="1">
          <cell r="A1" t="str">
            <v>ALESTRA</v>
          </cell>
        </row>
        <row r="2">
          <cell r="A2" t="str">
            <v>COSTOS POR MILLAR EN CINE</v>
          </cell>
        </row>
        <row r="4">
          <cell r="A4" t="str">
            <v>TARGET :</v>
          </cell>
        </row>
        <row r="5">
          <cell r="A5" t="str">
            <v>PLAZA</v>
          </cell>
        </row>
        <row r="6">
          <cell r="A6" t="str">
            <v>México D.F.</v>
          </cell>
        </row>
        <row r="7">
          <cell r="A7" t="str">
            <v>y Zona</v>
          </cell>
        </row>
        <row r="8">
          <cell r="A8" t="str">
            <v>Metropolitana</v>
          </cell>
        </row>
        <row r="33">
          <cell r="A33" t="str">
            <v>Monterrey</v>
          </cell>
        </row>
        <row r="34">
          <cell r="A34" t="str">
            <v>N.L.</v>
          </cell>
        </row>
        <row r="39">
          <cell r="A39" t="str">
            <v>Guadalajara</v>
          </cell>
        </row>
        <row r="40">
          <cell r="A40" t="str">
            <v>Jal.</v>
          </cell>
        </row>
        <row r="46">
          <cell r="A46" t="str">
            <v>Puebla. Pue.</v>
          </cell>
        </row>
        <row r="50">
          <cell r="A50" t="str">
            <v>Tijuana, B.C.</v>
          </cell>
        </row>
        <row r="56">
          <cell r="A56" t="str">
            <v>Querétaro, Qro.</v>
          </cell>
        </row>
        <row r="65">
          <cell r="A65" t="str">
            <v>Chihuahua,</v>
          </cell>
        </row>
        <row r="66">
          <cell r="A66" t="str">
            <v>Chih.</v>
          </cell>
        </row>
        <row r="71">
          <cell r="A71" t="str">
            <v>Cd. Juárez,</v>
          </cell>
        </row>
        <row r="72">
          <cell r="A72" t="str">
            <v>Chih.</v>
          </cell>
        </row>
        <row r="80">
          <cell r="A80" t="str">
            <v>Mérida, Yuc.</v>
          </cell>
        </row>
        <row r="84">
          <cell r="A84" t="str">
            <v>León, Gto.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OW  "/>
      <sheetName val="PRENSA TOTAL"/>
      <sheetName val="PRENSA REV 1"/>
      <sheetName val="PRENSA REV 2"/>
      <sheetName val="TV FLIGTH-GANADO"/>
      <sheetName val="TV PAQUETES"/>
      <sheetName val="TV FLIGTH-ACUM"/>
      <sheetName val="RADIO P. GANADO"/>
      <sheetName val="RADIO P.ACUMULADO"/>
      <sheetName val="DETALLE CF"/>
      <sheetName val="Alcan y Frec TOTAL 3 Semanas"/>
      <sheetName val="POST EVALUACION"/>
      <sheetName val="RADIO P.ACUMULADO (2)"/>
      <sheetName val="gye"/>
      <sheetName val="uio"/>
      <sheetName val="GYE AAA"/>
      <sheetName val="UIO AAA"/>
      <sheetName val="TOP 20 Prog"/>
      <sheetName val="Rk"/>
      <sheetName val="FLOW__"/>
      <sheetName val="PRENSA_TOTAL"/>
      <sheetName val="PRENSA_REV_1"/>
      <sheetName val="PRENSA_REV_2"/>
      <sheetName val="TV_FLIGTH-GANADO"/>
      <sheetName val="TV_PAQUETES"/>
      <sheetName val="TV_FLIGTH-ACUM"/>
      <sheetName val="RADIO_P__GANADO"/>
      <sheetName val="RADIO_P_ACUMULADO"/>
      <sheetName val="DETALLE_CF"/>
      <sheetName val="Alcan_y_Frec_TOTAL_3_Semanas"/>
      <sheetName val="POST_EVALUACION"/>
      <sheetName val="RADIO_P_ACUMULADO_(2)"/>
      <sheetName val="GYE_AAA"/>
      <sheetName val="UIO_AAA"/>
      <sheetName val="TOP_20_Pro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18">
          <cell r="B18" t="str">
            <v>Frecuencia</v>
          </cell>
          <cell r="C18" t="str">
            <v>de Impactados</v>
          </cell>
          <cell r="D18" t="str">
            <v>Demográfico</v>
          </cell>
          <cell r="E18" t="str">
            <v>Acumulado</v>
          </cell>
          <cell r="F18" t="str">
            <v>Acumulada</v>
          </cell>
        </row>
        <row r="20">
          <cell r="B20">
            <v>1</v>
          </cell>
          <cell r="C20">
            <v>92043</v>
          </cell>
          <cell r="D20">
            <v>3.6</v>
          </cell>
          <cell r="E20">
            <v>93.2</v>
          </cell>
          <cell r="F20" t="str">
            <v>1+</v>
          </cell>
        </row>
        <row r="21">
          <cell r="B21">
            <v>2</v>
          </cell>
          <cell r="C21">
            <v>89487</v>
          </cell>
          <cell r="D21">
            <v>3.5</v>
          </cell>
          <cell r="E21">
            <v>89.6</v>
          </cell>
          <cell r="F21" t="str">
            <v>2+</v>
          </cell>
        </row>
        <row r="22">
          <cell r="B22">
            <v>3</v>
          </cell>
          <cell r="C22">
            <v>112498</v>
          </cell>
          <cell r="D22">
            <v>4.4000000000000004</v>
          </cell>
          <cell r="E22">
            <v>86.1</v>
          </cell>
          <cell r="F22" t="str">
            <v>3+</v>
          </cell>
        </row>
        <row r="23">
          <cell r="B23">
            <v>4</v>
          </cell>
          <cell r="C23">
            <v>112498</v>
          </cell>
          <cell r="D23">
            <v>4.4000000000000004</v>
          </cell>
          <cell r="E23">
            <v>81.7</v>
          </cell>
          <cell r="F23" t="str">
            <v>4+</v>
          </cell>
        </row>
        <row r="24">
          <cell r="B24">
            <v>5</v>
          </cell>
          <cell r="C24">
            <v>125281</v>
          </cell>
          <cell r="D24">
            <v>4.9000000000000004</v>
          </cell>
          <cell r="E24">
            <v>77.3</v>
          </cell>
          <cell r="F24" t="str">
            <v>5+</v>
          </cell>
        </row>
        <row r="25">
          <cell r="B25">
            <v>6</v>
          </cell>
          <cell r="C25">
            <v>122725</v>
          </cell>
          <cell r="D25">
            <v>4.8</v>
          </cell>
          <cell r="E25">
            <v>72.5</v>
          </cell>
          <cell r="F25" t="str">
            <v>6+</v>
          </cell>
        </row>
        <row r="26">
          <cell r="B26">
            <v>7</v>
          </cell>
          <cell r="C26">
            <v>99714</v>
          </cell>
          <cell r="D26">
            <v>3.9</v>
          </cell>
          <cell r="E26">
            <v>67.599999999999994</v>
          </cell>
          <cell r="F26" t="str">
            <v>7+</v>
          </cell>
        </row>
        <row r="27">
          <cell r="B27">
            <v>8</v>
          </cell>
          <cell r="C27">
            <v>109941</v>
          </cell>
          <cell r="D27">
            <v>4.3</v>
          </cell>
          <cell r="E27">
            <v>63.8</v>
          </cell>
          <cell r="F27" t="str">
            <v>8+</v>
          </cell>
        </row>
        <row r="28">
          <cell r="B28">
            <v>9</v>
          </cell>
          <cell r="C28">
            <v>115054</v>
          </cell>
          <cell r="D28">
            <v>4.5</v>
          </cell>
          <cell r="E28">
            <v>59.5</v>
          </cell>
          <cell r="F28" t="str">
            <v>9+</v>
          </cell>
        </row>
        <row r="29">
          <cell r="B29">
            <v>10</v>
          </cell>
          <cell r="C29">
            <v>99714</v>
          </cell>
          <cell r="D29">
            <v>3.9</v>
          </cell>
          <cell r="E29">
            <v>55</v>
          </cell>
          <cell r="F29" t="str">
            <v>10+</v>
          </cell>
        </row>
        <row r="30">
          <cell r="B30">
            <v>11</v>
          </cell>
          <cell r="C30">
            <v>97157</v>
          </cell>
          <cell r="D30">
            <v>3.8</v>
          </cell>
          <cell r="E30">
            <v>51.1</v>
          </cell>
          <cell r="F30" t="str">
            <v>11+</v>
          </cell>
        </row>
        <row r="31">
          <cell r="B31">
            <v>12</v>
          </cell>
          <cell r="C31">
            <v>132952</v>
          </cell>
          <cell r="D31">
            <v>5.2</v>
          </cell>
          <cell r="E31">
            <v>47.3</v>
          </cell>
          <cell r="F31" t="str">
            <v>12+</v>
          </cell>
        </row>
        <row r="32">
          <cell r="B32">
            <v>13</v>
          </cell>
          <cell r="C32">
            <v>102271</v>
          </cell>
          <cell r="D32">
            <v>4</v>
          </cell>
          <cell r="E32">
            <v>42.1</v>
          </cell>
          <cell r="F32" t="str">
            <v>13+</v>
          </cell>
        </row>
        <row r="33">
          <cell r="B33">
            <v>14</v>
          </cell>
          <cell r="C33">
            <v>69032</v>
          </cell>
          <cell r="D33">
            <v>2.7</v>
          </cell>
          <cell r="E33">
            <v>38.1</v>
          </cell>
          <cell r="F33" t="str">
            <v>14+</v>
          </cell>
        </row>
        <row r="34">
          <cell r="B34">
            <v>15</v>
          </cell>
          <cell r="C34">
            <v>66476</v>
          </cell>
          <cell r="D34">
            <v>2.6</v>
          </cell>
          <cell r="E34">
            <v>35.4</v>
          </cell>
          <cell r="F34" t="str">
            <v>15+</v>
          </cell>
        </row>
        <row r="35">
          <cell r="B35">
            <v>16</v>
          </cell>
          <cell r="C35">
            <v>61362</v>
          </cell>
          <cell r="D35">
            <v>2.4</v>
          </cell>
          <cell r="E35">
            <v>32.799999999999997</v>
          </cell>
          <cell r="F35" t="str">
            <v>16+</v>
          </cell>
        </row>
        <row r="36">
          <cell r="B36">
            <v>17</v>
          </cell>
          <cell r="C36">
            <v>71589</v>
          </cell>
          <cell r="D36">
            <v>2.8</v>
          </cell>
          <cell r="E36">
            <v>30.3</v>
          </cell>
          <cell r="F36" t="str">
            <v>17+</v>
          </cell>
        </row>
        <row r="37">
          <cell r="B37">
            <v>18</v>
          </cell>
          <cell r="C37">
            <v>53692</v>
          </cell>
          <cell r="D37">
            <v>2.1</v>
          </cell>
          <cell r="E37">
            <v>27.6</v>
          </cell>
          <cell r="F37" t="str">
            <v>18+</v>
          </cell>
        </row>
        <row r="38">
          <cell r="B38">
            <v>19</v>
          </cell>
          <cell r="C38">
            <v>51135</v>
          </cell>
          <cell r="D38">
            <v>2</v>
          </cell>
          <cell r="E38">
            <v>25.5</v>
          </cell>
          <cell r="F38" t="str">
            <v>19+</v>
          </cell>
        </row>
        <row r="39">
          <cell r="B39">
            <v>20</v>
          </cell>
          <cell r="C39">
            <v>53692</v>
          </cell>
          <cell r="D39">
            <v>2.1</v>
          </cell>
          <cell r="E39">
            <v>23.5</v>
          </cell>
          <cell r="F39" t="str">
            <v>20+</v>
          </cell>
        </row>
        <row r="40">
          <cell r="B40" t="str">
            <v>21</v>
          </cell>
          <cell r="C40">
            <v>40908</v>
          </cell>
          <cell r="D40">
            <v>1.6</v>
          </cell>
          <cell r="E40">
            <v>21.4</v>
          </cell>
          <cell r="F40" t="str">
            <v>21+</v>
          </cell>
        </row>
        <row r="41">
          <cell r="B41" t="str">
            <v>22</v>
          </cell>
          <cell r="C41">
            <v>25567</v>
          </cell>
          <cell r="D41">
            <v>1</v>
          </cell>
          <cell r="E41">
            <v>19.8</v>
          </cell>
          <cell r="F41" t="str">
            <v>22+</v>
          </cell>
        </row>
        <row r="42">
          <cell r="B42" t="str">
            <v>23</v>
          </cell>
          <cell r="C42">
            <v>35794</v>
          </cell>
          <cell r="D42">
            <v>1.4</v>
          </cell>
          <cell r="E42">
            <v>18.8</v>
          </cell>
          <cell r="F42" t="str">
            <v>23+</v>
          </cell>
        </row>
        <row r="43">
          <cell r="B43" t="str">
            <v>24</v>
          </cell>
          <cell r="C43">
            <v>33238</v>
          </cell>
          <cell r="D43">
            <v>1.3</v>
          </cell>
          <cell r="E43">
            <v>17.3</v>
          </cell>
          <cell r="F43" t="str">
            <v>24+</v>
          </cell>
        </row>
        <row r="44">
          <cell r="B44" t="str">
            <v>25</v>
          </cell>
          <cell r="C44">
            <v>35794</v>
          </cell>
          <cell r="D44">
            <v>1.4</v>
          </cell>
          <cell r="E44">
            <v>16</v>
          </cell>
          <cell r="F44" t="str">
            <v>25+</v>
          </cell>
        </row>
        <row r="45">
          <cell r="B45" t="str">
            <v>26</v>
          </cell>
          <cell r="C45">
            <v>38351</v>
          </cell>
          <cell r="D45">
            <v>1.5</v>
          </cell>
          <cell r="E45">
            <v>14.7</v>
          </cell>
          <cell r="F45" t="str">
            <v>26+</v>
          </cell>
        </row>
        <row r="46">
          <cell r="B46" t="str">
            <v>27</v>
          </cell>
          <cell r="C46">
            <v>40908</v>
          </cell>
          <cell r="D46">
            <v>1.6</v>
          </cell>
          <cell r="E46">
            <v>13.2</v>
          </cell>
          <cell r="F46" t="str">
            <v>27+</v>
          </cell>
        </row>
        <row r="47">
          <cell r="B47" t="str">
            <v>28</v>
          </cell>
          <cell r="C47">
            <v>17897</v>
          </cell>
          <cell r="D47">
            <v>0.7</v>
          </cell>
          <cell r="E47">
            <v>11.6</v>
          </cell>
          <cell r="F47" t="str">
            <v>28+</v>
          </cell>
        </row>
        <row r="48">
          <cell r="B48" t="str">
            <v>29</v>
          </cell>
          <cell r="C48">
            <v>23011</v>
          </cell>
          <cell r="D48">
            <v>0.9</v>
          </cell>
          <cell r="E48">
            <v>10.9</v>
          </cell>
          <cell r="F48" t="str">
            <v>29+</v>
          </cell>
        </row>
        <row r="49">
          <cell r="B49" t="str">
            <v>30</v>
          </cell>
          <cell r="C49">
            <v>15340</v>
          </cell>
          <cell r="D49">
            <v>0.6</v>
          </cell>
          <cell r="E49">
            <v>10</v>
          </cell>
          <cell r="F49" t="str">
            <v>30+</v>
          </cell>
        </row>
        <row r="50">
          <cell r="B50" t="str">
            <v>31</v>
          </cell>
          <cell r="C50">
            <v>40908</v>
          </cell>
          <cell r="D50">
            <v>1.6</v>
          </cell>
          <cell r="E50">
            <v>9.4</v>
          </cell>
          <cell r="F50" t="str">
            <v>31+</v>
          </cell>
        </row>
        <row r="51">
          <cell r="B51" t="str">
            <v>32</v>
          </cell>
          <cell r="C51">
            <v>7670</v>
          </cell>
          <cell r="D51">
            <v>0.3</v>
          </cell>
          <cell r="E51">
            <v>7.8</v>
          </cell>
          <cell r="F51" t="str">
            <v>32+</v>
          </cell>
        </row>
        <row r="52">
          <cell r="B52" t="str">
            <v>33</v>
          </cell>
          <cell r="C52">
            <v>15340</v>
          </cell>
          <cell r="D52">
            <v>0.6</v>
          </cell>
          <cell r="E52">
            <v>7.5</v>
          </cell>
          <cell r="F52" t="str">
            <v>33+</v>
          </cell>
        </row>
        <row r="53">
          <cell r="B53" t="str">
            <v>34</v>
          </cell>
          <cell r="C53">
            <v>20454</v>
          </cell>
          <cell r="D53">
            <v>0.8</v>
          </cell>
          <cell r="E53">
            <v>7</v>
          </cell>
          <cell r="F53" t="str">
            <v>34+</v>
          </cell>
        </row>
        <row r="54">
          <cell r="B54" t="str">
            <v>35</v>
          </cell>
          <cell r="C54">
            <v>12783</v>
          </cell>
          <cell r="D54">
            <v>0.5</v>
          </cell>
          <cell r="E54">
            <v>6.1</v>
          </cell>
          <cell r="F54" t="str">
            <v>35+</v>
          </cell>
        </row>
        <row r="55">
          <cell r="B55" t="str">
            <v>36</v>
          </cell>
          <cell r="C55">
            <v>15340</v>
          </cell>
          <cell r="D55">
            <v>0.6</v>
          </cell>
          <cell r="E55">
            <v>5.7</v>
          </cell>
          <cell r="F55" t="str">
            <v>36+</v>
          </cell>
        </row>
        <row r="56">
          <cell r="B56" t="str">
            <v>37</v>
          </cell>
          <cell r="C56">
            <v>12783</v>
          </cell>
          <cell r="D56">
            <v>0.5</v>
          </cell>
          <cell r="E56">
            <v>5.0999999999999996</v>
          </cell>
          <cell r="F56" t="str">
            <v>37+</v>
          </cell>
        </row>
        <row r="57">
          <cell r="B57" t="str">
            <v>38</v>
          </cell>
          <cell r="C57">
            <v>17897</v>
          </cell>
          <cell r="D57">
            <v>0.7</v>
          </cell>
          <cell r="E57">
            <v>4.5999999999999996</v>
          </cell>
          <cell r="F57" t="str">
            <v>38+</v>
          </cell>
        </row>
        <row r="58">
          <cell r="B58" t="str">
            <v>39</v>
          </cell>
          <cell r="C58">
            <v>10227</v>
          </cell>
          <cell r="D58">
            <v>0.4</v>
          </cell>
          <cell r="E58">
            <v>3.9</v>
          </cell>
          <cell r="F58" t="str">
            <v>39+</v>
          </cell>
        </row>
        <row r="59">
          <cell r="B59" t="str">
            <v>40</v>
          </cell>
          <cell r="C59">
            <v>89487</v>
          </cell>
          <cell r="D59">
            <v>3.5</v>
          </cell>
          <cell r="E59">
            <v>3.5</v>
          </cell>
          <cell r="F59" t="str">
            <v>40+</v>
          </cell>
        </row>
        <row r="60">
          <cell r="B60" t="str">
            <v>41</v>
          </cell>
          <cell r="C60">
            <v>0</v>
          </cell>
          <cell r="D60">
            <v>0</v>
          </cell>
          <cell r="E60">
            <v>0</v>
          </cell>
          <cell r="F60" t="str">
            <v>41+</v>
          </cell>
        </row>
      </sheetData>
      <sheetData sheetId="11">
        <row r="18">
          <cell r="B18" t="str">
            <v>Frecuencia</v>
          </cell>
          <cell r="C18" t="str">
            <v>de Impactados</v>
          </cell>
          <cell r="D18" t="str">
            <v>Demográfico</v>
          </cell>
          <cell r="E18" t="str">
            <v>Acumulado</v>
          </cell>
          <cell r="F18" t="str">
            <v>Acumulada</v>
          </cell>
        </row>
        <row r="20">
          <cell r="B20">
            <v>1</v>
          </cell>
          <cell r="C20">
            <v>51135</v>
          </cell>
          <cell r="D20">
            <v>2</v>
          </cell>
          <cell r="E20">
            <v>94.8</v>
          </cell>
          <cell r="F20" t="str">
            <v>1+</v>
          </cell>
        </row>
        <row r="21">
          <cell r="B21">
            <v>2</v>
          </cell>
          <cell r="C21">
            <v>56249</v>
          </cell>
          <cell r="D21">
            <v>2.2000000000000002</v>
          </cell>
          <cell r="E21">
            <v>92.8</v>
          </cell>
          <cell r="F21" t="str">
            <v>2+</v>
          </cell>
        </row>
        <row r="22">
          <cell r="B22">
            <v>3</v>
          </cell>
          <cell r="C22">
            <v>38351</v>
          </cell>
          <cell r="D22">
            <v>1.5</v>
          </cell>
          <cell r="E22">
            <v>90.6</v>
          </cell>
          <cell r="F22" t="str">
            <v>3+</v>
          </cell>
        </row>
        <row r="23">
          <cell r="B23">
            <v>4</v>
          </cell>
          <cell r="C23">
            <v>35794</v>
          </cell>
          <cell r="D23">
            <v>1.4</v>
          </cell>
          <cell r="E23">
            <v>89.1</v>
          </cell>
          <cell r="F23" t="str">
            <v>4+</v>
          </cell>
        </row>
        <row r="24">
          <cell r="B24">
            <v>5</v>
          </cell>
          <cell r="C24">
            <v>28124</v>
          </cell>
          <cell r="D24">
            <v>1.1000000000000001</v>
          </cell>
          <cell r="E24">
            <v>87.7</v>
          </cell>
          <cell r="F24" t="str">
            <v>5+</v>
          </cell>
        </row>
        <row r="25">
          <cell r="B25">
            <v>6</v>
          </cell>
          <cell r="C25">
            <v>86930</v>
          </cell>
          <cell r="D25">
            <v>3.4</v>
          </cell>
          <cell r="E25">
            <v>86.6</v>
          </cell>
          <cell r="F25" t="str">
            <v>6+</v>
          </cell>
        </row>
        <row r="26">
          <cell r="B26">
            <v>7</v>
          </cell>
          <cell r="C26">
            <v>51135</v>
          </cell>
          <cell r="D26">
            <v>2</v>
          </cell>
          <cell r="E26">
            <v>83.2</v>
          </cell>
          <cell r="F26" t="str">
            <v>7+</v>
          </cell>
        </row>
        <row r="27">
          <cell r="B27">
            <v>8</v>
          </cell>
          <cell r="C27">
            <v>51135</v>
          </cell>
          <cell r="D27">
            <v>2</v>
          </cell>
          <cell r="E27">
            <v>81.2</v>
          </cell>
          <cell r="F27" t="str">
            <v>8+</v>
          </cell>
        </row>
        <row r="28">
          <cell r="B28">
            <v>9</v>
          </cell>
          <cell r="C28">
            <v>56249</v>
          </cell>
          <cell r="D28">
            <v>2.2000000000000002</v>
          </cell>
          <cell r="E28">
            <v>79.099999999999994</v>
          </cell>
          <cell r="F28" t="str">
            <v>9+</v>
          </cell>
        </row>
        <row r="29">
          <cell r="B29">
            <v>10</v>
          </cell>
          <cell r="C29">
            <v>51135</v>
          </cell>
          <cell r="D29">
            <v>2</v>
          </cell>
          <cell r="E29">
            <v>77</v>
          </cell>
          <cell r="F29" t="str">
            <v>10+</v>
          </cell>
        </row>
        <row r="30">
          <cell r="B30">
            <v>11</v>
          </cell>
          <cell r="C30">
            <v>81816</v>
          </cell>
          <cell r="D30">
            <v>3.2</v>
          </cell>
          <cell r="E30">
            <v>75</v>
          </cell>
          <cell r="F30" t="str">
            <v>11+</v>
          </cell>
        </row>
        <row r="31">
          <cell r="B31">
            <v>12</v>
          </cell>
          <cell r="C31">
            <v>58805</v>
          </cell>
          <cell r="D31">
            <v>2.2999999999999998</v>
          </cell>
          <cell r="E31">
            <v>71.8</v>
          </cell>
          <cell r="F31" t="str">
            <v>12+</v>
          </cell>
        </row>
        <row r="32">
          <cell r="B32">
            <v>13</v>
          </cell>
          <cell r="C32">
            <v>48578</v>
          </cell>
          <cell r="D32">
            <v>1.9</v>
          </cell>
          <cell r="E32">
            <v>69.5</v>
          </cell>
          <cell r="F32" t="str">
            <v>13+</v>
          </cell>
        </row>
        <row r="33">
          <cell r="B33">
            <v>14</v>
          </cell>
          <cell r="C33">
            <v>51135</v>
          </cell>
          <cell r="D33">
            <v>2</v>
          </cell>
          <cell r="E33">
            <v>67.599999999999994</v>
          </cell>
          <cell r="F33" t="str">
            <v>14+</v>
          </cell>
        </row>
        <row r="34">
          <cell r="B34">
            <v>15</v>
          </cell>
          <cell r="C34">
            <v>35794</v>
          </cell>
          <cell r="D34">
            <v>1.4</v>
          </cell>
          <cell r="E34">
            <v>65.599999999999994</v>
          </cell>
          <cell r="F34" t="str">
            <v>15+</v>
          </cell>
        </row>
        <row r="35">
          <cell r="B35">
            <v>16</v>
          </cell>
          <cell r="C35">
            <v>63919</v>
          </cell>
          <cell r="D35">
            <v>2.5</v>
          </cell>
          <cell r="E35">
            <v>64.099999999999994</v>
          </cell>
          <cell r="F35" t="str">
            <v>16+</v>
          </cell>
        </row>
        <row r="36">
          <cell r="B36">
            <v>17</v>
          </cell>
          <cell r="C36">
            <v>48578</v>
          </cell>
          <cell r="D36">
            <v>1.9</v>
          </cell>
          <cell r="E36">
            <v>61.7</v>
          </cell>
          <cell r="F36" t="str">
            <v>17+</v>
          </cell>
        </row>
        <row r="37">
          <cell r="B37">
            <v>18</v>
          </cell>
          <cell r="C37">
            <v>76703</v>
          </cell>
          <cell r="D37">
            <v>3</v>
          </cell>
          <cell r="E37">
            <v>59.8</v>
          </cell>
          <cell r="F37" t="str">
            <v>18+</v>
          </cell>
        </row>
        <row r="38">
          <cell r="B38">
            <v>19</v>
          </cell>
          <cell r="C38">
            <v>66476</v>
          </cell>
          <cell r="D38">
            <v>2.6</v>
          </cell>
          <cell r="E38">
            <v>56.7</v>
          </cell>
          <cell r="F38" t="str">
            <v>19+</v>
          </cell>
        </row>
        <row r="39">
          <cell r="B39">
            <v>20</v>
          </cell>
          <cell r="C39">
            <v>71589</v>
          </cell>
          <cell r="D39">
            <v>2.8</v>
          </cell>
          <cell r="E39">
            <v>54.1</v>
          </cell>
          <cell r="F39" t="str">
            <v>20+</v>
          </cell>
        </row>
        <row r="40">
          <cell r="B40">
            <v>21</v>
          </cell>
          <cell r="C40">
            <v>58805</v>
          </cell>
          <cell r="D40">
            <v>2.2999999999999998</v>
          </cell>
          <cell r="E40">
            <v>51.4</v>
          </cell>
          <cell r="F40" t="str">
            <v>21+</v>
          </cell>
        </row>
        <row r="41">
          <cell r="B41">
            <v>22</v>
          </cell>
          <cell r="C41">
            <v>40908</v>
          </cell>
          <cell r="D41">
            <v>1.6</v>
          </cell>
          <cell r="E41">
            <v>49.1</v>
          </cell>
          <cell r="F41" t="str">
            <v>22+</v>
          </cell>
        </row>
        <row r="42">
          <cell r="B42">
            <v>23</v>
          </cell>
          <cell r="C42">
            <v>61362</v>
          </cell>
          <cell r="D42">
            <v>2.4</v>
          </cell>
          <cell r="E42">
            <v>47.4</v>
          </cell>
          <cell r="F42" t="str">
            <v>23+</v>
          </cell>
        </row>
        <row r="43">
          <cell r="B43">
            <v>24</v>
          </cell>
          <cell r="C43">
            <v>48578</v>
          </cell>
          <cell r="D43">
            <v>1.9</v>
          </cell>
          <cell r="E43">
            <v>45</v>
          </cell>
          <cell r="F43" t="str">
            <v>24+</v>
          </cell>
        </row>
        <row r="44">
          <cell r="B44">
            <v>25</v>
          </cell>
          <cell r="C44">
            <v>28124</v>
          </cell>
          <cell r="D44">
            <v>1.1000000000000001</v>
          </cell>
          <cell r="E44">
            <v>43.1</v>
          </cell>
          <cell r="F44" t="str">
            <v>25+</v>
          </cell>
        </row>
        <row r="45">
          <cell r="B45">
            <v>26</v>
          </cell>
          <cell r="C45">
            <v>40908</v>
          </cell>
          <cell r="D45">
            <v>1.6</v>
          </cell>
          <cell r="E45">
            <v>42</v>
          </cell>
          <cell r="F45" t="str">
            <v>26+</v>
          </cell>
        </row>
        <row r="46">
          <cell r="B46">
            <v>27</v>
          </cell>
          <cell r="C46">
            <v>38351</v>
          </cell>
          <cell r="D46">
            <v>1.5</v>
          </cell>
          <cell r="E46">
            <v>40.4</v>
          </cell>
          <cell r="F46" t="str">
            <v>27+</v>
          </cell>
        </row>
        <row r="47">
          <cell r="B47">
            <v>28</v>
          </cell>
          <cell r="C47">
            <v>30681</v>
          </cell>
          <cell r="D47">
            <v>1.2</v>
          </cell>
          <cell r="E47">
            <v>38.9</v>
          </cell>
          <cell r="F47" t="str">
            <v>28+</v>
          </cell>
        </row>
        <row r="48">
          <cell r="B48">
            <v>29</v>
          </cell>
          <cell r="C48">
            <v>33238</v>
          </cell>
          <cell r="D48">
            <v>1.3</v>
          </cell>
          <cell r="E48">
            <v>37.700000000000003</v>
          </cell>
          <cell r="F48" t="str">
            <v>29+</v>
          </cell>
        </row>
        <row r="49">
          <cell r="B49">
            <v>30</v>
          </cell>
          <cell r="C49">
            <v>46021</v>
          </cell>
          <cell r="D49">
            <v>1.8</v>
          </cell>
          <cell r="E49">
            <v>36.4</v>
          </cell>
          <cell r="F49" t="str">
            <v>30+</v>
          </cell>
        </row>
        <row r="50">
          <cell r="B50">
            <v>31</v>
          </cell>
          <cell r="C50">
            <v>33238</v>
          </cell>
          <cell r="D50">
            <v>1.3</v>
          </cell>
          <cell r="E50">
            <v>34.6</v>
          </cell>
          <cell r="F50" t="str">
            <v>31+</v>
          </cell>
        </row>
        <row r="51">
          <cell r="B51">
            <v>32</v>
          </cell>
          <cell r="C51">
            <v>23011</v>
          </cell>
          <cell r="D51">
            <v>0.9</v>
          </cell>
          <cell r="E51">
            <v>33.299999999999997</v>
          </cell>
          <cell r="F51" t="str">
            <v>32+</v>
          </cell>
        </row>
        <row r="52">
          <cell r="B52">
            <v>33</v>
          </cell>
          <cell r="C52">
            <v>38351</v>
          </cell>
          <cell r="D52">
            <v>1.5</v>
          </cell>
          <cell r="E52">
            <v>32.4</v>
          </cell>
          <cell r="F52" t="str">
            <v>33+</v>
          </cell>
        </row>
        <row r="53">
          <cell r="B53">
            <v>34</v>
          </cell>
          <cell r="C53">
            <v>20454</v>
          </cell>
          <cell r="D53">
            <v>0.8</v>
          </cell>
          <cell r="E53">
            <v>30.9</v>
          </cell>
          <cell r="F53" t="str">
            <v>34+</v>
          </cell>
        </row>
        <row r="54">
          <cell r="B54">
            <v>35</v>
          </cell>
          <cell r="C54">
            <v>25567</v>
          </cell>
          <cell r="D54">
            <v>1</v>
          </cell>
          <cell r="E54">
            <v>30.1</v>
          </cell>
          <cell r="F54" t="str">
            <v>35+</v>
          </cell>
        </row>
        <row r="55">
          <cell r="B55">
            <v>36</v>
          </cell>
          <cell r="C55">
            <v>17897</v>
          </cell>
          <cell r="D55">
            <v>0.7</v>
          </cell>
          <cell r="E55">
            <v>29.1</v>
          </cell>
          <cell r="F55" t="str">
            <v>36+</v>
          </cell>
        </row>
        <row r="56">
          <cell r="B56">
            <v>37</v>
          </cell>
          <cell r="C56">
            <v>33238</v>
          </cell>
          <cell r="D56">
            <v>1.3</v>
          </cell>
          <cell r="E56">
            <v>28.3</v>
          </cell>
          <cell r="F56" t="str">
            <v>37+</v>
          </cell>
        </row>
        <row r="57">
          <cell r="B57">
            <v>38</v>
          </cell>
          <cell r="C57">
            <v>17897</v>
          </cell>
          <cell r="D57">
            <v>0.7</v>
          </cell>
          <cell r="E57">
            <v>27</v>
          </cell>
          <cell r="F57" t="str">
            <v>38+</v>
          </cell>
        </row>
        <row r="58">
          <cell r="B58">
            <v>39</v>
          </cell>
          <cell r="C58">
            <v>15340</v>
          </cell>
          <cell r="D58">
            <v>0.6</v>
          </cell>
          <cell r="E58">
            <v>26.3</v>
          </cell>
          <cell r="F58" t="str">
            <v>39+</v>
          </cell>
        </row>
        <row r="59">
          <cell r="B59">
            <v>40</v>
          </cell>
          <cell r="C59">
            <v>659647</v>
          </cell>
          <cell r="D59">
            <v>25.8</v>
          </cell>
          <cell r="E59">
            <v>25.8</v>
          </cell>
          <cell r="F59" t="str">
            <v>40+</v>
          </cell>
        </row>
        <row r="60">
          <cell r="B60">
            <v>41</v>
          </cell>
          <cell r="C60">
            <v>0</v>
          </cell>
          <cell r="D60">
            <v>0</v>
          </cell>
          <cell r="E60">
            <v>0</v>
          </cell>
          <cell r="F60" t="str">
            <v>41+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OW  "/>
      <sheetName val="PRENSA TOTAL"/>
      <sheetName val="PRENSA REV 1"/>
      <sheetName val="PRENSA REV 2"/>
      <sheetName val="TV FLIGTH-GANADO"/>
      <sheetName val="TV PAQUETES"/>
      <sheetName val="TV FLIGTH-ACUM"/>
      <sheetName val="RADIO P. GANADO"/>
      <sheetName val="RADIO P.ACUMULADO"/>
      <sheetName val="DETALLE CF"/>
      <sheetName val="Alcan y Frec TOTAL 3 Semanas"/>
      <sheetName val="POST EVALUACION"/>
      <sheetName val="RADIO P.ACUMULADO (2)"/>
      <sheetName val="gye"/>
      <sheetName val="uio"/>
      <sheetName val="GYE AAA"/>
      <sheetName val="UIO AAA"/>
      <sheetName val="TOP 20 Prog"/>
      <sheetName val="Rk"/>
      <sheetName val="FLOW__"/>
      <sheetName val="PRENSA_TOTAL"/>
      <sheetName val="PRENSA_REV_1"/>
      <sheetName val="PRENSA_REV_2"/>
      <sheetName val="TV_FLIGTH-GANADO"/>
      <sheetName val="TV_PAQUETES"/>
      <sheetName val="TV_FLIGTH-ACUM"/>
      <sheetName val="RADIO_P__GANADO"/>
      <sheetName val="RADIO_P_ACUMULADO"/>
      <sheetName val="DETALLE_CF"/>
      <sheetName val="Alcan_y_Frec_TOTAL_3_Semanas"/>
      <sheetName val="POST_EVALUACION"/>
      <sheetName val="RADIO_P_ACUMULADO_(2)"/>
      <sheetName val="GYE_AAA"/>
      <sheetName val="UIO_AAA"/>
      <sheetName val="TOP_20_Pro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18">
          <cell r="B18" t="str">
            <v>Frecuencia</v>
          </cell>
          <cell r="C18" t="str">
            <v>de Impactados</v>
          </cell>
          <cell r="D18" t="str">
            <v>Demográfico</v>
          </cell>
          <cell r="E18" t="str">
            <v>Acumulado</v>
          </cell>
          <cell r="F18" t="str">
            <v>Acumulada</v>
          </cell>
        </row>
        <row r="20">
          <cell r="B20">
            <v>1</v>
          </cell>
          <cell r="C20">
            <v>92043</v>
          </cell>
          <cell r="D20">
            <v>3.6</v>
          </cell>
          <cell r="E20">
            <v>93.2</v>
          </cell>
          <cell r="F20" t="str">
            <v>1+</v>
          </cell>
        </row>
        <row r="21">
          <cell r="B21">
            <v>2</v>
          </cell>
          <cell r="C21">
            <v>89487</v>
          </cell>
          <cell r="D21">
            <v>3.5</v>
          </cell>
          <cell r="E21">
            <v>89.6</v>
          </cell>
          <cell r="F21" t="str">
            <v>2+</v>
          </cell>
        </row>
        <row r="22">
          <cell r="B22">
            <v>3</v>
          </cell>
          <cell r="C22">
            <v>112498</v>
          </cell>
          <cell r="D22">
            <v>4.4000000000000004</v>
          </cell>
          <cell r="E22">
            <v>86.1</v>
          </cell>
          <cell r="F22" t="str">
            <v>3+</v>
          </cell>
        </row>
        <row r="23">
          <cell r="B23">
            <v>4</v>
          </cell>
          <cell r="C23">
            <v>112498</v>
          </cell>
          <cell r="D23">
            <v>4.4000000000000004</v>
          </cell>
          <cell r="E23">
            <v>81.7</v>
          </cell>
          <cell r="F23" t="str">
            <v>4+</v>
          </cell>
        </row>
        <row r="24">
          <cell r="B24">
            <v>5</v>
          </cell>
          <cell r="C24">
            <v>125281</v>
          </cell>
          <cell r="D24">
            <v>4.9000000000000004</v>
          </cell>
          <cell r="E24">
            <v>77.3</v>
          </cell>
          <cell r="F24" t="str">
            <v>5+</v>
          </cell>
        </row>
        <row r="25">
          <cell r="B25">
            <v>6</v>
          </cell>
          <cell r="C25">
            <v>122725</v>
          </cell>
          <cell r="D25">
            <v>4.8</v>
          </cell>
          <cell r="E25">
            <v>72.5</v>
          </cell>
          <cell r="F25" t="str">
            <v>6+</v>
          </cell>
        </row>
        <row r="26">
          <cell r="B26">
            <v>7</v>
          </cell>
          <cell r="C26">
            <v>99714</v>
          </cell>
          <cell r="D26">
            <v>3.9</v>
          </cell>
          <cell r="E26">
            <v>67.599999999999994</v>
          </cell>
          <cell r="F26" t="str">
            <v>7+</v>
          </cell>
        </row>
        <row r="27">
          <cell r="B27">
            <v>8</v>
          </cell>
          <cell r="C27">
            <v>109941</v>
          </cell>
          <cell r="D27">
            <v>4.3</v>
          </cell>
          <cell r="E27">
            <v>63.8</v>
          </cell>
          <cell r="F27" t="str">
            <v>8+</v>
          </cell>
        </row>
        <row r="28">
          <cell r="B28">
            <v>9</v>
          </cell>
          <cell r="C28">
            <v>115054</v>
          </cell>
          <cell r="D28">
            <v>4.5</v>
          </cell>
          <cell r="E28">
            <v>59.5</v>
          </cell>
          <cell r="F28" t="str">
            <v>9+</v>
          </cell>
        </row>
        <row r="29">
          <cell r="B29">
            <v>10</v>
          </cell>
          <cell r="C29">
            <v>99714</v>
          </cell>
          <cell r="D29">
            <v>3.9</v>
          </cell>
          <cell r="E29">
            <v>55</v>
          </cell>
          <cell r="F29" t="str">
            <v>10+</v>
          </cell>
        </row>
        <row r="30">
          <cell r="B30">
            <v>11</v>
          </cell>
          <cell r="C30">
            <v>97157</v>
          </cell>
          <cell r="D30">
            <v>3.8</v>
          </cell>
          <cell r="E30">
            <v>51.1</v>
          </cell>
          <cell r="F30" t="str">
            <v>11+</v>
          </cell>
        </row>
        <row r="31">
          <cell r="B31">
            <v>12</v>
          </cell>
          <cell r="C31">
            <v>132952</v>
          </cell>
          <cell r="D31">
            <v>5.2</v>
          </cell>
          <cell r="E31">
            <v>47.3</v>
          </cell>
          <cell r="F31" t="str">
            <v>12+</v>
          </cell>
        </row>
        <row r="32">
          <cell r="B32">
            <v>13</v>
          </cell>
          <cell r="C32">
            <v>102271</v>
          </cell>
          <cell r="D32">
            <v>4</v>
          </cell>
          <cell r="E32">
            <v>42.1</v>
          </cell>
          <cell r="F32" t="str">
            <v>13+</v>
          </cell>
        </row>
        <row r="33">
          <cell r="B33">
            <v>14</v>
          </cell>
          <cell r="C33">
            <v>69032</v>
          </cell>
          <cell r="D33">
            <v>2.7</v>
          </cell>
          <cell r="E33">
            <v>38.1</v>
          </cell>
          <cell r="F33" t="str">
            <v>14+</v>
          </cell>
        </row>
        <row r="34">
          <cell r="B34">
            <v>15</v>
          </cell>
          <cell r="C34">
            <v>66476</v>
          </cell>
          <cell r="D34">
            <v>2.6</v>
          </cell>
          <cell r="E34">
            <v>35.4</v>
          </cell>
          <cell r="F34" t="str">
            <v>15+</v>
          </cell>
        </row>
        <row r="35">
          <cell r="B35">
            <v>16</v>
          </cell>
          <cell r="C35">
            <v>61362</v>
          </cell>
          <cell r="D35">
            <v>2.4</v>
          </cell>
          <cell r="E35">
            <v>32.799999999999997</v>
          </cell>
          <cell r="F35" t="str">
            <v>16+</v>
          </cell>
        </row>
        <row r="36">
          <cell r="B36">
            <v>17</v>
          </cell>
          <cell r="C36">
            <v>71589</v>
          </cell>
          <cell r="D36">
            <v>2.8</v>
          </cell>
          <cell r="E36">
            <v>30.3</v>
          </cell>
          <cell r="F36" t="str">
            <v>17+</v>
          </cell>
        </row>
        <row r="37">
          <cell r="B37">
            <v>18</v>
          </cell>
          <cell r="C37">
            <v>53692</v>
          </cell>
          <cell r="D37">
            <v>2.1</v>
          </cell>
          <cell r="E37">
            <v>27.6</v>
          </cell>
          <cell r="F37" t="str">
            <v>18+</v>
          </cell>
        </row>
        <row r="38">
          <cell r="B38">
            <v>19</v>
          </cell>
          <cell r="C38">
            <v>51135</v>
          </cell>
          <cell r="D38">
            <v>2</v>
          </cell>
          <cell r="E38">
            <v>25.5</v>
          </cell>
          <cell r="F38" t="str">
            <v>19+</v>
          </cell>
        </row>
        <row r="39">
          <cell r="B39">
            <v>20</v>
          </cell>
          <cell r="C39">
            <v>53692</v>
          </cell>
          <cell r="D39">
            <v>2.1</v>
          </cell>
          <cell r="E39">
            <v>23.5</v>
          </cell>
          <cell r="F39" t="str">
            <v>20+</v>
          </cell>
        </row>
        <row r="40">
          <cell r="B40" t="str">
            <v>21</v>
          </cell>
          <cell r="C40">
            <v>40908</v>
          </cell>
          <cell r="D40">
            <v>1.6</v>
          </cell>
          <cell r="E40">
            <v>21.4</v>
          </cell>
          <cell r="F40" t="str">
            <v>21+</v>
          </cell>
        </row>
        <row r="41">
          <cell r="B41" t="str">
            <v>22</v>
          </cell>
          <cell r="C41">
            <v>25567</v>
          </cell>
          <cell r="D41">
            <v>1</v>
          </cell>
          <cell r="E41">
            <v>19.8</v>
          </cell>
          <cell r="F41" t="str">
            <v>22+</v>
          </cell>
        </row>
        <row r="42">
          <cell r="B42" t="str">
            <v>23</v>
          </cell>
          <cell r="C42">
            <v>35794</v>
          </cell>
          <cell r="D42">
            <v>1.4</v>
          </cell>
          <cell r="E42">
            <v>18.8</v>
          </cell>
          <cell r="F42" t="str">
            <v>23+</v>
          </cell>
        </row>
        <row r="43">
          <cell r="B43" t="str">
            <v>24</v>
          </cell>
          <cell r="C43">
            <v>33238</v>
          </cell>
          <cell r="D43">
            <v>1.3</v>
          </cell>
          <cell r="E43">
            <v>17.3</v>
          </cell>
          <cell r="F43" t="str">
            <v>24+</v>
          </cell>
        </row>
        <row r="44">
          <cell r="B44" t="str">
            <v>25</v>
          </cell>
          <cell r="C44">
            <v>35794</v>
          </cell>
          <cell r="D44">
            <v>1.4</v>
          </cell>
          <cell r="E44">
            <v>16</v>
          </cell>
          <cell r="F44" t="str">
            <v>25+</v>
          </cell>
        </row>
        <row r="45">
          <cell r="B45" t="str">
            <v>26</v>
          </cell>
          <cell r="C45">
            <v>38351</v>
          </cell>
          <cell r="D45">
            <v>1.5</v>
          </cell>
          <cell r="E45">
            <v>14.7</v>
          </cell>
          <cell r="F45" t="str">
            <v>26+</v>
          </cell>
        </row>
        <row r="46">
          <cell r="B46" t="str">
            <v>27</v>
          </cell>
          <cell r="C46">
            <v>40908</v>
          </cell>
          <cell r="D46">
            <v>1.6</v>
          </cell>
          <cell r="E46">
            <v>13.2</v>
          </cell>
          <cell r="F46" t="str">
            <v>27+</v>
          </cell>
        </row>
        <row r="47">
          <cell r="B47" t="str">
            <v>28</v>
          </cell>
          <cell r="C47">
            <v>17897</v>
          </cell>
          <cell r="D47">
            <v>0.7</v>
          </cell>
          <cell r="E47">
            <v>11.6</v>
          </cell>
          <cell r="F47" t="str">
            <v>28+</v>
          </cell>
        </row>
        <row r="48">
          <cell r="B48" t="str">
            <v>29</v>
          </cell>
          <cell r="C48">
            <v>23011</v>
          </cell>
          <cell r="D48">
            <v>0.9</v>
          </cell>
          <cell r="E48">
            <v>10.9</v>
          </cell>
          <cell r="F48" t="str">
            <v>29+</v>
          </cell>
        </row>
        <row r="49">
          <cell r="B49" t="str">
            <v>30</v>
          </cell>
          <cell r="C49">
            <v>15340</v>
          </cell>
          <cell r="D49">
            <v>0.6</v>
          </cell>
          <cell r="E49">
            <v>10</v>
          </cell>
          <cell r="F49" t="str">
            <v>30+</v>
          </cell>
        </row>
        <row r="50">
          <cell r="B50" t="str">
            <v>31</v>
          </cell>
          <cell r="C50">
            <v>40908</v>
          </cell>
          <cell r="D50">
            <v>1.6</v>
          </cell>
          <cell r="E50">
            <v>9.4</v>
          </cell>
          <cell r="F50" t="str">
            <v>31+</v>
          </cell>
        </row>
        <row r="51">
          <cell r="B51" t="str">
            <v>32</v>
          </cell>
          <cell r="C51">
            <v>7670</v>
          </cell>
          <cell r="D51">
            <v>0.3</v>
          </cell>
          <cell r="E51">
            <v>7.8</v>
          </cell>
          <cell r="F51" t="str">
            <v>32+</v>
          </cell>
        </row>
        <row r="52">
          <cell r="B52" t="str">
            <v>33</v>
          </cell>
          <cell r="C52">
            <v>15340</v>
          </cell>
          <cell r="D52">
            <v>0.6</v>
          </cell>
          <cell r="E52">
            <v>7.5</v>
          </cell>
          <cell r="F52" t="str">
            <v>33+</v>
          </cell>
        </row>
        <row r="53">
          <cell r="B53" t="str">
            <v>34</v>
          </cell>
          <cell r="C53">
            <v>20454</v>
          </cell>
          <cell r="D53">
            <v>0.8</v>
          </cell>
          <cell r="E53">
            <v>7</v>
          </cell>
          <cell r="F53" t="str">
            <v>34+</v>
          </cell>
        </row>
        <row r="54">
          <cell r="B54" t="str">
            <v>35</v>
          </cell>
          <cell r="C54">
            <v>12783</v>
          </cell>
          <cell r="D54">
            <v>0.5</v>
          </cell>
          <cell r="E54">
            <v>6.1</v>
          </cell>
          <cell r="F54" t="str">
            <v>35+</v>
          </cell>
        </row>
        <row r="55">
          <cell r="B55" t="str">
            <v>36</v>
          </cell>
          <cell r="C55">
            <v>15340</v>
          </cell>
          <cell r="D55">
            <v>0.6</v>
          </cell>
          <cell r="E55">
            <v>5.7</v>
          </cell>
          <cell r="F55" t="str">
            <v>36+</v>
          </cell>
        </row>
        <row r="56">
          <cell r="B56" t="str">
            <v>37</v>
          </cell>
          <cell r="C56">
            <v>12783</v>
          </cell>
          <cell r="D56">
            <v>0.5</v>
          </cell>
          <cell r="E56">
            <v>5.0999999999999996</v>
          </cell>
          <cell r="F56" t="str">
            <v>37+</v>
          </cell>
        </row>
        <row r="57">
          <cell r="B57" t="str">
            <v>38</v>
          </cell>
          <cell r="C57">
            <v>17897</v>
          </cell>
          <cell r="D57">
            <v>0.7</v>
          </cell>
          <cell r="E57">
            <v>4.5999999999999996</v>
          </cell>
          <cell r="F57" t="str">
            <v>38+</v>
          </cell>
        </row>
        <row r="58">
          <cell r="B58" t="str">
            <v>39</v>
          </cell>
          <cell r="C58">
            <v>10227</v>
          </cell>
          <cell r="D58">
            <v>0.4</v>
          </cell>
          <cell r="E58">
            <v>3.9</v>
          </cell>
          <cell r="F58" t="str">
            <v>39+</v>
          </cell>
        </row>
        <row r="59">
          <cell r="B59" t="str">
            <v>40</v>
          </cell>
          <cell r="C59">
            <v>89487</v>
          </cell>
          <cell r="D59">
            <v>3.5</v>
          </cell>
          <cell r="E59">
            <v>3.5</v>
          </cell>
          <cell r="F59" t="str">
            <v>40+</v>
          </cell>
        </row>
        <row r="60">
          <cell r="B60" t="str">
            <v>41</v>
          </cell>
          <cell r="C60">
            <v>0</v>
          </cell>
          <cell r="D60">
            <v>0</v>
          </cell>
          <cell r="E60">
            <v>0</v>
          </cell>
          <cell r="F60" t="str">
            <v>41+</v>
          </cell>
        </row>
      </sheetData>
      <sheetData sheetId="11">
        <row r="18">
          <cell r="B18" t="str">
            <v>Frecuencia</v>
          </cell>
          <cell r="C18" t="str">
            <v>de Impactados</v>
          </cell>
          <cell r="D18" t="str">
            <v>Demográfico</v>
          </cell>
          <cell r="E18" t="str">
            <v>Acumulado</v>
          </cell>
          <cell r="F18" t="str">
            <v>Acumulada</v>
          </cell>
        </row>
        <row r="20">
          <cell r="B20">
            <v>1</v>
          </cell>
          <cell r="C20">
            <v>51135</v>
          </cell>
          <cell r="D20">
            <v>2</v>
          </cell>
          <cell r="E20">
            <v>94.8</v>
          </cell>
          <cell r="F20" t="str">
            <v>1+</v>
          </cell>
        </row>
        <row r="21">
          <cell r="B21">
            <v>2</v>
          </cell>
          <cell r="C21">
            <v>56249</v>
          </cell>
          <cell r="D21">
            <v>2.2000000000000002</v>
          </cell>
          <cell r="E21">
            <v>92.8</v>
          </cell>
          <cell r="F21" t="str">
            <v>2+</v>
          </cell>
        </row>
        <row r="22">
          <cell r="B22">
            <v>3</v>
          </cell>
          <cell r="C22">
            <v>38351</v>
          </cell>
          <cell r="D22">
            <v>1.5</v>
          </cell>
          <cell r="E22">
            <v>90.6</v>
          </cell>
          <cell r="F22" t="str">
            <v>3+</v>
          </cell>
        </row>
        <row r="23">
          <cell r="B23">
            <v>4</v>
          </cell>
          <cell r="C23">
            <v>35794</v>
          </cell>
          <cell r="D23">
            <v>1.4</v>
          </cell>
          <cell r="E23">
            <v>89.1</v>
          </cell>
          <cell r="F23" t="str">
            <v>4+</v>
          </cell>
        </row>
        <row r="24">
          <cell r="B24">
            <v>5</v>
          </cell>
          <cell r="C24">
            <v>28124</v>
          </cell>
          <cell r="D24">
            <v>1.1000000000000001</v>
          </cell>
          <cell r="E24">
            <v>87.7</v>
          </cell>
          <cell r="F24" t="str">
            <v>5+</v>
          </cell>
        </row>
        <row r="25">
          <cell r="B25">
            <v>6</v>
          </cell>
          <cell r="C25">
            <v>86930</v>
          </cell>
          <cell r="D25">
            <v>3.4</v>
          </cell>
          <cell r="E25">
            <v>86.6</v>
          </cell>
          <cell r="F25" t="str">
            <v>6+</v>
          </cell>
        </row>
        <row r="26">
          <cell r="B26">
            <v>7</v>
          </cell>
          <cell r="C26">
            <v>51135</v>
          </cell>
          <cell r="D26">
            <v>2</v>
          </cell>
          <cell r="E26">
            <v>83.2</v>
          </cell>
          <cell r="F26" t="str">
            <v>7+</v>
          </cell>
        </row>
        <row r="27">
          <cell r="B27">
            <v>8</v>
          </cell>
          <cell r="C27">
            <v>51135</v>
          </cell>
          <cell r="D27">
            <v>2</v>
          </cell>
          <cell r="E27">
            <v>81.2</v>
          </cell>
          <cell r="F27" t="str">
            <v>8+</v>
          </cell>
        </row>
        <row r="28">
          <cell r="B28">
            <v>9</v>
          </cell>
          <cell r="C28">
            <v>56249</v>
          </cell>
          <cell r="D28">
            <v>2.2000000000000002</v>
          </cell>
          <cell r="E28">
            <v>79.099999999999994</v>
          </cell>
          <cell r="F28" t="str">
            <v>9+</v>
          </cell>
        </row>
        <row r="29">
          <cell r="B29">
            <v>10</v>
          </cell>
          <cell r="C29">
            <v>51135</v>
          </cell>
          <cell r="D29">
            <v>2</v>
          </cell>
          <cell r="E29">
            <v>77</v>
          </cell>
          <cell r="F29" t="str">
            <v>10+</v>
          </cell>
        </row>
        <row r="30">
          <cell r="B30">
            <v>11</v>
          </cell>
          <cell r="C30">
            <v>81816</v>
          </cell>
          <cell r="D30">
            <v>3.2</v>
          </cell>
          <cell r="E30">
            <v>75</v>
          </cell>
          <cell r="F30" t="str">
            <v>11+</v>
          </cell>
        </row>
        <row r="31">
          <cell r="B31">
            <v>12</v>
          </cell>
          <cell r="C31">
            <v>58805</v>
          </cell>
          <cell r="D31">
            <v>2.2999999999999998</v>
          </cell>
          <cell r="E31">
            <v>71.8</v>
          </cell>
          <cell r="F31" t="str">
            <v>12+</v>
          </cell>
        </row>
        <row r="32">
          <cell r="B32">
            <v>13</v>
          </cell>
          <cell r="C32">
            <v>48578</v>
          </cell>
          <cell r="D32">
            <v>1.9</v>
          </cell>
          <cell r="E32">
            <v>69.5</v>
          </cell>
          <cell r="F32" t="str">
            <v>13+</v>
          </cell>
        </row>
        <row r="33">
          <cell r="B33">
            <v>14</v>
          </cell>
          <cell r="C33">
            <v>51135</v>
          </cell>
          <cell r="D33">
            <v>2</v>
          </cell>
          <cell r="E33">
            <v>67.599999999999994</v>
          </cell>
          <cell r="F33" t="str">
            <v>14+</v>
          </cell>
        </row>
        <row r="34">
          <cell r="B34">
            <v>15</v>
          </cell>
          <cell r="C34">
            <v>35794</v>
          </cell>
          <cell r="D34">
            <v>1.4</v>
          </cell>
          <cell r="E34">
            <v>65.599999999999994</v>
          </cell>
          <cell r="F34" t="str">
            <v>15+</v>
          </cell>
        </row>
        <row r="35">
          <cell r="B35">
            <v>16</v>
          </cell>
          <cell r="C35">
            <v>63919</v>
          </cell>
          <cell r="D35">
            <v>2.5</v>
          </cell>
          <cell r="E35">
            <v>64.099999999999994</v>
          </cell>
          <cell r="F35" t="str">
            <v>16+</v>
          </cell>
        </row>
        <row r="36">
          <cell r="B36">
            <v>17</v>
          </cell>
          <cell r="C36">
            <v>48578</v>
          </cell>
          <cell r="D36">
            <v>1.9</v>
          </cell>
          <cell r="E36">
            <v>61.7</v>
          </cell>
          <cell r="F36" t="str">
            <v>17+</v>
          </cell>
        </row>
        <row r="37">
          <cell r="B37">
            <v>18</v>
          </cell>
          <cell r="C37">
            <v>76703</v>
          </cell>
          <cell r="D37">
            <v>3</v>
          </cell>
          <cell r="E37">
            <v>59.8</v>
          </cell>
          <cell r="F37" t="str">
            <v>18+</v>
          </cell>
        </row>
        <row r="38">
          <cell r="B38">
            <v>19</v>
          </cell>
          <cell r="C38">
            <v>66476</v>
          </cell>
          <cell r="D38">
            <v>2.6</v>
          </cell>
          <cell r="E38">
            <v>56.7</v>
          </cell>
          <cell r="F38" t="str">
            <v>19+</v>
          </cell>
        </row>
        <row r="39">
          <cell r="B39">
            <v>20</v>
          </cell>
          <cell r="C39">
            <v>71589</v>
          </cell>
          <cell r="D39">
            <v>2.8</v>
          </cell>
          <cell r="E39">
            <v>54.1</v>
          </cell>
          <cell r="F39" t="str">
            <v>20+</v>
          </cell>
        </row>
        <row r="40">
          <cell r="B40">
            <v>21</v>
          </cell>
          <cell r="C40">
            <v>58805</v>
          </cell>
          <cell r="D40">
            <v>2.2999999999999998</v>
          </cell>
          <cell r="E40">
            <v>51.4</v>
          </cell>
          <cell r="F40" t="str">
            <v>21+</v>
          </cell>
        </row>
        <row r="41">
          <cell r="B41">
            <v>22</v>
          </cell>
          <cell r="C41">
            <v>40908</v>
          </cell>
          <cell r="D41">
            <v>1.6</v>
          </cell>
          <cell r="E41">
            <v>49.1</v>
          </cell>
          <cell r="F41" t="str">
            <v>22+</v>
          </cell>
        </row>
        <row r="42">
          <cell r="B42">
            <v>23</v>
          </cell>
          <cell r="C42">
            <v>61362</v>
          </cell>
          <cell r="D42">
            <v>2.4</v>
          </cell>
          <cell r="E42">
            <v>47.4</v>
          </cell>
          <cell r="F42" t="str">
            <v>23+</v>
          </cell>
        </row>
        <row r="43">
          <cell r="B43">
            <v>24</v>
          </cell>
          <cell r="C43">
            <v>48578</v>
          </cell>
          <cell r="D43">
            <v>1.9</v>
          </cell>
          <cell r="E43">
            <v>45</v>
          </cell>
          <cell r="F43" t="str">
            <v>24+</v>
          </cell>
        </row>
        <row r="44">
          <cell r="B44">
            <v>25</v>
          </cell>
          <cell r="C44">
            <v>28124</v>
          </cell>
          <cell r="D44">
            <v>1.1000000000000001</v>
          </cell>
          <cell r="E44">
            <v>43.1</v>
          </cell>
          <cell r="F44" t="str">
            <v>25+</v>
          </cell>
        </row>
        <row r="45">
          <cell r="B45">
            <v>26</v>
          </cell>
          <cell r="C45">
            <v>40908</v>
          </cell>
          <cell r="D45">
            <v>1.6</v>
          </cell>
          <cell r="E45">
            <v>42</v>
          </cell>
          <cell r="F45" t="str">
            <v>26+</v>
          </cell>
        </row>
        <row r="46">
          <cell r="B46">
            <v>27</v>
          </cell>
          <cell r="C46">
            <v>38351</v>
          </cell>
          <cell r="D46">
            <v>1.5</v>
          </cell>
          <cell r="E46">
            <v>40.4</v>
          </cell>
          <cell r="F46" t="str">
            <v>27+</v>
          </cell>
        </row>
        <row r="47">
          <cell r="B47">
            <v>28</v>
          </cell>
          <cell r="C47">
            <v>30681</v>
          </cell>
          <cell r="D47">
            <v>1.2</v>
          </cell>
          <cell r="E47">
            <v>38.9</v>
          </cell>
          <cell r="F47" t="str">
            <v>28+</v>
          </cell>
        </row>
        <row r="48">
          <cell r="B48">
            <v>29</v>
          </cell>
          <cell r="C48">
            <v>33238</v>
          </cell>
          <cell r="D48">
            <v>1.3</v>
          </cell>
          <cell r="E48">
            <v>37.700000000000003</v>
          </cell>
          <cell r="F48" t="str">
            <v>29+</v>
          </cell>
        </row>
        <row r="49">
          <cell r="B49">
            <v>30</v>
          </cell>
          <cell r="C49">
            <v>46021</v>
          </cell>
          <cell r="D49">
            <v>1.8</v>
          </cell>
          <cell r="E49">
            <v>36.4</v>
          </cell>
          <cell r="F49" t="str">
            <v>30+</v>
          </cell>
        </row>
        <row r="50">
          <cell r="B50">
            <v>31</v>
          </cell>
          <cell r="C50">
            <v>33238</v>
          </cell>
          <cell r="D50">
            <v>1.3</v>
          </cell>
          <cell r="E50">
            <v>34.6</v>
          </cell>
          <cell r="F50" t="str">
            <v>31+</v>
          </cell>
        </row>
        <row r="51">
          <cell r="B51">
            <v>32</v>
          </cell>
          <cell r="C51">
            <v>23011</v>
          </cell>
          <cell r="D51">
            <v>0.9</v>
          </cell>
          <cell r="E51">
            <v>33.299999999999997</v>
          </cell>
          <cell r="F51" t="str">
            <v>32+</v>
          </cell>
        </row>
        <row r="52">
          <cell r="B52">
            <v>33</v>
          </cell>
          <cell r="C52">
            <v>38351</v>
          </cell>
          <cell r="D52">
            <v>1.5</v>
          </cell>
          <cell r="E52">
            <v>32.4</v>
          </cell>
          <cell r="F52" t="str">
            <v>33+</v>
          </cell>
        </row>
        <row r="53">
          <cell r="B53">
            <v>34</v>
          </cell>
          <cell r="C53">
            <v>20454</v>
          </cell>
          <cell r="D53">
            <v>0.8</v>
          </cell>
          <cell r="E53">
            <v>30.9</v>
          </cell>
          <cell r="F53" t="str">
            <v>34+</v>
          </cell>
        </row>
        <row r="54">
          <cell r="B54">
            <v>35</v>
          </cell>
          <cell r="C54">
            <v>25567</v>
          </cell>
          <cell r="D54">
            <v>1</v>
          </cell>
          <cell r="E54">
            <v>30.1</v>
          </cell>
          <cell r="F54" t="str">
            <v>35+</v>
          </cell>
        </row>
        <row r="55">
          <cell r="B55">
            <v>36</v>
          </cell>
          <cell r="C55">
            <v>17897</v>
          </cell>
          <cell r="D55">
            <v>0.7</v>
          </cell>
          <cell r="E55">
            <v>29.1</v>
          </cell>
          <cell r="F55" t="str">
            <v>36+</v>
          </cell>
        </row>
        <row r="56">
          <cell r="B56">
            <v>37</v>
          </cell>
          <cell r="C56">
            <v>33238</v>
          </cell>
          <cell r="D56">
            <v>1.3</v>
          </cell>
          <cell r="E56">
            <v>28.3</v>
          </cell>
          <cell r="F56" t="str">
            <v>37+</v>
          </cell>
        </row>
        <row r="57">
          <cell r="B57">
            <v>38</v>
          </cell>
          <cell r="C57">
            <v>17897</v>
          </cell>
          <cell r="D57">
            <v>0.7</v>
          </cell>
          <cell r="E57">
            <v>27</v>
          </cell>
          <cell r="F57" t="str">
            <v>38+</v>
          </cell>
        </row>
        <row r="58">
          <cell r="B58">
            <v>39</v>
          </cell>
          <cell r="C58">
            <v>15340</v>
          </cell>
          <cell r="D58">
            <v>0.6</v>
          </cell>
          <cell r="E58">
            <v>26.3</v>
          </cell>
          <cell r="F58" t="str">
            <v>39+</v>
          </cell>
        </row>
        <row r="59">
          <cell r="B59">
            <v>40</v>
          </cell>
          <cell r="C59">
            <v>659647</v>
          </cell>
          <cell r="D59">
            <v>25.8</v>
          </cell>
          <cell r="E59">
            <v>25.8</v>
          </cell>
          <cell r="F59" t="str">
            <v>40+</v>
          </cell>
        </row>
        <row r="60">
          <cell r="B60">
            <v>41</v>
          </cell>
          <cell r="C60">
            <v>0</v>
          </cell>
          <cell r="D60">
            <v>0</v>
          </cell>
          <cell r="E60">
            <v>0</v>
          </cell>
          <cell r="F60" t="str">
            <v>41+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VISTAS"/>
      <sheetName val="RADIOS"/>
      <sheetName val="RK-CABLE"/>
      <sheetName val="CABLE"/>
      <sheetName val="REACH"/>
      <sheetName val="VISUAL"/>
      <sheetName val="VISUAL (2)"/>
      <sheetName val="CURVA"/>
      <sheetName val="50"/>
      <sheetName val="100"/>
      <sheetName val="150"/>
      <sheetName val="200"/>
      <sheetName val="250"/>
      <sheetName val="300"/>
      <sheetName val="350"/>
      <sheetName val="400"/>
      <sheetName val="450"/>
      <sheetName val="500"/>
      <sheetName val="daypart"/>
      <sheetName val="channel"/>
      <sheetName val="POST EVALUACION"/>
      <sheetName val="Alcan y Frec TOTAL 3 Semanas"/>
      <sheetName val="Rk"/>
      <sheetName val="VISUAL_(2)"/>
      <sheetName val="RANK1"/>
      <sheetName val="POST_EVALUACION"/>
      <sheetName val="Alcan_y_Frec_TOTAL_3_Semanas"/>
      <sheetName val="Ranking Planeta"/>
      <sheetName val="VISUAL_(2)1"/>
      <sheetName val="Personnel Cost (InlotdePeru)"/>
      <sheetName val="VISUAL_(2)2"/>
      <sheetName val="Ranking_Planeta"/>
      <sheetName val="Personnel_Cost_(InlotdePeru)"/>
      <sheetName val="RADIO P.ACUMULADO (2)"/>
      <sheetName val="POST_EVALUACION1"/>
      <sheetName val="Alcan_y_Frec_TOTAL_3_Semanas1"/>
      <sheetName val="Tarifas"/>
      <sheetName val="DATA"/>
      <sheetName val="Rnk TV"/>
    </sheetNames>
    <sheetDataSet>
      <sheetData sheetId="0">
        <row r="9">
          <cell r="A9" t="str">
            <v>CANAL</v>
          </cell>
        </row>
      </sheetData>
      <sheetData sheetId="1">
        <row r="9">
          <cell r="A9" t="str">
            <v>CANAL</v>
          </cell>
        </row>
      </sheetData>
      <sheetData sheetId="2">
        <row r="9">
          <cell r="A9" t="str">
            <v>CANAL</v>
          </cell>
        </row>
      </sheetData>
      <sheetData sheetId="3">
        <row r="9">
          <cell r="A9" t="str">
            <v>CANAL</v>
          </cell>
        </row>
      </sheetData>
      <sheetData sheetId="4">
        <row r="9">
          <cell r="A9" t="str">
            <v>CANAL</v>
          </cell>
        </row>
      </sheetData>
      <sheetData sheetId="5">
        <row r="9">
          <cell r="A9" t="str">
            <v>CANAL</v>
          </cell>
        </row>
      </sheetData>
      <sheetData sheetId="6">
        <row r="9">
          <cell r="A9" t="str">
            <v>CANAL</v>
          </cell>
        </row>
      </sheetData>
      <sheetData sheetId="7">
        <row r="9">
          <cell r="A9" t="str">
            <v>CANAL</v>
          </cell>
        </row>
      </sheetData>
      <sheetData sheetId="8">
        <row r="9">
          <cell r="A9" t="str">
            <v>CANAL</v>
          </cell>
        </row>
      </sheetData>
      <sheetData sheetId="9">
        <row r="9">
          <cell r="A9" t="str">
            <v>CANAL</v>
          </cell>
        </row>
      </sheetData>
      <sheetData sheetId="10">
        <row r="9">
          <cell r="A9" t="str">
            <v>CANAL</v>
          </cell>
        </row>
      </sheetData>
      <sheetData sheetId="11">
        <row r="9">
          <cell r="A9" t="str">
            <v>CANAL</v>
          </cell>
        </row>
      </sheetData>
      <sheetData sheetId="12">
        <row r="9">
          <cell r="A9" t="str">
            <v>CANAL</v>
          </cell>
        </row>
      </sheetData>
      <sheetData sheetId="13">
        <row r="9">
          <cell r="A9" t="str">
            <v>CANAL</v>
          </cell>
        </row>
      </sheetData>
      <sheetData sheetId="14">
        <row r="9">
          <cell r="A9" t="str">
            <v>CANAL</v>
          </cell>
        </row>
      </sheetData>
      <sheetData sheetId="15">
        <row r="9">
          <cell r="A9" t="str">
            <v>CANAL</v>
          </cell>
        </row>
      </sheetData>
      <sheetData sheetId="16">
        <row r="9">
          <cell r="A9" t="str">
            <v>CANAL</v>
          </cell>
        </row>
      </sheetData>
      <sheetData sheetId="17">
        <row r="9">
          <cell r="A9" t="str">
            <v>CANAL</v>
          </cell>
        </row>
      </sheetData>
      <sheetData sheetId="18">
        <row r="9">
          <cell r="A9" t="str">
            <v>CANAL</v>
          </cell>
        </row>
      </sheetData>
      <sheetData sheetId="19" refreshError="1">
        <row r="9">
          <cell r="A9" t="str">
            <v>CANAL</v>
          </cell>
          <cell r="B9" t="str">
            <v>PROGRAMA</v>
          </cell>
          <cell r="C9" t="str">
            <v>HORA</v>
          </cell>
          <cell r="D9" t="str">
            <v>HoraF</v>
          </cell>
          <cell r="E9" t="str">
            <v>RATING</v>
          </cell>
          <cell r="G9" t="str">
            <v>MILES</v>
          </cell>
        </row>
        <row r="12">
          <cell r="A12" t="str">
            <v>02</v>
          </cell>
          <cell r="B12" t="str">
            <v>TDA. ESPEC.DE MARITE</v>
          </cell>
          <cell r="C12" t="str">
            <v>22:03</v>
          </cell>
          <cell r="D12" t="str">
            <v>23:52</v>
          </cell>
          <cell r="E12">
            <v>10.1</v>
          </cell>
          <cell r="G12">
            <v>77</v>
          </cell>
        </row>
        <row r="13">
          <cell r="A13" t="str">
            <v>02</v>
          </cell>
          <cell r="B13" t="str">
            <v>TDA. EL FOLKLORE DE</v>
          </cell>
          <cell r="C13" t="str">
            <v>06:54</v>
          </cell>
          <cell r="D13" t="str">
            <v>08:02</v>
          </cell>
          <cell r="E13">
            <v>2</v>
          </cell>
          <cell r="G13">
            <v>15</v>
          </cell>
        </row>
        <row r="14">
          <cell r="A14" t="str">
            <v>02</v>
          </cell>
          <cell r="B14" t="str">
            <v>TDA. CARNECITAS-SAB</v>
          </cell>
          <cell r="C14" t="str">
            <v>07:59</v>
          </cell>
          <cell r="D14" t="str">
            <v>09:00</v>
          </cell>
          <cell r="E14">
            <v>1.9</v>
          </cell>
          <cell r="G14">
            <v>14</v>
          </cell>
        </row>
        <row r="15">
          <cell r="A15" t="str">
            <v>02</v>
          </cell>
          <cell r="B15" t="str">
            <v>TDA. DIALOGO</v>
          </cell>
          <cell r="C15" t="str">
            <v>08:59</v>
          </cell>
          <cell r="D15" t="str">
            <v>10:07</v>
          </cell>
          <cell r="E15">
            <v>5.5</v>
          </cell>
          <cell r="G15">
            <v>41</v>
          </cell>
        </row>
        <row r="16">
          <cell r="A16" t="str">
            <v>02</v>
          </cell>
          <cell r="B16" t="str">
            <v>TDA. DIALOGO-DOM.</v>
          </cell>
          <cell r="C16" t="str">
            <v>07:55</v>
          </cell>
          <cell r="D16" t="str">
            <v>09:00</v>
          </cell>
          <cell r="E16">
            <v>5.4</v>
          </cell>
          <cell r="G16">
            <v>41</v>
          </cell>
        </row>
        <row r="17">
          <cell r="A17" t="str">
            <v>02</v>
          </cell>
          <cell r="B17" t="str">
            <v>TDA. POKEMON-DOM</v>
          </cell>
          <cell r="C17" t="str">
            <v>14:26</v>
          </cell>
          <cell r="D17" t="str">
            <v>18:58</v>
          </cell>
          <cell r="E17">
            <v>2.9</v>
          </cell>
          <cell r="G17">
            <v>22</v>
          </cell>
        </row>
        <row r="18">
          <cell r="A18" t="str">
            <v>02</v>
          </cell>
          <cell r="B18" t="str">
            <v>TDA. LA COCINA DE DO</v>
          </cell>
          <cell r="C18" t="str">
            <v>10:01</v>
          </cell>
          <cell r="D18" t="str">
            <v>11:04</v>
          </cell>
          <cell r="E18">
            <v>3.3</v>
          </cell>
          <cell r="G18">
            <v>25</v>
          </cell>
        </row>
        <row r="19">
          <cell r="A19" t="str">
            <v>02</v>
          </cell>
          <cell r="B19" t="str">
            <v>TDA. RUGRATS-DOM</v>
          </cell>
          <cell r="C19" t="str">
            <v>13:53</v>
          </cell>
          <cell r="D19" t="str">
            <v>18:31</v>
          </cell>
          <cell r="E19">
            <v>2.6</v>
          </cell>
          <cell r="G19">
            <v>19</v>
          </cell>
        </row>
        <row r="20">
          <cell r="A20" t="str">
            <v>02</v>
          </cell>
          <cell r="B20" t="str">
            <v>TDA. SHOW COMICOS AM</v>
          </cell>
          <cell r="C20" t="str">
            <v>22:03</v>
          </cell>
          <cell r="D20" t="str">
            <v>00:09</v>
          </cell>
          <cell r="E20">
            <v>7.5</v>
          </cell>
          <cell r="G20">
            <v>57</v>
          </cell>
        </row>
        <row r="21">
          <cell r="A21" t="str">
            <v>02</v>
          </cell>
          <cell r="B21" t="str">
            <v>TDA. 90 SEGUNDOS L-V</v>
          </cell>
          <cell r="C21" t="str">
            <v>20:57</v>
          </cell>
          <cell r="D21" t="str">
            <v>22:59</v>
          </cell>
          <cell r="E21">
            <v>6.8</v>
          </cell>
          <cell r="G21">
            <v>51</v>
          </cell>
        </row>
        <row r="22">
          <cell r="A22" t="str">
            <v>02</v>
          </cell>
          <cell r="B22" t="str">
            <v>TDA. PAISANA JACINTA</v>
          </cell>
          <cell r="C22" t="str">
            <v>22:00</v>
          </cell>
          <cell r="D22" t="str">
            <v>23:42</v>
          </cell>
          <cell r="E22">
            <v>7.4</v>
          </cell>
          <cell r="G22">
            <v>56</v>
          </cell>
        </row>
        <row r="23">
          <cell r="A23" t="str">
            <v>02</v>
          </cell>
          <cell r="B23" t="str">
            <v>TDA. MIRADA DE MUJER</v>
          </cell>
          <cell r="C23" t="str">
            <v>18:57</v>
          </cell>
          <cell r="D23" t="str">
            <v>20:00</v>
          </cell>
          <cell r="E23">
            <v>6</v>
          </cell>
          <cell r="G23">
            <v>45</v>
          </cell>
        </row>
        <row r="24">
          <cell r="A24" t="str">
            <v>02</v>
          </cell>
          <cell r="B24" t="str">
            <v>TDA. CINE II-DOM</v>
          </cell>
          <cell r="C24" t="str">
            <v>16:56</v>
          </cell>
          <cell r="D24" t="str">
            <v>18:55</v>
          </cell>
          <cell r="E24">
            <v>4.2</v>
          </cell>
          <cell r="G24">
            <v>32</v>
          </cell>
        </row>
        <row r="25">
          <cell r="A25" t="str">
            <v>02</v>
          </cell>
          <cell r="B25" t="str">
            <v>TDA. POKEMON-TARDE</v>
          </cell>
          <cell r="C25" t="str">
            <v>16:21</v>
          </cell>
          <cell r="D25" t="str">
            <v>17:56</v>
          </cell>
          <cell r="E25">
            <v>3</v>
          </cell>
          <cell r="G25">
            <v>22</v>
          </cell>
        </row>
        <row r="26">
          <cell r="A26" t="str">
            <v>02</v>
          </cell>
          <cell r="B26" t="str">
            <v>TDA. REP.90 SEGUNDOS</v>
          </cell>
          <cell r="C26" t="str">
            <v>06:57</v>
          </cell>
          <cell r="D26" t="str">
            <v>08:02</v>
          </cell>
          <cell r="E26">
            <v>1.2</v>
          </cell>
          <cell r="G26">
            <v>9</v>
          </cell>
        </row>
        <row r="27">
          <cell r="A27" t="str">
            <v>02</v>
          </cell>
          <cell r="B27" t="str">
            <v>TDA. MILLENIUM-D-NO</v>
          </cell>
          <cell r="C27" t="str">
            <v>22:01</v>
          </cell>
          <cell r="D27" t="str">
            <v>23:31</v>
          </cell>
          <cell r="E27">
            <v>6.4</v>
          </cell>
          <cell r="G27">
            <v>48</v>
          </cell>
        </row>
        <row r="28">
          <cell r="A28" t="str">
            <v>02</v>
          </cell>
          <cell r="B28" t="str">
            <v>TDA. MAGALY TV</v>
          </cell>
          <cell r="C28" t="str">
            <v>19:56</v>
          </cell>
          <cell r="D28" t="str">
            <v>21:58</v>
          </cell>
          <cell r="E28">
            <v>8</v>
          </cell>
          <cell r="G28">
            <v>61</v>
          </cell>
        </row>
        <row r="29">
          <cell r="A29" t="str">
            <v>02</v>
          </cell>
          <cell r="B29" t="str">
            <v>TDA. RUGRATS-TARDE</v>
          </cell>
          <cell r="C29" t="str">
            <v>15:54</v>
          </cell>
          <cell r="D29" t="str">
            <v>16:58</v>
          </cell>
          <cell r="E29">
            <v>2.8</v>
          </cell>
          <cell r="G29">
            <v>21</v>
          </cell>
        </row>
        <row r="30">
          <cell r="A30" t="str">
            <v>02</v>
          </cell>
          <cell r="B30" t="str">
            <v>TDA. CHINA EN ACCION</v>
          </cell>
          <cell r="C30" t="str">
            <v>22:04</v>
          </cell>
          <cell r="D30" t="str">
            <v>00:04</v>
          </cell>
          <cell r="E30">
            <v>5.4</v>
          </cell>
          <cell r="G30">
            <v>41</v>
          </cell>
        </row>
        <row r="31">
          <cell r="A31" t="str">
            <v>02</v>
          </cell>
          <cell r="B31" t="str">
            <v>TDA. ULTIMA FUNCION-</v>
          </cell>
          <cell r="C31" t="str">
            <v>23:18</v>
          </cell>
          <cell r="D31" t="str">
            <v>01:59</v>
          </cell>
          <cell r="E31">
            <v>1.9</v>
          </cell>
          <cell r="G31">
            <v>14</v>
          </cell>
        </row>
        <row r="32">
          <cell r="A32" t="str">
            <v>02</v>
          </cell>
          <cell r="B32" t="str">
            <v>TDA. CONTRAPUNTO</v>
          </cell>
          <cell r="C32" t="str">
            <v>08:59</v>
          </cell>
          <cell r="D32" t="str">
            <v>11:27</v>
          </cell>
          <cell r="E32">
            <v>7.6</v>
          </cell>
          <cell r="G32">
            <v>58</v>
          </cell>
        </row>
        <row r="33">
          <cell r="A33" t="str">
            <v>02</v>
          </cell>
          <cell r="B33" t="str">
            <v>TDA. POKEMON-S-TA</v>
          </cell>
          <cell r="C33" t="str">
            <v>14:17</v>
          </cell>
          <cell r="D33" t="str">
            <v>15:58</v>
          </cell>
          <cell r="E33">
            <v>2.2000000000000002</v>
          </cell>
          <cell r="G33">
            <v>16</v>
          </cell>
        </row>
        <row r="34">
          <cell r="A34" t="str">
            <v>02</v>
          </cell>
          <cell r="B34" t="str">
            <v>TDA. JB NOTICIAS-NOC</v>
          </cell>
          <cell r="C34" t="str">
            <v>22:05</v>
          </cell>
          <cell r="D34" t="str">
            <v>23:14</v>
          </cell>
          <cell r="E34">
            <v>5.9</v>
          </cell>
          <cell r="G34">
            <v>45</v>
          </cell>
        </row>
        <row r="35">
          <cell r="A35" t="str">
            <v>02</v>
          </cell>
          <cell r="B35" t="str">
            <v>TDA. CONTRAPUNTO-MAÑ</v>
          </cell>
          <cell r="C35" t="str">
            <v>06:46</v>
          </cell>
          <cell r="D35" t="str">
            <v>09:00</v>
          </cell>
          <cell r="E35">
            <v>1.9</v>
          </cell>
          <cell r="G35">
            <v>14</v>
          </cell>
        </row>
        <row r="36">
          <cell r="A36" t="str">
            <v>02</v>
          </cell>
          <cell r="B36" t="str">
            <v>TDA. TARDES ESPECTAC</v>
          </cell>
          <cell r="C36" t="str">
            <v>16:52</v>
          </cell>
          <cell r="D36" t="str">
            <v>19:01</v>
          </cell>
          <cell r="E36">
            <v>2.2000000000000002</v>
          </cell>
          <cell r="G36">
            <v>16</v>
          </cell>
        </row>
        <row r="37">
          <cell r="A37" t="str">
            <v>02</v>
          </cell>
          <cell r="B37" t="str">
            <v>TDA. LA COCINA DE DO</v>
          </cell>
          <cell r="C37" t="str">
            <v>08:58</v>
          </cell>
          <cell r="D37" t="str">
            <v>10:06</v>
          </cell>
          <cell r="E37">
            <v>2.2000000000000002</v>
          </cell>
          <cell r="G37">
            <v>16</v>
          </cell>
        </row>
        <row r="38">
          <cell r="A38" t="str">
            <v>02</v>
          </cell>
          <cell r="B38" t="str">
            <v>TDA. APRENDIENDO A V</v>
          </cell>
          <cell r="C38" t="str">
            <v>11:28</v>
          </cell>
          <cell r="D38" t="str">
            <v>12:06</v>
          </cell>
          <cell r="E38">
            <v>1.3</v>
          </cell>
          <cell r="G38">
            <v>9</v>
          </cell>
        </row>
        <row r="39">
          <cell r="A39" t="str">
            <v>02</v>
          </cell>
          <cell r="B39" t="str">
            <v>TDA. POKEMON-MA</v>
          </cell>
          <cell r="C39" t="str">
            <v>11:28</v>
          </cell>
          <cell r="D39" t="str">
            <v>12:04</v>
          </cell>
          <cell r="E39">
            <v>1.3</v>
          </cell>
          <cell r="G39">
            <v>9</v>
          </cell>
        </row>
        <row r="40">
          <cell r="A40" t="str">
            <v>02</v>
          </cell>
          <cell r="B40" t="str">
            <v>TDA. SUPER ACCION-SA</v>
          </cell>
          <cell r="C40" t="str">
            <v>14:45</v>
          </cell>
          <cell r="D40" t="str">
            <v>17:05</v>
          </cell>
          <cell r="E40">
            <v>1.9</v>
          </cell>
          <cell r="G40">
            <v>14</v>
          </cell>
        </row>
        <row r="41">
          <cell r="A41" t="str">
            <v>02</v>
          </cell>
          <cell r="B41" t="str">
            <v>TDA. EXPED.SECRETOS-</v>
          </cell>
          <cell r="C41" t="str">
            <v>21:00</v>
          </cell>
          <cell r="D41" t="str">
            <v>22:24</v>
          </cell>
          <cell r="E41">
            <v>4.5</v>
          </cell>
          <cell r="G41">
            <v>34</v>
          </cell>
        </row>
        <row r="42">
          <cell r="A42" t="str">
            <v>02</v>
          </cell>
          <cell r="B42" t="str">
            <v>TDA. MARITERE</v>
          </cell>
          <cell r="C42" t="str">
            <v>21:56</v>
          </cell>
          <cell r="D42" t="str">
            <v>00:29</v>
          </cell>
          <cell r="E42">
            <v>6.3</v>
          </cell>
          <cell r="G42">
            <v>48</v>
          </cell>
        </row>
        <row r="43">
          <cell r="A43" t="str">
            <v>02</v>
          </cell>
          <cell r="B43" t="str">
            <v>TDA. RUGRATS-SAB</v>
          </cell>
          <cell r="C43" t="str">
            <v>13:50</v>
          </cell>
          <cell r="D43" t="str">
            <v>15:02</v>
          </cell>
          <cell r="E43">
            <v>1.7</v>
          </cell>
          <cell r="G43">
            <v>12</v>
          </cell>
        </row>
        <row r="44">
          <cell r="A44" t="str">
            <v>02</v>
          </cell>
          <cell r="B44" t="str">
            <v>TDA. MEJ.MAGIA MUNDO</v>
          </cell>
          <cell r="C44" t="str">
            <v>11:18</v>
          </cell>
          <cell r="D44" t="str">
            <v>12:19</v>
          </cell>
          <cell r="E44">
            <v>2.7</v>
          </cell>
          <cell r="G44">
            <v>20</v>
          </cell>
        </row>
        <row r="45">
          <cell r="A45" t="str">
            <v>02</v>
          </cell>
          <cell r="B45" t="str">
            <v>TDA. LEY MARCIAL-D-N</v>
          </cell>
          <cell r="C45" t="str">
            <v>18:56</v>
          </cell>
          <cell r="D45" t="str">
            <v>20:27</v>
          </cell>
          <cell r="E45">
            <v>4.2</v>
          </cell>
          <cell r="G45">
            <v>32</v>
          </cell>
        </row>
        <row r="46">
          <cell r="A46" t="str">
            <v>02</v>
          </cell>
          <cell r="B46" t="str">
            <v>TDA. CINE I-DOM</v>
          </cell>
          <cell r="C46" t="str">
            <v>14:56</v>
          </cell>
          <cell r="D46" t="str">
            <v>17:03</v>
          </cell>
          <cell r="E46">
            <v>2.4</v>
          </cell>
          <cell r="G46">
            <v>18</v>
          </cell>
        </row>
        <row r="47">
          <cell r="A47" t="str">
            <v>02</v>
          </cell>
          <cell r="B47" t="str">
            <v>TDA. CLUB DISNEY-SAB</v>
          </cell>
          <cell r="C47" t="str">
            <v>11:59</v>
          </cell>
          <cell r="D47" t="str">
            <v>13:33</v>
          </cell>
          <cell r="E47">
            <v>1.7</v>
          </cell>
          <cell r="G47">
            <v>12</v>
          </cell>
        </row>
        <row r="48">
          <cell r="A48" t="str">
            <v>02</v>
          </cell>
          <cell r="B48" t="str">
            <v>TDA. SECRETOS-TA</v>
          </cell>
          <cell r="C48" t="str">
            <v>12:54</v>
          </cell>
          <cell r="D48" t="str">
            <v>15:06</v>
          </cell>
          <cell r="E48">
            <v>1.7</v>
          </cell>
          <cell r="G48">
            <v>12</v>
          </cell>
        </row>
        <row r="49">
          <cell r="A49" t="str">
            <v>02</v>
          </cell>
          <cell r="B49" t="str">
            <v>TDA. PAIS DE LAS MUJ</v>
          </cell>
          <cell r="C49" t="str">
            <v>14:57</v>
          </cell>
          <cell r="D49" t="str">
            <v>16:04</v>
          </cell>
          <cell r="E49">
            <v>1.7</v>
          </cell>
          <cell r="G49">
            <v>12</v>
          </cell>
        </row>
        <row r="50">
          <cell r="A50" t="str">
            <v>02</v>
          </cell>
          <cell r="B50" t="str">
            <v>TDA. ALTO RIESGO</v>
          </cell>
          <cell r="C50" t="str">
            <v>23:34</v>
          </cell>
          <cell r="D50" t="str">
            <v>00:45</v>
          </cell>
          <cell r="E50">
            <v>2.7</v>
          </cell>
          <cell r="G50">
            <v>20</v>
          </cell>
        </row>
        <row r="51">
          <cell r="A51" t="str">
            <v>02</v>
          </cell>
          <cell r="B51" t="str">
            <v>TDA. TERROR EN CIELO</v>
          </cell>
          <cell r="C51" t="str">
            <v>23:12</v>
          </cell>
          <cell r="D51" t="str">
            <v>00:29</v>
          </cell>
          <cell r="E51">
            <v>2.7</v>
          </cell>
          <cell r="G51">
            <v>20</v>
          </cell>
        </row>
        <row r="52">
          <cell r="A52" t="str">
            <v>02</v>
          </cell>
          <cell r="B52" t="str">
            <v>TDA. AMOR FRATERNAL-</v>
          </cell>
          <cell r="C52" t="str">
            <v>11:00</v>
          </cell>
          <cell r="D52" t="str">
            <v>11:35</v>
          </cell>
          <cell r="E52">
            <v>1</v>
          </cell>
          <cell r="G52">
            <v>7</v>
          </cell>
        </row>
        <row r="53">
          <cell r="A53" t="str">
            <v>02</v>
          </cell>
          <cell r="B53" t="str">
            <v>TDA. SUPER ACCION II</v>
          </cell>
          <cell r="C53" t="str">
            <v>16:48</v>
          </cell>
          <cell r="D53" t="str">
            <v>18:58</v>
          </cell>
          <cell r="E53">
            <v>3.3</v>
          </cell>
          <cell r="G53">
            <v>25</v>
          </cell>
        </row>
        <row r="54">
          <cell r="A54" t="str">
            <v>02</v>
          </cell>
          <cell r="B54" t="str">
            <v>TDA. OGGY Y LAS CUCA</v>
          </cell>
          <cell r="C54" t="str">
            <v>13:26</v>
          </cell>
          <cell r="D54" t="str">
            <v>13:59</v>
          </cell>
          <cell r="E54">
            <v>1.6</v>
          </cell>
          <cell r="G54">
            <v>12</v>
          </cell>
        </row>
        <row r="55">
          <cell r="A55" t="str">
            <v>02</v>
          </cell>
          <cell r="B55" t="str">
            <v>TDA. OGGY Y LAS CUCA</v>
          </cell>
          <cell r="C55" t="str">
            <v>13:23</v>
          </cell>
          <cell r="D55" t="str">
            <v>13:59</v>
          </cell>
          <cell r="E55">
            <v>1.5</v>
          </cell>
          <cell r="G55">
            <v>11</v>
          </cell>
        </row>
        <row r="56">
          <cell r="A56" t="str">
            <v>02</v>
          </cell>
          <cell r="B56" t="str">
            <v>TDA. SHOW COMICOS AM</v>
          </cell>
          <cell r="C56" t="str">
            <v>19:49</v>
          </cell>
          <cell r="D56" t="str">
            <v>23:03</v>
          </cell>
          <cell r="E56">
            <v>3.5</v>
          </cell>
          <cell r="G56">
            <v>26</v>
          </cell>
        </row>
        <row r="57">
          <cell r="A57" t="str">
            <v>02</v>
          </cell>
          <cell r="B57" t="str">
            <v>TDA. REP.90 SEGUNDOS</v>
          </cell>
          <cell r="C57" t="str">
            <v>06:36</v>
          </cell>
          <cell r="D57" t="str">
            <v>08:01</v>
          </cell>
          <cell r="E57">
            <v>1.1000000000000001</v>
          </cell>
          <cell r="G57">
            <v>8</v>
          </cell>
        </row>
        <row r="58">
          <cell r="A58" t="str">
            <v>02</v>
          </cell>
          <cell r="B58" t="str">
            <v>TDA. MARIELENA</v>
          </cell>
          <cell r="C58" t="str">
            <v>11:55</v>
          </cell>
          <cell r="D58" t="str">
            <v>13:04</v>
          </cell>
          <cell r="E58">
            <v>1.3</v>
          </cell>
          <cell r="G58">
            <v>9</v>
          </cell>
        </row>
        <row r="59">
          <cell r="A59" t="str">
            <v>02</v>
          </cell>
          <cell r="B59" t="str">
            <v>TDA. CHICAGO HOPE-NO</v>
          </cell>
          <cell r="C59" t="str">
            <v>23:19</v>
          </cell>
          <cell r="D59" t="str">
            <v>00:48</v>
          </cell>
          <cell r="E59">
            <v>2.5</v>
          </cell>
          <cell r="G59">
            <v>19</v>
          </cell>
        </row>
        <row r="60">
          <cell r="A60" t="str">
            <v>02</v>
          </cell>
          <cell r="B60" t="str">
            <v>TDA. RUGRATS-MA</v>
          </cell>
          <cell r="C60" t="str">
            <v>10:55</v>
          </cell>
          <cell r="D60" t="str">
            <v>11:35</v>
          </cell>
          <cell r="E60">
            <v>0.7</v>
          </cell>
          <cell r="G60">
            <v>5</v>
          </cell>
        </row>
        <row r="61">
          <cell r="A61" t="str">
            <v>02</v>
          </cell>
          <cell r="B61" t="str">
            <v>TDA. PATACLAUN-DOM</v>
          </cell>
          <cell r="C61" t="str">
            <v>19:55</v>
          </cell>
          <cell r="D61" t="str">
            <v>21:23</v>
          </cell>
          <cell r="E61">
            <v>4.0999999999999996</v>
          </cell>
          <cell r="G61">
            <v>31</v>
          </cell>
        </row>
        <row r="62">
          <cell r="A62" t="str">
            <v>02</v>
          </cell>
          <cell r="B62" t="str">
            <v>TDA. CLUB DISNEY-DOM</v>
          </cell>
          <cell r="C62" t="str">
            <v>12:03</v>
          </cell>
          <cell r="D62" t="str">
            <v>13:31</v>
          </cell>
          <cell r="E62">
            <v>1.1000000000000001</v>
          </cell>
          <cell r="G62">
            <v>8</v>
          </cell>
        </row>
        <row r="63">
          <cell r="A63" t="str">
            <v>02</v>
          </cell>
          <cell r="B63" t="str">
            <v>TDA. CRIMEN PRIMER G</v>
          </cell>
          <cell r="C63" t="str">
            <v>23:05</v>
          </cell>
          <cell r="D63" t="str">
            <v>00:09</v>
          </cell>
          <cell r="E63">
            <v>1.7</v>
          </cell>
          <cell r="G63">
            <v>12</v>
          </cell>
        </row>
        <row r="64">
          <cell r="A64" t="str">
            <v>02</v>
          </cell>
          <cell r="B64" t="str">
            <v>TDA. BUFFY LA CAZAVA</v>
          </cell>
          <cell r="C64" t="str">
            <v>23:31</v>
          </cell>
          <cell r="D64" t="str">
            <v>00:39</v>
          </cell>
          <cell r="E64">
            <v>1.7</v>
          </cell>
          <cell r="G64">
            <v>12</v>
          </cell>
        </row>
        <row r="65">
          <cell r="A65" t="str">
            <v>02</v>
          </cell>
          <cell r="B65" t="str">
            <v>TDA. SHOW DE KOKO GI</v>
          </cell>
          <cell r="C65" t="str">
            <v>07:56</v>
          </cell>
          <cell r="D65" t="str">
            <v>09:02</v>
          </cell>
          <cell r="E65">
            <v>0.7</v>
          </cell>
          <cell r="G65">
            <v>5</v>
          </cell>
        </row>
        <row r="66">
          <cell r="A66" t="str">
            <v>02</v>
          </cell>
          <cell r="B66" t="str">
            <v>TDA. EL USURPADOR-NO</v>
          </cell>
          <cell r="C66" t="str">
            <v>23:08</v>
          </cell>
          <cell r="D66" t="str">
            <v>00:07</v>
          </cell>
          <cell r="E66">
            <v>1.9</v>
          </cell>
          <cell r="G66">
            <v>14</v>
          </cell>
        </row>
        <row r="67">
          <cell r="A67" t="str">
            <v>02</v>
          </cell>
          <cell r="B67" t="str">
            <v>TDA. AVENT.DE DOUG-M</v>
          </cell>
          <cell r="C67" t="str">
            <v>09:58</v>
          </cell>
          <cell r="D67" t="str">
            <v>10:33</v>
          </cell>
          <cell r="E67">
            <v>0.4</v>
          </cell>
          <cell r="G67">
            <v>3</v>
          </cell>
        </row>
        <row r="68">
          <cell r="A68" t="str">
            <v>02</v>
          </cell>
          <cell r="B68" t="str">
            <v>TDA. PENSACOLA ALAS-</v>
          </cell>
          <cell r="C68" t="str">
            <v>18:47</v>
          </cell>
          <cell r="D68" t="str">
            <v>19:57</v>
          </cell>
          <cell r="E68">
            <v>1</v>
          </cell>
          <cell r="G68">
            <v>7</v>
          </cell>
        </row>
        <row r="69">
          <cell r="A69" t="str">
            <v>02</v>
          </cell>
          <cell r="B69" t="str">
            <v>TDA. GARGOYLES-MA</v>
          </cell>
          <cell r="C69" t="str">
            <v>10:26</v>
          </cell>
          <cell r="D69" t="str">
            <v>11:00</v>
          </cell>
          <cell r="E69">
            <v>0.2</v>
          </cell>
          <cell r="G69">
            <v>1</v>
          </cell>
        </row>
        <row r="70">
          <cell r="E70">
            <v>2.9226107226107225</v>
          </cell>
        </row>
        <row r="72">
          <cell r="A72" t="str">
            <v>04</v>
          </cell>
          <cell r="B72" t="str">
            <v>TDA. ALMA REBELDE-TA</v>
          </cell>
          <cell r="C72" t="str">
            <v>13:59</v>
          </cell>
          <cell r="D72" t="str">
            <v>15:07</v>
          </cell>
          <cell r="E72">
            <v>13.9</v>
          </cell>
          <cell r="G72">
            <v>106</v>
          </cell>
        </row>
        <row r="73">
          <cell r="A73" t="str">
            <v>04</v>
          </cell>
          <cell r="B73" t="str">
            <v>TDA. TRES MUJERES</v>
          </cell>
          <cell r="C73" t="str">
            <v>15:01</v>
          </cell>
          <cell r="D73" t="str">
            <v>16:06</v>
          </cell>
          <cell r="E73">
            <v>10.8</v>
          </cell>
          <cell r="G73">
            <v>82</v>
          </cell>
        </row>
        <row r="74">
          <cell r="A74" t="str">
            <v>04</v>
          </cell>
          <cell r="B74" t="str">
            <v>TDA. MEJ.LAURA EN AM</v>
          </cell>
          <cell r="C74" t="str">
            <v>12:53</v>
          </cell>
          <cell r="D74" t="str">
            <v>14:03</v>
          </cell>
          <cell r="E74">
            <v>10.199999999999999</v>
          </cell>
          <cell r="G74">
            <v>77</v>
          </cell>
        </row>
        <row r="75">
          <cell r="A75" t="str">
            <v>04</v>
          </cell>
          <cell r="B75" t="str">
            <v>TDA. PRIMER IMPACTO</v>
          </cell>
          <cell r="C75" t="str">
            <v>21:59</v>
          </cell>
          <cell r="D75" t="str">
            <v>23:02</v>
          </cell>
          <cell r="E75">
            <v>9.1</v>
          </cell>
          <cell r="G75">
            <v>69</v>
          </cell>
        </row>
        <row r="76">
          <cell r="A76" t="str">
            <v>04</v>
          </cell>
          <cell r="B76" t="str">
            <v>TDA. PRIMERA EDICION</v>
          </cell>
          <cell r="C76" t="str">
            <v>06:00</v>
          </cell>
          <cell r="D76" t="str">
            <v>09:31</v>
          </cell>
          <cell r="E76">
            <v>4.8</v>
          </cell>
          <cell r="G76">
            <v>36</v>
          </cell>
        </row>
        <row r="77">
          <cell r="A77" t="str">
            <v>04</v>
          </cell>
          <cell r="B77" t="str">
            <v>TDA. REP.LAURA EN AM</v>
          </cell>
          <cell r="C77" t="str">
            <v>21:31</v>
          </cell>
          <cell r="D77" t="str">
            <v>23:31</v>
          </cell>
          <cell r="E77">
            <v>8.1999999999999993</v>
          </cell>
          <cell r="G77">
            <v>62</v>
          </cell>
        </row>
        <row r="78">
          <cell r="A78" t="str">
            <v>04</v>
          </cell>
          <cell r="B78" t="str">
            <v>TDA. LABERINTO DE PA</v>
          </cell>
          <cell r="C78" t="str">
            <v>20:59</v>
          </cell>
          <cell r="D78" t="str">
            <v>22:10</v>
          </cell>
          <cell r="E78">
            <v>7.9</v>
          </cell>
          <cell r="G78">
            <v>60</v>
          </cell>
        </row>
        <row r="79">
          <cell r="A79" t="str">
            <v>04</v>
          </cell>
          <cell r="B79" t="str">
            <v>TDA. ESP.DISCOVERY C</v>
          </cell>
          <cell r="C79" t="str">
            <v>22:01</v>
          </cell>
          <cell r="D79" t="str">
            <v>23:01</v>
          </cell>
          <cell r="E79">
            <v>7.7</v>
          </cell>
          <cell r="G79">
            <v>58</v>
          </cell>
        </row>
        <row r="80">
          <cell r="A80" t="str">
            <v>04</v>
          </cell>
          <cell r="B80" t="str">
            <v>TDA. MATINEE SABADO</v>
          </cell>
          <cell r="C80" t="str">
            <v>18:00</v>
          </cell>
          <cell r="D80" t="str">
            <v>19:54</v>
          </cell>
          <cell r="E80">
            <v>4</v>
          </cell>
          <cell r="G80">
            <v>30</v>
          </cell>
        </row>
        <row r="81">
          <cell r="A81" t="str">
            <v>04</v>
          </cell>
          <cell r="B81" t="str">
            <v>TDA. VARIEDADES AMER</v>
          </cell>
          <cell r="C81" t="str">
            <v>22:01</v>
          </cell>
          <cell r="D81" t="str">
            <v>23:44</v>
          </cell>
          <cell r="E81">
            <v>6.9</v>
          </cell>
          <cell r="G81">
            <v>52</v>
          </cell>
        </row>
        <row r="82">
          <cell r="A82" t="str">
            <v>04</v>
          </cell>
          <cell r="B82" t="str">
            <v>TDA. LUZ CLARITA-TA</v>
          </cell>
          <cell r="C82" t="str">
            <v>16:00</v>
          </cell>
          <cell r="D82" t="str">
            <v>17:04</v>
          </cell>
          <cell r="E82">
            <v>6.9</v>
          </cell>
          <cell r="G82">
            <v>52</v>
          </cell>
        </row>
        <row r="83">
          <cell r="A83" t="str">
            <v>04</v>
          </cell>
          <cell r="B83" t="str">
            <v>TDA. GRANDES MINISER</v>
          </cell>
          <cell r="C83" t="str">
            <v>22:00</v>
          </cell>
          <cell r="D83" t="str">
            <v>01:21</v>
          </cell>
          <cell r="E83">
            <v>6.3</v>
          </cell>
          <cell r="G83">
            <v>48</v>
          </cell>
        </row>
        <row r="84">
          <cell r="A84" t="str">
            <v>04</v>
          </cell>
          <cell r="B84" t="str">
            <v>TDA. CRISTINA-NOCHE</v>
          </cell>
          <cell r="C84" t="str">
            <v>22:00</v>
          </cell>
          <cell r="D84" t="str">
            <v>22:59</v>
          </cell>
          <cell r="E84">
            <v>6.2</v>
          </cell>
          <cell r="G84">
            <v>47</v>
          </cell>
        </row>
        <row r="85">
          <cell r="A85" t="str">
            <v>04</v>
          </cell>
          <cell r="B85" t="str">
            <v>TDA. NUESTRO CINE-NO</v>
          </cell>
          <cell r="C85" t="str">
            <v>21:57</v>
          </cell>
          <cell r="D85" t="str">
            <v>00:19</v>
          </cell>
          <cell r="E85">
            <v>5.9</v>
          </cell>
          <cell r="G85">
            <v>45</v>
          </cell>
        </row>
        <row r="86">
          <cell r="A86" t="str">
            <v>04</v>
          </cell>
          <cell r="B86" t="str">
            <v>TDA. CINE AMERICA-DO</v>
          </cell>
          <cell r="C86" t="str">
            <v>20:38</v>
          </cell>
          <cell r="D86" t="str">
            <v>23:38</v>
          </cell>
          <cell r="E86">
            <v>5.8</v>
          </cell>
          <cell r="G86">
            <v>44</v>
          </cell>
        </row>
        <row r="87">
          <cell r="A87" t="str">
            <v>04</v>
          </cell>
          <cell r="B87" t="str">
            <v>TDA. MAS CHOLA QUE N</v>
          </cell>
          <cell r="C87" t="str">
            <v>19:53</v>
          </cell>
          <cell r="D87" t="str">
            <v>21:31</v>
          </cell>
          <cell r="E87">
            <v>7</v>
          </cell>
          <cell r="G87">
            <v>53</v>
          </cell>
        </row>
        <row r="88">
          <cell r="A88" t="str">
            <v>04</v>
          </cell>
          <cell r="B88" t="str">
            <v>TDA. DRAGON BALL Z</v>
          </cell>
          <cell r="C88" t="str">
            <v>09:59</v>
          </cell>
          <cell r="D88" t="str">
            <v>10:36</v>
          </cell>
          <cell r="E88">
            <v>2.6</v>
          </cell>
          <cell r="G88">
            <v>19</v>
          </cell>
        </row>
        <row r="89">
          <cell r="A89" t="str">
            <v>04</v>
          </cell>
          <cell r="B89" t="str">
            <v>TDA. CINE AMERICA</v>
          </cell>
          <cell r="C89" t="str">
            <v>22:00</v>
          </cell>
          <cell r="D89" t="str">
            <v>01:59</v>
          </cell>
          <cell r="E89">
            <v>4.7</v>
          </cell>
          <cell r="G89">
            <v>35</v>
          </cell>
        </row>
        <row r="90">
          <cell r="A90" t="str">
            <v>04</v>
          </cell>
          <cell r="B90" t="str">
            <v>TDA. MARIA EMILIA-QU</v>
          </cell>
          <cell r="C90" t="str">
            <v>18:26</v>
          </cell>
          <cell r="D90" t="str">
            <v>20:10</v>
          </cell>
          <cell r="E90">
            <v>7.1</v>
          </cell>
          <cell r="G90">
            <v>54</v>
          </cell>
        </row>
        <row r="91">
          <cell r="A91" t="str">
            <v>04</v>
          </cell>
          <cell r="B91" t="str">
            <v>TDA. EL SHOW DEL CHA</v>
          </cell>
          <cell r="C91" t="str">
            <v>16:31</v>
          </cell>
          <cell r="D91" t="str">
            <v>19:08</v>
          </cell>
          <cell r="E91">
            <v>2.4</v>
          </cell>
          <cell r="G91">
            <v>18</v>
          </cell>
        </row>
        <row r="92">
          <cell r="A92" t="str">
            <v>04</v>
          </cell>
          <cell r="B92" t="str">
            <v>TDA. ESP.DEL CHAVO D</v>
          </cell>
          <cell r="C92" t="str">
            <v>17:19</v>
          </cell>
          <cell r="D92" t="str">
            <v>18:59</v>
          </cell>
          <cell r="E92">
            <v>2.4</v>
          </cell>
          <cell r="G92">
            <v>18</v>
          </cell>
        </row>
        <row r="93">
          <cell r="A93" t="str">
            <v>04</v>
          </cell>
          <cell r="B93" t="str">
            <v>TDA. MATINEE DOMINGO</v>
          </cell>
          <cell r="C93" t="str">
            <v>15:29</v>
          </cell>
          <cell r="D93" t="str">
            <v>18:05</v>
          </cell>
          <cell r="E93">
            <v>4.3</v>
          </cell>
          <cell r="G93">
            <v>32</v>
          </cell>
        </row>
        <row r="94">
          <cell r="A94" t="str">
            <v>04</v>
          </cell>
          <cell r="B94" t="str">
            <v>TDA. AMERICA NOTICIA</v>
          </cell>
          <cell r="C94" t="str">
            <v>20:02</v>
          </cell>
          <cell r="D94" t="str">
            <v>22:30</v>
          </cell>
          <cell r="E94">
            <v>5.3</v>
          </cell>
          <cell r="G94">
            <v>40</v>
          </cell>
        </row>
        <row r="95">
          <cell r="A95" t="str">
            <v>04</v>
          </cell>
          <cell r="B95" t="str">
            <v>TDA. SABRINA LA BRUJ</v>
          </cell>
          <cell r="C95" t="str">
            <v>10:30</v>
          </cell>
          <cell r="D95" t="str">
            <v>11:00</v>
          </cell>
          <cell r="E95">
            <v>2.1</v>
          </cell>
          <cell r="G95">
            <v>16</v>
          </cell>
        </row>
        <row r="96">
          <cell r="A96" t="str">
            <v>04</v>
          </cell>
          <cell r="B96" t="str">
            <v>TDA. THUNDERCATS-MA</v>
          </cell>
          <cell r="C96" t="str">
            <v>10:33</v>
          </cell>
          <cell r="D96" t="str">
            <v>11:05</v>
          </cell>
          <cell r="E96">
            <v>2.1</v>
          </cell>
          <cell r="G96">
            <v>16</v>
          </cell>
        </row>
        <row r="97">
          <cell r="A97" t="str">
            <v>04</v>
          </cell>
          <cell r="B97" t="str">
            <v>TDA. MATINEE DOMINGO</v>
          </cell>
          <cell r="C97" t="str">
            <v>11:59</v>
          </cell>
          <cell r="D97" t="str">
            <v>13:52</v>
          </cell>
          <cell r="E97">
            <v>3.7</v>
          </cell>
          <cell r="G97">
            <v>28</v>
          </cell>
        </row>
        <row r="98">
          <cell r="A98" t="str">
            <v>04</v>
          </cell>
          <cell r="B98" t="str">
            <v>TDA. DRAGON BALL-MAÑ</v>
          </cell>
          <cell r="C98" t="str">
            <v>09:30</v>
          </cell>
          <cell r="D98" t="str">
            <v>10:02</v>
          </cell>
          <cell r="E98">
            <v>2</v>
          </cell>
          <cell r="G98">
            <v>15</v>
          </cell>
        </row>
        <row r="99">
          <cell r="A99" t="str">
            <v>04</v>
          </cell>
          <cell r="B99" t="str">
            <v>TDA. EL NIÑO QUE VIN</v>
          </cell>
          <cell r="C99" t="str">
            <v>11:30</v>
          </cell>
          <cell r="D99" t="str">
            <v>12:04</v>
          </cell>
          <cell r="E99">
            <v>2</v>
          </cell>
          <cell r="G99">
            <v>15</v>
          </cell>
        </row>
        <row r="100">
          <cell r="A100" t="str">
            <v>04</v>
          </cell>
          <cell r="B100" t="str">
            <v>TDA. METEORO-MA</v>
          </cell>
          <cell r="C100" t="str">
            <v>09:00</v>
          </cell>
          <cell r="D100" t="str">
            <v>09:32</v>
          </cell>
          <cell r="E100">
            <v>2</v>
          </cell>
          <cell r="G100">
            <v>15</v>
          </cell>
        </row>
        <row r="101">
          <cell r="A101" t="str">
            <v>04</v>
          </cell>
          <cell r="B101" t="str">
            <v>TDA. MATINEE DOMINGO</v>
          </cell>
          <cell r="C101" t="str">
            <v>13:42</v>
          </cell>
          <cell r="D101" t="str">
            <v>16:00</v>
          </cell>
          <cell r="E101">
            <v>3.5</v>
          </cell>
          <cell r="G101">
            <v>26</v>
          </cell>
        </row>
        <row r="102">
          <cell r="A102" t="str">
            <v>04</v>
          </cell>
          <cell r="B102" t="str">
            <v>TDA. SABRINA LA BRUJ</v>
          </cell>
          <cell r="C102" t="str">
            <v>11:01</v>
          </cell>
          <cell r="D102" t="str">
            <v>11:35</v>
          </cell>
          <cell r="E102">
            <v>1.9</v>
          </cell>
          <cell r="G102">
            <v>14</v>
          </cell>
        </row>
        <row r="103">
          <cell r="A103" t="str">
            <v>04</v>
          </cell>
          <cell r="B103" t="str">
            <v>TDA. CINE AMERICA-SA</v>
          </cell>
          <cell r="C103" t="str">
            <v>23:27</v>
          </cell>
          <cell r="D103" t="str">
            <v>01:39</v>
          </cell>
          <cell r="E103">
            <v>3.4</v>
          </cell>
          <cell r="G103">
            <v>25</v>
          </cell>
        </row>
        <row r="104">
          <cell r="A104" t="str">
            <v>04</v>
          </cell>
          <cell r="B104" t="str">
            <v>TDA. CINE AMERICA I-</v>
          </cell>
          <cell r="C104" t="str">
            <v>22:45</v>
          </cell>
          <cell r="D104" t="str">
            <v>01:20</v>
          </cell>
          <cell r="E104">
            <v>3.4</v>
          </cell>
          <cell r="G104">
            <v>25</v>
          </cell>
        </row>
        <row r="105">
          <cell r="A105" t="str">
            <v>04</v>
          </cell>
          <cell r="B105" t="str">
            <v>TDA. INFIERNO EN PAR</v>
          </cell>
          <cell r="C105" t="str">
            <v>11:59</v>
          </cell>
          <cell r="D105" t="str">
            <v>13:00</v>
          </cell>
          <cell r="E105">
            <v>3.3</v>
          </cell>
          <cell r="G105">
            <v>25</v>
          </cell>
        </row>
        <row r="106">
          <cell r="A106" t="str">
            <v>04</v>
          </cell>
          <cell r="B106" t="str">
            <v>TDA. EL CHAPULIN COL</v>
          </cell>
          <cell r="C106" t="str">
            <v>07:56</v>
          </cell>
          <cell r="D106" t="str">
            <v>09:01</v>
          </cell>
          <cell r="E106">
            <v>1.7</v>
          </cell>
          <cell r="G106">
            <v>12</v>
          </cell>
        </row>
        <row r="107">
          <cell r="A107" t="str">
            <v>04</v>
          </cell>
          <cell r="B107" t="str">
            <v>TDA. KARINA Y TIMOTE</v>
          </cell>
          <cell r="C107" t="str">
            <v>08:59</v>
          </cell>
          <cell r="D107" t="str">
            <v>13:02</v>
          </cell>
          <cell r="E107">
            <v>1.6</v>
          </cell>
          <cell r="G107">
            <v>12</v>
          </cell>
        </row>
        <row r="108">
          <cell r="A108" t="str">
            <v>04</v>
          </cell>
          <cell r="B108" t="str">
            <v>TDA. MATINEE SABADO</v>
          </cell>
          <cell r="C108" t="str">
            <v>16:14</v>
          </cell>
          <cell r="D108" t="str">
            <v>18:12</v>
          </cell>
          <cell r="E108">
            <v>2.8</v>
          </cell>
          <cell r="G108">
            <v>21</v>
          </cell>
        </row>
        <row r="109">
          <cell r="A109" t="str">
            <v>04</v>
          </cell>
          <cell r="B109" t="str">
            <v>TDA. BANANAS EN PIJA</v>
          </cell>
          <cell r="C109" t="str">
            <v>08:30</v>
          </cell>
          <cell r="D109" t="str">
            <v>09:01</v>
          </cell>
          <cell r="E109">
            <v>1.5</v>
          </cell>
          <cell r="G109">
            <v>11</v>
          </cell>
        </row>
        <row r="110">
          <cell r="A110" t="str">
            <v>04</v>
          </cell>
          <cell r="B110" t="str">
            <v>TDA. SALVADO POR CAM</v>
          </cell>
          <cell r="C110" t="str">
            <v>11:33</v>
          </cell>
          <cell r="D110" t="str">
            <v>12:03</v>
          </cell>
          <cell r="E110">
            <v>1.4</v>
          </cell>
          <cell r="G110">
            <v>10</v>
          </cell>
        </row>
        <row r="111">
          <cell r="A111" t="str">
            <v>04</v>
          </cell>
          <cell r="B111" t="str">
            <v>TDA. CINE NOCTURNO-D</v>
          </cell>
          <cell r="C111" t="str">
            <v>22:50</v>
          </cell>
          <cell r="D111" t="str">
            <v>01:59</v>
          </cell>
          <cell r="E111">
            <v>2.5</v>
          </cell>
          <cell r="G111">
            <v>19</v>
          </cell>
        </row>
        <row r="112">
          <cell r="A112" t="str">
            <v>04</v>
          </cell>
          <cell r="B112" t="str">
            <v>TDA. HORA 20:00-D-NO</v>
          </cell>
          <cell r="C112" t="str">
            <v>19:57</v>
          </cell>
          <cell r="D112" t="str">
            <v>21:31</v>
          </cell>
          <cell r="E112">
            <v>4.2</v>
          </cell>
          <cell r="G112">
            <v>32</v>
          </cell>
        </row>
        <row r="113">
          <cell r="A113" t="str">
            <v>04</v>
          </cell>
          <cell r="B113" t="str">
            <v>TDA. CHESPIRITO-SAB</v>
          </cell>
          <cell r="C113" t="str">
            <v>13:01</v>
          </cell>
          <cell r="D113" t="str">
            <v>16:18</v>
          </cell>
          <cell r="E113">
            <v>1.8</v>
          </cell>
          <cell r="G113">
            <v>13</v>
          </cell>
        </row>
        <row r="114">
          <cell r="A114" t="str">
            <v>04</v>
          </cell>
          <cell r="B114" t="str">
            <v>TDA. SUPER CAMPEONES</v>
          </cell>
          <cell r="C114" t="str">
            <v>09:58</v>
          </cell>
          <cell r="D114" t="str">
            <v>10:32</v>
          </cell>
          <cell r="E114">
            <v>0.9</v>
          </cell>
          <cell r="G114">
            <v>6</v>
          </cell>
        </row>
        <row r="115">
          <cell r="A115" t="str">
            <v>04</v>
          </cell>
          <cell r="B115" t="str">
            <v>TDA. DRAGON BALL Z-D</v>
          </cell>
          <cell r="C115" t="str">
            <v>08:54</v>
          </cell>
          <cell r="D115" t="str">
            <v>09:33</v>
          </cell>
          <cell r="E115">
            <v>0.8</v>
          </cell>
          <cell r="G115">
            <v>6</v>
          </cell>
        </row>
        <row r="116">
          <cell r="A116" t="str">
            <v>04</v>
          </cell>
          <cell r="B116" t="str">
            <v>TDA. SHE-RA-D-MA</v>
          </cell>
          <cell r="C116" t="str">
            <v>07:01</v>
          </cell>
          <cell r="D116" t="str">
            <v>08:00</v>
          </cell>
          <cell r="E116">
            <v>0.8</v>
          </cell>
          <cell r="G116">
            <v>6</v>
          </cell>
        </row>
        <row r="117">
          <cell r="A117" t="str">
            <v>04</v>
          </cell>
          <cell r="B117" t="str">
            <v>TDA. CLASICOS ANIMAD</v>
          </cell>
          <cell r="C117" t="str">
            <v>06:01</v>
          </cell>
          <cell r="D117" t="str">
            <v>07:01</v>
          </cell>
          <cell r="E117">
            <v>0.8</v>
          </cell>
          <cell r="G117">
            <v>6</v>
          </cell>
        </row>
        <row r="118">
          <cell r="A118" t="str">
            <v>04</v>
          </cell>
          <cell r="B118" t="str">
            <v>TDA. THUNDERCATS-DOM</v>
          </cell>
          <cell r="C118" t="str">
            <v>10:58</v>
          </cell>
          <cell r="D118" t="str">
            <v>11:30</v>
          </cell>
          <cell r="E118">
            <v>0.7</v>
          </cell>
          <cell r="G118">
            <v>5</v>
          </cell>
        </row>
        <row r="119">
          <cell r="A119" t="str">
            <v>04</v>
          </cell>
          <cell r="B119" t="str">
            <v>TDA. AVENT.HE-MAN-D-</v>
          </cell>
          <cell r="C119" t="str">
            <v>09:28</v>
          </cell>
          <cell r="D119" t="str">
            <v>10:01</v>
          </cell>
          <cell r="E119">
            <v>0.5</v>
          </cell>
          <cell r="G119">
            <v>3</v>
          </cell>
        </row>
        <row r="120">
          <cell r="A120" t="str">
            <v>04</v>
          </cell>
          <cell r="B120" t="str">
            <v>TDA. BAMBOO BEARS-S-</v>
          </cell>
          <cell r="C120" t="str">
            <v>06:00</v>
          </cell>
          <cell r="D120" t="str">
            <v>06:32</v>
          </cell>
          <cell r="E120">
            <v>0.4</v>
          </cell>
          <cell r="G120">
            <v>3</v>
          </cell>
        </row>
        <row r="121">
          <cell r="E121">
            <v>4.8886574074074058</v>
          </cell>
        </row>
        <row r="123">
          <cell r="A123" t="str">
            <v>05</v>
          </cell>
          <cell r="B123" t="str">
            <v>TDA. REPORTAJES-DO-M</v>
          </cell>
          <cell r="C123" t="str">
            <v>08:53</v>
          </cell>
          <cell r="D123" t="str">
            <v>10:07</v>
          </cell>
          <cell r="E123">
            <v>4.3</v>
          </cell>
          <cell r="G123">
            <v>32</v>
          </cell>
        </row>
        <row r="124">
          <cell r="A124" t="str">
            <v>05</v>
          </cell>
          <cell r="B124" t="str">
            <v>TDA. 24 HORAS ED.DOM</v>
          </cell>
          <cell r="C124" t="str">
            <v>07:25</v>
          </cell>
          <cell r="D124" t="str">
            <v>09:10</v>
          </cell>
          <cell r="E124">
            <v>2.5</v>
          </cell>
          <cell r="G124">
            <v>19</v>
          </cell>
        </row>
        <row r="125">
          <cell r="A125" t="str">
            <v>05</v>
          </cell>
          <cell r="B125" t="str">
            <v>TDA. REP.MONICA-DOM</v>
          </cell>
          <cell r="C125" t="str">
            <v>10:02</v>
          </cell>
          <cell r="D125" t="str">
            <v>13:13</v>
          </cell>
          <cell r="E125">
            <v>2.5</v>
          </cell>
          <cell r="G125">
            <v>19</v>
          </cell>
        </row>
        <row r="126">
          <cell r="A126" t="str">
            <v>05</v>
          </cell>
          <cell r="B126" t="str">
            <v>TDA. 24 HORAS-EDIC.M</v>
          </cell>
          <cell r="C126" t="str">
            <v>06:29</v>
          </cell>
          <cell r="D126" t="str">
            <v>09:04</v>
          </cell>
          <cell r="E126">
            <v>2.7</v>
          </cell>
          <cell r="G126">
            <v>20</v>
          </cell>
        </row>
        <row r="127">
          <cell r="A127" t="str">
            <v>05</v>
          </cell>
          <cell r="B127" t="str">
            <v>TDA. SILVES.Y PIOLIN</v>
          </cell>
          <cell r="C127" t="str">
            <v>10:00</v>
          </cell>
          <cell r="D127" t="str">
            <v>10:35</v>
          </cell>
          <cell r="E127">
            <v>2.2999999999999998</v>
          </cell>
          <cell r="G127">
            <v>17</v>
          </cell>
        </row>
        <row r="128">
          <cell r="A128" t="str">
            <v>05</v>
          </cell>
          <cell r="B128" t="str">
            <v>TDA. PEQUEÑA LULU-S-</v>
          </cell>
          <cell r="C128" t="str">
            <v>09:01</v>
          </cell>
          <cell r="D128" t="str">
            <v>09:37</v>
          </cell>
          <cell r="E128">
            <v>2.1</v>
          </cell>
          <cell r="G128">
            <v>16</v>
          </cell>
        </row>
        <row r="129">
          <cell r="A129" t="str">
            <v>05</v>
          </cell>
          <cell r="B129" t="str">
            <v>TDA. MUCHO GUSTO-MA</v>
          </cell>
          <cell r="C129" t="str">
            <v>11:18</v>
          </cell>
          <cell r="D129" t="str">
            <v>12:40</v>
          </cell>
          <cell r="E129">
            <v>1.9</v>
          </cell>
          <cell r="G129">
            <v>14</v>
          </cell>
        </row>
        <row r="130">
          <cell r="A130" t="str">
            <v>05</v>
          </cell>
          <cell r="B130" t="str">
            <v>TDA. PROYECTO GEEKER</v>
          </cell>
          <cell r="C130" t="str">
            <v>12:15</v>
          </cell>
          <cell r="D130" t="str">
            <v>12:54</v>
          </cell>
          <cell r="E130">
            <v>1.9</v>
          </cell>
          <cell r="G130">
            <v>14</v>
          </cell>
        </row>
        <row r="131">
          <cell r="A131" t="str">
            <v>05</v>
          </cell>
          <cell r="B131" t="str">
            <v>TDA. MONICA-SAB</v>
          </cell>
          <cell r="C131" t="str">
            <v>21:55</v>
          </cell>
          <cell r="D131" t="str">
            <v>23:52</v>
          </cell>
          <cell r="E131">
            <v>8.3000000000000007</v>
          </cell>
          <cell r="G131">
            <v>63</v>
          </cell>
        </row>
        <row r="132">
          <cell r="A132" t="str">
            <v>05</v>
          </cell>
          <cell r="B132" t="str">
            <v>TDA. FEST.DE PORKY-S</v>
          </cell>
          <cell r="C132" t="str">
            <v>09:33</v>
          </cell>
          <cell r="D132" t="str">
            <v>10:06</v>
          </cell>
          <cell r="E132">
            <v>1.6</v>
          </cell>
          <cell r="G132">
            <v>12</v>
          </cell>
        </row>
        <row r="133">
          <cell r="A133" t="str">
            <v>05</v>
          </cell>
          <cell r="B133" t="str">
            <v>TDA. ANIMANIACS-MA</v>
          </cell>
          <cell r="C133" t="str">
            <v>09:26</v>
          </cell>
          <cell r="D133" t="str">
            <v>09:55</v>
          </cell>
          <cell r="E133">
            <v>1.5</v>
          </cell>
          <cell r="G133">
            <v>11</v>
          </cell>
        </row>
        <row r="134">
          <cell r="A134" t="str">
            <v>05</v>
          </cell>
          <cell r="B134" t="str">
            <v>TDA. DRAGON BALL-S-T</v>
          </cell>
          <cell r="C134" t="str">
            <v>11:30</v>
          </cell>
          <cell r="D134" t="str">
            <v>12:30</v>
          </cell>
          <cell r="E134">
            <v>1.5</v>
          </cell>
          <cell r="G134">
            <v>11</v>
          </cell>
        </row>
        <row r="135">
          <cell r="A135" t="str">
            <v>05</v>
          </cell>
          <cell r="B135" t="str">
            <v>TDA. CORRECAMINOS-S-</v>
          </cell>
          <cell r="C135" t="str">
            <v>10:31</v>
          </cell>
          <cell r="D135" t="str">
            <v>11:03</v>
          </cell>
          <cell r="E135">
            <v>1.5</v>
          </cell>
          <cell r="G135">
            <v>11</v>
          </cell>
        </row>
        <row r="136">
          <cell r="A136" t="str">
            <v>05</v>
          </cell>
          <cell r="B136" t="str">
            <v>TDA. TV CINE-TA</v>
          </cell>
          <cell r="C136" t="str">
            <v>16:35</v>
          </cell>
          <cell r="D136" t="str">
            <v>18:52</v>
          </cell>
          <cell r="E136">
            <v>2.9</v>
          </cell>
          <cell r="G136">
            <v>22</v>
          </cell>
        </row>
        <row r="137">
          <cell r="A137" t="str">
            <v>05</v>
          </cell>
          <cell r="B137" t="str">
            <v>TDA. PANORAMA</v>
          </cell>
          <cell r="C137" t="str">
            <v>19:48</v>
          </cell>
          <cell r="D137" t="str">
            <v>22:40</v>
          </cell>
          <cell r="E137">
            <v>13.1</v>
          </cell>
          <cell r="G137">
            <v>99</v>
          </cell>
        </row>
        <row r="138">
          <cell r="A138" t="str">
            <v>05</v>
          </cell>
          <cell r="B138" t="str">
            <v>TDA. TINY TOONS-MA</v>
          </cell>
          <cell r="C138" t="str">
            <v>09:51</v>
          </cell>
          <cell r="D138" t="str">
            <v>10:25</v>
          </cell>
          <cell r="E138">
            <v>1.2</v>
          </cell>
          <cell r="G138">
            <v>9</v>
          </cell>
        </row>
        <row r="139">
          <cell r="A139" t="str">
            <v>05</v>
          </cell>
          <cell r="B139" t="str">
            <v>TDA. FUERZA DEL DESE</v>
          </cell>
          <cell r="C139" t="str">
            <v>20:41</v>
          </cell>
          <cell r="D139" t="str">
            <v>22:25</v>
          </cell>
          <cell r="E139">
            <v>6.5</v>
          </cell>
          <cell r="G139">
            <v>49</v>
          </cell>
        </row>
        <row r="140">
          <cell r="A140" t="str">
            <v>05</v>
          </cell>
          <cell r="B140" t="str">
            <v>TDA. BAYWATCH-SAB.</v>
          </cell>
          <cell r="C140" t="str">
            <v>14:00</v>
          </cell>
          <cell r="D140" t="str">
            <v>14:59</v>
          </cell>
          <cell r="E140">
            <v>2.8</v>
          </cell>
          <cell r="G140">
            <v>21</v>
          </cell>
        </row>
        <row r="141">
          <cell r="A141" t="str">
            <v>05</v>
          </cell>
          <cell r="B141" t="str">
            <v>TDA. BUGS BUNNY-MA</v>
          </cell>
          <cell r="C141" t="str">
            <v>10:43</v>
          </cell>
          <cell r="D141" t="str">
            <v>11:28</v>
          </cell>
          <cell r="E141">
            <v>1</v>
          </cell>
          <cell r="G141">
            <v>7</v>
          </cell>
        </row>
        <row r="142">
          <cell r="A142" t="str">
            <v>05</v>
          </cell>
          <cell r="B142" t="str">
            <v>TDA. CLASICOS DE LA</v>
          </cell>
          <cell r="C142" t="str">
            <v>10:19</v>
          </cell>
          <cell r="D142" t="str">
            <v>10:52</v>
          </cell>
          <cell r="E142">
            <v>1</v>
          </cell>
          <cell r="G142">
            <v>7</v>
          </cell>
        </row>
        <row r="143">
          <cell r="A143" t="str">
            <v>05</v>
          </cell>
          <cell r="B143" t="str">
            <v>TDA. AMBULANTES DE R</v>
          </cell>
          <cell r="C143" t="str">
            <v>23:06</v>
          </cell>
          <cell r="D143" t="str">
            <v>00:12</v>
          </cell>
          <cell r="E143">
            <v>3.4</v>
          </cell>
          <cell r="G143">
            <v>25</v>
          </cell>
        </row>
        <row r="144">
          <cell r="A144" t="str">
            <v>05</v>
          </cell>
          <cell r="B144" t="str">
            <v>TDA. TELE DEPORTE-DO</v>
          </cell>
          <cell r="C144" t="str">
            <v>22:28</v>
          </cell>
          <cell r="D144" t="str">
            <v>23:42</v>
          </cell>
          <cell r="E144">
            <v>4.4000000000000004</v>
          </cell>
          <cell r="G144">
            <v>33</v>
          </cell>
        </row>
        <row r="145">
          <cell r="A145" t="str">
            <v>05</v>
          </cell>
          <cell r="B145" t="str">
            <v>TDA. HOMBRES DE BRON</v>
          </cell>
          <cell r="C145" t="str">
            <v>23:06</v>
          </cell>
          <cell r="D145" t="str">
            <v>00:00</v>
          </cell>
          <cell r="E145">
            <v>3.3</v>
          </cell>
          <cell r="G145">
            <v>25</v>
          </cell>
        </row>
        <row r="146">
          <cell r="A146" t="str">
            <v>05</v>
          </cell>
          <cell r="B146" t="str">
            <v>TDA. CINE DE BARRIO-</v>
          </cell>
          <cell r="C146" t="str">
            <v>13:04</v>
          </cell>
          <cell r="D146" t="str">
            <v>14:59</v>
          </cell>
          <cell r="E146">
            <v>2.4</v>
          </cell>
          <cell r="G146">
            <v>18</v>
          </cell>
        </row>
        <row r="147">
          <cell r="A147" t="str">
            <v>05</v>
          </cell>
          <cell r="B147" t="str">
            <v>TDA. EL GRAN CHAPARR</v>
          </cell>
          <cell r="C147" t="str">
            <v>18:44</v>
          </cell>
          <cell r="D147" t="str">
            <v>19:53</v>
          </cell>
          <cell r="E147">
            <v>3.1</v>
          </cell>
          <cell r="G147">
            <v>23</v>
          </cell>
        </row>
        <row r="148">
          <cell r="A148" t="str">
            <v>05</v>
          </cell>
          <cell r="B148" t="str">
            <v>TDA. VIERNES DE PELI</v>
          </cell>
          <cell r="C148" t="str">
            <v>23:03</v>
          </cell>
          <cell r="D148" t="str">
            <v>00:51</v>
          </cell>
          <cell r="E148">
            <v>3.1</v>
          </cell>
          <cell r="G148">
            <v>23</v>
          </cell>
        </row>
        <row r="149">
          <cell r="A149" t="str">
            <v>05</v>
          </cell>
          <cell r="B149" t="str">
            <v>TDA. LA MOVIDA DE LO</v>
          </cell>
          <cell r="C149" t="str">
            <v>16:58</v>
          </cell>
          <cell r="D149" t="str">
            <v>20:05</v>
          </cell>
          <cell r="E149">
            <v>3.5</v>
          </cell>
          <cell r="G149">
            <v>26</v>
          </cell>
        </row>
        <row r="150">
          <cell r="A150" t="str">
            <v>05</v>
          </cell>
          <cell r="B150" t="str">
            <v>TDA. TRAVES.DEL CORA</v>
          </cell>
          <cell r="C150" t="str">
            <v>15:52</v>
          </cell>
          <cell r="D150" t="str">
            <v>17:00</v>
          </cell>
          <cell r="E150">
            <v>1.6</v>
          </cell>
          <cell r="G150">
            <v>12</v>
          </cell>
        </row>
        <row r="151">
          <cell r="A151" t="str">
            <v>05</v>
          </cell>
          <cell r="B151" t="str">
            <v>TDA. NOCHES DE TIN T</v>
          </cell>
          <cell r="C151" t="str">
            <v>23:00</v>
          </cell>
          <cell r="D151" t="str">
            <v>01:17</v>
          </cell>
          <cell r="E151">
            <v>3</v>
          </cell>
          <cell r="G151">
            <v>22</v>
          </cell>
        </row>
        <row r="152">
          <cell r="A152" t="str">
            <v>05</v>
          </cell>
          <cell r="B152" t="str">
            <v>TDA. LA FAMILIA INGA</v>
          </cell>
          <cell r="C152" t="str">
            <v>13:55</v>
          </cell>
          <cell r="D152" t="str">
            <v>15:01</v>
          </cell>
          <cell r="E152">
            <v>2.4</v>
          </cell>
          <cell r="G152">
            <v>18</v>
          </cell>
        </row>
        <row r="153">
          <cell r="A153" t="str">
            <v>05</v>
          </cell>
          <cell r="B153" t="str">
            <v>TDA. TAZMANIA-S-MA</v>
          </cell>
          <cell r="C153" t="str">
            <v>11:00</v>
          </cell>
          <cell r="D153" t="str">
            <v>11:35</v>
          </cell>
          <cell r="E153">
            <v>0.8</v>
          </cell>
          <cell r="G153">
            <v>6</v>
          </cell>
        </row>
        <row r="154">
          <cell r="A154" t="str">
            <v>05</v>
          </cell>
          <cell r="B154" t="str">
            <v>TDA. AMBULAN.DE LA R</v>
          </cell>
          <cell r="C154" t="str">
            <v>19:57</v>
          </cell>
          <cell r="D154" t="str">
            <v>22:08</v>
          </cell>
          <cell r="E154">
            <v>4.8</v>
          </cell>
          <cell r="G154">
            <v>36</v>
          </cell>
        </row>
        <row r="155">
          <cell r="A155" t="str">
            <v>05</v>
          </cell>
          <cell r="B155" t="str">
            <v>TDA. BAYWATCH-TA</v>
          </cell>
          <cell r="C155" t="str">
            <v>14:56</v>
          </cell>
          <cell r="D155" t="str">
            <v>16:01</v>
          </cell>
          <cell r="E155">
            <v>2.2999999999999998</v>
          </cell>
          <cell r="G155">
            <v>17</v>
          </cell>
        </row>
        <row r="156">
          <cell r="A156" t="str">
            <v>05</v>
          </cell>
          <cell r="B156" t="str">
            <v>TDA. 24 HORAS EDIC.C</v>
          </cell>
          <cell r="C156" t="str">
            <v>21:58</v>
          </cell>
          <cell r="D156" t="str">
            <v>23:58</v>
          </cell>
          <cell r="E156">
            <v>7</v>
          </cell>
          <cell r="G156">
            <v>53</v>
          </cell>
        </row>
        <row r="157">
          <cell r="A157" t="str">
            <v>05</v>
          </cell>
          <cell r="B157" t="str">
            <v>TDA. CINE CINCO ESTR</v>
          </cell>
          <cell r="C157" t="str">
            <v>17:35</v>
          </cell>
          <cell r="D157" t="str">
            <v>19:50</v>
          </cell>
          <cell r="E157">
            <v>3.2</v>
          </cell>
          <cell r="G157">
            <v>24</v>
          </cell>
        </row>
        <row r="158">
          <cell r="A158" t="str">
            <v>05</v>
          </cell>
          <cell r="B158" t="str">
            <v>TDA. MATRIM. HIJOS-D</v>
          </cell>
          <cell r="C158" t="str">
            <v>22:12</v>
          </cell>
          <cell r="D158" t="str">
            <v>00:11</v>
          </cell>
          <cell r="E158">
            <v>3.7</v>
          </cell>
          <cell r="G158">
            <v>28</v>
          </cell>
        </row>
        <row r="159">
          <cell r="A159" t="str">
            <v>05</v>
          </cell>
          <cell r="B159" t="str">
            <v>TDA. ROBIN HOOD-DOM</v>
          </cell>
          <cell r="C159" t="str">
            <v>14:42</v>
          </cell>
          <cell r="D159" t="str">
            <v>16:06</v>
          </cell>
          <cell r="E159">
            <v>1.9</v>
          </cell>
          <cell r="G159">
            <v>14</v>
          </cell>
        </row>
        <row r="160">
          <cell r="A160" t="str">
            <v>05</v>
          </cell>
          <cell r="B160" t="str">
            <v>TDA. CLUB LAS GEMELA</v>
          </cell>
          <cell r="C160" t="str">
            <v>14:57</v>
          </cell>
          <cell r="D160" t="str">
            <v>17:01</v>
          </cell>
          <cell r="E160">
            <v>1.9</v>
          </cell>
          <cell r="G160">
            <v>14</v>
          </cell>
        </row>
        <row r="161">
          <cell r="A161" t="str">
            <v>05</v>
          </cell>
          <cell r="B161" t="str">
            <v>TDA. TRES CHIFLADOS-</v>
          </cell>
          <cell r="C161" t="str">
            <v>12:56</v>
          </cell>
          <cell r="D161" t="str">
            <v>14:01</v>
          </cell>
          <cell r="E161">
            <v>2</v>
          </cell>
          <cell r="G161">
            <v>15</v>
          </cell>
        </row>
        <row r="162">
          <cell r="A162" t="str">
            <v>05</v>
          </cell>
          <cell r="B162" t="str">
            <v>TDA. ISLA MISTERIOSA</v>
          </cell>
          <cell r="C162" t="str">
            <v>16:34</v>
          </cell>
          <cell r="D162" t="str">
            <v>18:02</v>
          </cell>
          <cell r="E162">
            <v>1.8</v>
          </cell>
          <cell r="G162">
            <v>13</v>
          </cell>
        </row>
        <row r="163">
          <cell r="A163" t="str">
            <v>05</v>
          </cell>
          <cell r="B163" t="str">
            <v>TDA. Q-BERTO-D-TA</v>
          </cell>
          <cell r="C163" t="str">
            <v>12:45</v>
          </cell>
          <cell r="D163" t="str">
            <v>13:18</v>
          </cell>
          <cell r="E163">
            <v>1.8</v>
          </cell>
          <cell r="G163">
            <v>13</v>
          </cell>
        </row>
        <row r="164">
          <cell r="A164" t="str">
            <v>05</v>
          </cell>
          <cell r="B164" t="str">
            <v>TDA. AVENT.MICKEY-DO</v>
          </cell>
          <cell r="C164" t="str">
            <v>13:06</v>
          </cell>
          <cell r="D164" t="str">
            <v>13:45</v>
          </cell>
          <cell r="E164">
            <v>1.5</v>
          </cell>
          <cell r="G164">
            <v>11</v>
          </cell>
        </row>
        <row r="165">
          <cell r="A165" t="str">
            <v>05</v>
          </cell>
          <cell r="B165" t="str">
            <v>TDA. CINE PARA ADULT</v>
          </cell>
          <cell r="C165" t="str">
            <v>23:04</v>
          </cell>
          <cell r="D165" t="str">
            <v>01:24</v>
          </cell>
          <cell r="E165">
            <v>1.8</v>
          </cell>
          <cell r="G165">
            <v>13</v>
          </cell>
        </row>
        <row r="166">
          <cell r="A166" t="str">
            <v>05</v>
          </cell>
          <cell r="B166" t="str">
            <v>TDA. SIMBAD EL MARIN</v>
          </cell>
          <cell r="C166" t="str">
            <v>13:36</v>
          </cell>
          <cell r="D166" t="str">
            <v>14:12</v>
          </cell>
          <cell r="E166">
            <v>1</v>
          </cell>
          <cell r="G166">
            <v>7</v>
          </cell>
        </row>
        <row r="167">
          <cell r="A167" t="str">
            <v>05</v>
          </cell>
          <cell r="B167" t="str">
            <v>TDA. TOM Y JERRY-DOM</v>
          </cell>
          <cell r="C167" t="str">
            <v>14:13</v>
          </cell>
          <cell r="D167" t="str">
            <v>15:11</v>
          </cell>
          <cell r="E167">
            <v>0.6</v>
          </cell>
          <cell r="G167">
            <v>4</v>
          </cell>
        </row>
        <row r="168">
          <cell r="E168">
            <v>2.7450704225352114</v>
          </cell>
        </row>
        <row r="170">
          <cell r="A170" t="str">
            <v>09</v>
          </cell>
          <cell r="B170" t="str">
            <v>TDA. EQUIPO AL DIA-N</v>
          </cell>
          <cell r="C170" t="str">
            <v>23:16</v>
          </cell>
          <cell r="D170" t="str">
            <v>00:15</v>
          </cell>
          <cell r="E170">
            <v>3.4</v>
          </cell>
          <cell r="G170">
            <v>25</v>
          </cell>
        </row>
        <row r="171">
          <cell r="A171" t="str">
            <v>09</v>
          </cell>
          <cell r="B171" t="str">
            <v>TDA. YO AMO A PAQUIT</v>
          </cell>
          <cell r="C171" t="str">
            <v>18:53</v>
          </cell>
          <cell r="D171" t="str">
            <v>20:31</v>
          </cell>
          <cell r="E171">
            <v>3.1</v>
          </cell>
          <cell r="G171">
            <v>23</v>
          </cell>
        </row>
        <row r="172">
          <cell r="A172" t="str">
            <v>09</v>
          </cell>
          <cell r="B172" t="str">
            <v>TDA. EL EQUIPO DE GO</v>
          </cell>
          <cell r="C172" t="str">
            <v>21:50</v>
          </cell>
          <cell r="D172" t="str">
            <v>00:13</v>
          </cell>
          <cell r="E172">
            <v>3</v>
          </cell>
          <cell r="G172">
            <v>22</v>
          </cell>
        </row>
        <row r="173">
          <cell r="A173" t="str">
            <v>09</v>
          </cell>
          <cell r="B173" t="str">
            <v>TDA. REP.YO AMO PAQU</v>
          </cell>
          <cell r="C173" t="str">
            <v>14:56</v>
          </cell>
          <cell r="D173" t="str">
            <v>16:04</v>
          </cell>
          <cell r="E173">
            <v>2.7</v>
          </cell>
          <cell r="G173">
            <v>20</v>
          </cell>
        </row>
        <row r="174">
          <cell r="A174" t="str">
            <v>09</v>
          </cell>
          <cell r="B174" t="str">
            <v>TDA. EL AMOR DE MI V</v>
          </cell>
          <cell r="C174" t="str">
            <v>21:24</v>
          </cell>
          <cell r="D174" t="str">
            <v>22:32</v>
          </cell>
          <cell r="E174">
            <v>6.1</v>
          </cell>
          <cell r="G174">
            <v>46</v>
          </cell>
        </row>
        <row r="175">
          <cell r="A175" t="str">
            <v>09</v>
          </cell>
          <cell r="B175" t="str">
            <v>TDA. CINE SABADO I</v>
          </cell>
          <cell r="C175" t="str">
            <v>20:57</v>
          </cell>
          <cell r="D175" t="str">
            <v>22:58</v>
          </cell>
          <cell r="E175">
            <v>2.4</v>
          </cell>
          <cell r="G175">
            <v>18</v>
          </cell>
        </row>
        <row r="176">
          <cell r="A176" t="str">
            <v>09</v>
          </cell>
          <cell r="B176" t="str">
            <v>TDA. MUÑECA BRAVA</v>
          </cell>
          <cell r="C176" t="str">
            <v>20:25</v>
          </cell>
          <cell r="D176" t="str">
            <v>21:34</v>
          </cell>
          <cell r="E176">
            <v>5.5</v>
          </cell>
          <cell r="G176">
            <v>41</v>
          </cell>
        </row>
        <row r="177">
          <cell r="A177" t="str">
            <v>09</v>
          </cell>
          <cell r="B177" t="str">
            <v>TDA. ATV NOTICIAS L-</v>
          </cell>
          <cell r="C177" t="str">
            <v>22:20</v>
          </cell>
          <cell r="D177" t="str">
            <v>23:22</v>
          </cell>
          <cell r="E177">
            <v>5</v>
          </cell>
          <cell r="G177">
            <v>38</v>
          </cell>
        </row>
        <row r="178">
          <cell r="A178" t="str">
            <v>09</v>
          </cell>
          <cell r="B178" t="str">
            <v>TDA. LOS CINCORREGIB</v>
          </cell>
          <cell r="C178" t="str">
            <v>20:06</v>
          </cell>
          <cell r="D178" t="str">
            <v>22:02</v>
          </cell>
          <cell r="E178">
            <v>1.7</v>
          </cell>
          <cell r="G178">
            <v>12</v>
          </cell>
        </row>
        <row r="179">
          <cell r="A179" t="str">
            <v>09</v>
          </cell>
          <cell r="B179" t="str">
            <v>TDA. EL SEPTIMO CIEL</v>
          </cell>
          <cell r="C179" t="str">
            <v>14:52</v>
          </cell>
          <cell r="D179" t="str">
            <v>15:59</v>
          </cell>
          <cell r="E179">
            <v>1.7</v>
          </cell>
          <cell r="G179">
            <v>12</v>
          </cell>
        </row>
        <row r="180">
          <cell r="A180" t="str">
            <v>09</v>
          </cell>
          <cell r="B180" t="str">
            <v>TDA. LA GRAN PREMIER</v>
          </cell>
          <cell r="C180" t="str">
            <v>19:54</v>
          </cell>
          <cell r="D180" t="str">
            <v>21:51</v>
          </cell>
          <cell r="E180">
            <v>1.6</v>
          </cell>
          <cell r="G180">
            <v>12</v>
          </cell>
        </row>
        <row r="181">
          <cell r="A181" t="str">
            <v>09</v>
          </cell>
          <cell r="B181" t="str">
            <v>TDA. CINE SABADO</v>
          </cell>
          <cell r="C181" t="str">
            <v>19:09</v>
          </cell>
          <cell r="D181" t="str">
            <v>23:46</v>
          </cell>
          <cell r="E181">
            <v>1.4</v>
          </cell>
          <cell r="G181">
            <v>10</v>
          </cell>
        </row>
        <row r="182">
          <cell r="A182" t="str">
            <v>09</v>
          </cell>
          <cell r="B182" t="str">
            <v>TDA. LOS PICAPIEDRA-</v>
          </cell>
          <cell r="C182" t="str">
            <v>18:55</v>
          </cell>
          <cell r="D182" t="str">
            <v>20:01</v>
          </cell>
          <cell r="E182">
            <v>1.4</v>
          </cell>
          <cell r="G182">
            <v>10</v>
          </cell>
        </row>
        <row r="183">
          <cell r="A183" t="str">
            <v>09</v>
          </cell>
          <cell r="B183" t="str">
            <v>TDA. SMACK DOWN-D-TA</v>
          </cell>
          <cell r="C183" t="str">
            <v>17:24</v>
          </cell>
          <cell r="D183" t="str">
            <v>19:03</v>
          </cell>
          <cell r="E183">
            <v>1.2</v>
          </cell>
          <cell r="G183">
            <v>9</v>
          </cell>
        </row>
        <row r="184">
          <cell r="A184" t="str">
            <v>09</v>
          </cell>
          <cell r="B184" t="str">
            <v>TDA. CUARTEL DE BROO</v>
          </cell>
          <cell r="C184" t="str">
            <v>15:04</v>
          </cell>
          <cell r="D184" t="str">
            <v>16:11</v>
          </cell>
          <cell r="E184">
            <v>1.1000000000000001</v>
          </cell>
          <cell r="G184">
            <v>8</v>
          </cell>
        </row>
        <row r="185">
          <cell r="A185" t="str">
            <v>09</v>
          </cell>
          <cell r="B185" t="str">
            <v>TDA. WALTER MELON-D-</v>
          </cell>
          <cell r="C185" t="str">
            <v>09:59</v>
          </cell>
          <cell r="D185" t="str">
            <v>10:33</v>
          </cell>
          <cell r="E185">
            <v>0.9</v>
          </cell>
          <cell r="G185">
            <v>6</v>
          </cell>
        </row>
        <row r="186">
          <cell r="A186" t="str">
            <v>09</v>
          </cell>
          <cell r="B186" t="str">
            <v>TDA. ESCALOFRIOS-SAB</v>
          </cell>
          <cell r="C186" t="str">
            <v>12:31</v>
          </cell>
          <cell r="D186" t="str">
            <v>15:10</v>
          </cell>
          <cell r="E186">
            <v>0.9</v>
          </cell>
          <cell r="G186">
            <v>6</v>
          </cell>
        </row>
        <row r="187">
          <cell r="A187" t="str">
            <v>09</v>
          </cell>
          <cell r="B187" t="str">
            <v>TDA. SECUND.A BORDO-</v>
          </cell>
          <cell r="C187" t="str">
            <v>10:32</v>
          </cell>
          <cell r="D187" t="str">
            <v>10:59</v>
          </cell>
          <cell r="E187">
            <v>0.8</v>
          </cell>
          <cell r="G187">
            <v>6</v>
          </cell>
        </row>
        <row r="188">
          <cell r="A188" t="str">
            <v>09</v>
          </cell>
          <cell r="B188" t="str">
            <v>TDA. BEETLEBORGS-SAB</v>
          </cell>
          <cell r="C188" t="str">
            <v>10:46</v>
          </cell>
          <cell r="D188" t="str">
            <v>13:47</v>
          </cell>
          <cell r="E188">
            <v>0.8</v>
          </cell>
          <cell r="G188">
            <v>6</v>
          </cell>
        </row>
        <row r="189">
          <cell r="A189" t="str">
            <v>09</v>
          </cell>
          <cell r="B189" t="str">
            <v>TDA. REP.MUÑECA BRAV</v>
          </cell>
          <cell r="C189" t="str">
            <v>13:58</v>
          </cell>
          <cell r="D189" t="str">
            <v>15:08</v>
          </cell>
          <cell r="E189">
            <v>0.8</v>
          </cell>
          <cell r="G189">
            <v>6</v>
          </cell>
        </row>
        <row r="190">
          <cell r="A190" t="str">
            <v>09</v>
          </cell>
          <cell r="B190" t="str">
            <v>TDA. EL EQUIPO DE LO</v>
          </cell>
          <cell r="C190" t="str">
            <v>10:00</v>
          </cell>
          <cell r="D190" t="str">
            <v>15:07</v>
          </cell>
          <cell r="E190">
            <v>0.7</v>
          </cell>
          <cell r="G190">
            <v>5</v>
          </cell>
        </row>
        <row r="191">
          <cell r="A191" t="str">
            <v>09</v>
          </cell>
          <cell r="B191" t="str">
            <v>TDA. ESCALOFRIOS-TAR</v>
          </cell>
          <cell r="C191" t="str">
            <v>18:27</v>
          </cell>
          <cell r="D191" t="str">
            <v>19:07</v>
          </cell>
          <cell r="E191">
            <v>0.7</v>
          </cell>
          <cell r="G191">
            <v>5</v>
          </cell>
        </row>
        <row r="192">
          <cell r="A192" t="str">
            <v>09</v>
          </cell>
          <cell r="B192" t="str">
            <v>TDA. FAMILIA POR QUE</v>
          </cell>
          <cell r="C192" t="str">
            <v>09:30</v>
          </cell>
          <cell r="D192" t="str">
            <v>10:02</v>
          </cell>
          <cell r="E192">
            <v>0.7</v>
          </cell>
          <cell r="G192">
            <v>5</v>
          </cell>
        </row>
        <row r="193">
          <cell r="A193" t="str">
            <v>09</v>
          </cell>
          <cell r="B193" t="str">
            <v>TDA. TELETUBBIES-DOM</v>
          </cell>
          <cell r="C193" t="str">
            <v>08:38</v>
          </cell>
          <cell r="D193" t="str">
            <v>09:34</v>
          </cell>
          <cell r="E193">
            <v>0.6</v>
          </cell>
          <cell r="G193">
            <v>4</v>
          </cell>
        </row>
        <row r="194">
          <cell r="A194" t="str">
            <v>09</v>
          </cell>
          <cell r="B194" t="str">
            <v>TDA. TELETUBBIES-TAR</v>
          </cell>
          <cell r="C194" t="str">
            <v>12:26</v>
          </cell>
          <cell r="D194" t="str">
            <v>13:09</v>
          </cell>
          <cell r="E194">
            <v>0.6</v>
          </cell>
          <cell r="G194">
            <v>4</v>
          </cell>
        </row>
        <row r="195">
          <cell r="A195" t="str">
            <v>09</v>
          </cell>
          <cell r="B195" t="str">
            <v>TDA. TARDES D HOLLYW</v>
          </cell>
          <cell r="C195" t="str">
            <v>13:00</v>
          </cell>
          <cell r="D195" t="str">
            <v>14:58</v>
          </cell>
          <cell r="E195">
            <v>0.6</v>
          </cell>
          <cell r="G195">
            <v>4</v>
          </cell>
        </row>
        <row r="196">
          <cell r="A196" t="str">
            <v>09</v>
          </cell>
          <cell r="B196" t="str">
            <v>TDA. CEBOLLITAS-S-TA</v>
          </cell>
          <cell r="C196" t="str">
            <v>15:59</v>
          </cell>
          <cell r="D196" t="str">
            <v>18:21</v>
          </cell>
          <cell r="E196">
            <v>0.6</v>
          </cell>
          <cell r="G196">
            <v>4</v>
          </cell>
        </row>
        <row r="197">
          <cell r="A197" t="str">
            <v>09</v>
          </cell>
          <cell r="B197" t="str">
            <v>TDA. CEBOLLITAS-TA</v>
          </cell>
          <cell r="C197" t="str">
            <v>15:55</v>
          </cell>
          <cell r="D197" t="str">
            <v>18:17</v>
          </cell>
          <cell r="E197">
            <v>0.5</v>
          </cell>
          <cell r="G197">
            <v>3</v>
          </cell>
        </row>
        <row r="198">
          <cell r="A198" t="str">
            <v>09</v>
          </cell>
          <cell r="B198" t="str">
            <v>TDA. EL EQUIPO DE LO</v>
          </cell>
          <cell r="C198" t="str">
            <v>10:59</v>
          </cell>
          <cell r="D198" t="str">
            <v>13:04</v>
          </cell>
          <cell r="E198">
            <v>0.5</v>
          </cell>
          <cell r="G198">
            <v>3</v>
          </cell>
        </row>
        <row r="199">
          <cell r="A199" t="str">
            <v>09</v>
          </cell>
          <cell r="B199" t="str">
            <v>TDA. TITANES EN RING</v>
          </cell>
          <cell r="C199" t="str">
            <v>17:19</v>
          </cell>
          <cell r="D199" t="str">
            <v>20:08</v>
          </cell>
          <cell r="E199">
            <v>0.4</v>
          </cell>
          <cell r="G199">
            <v>3</v>
          </cell>
        </row>
        <row r="200">
          <cell r="A200" t="str">
            <v>09</v>
          </cell>
          <cell r="B200" t="str">
            <v>TDA. TOM Y JERRY KID</v>
          </cell>
          <cell r="C200" t="str">
            <v>11:57</v>
          </cell>
          <cell r="D200" t="str">
            <v>12:39</v>
          </cell>
          <cell r="E200">
            <v>0.3</v>
          </cell>
          <cell r="G200">
            <v>2</v>
          </cell>
        </row>
        <row r="201">
          <cell r="A201" t="str">
            <v>09</v>
          </cell>
          <cell r="B201" t="str">
            <v>TDA. EAGLE RIDERS-S-</v>
          </cell>
          <cell r="C201" t="str">
            <v>07:58</v>
          </cell>
          <cell r="D201" t="str">
            <v>08:44</v>
          </cell>
          <cell r="E201">
            <v>0.3</v>
          </cell>
          <cell r="G201">
            <v>2</v>
          </cell>
        </row>
        <row r="202">
          <cell r="A202" t="str">
            <v>09</v>
          </cell>
          <cell r="B202" t="str">
            <v>TDA. EAGLE RIDERS-D-</v>
          </cell>
          <cell r="C202" t="str">
            <v>08:10</v>
          </cell>
          <cell r="D202" t="str">
            <v>08:39</v>
          </cell>
          <cell r="E202">
            <v>0.3</v>
          </cell>
          <cell r="G202">
            <v>2</v>
          </cell>
        </row>
        <row r="203">
          <cell r="A203" t="str">
            <v>09</v>
          </cell>
          <cell r="B203" t="str">
            <v>TDA. REP.EL EQUIPO D</v>
          </cell>
          <cell r="C203" t="str">
            <v>10:55</v>
          </cell>
          <cell r="D203" t="str">
            <v>13:19</v>
          </cell>
          <cell r="E203">
            <v>0.2</v>
          </cell>
          <cell r="G203">
            <v>1</v>
          </cell>
        </row>
        <row r="204">
          <cell r="A204" t="str">
            <v>09</v>
          </cell>
          <cell r="B204" t="str">
            <v>TDA. VIVIENDO CON LO</v>
          </cell>
          <cell r="C204" t="str">
            <v>10:58</v>
          </cell>
          <cell r="D204" t="str">
            <v>11:39</v>
          </cell>
          <cell r="E204">
            <v>0.2</v>
          </cell>
          <cell r="G204">
            <v>1</v>
          </cell>
        </row>
        <row r="205">
          <cell r="A205" t="str">
            <v>09</v>
          </cell>
          <cell r="B205" t="str">
            <v>TDA. INDIANA-SAB</v>
          </cell>
          <cell r="C205" t="str">
            <v>12:00</v>
          </cell>
          <cell r="D205" t="str">
            <v>14:43</v>
          </cell>
          <cell r="E205">
            <v>0.2</v>
          </cell>
          <cell r="G205">
            <v>1</v>
          </cell>
        </row>
        <row r="206">
          <cell r="A206" t="str">
            <v>09</v>
          </cell>
          <cell r="B206" t="str">
            <v>TDA. POPEYE-MA</v>
          </cell>
          <cell r="C206" t="str">
            <v>10:25</v>
          </cell>
          <cell r="D206" t="str">
            <v>11:10</v>
          </cell>
          <cell r="E206">
            <v>0.1</v>
          </cell>
          <cell r="G206">
            <v>0</v>
          </cell>
        </row>
        <row r="207">
          <cell r="A207" t="str">
            <v>09</v>
          </cell>
          <cell r="B207" t="str">
            <v>TDA. SILVER SURFER S</v>
          </cell>
          <cell r="C207" t="str">
            <v>09:54</v>
          </cell>
          <cell r="D207" t="str">
            <v>12:33</v>
          </cell>
          <cell r="E207">
            <v>0.1</v>
          </cell>
          <cell r="G207">
            <v>0</v>
          </cell>
        </row>
        <row r="208">
          <cell r="A208" t="str">
            <v>09</v>
          </cell>
          <cell r="B208" t="str">
            <v>TDA. OLIVER TWIST-S-</v>
          </cell>
          <cell r="C208" t="str">
            <v>08:34</v>
          </cell>
          <cell r="D208" t="str">
            <v>09:13</v>
          </cell>
          <cell r="E208">
            <v>0.1</v>
          </cell>
          <cell r="G208">
            <v>0</v>
          </cell>
        </row>
        <row r="209">
          <cell r="E209">
            <v>1.9180232558139527</v>
          </cell>
        </row>
        <row r="211">
          <cell r="A211" t="str">
            <v>11</v>
          </cell>
          <cell r="B211" t="str">
            <v>TDA. GIRASOLES PARA</v>
          </cell>
          <cell r="C211" t="str">
            <v>20:02</v>
          </cell>
          <cell r="D211" t="str">
            <v>21:08</v>
          </cell>
          <cell r="E211">
            <v>5.7</v>
          </cell>
          <cell r="G211">
            <v>43</v>
          </cell>
        </row>
        <row r="212">
          <cell r="A212" t="str">
            <v>11</v>
          </cell>
          <cell r="B212" t="str">
            <v>TDA. PARA TODOS-MAÑ</v>
          </cell>
          <cell r="C212" t="str">
            <v>08:00</v>
          </cell>
          <cell r="D212" t="str">
            <v>11:12</v>
          </cell>
          <cell r="E212">
            <v>4.7</v>
          </cell>
          <cell r="G212">
            <v>35</v>
          </cell>
        </row>
        <row r="213">
          <cell r="A213" t="str">
            <v>11</v>
          </cell>
          <cell r="B213" t="str">
            <v>TDA. GENTE COMO UNO-</v>
          </cell>
          <cell r="C213" t="str">
            <v>20:59</v>
          </cell>
          <cell r="D213" t="str">
            <v>22:03</v>
          </cell>
          <cell r="E213">
            <v>4.5</v>
          </cell>
          <cell r="G213">
            <v>34</v>
          </cell>
        </row>
        <row r="214">
          <cell r="A214" t="str">
            <v>11</v>
          </cell>
          <cell r="B214" t="str">
            <v>TDA. CAMPANEANDO-SAB</v>
          </cell>
          <cell r="C214" t="str">
            <v>17:57</v>
          </cell>
          <cell r="D214" t="str">
            <v>21:09</v>
          </cell>
          <cell r="E214">
            <v>3.1</v>
          </cell>
          <cell r="G214">
            <v>23</v>
          </cell>
        </row>
        <row r="215">
          <cell r="A215" t="str">
            <v>11</v>
          </cell>
          <cell r="B215" t="str">
            <v>TDA. VALE TODO-TA</v>
          </cell>
          <cell r="C215" t="str">
            <v>15:01</v>
          </cell>
          <cell r="D215" t="str">
            <v>16:07</v>
          </cell>
          <cell r="E215">
            <v>2.9</v>
          </cell>
          <cell r="G215">
            <v>22</v>
          </cell>
        </row>
        <row r="216">
          <cell r="A216" t="str">
            <v>11</v>
          </cell>
          <cell r="B216" t="str">
            <v>TDA. REINA LA CHATAR</v>
          </cell>
          <cell r="C216" t="str">
            <v>13:57</v>
          </cell>
          <cell r="D216" t="str">
            <v>15:05</v>
          </cell>
          <cell r="E216">
            <v>2.5</v>
          </cell>
          <cell r="G216">
            <v>19</v>
          </cell>
        </row>
        <row r="217">
          <cell r="A217" t="str">
            <v>11</v>
          </cell>
          <cell r="B217" t="str">
            <v>TDA. MISION IMPOSIBL</v>
          </cell>
          <cell r="C217" t="str">
            <v>17:00</v>
          </cell>
          <cell r="D217" t="str">
            <v>18:01</v>
          </cell>
          <cell r="E217">
            <v>2.4</v>
          </cell>
          <cell r="G217">
            <v>18</v>
          </cell>
        </row>
        <row r="218">
          <cell r="A218" t="str">
            <v>11</v>
          </cell>
          <cell r="B218" t="str">
            <v>TDA. ESTA NOCHE NOTI</v>
          </cell>
          <cell r="C218" t="str">
            <v>21:59</v>
          </cell>
          <cell r="D218" t="str">
            <v>22:38</v>
          </cell>
          <cell r="E218">
            <v>2.4</v>
          </cell>
          <cell r="G218">
            <v>18</v>
          </cell>
        </row>
        <row r="219">
          <cell r="A219" t="str">
            <v>11</v>
          </cell>
          <cell r="B219" t="str">
            <v>TDA. EL PELICULON-NO</v>
          </cell>
          <cell r="C219" t="str">
            <v>22:32</v>
          </cell>
          <cell r="D219" t="str">
            <v>01:26</v>
          </cell>
          <cell r="E219">
            <v>2.2999999999999998</v>
          </cell>
          <cell r="G219">
            <v>17</v>
          </cell>
        </row>
        <row r="220">
          <cell r="A220" t="str">
            <v>11</v>
          </cell>
          <cell r="B220" t="str">
            <v>TDA. KASSANDRA-TA</v>
          </cell>
          <cell r="C220" t="str">
            <v>12:57</v>
          </cell>
          <cell r="D220" t="str">
            <v>14:03</v>
          </cell>
          <cell r="E220">
            <v>2.2000000000000002</v>
          </cell>
          <cell r="G220">
            <v>16</v>
          </cell>
        </row>
        <row r="221">
          <cell r="A221" t="str">
            <v>11</v>
          </cell>
          <cell r="B221" t="str">
            <v>TDA. CINE SABADO-NOC</v>
          </cell>
          <cell r="C221" t="str">
            <v>20:58</v>
          </cell>
          <cell r="D221" t="str">
            <v>23:06</v>
          </cell>
          <cell r="E221">
            <v>2.1</v>
          </cell>
          <cell r="G221">
            <v>16</v>
          </cell>
        </row>
        <row r="222">
          <cell r="A222" t="str">
            <v>11</v>
          </cell>
          <cell r="B222" t="str">
            <v>TDA. SORPRESA SORPRE</v>
          </cell>
          <cell r="C222" t="str">
            <v>16:01</v>
          </cell>
          <cell r="D222" t="str">
            <v>20:02</v>
          </cell>
          <cell r="E222">
            <v>2.1</v>
          </cell>
          <cell r="G222">
            <v>16</v>
          </cell>
        </row>
        <row r="223">
          <cell r="A223" t="str">
            <v>11</v>
          </cell>
          <cell r="B223" t="str">
            <v>TDA. HERCULES-S-TA</v>
          </cell>
          <cell r="C223" t="str">
            <v>14:02</v>
          </cell>
          <cell r="D223" t="str">
            <v>15:03</v>
          </cell>
          <cell r="E223">
            <v>2</v>
          </cell>
          <cell r="G223">
            <v>15</v>
          </cell>
        </row>
        <row r="224">
          <cell r="A224" t="str">
            <v>11</v>
          </cell>
          <cell r="B224" t="str">
            <v>TDA. INCREIBLE HULK-</v>
          </cell>
          <cell r="C224" t="str">
            <v>15:01</v>
          </cell>
          <cell r="D224" t="str">
            <v>16:03</v>
          </cell>
          <cell r="E224">
            <v>1.8</v>
          </cell>
          <cell r="G224">
            <v>13</v>
          </cell>
        </row>
        <row r="225">
          <cell r="A225" t="str">
            <v>11</v>
          </cell>
          <cell r="B225" t="str">
            <v>TDA. MI BELLA GENIO-</v>
          </cell>
          <cell r="C225" t="str">
            <v>22:37</v>
          </cell>
          <cell r="D225" t="str">
            <v>23:05</v>
          </cell>
          <cell r="E225">
            <v>1.7</v>
          </cell>
          <cell r="G225">
            <v>12</v>
          </cell>
        </row>
        <row r="226">
          <cell r="A226" t="str">
            <v>11</v>
          </cell>
          <cell r="B226" t="str">
            <v>TDA. DIAS FELICES-D-</v>
          </cell>
          <cell r="C226" t="str">
            <v>22:57</v>
          </cell>
          <cell r="D226" t="str">
            <v>00:02</v>
          </cell>
          <cell r="E226">
            <v>1.6</v>
          </cell>
          <cell r="G226">
            <v>12</v>
          </cell>
        </row>
        <row r="227">
          <cell r="A227" t="str">
            <v>11</v>
          </cell>
          <cell r="B227" t="str">
            <v>TDA. EL CENTINELA-D-</v>
          </cell>
          <cell r="C227" t="str">
            <v>16:02</v>
          </cell>
          <cell r="D227" t="str">
            <v>17:01</v>
          </cell>
          <cell r="E227">
            <v>1.6</v>
          </cell>
          <cell r="G227">
            <v>12</v>
          </cell>
        </row>
        <row r="228">
          <cell r="A228" t="str">
            <v>11</v>
          </cell>
          <cell r="B228" t="str">
            <v>TDA. HECHIZADA-D-NO</v>
          </cell>
          <cell r="C228" t="str">
            <v>22:05</v>
          </cell>
          <cell r="D228" t="str">
            <v>22:36</v>
          </cell>
          <cell r="E228">
            <v>1.6</v>
          </cell>
          <cell r="G228">
            <v>12</v>
          </cell>
        </row>
        <row r="229">
          <cell r="A229" t="str">
            <v>11</v>
          </cell>
          <cell r="B229" t="str">
            <v>TDA. QUIEN MANDA QUI</v>
          </cell>
          <cell r="C229" t="str">
            <v>11:00</v>
          </cell>
          <cell r="D229" t="str">
            <v>12:10</v>
          </cell>
          <cell r="E229">
            <v>1.5</v>
          </cell>
          <cell r="G229">
            <v>11</v>
          </cell>
        </row>
        <row r="230">
          <cell r="A230" t="str">
            <v>11</v>
          </cell>
          <cell r="B230" t="str">
            <v>TDA. MI BELLA GENIO-</v>
          </cell>
          <cell r="C230" t="str">
            <v>18:33</v>
          </cell>
          <cell r="D230" t="str">
            <v>19:08</v>
          </cell>
          <cell r="E230">
            <v>1.4</v>
          </cell>
          <cell r="G230">
            <v>10</v>
          </cell>
        </row>
        <row r="231">
          <cell r="A231" t="str">
            <v>11</v>
          </cell>
          <cell r="B231" t="str">
            <v>TDA. HECHIZADA-TAR</v>
          </cell>
          <cell r="C231" t="str">
            <v>18:01</v>
          </cell>
          <cell r="D231" t="str">
            <v>18:37</v>
          </cell>
          <cell r="E231">
            <v>1.2</v>
          </cell>
          <cell r="G231">
            <v>9</v>
          </cell>
        </row>
        <row r="232">
          <cell r="A232" t="str">
            <v>11</v>
          </cell>
          <cell r="B232" t="str">
            <v>TDA. QUIEN MANDA QUI</v>
          </cell>
          <cell r="C232" t="str">
            <v>11:03</v>
          </cell>
          <cell r="D232" t="str">
            <v>13:00</v>
          </cell>
          <cell r="E232">
            <v>1.2</v>
          </cell>
          <cell r="G232">
            <v>9</v>
          </cell>
        </row>
        <row r="233">
          <cell r="A233" t="str">
            <v>11</v>
          </cell>
          <cell r="B233" t="str">
            <v>TDA. REP.LUISA FERNA</v>
          </cell>
          <cell r="C233" t="str">
            <v>11:59</v>
          </cell>
          <cell r="D233" t="str">
            <v>13:06</v>
          </cell>
          <cell r="E233">
            <v>1.1000000000000001</v>
          </cell>
          <cell r="G233">
            <v>8</v>
          </cell>
        </row>
        <row r="234">
          <cell r="A234" t="str">
            <v>11</v>
          </cell>
          <cell r="B234" t="str">
            <v>TDA. DOMINGOS DE CIN</v>
          </cell>
          <cell r="C234" t="str">
            <v>19:02</v>
          </cell>
          <cell r="D234" t="str">
            <v>23:02</v>
          </cell>
          <cell r="E234">
            <v>1.1000000000000001</v>
          </cell>
          <cell r="G234">
            <v>8</v>
          </cell>
        </row>
        <row r="235">
          <cell r="A235" t="str">
            <v>11</v>
          </cell>
          <cell r="B235" t="str">
            <v>TDA. PEQUEÑO PONY-SA</v>
          </cell>
          <cell r="C235" t="str">
            <v>09:34</v>
          </cell>
          <cell r="D235" t="str">
            <v>09:48</v>
          </cell>
          <cell r="E235">
            <v>0.9</v>
          </cell>
          <cell r="G235">
            <v>6</v>
          </cell>
        </row>
        <row r="236">
          <cell r="A236" t="str">
            <v>11</v>
          </cell>
          <cell r="B236" t="str">
            <v>TDA. ESTA MAÑANA NOT</v>
          </cell>
          <cell r="C236" t="str">
            <v>07:01</v>
          </cell>
          <cell r="D236" t="str">
            <v>08:06</v>
          </cell>
          <cell r="E236">
            <v>0.8</v>
          </cell>
          <cell r="G236">
            <v>6</v>
          </cell>
        </row>
        <row r="237">
          <cell r="A237" t="str">
            <v>11</v>
          </cell>
          <cell r="B237" t="str">
            <v>TDA. INCREIBLE HULK-</v>
          </cell>
          <cell r="C237" t="str">
            <v>13:01</v>
          </cell>
          <cell r="D237" t="str">
            <v>16:01</v>
          </cell>
          <cell r="E237">
            <v>0.8</v>
          </cell>
          <cell r="G237">
            <v>6</v>
          </cell>
        </row>
        <row r="238">
          <cell r="A238" t="str">
            <v>11</v>
          </cell>
          <cell r="B238" t="str">
            <v>TDA. ANIMORPHS-D-MA</v>
          </cell>
          <cell r="C238" t="str">
            <v>11:32</v>
          </cell>
          <cell r="D238" t="str">
            <v>12:00</v>
          </cell>
          <cell r="E238">
            <v>0.8</v>
          </cell>
          <cell r="G238">
            <v>6</v>
          </cell>
        </row>
        <row r="239">
          <cell r="A239" t="str">
            <v>11</v>
          </cell>
          <cell r="B239" t="str">
            <v>TDA. QUIEN MANDA QUI</v>
          </cell>
          <cell r="C239" t="str">
            <v>11:05</v>
          </cell>
          <cell r="D239" t="str">
            <v>12:03</v>
          </cell>
          <cell r="E239">
            <v>0.8</v>
          </cell>
          <cell r="G239">
            <v>6</v>
          </cell>
        </row>
        <row r="240">
          <cell r="A240" t="str">
            <v>11</v>
          </cell>
          <cell r="B240" t="str">
            <v>TDA. MI PEQUEÑO PONY</v>
          </cell>
          <cell r="C240" t="str">
            <v>09:33</v>
          </cell>
          <cell r="D240" t="str">
            <v>10:01</v>
          </cell>
          <cell r="E240">
            <v>0.7</v>
          </cell>
          <cell r="G240">
            <v>5</v>
          </cell>
        </row>
        <row r="241">
          <cell r="A241" t="str">
            <v>11</v>
          </cell>
          <cell r="B241" t="str">
            <v>TDA. HERCULES-D-TA</v>
          </cell>
          <cell r="C241" t="str">
            <v>14:01</v>
          </cell>
          <cell r="D241" t="str">
            <v>15:01</v>
          </cell>
          <cell r="E241">
            <v>0.7</v>
          </cell>
          <cell r="G241">
            <v>5</v>
          </cell>
        </row>
        <row r="242">
          <cell r="A242" t="str">
            <v>11</v>
          </cell>
          <cell r="B242" t="str">
            <v>TDA. MI AMIGO RODRIG</v>
          </cell>
          <cell r="C242" t="str">
            <v>16:01</v>
          </cell>
          <cell r="D242" t="str">
            <v>18:06</v>
          </cell>
          <cell r="E242">
            <v>0.6</v>
          </cell>
          <cell r="G242">
            <v>4</v>
          </cell>
        </row>
        <row r="243">
          <cell r="A243" t="str">
            <v>11</v>
          </cell>
          <cell r="B243" t="str">
            <v>TDA. BARNEY Y SUS AM</v>
          </cell>
          <cell r="C243" t="str">
            <v>09:03</v>
          </cell>
          <cell r="D243" t="str">
            <v>09:34</v>
          </cell>
          <cell r="E243">
            <v>0.6</v>
          </cell>
          <cell r="G243">
            <v>4</v>
          </cell>
        </row>
        <row r="244">
          <cell r="A244" t="str">
            <v>11</v>
          </cell>
          <cell r="B244" t="str">
            <v>TDA. MISION IMPOSIBL</v>
          </cell>
          <cell r="C244" t="str">
            <v>17:00</v>
          </cell>
          <cell r="D244" t="str">
            <v>18:02</v>
          </cell>
          <cell r="E244">
            <v>0.5</v>
          </cell>
          <cell r="G244">
            <v>3</v>
          </cell>
        </row>
        <row r="245">
          <cell r="A245" t="str">
            <v>11</v>
          </cell>
          <cell r="B245" t="str">
            <v>TDA. SUPER AGENTE 86</v>
          </cell>
          <cell r="C245" t="str">
            <v>13:03</v>
          </cell>
          <cell r="D245" t="str">
            <v>14:04</v>
          </cell>
          <cell r="E245">
            <v>0.5</v>
          </cell>
          <cell r="G245">
            <v>3</v>
          </cell>
        </row>
        <row r="246">
          <cell r="A246" t="str">
            <v>11</v>
          </cell>
          <cell r="B246" t="str">
            <v>TDA. ANIMORPHS-S-MA</v>
          </cell>
          <cell r="C246" t="str">
            <v>11:33</v>
          </cell>
          <cell r="D246" t="str">
            <v>13:03</v>
          </cell>
          <cell r="E246">
            <v>0.5</v>
          </cell>
          <cell r="G246">
            <v>3</v>
          </cell>
        </row>
        <row r="247">
          <cell r="A247" t="str">
            <v>11</v>
          </cell>
          <cell r="B247" t="str">
            <v>TDA. BARNEY Y SUS AM</v>
          </cell>
          <cell r="C247" t="str">
            <v>09:01</v>
          </cell>
          <cell r="D247" t="str">
            <v>09:34</v>
          </cell>
          <cell r="E247">
            <v>0.5</v>
          </cell>
          <cell r="G247">
            <v>3</v>
          </cell>
        </row>
        <row r="248">
          <cell r="A248" t="str">
            <v>11</v>
          </cell>
          <cell r="B248" t="str">
            <v>TDA. PARKER LEWIS-TA</v>
          </cell>
          <cell r="C248" t="str">
            <v>16:06</v>
          </cell>
          <cell r="D248" t="str">
            <v>16:36</v>
          </cell>
          <cell r="E248">
            <v>0.4</v>
          </cell>
          <cell r="G248">
            <v>3</v>
          </cell>
        </row>
        <row r="249">
          <cell r="A249" t="str">
            <v>11</v>
          </cell>
          <cell r="B249" t="str">
            <v>TDA. SUPER AGENTE 86</v>
          </cell>
          <cell r="C249" t="str">
            <v>13:01</v>
          </cell>
          <cell r="D249" t="str">
            <v>14:00</v>
          </cell>
          <cell r="E249">
            <v>0.4</v>
          </cell>
          <cell r="G249">
            <v>3</v>
          </cell>
        </row>
        <row r="250">
          <cell r="A250" t="str">
            <v>11</v>
          </cell>
          <cell r="B250" t="str">
            <v>TDA. CINE DOMINGO-D-</v>
          </cell>
          <cell r="C250" t="str">
            <v>20:57</v>
          </cell>
          <cell r="D250" t="str">
            <v>22:56</v>
          </cell>
          <cell r="E250">
            <v>0.3</v>
          </cell>
          <cell r="G250">
            <v>2</v>
          </cell>
        </row>
        <row r="251">
          <cell r="A251" t="str">
            <v>11</v>
          </cell>
          <cell r="B251" t="str">
            <v>TDA. AVENT.DEL CIRCO</v>
          </cell>
          <cell r="C251" t="str">
            <v>10:00</v>
          </cell>
          <cell r="D251" t="str">
            <v>11:02</v>
          </cell>
          <cell r="E251">
            <v>0.3</v>
          </cell>
          <cell r="G251">
            <v>2</v>
          </cell>
        </row>
        <row r="252">
          <cell r="A252" t="str">
            <v>11</v>
          </cell>
          <cell r="B252" t="str">
            <v>TDA. ANIMORPHS-D-TA</v>
          </cell>
          <cell r="C252" t="str">
            <v>12:31</v>
          </cell>
          <cell r="D252" t="str">
            <v>13:02</v>
          </cell>
          <cell r="E252">
            <v>0.2</v>
          </cell>
          <cell r="G252">
            <v>1</v>
          </cell>
        </row>
        <row r="253">
          <cell r="A253" t="str">
            <v>11</v>
          </cell>
          <cell r="B253" t="str">
            <v>TDA. BEAST WARS TRAN</v>
          </cell>
          <cell r="C253" t="str">
            <v>12:03</v>
          </cell>
          <cell r="D253" t="str">
            <v>12:33</v>
          </cell>
          <cell r="E253">
            <v>0.2</v>
          </cell>
          <cell r="G253">
            <v>1</v>
          </cell>
        </row>
        <row r="254">
          <cell r="A254" t="str">
            <v>11</v>
          </cell>
          <cell r="B254" t="str">
            <v>TDA. LA HORA MEDICA-</v>
          </cell>
          <cell r="C254" t="str">
            <v>10:01</v>
          </cell>
          <cell r="D254" t="str">
            <v>11:04</v>
          </cell>
          <cell r="E254">
            <v>0.2</v>
          </cell>
          <cell r="G254">
            <v>1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"/>
      <sheetName val="TAPA"/>
      <sheetName val="Pnavidad"/>
      <sheetName val="P45&quot;L"/>
      <sheetName val="P30&quot;M"/>
      <sheetName val="Codigo"/>
      <sheetName val="channel"/>
      <sheetName val="POST EVALUACION"/>
      <sheetName val="Alcan y Frec TOTAL 3 Semanas"/>
      <sheetName val="POST_EVALUACION"/>
      <sheetName val="Alcan_y_Frec_TOTAL_3_Semanas"/>
      <sheetName val="POST_EVALUACION1"/>
      <sheetName val="Alcan_y_Frec_TOTAL_3_Semanas1"/>
      <sheetName val="POST_EVALUACION2"/>
      <sheetName val="Alcan_y_Frec_TOTAL_3_Semanas2"/>
      <sheetName val="POST_EVALUACION3"/>
      <sheetName val="Alcan_y_Frec_TOTAL_3_Semanas3"/>
      <sheetName val="Hoja1"/>
      <sheetName val="PASO 1"/>
      <sheetName val="Horas"/>
      <sheetName val="JORGE"/>
      <sheetName val="TV3 2"/>
      <sheetName val="PL-DIC95"/>
      <sheetName val="IPCs"/>
      <sheetName val="Jef99m"/>
      <sheetName val="PASO_1"/>
      <sheetName val="TV3_2"/>
      <sheetName val="#G.O."/>
      <sheetName val="Rk"/>
      <sheetName val="M.Super-1"/>
      <sheetName val="METRO"/>
      <sheetName val="latest 3-18"/>
      <sheetName val="2000 BS"/>
      <sheetName val="latest_3-18"/>
      <sheetName val="2000_BS"/>
      <sheetName val="SHARE INVERSION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ario"/>
      <sheetName val="Prensa R4"/>
      <sheetName val="Radio Amigo"/>
      <sheetName val="Flow"/>
      <sheetName val="cifras radio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ario"/>
      <sheetName val="Prensa R4"/>
      <sheetName val="Radio Amigo"/>
      <sheetName val="Flow"/>
      <sheetName val="cifras radio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ow"/>
    </sheetNames>
    <sheetDataSet>
      <sheetData sheetId="0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ow"/>
    </sheetNames>
    <sheetDataSet>
      <sheetData sheetId="0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ario"/>
      <sheetName val="Prensa R4 "/>
      <sheetName val="Radio Amigo"/>
      <sheetName val="Flow"/>
      <sheetName val="Sumario MAYO"/>
      <sheetName val="Prensa R4  MAYO"/>
      <sheetName val="Radio Amigo MAYO"/>
      <sheetName val="Flow MAYO"/>
      <sheetName val="Prensa_R4_"/>
      <sheetName val="Radio_Amigo"/>
      <sheetName val="Sumario_MAYO"/>
      <sheetName val="Prensa_R4__MAYO"/>
      <sheetName val="Radio_Amigo_MAYO"/>
      <sheetName val="Flow_MAY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ario"/>
      <sheetName val="Prensa R4 "/>
      <sheetName val="Radio Amigo"/>
      <sheetName val="Flow"/>
      <sheetName val="Sumario MAYO"/>
      <sheetName val="Prensa R4  MAYO"/>
      <sheetName val="Radio Amigo MAYO"/>
      <sheetName val="Flow MAYO"/>
      <sheetName val="Prensa_R4_"/>
      <sheetName val="Radio_Amigo"/>
      <sheetName val="Sumario_MAYO"/>
      <sheetName val="Prensa_R4__MAYO"/>
      <sheetName val="Radio_Amigo_MAYO"/>
      <sheetName val="Flow_MAY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-r"/>
      <sheetName val="tap"/>
      <sheetName val="ca"/>
      <sheetName val="i-b"/>
      <sheetName val="go"/>
      <sheetName val="1"/>
      <sheetName val="bb"/>
      <sheetName val="pl"/>
      <sheetName val="tvL"/>
      <sheetName val="tvM"/>
      <sheetName val="2"/>
      <sheetName val="an_r"/>
      <sheetName val="FC"/>
      <sheetName val="PLAN"/>
      <sheetName val="Flow"/>
      <sheetName val="Rk"/>
      <sheetName val="a-rad"/>
      <sheetName val="PROGRAMAS"/>
      <sheetName val="Resumen"/>
      <sheetName val="#G.O."/>
      <sheetName val="M.Super-1"/>
      <sheetName val="JUG-FRES"/>
      <sheetName val="PLANGENERAL"/>
      <sheetName val="VPS"/>
      <sheetName val="channel"/>
      <sheetName val="rut proveedores"/>
      <sheetName val="#G_O_"/>
      <sheetName val="M_Super-1"/>
    </sheetNames>
    <sheetDataSet>
      <sheetData sheetId="0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 1"/>
      <sheetName val="Plan 2"/>
      <sheetName val="Plan 3"/>
    </sheetNames>
    <sheetDataSet>
      <sheetData sheetId="0" refreshError="1">
        <row r="2">
          <cell r="B2" t="str">
            <v>Plan 1</v>
          </cell>
        </row>
        <row r="3">
          <cell r="B3">
            <v>82.300003051757813</v>
          </cell>
        </row>
        <row r="4">
          <cell r="B4">
            <v>74.800003051757813</v>
          </cell>
        </row>
        <row r="5">
          <cell r="B5">
            <v>68.300003051757813</v>
          </cell>
        </row>
        <row r="6">
          <cell r="B6">
            <v>62.599998474121094</v>
          </cell>
        </row>
        <row r="7">
          <cell r="B7">
            <v>57.599998474121094</v>
          </cell>
        </row>
        <row r="8">
          <cell r="B8">
            <v>53.099998474121094</v>
          </cell>
        </row>
        <row r="9">
          <cell r="B9">
            <v>49</v>
          </cell>
        </row>
        <row r="10">
          <cell r="B10">
            <v>45.200000762939453</v>
          </cell>
        </row>
        <row r="11">
          <cell r="B11">
            <v>41.799999237060547</v>
          </cell>
        </row>
        <row r="12">
          <cell r="B12">
            <v>38.599998474121094</v>
          </cell>
        </row>
        <row r="13">
          <cell r="B13">
            <v>35.599998474121094</v>
          </cell>
        </row>
        <row r="14">
          <cell r="B14">
            <v>32.799999237060547</v>
          </cell>
        </row>
        <row r="15">
          <cell r="B15">
            <v>30.100000381469727</v>
          </cell>
        </row>
        <row r="16">
          <cell r="B16">
            <v>27.600000381469727</v>
          </cell>
        </row>
        <row r="17">
          <cell r="B17">
            <v>25.200000762939453</v>
          </cell>
        </row>
        <row r="18">
          <cell r="B18">
            <v>23</v>
          </cell>
        </row>
        <row r="19">
          <cell r="B19">
            <v>20.899999618530273</v>
          </cell>
        </row>
        <row r="20">
          <cell r="B20">
            <v>19</v>
          </cell>
        </row>
        <row r="21">
          <cell r="B21">
            <v>17.299999237060547</v>
          </cell>
        </row>
        <row r="22">
          <cell r="B22">
            <v>15.699999809265137</v>
          </cell>
        </row>
      </sheetData>
      <sheetData sheetId="1"/>
      <sheetData sheetId="2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</sheetNames>
    <sheetDataSet>
      <sheetData sheetId="0" refreshError="1">
        <row r="1">
          <cell r="C1" t="str">
            <v>2+</v>
          </cell>
          <cell r="D1" t="str">
            <v>3+</v>
          </cell>
          <cell r="E1" t="str">
            <v>4+</v>
          </cell>
          <cell r="F1" t="str">
            <v>5+</v>
          </cell>
          <cell r="G1" t="str">
            <v>6+</v>
          </cell>
          <cell r="H1" t="str">
            <v>7+</v>
          </cell>
          <cell r="I1" t="str">
            <v>8+</v>
          </cell>
          <cell r="J1" t="str">
            <v>9+</v>
          </cell>
          <cell r="K1" t="str">
            <v>10+</v>
          </cell>
          <cell r="L1" t="str">
            <v>11+</v>
          </cell>
          <cell r="M1" t="str">
            <v>12+</v>
          </cell>
          <cell r="N1" t="str">
            <v>13+</v>
          </cell>
          <cell r="O1" t="str">
            <v>14+</v>
          </cell>
          <cell r="P1" t="str">
            <v>15+</v>
          </cell>
          <cell r="Q1" t="str">
            <v>16+</v>
          </cell>
          <cell r="R1" t="str">
            <v>17+</v>
          </cell>
          <cell r="S1" t="str">
            <v>18+</v>
          </cell>
          <cell r="T1" t="str">
            <v>19+</v>
          </cell>
          <cell r="U1" t="str">
            <v>20+</v>
          </cell>
        </row>
        <row r="2">
          <cell r="C2">
            <v>11.5</v>
          </cell>
          <cell r="D2">
            <v>4.3000001907348633</v>
          </cell>
          <cell r="E2">
            <v>1.6000000238418579</v>
          </cell>
          <cell r="F2">
            <v>0.60000002384185791</v>
          </cell>
          <cell r="G2">
            <v>0.20000000298023224</v>
          </cell>
          <cell r="H2">
            <v>0.10000000149011612</v>
          </cell>
          <cell r="I2">
            <v>0</v>
          </cell>
          <cell r="J2">
            <v>0</v>
          </cell>
          <cell r="K2">
            <v>0</v>
          </cell>
          <cell r="L2">
            <v>0</v>
          </cell>
          <cell r="M2">
            <v>0</v>
          </cell>
          <cell r="N2">
            <v>0</v>
          </cell>
          <cell r="O2">
            <v>0</v>
          </cell>
          <cell r="P2">
            <v>0</v>
          </cell>
          <cell r="Q2">
            <v>0</v>
          </cell>
          <cell r="R2">
            <v>0</v>
          </cell>
          <cell r="S2">
            <v>0</v>
          </cell>
          <cell r="T2">
            <v>0</v>
          </cell>
          <cell r="U2">
            <v>0</v>
          </cell>
        </row>
        <row r="3">
          <cell r="C3">
            <v>24.700000762939453</v>
          </cell>
          <cell r="D3">
            <v>13.199999809265137</v>
          </cell>
          <cell r="E3">
            <v>7.0999999046325684</v>
          </cell>
          <cell r="F3">
            <v>3.7999999523162842</v>
          </cell>
          <cell r="G3">
            <v>2.0999999046325684</v>
          </cell>
          <cell r="H3">
            <v>1.2000000476837158</v>
          </cell>
          <cell r="I3">
            <v>0.69999998807907104</v>
          </cell>
          <cell r="J3">
            <v>0.40000000596046448</v>
          </cell>
          <cell r="K3">
            <v>0.20000000298023224</v>
          </cell>
          <cell r="L3">
            <v>0.10000000149011612</v>
          </cell>
          <cell r="M3">
            <v>0.10000000149011612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0</v>
          </cell>
          <cell r="T3">
            <v>0</v>
          </cell>
          <cell r="U3">
            <v>0</v>
          </cell>
        </row>
        <row r="4">
          <cell r="C4">
            <v>34.599998474121094</v>
          </cell>
          <cell r="D4">
            <v>21.899999618530273</v>
          </cell>
          <cell r="E4">
            <v>13.800000190734863</v>
          </cell>
          <cell r="F4">
            <v>8.8000001907348633</v>
          </cell>
          <cell r="G4">
            <v>5.5999999046325684</v>
          </cell>
          <cell r="H4">
            <v>3.5999999046325684</v>
          </cell>
          <cell r="I4">
            <v>2.2999999523162842</v>
          </cell>
          <cell r="J4">
            <v>1.5</v>
          </cell>
          <cell r="K4">
            <v>1</v>
          </cell>
          <cell r="L4">
            <v>0.69999998807907104</v>
          </cell>
          <cell r="M4">
            <v>0.40000000596046448</v>
          </cell>
          <cell r="N4">
            <v>0.30000001192092896</v>
          </cell>
          <cell r="O4">
            <v>0.20000000298023224</v>
          </cell>
          <cell r="P4">
            <v>0.10000000149011612</v>
          </cell>
          <cell r="Q4">
            <v>0.10000000149011612</v>
          </cell>
          <cell r="R4">
            <v>0</v>
          </cell>
          <cell r="S4">
            <v>0</v>
          </cell>
          <cell r="T4">
            <v>0</v>
          </cell>
          <cell r="U4">
            <v>0</v>
          </cell>
        </row>
        <row r="5">
          <cell r="C5">
            <v>41.900001525878906</v>
          </cell>
          <cell r="D5">
            <v>29.200000762939453</v>
          </cell>
          <cell r="E5">
            <v>20.399999618530273</v>
          </cell>
          <cell r="F5">
            <v>14.199999809265137</v>
          </cell>
          <cell r="G5">
            <v>9.8999996185302734</v>
          </cell>
          <cell r="H5">
            <v>6.9000000953674316</v>
          </cell>
          <cell r="I5">
            <v>4.8000001907348633</v>
          </cell>
          <cell r="J5">
            <v>3.4000000953674316</v>
          </cell>
          <cell r="K5">
            <v>2.4000000953674316</v>
          </cell>
          <cell r="L5">
            <v>1.7999999523162842</v>
          </cell>
          <cell r="M5">
            <v>1.2999999523162842</v>
          </cell>
          <cell r="N5">
            <v>0.89999997615814209</v>
          </cell>
          <cell r="O5">
            <v>0.69999998807907104</v>
          </cell>
          <cell r="P5">
            <v>0.5</v>
          </cell>
          <cell r="Q5">
            <v>0.30000001192092896</v>
          </cell>
          <cell r="R5">
            <v>0.20000000298023224</v>
          </cell>
          <cell r="S5">
            <v>0.20000000298023224</v>
          </cell>
          <cell r="T5">
            <v>0.10000000149011612</v>
          </cell>
          <cell r="U5">
            <v>0.10000000149011612</v>
          </cell>
        </row>
        <row r="6">
          <cell r="C6">
            <v>47.5</v>
          </cell>
          <cell r="D6">
            <v>35.200000762939453</v>
          </cell>
          <cell r="E6">
            <v>26.200000762939453</v>
          </cell>
          <cell r="F6">
            <v>19.399999618530273</v>
          </cell>
          <cell r="G6">
            <v>14.399999618530273</v>
          </cell>
          <cell r="H6">
            <v>10.600000381469727</v>
          </cell>
          <cell r="I6">
            <v>7.9000000953674316</v>
          </cell>
          <cell r="J6">
            <v>5.9000000953674316</v>
          </cell>
          <cell r="K6">
            <v>4.4000000953674316</v>
          </cell>
          <cell r="L6">
            <v>3.2999999523162842</v>
          </cell>
          <cell r="M6">
            <v>2.5</v>
          </cell>
          <cell r="N6">
            <v>1.8999999761581421</v>
          </cell>
          <cell r="O6">
            <v>1.5</v>
          </cell>
          <cell r="P6">
            <v>1.1000000238418579</v>
          </cell>
          <cell r="Q6">
            <v>0.89999997615814209</v>
          </cell>
          <cell r="R6">
            <v>0.69999998807907104</v>
          </cell>
          <cell r="S6">
            <v>0.5</v>
          </cell>
          <cell r="T6">
            <v>0.40000000596046448</v>
          </cell>
          <cell r="U6">
            <v>0.30000001192092896</v>
          </cell>
        </row>
        <row r="7">
          <cell r="C7">
            <v>51.900001525878906</v>
          </cell>
          <cell r="D7">
            <v>40.200000762939453</v>
          </cell>
          <cell r="E7">
            <v>31.200000762939453</v>
          </cell>
          <cell r="F7">
            <v>24.200000762939453</v>
          </cell>
          <cell r="G7">
            <v>18.799999237060547</v>
          </cell>
          <cell r="H7">
            <v>14.5</v>
          </cell>
          <cell r="I7">
            <v>11.199999809265137</v>
          </cell>
          <cell r="J7">
            <v>8.6999998092651367</v>
          </cell>
          <cell r="K7">
            <v>6.6999998092651367</v>
          </cell>
          <cell r="L7">
            <v>5.1999998092651367</v>
          </cell>
          <cell r="M7">
            <v>4.0999999046325684</v>
          </cell>
          <cell r="N7">
            <v>3.2000000476837158</v>
          </cell>
          <cell r="O7">
            <v>2.5999999046325684</v>
          </cell>
          <cell r="P7">
            <v>2</v>
          </cell>
          <cell r="Q7">
            <v>1.6000000238418579</v>
          </cell>
          <cell r="R7">
            <v>1.2999999523162842</v>
          </cell>
          <cell r="S7">
            <v>1.1000000238418579</v>
          </cell>
          <cell r="T7">
            <v>0.80000001192092896</v>
          </cell>
          <cell r="U7">
            <v>0.69999998807907104</v>
          </cell>
        </row>
        <row r="8">
          <cell r="C8">
            <v>55.400001525878906</v>
          </cell>
          <cell r="D8">
            <v>44.299999237060547</v>
          </cell>
          <cell r="E8">
            <v>35.5</v>
          </cell>
          <cell r="F8">
            <v>28.5</v>
          </cell>
          <cell r="G8">
            <v>22.799999237060547</v>
          </cell>
          <cell r="H8">
            <v>18.299999237060547</v>
          </cell>
          <cell r="I8">
            <v>14.600000381469727</v>
          </cell>
          <cell r="J8">
            <v>11.699999809265137</v>
          </cell>
          <cell r="K8">
            <v>9.3000001907348633</v>
          </cell>
          <cell r="L8">
            <v>7.4000000953674316</v>
          </cell>
          <cell r="M8">
            <v>5.9000000953674316</v>
          </cell>
          <cell r="N8">
            <v>4.8000001907348633</v>
          </cell>
          <cell r="O8">
            <v>3.9000000953674316</v>
          </cell>
          <cell r="P8">
            <v>3.2000000476837158</v>
          </cell>
          <cell r="Q8">
            <v>2.5999999046325684</v>
          </cell>
          <cell r="R8">
            <v>2.0999999046325684</v>
          </cell>
          <cell r="S8">
            <v>1.7999999523162842</v>
          </cell>
          <cell r="T8">
            <v>1.5</v>
          </cell>
          <cell r="U8">
            <v>1.2000000476837158</v>
          </cell>
        </row>
        <row r="9">
          <cell r="C9">
            <v>58.299999237060547</v>
          </cell>
          <cell r="D9">
            <v>47.799999237060547</v>
          </cell>
          <cell r="E9">
            <v>39.200000762939453</v>
          </cell>
          <cell r="F9">
            <v>32.299999237060547</v>
          </cell>
          <cell r="G9">
            <v>26.600000381469727</v>
          </cell>
          <cell r="H9">
            <v>21.799999237060547</v>
          </cell>
          <cell r="I9">
            <v>17.899999618530273</v>
          </cell>
          <cell r="J9">
            <v>14.699999809265137</v>
          </cell>
          <cell r="K9">
            <v>12</v>
          </cell>
          <cell r="L9">
            <v>9.8000001907348633</v>
          </cell>
          <cell r="M9">
            <v>8</v>
          </cell>
          <cell r="N9">
            <v>6.5999999046325684</v>
          </cell>
          <cell r="O9">
            <v>5.4000000953674316</v>
          </cell>
          <cell r="P9">
            <v>4.5</v>
          </cell>
          <cell r="Q9">
            <v>3.7000000476837158</v>
          </cell>
          <cell r="R9">
            <v>3.0999999046325684</v>
          </cell>
          <cell r="S9">
            <v>2.5999999046325684</v>
          </cell>
          <cell r="T9">
            <v>2.2000000476837158</v>
          </cell>
          <cell r="U9">
            <v>1.8999999761581421</v>
          </cell>
        </row>
        <row r="10">
          <cell r="C10">
            <v>60.700000762939453</v>
          </cell>
          <cell r="D10">
            <v>50.700000762939453</v>
          </cell>
          <cell r="E10">
            <v>42.5</v>
          </cell>
          <cell r="F10">
            <v>35.700000762939453</v>
          </cell>
          <cell r="G10">
            <v>29.899999618530273</v>
          </cell>
          <cell r="H10">
            <v>25.100000381469727</v>
          </cell>
          <cell r="I10">
            <v>21.100000381469727</v>
          </cell>
          <cell r="J10">
            <v>17.600000381469727</v>
          </cell>
          <cell r="K10">
            <v>14.699999809265137</v>
          </cell>
          <cell r="L10">
            <v>12.300000190734863</v>
          </cell>
          <cell r="M10">
            <v>10.300000190734863</v>
          </cell>
          <cell r="N10">
            <v>8.6000003814697266</v>
          </cell>
          <cell r="O10">
            <v>7.0999999046325684</v>
          </cell>
          <cell r="P10">
            <v>6</v>
          </cell>
          <cell r="Q10">
            <v>5</v>
          </cell>
          <cell r="R10">
            <v>4.3000001907348633</v>
          </cell>
          <cell r="S10">
            <v>3.5999999046325684</v>
          </cell>
          <cell r="T10">
            <v>3.0999999046325684</v>
          </cell>
          <cell r="U10">
            <v>2.5999999046325684</v>
          </cell>
        </row>
        <row r="11">
          <cell r="C11">
            <v>62.799999237060547</v>
          </cell>
          <cell r="D11">
            <v>53.299999237060547</v>
          </cell>
          <cell r="E11">
            <v>45.400001525878906</v>
          </cell>
          <cell r="F11">
            <v>38.700000762939453</v>
          </cell>
          <cell r="G11">
            <v>33</v>
          </cell>
          <cell r="H11">
            <v>28.200000762939453</v>
          </cell>
          <cell r="I11">
            <v>24</v>
          </cell>
          <cell r="J11">
            <v>20.5</v>
          </cell>
          <cell r="K11">
            <v>17.399999618530273</v>
          </cell>
          <cell r="L11">
            <v>14.800000190734863</v>
          </cell>
          <cell r="M11">
            <v>12.5</v>
          </cell>
          <cell r="N11">
            <v>10.600000381469727</v>
          </cell>
          <cell r="O11">
            <v>9</v>
          </cell>
          <cell r="P11">
            <v>7.5999999046325684</v>
          </cell>
          <cell r="Q11">
            <v>6.5</v>
          </cell>
          <cell r="R11">
            <v>5.5</v>
          </cell>
          <cell r="S11">
            <v>4.6999998092651367</v>
          </cell>
          <cell r="T11">
            <v>4.0999999046325684</v>
          </cell>
          <cell r="U11">
            <v>3.5</v>
          </cell>
        </row>
        <row r="12">
          <cell r="C12">
            <v>64.5</v>
          </cell>
          <cell r="D12">
            <v>55.5</v>
          </cell>
          <cell r="E12">
            <v>47.900001525878906</v>
          </cell>
          <cell r="F12">
            <v>41.400001525878906</v>
          </cell>
          <cell r="G12">
            <v>35.799999237060547</v>
          </cell>
          <cell r="H12">
            <v>30.899999618530273</v>
          </cell>
          <cell r="I12">
            <v>26.799999237060547</v>
          </cell>
          <cell r="J12">
            <v>23.100000381469727</v>
          </cell>
          <cell r="K12">
            <v>20</v>
          </cell>
          <cell r="L12">
            <v>17.200000762939453</v>
          </cell>
          <cell r="M12">
            <v>14.800000190734863</v>
          </cell>
          <cell r="N12">
            <v>12.800000190734863</v>
          </cell>
          <cell r="O12">
            <v>11</v>
          </cell>
          <cell r="P12">
            <v>9.3999996185302734</v>
          </cell>
          <cell r="Q12">
            <v>8.1000003814697266</v>
          </cell>
          <cell r="R12">
            <v>7</v>
          </cell>
          <cell r="S12">
            <v>6</v>
          </cell>
          <cell r="T12">
            <v>5.1999998092651367</v>
          </cell>
          <cell r="U12">
            <v>4.5</v>
          </cell>
        </row>
        <row r="13">
          <cell r="C13">
            <v>66.099998474121094</v>
          </cell>
          <cell r="D13">
            <v>57.5</v>
          </cell>
          <cell r="E13">
            <v>50.099998474121094</v>
          </cell>
          <cell r="F13">
            <v>43.799999237060547</v>
          </cell>
          <cell r="G13">
            <v>38.299999237060547</v>
          </cell>
          <cell r="H13">
            <v>33.5</v>
          </cell>
          <cell r="I13">
            <v>29.299999237060547</v>
          </cell>
          <cell r="J13">
            <v>25.600000381469727</v>
          </cell>
          <cell r="K13">
            <v>22.399999618530273</v>
          </cell>
          <cell r="L13">
            <v>19.600000381469727</v>
          </cell>
          <cell r="M13">
            <v>17.100000381469727</v>
          </cell>
          <cell r="N13">
            <v>14.899999618530273</v>
          </cell>
          <cell r="O13">
            <v>12.899999618530273</v>
          </cell>
          <cell r="P13">
            <v>11.199999809265137</v>
          </cell>
          <cell r="Q13">
            <v>9.8000001907348633</v>
          </cell>
          <cell r="R13">
            <v>8.5</v>
          </cell>
          <cell r="S13">
            <v>7.4000000953674316</v>
          </cell>
          <cell r="T13">
            <v>6.4000000953674316</v>
          </cell>
          <cell r="U13">
            <v>5.5999999046325684</v>
          </cell>
        </row>
        <row r="14">
          <cell r="C14">
            <v>67.400001525878906</v>
          </cell>
          <cell r="D14">
            <v>59.200000762939453</v>
          </cell>
          <cell r="E14">
            <v>52.099998474121094</v>
          </cell>
          <cell r="F14">
            <v>45.900001525878906</v>
          </cell>
          <cell r="G14">
            <v>40.5</v>
          </cell>
          <cell r="H14">
            <v>35.799999237060547</v>
          </cell>
          <cell r="I14">
            <v>31.700000762939453</v>
          </cell>
          <cell r="J14">
            <v>28</v>
          </cell>
          <cell r="K14">
            <v>24.700000762939453</v>
          </cell>
          <cell r="L14">
            <v>21.799999237060547</v>
          </cell>
          <cell r="M14">
            <v>19.200000762939453</v>
          </cell>
          <cell r="N14">
            <v>16.899999618530273</v>
          </cell>
          <cell r="O14">
            <v>14.899999618530273</v>
          </cell>
          <cell r="P14">
            <v>13.100000381469727</v>
          </cell>
          <cell r="Q14">
            <v>11.5</v>
          </cell>
          <cell r="R14">
            <v>10.100000381469727</v>
          </cell>
          <cell r="S14">
            <v>8.8000001907348633</v>
          </cell>
          <cell r="T14">
            <v>7.8000001907348633</v>
          </cell>
          <cell r="U14">
            <v>6.8000001907348633</v>
          </cell>
        </row>
        <row r="15">
          <cell r="C15">
            <v>68.599998474121094</v>
          </cell>
          <cell r="D15">
            <v>60.700000762939453</v>
          </cell>
          <cell r="E15">
            <v>53.900001525878906</v>
          </cell>
          <cell r="F15">
            <v>47.900001525878906</v>
          </cell>
          <cell r="G15">
            <v>42.599998474121094</v>
          </cell>
          <cell r="H15">
            <v>38</v>
          </cell>
          <cell r="I15">
            <v>33.799999237060547</v>
          </cell>
          <cell r="J15">
            <v>30.200000762939453</v>
          </cell>
          <cell r="K15">
            <v>26.899999618530273</v>
          </cell>
          <cell r="L15">
            <v>23.899999618530273</v>
          </cell>
          <cell r="M15">
            <v>21.299999237060547</v>
          </cell>
          <cell r="N15">
            <v>18.899999618530273</v>
          </cell>
          <cell r="O15">
            <v>16.799999237060547</v>
          </cell>
          <cell r="P15">
            <v>14.899999618530273</v>
          </cell>
          <cell r="Q15">
            <v>13.199999809265137</v>
          </cell>
          <cell r="R15">
            <v>11.699999809265137</v>
          </cell>
          <cell r="S15">
            <v>10.300000190734863</v>
          </cell>
          <cell r="T15">
            <v>9.1999998092651367</v>
          </cell>
          <cell r="U15">
            <v>8.1000003814697266</v>
          </cell>
        </row>
        <row r="16">
          <cell r="C16">
            <v>69.699996948242188</v>
          </cell>
          <cell r="D16">
            <v>62.099998474121094</v>
          </cell>
          <cell r="E16">
            <v>55.5</v>
          </cell>
          <cell r="F16">
            <v>49.700000762939453</v>
          </cell>
          <cell r="G16">
            <v>44.599998474121094</v>
          </cell>
          <cell r="H16">
            <v>40</v>
          </cell>
          <cell r="I16">
            <v>35.900001525878906</v>
          </cell>
          <cell r="J16">
            <v>32.200000762939453</v>
          </cell>
          <cell r="K16">
            <v>28.899999618530273</v>
          </cell>
          <cell r="L16">
            <v>25.899999618530273</v>
          </cell>
          <cell r="M16">
            <v>23.299999237060547</v>
          </cell>
          <cell r="N16">
            <v>20.899999618530273</v>
          </cell>
          <cell r="O16">
            <v>18.700000762939453</v>
          </cell>
          <cell r="P16">
            <v>16.700000762939453</v>
          </cell>
          <cell r="Q16">
            <v>14.899999618530273</v>
          </cell>
          <cell r="R16">
            <v>13.300000190734863</v>
          </cell>
          <cell r="S16">
            <v>11.899999618530273</v>
          </cell>
          <cell r="T16">
            <v>10.600000381469727</v>
          </cell>
          <cell r="U16">
            <v>9.3999996185302734</v>
          </cell>
        </row>
        <row r="17">
          <cell r="C17">
            <v>70.599998474121094</v>
          </cell>
          <cell r="D17">
            <v>63.400001525878906</v>
          </cell>
          <cell r="E17">
            <v>57</v>
          </cell>
          <cell r="F17">
            <v>51.400001525878906</v>
          </cell>
          <cell r="G17">
            <v>46.299999237060547</v>
          </cell>
          <cell r="H17">
            <v>41.799999237060547</v>
          </cell>
          <cell r="I17">
            <v>37.700000762939453</v>
          </cell>
          <cell r="J17">
            <v>34.099998474121094</v>
          </cell>
          <cell r="K17">
            <v>30.799999237060547</v>
          </cell>
          <cell r="L17">
            <v>27.899999618530273</v>
          </cell>
          <cell r="M17">
            <v>25.200000762939453</v>
          </cell>
          <cell r="N17">
            <v>22.700000762939453</v>
          </cell>
          <cell r="O17">
            <v>20.5</v>
          </cell>
          <cell r="P17">
            <v>18.5</v>
          </cell>
          <cell r="Q17">
            <v>16.600000381469727</v>
          </cell>
          <cell r="R17">
            <v>15</v>
          </cell>
          <cell r="S17">
            <v>13.399999618530273</v>
          </cell>
          <cell r="T17">
            <v>12.100000381469727</v>
          </cell>
          <cell r="U17">
            <v>10.800000190734863</v>
          </cell>
        </row>
        <row r="18">
          <cell r="C18">
            <v>71.5</v>
          </cell>
          <cell r="D18">
            <v>64.5</v>
          </cell>
          <cell r="E18">
            <v>58.400001525878906</v>
          </cell>
          <cell r="F18">
            <v>52.900001525878906</v>
          </cell>
          <cell r="G18">
            <v>48</v>
          </cell>
          <cell r="H18">
            <v>43.5</v>
          </cell>
          <cell r="I18">
            <v>39.5</v>
          </cell>
          <cell r="J18">
            <v>35.900001525878906</v>
          </cell>
          <cell r="K18">
            <v>32.599998474121094</v>
          </cell>
          <cell r="L18">
            <v>29.600000381469727</v>
          </cell>
          <cell r="M18">
            <v>26.899999618530273</v>
          </cell>
          <cell r="N18">
            <v>24.5</v>
          </cell>
          <cell r="O18">
            <v>22.200000762939453</v>
          </cell>
          <cell r="P18">
            <v>20.200000762939453</v>
          </cell>
          <cell r="Q18">
            <v>18.299999237060547</v>
          </cell>
          <cell r="R18">
            <v>16.600000381469727</v>
          </cell>
          <cell r="S18">
            <v>15</v>
          </cell>
          <cell r="T18">
            <v>13.5</v>
          </cell>
          <cell r="U18">
            <v>12.199999809265137</v>
          </cell>
        </row>
        <row r="19">
          <cell r="C19">
            <v>72.300003051757813</v>
          </cell>
          <cell r="D19">
            <v>65.5</v>
          </cell>
          <cell r="E19">
            <v>59.599998474121094</v>
          </cell>
          <cell r="F19">
            <v>54.299999237060547</v>
          </cell>
          <cell r="G19">
            <v>49.5</v>
          </cell>
          <cell r="H19">
            <v>45.099998474121094</v>
          </cell>
          <cell r="I19">
            <v>41.200000762939453</v>
          </cell>
          <cell r="J19">
            <v>37.599998474121094</v>
          </cell>
          <cell r="K19">
            <v>34.299999237060547</v>
          </cell>
          <cell r="L19">
            <v>31.399999618530273</v>
          </cell>
          <cell r="M19">
            <v>28.600000381469727</v>
          </cell>
          <cell r="N19">
            <v>26.200000762939453</v>
          </cell>
          <cell r="O19">
            <v>23.899999618530273</v>
          </cell>
          <cell r="P19">
            <v>21.799999237060547</v>
          </cell>
          <cell r="Q19">
            <v>19.899999618530273</v>
          </cell>
          <cell r="R19">
            <v>18.100000381469727</v>
          </cell>
          <cell r="S19">
            <v>16.5</v>
          </cell>
          <cell r="T19">
            <v>15</v>
          </cell>
          <cell r="U19">
            <v>13.600000381469727</v>
          </cell>
        </row>
        <row r="20">
          <cell r="C20">
            <v>73</v>
          </cell>
          <cell r="D20">
            <v>66.5</v>
          </cell>
          <cell r="E20">
            <v>60.799999237060547</v>
          </cell>
          <cell r="F20">
            <v>55.599998474121094</v>
          </cell>
          <cell r="G20">
            <v>50.900001525878906</v>
          </cell>
          <cell r="H20">
            <v>46.599998474121094</v>
          </cell>
          <cell r="I20">
            <v>42.700000762939453</v>
          </cell>
          <cell r="J20">
            <v>39.200000762939453</v>
          </cell>
          <cell r="K20">
            <v>35.900001525878906</v>
          </cell>
          <cell r="L20">
            <v>33</v>
          </cell>
          <cell r="M20">
            <v>30.299999237060547</v>
          </cell>
          <cell r="N20">
            <v>27.799999237060547</v>
          </cell>
          <cell r="O20">
            <v>25.5</v>
          </cell>
          <cell r="P20">
            <v>23.399999618530273</v>
          </cell>
          <cell r="Q20">
            <v>21.399999618530273</v>
          </cell>
          <cell r="R20">
            <v>19.600000381469727</v>
          </cell>
          <cell r="S20">
            <v>18</v>
          </cell>
          <cell r="T20">
            <v>16.399999618530273</v>
          </cell>
          <cell r="U20">
            <v>15</v>
          </cell>
        </row>
        <row r="21">
          <cell r="C21">
            <v>73.699996948242188</v>
          </cell>
          <cell r="D21">
            <v>67.400001525878906</v>
          </cell>
          <cell r="E21">
            <v>61.799999237060547</v>
          </cell>
          <cell r="F21">
            <v>56.799999237060547</v>
          </cell>
          <cell r="G21">
            <v>52.200000762939453</v>
          </cell>
          <cell r="H21">
            <v>48</v>
          </cell>
          <cell r="I21">
            <v>44.099998474121094</v>
          </cell>
          <cell r="J21">
            <v>40.599998474121094</v>
          </cell>
          <cell r="K21">
            <v>37.400001525878906</v>
          </cell>
          <cell r="L21">
            <v>34.5</v>
          </cell>
          <cell r="M21">
            <v>31.799999237060547</v>
          </cell>
          <cell r="N21">
            <v>29.299999237060547</v>
          </cell>
          <cell r="O21">
            <v>27</v>
          </cell>
          <cell r="P21">
            <v>24.899999618530273</v>
          </cell>
          <cell r="Q21">
            <v>22.899999618530273</v>
          </cell>
          <cell r="R21">
            <v>21.100000381469727</v>
          </cell>
          <cell r="S21">
            <v>19.399999618530273</v>
          </cell>
          <cell r="T21">
            <v>17.799999237060547</v>
          </cell>
          <cell r="U21">
            <v>16.399999618530273</v>
          </cell>
        </row>
      </sheetData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uta"/>
      <sheetName val="Radio"/>
      <sheetName val="Prensa"/>
      <sheetName val="Menciones"/>
      <sheetName val="Sumario"/>
      <sheetName val="Master"/>
      <sheetName val="SIX FLAGS2.xls"/>
      <sheetName val="SIX FLAGS2"/>
      <sheetName val="GRP CCAA"/>
    </sheetNames>
    <sheetDataSet>
      <sheetData sheetId="0" refreshError="1">
        <row r="11">
          <cell r="B11">
            <v>3</v>
          </cell>
          <cell r="C11" t="str">
            <v>Julio</v>
          </cell>
          <cell r="D11">
            <v>4</v>
          </cell>
          <cell r="F11">
            <v>5</v>
          </cell>
          <cell r="H11">
            <v>6</v>
          </cell>
          <cell r="J11">
            <v>7</v>
          </cell>
          <cell r="L11">
            <v>8</v>
          </cell>
          <cell r="N11">
            <v>9</v>
          </cell>
        </row>
        <row r="12">
          <cell r="K12" t="str">
            <v>Reforma (Mar-Sáb)</v>
          </cell>
        </row>
        <row r="18">
          <cell r="B18">
            <v>10</v>
          </cell>
          <cell r="D18">
            <v>11</v>
          </cell>
          <cell r="F18">
            <v>12</v>
          </cell>
          <cell r="H18">
            <v>13</v>
          </cell>
          <cell r="J18">
            <v>14</v>
          </cell>
          <cell r="L18">
            <v>15</v>
          </cell>
          <cell r="N18">
            <v>16</v>
          </cell>
        </row>
        <row r="19">
          <cell r="M19" t="str">
            <v>Reforma (Mar-Sáb)</v>
          </cell>
        </row>
        <row r="25">
          <cell r="B25">
            <v>17</v>
          </cell>
          <cell r="D25">
            <v>18</v>
          </cell>
          <cell r="F25">
            <v>19</v>
          </cell>
          <cell r="H25">
            <v>20</v>
          </cell>
          <cell r="J25">
            <v>21</v>
          </cell>
          <cell r="L25">
            <v>22</v>
          </cell>
          <cell r="N25">
            <v>23</v>
          </cell>
        </row>
        <row r="26">
          <cell r="I26" t="str">
            <v>Reforma (Mar-Sáb)</v>
          </cell>
        </row>
        <row r="32">
          <cell r="B32">
            <v>24</v>
          </cell>
          <cell r="D32">
            <v>25</v>
          </cell>
          <cell r="F32">
            <v>26</v>
          </cell>
          <cell r="H32">
            <v>27</v>
          </cell>
          <cell r="J32">
            <v>28</v>
          </cell>
          <cell r="L32">
            <v>29</v>
          </cell>
          <cell r="N32">
            <v>30</v>
          </cell>
        </row>
        <row r="33">
          <cell r="K33" t="str">
            <v>Reforma (Mar-Sáb)</v>
          </cell>
        </row>
        <row r="39">
          <cell r="B39">
            <v>31</v>
          </cell>
          <cell r="D39">
            <v>32</v>
          </cell>
          <cell r="F39">
            <v>33</v>
          </cell>
          <cell r="H39">
            <v>34</v>
          </cell>
          <cell r="J39">
            <v>35</v>
          </cell>
          <cell r="L39">
            <v>36</v>
          </cell>
          <cell r="N39">
            <v>37</v>
          </cell>
        </row>
        <row r="40">
          <cell r="M40" t="str">
            <v>Reforma (Mar-Sáb)</v>
          </cell>
        </row>
        <row r="46">
          <cell r="B46">
            <v>38</v>
          </cell>
          <cell r="D46">
            <v>1</v>
          </cell>
          <cell r="E46" t="str">
            <v>Agosto</v>
          </cell>
          <cell r="F46">
            <v>2</v>
          </cell>
          <cell r="H46">
            <v>3</v>
          </cell>
          <cell r="J46">
            <v>4</v>
          </cell>
          <cell r="L46">
            <v>5</v>
          </cell>
          <cell r="N46">
            <v>6</v>
          </cell>
        </row>
        <row r="47">
          <cell r="I47" t="str">
            <v>Reforma (Mar-Sáb)</v>
          </cell>
        </row>
      </sheetData>
      <sheetData sheetId="1">
        <row r="11">
          <cell r="B11">
            <v>3</v>
          </cell>
        </row>
      </sheetData>
      <sheetData sheetId="2">
        <row r="11">
          <cell r="B11">
            <v>3</v>
          </cell>
        </row>
      </sheetData>
      <sheetData sheetId="3">
        <row r="11">
          <cell r="B11">
            <v>3</v>
          </cell>
        </row>
      </sheetData>
      <sheetData sheetId="4"/>
      <sheetData sheetId="5" refreshError="1"/>
      <sheetData sheetId="6" refreshError="1"/>
      <sheetData sheetId="7" refreshError="1"/>
      <sheetData sheetId="8">
        <row r="11">
          <cell r="B11">
            <v>3</v>
          </cell>
        </row>
      </sheetData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"/>
      <sheetName val="Pedidos"/>
      <sheetName val="Hoja1"/>
      <sheetName val="Macro1"/>
    </sheetNames>
    <sheetDataSet>
      <sheetData sheetId="0"/>
      <sheetData sheetId="1"/>
      <sheetData sheetId="2"/>
      <sheetData sheetId="3">
        <row r="180">
          <cell r="A180" t="str">
            <v>Recover</v>
          </cell>
        </row>
      </sheetData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"/>
      <sheetName val="Pedidos"/>
      <sheetName val="Hoja1"/>
      <sheetName val="Macro1"/>
    </sheetNames>
    <sheetDataSet>
      <sheetData sheetId="0"/>
      <sheetData sheetId="1"/>
      <sheetData sheetId="2"/>
      <sheetData sheetId="3">
        <row r="180">
          <cell r="A180" t="str">
            <v>Recover</v>
          </cell>
        </row>
      </sheetData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1735AB"/>
      <sheetName val="DAYPART"/>
      <sheetName val="CHANNEL"/>
      <sheetName val="RANKING"/>
      <sheetName val="base"/>
      <sheetName val="500"/>
      <sheetName val="450"/>
      <sheetName val="400"/>
      <sheetName val="350"/>
      <sheetName val="300"/>
      <sheetName val="250"/>
      <sheetName val="200"/>
      <sheetName val="150"/>
      <sheetName val="100"/>
      <sheetName val="50"/>
      <sheetName val="CURVA"/>
      <sheetName val="an-r"/>
      <sheetName val="Plan 1"/>
      <sheetName val="HYM 12-17"/>
      <sheetName val="Auxiliar"/>
      <sheetName val="DATA BASE"/>
      <sheetName val="Rk"/>
      <sheetName val="DIRSMP"/>
      <sheetName val="HYM_12-17"/>
      <sheetName val="Plan_1"/>
      <sheetName val="Pauta"/>
      <sheetName val="Optico"/>
      <sheetName val="Jef99m"/>
      <sheetName val="DATA_BASE"/>
      <sheetName val="Flow"/>
      <sheetName val="Rank Rev &amp; Sup"/>
      <sheetName val="CONSOLIDADO"/>
      <sheetName val="Rank Total Rad"/>
      <sheetName val="Parameters"/>
      <sheetName val="Tapa"/>
      <sheetName val="#G.O."/>
      <sheetName val="Rank_Rev_&amp;_Sup"/>
      <sheetName val="Rank_Total_Rad"/>
      <sheetName val="Plan_11"/>
      <sheetName val="HYM_12-171"/>
      <sheetName val="DATA_BASE1"/>
      <sheetName val="DatosTP"/>
      <sheetName val="Tarifas"/>
      <sheetName val="INDESA"/>
      <sheetName val="H y M"/>
      <sheetName val="tablas final 2°sem 2008"/>
      <sheetName val="Rkg Radio Lima"/>
    </sheetNames>
    <sheetDataSet>
      <sheetData sheetId="0" refreshError="1">
        <row r="5">
          <cell r="A5" t="str">
            <v>Can</v>
          </cell>
          <cell r="B5" t="str">
            <v>Programa</v>
          </cell>
          <cell r="C5" t="str">
            <v>HoraI</v>
          </cell>
          <cell r="D5" t="str">
            <v>T.R.</v>
          </cell>
          <cell r="E5" t="str">
            <v>C. Unit</v>
          </cell>
          <cell r="F5" t="str">
            <v>Lun</v>
          </cell>
          <cell r="G5" t="str">
            <v>Mar</v>
          </cell>
          <cell r="H5" t="str">
            <v>Mie</v>
          </cell>
          <cell r="I5" t="str">
            <v>Jue</v>
          </cell>
          <cell r="J5" t="str">
            <v>Vie</v>
          </cell>
          <cell r="K5" t="str">
            <v>Sab</v>
          </cell>
          <cell r="L5" t="str">
            <v>Dom</v>
          </cell>
        </row>
        <row r="6">
          <cell r="A6" t="str">
            <v>02</v>
          </cell>
          <cell r="B6" t="str">
            <v>TDA. EL FOLKLORE DE</v>
          </cell>
          <cell r="C6" t="str">
            <v>06:51</v>
          </cell>
          <cell r="D6">
            <v>0</v>
          </cell>
          <cell r="E6">
            <v>330</v>
          </cell>
          <cell r="L6">
            <v>0</v>
          </cell>
        </row>
        <row r="7">
          <cell r="A7" t="str">
            <v>02</v>
          </cell>
          <cell r="B7" t="str">
            <v>TDA. CONTRAPUNTO-MAÑ</v>
          </cell>
          <cell r="C7" t="str">
            <v>06:52</v>
          </cell>
          <cell r="D7">
            <v>0.8</v>
          </cell>
          <cell r="E7">
            <v>330</v>
          </cell>
          <cell r="F7">
            <v>0.8</v>
          </cell>
        </row>
        <row r="8">
          <cell r="A8" t="str">
            <v>02</v>
          </cell>
          <cell r="B8" t="str">
            <v>TDA. REP.90 SEGUNDOS</v>
          </cell>
          <cell r="C8" t="str">
            <v>06:59</v>
          </cell>
          <cell r="D8">
            <v>0.5</v>
          </cell>
          <cell r="E8">
            <v>330</v>
          </cell>
          <cell r="K8">
            <v>0.5</v>
          </cell>
        </row>
        <row r="9">
          <cell r="A9" t="str">
            <v>02</v>
          </cell>
          <cell r="B9" t="str">
            <v>TDA. REP.90 SEGUNDOS</v>
          </cell>
          <cell r="C9" t="str">
            <v>07:00</v>
          </cell>
          <cell r="D9">
            <v>0.4</v>
          </cell>
          <cell r="E9">
            <v>300</v>
          </cell>
          <cell r="G9">
            <v>0.1</v>
          </cell>
          <cell r="H9">
            <v>0.6</v>
          </cell>
          <cell r="I9">
            <v>0.3</v>
          </cell>
          <cell r="J9">
            <v>0.5</v>
          </cell>
        </row>
        <row r="10">
          <cell r="A10" t="str">
            <v>02</v>
          </cell>
          <cell r="B10" t="str">
            <v>TDA. DIALOGO-DOM.</v>
          </cell>
          <cell r="C10" t="str">
            <v>07:52</v>
          </cell>
          <cell r="D10">
            <v>2.1</v>
          </cell>
          <cell r="E10">
            <v>400</v>
          </cell>
          <cell r="L10">
            <v>2.1</v>
          </cell>
        </row>
        <row r="11">
          <cell r="A11" t="str">
            <v>02</v>
          </cell>
          <cell r="B11" t="str">
            <v>TDA. CARNECITAS-SAB</v>
          </cell>
          <cell r="C11" t="str">
            <v>07:55</v>
          </cell>
          <cell r="D11">
            <v>1.5</v>
          </cell>
          <cell r="E11">
            <v>330</v>
          </cell>
          <cell r="K11">
            <v>1.5</v>
          </cell>
        </row>
        <row r="12">
          <cell r="A12" t="str">
            <v>02</v>
          </cell>
          <cell r="B12" t="str">
            <v>TDA. SHOW DE KOKO GI</v>
          </cell>
          <cell r="C12" t="str">
            <v>07:59</v>
          </cell>
          <cell r="D12">
            <v>0.6</v>
          </cell>
          <cell r="E12">
            <v>330</v>
          </cell>
          <cell r="G12">
            <v>0.3</v>
          </cell>
          <cell r="H12">
            <v>0.6</v>
          </cell>
          <cell r="I12">
            <v>0.6</v>
          </cell>
          <cell r="J12">
            <v>0.9</v>
          </cell>
        </row>
        <row r="13">
          <cell r="A13" t="str">
            <v>02</v>
          </cell>
          <cell r="B13" t="str">
            <v>TDA. CONTRAPUNTO</v>
          </cell>
          <cell r="C13" t="str">
            <v>09:00</v>
          </cell>
          <cell r="D13">
            <v>4.2</v>
          </cell>
          <cell r="E13">
            <v>800</v>
          </cell>
          <cell r="L13">
            <v>4.2</v>
          </cell>
        </row>
        <row r="14">
          <cell r="A14" t="str">
            <v>02</v>
          </cell>
          <cell r="B14" t="str">
            <v>TDA. DIALOGO</v>
          </cell>
          <cell r="C14" t="str">
            <v>09:00</v>
          </cell>
          <cell r="D14">
            <v>2.8</v>
          </cell>
          <cell r="E14">
            <v>400</v>
          </cell>
          <cell r="K14">
            <v>2.8</v>
          </cell>
        </row>
        <row r="15">
          <cell r="A15" t="str">
            <v>02</v>
          </cell>
          <cell r="B15" t="str">
            <v>TDA. LA COCINA DE DO</v>
          </cell>
          <cell r="C15" t="str">
            <v>09:00</v>
          </cell>
          <cell r="D15">
            <v>1.7</v>
          </cell>
          <cell r="E15">
            <v>330</v>
          </cell>
          <cell r="F15">
            <v>2.5</v>
          </cell>
          <cell r="G15">
            <v>1.5</v>
          </cell>
          <cell r="H15">
            <v>1</v>
          </cell>
          <cell r="I15">
            <v>1.9</v>
          </cell>
          <cell r="J15">
            <v>1.7</v>
          </cell>
        </row>
        <row r="16">
          <cell r="A16" t="str">
            <v>02</v>
          </cell>
          <cell r="B16" t="str">
            <v>TDA. CARNECITAS</v>
          </cell>
          <cell r="C16" t="str">
            <v>10:01</v>
          </cell>
          <cell r="D16">
            <v>0.3</v>
          </cell>
          <cell r="E16">
            <v>300</v>
          </cell>
          <cell r="F16">
            <v>0.2</v>
          </cell>
          <cell r="G16">
            <v>0.3</v>
          </cell>
          <cell r="H16">
            <v>0.3</v>
          </cell>
          <cell r="I16">
            <v>0.3</v>
          </cell>
          <cell r="J16">
            <v>0.5</v>
          </cell>
        </row>
        <row r="17">
          <cell r="A17" t="str">
            <v>02</v>
          </cell>
          <cell r="B17" t="str">
            <v>TDA. LA COCINA DE DO</v>
          </cell>
          <cell r="C17" t="str">
            <v>10:06</v>
          </cell>
          <cell r="D17">
            <v>2</v>
          </cell>
          <cell r="E17">
            <v>330</v>
          </cell>
          <cell r="K17">
            <v>2</v>
          </cell>
        </row>
        <row r="18">
          <cell r="A18" t="str">
            <v>02</v>
          </cell>
          <cell r="B18" t="str">
            <v>TDA. LO MEJOR HABLEM</v>
          </cell>
          <cell r="C18" t="str">
            <v>11:01</v>
          </cell>
          <cell r="D18">
            <v>0.6</v>
          </cell>
          <cell r="E18">
            <v>350</v>
          </cell>
          <cell r="F18">
            <v>0.3</v>
          </cell>
          <cell r="G18">
            <v>0.3</v>
          </cell>
          <cell r="H18">
            <v>0.8</v>
          </cell>
          <cell r="I18">
            <v>0.6</v>
          </cell>
          <cell r="J18">
            <v>0.9</v>
          </cell>
        </row>
        <row r="19">
          <cell r="A19" t="str">
            <v>02</v>
          </cell>
          <cell r="B19" t="str">
            <v>TDA. LOS PITUFOS-SAB</v>
          </cell>
          <cell r="C19" t="str">
            <v>11:07</v>
          </cell>
          <cell r="D19">
            <v>1.6</v>
          </cell>
          <cell r="E19">
            <v>300</v>
          </cell>
          <cell r="K19">
            <v>1.6</v>
          </cell>
        </row>
        <row r="20">
          <cell r="A20" t="str">
            <v>02</v>
          </cell>
          <cell r="B20" t="str">
            <v>TDA. AYER Y HOY</v>
          </cell>
          <cell r="C20" t="str">
            <v>11:09</v>
          </cell>
          <cell r="D20">
            <v>3.1</v>
          </cell>
          <cell r="E20">
            <v>400</v>
          </cell>
          <cell r="L20">
            <v>3.1</v>
          </cell>
        </row>
        <row r="21">
          <cell r="A21" t="str">
            <v>02</v>
          </cell>
          <cell r="B21" t="str">
            <v>TDA. DINOPLATIBOLOS-</v>
          </cell>
          <cell r="C21" t="str">
            <v>11:33</v>
          </cell>
          <cell r="D21">
            <v>1.4</v>
          </cell>
          <cell r="E21">
            <v>300</v>
          </cell>
          <cell r="K21">
            <v>1.4</v>
          </cell>
        </row>
        <row r="22">
          <cell r="A22" t="str">
            <v>02</v>
          </cell>
          <cell r="B22" t="str">
            <v>TDA. FEST.CANTINFLAS</v>
          </cell>
          <cell r="C22" t="str">
            <v>11:58</v>
          </cell>
          <cell r="D22">
            <v>0.8</v>
          </cell>
          <cell r="E22">
            <v>300</v>
          </cell>
          <cell r="K22">
            <v>0.8</v>
          </cell>
        </row>
        <row r="23">
          <cell r="A23" t="str">
            <v>02</v>
          </cell>
          <cell r="B23" t="str">
            <v>TDA. MARIELENA</v>
          </cell>
          <cell r="C23" t="str">
            <v>12:00</v>
          </cell>
          <cell r="D23">
            <v>2.2000000000000002</v>
          </cell>
          <cell r="E23">
            <v>300</v>
          </cell>
          <cell r="F23">
            <v>2.5</v>
          </cell>
          <cell r="G23">
            <v>1.5</v>
          </cell>
          <cell r="H23">
            <v>2.7</v>
          </cell>
          <cell r="I23">
            <v>2.7</v>
          </cell>
          <cell r="J23">
            <v>1.9</v>
          </cell>
        </row>
        <row r="24">
          <cell r="A24" t="str">
            <v>02</v>
          </cell>
          <cell r="B24" t="str">
            <v>TDA. CLUB DISNEY-SAB</v>
          </cell>
          <cell r="C24" t="str">
            <v>12:01</v>
          </cell>
          <cell r="D24">
            <v>0.6</v>
          </cell>
          <cell r="E24">
            <v>300</v>
          </cell>
          <cell r="K24">
            <v>0.6</v>
          </cell>
        </row>
        <row r="25">
          <cell r="A25" t="str">
            <v>02</v>
          </cell>
          <cell r="B25" t="str">
            <v>TDA. CLUB DISNEY-DOM</v>
          </cell>
          <cell r="C25" t="str">
            <v>12:09</v>
          </cell>
          <cell r="D25">
            <v>1</v>
          </cell>
          <cell r="E25">
            <v>400</v>
          </cell>
          <cell r="L25">
            <v>1</v>
          </cell>
        </row>
        <row r="26">
          <cell r="A26" t="str">
            <v>02</v>
          </cell>
          <cell r="B26" t="str">
            <v>TDA. ESCANDALO L-V</v>
          </cell>
          <cell r="C26" t="str">
            <v>12:56</v>
          </cell>
          <cell r="D26">
            <v>1.6</v>
          </cell>
          <cell r="E26">
            <v>400</v>
          </cell>
          <cell r="F26">
            <v>0.5</v>
          </cell>
          <cell r="G26">
            <v>1.7</v>
          </cell>
          <cell r="H26">
            <v>1.2</v>
          </cell>
          <cell r="I26">
            <v>1.9</v>
          </cell>
          <cell r="J26">
            <v>2.2000000000000002</v>
          </cell>
        </row>
        <row r="27">
          <cell r="A27" t="str">
            <v>02</v>
          </cell>
          <cell r="B27" t="str">
            <v>TDA. RUGRATS-DOM</v>
          </cell>
          <cell r="C27" t="str">
            <v>13:39</v>
          </cell>
          <cell r="D27">
            <v>2.2999999999999998</v>
          </cell>
          <cell r="E27">
            <v>400</v>
          </cell>
          <cell r="L27">
            <v>2.2999999999999998</v>
          </cell>
        </row>
        <row r="28">
          <cell r="A28" t="str">
            <v>02</v>
          </cell>
          <cell r="B28" t="str">
            <v>TDA. FEST.CANTINFLAS</v>
          </cell>
          <cell r="C28" t="str">
            <v>13:54</v>
          </cell>
          <cell r="D28">
            <v>2.1</v>
          </cell>
          <cell r="E28">
            <v>300</v>
          </cell>
          <cell r="K28">
            <v>2.1</v>
          </cell>
        </row>
        <row r="29">
          <cell r="A29" t="str">
            <v>02</v>
          </cell>
          <cell r="B29" t="str">
            <v>TDA. TRES VECES SOFI</v>
          </cell>
          <cell r="C29" t="str">
            <v>14:01</v>
          </cell>
          <cell r="D29">
            <v>2.2999999999999998</v>
          </cell>
          <cell r="E29">
            <v>350</v>
          </cell>
          <cell r="F29">
            <v>1.4</v>
          </cell>
          <cell r="G29">
            <v>2.8</v>
          </cell>
          <cell r="H29">
            <v>2.4</v>
          </cell>
          <cell r="I29">
            <v>2</v>
          </cell>
          <cell r="J29">
            <v>2.4</v>
          </cell>
        </row>
        <row r="30">
          <cell r="A30" t="str">
            <v>02</v>
          </cell>
          <cell r="B30" t="str">
            <v>TDA. POKEMON-DOM</v>
          </cell>
          <cell r="C30" t="str">
            <v>14:11</v>
          </cell>
          <cell r="D30">
            <v>1.5</v>
          </cell>
          <cell r="E30">
            <v>400</v>
          </cell>
          <cell r="L30">
            <v>1.5</v>
          </cell>
        </row>
        <row r="31">
          <cell r="A31" t="str">
            <v>02</v>
          </cell>
          <cell r="B31" t="str">
            <v>TDA. CINE I-DOM</v>
          </cell>
          <cell r="C31" t="str">
            <v>14:41</v>
          </cell>
          <cell r="D31">
            <v>0.7</v>
          </cell>
          <cell r="E31">
            <v>400</v>
          </cell>
          <cell r="L31">
            <v>0.7</v>
          </cell>
        </row>
        <row r="32">
          <cell r="A32" t="str">
            <v>02</v>
          </cell>
          <cell r="B32" t="str">
            <v>TDA. PAIS DE LAS MUJ</v>
          </cell>
          <cell r="C32" t="str">
            <v>14:58</v>
          </cell>
          <cell r="D32">
            <v>0.9</v>
          </cell>
          <cell r="E32">
            <v>300</v>
          </cell>
          <cell r="F32">
            <v>0.6</v>
          </cell>
          <cell r="G32">
            <v>1.1000000000000001</v>
          </cell>
          <cell r="H32">
            <v>1</v>
          </cell>
          <cell r="I32">
            <v>1.1000000000000001</v>
          </cell>
          <cell r="J32">
            <v>0.8</v>
          </cell>
        </row>
        <row r="33">
          <cell r="A33" t="str">
            <v>02</v>
          </cell>
          <cell r="B33" t="str">
            <v>TDA. RUGRATS-TARDE</v>
          </cell>
          <cell r="C33" t="str">
            <v>15:50</v>
          </cell>
          <cell r="D33">
            <v>0.9</v>
          </cell>
          <cell r="E33">
            <v>300</v>
          </cell>
          <cell r="F33">
            <v>0.2</v>
          </cell>
          <cell r="G33">
            <v>1</v>
          </cell>
          <cell r="H33">
            <v>0.9</v>
          </cell>
          <cell r="I33">
            <v>1.8</v>
          </cell>
          <cell r="J33">
            <v>0.2</v>
          </cell>
        </row>
        <row r="34">
          <cell r="A34" t="str">
            <v>02</v>
          </cell>
          <cell r="B34" t="str">
            <v>TDA. SUPER ACCION-SA</v>
          </cell>
          <cell r="C34" t="str">
            <v>15:57</v>
          </cell>
          <cell r="D34">
            <v>1</v>
          </cell>
          <cell r="E34">
            <v>300</v>
          </cell>
          <cell r="K34">
            <v>1</v>
          </cell>
        </row>
        <row r="35">
          <cell r="A35" t="str">
            <v>02</v>
          </cell>
          <cell r="B35" t="str">
            <v>TDA. CINE II-DOM</v>
          </cell>
          <cell r="C35" t="str">
            <v>16:17</v>
          </cell>
          <cell r="D35">
            <v>2</v>
          </cell>
          <cell r="E35">
            <v>400</v>
          </cell>
          <cell r="L35">
            <v>2</v>
          </cell>
        </row>
        <row r="36">
          <cell r="A36" t="str">
            <v>02</v>
          </cell>
          <cell r="B36" t="str">
            <v>TDA. POKEMON-TARDE</v>
          </cell>
          <cell r="C36" t="str">
            <v>16:24</v>
          </cell>
          <cell r="D36">
            <v>0.5</v>
          </cell>
          <cell r="E36">
            <v>350</v>
          </cell>
          <cell r="F36">
            <v>0.1</v>
          </cell>
          <cell r="G36">
            <v>1.1000000000000001</v>
          </cell>
          <cell r="H36">
            <v>0.8</v>
          </cell>
          <cell r="I36">
            <v>0.5</v>
          </cell>
          <cell r="J36">
            <v>0.1</v>
          </cell>
        </row>
        <row r="37">
          <cell r="A37" t="str">
            <v>02</v>
          </cell>
          <cell r="B37" t="str">
            <v>TDA. TARDES ESPECTAC</v>
          </cell>
          <cell r="C37" t="str">
            <v>16:51</v>
          </cell>
          <cell r="D37">
            <v>1</v>
          </cell>
          <cell r="E37">
            <v>350</v>
          </cell>
          <cell r="F37">
            <v>0.9</v>
          </cell>
          <cell r="G37">
            <v>1.5</v>
          </cell>
          <cell r="H37">
            <v>0.4</v>
          </cell>
          <cell r="I37">
            <v>1.7</v>
          </cell>
          <cell r="J37">
            <v>0.7</v>
          </cell>
        </row>
        <row r="38">
          <cell r="A38" t="str">
            <v>02</v>
          </cell>
          <cell r="B38" t="str">
            <v>TDA. SUPER ACCION II</v>
          </cell>
          <cell r="C38" t="str">
            <v>17:56</v>
          </cell>
          <cell r="D38">
            <v>2</v>
          </cell>
          <cell r="E38">
            <v>600</v>
          </cell>
          <cell r="K38">
            <v>2</v>
          </cell>
        </row>
        <row r="39">
          <cell r="A39" t="str">
            <v>02</v>
          </cell>
          <cell r="B39" t="str">
            <v>TDA. PATACLAUN-DOM</v>
          </cell>
          <cell r="C39" t="str">
            <v>18:42</v>
          </cell>
          <cell r="D39">
            <v>7.4</v>
          </cell>
          <cell r="E39">
            <v>800</v>
          </cell>
          <cell r="L39">
            <v>7.4</v>
          </cell>
        </row>
        <row r="40">
          <cell r="A40" t="str">
            <v>02</v>
          </cell>
          <cell r="B40" t="str">
            <v>TDA. SUEÑOS</v>
          </cell>
          <cell r="C40" t="str">
            <v>18:54</v>
          </cell>
          <cell r="D40">
            <v>2.8</v>
          </cell>
          <cell r="E40">
            <v>750</v>
          </cell>
          <cell r="F40">
            <v>1.4</v>
          </cell>
          <cell r="G40">
            <v>3.8</v>
          </cell>
          <cell r="H40">
            <v>3.5</v>
          </cell>
          <cell r="I40">
            <v>2.9</v>
          </cell>
          <cell r="J40">
            <v>2.6</v>
          </cell>
        </row>
        <row r="41">
          <cell r="A41" t="str">
            <v>02</v>
          </cell>
          <cell r="B41" t="str">
            <v>TDA. HOMBRES DEL SIG</v>
          </cell>
          <cell r="C41" t="str">
            <v>19:54</v>
          </cell>
          <cell r="D41">
            <v>3.6</v>
          </cell>
          <cell r="E41">
            <v>850</v>
          </cell>
          <cell r="L41">
            <v>3.6</v>
          </cell>
        </row>
        <row r="42">
          <cell r="A42" t="str">
            <v>02</v>
          </cell>
          <cell r="B42" t="str">
            <v>TDA. ESP.COMICOS AMB</v>
          </cell>
          <cell r="C42" t="str">
            <v>19:55</v>
          </cell>
          <cell r="D42">
            <v>1.6</v>
          </cell>
          <cell r="E42">
            <v>600</v>
          </cell>
          <cell r="K42">
            <v>1.6</v>
          </cell>
        </row>
        <row r="43">
          <cell r="A43" t="str">
            <v>02</v>
          </cell>
          <cell r="B43" t="str">
            <v>TDA. MAGALY TV</v>
          </cell>
          <cell r="C43" t="str">
            <v>19:59</v>
          </cell>
          <cell r="D43">
            <v>7.9</v>
          </cell>
          <cell r="E43">
            <v>750</v>
          </cell>
          <cell r="F43">
            <v>6</v>
          </cell>
          <cell r="G43">
            <v>10.7</v>
          </cell>
          <cell r="H43">
            <v>8.1</v>
          </cell>
          <cell r="I43">
            <v>6.5</v>
          </cell>
          <cell r="J43">
            <v>8.5</v>
          </cell>
        </row>
        <row r="44">
          <cell r="A44" t="str">
            <v>02</v>
          </cell>
          <cell r="B44" t="str">
            <v>TDA. LO MEJOR DE LA</v>
          </cell>
          <cell r="C44" t="str">
            <v>20:10</v>
          </cell>
          <cell r="D44">
            <v>4.3</v>
          </cell>
          <cell r="E44">
            <v>500</v>
          </cell>
          <cell r="L44">
            <v>4.3</v>
          </cell>
        </row>
        <row r="45">
          <cell r="A45" t="str">
            <v>02</v>
          </cell>
          <cell r="B45" t="str">
            <v>TDA. CINE MILLONARIO</v>
          </cell>
          <cell r="C45" t="str">
            <v>20:26</v>
          </cell>
          <cell r="D45">
            <v>4.2</v>
          </cell>
          <cell r="E45">
            <v>850</v>
          </cell>
          <cell r="L45">
            <v>4.2</v>
          </cell>
        </row>
        <row r="46">
          <cell r="A46" t="str">
            <v>02</v>
          </cell>
          <cell r="B46" t="str">
            <v>TDA. 90 SEGUNDOS L-V</v>
          </cell>
          <cell r="C46" t="str">
            <v>21:02</v>
          </cell>
          <cell r="D46">
            <v>3.7</v>
          </cell>
          <cell r="E46">
            <v>650</v>
          </cell>
          <cell r="F46">
            <v>2.4</v>
          </cell>
          <cell r="G46">
            <v>4.9000000000000004</v>
          </cell>
          <cell r="H46">
            <v>4.8</v>
          </cell>
          <cell r="I46">
            <v>3.2</v>
          </cell>
          <cell r="J46">
            <v>3</v>
          </cell>
        </row>
        <row r="47">
          <cell r="A47" t="str">
            <v>02</v>
          </cell>
          <cell r="B47" t="str">
            <v>TDA. MARITERE</v>
          </cell>
          <cell r="C47" t="str">
            <v>21:56</v>
          </cell>
          <cell r="D47">
            <v>2.9</v>
          </cell>
          <cell r="E47">
            <v>800</v>
          </cell>
          <cell r="K47">
            <v>2.9</v>
          </cell>
        </row>
        <row r="48">
          <cell r="A48" t="str">
            <v>02</v>
          </cell>
          <cell r="B48" t="str">
            <v>TDA. PAISANA JACINTA</v>
          </cell>
          <cell r="C48" t="str">
            <v>22:02</v>
          </cell>
          <cell r="D48">
            <v>6.6</v>
          </cell>
          <cell r="E48">
            <v>850</v>
          </cell>
          <cell r="G48">
            <v>6.6</v>
          </cell>
        </row>
        <row r="49">
          <cell r="A49" t="str">
            <v>02</v>
          </cell>
          <cell r="B49" t="str">
            <v>TDA. JB NOTICIAS-NOC</v>
          </cell>
          <cell r="C49" t="str">
            <v>22:02</v>
          </cell>
          <cell r="D49">
            <v>4.2</v>
          </cell>
          <cell r="E49">
            <v>850</v>
          </cell>
          <cell r="F49">
            <v>4.2</v>
          </cell>
        </row>
        <row r="50">
          <cell r="A50" t="str">
            <v>02</v>
          </cell>
          <cell r="B50" t="str">
            <v>TDA. FUNC. ESTELAR</v>
          </cell>
          <cell r="C50" t="str">
            <v>22:02</v>
          </cell>
          <cell r="D50">
            <v>3.2</v>
          </cell>
          <cell r="E50">
            <v>600</v>
          </cell>
          <cell r="H50">
            <v>2.9</v>
          </cell>
          <cell r="I50">
            <v>3.4</v>
          </cell>
        </row>
        <row r="51">
          <cell r="A51" t="str">
            <v>02</v>
          </cell>
          <cell r="B51" t="str">
            <v>TDA. ESP.COMICOS AMB</v>
          </cell>
          <cell r="C51" t="str">
            <v>22:03</v>
          </cell>
          <cell r="D51">
            <v>3.7</v>
          </cell>
          <cell r="E51">
            <v>850</v>
          </cell>
          <cell r="J51">
            <v>3.7</v>
          </cell>
        </row>
        <row r="52">
          <cell r="A52" t="str">
            <v>02</v>
          </cell>
          <cell r="B52" t="str">
            <v>TDA. EL VISITANTE-DO</v>
          </cell>
          <cell r="C52" t="str">
            <v>22:37</v>
          </cell>
          <cell r="D52">
            <v>2.2999999999999998</v>
          </cell>
          <cell r="E52">
            <v>600</v>
          </cell>
          <cell r="L52">
            <v>2.2999999999999998</v>
          </cell>
        </row>
        <row r="53">
          <cell r="A53" t="str">
            <v>02</v>
          </cell>
          <cell r="B53" t="str">
            <v>TDA. BUFFY LA CAZAVA</v>
          </cell>
          <cell r="C53" t="str">
            <v>23:19</v>
          </cell>
          <cell r="D53">
            <v>3.4</v>
          </cell>
          <cell r="E53">
            <v>600</v>
          </cell>
          <cell r="G53">
            <v>3.4</v>
          </cell>
        </row>
        <row r="54">
          <cell r="A54" t="str">
            <v>02</v>
          </cell>
          <cell r="B54" t="str">
            <v>TDA. ULTIMA FUNCION-</v>
          </cell>
          <cell r="C54" t="str">
            <v>23:24</v>
          </cell>
          <cell r="D54">
            <v>1.5</v>
          </cell>
          <cell r="E54">
            <v>600</v>
          </cell>
          <cell r="K54">
            <v>1.5</v>
          </cell>
        </row>
        <row r="55">
          <cell r="A55" t="str">
            <v>02</v>
          </cell>
          <cell r="B55" t="str">
            <v>TDA. ALTO RIESGO</v>
          </cell>
          <cell r="C55" t="str">
            <v>23:34</v>
          </cell>
          <cell r="D55">
            <v>2.4</v>
          </cell>
          <cell r="E55">
            <v>600</v>
          </cell>
          <cell r="F55">
            <v>2.4</v>
          </cell>
        </row>
        <row r="56">
          <cell r="A56" t="str">
            <v>02</v>
          </cell>
          <cell r="B56" t="str">
            <v>TDA. ULTIMA FUNCION</v>
          </cell>
          <cell r="C56" t="str">
            <v>23:42</v>
          </cell>
          <cell r="D56">
            <v>1.6</v>
          </cell>
          <cell r="E56">
            <v>600</v>
          </cell>
          <cell r="J56">
            <v>1.6</v>
          </cell>
        </row>
        <row r="57">
          <cell r="A57" t="str">
            <v>02</v>
          </cell>
          <cell r="B57" t="str">
            <v>TDA. NIKITA-SAB</v>
          </cell>
          <cell r="C57" t="str">
            <v>23:45</v>
          </cell>
          <cell r="D57">
            <v>1.4</v>
          </cell>
          <cell r="E57">
            <v>600</v>
          </cell>
          <cell r="K57">
            <v>1.4</v>
          </cell>
        </row>
        <row r="58">
          <cell r="A58" t="str">
            <v>02</v>
          </cell>
          <cell r="B58" t="str">
            <v>TDA. DHARMA Y GREG-D</v>
          </cell>
          <cell r="C58" t="str">
            <v>23:49</v>
          </cell>
          <cell r="D58">
            <v>1.6</v>
          </cell>
          <cell r="E58">
            <v>600</v>
          </cell>
          <cell r="L58">
            <v>1.6</v>
          </cell>
        </row>
        <row r="59">
          <cell r="A59" t="str">
            <v>04</v>
          </cell>
          <cell r="B59" t="str">
            <v>TDA. PRIMERA EDICION</v>
          </cell>
          <cell r="C59" t="str">
            <v>05:59</v>
          </cell>
          <cell r="D59">
            <v>3.6</v>
          </cell>
          <cell r="E59">
            <v>850</v>
          </cell>
          <cell r="F59">
            <v>3.6</v>
          </cell>
          <cell r="G59">
            <v>3.4</v>
          </cell>
          <cell r="H59">
            <v>3.6</v>
          </cell>
          <cell r="I59">
            <v>3.9</v>
          </cell>
          <cell r="J59">
            <v>3.4</v>
          </cell>
        </row>
        <row r="60">
          <cell r="A60" t="str">
            <v>04</v>
          </cell>
          <cell r="B60" t="str">
            <v>TDA. LAS AVENTURAS F</v>
          </cell>
          <cell r="C60" t="str">
            <v>06:00</v>
          </cell>
          <cell r="D60">
            <v>0</v>
          </cell>
          <cell r="E60">
            <v>700</v>
          </cell>
          <cell r="K60">
            <v>0</v>
          </cell>
        </row>
        <row r="61">
          <cell r="A61" t="str">
            <v>04</v>
          </cell>
          <cell r="B61" t="str">
            <v>TDA. LAS AVENTURAS F</v>
          </cell>
          <cell r="C61" t="str">
            <v>06:01</v>
          </cell>
          <cell r="D61">
            <v>0</v>
          </cell>
          <cell r="E61">
            <v>700</v>
          </cell>
          <cell r="L61">
            <v>0</v>
          </cell>
        </row>
        <row r="62">
          <cell r="A62" t="str">
            <v>04</v>
          </cell>
          <cell r="B62" t="str">
            <v>TDA. PRINCIPE ATLANT</v>
          </cell>
          <cell r="C62" t="str">
            <v>06:30</v>
          </cell>
          <cell r="D62">
            <v>0</v>
          </cell>
          <cell r="E62">
            <v>700</v>
          </cell>
          <cell r="K62">
            <v>0</v>
          </cell>
        </row>
        <row r="63">
          <cell r="A63" t="str">
            <v>04</v>
          </cell>
          <cell r="B63" t="str">
            <v>TDA. BAMBOO BEARS-DO</v>
          </cell>
          <cell r="C63" t="str">
            <v>06:31</v>
          </cell>
          <cell r="D63">
            <v>0</v>
          </cell>
          <cell r="E63">
            <v>700</v>
          </cell>
          <cell r="L63">
            <v>0</v>
          </cell>
        </row>
        <row r="64">
          <cell r="A64" t="str">
            <v>04</v>
          </cell>
          <cell r="B64" t="str">
            <v>TDA. LA BANDA MOZART</v>
          </cell>
          <cell r="C64" t="str">
            <v>07:00</v>
          </cell>
          <cell r="D64">
            <v>0.1</v>
          </cell>
          <cell r="E64">
            <v>700</v>
          </cell>
          <cell r="L64">
            <v>0.1</v>
          </cell>
        </row>
        <row r="65">
          <cell r="A65" t="str">
            <v>04</v>
          </cell>
          <cell r="B65" t="str">
            <v>TDA. SAMURAI CIBERNE</v>
          </cell>
          <cell r="C65" t="str">
            <v>07:28</v>
          </cell>
          <cell r="D65">
            <v>0.3</v>
          </cell>
          <cell r="E65">
            <v>700</v>
          </cell>
          <cell r="K65">
            <v>0.3</v>
          </cell>
        </row>
        <row r="66">
          <cell r="A66" t="str">
            <v>04</v>
          </cell>
          <cell r="B66" t="str">
            <v>TDA. EL CHAPULIN COL</v>
          </cell>
          <cell r="C66" t="str">
            <v>07:58</v>
          </cell>
          <cell r="D66">
            <v>1.4</v>
          </cell>
          <cell r="E66">
            <v>700</v>
          </cell>
          <cell r="L66">
            <v>1.4</v>
          </cell>
        </row>
        <row r="67">
          <cell r="A67" t="str">
            <v>04</v>
          </cell>
          <cell r="B67" t="str">
            <v>TDA. BANANAS EN PIJA</v>
          </cell>
          <cell r="C67" t="str">
            <v>08:25</v>
          </cell>
          <cell r="D67">
            <v>2.1</v>
          </cell>
          <cell r="E67">
            <v>700</v>
          </cell>
          <cell r="K67">
            <v>2.1</v>
          </cell>
        </row>
        <row r="68">
          <cell r="A68" t="str">
            <v>04</v>
          </cell>
          <cell r="B68" t="str">
            <v>TDA. KARINA Y TIMOTE</v>
          </cell>
          <cell r="C68" t="str">
            <v>08:54</v>
          </cell>
          <cell r="D68">
            <v>3.5</v>
          </cell>
          <cell r="E68">
            <v>700</v>
          </cell>
          <cell r="K68">
            <v>3.5</v>
          </cell>
        </row>
        <row r="69">
          <cell r="A69" t="str">
            <v>04</v>
          </cell>
          <cell r="B69" t="str">
            <v>TDA. DRAGON BALL Z-D</v>
          </cell>
          <cell r="C69" t="str">
            <v>08:54</v>
          </cell>
          <cell r="D69">
            <v>3.2</v>
          </cell>
          <cell r="E69">
            <v>700</v>
          </cell>
          <cell r="L69">
            <v>3.2</v>
          </cell>
        </row>
        <row r="70">
          <cell r="A70" t="str">
            <v>04</v>
          </cell>
          <cell r="B70" t="str">
            <v>TDA. ZENKI-DOM</v>
          </cell>
          <cell r="C70" t="str">
            <v>09:28</v>
          </cell>
          <cell r="D70">
            <v>3.9</v>
          </cell>
          <cell r="E70">
            <v>700</v>
          </cell>
          <cell r="L70">
            <v>3.9</v>
          </cell>
        </row>
        <row r="71">
          <cell r="A71" t="str">
            <v>04</v>
          </cell>
          <cell r="B71" t="str">
            <v>TDA. DRAGON BALL-MAÑ</v>
          </cell>
          <cell r="C71" t="str">
            <v>09:28</v>
          </cell>
          <cell r="D71">
            <v>2.4</v>
          </cell>
          <cell r="E71">
            <v>700</v>
          </cell>
          <cell r="F71">
            <v>2</v>
          </cell>
          <cell r="G71">
            <v>1.4</v>
          </cell>
          <cell r="H71">
            <v>3</v>
          </cell>
          <cell r="I71">
            <v>3.8</v>
          </cell>
          <cell r="J71">
            <v>1.7</v>
          </cell>
        </row>
        <row r="72">
          <cell r="A72" t="str">
            <v>04</v>
          </cell>
          <cell r="B72" t="str">
            <v>TDA. SUPER CAMPEONES</v>
          </cell>
          <cell r="C72" t="str">
            <v>09:55</v>
          </cell>
          <cell r="D72">
            <v>2.8</v>
          </cell>
          <cell r="E72">
            <v>700</v>
          </cell>
          <cell r="L72">
            <v>2.8</v>
          </cell>
        </row>
        <row r="73">
          <cell r="A73" t="str">
            <v>04</v>
          </cell>
          <cell r="B73" t="str">
            <v>TDA. DRAGON BALL Z</v>
          </cell>
          <cell r="C73" t="str">
            <v>09:59</v>
          </cell>
          <cell r="D73">
            <v>2.9</v>
          </cell>
          <cell r="E73">
            <v>700</v>
          </cell>
          <cell r="F73">
            <v>1</v>
          </cell>
          <cell r="G73">
            <v>2.7</v>
          </cell>
          <cell r="H73">
            <v>4.9000000000000004</v>
          </cell>
          <cell r="I73">
            <v>3.7</v>
          </cell>
          <cell r="J73">
            <v>2.4</v>
          </cell>
        </row>
        <row r="74">
          <cell r="A74" t="str">
            <v>04</v>
          </cell>
          <cell r="B74" t="str">
            <v>TDA. SABRINA LA BRUJ</v>
          </cell>
          <cell r="C74" t="str">
            <v>10:26</v>
          </cell>
          <cell r="D74">
            <v>1.8</v>
          </cell>
          <cell r="E74">
            <v>700</v>
          </cell>
          <cell r="L74">
            <v>1.8</v>
          </cell>
        </row>
        <row r="75">
          <cell r="A75" t="str">
            <v>04</v>
          </cell>
          <cell r="B75" t="str">
            <v>TDA. SABRINA LA BRUJ</v>
          </cell>
          <cell r="C75" t="str">
            <v>10:30</v>
          </cell>
          <cell r="D75">
            <v>3.9</v>
          </cell>
          <cell r="E75">
            <v>700</v>
          </cell>
          <cell r="F75">
            <v>1.6</v>
          </cell>
          <cell r="G75">
            <v>2.6</v>
          </cell>
          <cell r="H75">
            <v>5.2</v>
          </cell>
          <cell r="I75">
            <v>6.2</v>
          </cell>
          <cell r="J75">
            <v>3.7</v>
          </cell>
        </row>
        <row r="76">
          <cell r="A76" t="str">
            <v>04</v>
          </cell>
          <cell r="B76" t="str">
            <v>TDA. SANTA MISA</v>
          </cell>
          <cell r="C76" t="str">
            <v>10:54</v>
          </cell>
          <cell r="D76">
            <v>0</v>
          </cell>
          <cell r="E76">
            <v>700</v>
          </cell>
          <cell r="L76">
            <v>0</v>
          </cell>
        </row>
        <row r="77">
          <cell r="A77" t="str">
            <v>04</v>
          </cell>
          <cell r="B77" t="str">
            <v>TDA. MI PEQ.TRAVIESA</v>
          </cell>
          <cell r="C77" t="str">
            <v>10:59</v>
          </cell>
          <cell r="D77">
            <v>3.8</v>
          </cell>
          <cell r="E77">
            <v>700</v>
          </cell>
          <cell r="F77">
            <v>4.7</v>
          </cell>
          <cell r="G77">
            <v>3.3</v>
          </cell>
          <cell r="H77">
            <v>3.6</v>
          </cell>
          <cell r="I77">
            <v>4.4000000000000004</v>
          </cell>
          <cell r="J77">
            <v>3</v>
          </cell>
        </row>
        <row r="78">
          <cell r="A78" t="str">
            <v>04</v>
          </cell>
          <cell r="B78" t="str">
            <v>TDA. SESION SOLEMNE</v>
          </cell>
          <cell r="C78" t="str">
            <v>11:25</v>
          </cell>
          <cell r="D78">
            <v>0</v>
          </cell>
          <cell r="E78">
            <v>700</v>
          </cell>
          <cell r="J78">
            <v>0</v>
          </cell>
        </row>
        <row r="79">
          <cell r="A79" t="str">
            <v>04</v>
          </cell>
          <cell r="B79" t="str">
            <v>TDA. SOÑADORAS</v>
          </cell>
          <cell r="C79" t="str">
            <v>11:59</v>
          </cell>
          <cell r="D79">
            <v>8</v>
          </cell>
          <cell r="E79">
            <v>1200</v>
          </cell>
          <cell r="F79">
            <v>6.8</v>
          </cell>
          <cell r="G79">
            <v>8.6999999999999993</v>
          </cell>
          <cell r="H79">
            <v>6.9</v>
          </cell>
          <cell r="I79">
            <v>8.5</v>
          </cell>
          <cell r="J79">
            <v>9</v>
          </cell>
        </row>
        <row r="80">
          <cell r="A80" t="str">
            <v>04</v>
          </cell>
          <cell r="B80" t="str">
            <v>TDA. MATINEE DOMINGO</v>
          </cell>
          <cell r="C80" t="str">
            <v>12:00</v>
          </cell>
          <cell r="D80">
            <v>2.7</v>
          </cell>
          <cell r="E80">
            <v>1200</v>
          </cell>
          <cell r="L80">
            <v>2.7</v>
          </cell>
        </row>
        <row r="81">
          <cell r="A81" t="str">
            <v>04</v>
          </cell>
          <cell r="B81" t="str">
            <v>TDA. LAURA EN AMERIC</v>
          </cell>
          <cell r="C81" t="str">
            <v>12:52</v>
          </cell>
          <cell r="D81">
            <v>14.9</v>
          </cell>
          <cell r="E81">
            <v>1200</v>
          </cell>
          <cell r="F81">
            <v>14.5</v>
          </cell>
          <cell r="G81">
            <v>15.4</v>
          </cell>
          <cell r="H81">
            <v>13.9</v>
          </cell>
          <cell r="I81">
            <v>14.9</v>
          </cell>
          <cell r="J81">
            <v>16</v>
          </cell>
        </row>
        <row r="82">
          <cell r="A82" t="str">
            <v>04</v>
          </cell>
          <cell r="B82" t="str">
            <v>TDA. CHESPIRITO-SAB</v>
          </cell>
          <cell r="C82" t="str">
            <v>12:57</v>
          </cell>
          <cell r="D82">
            <v>3.8</v>
          </cell>
          <cell r="E82">
            <v>1200</v>
          </cell>
          <cell r="K82">
            <v>3.8</v>
          </cell>
        </row>
        <row r="83">
          <cell r="A83" t="str">
            <v>04</v>
          </cell>
          <cell r="B83" t="str">
            <v>TDA. MATINEE DOMINGO</v>
          </cell>
          <cell r="C83" t="str">
            <v>13:48</v>
          </cell>
          <cell r="D83">
            <v>2</v>
          </cell>
          <cell r="E83">
            <v>1200</v>
          </cell>
          <cell r="L83">
            <v>2</v>
          </cell>
        </row>
        <row r="84">
          <cell r="A84" t="str">
            <v>04</v>
          </cell>
          <cell r="B84" t="str">
            <v>TDA. POR TU AMOR</v>
          </cell>
          <cell r="C84" t="str">
            <v>14:00</v>
          </cell>
          <cell r="D84">
            <v>12</v>
          </cell>
          <cell r="E84">
            <v>1200</v>
          </cell>
          <cell r="F84">
            <v>11.3</v>
          </cell>
          <cell r="G84">
            <v>12.4</v>
          </cell>
          <cell r="H84">
            <v>10.7</v>
          </cell>
          <cell r="I84">
            <v>13.2</v>
          </cell>
          <cell r="J84">
            <v>12.6</v>
          </cell>
        </row>
        <row r="85">
          <cell r="A85" t="str">
            <v>04</v>
          </cell>
          <cell r="B85" t="str">
            <v>TDA. TRES MUJERES</v>
          </cell>
          <cell r="C85" t="str">
            <v>14:59</v>
          </cell>
          <cell r="D85">
            <v>10.6</v>
          </cell>
          <cell r="E85">
            <v>1200</v>
          </cell>
          <cell r="F85">
            <v>7.7</v>
          </cell>
          <cell r="G85">
            <v>12.9</v>
          </cell>
          <cell r="H85">
            <v>12.5</v>
          </cell>
          <cell r="I85">
            <v>10.9</v>
          </cell>
          <cell r="J85">
            <v>8.9</v>
          </cell>
        </row>
        <row r="86">
          <cell r="A86" t="str">
            <v>04</v>
          </cell>
          <cell r="B86" t="str">
            <v>TDA. MATINEE DOMINGO</v>
          </cell>
          <cell r="C86" t="str">
            <v>15:37</v>
          </cell>
          <cell r="D86">
            <v>3.9</v>
          </cell>
          <cell r="E86">
            <v>1200</v>
          </cell>
          <cell r="L86">
            <v>3.9</v>
          </cell>
        </row>
        <row r="87">
          <cell r="A87" t="str">
            <v>04</v>
          </cell>
          <cell r="B87" t="str">
            <v>TDA. GOTITAS DE AMOR</v>
          </cell>
          <cell r="C87" t="str">
            <v>16:01</v>
          </cell>
          <cell r="D87">
            <v>6.4</v>
          </cell>
          <cell r="E87">
            <v>1200</v>
          </cell>
          <cell r="F87">
            <v>6.9</v>
          </cell>
          <cell r="G87">
            <v>6.4</v>
          </cell>
          <cell r="H87">
            <v>7.5</v>
          </cell>
          <cell r="I87">
            <v>5.5</v>
          </cell>
          <cell r="J87">
            <v>5.5</v>
          </cell>
        </row>
        <row r="88">
          <cell r="A88" t="str">
            <v>04</v>
          </cell>
          <cell r="B88" t="str">
            <v>TDA. MATINEE SABADO</v>
          </cell>
          <cell r="C88" t="str">
            <v>16:15</v>
          </cell>
          <cell r="D88">
            <v>1.1000000000000001</v>
          </cell>
          <cell r="E88">
            <v>1200</v>
          </cell>
          <cell r="K88">
            <v>1.1000000000000001</v>
          </cell>
        </row>
        <row r="89">
          <cell r="A89" t="str">
            <v>04</v>
          </cell>
          <cell r="B89" t="str">
            <v>TDA. EL SHOW DEL CHA</v>
          </cell>
          <cell r="C89" t="str">
            <v>17:01</v>
          </cell>
          <cell r="D89">
            <v>2.6</v>
          </cell>
          <cell r="E89">
            <v>900</v>
          </cell>
          <cell r="F89">
            <v>1.8</v>
          </cell>
          <cell r="G89">
            <v>2.9</v>
          </cell>
          <cell r="H89">
            <v>2.7</v>
          </cell>
          <cell r="I89">
            <v>2.6</v>
          </cell>
          <cell r="J89">
            <v>2.9</v>
          </cell>
        </row>
        <row r="90">
          <cell r="A90" t="str">
            <v>04</v>
          </cell>
          <cell r="B90" t="str">
            <v>TDA. ESP.DEL CHAVO D</v>
          </cell>
          <cell r="C90" t="str">
            <v>17:27</v>
          </cell>
          <cell r="D90">
            <v>2.2999999999999998</v>
          </cell>
          <cell r="E90">
            <v>900</v>
          </cell>
          <cell r="L90">
            <v>2.2999999999999998</v>
          </cell>
        </row>
        <row r="91">
          <cell r="A91" t="str">
            <v>04</v>
          </cell>
          <cell r="B91" t="str">
            <v>TDA. MATINEE SABADO</v>
          </cell>
          <cell r="C91" t="str">
            <v>17:55</v>
          </cell>
          <cell r="D91">
            <v>0.6</v>
          </cell>
          <cell r="E91">
            <v>900</v>
          </cell>
          <cell r="K91">
            <v>0.6</v>
          </cell>
        </row>
        <row r="92">
          <cell r="A92" t="str">
            <v>04</v>
          </cell>
          <cell r="B92" t="str">
            <v>TDA. ESP.NATIONAL GE</v>
          </cell>
          <cell r="C92" t="str">
            <v>18:47</v>
          </cell>
          <cell r="D92">
            <v>3.6</v>
          </cell>
          <cell r="E92">
            <v>1200</v>
          </cell>
          <cell r="L92">
            <v>3.6</v>
          </cell>
        </row>
        <row r="93">
          <cell r="A93" t="str">
            <v>04</v>
          </cell>
          <cell r="B93" t="str">
            <v>TDA. ESP.DISCOVERY C</v>
          </cell>
          <cell r="C93" t="str">
            <v>18:49</v>
          </cell>
          <cell r="D93">
            <v>4.5</v>
          </cell>
          <cell r="E93">
            <v>1200</v>
          </cell>
          <cell r="L93">
            <v>4.5</v>
          </cell>
        </row>
        <row r="94">
          <cell r="A94" t="str">
            <v>04</v>
          </cell>
          <cell r="B94" t="str">
            <v>TDA. INFIERNO EN EL</v>
          </cell>
          <cell r="C94" t="str">
            <v>19:00</v>
          </cell>
          <cell r="D94">
            <v>5.2</v>
          </cell>
          <cell r="E94">
            <v>1200</v>
          </cell>
          <cell r="F94">
            <v>4.5999999999999996</v>
          </cell>
          <cell r="G94">
            <v>7.3</v>
          </cell>
          <cell r="H94">
            <v>4.8</v>
          </cell>
          <cell r="I94">
            <v>4.0999999999999996</v>
          </cell>
          <cell r="J94">
            <v>5.7</v>
          </cell>
        </row>
        <row r="95">
          <cell r="A95" t="str">
            <v>04</v>
          </cell>
          <cell r="B95" t="str">
            <v>TDA. ROSALINDA</v>
          </cell>
          <cell r="C95" t="str">
            <v>19:29</v>
          </cell>
          <cell r="D95">
            <v>8.5</v>
          </cell>
          <cell r="E95">
            <v>1200</v>
          </cell>
          <cell r="F95">
            <v>7</v>
          </cell>
          <cell r="G95">
            <v>9.4</v>
          </cell>
          <cell r="H95">
            <v>8</v>
          </cell>
          <cell r="I95">
            <v>8.1</v>
          </cell>
          <cell r="J95">
            <v>10.3</v>
          </cell>
        </row>
        <row r="96">
          <cell r="A96" t="str">
            <v>04</v>
          </cell>
          <cell r="B96" t="str">
            <v>TDA. RISAS EN AMERIC</v>
          </cell>
          <cell r="C96" t="str">
            <v>19:49</v>
          </cell>
          <cell r="D96">
            <v>4.3</v>
          </cell>
          <cell r="E96">
            <v>2600</v>
          </cell>
          <cell r="K96">
            <v>4.3</v>
          </cell>
        </row>
        <row r="97">
          <cell r="A97" t="str">
            <v>04</v>
          </cell>
          <cell r="B97" t="str">
            <v>TDA. ESPEC.DEL DOMIN</v>
          </cell>
          <cell r="C97" t="str">
            <v>19:49</v>
          </cell>
          <cell r="D97">
            <v>3.9</v>
          </cell>
          <cell r="E97">
            <v>1200</v>
          </cell>
          <cell r="L97">
            <v>3.9</v>
          </cell>
        </row>
        <row r="98">
          <cell r="A98" t="str">
            <v>04</v>
          </cell>
          <cell r="B98" t="str">
            <v>TDA. MEJ.RISAS EN AM</v>
          </cell>
          <cell r="C98" t="str">
            <v>19:54</v>
          </cell>
          <cell r="D98">
            <v>2.9</v>
          </cell>
          <cell r="E98">
            <v>2600</v>
          </cell>
          <cell r="K98">
            <v>2.9</v>
          </cell>
        </row>
        <row r="99">
          <cell r="A99" t="str">
            <v>04</v>
          </cell>
          <cell r="B99" t="str">
            <v>TDA. AMERICA NOTICIA</v>
          </cell>
          <cell r="C99" t="str">
            <v>20:11</v>
          </cell>
          <cell r="D99">
            <v>5.5</v>
          </cell>
          <cell r="E99">
            <v>1200</v>
          </cell>
          <cell r="F99">
            <v>5.2</v>
          </cell>
          <cell r="G99">
            <v>7.1</v>
          </cell>
          <cell r="H99">
            <v>6.2</v>
          </cell>
          <cell r="I99">
            <v>4.4000000000000004</v>
          </cell>
          <cell r="J99">
            <v>4.5999999999999996</v>
          </cell>
        </row>
        <row r="100">
          <cell r="A100" t="str">
            <v>04</v>
          </cell>
          <cell r="B100" t="str">
            <v>TDA. ISABELLA</v>
          </cell>
          <cell r="C100" t="str">
            <v>21:00</v>
          </cell>
          <cell r="D100">
            <v>9.1</v>
          </cell>
          <cell r="E100">
            <v>1400</v>
          </cell>
          <cell r="F100">
            <v>7.3</v>
          </cell>
          <cell r="G100">
            <v>11.5</v>
          </cell>
          <cell r="H100">
            <v>9.3000000000000007</v>
          </cell>
          <cell r="I100">
            <v>8.6</v>
          </cell>
          <cell r="J100">
            <v>9</v>
          </cell>
        </row>
        <row r="101">
          <cell r="A101" t="str">
            <v>04</v>
          </cell>
          <cell r="B101" t="str">
            <v>TDA. FUTBOL TOTAL-DO</v>
          </cell>
          <cell r="C101" t="str">
            <v>21:28</v>
          </cell>
          <cell r="D101">
            <v>2.9</v>
          </cell>
          <cell r="E101">
            <v>1200</v>
          </cell>
          <cell r="L101">
            <v>2.9</v>
          </cell>
        </row>
        <row r="102">
          <cell r="A102" t="str">
            <v>04</v>
          </cell>
          <cell r="B102" t="str">
            <v>TDA. NUESTRO CINE-NO</v>
          </cell>
          <cell r="C102" t="str">
            <v>21:59</v>
          </cell>
          <cell r="D102">
            <v>8.9</v>
          </cell>
          <cell r="E102">
            <v>1200</v>
          </cell>
          <cell r="J102">
            <v>8.9</v>
          </cell>
        </row>
        <row r="103">
          <cell r="A103" t="str">
            <v>04</v>
          </cell>
          <cell r="B103" t="str">
            <v>TDA. CHOLA DE MIERCO</v>
          </cell>
          <cell r="C103" t="str">
            <v>21:59</v>
          </cell>
          <cell r="D103">
            <v>8.5</v>
          </cell>
          <cell r="E103">
            <v>1200</v>
          </cell>
          <cell r="H103">
            <v>8.5</v>
          </cell>
        </row>
        <row r="104">
          <cell r="A104" t="str">
            <v>04</v>
          </cell>
          <cell r="B104" t="str">
            <v>TDA. VARIEDADES AMER</v>
          </cell>
          <cell r="C104" t="str">
            <v>21:59</v>
          </cell>
          <cell r="D104">
            <v>4.2</v>
          </cell>
          <cell r="E104">
            <v>1200</v>
          </cell>
          <cell r="I104">
            <v>4.2</v>
          </cell>
        </row>
        <row r="105">
          <cell r="A105" t="str">
            <v>04</v>
          </cell>
          <cell r="B105" t="str">
            <v>TDA. CINE AMERICA-DO</v>
          </cell>
          <cell r="C105" t="str">
            <v>21:59</v>
          </cell>
          <cell r="D105">
            <v>2.9</v>
          </cell>
          <cell r="E105">
            <v>1200</v>
          </cell>
          <cell r="L105">
            <v>2.9</v>
          </cell>
        </row>
        <row r="106">
          <cell r="A106" t="str">
            <v>04</v>
          </cell>
          <cell r="B106" t="str">
            <v>TDA. LAURA EN AMERIC</v>
          </cell>
          <cell r="C106" t="str">
            <v>22:00</v>
          </cell>
          <cell r="D106">
            <v>8.5</v>
          </cell>
          <cell r="E106">
            <v>1200</v>
          </cell>
          <cell r="K106">
            <v>8.5</v>
          </cell>
        </row>
        <row r="107">
          <cell r="A107" t="str">
            <v>04</v>
          </cell>
          <cell r="B107" t="str">
            <v>TDA. PRIMER IMPACTO</v>
          </cell>
          <cell r="C107" t="str">
            <v>22:01</v>
          </cell>
          <cell r="D107">
            <v>9.1999999999999993</v>
          </cell>
          <cell r="E107">
            <v>1200</v>
          </cell>
          <cell r="F107">
            <v>9.1999999999999993</v>
          </cell>
        </row>
        <row r="108">
          <cell r="A108" t="str">
            <v>04</v>
          </cell>
          <cell r="B108" t="str">
            <v>TDA. CRISTINA-NOCHE</v>
          </cell>
          <cell r="C108" t="str">
            <v>22:01</v>
          </cell>
          <cell r="D108">
            <v>6.6</v>
          </cell>
          <cell r="E108">
            <v>1200</v>
          </cell>
          <cell r="G108">
            <v>6.6</v>
          </cell>
        </row>
        <row r="109">
          <cell r="A109" t="str">
            <v>04</v>
          </cell>
          <cell r="B109" t="str">
            <v>TDA. CINE AMERICA</v>
          </cell>
          <cell r="C109" t="str">
            <v>23:00</v>
          </cell>
          <cell r="D109">
            <v>3.3</v>
          </cell>
          <cell r="E109">
            <v>1200</v>
          </cell>
          <cell r="F109">
            <v>2.2999999999999998</v>
          </cell>
          <cell r="G109">
            <v>5.0999999999999996</v>
          </cell>
          <cell r="H109">
            <v>4.4000000000000004</v>
          </cell>
          <cell r="I109">
            <v>1.7</v>
          </cell>
          <cell r="J109">
            <v>2.7</v>
          </cell>
        </row>
        <row r="110">
          <cell r="A110" t="str">
            <v>04</v>
          </cell>
          <cell r="B110" t="str">
            <v>TDA. CINE NOCTURNO-D</v>
          </cell>
          <cell r="C110" t="str">
            <v>23:41</v>
          </cell>
          <cell r="D110">
            <v>0.7</v>
          </cell>
          <cell r="E110">
            <v>1200</v>
          </cell>
          <cell r="L110">
            <v>0.7</v>
          </cell>
        </row>
        <row r="111">
          <cell r="A111" t="str">
            <v>05</v>
          </cell>
          <cell r="B111" t="str">
            <v>TDA. EUCARISTIA-DOM</v>
          </cell>
          <cell r="C111" t="str">
            <v>05:57</v>
          </cell>
          <cell r="D111">
            <v>0</v>
          </cell>
          <cell r="E111">
            <v>45.5</v>
          </cell>
          <cell r="L111">
            <v>0</v>
          </cell>
        </row>
        <row r="112">
          <cell r="A112" t="str">
            <v>05</v>
          </cell>
          <cell r="B112" t="str">
            <v>TDA. 24 HORAS-EDIC.M</v>
          </cell>
          <cell r="C112" t="str">
            <v>05:59</v>
          </cell>
          <cell r="D112">
            <v>1.2</v>
          </cell>
          <cell r="E112">
            <v>45.5</v>
          </cell>
          <cell r="F112">
            <v>1.2</v>
          </cell>
          <cell r="G112">
            <v>1.2</v>
          </cell>
          <cell r="H112">
            <v>0.7</v>
          </cell>
          <cell r="I112">
            <v>1.5</v>
          </cell>
          <cell r="J112">
            <v>1.4</v>
          </cell>
        </row>
        <row r="113">
          <cell r="A113" t="str">
            <v>05</v>
          </cell>
          <cell r="B113" t="str">
            <v>TDA. LA TREMENDA COR</v>
          </cell>
          <cell r="C113" t="str">
            <v>05:59</v>
          </cell>
          <cell r="D113">
            <v>0</v>
          </cell>
          <cell r="E113">
            <v>68.25</v>
          </cell>
          <cell r="K113">
            <v>0</v>
          </cell>
        </row>
        <row r="114">
          <cell r="A114" t="str">
            <v>05</v>
          </cell>
          <cell r="B114" t="str">
            <v>TDA. MUEVETE CON JAN</v>
          </cell>
          <cell r="C114" t="str">
            <v>06:30</v>
          </cell>
          <cell r="D114">
            <v>1</v>
          </cell>
          <cell r="E114">
            <v>45.5</v>
          </cell>
          <cell r="K114">
            <v>1</v>
          </cell>
        </row>
        <row r="115">
          <cell r="A115" t="str">
            <v>05</v>
          </cell>
          <cell r="B115" t="str">
            <v>TDA. 24 HORAS ED.DOM</v>
          </cell>
          <cell r="C115" t="str">
            <v>07:00</v>
          </cell>
          <cell r="D115">
            <v>1.2</v>
          </cell>
          <cell r="E115">
            <v>45.5</v>
          </cell>
          <cell r="L115">
            <v>1.2</v>
          </cell>
        </row>
        <row r="116">
          <cell r="A116" t="str">
            <v>05</v>
          </cell>
          <cell r="B116" t="str">
            <v>TDA. MATRIM.CON HIJO</v>
          </cell>
          <cell r="C116" t="str">
            <v>08:31</v>
          </cell>
          <cell r="D116">
            <v>2.2999999999999998</v>
          </cell>
          <cell r="E116">
            <v>45.5</v>
          </cell>
          <cell r="L116">
            <v>2.2999999999999998</v>
          </cell>
        </row>
        <row r="117">
          <cell r="A117" t="str">
            <v>05</v>
          </cell>
          <cell r="B117" t="str">
            <v>TDA. CUENTOS ANIMADO</v>
          </cell>
          <cell r="C117" t="str">
            <v>08:47</v>
          </cell>
          <cell r="D117">
            <v>0.5</v>
          </cell>
          <cell r="E117">
            <v>91</v>
          </cell>
          <cell r="K117">
            <v>0.5</v>
          </cell>
        </row>
        <row r="118">
          <cell r="A118" t="str">
            <v>05</v>
          </cell>
          <cell r="B118" t="str">
            <v>TDA. REP.VALE LA PEN</v>
          </cell>
          <cell r="C118" t="str">
            <v>08:58</v>
          </cell>
          <cell r="D118">
            <v>2.6</v>
          </cell>
          <cell r="E118">
            <v>102.7</v>
          </cell>
          <cell r="L118">
            <v>2.6</v>
          </cell>
        </row>
        <row r="119">
          <cell r="A119" t="str">
            <v>05</v>
          </cell>
          <cell r="B119" t="str">
            <v>TDA. SUPERCINE-DOM M</v>
          </cell>
          <cell r="C119" t="str">
            <v>09:03</v>
          </cell>
          <cell r="D119">
            <v>2.2000000000000002</v>
          </cell>
          <cell r="E119">
            <v>102.7</v>
          </cell>
          <cell r="L119">
            <v>2.2000000000000002</v>
          </cell>
        </row>
        <row r="120">
          <cell r="A120" t="str">
            <v>05</v>
          </cell>
          <cell r="B120" t="str">
            <v>TDA. TRES POR TRES-M</v>
          </cell>
          <cell r="C120" t="str">
            <v>09:04</v>
          </cell>
          <cell r="D120">
            <v>3.5</v>
          </cell>
          <cell r="E120">
            <v>102.7</v>
          </cell>
          <cell r="F120">
            <v>3.5</v>
          </cell>
          <cell r="G120">
            <v>3.9</v>
          </cell>
          <cell r="H120">
            <v>2.4</v>
          </cell>
          <cell r="I120">
            <v>2.5</v>
          </cell>
          <cell r="J120">
            <v>5.0999999999999996</v>
          </cell>
        </row>
        <row r="121">
          <cell r="A121" t="str">
            <v>05</v>
          </cell>
          <cell r="B121" t="str">
            <v>TDA. PASO A PASO-MAÑ</v>
          </cell>
          <cell r="C121" t="str">
            <v>09:34</v>
          </cell>
          <cell r="D121">
            <v>3.9</v>
          </cell>
          <cell r="E121">
            <v>68.25</v>
          </cell>
          <cell r="F121">
            <v>4.4000000000000004</v>
          </cell>
          <cell r="G121">
            <v>5</v>
          </cell>
          <cell r="H121">
            <v>2.8</v>
          </cell>
          <cell r="I121">
            <v>3.2</v>
          </cell>
          <cell r="J121">
            <v>4.3</v>
          </cell>
        </row>
        <row r="122">
          <cell r="A122" t="str">
            <v>05</v>
          </cell>
          <cell r="B122" t="str">
            <v>TDA. CUENTOS DE CRIP</v>
          </cell>
          <cell r="C122" t="str">
            <v>09:48</v>
          </cell>
          <cell r="D122">
            <v>0.4</v>
          </cell>
          <cell r="E122">
            <v>68.25</v>
          </cell>
          <cell r="K122">
            <v>0.4</v>
          </cell>
        </row>
        <row r="123">
          <cell r="A123" t="str">
            <v>05</v>
          </cell>
          <cell r="B123" t="str">
            <v>TDA. PRINCIPE DEL RA</v>
          </cell>
          <cell r="C123" t="str">
            <v>10:01</v>
          </cell>
          <cell r="D123">
            <v>4.0999999999999996</v>
          </cell>
          <cell r="E123">
            <v>113.75</v>
          </cell>
          <cell r="F123">
            <v>4.2</v>
          </cell>
          <cell r="G123">
            <v>4.5999999999999996</v>
          </cell>
          <cell r="H123">
            <v>3.1</v>
          </cell>
          <cell r="I123">
            <v>3.7</v>
          </cell>
          <cell r="J123">
            <v>4.9000000000000004</v>
          </cell>
        </row>
        <row r="124">
          <cell r="A124" t="str">
            <v>05</v>
          </cell>
          <cell r="B124" t="str">
            <v>TDA. HISTORIA SIN FI</v>
          </cell>
          <cell r="C124" t="str">
            <v>10:17</v>
          </cell>
          <cell r="D124">
            <v>0.6</v>
          </cell>
          <cell r="E124">
            <v>91</v>
          </cell>
          <cell r="K124">
            <v>0.6</v>
          </cell>
        </row>
        <row r="125">
          <cell r="A125" t="str">
            <v>05</v>
          </cell>
          <cell r="B125" t="str">
            <v>TDA. LA HORA WARNER</v>
          </cell>
          <cell r="C125" t="str">
            <v>10:30</v>
          </cell>
          <cell r="D125">
            <v>2.6</v>
          </cell>
          <cell r="E125">
            <v>113.75</v>
          </cell>
          <cell r="F125">
            <v>2.9</v>
          </cell>
          <cell r="G125">
            <v>2.6</v>
          </cell>
          <cell r="H125">
            <v>2.1</v>
          </cell>
          <cell r="I125">
            <v>2.6</v>
          </cell>
          <cell r="J125">
            <v>2.9</v>
          </cell>
        </row>
        <row r="126">
          <cell r="A126" t="str">
            <v>05</v>
          </cell>
          <cell r="B126" t="str">
            <v>TDA. MUNDO DE RICHAR</v>
          </cell>
          <cell r="C126" t="str">
            <v>10:45</v>
          </cell>
          <cell r="D126">
            <v>1.5</v>
          </cell>
          <cell r="E126">
            <v>91</v>
          </cell>
          <cell r="K126">
            <v>1.5</v>
          </cell>
        </row>
        <row r="127">
          <cell r="A127" t="str">
            <v>05</v>
          </cell>
          <cell r="B127" t="str">
            <v>TDA. AVENT.TINTIN-DO</v>
          </cell>
          <cell r="C127" t="str">
            <v>10:58</v>
          </cell>
          <cell r="D127">
            <v>2</v>
          </cell>
          <cell r="E127">
            <v>125.45</v>
          </cell>
          <cell r="L127">
            <v>2</v>
          </cell>
        </row>
        <row r="128">
          <cell r="A128" t="str">
            <v>05</v>
          </cell>
          <cell r="B128" t="str">
            <v>TDA. BUGS BUNNY-SAB.</v>
          </cell>
          <cell r="C128" t="str">
            <v>11:13</v>
          </cell>
          <cell r="D128">
            <v>1.5</v>
          </cell>
          <cell r="E128">
            <v>125.45</v>
          </cell>
          <cell r="K128">
            <v>1.5</v>
          </cell>
        </row>
        <row r="129">
          <cell r="A129" t="str">
            <v>05</v>
          </cell>
          <cell r="B129" t="str">
            <v>TDA. REP.MONICA</v>
          </cell>
          <cell r="C129" t="str">
            <v>11:19</v>
          </cell>
          <cell r="D129">
            <v>2.2000000000000002</v>
          </cell>
          <cell r="E129">
            <v>125.45</v>
          </cell>
          <cell r="F129">
            <v>2.7</v>
          </cell>
          <cell r="G129">
            <v>2</v>
          </cell>
          <cell r="H129">
            <v>3</v>
          </cell>
          <cell r="I129">
            <v>1.6</v>
          </cell>
          <cell r="J129">
            <v>1.7</v>
          </cell>
        </row>
        <row r="130">
          <cell r="A130" t="str">
            <v>05</v>
          </cell>
          <cell r="B130" t="str">
            <v>TDA. JHONNY QUEST-DO</v>
          </cell>
          <cell r="C130" t="str">
            <v>11:27</v>
          </cell>
          <cell r="D130">
            <v>2.2000000000000002</v>
          </cell>
          <cell r="E130">
            <v>113.75</v>
          </cell>
          <cell r="L130">
            <v>2.2000000000000002</v>
          </cell>
        </row>
        <row r="131">
          <cell r="A131" t="str">
            <v>05</v>
          </cell>
          <cell r="B131" t="str">
            <v>TDA. LOS TRES CHIFLA</v>
          </cell>
          <cell r="C131" t="str">
            <v>11:53</v>
          </cell>
          <cell r="D131">
            <v>0.3</v>
          </cell>
          <cell r="E131">
            <v>125.45</v>
          </cell>
          <cell r="K131">
            <v>0.3</v>
          </cell>
        </row>
        <row r="132">
          <cell r="A132" t="str">
            <v>05</v>
          </cell>
          <cell r="B132" t="str">
            <v>TDA. REP.MONICA-DOM</v>
          </cell>
          <cell r="C132" t="str">
            <v>11:54</v>
          </cell>
          <cell r="D132">
            <v>2.5</v>
          </cell>
          <cell r="E132">
            <v>227.5</v>
          </cell>
          <cell r="L132">
            <v>2.5</v>
          </cell>
        </row>
        <row r="133">
          <cell r="A133" t="str">
            <v>05</v>
          </cell>
          <cell r="B133" t="str">
            <v>TDA. 24 HORAS-SEGUND</v>
          </cell>
          <cell r="C133" t="str">
            <v>12:28</v>
          </cell>
          <cell r="D133">
            <v>1.4</v>
          </cell>
          <cell r="E133">
            <v>227.5</v>
          </cell>
          <cell r="F133">
            <v>1.6</v>
          </cell>
          <cell r="G133">
            <v>1.4</v>
          </cell>
          <cell r="H133">
            <v>1.5</v>
          </cell>
          <cell r="I133">
            <v>1.4</v>
          </cell>
          <cell r="J133">
            <v>0.8</v>
          </cell>
        </row>
        <row r="134">
          <cell r="A134" t="str">
            <v>05</v>
          </cell>
          <cell r="B134" t="str">
            <v>TDA. SHOW DE LA RISA</v>
          </cell>
          <cell r="C134" t="str">
            <v>12:57</v>
          </cell>
          <cell r="D134">
            <v>0.8</v>
          </cell>
          <cell r="E134">
            <v>364</v>
          </cell>
          <cell r="F134">
            <v>0.1</v>
          </cell>
          <cell r="G134">
            <v>1.2</v>
          </cell>
          <cell r="H134">
            <v>2</v>
          </cell>
          <cell r="I134">
            <v>0.5</v>
          </cell>
          <cell r="J134">
            <v>0.6</v>
          </cell>
        </row>
        <row r="135">
          <cell r="A135" t="str">
            <v>05</v>
          </cell>
          <cell r="B135" t="str">
            <v>TDA. CINE LATINO-SAB</v>
          </cell>
          <cell r="C135" t="str">
            <v>12:58</v>
          </cell>
          <cell r="D135">
            <v>2.5</v>
          </cell>
          <cell r="E135">
            <v>273</v>
          </cell>
          <cell r="K135">
            <v>2.5</v>
          </cell>
        </row>
        <row r="136">
          <cell r="A136" t="str">
            <v>05</v>
          </cell>
          <cell r="B136" t="str">
            <v>TDA. A TODO RITMO-DO</v>
          </cell>
          <cell r="C136" t="str">
            <v>13:55</v>
          </cell>
          <cell r="D136">
            <v>1.9</v>
          </cell>
          <cell r="E136">
            <v>273</v>
          </cell>
          <cell r="L136">
            <v>1.9</v>
          </cell>
        </row>
        <row r="137">
          <cell r="A137" t="str">
            <v>05</v>
          </cell>
          <cell r="B137" t="str">
            <v>TDA. HORA DEL TIO RO</v>
          </cell>
          <cell r="C137" t="str">
            <v>13:55</v>
          </cell>
          <cell r="D137">
            <v>0.7</v>
          </cell>
          <cell r="E137">
            <v>364</v>
          </cell>
          <cell r="F137">
            <v>0.5</v>
          </cell>
          <cell r="G137">
            <v>0.8</v>
          </cell>
          <cell r="H137">
            <v>0.7</v>
          </cell>
          <cell r="I137">
            <v>0.7</v>
          </cell>
          <cell r="J137">
            <v>0.8</v>
          </cell>
        </row>
        <row r="138">
          <cell r="A138" t="str">
            <v>05</v>
          </cell>
          <cell r="B138" t="str">
            <v>TDA. EL GRAN CHAPARR</v>
          </cell>
          <cell r="C138" t="str">
            <v>14:56</v>
          </cell>
          <cell r="D138">
            <v>2.2000000000000002</v>
          </cell>
          <cell r="E138">
            <v>273</v>
          </cell>
          <cell r="F138">
            <v>2.2999999999999998</v>
          </cell>
          <cell r="G138">
            <v>2.2999999999999998</v>
          </cell>
          <cell r="H138">
            <v>1.3</v>
          </cell>
          <cell r="I138">
            <v>2.6</v>
          </cell>
          <cell r="J138">
            <v>2.2999999999999998</v>
          </cell>
        </row>
        <row r="139">
          <cell r="A139" t="str">
            <v>05</v>
          </cell>
          <cell r="B139" t="str">
            <v>TDA. LA MOVIDA DE LO</v>
          </cell>
          <cell r="C139" t="str">
            <v>14:58</v>
          </cell>
          <cell r="D139">
            <v>1.7</v>
          </cell>
          <cell r="E139">
            <v>364</v>
          </cell>
          <cell r="K139">
            <v>1.7</v>
          </cell>
        </row>
        <row r="140">
          <cell r="A140" t="str">
            <v>05</v>
          </cell>
          <cell r="B140" t="str">
            <v>TDA. SIMBAD-DOM</v>
          </cell>
          <cell r="C140" t="str">
            <v>15:08</v>
          </cell>
          <cell r="D140">
            <v>3.2</v>
          </cell>
          <cell r="E140">
            <v>273</v>
          </cell>
          <cell r="L140">
            <v>3.2</v>
          </cell>
        </row>
        <row r="141">
          <cell r="A141" t="str">
            <v>05</v>
          </cell>
          <cell r="B141" t="str">
            <v>TDA. MATINEE DOMINGO</v>
          </cell>
          <cell r="C141" t="str">
            <v>16:01</v>
          </cell>
          <cell r="D141">
            <v>2</v>
          </cell>
          <cell r="E141">
            <v>394.55</v>
          </cell>
          <cell r="L141">
            <v>2</v>
          </cell>
        </row>
        <row r="142">
          <cell r="A142" t="str">
            <v>05</v>
          </cell>
          <cell r="B142" t="str">
            <v>TDA. LA FAMILIA INGA</v>
          </cell>
          <cell r="C142" t="str">
            <v>16:02</v>
          </cell>
          <cell r="D142">
            <v>2.6</v>
          </cell>
          <cell r="E142">
            <v>227.5</v>
          </cell>
          <cell r="F142">
            <v>3.2</v>
          </cell>
          <cell r="G142">
            <v>3.5</v>
          </cell>
          <cell r="H142">
            <v>2.2000000000000002</v>
          </cell>
          <cell r="I142">
            <v>1.7</v>
          </cell>
          <cell r="J142">
            <v>2.5</v>
          </cell>
        </row>
        <row r="143">
          <cell r="A143" t="str">
            <v>05</v>
          </cell>
          <cell r="B143" t="str">
            <v>TDA. BAYWATCH-DOM</v>
          </cell>
          <cell r="C143" t="str">
            <v>16:56</v>
          </cell>
          <cell r="D143">
            <v>2.4</v>
          </cell>
          <cell r="E143">
            <v>394.55</v>
          </cell>
          <cell r="L143">
            <v>2.4</v>
          </cell>
        </row>
        <row r="144">
          <cell r="A144" t="str">
            <v>05</v>
          </cell>
          <cell r="B144" t="str">
            <v>TDA. MI FAMILIA ES U</v>
          </cell>
          <cell r="C144" t="str">
            <v>17:02</v>
          </cell>
          <cell r="D144">
            <v>2.8</v>
          </cell>
          <cell r="E144">
            <v>227.5</v>
          </cell>
          <cell r="F144">
            <v>1.5</v>
          </cell>
          <cell r="G144">
            <v>3.5</v>
          </cell>
          <cell r="H144">
            <v>2.6</v>
          </cell>
          <cell r="I144">
            <v>3.7</v>
          </cell>
          <cell r="J144">
            <v>2.5</v>
          </cell>
        </row>
        <row r="145">
          <cell r="A145" t="str">
            <v>05</v>
          </cell>
          <cell r="B145" t="str">
            <v>TDA. CINE CINCO ESTR</v>
          </cell>
          <cell r="C145" t="str">
            <v>17:33</v>
          </cell>
          <cell r="D145">
            <v>2.5</v>
          </cell>
          <cell r="E145">
            <v>394.55</v>
          </cell>
          <cell r="L145">
            <v>2.5</v>
          </cell>
        </row>
        <row r="146">
          <cell r="A146" t="str">
            <v>05</v>
          </cell>
          <cell r="B146" t="str">
            <v>TDA. PEQUEÑA LULU-TA</v>
          </cell>
          <cell r="C146" t="str">
            <v>17:38</v>
          </cell>
          <cell r="D146">
            <v>2.7</v>
          </cell>
          <cell r="E146">
            <v>227.5</v>
          </cell>
          <cell r="F146">
            <v>2.7</v>
          </cell>
          <cell r="G146">
            <v>3</v>
          </cell>
          <cell r="H146">
            <v>2.2000000000000002</v>
          </cell>
          <cell r="I146">
            <v>3</v>
          </cell>
          <cell r="J146">
            <v>2.8</v>
          </cell>
        </row>
        <row r="147">
          <cell r="A147" t="str">
            <v>05</v>
          </cell>
          <cell r="B147" t="str">
            <v>TDA. GLADIADORES-SAB</v>
          </cell>
          <cell r="C147" t="str">
            <v>17:57</v>
          </cell>
          <cell r="D147">
            <v>1.1000000000000001</v>
          </cell>
          <cell r="E147">
            <v>455</v>
          </cell>
          <cell r="K147">
            <v>1.1000000000000001</v>
          </cell>
        </row>
        <row r="148">
          <cell r="A148" t="str">
            <v>05</v>
          </cell>
          <cell r="B148" t="str">
            <v>TDA. GRAN CHAPARRAL-</v>
          </cell>
          <cell r="C148" t="str">
            <v>17:58</v>
          </cell>
          <cell r="D148">
            <v>0.1</v>
          </cell>
          <cell r="E148">
            <v>455</v>
          </cell>
          <cell r="K148">
            <v>0.1</v>
          </cell>
        </row>
        <row r="149">
          <cell r="A149" t="str">
            <v>05</v>
          </cell>
          <cell r="B149" t="str">
            <v>TDA. TOM Y JERRY-TAR</v>
          </cell>
          <cell r="C149" t="str">
            <v>18:14</v>
          </cell>
          <cell r="D149">
            <v>2.1</v>
          </cell>
          <cell r="E149">
            <v>364</v>
          </cell>
          <cell r="F149">
            <v>2.4</v>
          </cell>
          <cell r="G149">
            <v>2.4</v>
          </cell>
          <cell r="H149">
            <v>2</v>
          </cell>
          <cell r="I149">
            <v>1.8</v>
          </cell>
          <cell r="J149">
            <v>1.8</v>
          </cell>
        </row>
        <row r="150">
          <cell r="A150" t="str">
            <v>05</v>
          </cell>
          <cell r="B150" t="str">
            <v>TDA. LOCADEMIA DE PO</v>
          </cell>
          <cell r="C150" t="str">
            <v>18:53</v>
          </cell>
          <cell r="D150">
            <v>1.4</v>
          </cell>
          <cell r="E150">
            <v>525</v>
          </cell>
          <cell r="F150">
            <v>1.5</v>
          </cell>
          <cell r="H150">
            <v>1.6</v>
          </cell>
          <cell r="J150">
            <v>1.1000000000000001</v>
          </cell>
        </row>
        <row r="151">
          <cell r="A151" t="str">
            <v>05</v>
          </cell>
          <cell r="B151" t="str">
            <v>TDA. PROCURA AMARME</v>
          </cell>
          <cell r="C151" t="str">
            <v>18:54</v>
          </cell>
          <cell r="D151">
            <v>2.8</v>
          </cell>
          <cell r="E151">
            <v>525</v>
          </cell>
          <cell r="F151">
            <v>2.9</v>
          </cell>
          <cell r="G151">
            <v>2.2999999999999998</v>
          </cell>
          <cell r="H151">
            <v>2.6</v>
          </cell>
          <cell r="I151">
            <v>4.7</v>
          </cell>
          <cell r="J151">
            <v>1.8</v>
          </cell>
        </row>
        <row r="152">
          <cell r="A152" t="str">
            <v>05</v>
          </cell>
          <cell r="B152" t="str">
            <v>TDA. AVENT.ROBIN HOO</v>
          </cell>
          <cell r="C152" t="str">
            <v>18:54</v>
          </cell>
          <cell r="D152">
            <v>0.6</v>
          </cell>
          <cell r="E152">
            <v>525</v>
          </cell>
          <cell r="G152">
            <v>0.8</v>
          </cell>
          <cell r="I152">
            <v>0.4</v>
          </cell>
        </row>
        <row r="153">
          <cell r="A153" t="str">
            <v>05</v>
          </cell>
          <cell r="B153" t="str">
            <v>TDA. SPONDYLUS REENC</v>
          </cell>
          <cell r="C153" t="str">
            <v>18:57</v>
          </cell>
          <cell r="D153">
            <v>3.3</v>
          </cell>
          <cell r="E153">
            <v>455</v>
          </cell>
          <cell r="K153">
            <v>3.3</v>
          </cell>
        </row>
        <row r="154">
          <cell r="A154" t="str">
            <v>05</v>
          </cell>
          <cell r="B154" t="str">
            <v>TDA. FUTBOL DE PRIME</v>
          </cell>
          <cell r="C154" t="str">
            <v>19:39</v>
          </cell>
          <cell r="D154">
            <v>1.1000000000000001</v>
          </cell>
          <cell r="E154">
            <v>455</v>
          </cell>
          <cell r="L154">
            <v>1.1000000000000001</v>
          </cell>
        </row>
        <row r="155">
          <cell r="A155" t="str">
            <v>05</v>
          </cell>
          <cell r="B155" t="str">
            <v>TDA. PANORAMA</v>
          </cell>
          <cell r="C155" t="str">
            <v>19:50</v>
          </cell>
          <cell r="D155">
            <v>12</v>
          </cell>
          <cell r="E155">
            <v>880</v>
          </cell>
          <cell r="L155">
            <v>12</v>
          </cell>
        </row>
        <row r="156">
          <cell r="A156" t="str">
            <v>05</v>
          </cell>
          <cell r="B156" t="str">
            <v>TDA. MONICA</v>
          </cell>
          <cell r="C156" t="str">
            <v>19:51</v>
          </cell>
          <cell r="D156">
            <v>3.5</v>
          </cell>
          <cell r="E156">
            <v>700</v>
          </cell>
          <cell r="F156">
            <v>3.3</v>
          </cell>
          <cell r="G156">
            <v>2.7</v>
          </cell>
          <cell r="H156">
            <v>2.9</v>
          </cell>
          <cell r="I156">
            <v>4.8</v>
          </cell>
          <cell r="J156">
            <v>3.9</v>
          </cell>
        </row>
        <row r="157">
          <cell r="A157" t="str">
            <v>05</v>
          </cell>
          <cell r="B157" t="str">
            <v>TDA. AMBULAN.DE LA R</v>
          </cell>
          <cell r="C157" t="str">
            <v>19:58</v>
          </cell>
          <cell r="D157">
            <v>3.9</v>
          </cell>
          <cell r="E157">
            <v>877.5</v>
          </cell>
          <cell r="K157">
            <v>3.9</v>
          </cell>
        </row>
        <row r="158">
          <cell r="A158" t="str">
            <v>05</v>
          </cell>
          <cell r="B158" t="str">
            <v>TDA. TORRE DE BABEL-</v>
          </cell>
          <cell r="C158" t="str">
            <v>20:59</v>
          </cell>
          <cell r="D158">
            <v>3.8</v>
          </cell>
          <cell r="E158">
            <v>750</v>
          </cell>
          <cell r="F158">
            <v>3.6</v>
          </cell>
          <cell r="G158">
            <v>2.2999999999999998</v>
          </cell>
          <cell r="H158">
            <v>4.8</v>
          </cell>
          <cell r="I158">
            <v>3.8</v>
          </cell>
          <cell r="J158">
            <v>4.5999999999999996</v>
          </cell>
        </row>
        <row r="159">
          <cell r="A159" t="str">
            <v>05</v>
          </cell>
          <cell r="B159" t="str">
            <v>TDA. VALE LA PENA SO</v>
          </cell>
          <cell r="C159" t="str">
            <v>21:54</v>
          </cell>
          <cell r="D159">
            <v>11.2</v>
          </cell>
          <cell r="E159">
            <v>700</v>
          </cell>
          <cell r="K159">
            <v>11.2</v>
          </cell>
        </row>
        <row r="160">
          <cell r="A160" t="str">
            <v>05</v>
          </cell>
          <cell r="B160" t="str">
            <v>TDA. TELE DEPORTE-DO</v>
          </cell>
          <cell r="C160" t="str">
            <v>21:54</v>
          </cell>
          <cell r="D160">
            <v>4</v>
          </cell>
          <cell r="E160">
            <v>880</v>
          </cell>
          <cell r="L160">
            <v>4</v>
          </cell>
        </row>
        <row r="161">
          <cell r="A161" t="str">
            <v>05</v>
          </cell>
          <cell r="B161" t="str">
            <v>TDA. MONICA-SAB</v>
          </cell>
          <cell r="C161" t="str">
            <v>21:55</v>
          </cell>
          <cell r="D161">
            <v>4.0999999999999996</v>
          </cell>
          <cell r="E161">
            <v>700</v>
          </cell>
          <cell r="K161">
            <v>4.0999999999999996</v>
          </cell>
        </row>
        <row r="162">
          <cell r="A162" t="str">
            <v>05</v>
          </cell>
          <cell r="B162" t="str">
            <v>TDA. 24 HORAS EDIC.C</v>
          </cell>
          <cell r="C162" t="str">
            <v>21:59</v>
          </cell>
          <cell r="D162">
            <v>4.5999999999999996</v>
          </cell>
          <cell r="E162">
            <v>880</v>
          </cell>
          <cell r="F162">
            <v>4.7</v>
          </cell>
          <cell r="G162">
            <v>4.5</v>
          </cell>
          <cell r="H162">
            <v>4.7</v>
          </cell>
          <cell r="I162">
            <v>5.9</v>
          </cell>
          <cell r="J162">
            <v>3</v>
          </cell>
        </row>
        <row r="163">
          <cell r="A163" t="str">
            <v>05</v>
          </cell>
          <cell r="B163" t="str">
            <v>TDA. NOCHES DE CANTI</v>
          </cell>
          <cell r="C163" t="str">
            <v>23:05</v>
          </cell>
          <cell r="D163">
            <v>1.6</v>
          </cell>
          <cell r="E163">
            <v>227.5</v>
          </cell>
          <cell r="F163">
            <v>2.2999999999999998</v>
          </cell>
          <cell r="G163">
            <v>1.6</v>
          </cell>
          <cell r="H163">
            <v>1.1000000000000001</v>
          </cell>
        </row>
        <row r="164">
          <cell r="A164" t="str">
            <v>05</v>
          </cell>
          <cell r="B164" t="str">
            <v>TDA. AMBULANTES DE L</v>
          </cell>
          <cell r="C164" t="str">
            <v>23:08</v>
          </cell>
          <cell r="D164">
            <v>3.3</v>
          </cell>
          <cell r="E164">
            <v>227.5</v>
          </cell>
          <cell r="J164">
            <v>3.3</v>
          </cell>
        </row>
        <row r="165">
          <cell r="A165" t="str">
            <v>05</v>
          </cell>
          <cell r="B165" t="str">
            <v>TDA. JUEVES DE PELIC</v>
          </cell>
          <cell r="C165" t="str">
            <v>23:10</v>
          </cell>
          <cell r="D165">
            <v>1.5</v>
          </cell>
          <cell r="E165">
            <v>227.5</v>
          </cell>
          <cell r="I165">
            <v>1.5</v>
          </cell>
        </row>
        <row r="166">
          <cell r="A166" t="str">
            <v>05</v>
          </cell>
          <cell r="B166" t="str">
            <v>TDA. CINE PARA ADULT</v>
          </cell>
          <cell r="C166" t="str">
            <v>23:11</v>
          </cell>
          <cell r="D166">
            <v>1.6</v>
          </cell>
          <cell r="E166">
            <v>227.5</v>
          </cell>
          <cell r="L166">
            <v>1.6</v>
          </cell>
        </row>
        <row r="167">
          <cell r="A167" t="str">
            <v>09</v>
          </cell>
          <cell r="B167" t="str">
            <v>TDA. PARE DE SUFRIR-</v>
          </cell>
          <cell r="C167" t="str">
            <v>06:45</v>
          </cell>
          <cell r="D167">
            <v>0</v>
          </cell>
          <cell r="E167">
            <v>294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</row>
        <row r="168">
          <cell r="A168" t="str">
            <v>09</v>
          </cell>
          <cell r="B168" t="str">
            <v>TDA. PARE DE SUFRIR-</v>
          </cell>
          <cell r="C168" t="str">
            <v>06:47</v>
          </cell>
          <cell r="D168">
            <v>0</v>
          </cell>
          <cell r="E168">
            <v>294</v>
          </cell>
          <cell r="K168">
            <v>0</v>
          </cell>
        </row>
        <row r="169">
          <cell r="A169" t="str">
            <v>09</v>
          </cell>
          <cell r="B169" t="str">
            <v>TDA. MAÑANERO ANDINO</v>
          </cell>
          <cell r="C169" t="str">
            <v>06:50</v>
          </cell>
          <cell r="D169">
            <v>0.2</v>
          </cell>
          <cell r="E169">
            <v>294</v>
          </cell>
          <cell r="L169">
            <v>0.2</v>
          </cell>
        </row>
        <row r="170">
          <cell r="A170" t="str">
            <v>09</v>
          </cell>
          <cell r="B170" t="str">
            <v>TDA. TELEVENTAS-MAÑA</v>
          </cell>
          <cell r="C170" t="str">
            <v>07:00</v>
          </cell>
          <cell r="D170">
            <v>0</v>
          </cell>
          <cell r="E170">
            <v>294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</row>
        <row r="171">
          <cell r="A171" t="str">
            <v>09</v>
          </cell>
          <cell r="B171" t="str">
            <v>TDA. MAÑANERO ANDINO</v>
          </cell>
          <cell r="C171" t="str">
            <v>07:02</v>
          </cell>
          <cell r="D171">
            <v>0.1</v>
          </cell>
          <cell r="E171">
            <v>294</v>
          </cell>
          <cell r="K171">
            <v>0.1</v>
          </cell>
        </row>
        <row r="172">
          <cell r="A172" t="str">
            <v>09</v>
          </cell>
          <cell r="B172" t="str">
            <v>TDA. A TODA HORA-MAÑ</v>
          </cell>
          <cell r="C172" t="str">
            <v>07:02</v>
          </cell>
          <cell r="D172">
            <v>0</v>
          </cell>
          <cell r="E172">
            <v>294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</row>
        <row r="173">
          <cell r="A173" t="str">
            <v>09</v>
          </cell>
          <cell r="B173" t="str">
            <v>TDA. TELEVENTAS-MAÑA</v>
          </cell>
          <cell r="C173" t="str">
            <v>08:02</v>
          </cell>
          <cell r="D173">
            <v>0</v>
          </cell>
          <cell r="E173">
            <v>294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</row>
        <row r="174">
          <cell r="A174" t="str">
            <v>09</v>
          </cell>
          <cell r="B174" t="str">
            <v>TDA. A TODA HORA-MAÑ</v>
          </cell>
          <cell r="C174" t="str">
            <v>08:03</v>
          </cell>
          <cell r="D174">
            <v>0</v>
          </cell>
          <cell r="E174">
            <v>294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</row>
        <row r="175">
          <cell r="A175" t="str">
            <v>09</v>
          </cell>
          <cell r="B175" t="str">
            <v>TDA. TELEVENTAS-DOM</v>
          </cell>
          <cell r="C175" t="str">
            <v>08:58</v>
          </cell>
          <cell r="D175">
            <v>0</v>
          </cell>
          <cell r="E175">
            <v>294</v>
          </cell>
          <cell r="L175">
            <v>0</v>
          </cell>
        </row>
        <row r="176">
          <cell r="A176" t="str">
            <v>09</v>
          </cell>
          <cell r="B176" t="str">
            <v>TDA. A TODA HORA-DOM</v>
          </cell>
          <cell r="C176" t="str">
            <v>08:59</v>
          </cell>
          <cell r="D176">
            <v>0</v>
          </cell>
          <cell r="E176">
            <v>294</v>
          </cell>
          <cell r="L176">
            <v>0</v>
          </cell>
        </row>
        <row r="177">
          <cell r="A177" t="str">
            <v>09</v>
          </cell>
          <cell r="B177" t="str">
            <v>TDA. A TODA HORA-MAÑ</v>
          </cell>
          <cell r="C177" t="str">
            <v>09:04</v>
          </cell>
          <cell r="D177">
            <v>0</v>
          </cell>
          <cell r="E177">
            <v>294</v>
          </cell>
          <cell r="F177">
            <v>0</v>
          </cell>
          <cell r="H177">
            <v>0</v>
          </cell>
          <cell r="I177">
            <v>0</v>
          </cell>
        </row>
        <row r="178">
          <cell r="A178" t="str">
            <v>09</v>
          </cell>
          <cell r="B178" t="str">
            <v>TDA. TELEVENTAS-SAB/</v>
          </cell>
          <cell r="C178" t="str">
            <v>09:11</v>
          </cell>
          <cell r="D178">
            <v>0</v>
          </cell>
          <cell r="E178">
            <v>294</v>
          </cell>
          <cell r="K178">
            <v>0</v>
          </cell>
        </row>
        <row r="179">
          <cell r="A179" t="str">
            <v>09</v>
          </cell>
          <cell r="B179" t="str">
            <v>TDA. TELEVENTAS-MAÑA</v>
          </cell>
          <cell r="C179" t="str">
            <v>09:34</v>
          </cell>
          <cell r="D179">
            <v>0</v>
          </cell>
          <cell r="E179">
            <v>294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</row>
        <row r="180">
          <cell r="A180" t="str">
            <v>09</v>
          </cell>
          <cell r="B180" t="str">
            <v>TDA. A TODA HORA-SAB</v>
          </cell>
          <cell r="C180" t="str">
            <v>09:43</v>
          </cell>
          <cell r="D180">
            <v>0</v>
          </cell>
          <cell r="E180">
            <v>294</v>
          </cell>
          <cell r="K180">
            <v>0</v>
          </cell>
        </row>
        <row r="181">
          <cell r="A181" t="str">
            <v>09</v>
          </cell>
          <cell r="B181" t="str">
            <v>TDA. SORT.BINGO DE O</v>
          </cell>
          <cell r="C181" t="str">
            <v>09:59</v>
          </cell>
          <cell r="D181">
            <v>0</v>
          </cell>
          <cell r="E181">
            <v>294</v>
          </cell>
          <cell r="L181">
            <v>0</v>
          </cell>
        </row>
        <row r="182">
          <cell r="A182" t="str">
            <v>09</v>
          </cell>
          <cell r="B182" t="str">
            <v>TDA. TELEVENTAS-DOM</v>
          </cell>
          <cell r="C182" t="str">
            <v>10:07</v>
          </cell>
          <cell r="D182">
            <v>0</v>
          </cell>
          <cell r="E182">
            <v>294</v>
          </cell>
          <cell r="L182">
            <v>0</v>
          </cell>
        </row>
        <row r="183">
          <cell r="A183" t="str">
            <v>09</v>
          </cell>
          <cell r="B183" t="str">
            <v>TDA. TELEVENTAS-SAB/</v>
          </cell>
          <cell r="C183" t="str">
            <v>10:13</v>
          </cell>
          <cell r="D183">
            <v>0</v>
          </cell>
          <cell r="E183">
            <v>294</v>
          </cell>
          <cell r="K183">
            <v>0</v>
          </cell>
        </row>
        <row r="184">
          <cell r="A184" t="str">
            <v>09</v>
          </cell>
          <cell r="B184" t="str">
            <v>TDA. A TODA HORA-MAÑ</v>
          </cell>
          <cell r="C184" t="str">
            <v>10:37</v>
          </cell>
          <cell r="D184">
            <v>0</v>
          </cell>
          <cell r="E184">
            <v>294</v>
          </cell>
          <cell r="H184">
            <v>0</v>
          </cell>
        </row>
        <row r="185">
          <cell r="A185" t="str">
            <v>09</v>
          </cell>
          <cell r="B185" t="str">
            <v>TDA. A TODA HORA-DOM</v>
          </cell>
          <cell r="C185" t="str">
            <v>10:38</v>
          </cell>
          <cell r="D185">
            <v>0</v>
          </cell>
          <cell r="E185">
            <v>294</v>
          </cell>
          <cell r="L185">
            <v>0</v>
          </cell>
        </row>
        <row r="186">
          <cell r="A186" t="str">
            <v>09</v>
          </cell>
          <cell r="B186" t="str">
            <v>TDA. A TODA HORA-SAB</v>
          </cell>
          <cell r="C186" t="str">
            <v>10:44</v>
          </cell>
          <cell r="D186">
            <v>0</v>
          </cell>
          <cell r="E186">
            <v>294</v>
          </cell>
          <cell r="K186">
            <v>0</v>
          </cell>
        </row>
        <row r="187">
          <cell r="A187" t="str">
            <v>09</v>
          </cell>
          <cell r="B187" t="str">
            <v>TDA. LA POTRA ZAINA</v>
          </cell>
          <cell r="C187" t="str">
            <v>11:02</v>
          </cell>
          <cell r="D187">
            <v>0.1</v>
          </cell>
          <cell r="E187">
            <v>294</v>
          </cell>
          <cell r="F187">
            <v>0.1</v>
          </cell>
          <cell r="G187">
            <v>0.2</v>
          </cell>
          <cell r="H187">
            <v>0</v>
          </cell>
          <cell r="I187">
            <v>0</v>
          </cell>
          <cell r="J187">
            <v>0</v>
          </cell>
        </row>
        <row r="188">
          <cell r="A188" t="str">
            <v>09</v>
          </cell>
          <cell r="B188" t="str">
            <v>TDA. TELEVENTAS DOM</v>
          </cell>
          <cell r="C188" t="str">
            <v>11:08</v>
          </cell>
          <cell r="D188">
            <v>0</v>
          </cell>
          <cell r="E188">
            <v>294</v>
          </cell>
          <cell r="K188">
            <v>0</v>
          </cell>
          <cell r="L188">
            <v>0</v>
          </cell>
        </row>
        <row r="189">
          <cell r="A189" t="str">
            <v>09</v>
          </cell>
          <cell r="B189" t="str">
            <v>TDA. SUCUPIRA</v>
          </cell>
          <cell r="C189" t="str">
            <v>11:31</v>
          </cell>
          <cell r="D189">
            <v>0.2</v>
          </cell>
          <cell r="E189">
            <v>294</v>
          </cell>
          <cell r="F189">
            <v>0</v>
          </cell>
          <cell r="G189">
            <v>0.1</v>
          </cell>
          <cell r="H189">
            <v>0.1</v>
          </cell>
          <cell r="I189">
            <v>0.4</v>
          </cell>
          <cell r="J189">
            <v>0.2</v>
          </cell>
        </row>
        <row r="190">
          <cell r="A190" t="str">
            <v>09</v>
          </cell>
          <cell r="B190" t="str">
            <v>TDA. MOESHA-DOM</v>
          </cell>
          <cell r="C190" t="str">
            <v>11:38</v>
          </cell>
          <cell r="D190">
            <v>0.3</v>
          </cell>
          <cell r="E190">
            <v>294</v>
          </cell>
          <cell r="L190">
            <v>0.3</v>
          </cell>
        </row>
        <row r="191">
          <cell r="A191" t="str">
            <v>09</v>
          </cell>
          <cell r="B191" t="str">
            <v>TDA. EAGLE RIDERS-SA</v>
          </cell>
          <cell r="C191" t="str">
            <v>11:42</v>
          </cell>
          <cell r="D191">
            <v>0</v>
          </cell>
          <cell r="E191">
            <v>294</v>
          </cell>
          <cell r="K191">
            <v>0</v>
          </cell>
        </row>
        <row r="192">
          <cell r="A192" t="str">
            <v>09</v>
          </cell>
          <cell r="B192" t="str">
            <v>TDA. REP.EL EQUIPO D</v>
          </cell>
          <cell r="C192" t="str">
            <v>12:02</v>
          </cell>
          <cell r="D192">
            <v>0.2</v>
          </cell>
          <cell r="E192">
            <v>294</v>
          </cell>
          <cell r="F192">
            <v>0.2</v>
          </cell>
        </row>
        <row r="193">
          <cell r="A193" t="str">
            <v>09</v>
          </cell>
          <cell r="B193" t="str">
            <v>TDA. REP.EL EQUIPO A</v>
          </cell>
          <cell r="C193" t="str">
            <v>12:02</v>
          </cell>
          <cell r="D193">
            <v>0</v>
          </cell>
          <cell r="E193">
            <v>294</v>
          </cell>
          <cell r="G193">
            <v>0</v>
          </cell>
          <cell r="H193">
            <v>0.1</v>
          </cell>
          <cell r="I193">
            <v>0</v>
          </cell>
          <cell r="J193">
            <v>0.1</v>
          </cell>
        </row>
        <row r="194">
          <cell r="A194" t="str">
            <v>09</v>
          </cell>
          <cell r="B194" t="str">
            <v>TDA. OLIVER TWIST- S</v>
          </cell>
          <cell r="C194" t="str">
            <v>12:06</v>
          </cell>
          <cell r="D194">
            <v>1.4</v>
          </cell>
          <cell r="E194">
            <v>294</v>
          </cell>
          <cell r="K194">
            <v>1.4</v>
          </cell>
        </row>
        <row r="195">
          <cell r="A195" t="str">
            <v>09</v>
          </cell>
          <cell r="B195" t="str">
            <v>TDA. TELETUBBIES-DOM</v>
          </cell>
          <cell r="C195" t="str">
            <v>12:07</v>
          </cell>
          <cell r="D195">
            <v>0.9</v>
          </cell>
          <cell r="E195">
            <v>294</v>
          </cell>
          <cell r="L195">
            <v>0.9</v>
          </cell>
        </row>
        <row r="196">
          <cell r="A196" t="str">
            <v>09</v>
          </cell>
          <cell r="B196" t="str">
            <v>TDA. LA PRINCESA SUS</v>
          </cell>
          <cell r="C196" t="str">
            <v>12:31</v>
          </cell>
          <cell r="D196">
            <v>1</v>
          </cell>
          <cell r="E196">
            <v>294</v>
          </cell>
          <cell r="K196">
            <v>1</v>
          </cell>
        </row>
        <row r="197">
          <cell r="A197" t="str">
            <v>09</v>
          </cell>
          <cell r="B197" t="str">
            <v>TDA. EL EQUIPO DE LO</v>
          </cell>
          <cell r="C197" t="str">
            <v>12:59</v>
          </cell>
          <cell r="D197">
            <v>0.4</v>
          </cell>
          <cell r="E197">
            <v>294</v>
          </cell>
          <cell r="K197">
            <v>0.4</v>
          </cell>
        </row>
        <row r="198">
          <cell r="A198" t="str">
            <v>09</v>
          </cell>
          <cell r="B198" t="str">
            <v>TDA. FANTASIAS ANIMA</v>
          </cell>
          <cell r="C198" t="str">
            <v>12:59</v>
          </cell>
          <cell r="D198">
            <v>0.3</v>
          </cell>
          <cell r="E198">
            <v>294</v>
          </cell>
          <cell r="G198">
            <v>0.1</v>
          </cell>
          <cell r="H198">
            <v>0.5</v>
          </cell>
          <cell r="I198">
            <v>0.2</v>
          </cell>
          <cell r="J198">
            <v>0.3</v>
          </cell>
        </row>
        <row r="199">
          <cell r="A199" t="str">
            <v>09</v>
          </cell>
          <cell r="B199" t="str">
            <v>TDA. EL EQUIPO DE LO</v>
          </cell>
          <cell r="C199" t="str">
            <v>13:00</v>
          </cell>
          <cell r="D199">
            <v>0.2</v>
          </cell>
          <cell r="E199">
            <v>294</v>
          </cell>
          <cell r="L199">
            <v>0.2</v>
          </cell>
        </row>
        <row r="200">
          <cell r="A200" t="str">
            <v>09</v>
          </cell>
          <cell r="B200" t="str">
            <v>TDA. POPEYE-TARDE</v>
          </cell>
          <cell r="C200" t="str">
            <v>13:33</v>
          </cell>
          <cell r="D200">
            <v>1.2</v>
          </cell>
          <cell r="E200">
            <v>294</v>
          </cell>
          <cell r="G200">
            <v>0.7</v>
          </cell>
          <cell r="H200">
            <v>1.5</v>
          </cell>
          <cell r="I200">
            <v>0.9</v>
          </cell>
          <cell r="J200">
            <v>1.7</v>
          </cell>
        </row>
        <row r="201">
          <cell r="A201" t="str">
            <v>09</v>
          </cell>
          <cell r="B201" t="str">
            <v>TDA. LA GARRAPATA-TA</v>
          </cell>
          <cell r="C201" t="str">
            <v>14:02</v>
          </cell>
          <cell r="D201">
            <v>0.9</v>
          </cell>
          <cell r="E201">
            <v>294</v>
          </cell>
          <cell r="F201">
            <v>0.2</v>
          </cell>
          <cell r="G201">
            <v>1.3</v>
          </cell>
          <cell r="H201">
            <v>1.2</v>
          </cell>
          <cell r="I201">
            <v>1.2</v>
          </cell>
          <cell r="J201">
            <v>0.6</v>
          </cell>
        </row>
        <row r="202">
          <cell r="A202" t="str">
            <v>09</v>
          </cell>
          <cell r="B202" t="str">
            <v>TDA. TELETUBBIES-TAR</v>
          </cell>
          <cell r="C202" t="str">
            <v>14:29</v>
          </cell>
          <cell r="D202">
            <v>1.9</v>
          </cell>
          <cell r="E202">
            <v>294</v>
          </cell>
          <cell r="F202">
            <v>0.5</v>
          </cell>
          <cell r="G202">
            <v>2.5</v>
          </cell>
          <cell r="H202">
            <v>3.1</v>
          </cell>
          <cell r="I202">
            <v>2.1</v>
          </cell>
          <cell r="J202">
            <v>1.1000000000000001</v>
          </cell>
        </row>
        <row r="203">
          <cell r="A203" t="str">
            <v>09</v>
          </cell>
          <cell r="B203" t="str">
            <v>TDA. FLASH GORDON-TA</v>
          </cell>
          <cell r="C203" t="str">
            <v>14:58</v>
          </cell>
          <cell r="D203">
            <v>0.7</v>
          </cell>
          <cell r="E203">
            <v>294</v>
          </cell>
          <cell r="F203">
            <v>0.7</v>
          </cell>
          <cell r="G203">
            <v>0.4</v>
          </cell>
          <cell r="H203">
            <v>1.9</v>
          </cell>
          <cell r="I203">
            <v>0.4</v>
          </cell>
          <cell r="J203">
            <v>0.1</v>
          </cell>
        </row>
        <row r="204">
          <cell r="A204" t="str">
            <v>09</v>
          </cell>
          <cell r="B204" t="str">
            <v>TDA. EL HOMBRE ARAÑA</v>
          </cell>
          <cell r="C204" t="str">
            <v>14:58</v>
          </cell>
          <cell r="D204">
            <v>0.2</v>
          </cell>
          <cell r="E204">
            <v>294</v>
          </cell>
          <cell r="F204">
            <v>0.3</v>
          </cell>
          <cell r="G204">
            <v>0.3</v>
          </cell>
          <cell r="H204">
            <v>0</v>
          </cell>
          <cell r="I204">
            <v>0.5</v>
          </cell>
          <cell r="J204">
            <v>0</v>
          </cell>
        </row>
        <row r="205">
          <cell r="A205" t="str">
            <v>09</v>
          </cell>
          <cell r="B205" t="str">
            <v>TDA. DETECT.AMERICAN</v>
          </cell>
          <cell r="C205" t="str">
            <v>15:02</v>
          </cell>
          <cell r="D205">
            <v>0.2</v>
          </cell>
          <cell r="E205">
            <v>294</v>
          </cell>
          <cell r="L205">
            <v>0.2</v>
          </cell>
        </row>
        <row r="206">
          <cell r="A206" t="str">
            <v>09</v>
          </cell>
          <cell r="B206" t="str">
            <v>TDA. BIT EL CUPIDO-S</v>
          </cell>
          <cell r="C206" t="str">
            <v>15:03</v>
          </cell>
          <cell r="D206">
            <v>0.8</v>
          </cell>
          <cell r="E206">
            <v>294</v>
          </cell>
          <cell r="K206">
            <v>0.8</v>
          </cell>
        </row>
        <row r="207">
          <cell r="A207" t="str">
            <v>09</v>
          </cell>
          <cell r="B207" t="str">
            <v>TDA. POWER RANGERS</v>
          </cell>
          <cell r="C207" t="str">
            <v>15:25</v>
          </cell>
          <cell r="D207">
            <v>0.3</v>
          </cell>
          <cell r="E207">
            <v>294</v>
          </cell>
          <cell r="F207">
            <v>0</v>
          </cell>
          <cell r="G207">
            <v>0.1</v>
          </cell>
          <cell r="H207">
            <v>0.5</v>
          </cell>
          <cell r="I207">
            <v>0.8</v>
          </cell>
          <cell r="J207">
            <v>0.1</v>
          </cell>
        </row>
        <row r="208">
          <cell r="A208" t="str">
            <v>09</v>
          </cell>
          <cell r="B208" t="str">
            <v>TDA. EL INCREIBLE HU</v>
          </cell>
          <cell r="C208" t="str">
            <v>15:29</v>
          </cell>
          <cell r="D208">
            <v>0.8</v>
          </cell>
          <cell r="E208">
            <v>294</v>
          </cell>
          <cell r="K208">
            <v>0.8</v>
          </cell>
        </row>
        <row r="209">
          <cell r="A209" t="str">
            <v>09</v>
          </cell>
          <cell r="B209" t="str">
            <v>TDA. AÑOS MARAVILLOS</v>
          </cell>
          <cell r="C209" t="str">
            <v>15:50</v>
          </cell>
          <cell r="D209">
            <v>1.5</v>
          </cell>
          <cell r="E209">
            <v>294</v>
          </cell>
          <cell r="F209">
            <v>1</v>
          </cell>
          <cell r="G209">
            <v>1.4</v>
          </cell>
          <cell r="H209">
            <v>2.1</v>
          </cell>
          <cell r="I209">
            <v>1.4</v>
          </cell>
          <cell r="J209">
            <v>1.5</v>
          </cell>
        </row>
        <row r="210">
          <cell r="A210" t="str">
            <v>09</v>
          </cell>
          <cell r="B210" t="str">
            <v>TDA. BEETLEBORGS-SAB</v>
          </cell>
          <cell r="C210" t="str">
            <v>15:56</v>
          </cell>
          <cell r="D210">
            <v>1.1000000000000001</v>
          </cell>
          <cell r="E210">
            <v>294</v>
          </cell>
          <cell r="K210">
            <v>1.1000000000000001</v>
          </cell>
        </row>
        <row r="211">
          <cell r="A211" t="str">
            <v>09</v>
          </cell>
          <cell r="B211" t="str">
            <v>TDA. EL SEPTIMO CIEL</v>
          </cell>
          <cell r="C211" t="str">
            <v>15:59</v>
          </cell>
          <cell r="D211">
            <v>0.9</v>
          </cell>
          <cell r="E211">
            <v>294</v>
          </cell>
          <cell r="L211">
            <v>0.9</v>
          </cell>
        </row>
        <row r="212">
          <cell r="A212" t="str">
            <v>09</v>
          </cell>
          <cell r="B212" t="str">
            <v>TDA. TORTUNINJAS-SAB</v>
          </cell>
          <cell r="C212" t="str">
            <v>16:01</v>
          </cell>
          <cell r="D212">
            <v>0.5</v>
          </cell>
          <cell r="E212">
            <v>294</v>
          </cell>
          <cell r="K212">
            <v>0.5</v>
          </cell>
        </row>
        <row r="213">
          <cell r="A213" t="str">
            <v>09</v>
          </cell>
          <cell r="B213" t="str">
            <v>TDA. POWER RANGERS-S</v>
          </cell>
          <cell r="C213" t="str">
            <v>16:22</v>
          </cell>
          <cell r="D213">
            <v>1.1000000000000001</v>
          </cell>
          <cell r="E213">
            <v>294</v>
          </cell>
          <cell r="K213">
            <v>1.1000000000000001</v>
          </cell>
        </row>
        <row r="214">
          <cell r="A214" t="str">
            <v>09</v>
          </cell>
          <cell r="B214" t="str">
            <v>TDA. MELLIZAS Y RIVA</v>
          </cell>
          <cell r="C214" t="str">
            <v>16:23</v>
          </cell>
          <cell r="D214">
            <v>1.8</v>
          </cell>
          <cell r="E214">
            <v>294</v>
          </cell>
          <cell r="F214">
            <v>1.6</v>
          </cell>
          <cell r="G214">
            <v>2.8</v>
          </cell>
          <cell r="H214">
            <v>2.2999999999999998</v>
          </cell>
          <cell r="I214">
            <v>0.7</v>
          </cell>
          <cell r="J214">
            <v>1.5</v>
          </cell>
        </row>
        <row r="215">
          <cell r="A215" t="str">
            <v>09</v>
          </cell>
          <cell r="B215" t="str">
            <v>TDA. CINE TARDE</v>
          </cell>
          <cell r="C215" t="str">
            <v>16:52</v>
          </cell>
          <cell r="D215">
            <v>0.8</v>
          </cell>
          <cell r="E215">
            <v>294</v>
          </cell>
          <cell r="F215">
            <v>0</v>
          </cell>
          <cell r="G215">
            <v>0</v>
          </cell>
          <cell r="H215">
            <v>2.9</v>
          </cell>
          <cell r="I215">
            <v>0</v>
          </cell>
          <cell r="J215">
            <v>1.3</v>
          </cell>
        </row>
        <row r="216">
          <cell r="A216" t="str">
            <v>09</v>
          </cell>
          <cell r="B216" t="str">
            <v>TDA. INDIANA-SAB</v>
          </cell>
          <cell r="C216" t="str">
            <v>16:53</v>
          </cell>
          <cell r="D216">
            <v>0.8</v>
          </cell>
          <cell r="E216">
            <v>294</v>
          </cell>
          <cell r="K216">
            <v>0.8</v>
          </cell>
        </row>
        <row r="217">
          <cell r="A217" t="str">
            <v>09</v>
          </cell>
          <cell r="B217" t="str">
            <v>TDA. CINE EN CASA</v>
          </cell>
          <cell r="C217" t="str">
            <v>16:54</v>
          </cell>
          <cell r="D217">
            <v>2</v>
          </cell>
          <cell r="E217">
            <v>294</v>
          </cell>
          <cell r="F217">
            <v>3.6</v>
          </cell>
          <cell r="G217">
            <v>2.5</v>
          </cell>
          <cell r="H217">
            <v>1.5</v>
          </cell>
          <cell r="I217">
            <v>0.9</v>
          </cell>
          <cell r="J217">
            <v>1.5</v>
          </cell>
        </row>
        <row r="218">
          <cell r="A218" t="str">
            <v>09</v>
          </cell>
          <cell r="B218" t="str">
            <v>TDA. SAVANNAH-DOM</v>
          </cell>
          <cell r="C218" t="str">
            <v>16:57</v>
          </cell>
          <cell r="D218">
            <v>1.6</v>
          </cell>
          <cell r="E218">
            <v>294</v>
          </cell>
          <cell r="L218">
            <v>1.6</v>
          </cell>
        </row>
        <row r="219">
          <cell r="A219" t="str">
            <v>09</v>
          </cell>
          <cell r="B219" t="str">
            <v>TDA. ESCALOFRIOS-SAB</v>
          </cell>
          <cell r="C219" t="str">
            <v>17:26</v>
          </cell>
          <cell r="D219">
            <v>0.4</v>
          </cell>
          <cell r="E219">
            <v>294</v>
          </cell>
          <cell r="K219">
            <v>0.4</v>
          </cell>
        </row>
        <row r="220">
          <cell r="A220" t="str">
            <v>09</v>
          </cell>
          <cell r="B220" t="str">
            <v>TDA. REP.COMICOS DE</v>
          </cell>
          <cell r="C220" t="str">
            <v>17:55</v>
          </cell>
          <cell r="D220">
            <v>1.6</v>
          </cell>
          <cell r="E220">
            <v>294</v>
          </cell>
          <cell r="L220">
            <v>1.6</v>
          </cell>
        </row>
        <row r="221">
          <cell r="A221" t="str">
            <v>09</v>
          </cell>
          <cell r="B221" t="str">
            <v>TDA. COMICOS DE LA C</v>
          </cell>
          <cell r="C221" t="str">
            <v>17:55</v>
          </cell>
          <cell r="D221">
            <v>1.6</v>
          </cell>
          <cell r="E221">
            <v>294</v>
          </cell>
          <cell r="K221">
            <v>1.6</v>
          </cell>
        </row>
        <row r="222">
          <cell r="A222" t="str">
            <v>09</v>
          </cell>
          <cell r="B222" t="str">
            <v>TDA. TARDES D HOLLYW</v>
          </cell>
          <cell r="C222" t="str">
            <v>18:04</v>
          </cell>
          <cell r="D222">
            <v>1.8</v>
          </cell>
          <cell r="E222">
            <v>294</v>
          </cell>
          <cell r="L222">
            <v>1.8</v>
          </cell>
        </row>
        <row r="223">
          <cell r="A223" t="str">
            <v>09</v>
          </cell>
          <cell r="B223" t="str">
            <v>TDA. LAS TRAV.PICAPI</v>
          </cell>
          <cell r="C223" t="str">
            <v>18:44</v>
          </cell>
          <cell r="D223">
            <v>1.7</v>
          </cell>
          <cell r="E223">
            <v>294</v>
          </cell>
          <cell r="F223">
            <v>1.9</v>
          </cell>
          <cell r="G223">
            <v>1.9</v>
          </cell>
          <cell r="H223">
            <v>2</v>
          </cell>
          <cell r="I223">
            <v>1</v>
          </cell>
          <cell r="J223">
            <v>1.6</v>
          </cell>
        </row>
        <row r="224">
          <cell r="A224" t="str">
            <v>09</v>
          </cell>
          <cell r="B224" t="str">
            <v>TDA. LOS PICAPIEDRAS</v>
          </cell>
          <cell r="C224" t="str">
            <v>19:12</v>
          </cell>
          <cell r="D224">
            <v>1.9</v>
          </cell>
          <cell r="E224">
            <v>294</v>
          </cell>
          <cell r="F224">
            <v>1.5</v>
          </cell>
          <cell r="G224">
            <v>2.2999999999999998</v>
          </cell>
          <cell r="H224">
            <v>1.3</v>
          </cell>
          <cell r="I224">
            <v>2.4</v>
          </cell>
          <cell r="J224">
            <v>2.2000000000000002</v>
          </cell>
        </row>
        <row r="225">
          <cell r="A225" t="str">
            <v>09</v>
          </cell>
          <cell r="B225" t="str">
            <v>TDA. CATALINA Y SEBA</v>
          </cell>
          <cell r="C225" t="str">
            <v>19:42</v>
          </cell>
          <cell r="D225">
            <v>1.3</v>
          </cell>
          <cell r="E225">
            <v>294</v>
          </cell>
          <cell r="F225">
            <v>1.2</v>
          </cell>
          <cell r="G225">
            <v>2.2999999999999998</v>
          </cell>
          <cell r="H225">
            <v>0.9</v>
          </cell>
          <cell r="I225">
            <v>1.1000000000000001</v>
          </cell>
          <cell r="J225">
            <v>1</v>
          </cell>
        </row>
        <row r="226">
          <cell r="A226" t="str">
            <v>09</v>
          </cell>
          <cell r="B226" t="str">
            <v>TDA. LA GRAN PREMIER</v>
          </cell>
          <cell r="C226" t="str">
            <v>19:52</v>
          </cell>
          <cell r="D226">
            <v>0.8</v>
          </cell>
          <cell r="E226">
            <v>294</v>
          </cell>
          <cell r="L226">
            <v>0.8</v>
          </cell>
        </row>
        <row r="227">
          <cell r="A227" t="str">
            <v>09</v>
          </cell>
          <cell r="B227" t="str">
            <v>TDA. ESP.MUÑECA BRAV</v>
          </cell>
          <cell r="C227" t="str">
            <v>19:55</v>
          </cell>
          <cell r="D227">
            <v>2.2999999999999998</v>
          </cell>
          <cell r="E227">
            <v>294</v>
          </cell>
          <cell r="K227">
            <v>2.2999999999999998</v>
          </cell>
        </row>
        <row r="228">
          <cell r="A228" t="str">
            <v>09</v>
          </cell>
          <cell r="B228" t="str">
            <v>TDA. MUÑECA BRAVA</v>
          </cell>
          <cell r="C228" t="str">
            <v>20:26</v>
          </cell>
          <cell r="D228">
            <v>4.2</v>
          </cell>
          <cell r="E228">
            <v>294</v>
          </cell>
          <cell r="F228">
            <v>4.5999999999999996</v>
          </cell>
          <cell r="G228">
            <v>4.5999999999999996</v>
          </cell>
          <cell r="H228">
            <v>3.7</v>
          </cell>
          <cell r="I228">
            <v>3.2</v>
          </cell>
          <cell r="J228">
            <v>5.0999999999999996</v>
          </cell>
        </row>
        <row r="229">
          <cell r="A229" t="str">
            <v>09</v>
          </cell>
          <cell r="B229" t="str">
            <v>TDA. EL AMOR DE MI V</v>
          </cell>
          <cell r="C229" t="str">
            <v>21:33</v>
          </cell>
          <cell r="D229">
            <v>4.0999999999999996</v>
          </cell>
          <cell r="E229">
            <v>294</v>
          </cell>
          <cell r="F229">
            <v>4.5</v>
          </cell>
          <cell r="G229">
            <v>4.5</v>
          </cell>
          <cell r="H229">
            <v>3.6</v>
          </cell>
          <cell r="I229">
            <v>3.1</v>
          </cell>
          <cell r="J229">
            <v>4.7</v>
          </cell>
        </row>
        <row r="230">
          <cell r="A230" t="str">
            <v>09</v>
          </cell>
          <cell r="B230" t="str">
            <v>TDA. EL EQUIPO DE GO</v>
          </cell>
          <cell r="C230" t="str">
            <v>21:50</v>
          </cell>
          <cell r="D230">
            <v>2.6</v>
          </cell>
          <cell r="E230">
            <v>294</v>
          </cell>
          <cell r="L230">
            <v>2.6</v>
          </cell>
        </row>
        <row r="231">
          <cell r="A231" t="str">
            <v>09</v>
          </cell>
          <cell r="B231" t="str">
            <v>TDA. CINE SABADO</v>
          </cell>
          <cell r="C231" t="str">
            <v>21:54</v>
          </cell>
          <cell r="D231">
            <v>2.1</v>
          </cell>
          <cell r="E231">
            <v>294</v>
          </cell>
          <cell r="K231">
            <v>2.1</v>
          </cell>
        </row>
        <row r="232">
          <cell r="A232" t="str">
            <v>09</v>
          </cell>
          <cell r="B232" t="str">
            <v>TDA. ATV NOTICIAS L-</v>
          </cell>
          <cell r="C232" t="str">
            <v>22:33</v>
          </cell>
          <cell r="D232">
            <v>2.2000000000000002</v>
          </cell>
          <cell r="E232">
            <v>294</v>
          </cell>
          <cell r="F232">
            <v>3</v>
          </cell>
          <cell r="G232">
            <v>1.8</v>
          </cell>
          <cell r="H232">
            <v>2.5</v>
          </cell>
          <cell r="I232">
            <v>1.9</v>
          </cell>
          <cell r="J232">
            <v>1.6</v>
          </cell>
        </row>
        <row r="233">
          <cell r="A233" t="str">
            <v>09</v>
          </cell>
          <cell r="B233" t="str">
            <v>TDA. EQUIPO AL DIA-N</v>
          </cell>
          <cell r="C233" t="str">
            <v>23:13</v>
          </cell>
          <cell r="D233">
            <v>2</v>
          </cell>
          <cell r="E233">
            <v>294</v>
          </cell>
          <cell r="F233">
            <v>3</v>
          </cell>
          <cell r="G233">
            <v>2</v>
          </cell>
          <cell r="H233">
            <v>2.2000000000000002</v>
          </cell>
          <cell r="I233">
            <v>1.1000000000000001</v>
          </cell>
          <cell r="J233">
            <v>1.6</v>
          </cell>
        </row>
        <row r="234">
          <cell r="A234" t="str">
            <v>09</v>
          </cell>
          <cell r="B234" t="str">
            <v>TDA. TELEVENTAS SAB-</v>
          </cell>
          <cell r="C234" t="str">
            <v>23:33</v>
          </cell>
          <cell r="D234">
            <v>0</v>
          </cell>
          <cell r="E234">
            <v>294</v>
          </cell>
          <cell r="K234">
            <v>0</v>
          </cell>
        </row>
        <row r="235">
          <cell r="A235" t="str">
            <v>09</v>
          </cell>
          <cell r="B235" t="str">
            <v>TDA. A TODA HORA-SAB</v>
          </cell>
          <cell r="C235" t="str">
            <v>23:57</v>
          </cell>
          <cell r="D235">
            <v>0</v>
          </cell>
          <cell r="E235">
            <v>294</v>
          </cell>
          <cell r="K235">
            <v>0</v>
          </cell>
        </row>
      </sheetData>
      <sheetData sheetId="1">
        <row r="5">
          <cell r="A5" t="str">
            <v>Can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 refreshError="1"/>
      <sheetData sheetId="39" refreshError="1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1 (2)"/>
      <sheetName val="Share"/>
      <sheetName val="RONSEMA"/>
      <sheetName val="M1735AB"/>
      <sheetName val="an-r"/>
      <sheetName val="HYM 12-17"/>
      <sheetName val="Hoja1_(2)"/>
      <sheetName val="Hoja1_(2)1"/>
      <sheetName val="HYM_12-17"/>
      <sheetName val="Hoja1_(2)2"/>
      <sheetName val="HYM_12-171"/>
      <sheetName val="Hoja1_(2)3"/>
      <sheetName val="HYM_12-172"/>
      <sheetName val="Plan_1"/>
      <sheetName val="Plan 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ITEUR TRENES"/>
      <sheetName val="SITEUR ESTACIÓN"/>
      <sheetName val="MATRIZ"/>
    </sheetNames>
    <sheetDataSet>
      <sheetData sheetId="0"/>
      <sheetData sheetId="1"/>
      <sheetData sheetId="2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ptico"/>
      <sheetName val="Optico Base"/>
      <sheetName val="grp's x marca"/>
      <sheetName val="grp's x marca (2)"/>
      <sheetName val="Tiers"/>
      <sheetName val="fORMATO"/>
      <sheetName val="Tiers (2)"/>
      <sheetName val="Hoja1"/>
      <sheetName val="OOH"/>
      <sheetName val="Pauta"/>
      <sheetName val="channel"/>
      <sheetName val="Resumo"/>
      <sheetName val="Optico_Base"/>
      <sheetName val="grp's_x_marca"/>
      <sheetName val="grp's_x_marca_(2)"/>
      <sheetName val="Tiers_(2)"/>
      <sheetName val="FRANJAS SPOT"/>
      <sheetName val="GRP´S X CANAL"/>
      <sheetName val="MIX INVERSION"/>
      <sheetName val="anare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MAMB"/>
      <sheetName val="PLAN TERRY"/>
      <sheetName val="PLAN TERRY 20"/>
      <sheetName val="PLAN TERRY 40"/>
      <sheetName val="PLAN TERRY 20 (2)"/>
      <sheetName val="PLAN TERRY 30"/>
      <sheetName val="Optico"/>
      <sheetName val="PLAN_TERRY"/>
      <sheetName val="PLAN_TERRY_20"/>
      <sheetName val="PLAN_TERRY_40"/>
      <sheetName val="PLAN_TERRY_20_(2)"/>
      <sheetName val="PLAN_TERRY_30"/>
      <sheetName val="plamarc"/>
      <sheetName val="Sum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PR"/>
      <sheetName val="Tarifas"/>
      <sheetName val="PromRat"/>
      <sheetName val="Rat-0296"/>
      <sheetName val="Rat-0396"/>
      <sheetName val="Rat-0496"/>
      <sheetName val="Rat-0596"/>
      <sheetName val="Rat-0696"/>
      <sheetName val="Rat-0796"/>
      <sheetName val="Rat-0896"/>
      <sheetName val="Rat-0996"/>
      <sheetName val="Rat-1096"/>
      <sheetName val="Rat-1196"/>
      <sheetName val="Rat-1296"/>
      <sheetName val="Rat-0197"/>
      <sheetName val="Rat-0297 "/>
      <sheetName val="Rat-0397"/>
      <sheetName val="Rat-0497 "/>
      <sheetName val="Rat-0597 "/>
      <sheetName val="Rat-0697  "/>
      <sheetName val="Rat-0797 "/>
      <sheetName val="Rat-0897 "/>
      <sheetName val="Rat-0997 "/>
      <sheetName val="Rat-1097 "/>
      <sheetName val="Rat-1197 "/>
      <sheetName val="Module1"/>
      <sheetName val="Module2"/>
      <sheetName val="Module3"/>
      <sheetName val="Module4"/>
      <sheetName val="Módulo1"/>
      <sheetName val="Módulo2"/>
      <sheetName val="PRE96@01"/>
      <sheetName val="HMAMB"/>
      <sheetName val="Pauta"/>
      <sheetName val="Full Year"/>
      <sheetName val="aca-"/>
      <sheetName val="VENTAS04"/>
      <sheetName val="Rat-0297_"/>
      <sheetName val="Rat-0497_"/>
      <sheetName val="Rat-0597_"/>
      <sheetName val="Rat-0697__"/>
      <sheetName val="Rat-0797_"/>
      <sheetName val="Rat-0897_"/>
      <sheetName val="Rat-0997_"/>
      <sheetName val="Rat-1097_"/>
      <sheetName val="Rat-1197_"/>
      <sheetName val="Full_Year"/>
      <sheetName val="AUT-HOG"/>
      <sheetName val="SumR"/>
      <sheetName val="Regiones Noviembre 2002"/>
      <sheetName val="Vol_SRA"/>
      <sheetName val="Rat-0297_1"/>
      <sheetName val="Rat-0497_1"/>
      <sheetName val="Rat-0597_1"/>
      <sheetName val="Rat-0697__1"/>
      <sheetName val="Rat-0797_1"/>
      <sheetName val="Rat-0897_1"/>
      <sheetName val="Rat-0997_1"/>
      <sheetName val="Rat-1097_1"/>
      <sheetName val="Rat-1197_1"/>
      <sheetName val="Full_Year1"/>
      <sheetName val="Regiones_Noviembre_2002"/>
      <sheetName val="IMSTRAT"/>
    </sheetNames>
    <sheetDataSet>
      <sheetData sheetId="0" refreshError="1">
        <row r="13">
          <cell r="B13">
            <v>28235</v>
          </cell>
        </row>
        <row r="14">
          <cell r="B14">
            <v>1976</v>
          </cell>
        </row>
        <row r="15">
          <cell r="B15">
            <v>12424</v>
          </cell>
        </row>
        <row r="16">
          <cell r="B16">
            <v>13835</v>
          </cell>
        </row>
        <row r="17">
          <cell r="B17">
            <v>24324</v>
          </cell>
        </row>
        <row r="18">
          <cell r="B18">
            <v>11630</v>
          </cell>
        </row>
        <row r="19">
          <cell r="B19">
            <v>12694</v>
          </cell>
        </row>
        <row r="21">
          <cell r="B21">
            <v>6559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GENERAL"/>
      <sheetName val="Bayer Aspirina"/>
      <sheetName val="Parámetros"/>
      <sheetName val="DATA BASE"/>
      <sheetName val="Share"/>
      <sheetName val="M1735AB"/>
      <sheetName val="DATA_BASE"/>
      <sheetName val="DATA_BASE1"/>
      <sheetName val="latest 3-18"/>
      <sheetName val="2000 BS"/>
      <sheetName val="Revista Mes Tipo (2)"/>
      <sheetName val="Ranking Tv"/>
      <sheetName val="Valorización TV"/>
      <sheetName val="AUT-HOG"/>
      <sheetName val="Rk"/>
      <sheetName val="PLAN"/>
      <sheetName val="Bayer_Aspirina"/>
      <sheetName val="Valorización_TV"/>
      <sheetName val="Resumen"/>
      <sheetName val="DatosTP"/>
      <sheetName val="01_2000"/>
      <sheetName val="ENERO 2008"/>
      <sheetName val="Tarifas"/>
      <sheetName val="Hoja1"/>
      <sheetName val="TV Nacional"/>
      <sheetName val="VPR"/>
      <sheetName val="DATA_BASE2"/>
      <sheetName val="latest_3-18"/>
      <sheetName val="2000_BS"/>
      <sheetName val="Revista_Mes_Tipo_(2)"/>
      <sheetName val="Ranking_Tv"/>
      <sheetName val="RADIO FRANCISCO STEREO"/>
      <sheetName val="1. Francisco Stereo 11-18 DIC."/>
      <sheetName val="FLOW "/>
      <sheetName val="LA OTRA GYQ"/>
      <sheetName val="CANELA GYQ "/>
      <sheetName val="RADIO NACIONAL"/>
      <sheetName val="RADIOS LOCALES"/>
      <sheetName val="ALFA STEREO"/>
      <sheetName val="RADIO NACIONAL "/>
      <sheetName val="ALFA RD"/>
      <sheetName val="ARMONICA"/>
      <sheetName val="SUCRE"/>
      <sheetName val="CARAVANA"/>
      <sheetName val="FCO. ST"/>
      <sheetName val="GALAXIA"/>
      <sheetName val="HUANCAVILCA"/>
      <sheetName val="LA PRENSA ST"/>
      <sheetName val="LIKE"/>
      <sheetName val="METRO"/>
      <sheetName val="PLATINUM"/>
      <sheetName val="PUBLICA"/>
      <sheetName val="SONORAMA"/>
      <sheetName val="TROPICALIDA"/>
      <sheetName val="VISION"/>
      <sheetName val="WQ"/>
      <sheetName val="ZARACAY"/>
      <sheetName val="CRE"/>
      <sheetName val="+ CANDELA"/>
      <sheetName val="CATOLICA NC"/>
      <sheetName val="HCJB"/>
      <sheetName val="SANTIAGO"/>
      <sheetName val="JC RADIO"/>
      <sheetName val="PRENSA NACIONAL"/>
      <sheetName val="FLOW DIGITAL"/>
      <sheetName val="RADIO"/>
    </sheetNames>
    <sheetDataSet>
      <sheetData sheetId="0" refreshError="1">
        <row r="144">
          <cell r="AH144">
            <v>1524375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uta"/>
      <sheetName val="Pauta con 24 x seg"/>
      <sheetName val="Resumo"/>
      <sheetName val="Res. Mês"/>
      <sheetName val="Gráficos"/>
    </sheetNames>
    <sheetDataSet>
      <sheetData sheetId="0" refreshError="1"/>
      <sheetData sheetId="1"/>
      <sheetData sheetId="2"/>
      <sheetData sheetId="3"/>
      <sheetData sheetId="4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en"/>
      <sheetName val="RES 2"/>
      <sheetName val="FLOW 2"/>
      <sheetName val="PRES"/>
      <sheetName val="TV98"/>
      <sheetName val="CABLE98"/>
      <sheetName val="MULTI98"/>
      <sheetName val="PCTV"/>
      <sheetName val="ra.pre"/>
      <sheetName val="PREPROV98"/>
      <sheetName val="flow. pren P.F."/>
      <sheetName val="REV98"/>
      <sheetName val="REVF98"/>
      <sheetName val="DIRECTORIOS"/>
      <sheetName val="PRES (2)"/>
      <sheetName val="flow_ pren P_F_"/>
      <sheetName val="Flo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외주현황.wq1"/>
      <sheetName val="대외공문"/>
      <sheetName val="2.대외공문"/>
      <sheetName val="비용정리"/>
      <sheetName val="Feriados"/>
      <sheetName val="이름정의"/>
      <sheetName val="p2-1"/>
      <sheetName val="외주현황"/>
      <sheetName val="2"/>
      <sheetName val="#REF"/>
      <sheetName val="카메라"/>
      <sheetName val="B053 (990701)공정실적PP%계산"/>
      <sheetName val="CAUDIT"/>
      <sheetName val="일일(2월,현대정유)"/>
      <sheetName val="CODE"/>
      <sheetName val="그래프 (2)"/>
      <sheetName val="유통조직현황"/>
      <sheetName val="표지"/>
      <sheetName val="종합표"/>
      <sheetName val="외주현황_wq1"/>
      <sheetName val="2_대외공문"/>
      <sheetName val="Headcount"/>
      <sheetName val="B053_(990701)공정실적PP%계산"/>
      <sheetName val="RADIO QUITO"/>
      <sheetName val="FLOW "/>
      <sheetName val="LA OTRA GYQ"/>
      <sheetName val="CANELA GYQ "/>
      <sheetName val="RADIO NACIONAL"/>
      <sheetName val="RADIOS LOCALES"/>
      <sheetName val="ALFA STEREO"/>
      <sheetName val="TV NACIONAL"/>
      <sheetName val="RADIO NACIONAL "/>
      <sheetName val="ALFA RD"/>
      <sheetName val="ARMONICA"/>
      <sheetName val="SUCRE"/>
      <sheetName val="CARAVANA"/>
      <sheetName val="FCO. ST"/>
      <sheetName val="GALAXIA"/>
      <sheetName val="HUANCAVILCA"/>
      <sheetName val="LA PRENSA ST"/>
      <sheetName val="LIKE"/>
      <sheetName val="METRO"/>
      <sheetName val="PLATINUM"/>
      <sheetName val="PUBLICA"/>
      <sheetName val="SONORAMA"/>
      <sheetName val="TROPICALIDA"/>
      <sheetName val="VISION"/>
      <sheetName val="WQ"/>
      <sheetName val="ZARACAY"/>
      <sheetName val="CRE"/>
      <sheetName val="+ CANDELA"/>
      <sheetName val="CATOLICA NC"/>
      <sheetName val="HCJB"/>
      <sheetName val="SANTIAGO"/>
      <sheetName val="JC RADIO"/>
      <sheetName val="PRENSA NACIONAL"/>
      <sheetName val="FLOW DIGITAL"/>
      <sheetName val="CONTINENTAL"/>
      <sheetName val="XTREMA"/>
      <sheetName val="ALEGRIA"/>
      <sheetName val="MELODIA"/>
      <sheetName val="PAZ Y BIEN"/>
      <sheetName val="ROMANCE"/>
      <sheetName val="RUMBA"/>
      <sheetName val="STEREO FIESTA"/>
      <sheetName val="PANAMERICANA"/>
      <sheetName val="AMBATO"/>
      <sheetName val="CARACOL"/>
      <sheetName val="CENTRO"/>
      <sheetName val="TURBO"/>
      <sheetName val="anarev"/>
      <sheetName val="RADI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58"/>
  <sheetViews>
    <sheetView showGridLines="0" zoomScaleNormal="100" workbookViewId="0">
      <pane xSplit="6" ySplit="7" topLeftCell="AC8" activePane="bottomRight" state="frozen"/>
      <selection activeCell="D6" sqref="D6"/>
      <selection pane="topRight" activeCell="D6" sqref="D6"/>
      <selection pane="bottomLeft" activeCell="D6" sqref="D6"/>
      <selection pane="bottomRight" activeCell="AX16" sqref="AX16"/>
    </sheetView>
  </sheetViews>
  <sheetFormatPr baseColWidth="10" defaultColWidth="11.5703125" defaultRowHeight="15" x14ac:dyDescent="0.2"/>
  <cols>
    <col min="1" max="1" width="4" style="150" customWidth="1"/>
    <col min="2" max="2" width="34" style="161" customWidth="1"/>
    <col min="3" max="19" width="5.7109375" style="150" hidden="1" customWidth="1"/>
    <col min="20" max="20" width="6.28515625" style="150" hidden="1" customWidth="1"/>
    <col min="21" max="28" width="5.7109375" style="150" hidden="1" customWidth="1"/>
    <col min="29" max="37" width="5.7109375" style="150" customWidth="1"/>
    <col min="38" max="42" width="5.7109375" style="150" hidden="1" customWidth="1"/>
    <col min="43" max="43" width="12.28515625" style="150" hidden="1" customWidth="1"/>
    <col min="44" max="44" width="16.42578125" style="150" customWidth="1"/>
    <col min="45" max="45" width="20.85546875" style="150" bestFit="1" customWidth="1"/>
    <col min="46" max="46" width="13.28515625" style="158" customWidth="1"/>
    <col min="47" max="47" width="16.28515625" style="152" hidden="1" customWidth="1"/>
    <col min="48" max="48" width="13.7109375" style="153" hidden="1" customWidth="1"/>
    <col min="49" max="50" width="11.5703125" style="153" customWidth="1"/>
    <col min="51" max="53" width="11.5703125" style="150"/>
    <col min="54" max="54" width="12.42578125" style="150" bestFit="1" customWidth="1"/>
    <col min="55" max="16384" width="11.5703125" style="150"/>
  </cols>
  <sheetData>
    <row r="1" spans="1:54" s="137" customFormat="1" ht="13.9" customHeight="1" x14ac:dyDescent="0.25">
      <c r="B1" s="160"/>
      <c r="D1" s="138"/>
      <c r="E1" s="138"/>
      <c r="F1" s="138"/>
      <c r="G1" s="138"/>
      <c r="H1" s="138"/>
      <c r="I1" s="138"/>
      <c r="J1" s="138"/>
      <c r="K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T1" s="139"/>
      <c r="AU1" s="140"/>
      <c r="AV1" s="141"/>
      <c r="AW1" s="141"/>
      <c r="AX1" s="141"/>
    </row>
    <row r="2" spans="1:54" s="137" customFormat="1" ht="20.25" customHeight="1" x14ac:dyDescent="0.25">
      <c r="A2" s="162"/>
      <c r="B2" s="493" t="s">
        <v>546</v>
      </c>
      <c r="C2" s="493"/>
      <c r="D2" s="493"/>
      <c r="E2" s="493"/>
      <c r="F2" s="493"/>
      <c r="G2" s="493"/>
      <c r="H2" s="493"/>
      <c r="I2" s="493"/>
      <c r="J2" s="493"/>
      <c r="K2" s="493"/>
      <c r="L2" s="493"/>
      <c r="M2" s="493"/>
      <c r="N2" s="493"/>
      <c r="O2" s="493"/>
      <c r="P2" s="493"/>
      <c r="Q2" s="493"/>
      <c r="R2" s="493"/>
      <c r="S2" s="493"/>
      <c r="T2" s="493"/>
      <c r="U2" s="493"/>
      <c r="V2" s="493"/>
      <c r="W2" s="493"/>
      <c r="X2" s="493"/>
      <c r="Y2" s="493"/>
      <c r="Z2" s="493"/>
      <c r="AA2" s="493"/>
      <c r="AB2" s="493"/>
      <c r="AC2" s="493"/>
      <c r="AD2" s="493"/>
      <c r="AE2" s="493"/>
      <c r="AF2" s="493"/>
      <c r="AG2" s="493"/>
      <c r="AH2" s="493"/>
      <c r="AI2" s="493"/>
      <c r="AJ2" s="493"/>
      <c r="AK2" s="493"/>
      <c r="AL2" s="493"/>
      <c r="AM2" s="493"/>
      <c r="AN2" s="493"/>
      <c r="AO2" s="493"/>
      <c r="AP2" s="493"/>
      <c r="AQ2" s="493"/>
      <c r="AR2" s="493"/>
      <c r="AS2" s="493"/>
      <c r="AT2" s="493"/>
      <c r="AU2" s="163"/>
      <c r="AV2" s="141"/>
      <c r="AW2" s="141"/>
      <c r="AX2" s="141"/>
    </row>
    <row r="3" spans="1:54" s="137" customFormat="1" ht="20.25" customHeight="1" x14ac:dyDescent="0.25">
      <c r="A3" s="162"/>
      <c r="B3" s="164"/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65"/>
      <c r="AM3" s="165"/>
      <c r="AN3" s="165"/>
      <c r="AO3" s="165"/>
      <c r="AP3" s="165"/>
      <c r="AQ3" s="165"/>
      <c r="AR3" s="165"/>
      <c r="AS3" s="165"/>
      <c r="AT3" s="165"/>
      <c r="AU3" s="163"/>
      <c r="AV3" s="141"/>
      <c r="AW3" s="141"/>
      <c r="AX3" s="141"/>
    </row>
    <row r="4" spans="1:54" s="137" customFormat="1" ht="20.25" customHeight="1" x14ac:dyDescent="0.25">
      <c r="A4" s="162"/>
      <c r="B4" s="166"/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5"/>
      <c r="AU4" s="163"/>
      <c r="AV4" s="141"/>
      <c r="AW4" s="141"/>
      <c r="AX4" s="141"/>
    </row>
    <row r="5" spans="1:54" s="137" customFormat="1" ht="15" customHeight="1" x14ac:dyDescent="0.25">
      <c r="A5" s="162"/>
      <c r="B5" s="169" t="s">
        <v>375</v>
      </c>
      <c r="C5" s="494" t="s">
        <v>376</v>
      </c>
      <c r="D5" s="495"/>
      <c r="E5" s="495"/>
      <c r="F5" s="495"/>
      <c r="G5" s="496" t="s">
        <v>377</v>
      </c>
      <c r="H5" s="497"/>
      <c r="I5" s="497"/>
      <c r="J5" s="497"/>
      <c r="K5" s="494"/>
      <c r="L5" s="496" t="s">
        <v>378</v>
      </c>
      <c r="M5" s="497"/>
      <c r="N5" s="497"/>
      <c r="O5" s="494"/>
      <c r="P5" s="496" t="s">
        <v>7</v>
      </c>
      <c r="Q5" s="497"/>
      <c r="R5" s="497"/>
      <c r="S5" s="494"/>
      <c r="T5" s="496" t="s">
        <v>379</v>
      </c>
      <c r="U5" s="497"/>
      <c r="V5" s="497"/>
      <c r="W5" s="497"/>
      <c r="X5" s="494"/>
      <c r="Y5" s="496" t="s">
        <v>28</v>
      </c>
      <c r="Z5" s="497"/>
      <c r="AA5" s="497"/>
      <c r="AB5" s="494"/>
      <c r="AC5" s="484" t="s">
        <v>412</v>
      </c>
      <c r="AD5" s="484"/>
      <c r="AE5" s="484"/>
      <c r="AF5" s="484"/>
      <c r="AG5" s="484"/>
      <c r="AH5" s="484" t="s">
        <v>470</v>
      </c>
      <c r="AI5" s="484"/>
      <c r="AJ5" s="484"/>
      <c r="AK5" s="484"/>
      <c r="AL5" s="484" t="s">
        <v>380</v>
      </c>
      <c r="AM5" s="484"/>
      <c r="AN5" s="484"/>
      <c r="AO5" s="484"/>
      <c r="AP5" s="484"/>
      <c r="AQ5" s="485" t="s">
        <v>381</v>
      </c>
      <c r="AR5" s="485" t="s">
        <v>382</v>
      </c>
      <c r="AS5" s="485" t="s">
        <v>383</v>
      </c>
      <c r="AT5" s="482" t="s">
        <v>384</v>
      </c>
      <c r="AU5" s="477"/>
      <c r="AV5" s="477"/>
      <c r="AW5" s="141"/>
      <c r="AX5" s="141"/>
    </row>
    <row r="6" spans="1:54" s="137" customFormat="1" ht="18" customHeight="1" x14ac:dyDescent="0.25">
      <c r="A6" s="162"/>
      <c r="B6" s="170"/>
      <c r="C6" s="171">
        <v>1</v>
      </c>
      <c r="D6" s="172">
        <f>C6+7</f>
        <v>8</v>
      </c>
      <c r="E6" s="172">
        <f t="shared" ref="E6:F6" si="0">D6+7</f>
        <v>15</v>
      </c>
      <c r="F6" s="172">
        <f t="shared" si="0"/>
        <v>22</v>
      </c>
      <c r="G6" s="172">
        <v>1</v>
      </c>
      <c r="H6" s="172">
        <f>G6+7</f>
        <v>8</v>
      </c>
      <c r="I6" s="172">
        <f t="shared" ref="I6:AK6" si="1">H6+7</f>
        <v>15</v>
      </c>
      <c r="J6" s="172">
        <f t="shared" si="1"/>
        <v>22</v>
      </c>
      <c r="K6" s="172">
        <f t="shared" si="1"/>
        <v>29</v>
      </c>
      <c r="L6" s="172">
        <v>5</v>
      </c>
      <c r="M6" s="172">
        <f t="shared" si="1"/>
        <v>12</v>
      </c>
      <c r="N6" s="172">
        <f t="shared" si="1"/>
        <v>19</v>
      </c>
      <c r="O6" s="172">
        <f t="shared" si="1"/>
        <v>26</v>
      </c>
      <c r="P6" s="172">
        <v>3</v>
      </c>
      <c r="Q6" s="172">
        <f t="shared" si="1"/>
        <v>10</v>
      </c>
      <c r="R6" s="172">
        <f t="shared" si="1"/>
        <v>17</v>
      </c>
      <c r="S6" s="172">
        <f t="shared" si="1"/>
        <v>24</v>
      </c>
      <c r="T6" s="172">
        <v>1</v>
      </c>
      <c r="U6" s="172">
        <f>T6+7</f>
        <v>8</v>
      </c>
      <c r="V6" s="172">
        <f t="shared" ref="V6:X6" si="2">U6+7</f>
        <v>15</v>
      </c>
      <c r="W6" s="172">
        <f t="shared" si="2"/>
        <v>22</v>
      </c>
      <c r="X6" s="172">
        <f t="shared" si="2"/>
        <v>29</v>
      </c>
      <c r="Y6" s="172">
        <v>5</v>
      </c>
      <c r="Z6" s="172">
        <f>Y6+7</f>
        <v>12</v>
      </c>
      <c r="AA6" s="172">
        <f t="shared" ref="AA6:AB6" si="3">Z6+7</f>
        <v>19</v>
      </c>
      <c r="AB6" s="172">
        <f t="shared" si="3"/>
        <v>26</v>
      </c>
      <c r="AC6" s="280">
        <v>1</v>
      </c>
      <c r="AD6" s="280">
        <f t="shared" ref="AD6:AE6" si="4">AC6+7</f>
        <v>8</v>
      </c>
      <c r="AE6" s="280">
        <f t="shared" si="4"/>
        <v>15</v>
      </c>
      <c r="AF6" s="280">
        <f t="shared" ref="AF6" si="5">AE6+7</f>
        <v>22</v>
      </c>
      <c r="AG6" s="280">
        <f t="shared" ref="AG6" si="6">AF6+7</f>
        <v>29</v>
      </c>
      <c r="AH6" s="280">
        <v>1</v>
      </c>
      <c r="AI6" s="280">
        <f>AH6+7</f>
        <v>8</v>
      </c>
      <c r="AJ6" s="280">
        <f t="shared" si="1"/>
        <v>15</v>
      </c>
      <c r="AK6" s="280">
        <f t="shared" si="1"/>
        <v>22</v>
      </c>
      <c r="AL6" s="280">
        <f>AK6+7</f>
        <v>29</v>
      </c>
      <c r="AM6" s="280">
        <v>6</v>
      </c>
      <c r="AN6" s="280">
        <f t="shared" ref="AN6:AP6" si="7">AM6+7</f>
        <v>13</v>
      </c>
      <c r="AO6" s="280">
        <f t="shared" si="7"/>
        <v>20</v>
      </c>
      <c r="AP6" s="280">
        <f t="shared" si="7"/>
        <v>27</v>
      </c>
      <c r="AQ6" s="486"/>
      <c r="AR6" s="486"/>
      <c r="AS6" s="486"/>
      <c r="AT6" s="483"/>
      <c r="AU6" s="478" t="s">
        <v>402</v>
      </c>
      <c r="AV6" s="478" t="s">
        <v>401</v>
      </c>
      <c r="AW6" s="142"/>
      <c r="AX6" s="142"/>
      <c r="AY6" s="142"/>
      <c r="AZ6" s="142"/>
      <c r="BA6" s="142"/>
      <c r="BB6" s="142"/>
    </row>
    <row r="7" spans="1:54" s="144" customFormat="1" ht="3" customHeight="1" x14ac:dyDescent="0.25">
      <c r="A7" s="174"/>
      <c r="B7" s="175"/>
      <c r="C7" s="176"/>
      <c r="D7" s="176"/>
      <c r="E7" s="176"/>
      <c r="F7" s="176"/>
      <c r="G7" s="176"/>
      <c r="H7" s="176"/>
      <c r="I7" s="176"/>
      <c r="J7" s="176"/>
      <c r="K7" s="176"/>
      <c r="L7" s="176"/>
      <c r="M7" s="176"/>
      <c r="N7" s="176"/>
      <c r="O7" s="176"/>
      <c r="P7" s="176"/>
      <c r="Q7" s="176"/>
      <c r="R7" s="176"/>
      <c r="S7" s="176"/>
      <c r="T7" s="176"/>
      <c r="U7" s="176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76"/>
      <c r="AG7" s="176"/>
      <c r="AH7" s="176"/>
      <c r="AI7" s="176"/>
      <c r="AJ7" s="176"/>
      <c r="AK7" s="176"/>
      <c r="AL7" s="176"/>
      <c r="AM7" s="176"/>
      <c r="AN7" s="176"/>
      <c r="AO7" s="176"/>
      <c r="AP7" s="176"/>
      <c r="AQ7" s="177"/>
      <c r="AR7" s="177"/>
      <c r="AS7" s="177"/>
      <c r="AT7" s="177"/>
      <c r="AU7" s="178"/>
      <c r="AV7" s="143"/>
      <c r="AW7" s="143"/>
      <c r="AX7" s="143"/>
      <c r="AY7" s="143"/>
      <c r="AZ7" s="143"/>
      <c r="BA7" s="143"/>
      <c r="BB7" s="143"/>
    </row>
    <row r="8" spans="1:54" s="139" customFormat="1" ht="11.25" customHeight="1" x14ac:dyDescent="0.25">
      <c r="A8" s="179"/>
      <c r="B8" s="180"/>
      <c r="C8" s="181"/>
      <c r="D8" s="182"/>
      <c r="E8" s="182"/>
      <c r="F8" s="182"/>
      <c r="G8" s="182"/>
      <c r="H8" s="182"/>
      <c r="I8" s="182"/>
      <c r="J8" s="182"/>
      <c r="K8" s="182"/>
      <c r="L8" s="182"/>
      <c r="M8" s="182"/>
      <c r="N8" s="182"/>
      <c r="O8" s="182"/>
      <c r="P8" s="182"/>
      <c r="Q8" s="182"/>
      <c r="R8" s="182"/>
      <c r="S8" s="182"/>
      <c r="T8" s="182"/>
      <c r="U8" s="182"/>
      <c r="V8" s="182"/>
      <c r="W8" s="182"/>
      <c r="X8" s="182"/>
      <c r="Y8" s="182"/>
      <c r="Z8" s="182"/>
      <c r="AA8" s="182"/>
      <c r="AB8" s="182"/>
      <c r="AC8" s="182"/>
      <c r="AD8" s="182"/>
      <c r="AE8" s="182"/>
      <c r="AF8" s="182"/>
      <c r="AG8" s="182"/>
      <c r="AH8" s="182"/>
      <c r="AI8" s="182"/>
      <c r="AJ8" s="182"/>
      <c r="AK8" s="182"/>
      <c r="AL8" s="182"/>
      <c r="AM8" s="182"/>
      <c r="AN8" s="182"/>
      <c r="AO8" s="182"/>
      <c r="AP8" s="182"/>
      <c r="AQ8" s="183"/>
      <c r="AR8" s="183"/>
      <c r="AS8" s="183"/>
      <c r="AT8" s="183"/>
      <c r="AU8" s="184"/>
      <c r="AV8" s="145"/>
      <c r="AW8" s="145"/>
      <c r="AX8" s="145"/>
      <c r="AY8" s="145"/>
      <c r="AZ8" s="145"/>
      <c r="BA8" s="145"/>
      <c r="BB8" s="145"/>
    </row>
    <row r="9" spans="1:54" s="137" customFormat="1" ht="15.6" customHeight="1" x14ac:dyDescent="0.25">
      <c r="A9" s="162"/>
      <c r="B9" s="286" t="s">
        <v>385</v>
      </c>
      <c r="C9" s="185"/>
      <c r="D9" s="186"/>
      <c r="E9" s="186"/>
      <c r="F9" s="186"/>
      <c r="G9" s="187"/>
      <c r="H9" s="187"/>
      <c r="I9" s="187"/>
      <c r="J9" s="187"/>
      <c r="K9" s="187"/>
      <c r="L9" s="188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87"/>
      <c r="AC9" s="287"/>
      <c r="AD9" s="287"/>
      <c r="AE9" s="287"/>
      <c r="AF9" s="287"/>
      <c r="AG9" s="287"/>
      <c r="AH9" s="287"/>
      <c r="AI9" s="287"/>
      <c r="AJ9" s="287"/>
      <c r="AK9" s="287"/>
      <c r="AL9" s="187"/>
      <c r="AM9" s="187"/>
      <c r="AN9" s="187"/>
      <c r="AO9" s="187"/>
      <c r="AP9" s="187"/>
      <c r="AQ9" s="189"/>
      <c r="AR9" s="190"/>
      <c r="AS9" s="191"/>
      <c r="AT9" s="192"/>
      <c r="AU9" s="173"/>
      <c r="AV9" s="142"/>
      <c r="AW9" s="142"/>
      <c r="AX9" s="142"/>
      <c r="AY9" s="142"/>
      <c r="AZ9" s="142"/>
      <c r="BA9" s="142"/>
      <c r="BB9" s="142"/>
    </row>
    <row r="10" spans="1:54" s="137" customFormat="1" ht="4.9000000000000004" customHeight="1" x14ac:dyDescent="0.25">
      <c r="A10" s="162"/>
      <c r="B10" s="166"/>
      <c r="C10" s="193"/>
      <c r="D10" s="194"/>
      <c r="E10" s="194"/>
      <c r="F10" s="194"/>
      <c r="G10" s="195"/>
      <c r="H10" s="196"/>
      <c r="I10" s="196"/>
      <c r="J10" s="196"/>
      <c r="K10" s="197"/>
      <c r="L10" s="198"/>
      <c r="M10" s="199"/>
      <c r="N10" s="199"/>
      <c r="O10" s="199"/>
      <c r="P10" s="195"/>
      <c r="Q10" s="196"/>
      <c r="R10" s="196"/>
      <c r="S10" s="196"/>
      <c r="T10" s="195"/>
      <c r="U10" s="196"/>
      <c r="V10" s="196"/>
      <c r="W10" s="196"/>
      <c r="X10" s="197"/>
      <c r="Y10" s="195"/>
      <c r="Z10" s="196"/>
      <c r="AA10" s="196"/>
      <c r="AB10" s="197"/>
      <c r="AC10" s="195"/>
      <c r="AD10" s="196"/>
      <c r="AE10" s="196"/>
      <c r="AF10" s="196"/>
      <c r="AG10" s="197"/>
      <c r="AH10" s="195"/>
      <c r="AI10" s="196"/>
      <c r="AJ10" s="196"/>
      <c r="AK10" s="197"/>
      <c r="AL10" s="195"/>
      <c r="AM10" s="196"/>
      <c r="AN10" s="196"/>
      <c r="AO10" s="196"/>
      <c r="AP10" s="197"/>
      <c r="AQ10" s="200"/>
      <c r="AR10" s="201"/>
      <c r="AS10" s="202"/>
      <c r="AT10" s="203"/>
      <c r="AU10" s="173"/>
      <c r="AV10" s="146"/>
      <c r="AW10" s="142"/>
      <c r="AX10" s="142"/>
      <c r="AY10" s="142"/>
      <c r="AZ10" s="142"/>
      <c r="BA10" s="142"/>
      <c r="BB10" s="142"/>
    </row>
    <row r="11" spans="1:54" s="137" customFormat="1" ht="16.5" customHeight="1" x14ac:dyDescent="0.25">
      <c r="A11" s="162"/>
      <c r="B11" s="204"/>
      <c r="C11" s="193"/>
      <c r="D11" s="194"/>
      <c r="E11" s="194"/>
      <c r="F11" s="194"/>
      <c r="G11" s="205"/>
      <c r="H11" s="206"/>
      <c r="I11" s="206"/>
      <c r="J11" s="206"/>
      <c r="K11" s="207"/>
      <c r="L11" s="208"/>
      <c r="M11" s="209"/>
      <c r="N11" s="209"/>
      <c r="O11" s="209"/>
      <c r="P11" s="205"/>
      <c r="Q11" s="206"/>
      <c r="R11" s="206"/>
      <c r="S11" s="206"/>
      <c r="T11" s="205">
        <v>0</v>
      </c>
      <c r="U11" s="206"/>
      <c r="V11" s="206"/>
      <c r="W11" s="206"/>
      <c r="X11" s="210"/>
      <c r="Y11" s="211"/>
      <c r="Z11" s="212"/>
      <c r="AA11" s="212"/>
      <c r="AB11" s="210"/>
      <c r="AC11" s="211"/>
      <c r="AD11" s="212"/>
      <c r="AE11" s="212"/>
      <c r="AF11" s="212"/>
      <c r="AG11" s="210"/>
      <c r="AH11" s="211"/>
      <c r="AI11" s="212"/>
      <c r="AJ11" s="212"/>
      <c r="AK11" s="210"/>
      <c r="AL11" s="211"/>
      <c r="AM11" s="212"/>
      <c r="AN11" s="212"/>
      <c r="AO11" s="212"/>
      <c r="AP11" s="210"/>
      <c r="AQ11" s="200"/>
      <c r="AR11" s="201"/>
      <c r="AS11" s="202">
        <f>SUM(C11:AP11)</f>
        <v>0</v>
      </c>
      <c r="AT11" s="203"/>
      <c r="AU11" s="213" t="e">
        <f>#REF!/#REF!</f>
        <v>#REF!</v>
      </c>
      <c r="AV11" s="146"/>
      <c r="AW11" s="142"/>
      <c r="AX11" s="142"/>
      <c r="AY11" s="142"/>
      <c r="AZ11" s="142"/>
      <c r="BA11" s="142"/>
      <c r="BB11" s="147">
        <v>0</v>
      </c>
    </row>
    <row r="12" spans="1:54" s="137" customFormat="1" ht="4.9000000000000004" customHeight="1" x14ac:dyDescent="0.25">
      <c r="A12" s="162"/>
      <c r="B12" s="166"/>
      <c r="C12" s="193"/>
      <c r="D12" s="194"/>
      <c r="E12" s="194"/>
      <c r="F12" s="194"/>
      <c r="G12" s="195"/>
      <c r="H12" s="196"/>
      <c r="I12" s="196"/>
      <c r="J12" s="196"/>
      <c r="K12" s="197"/>
      <c r="L12" s="198"/>
      <c r="M12" s="199"/>
      <c r="N12" s="199"/>
      <c r="O12" s="199"/>
      <c r="P12" s="195"/>
      <c r="Q12" s="196"/>
      <c r="R12" s="196"/>
      <c r="S12" s="196"/>
      <c r="T12" s="195"/>
      <c r="U12" s="196"/>
      <c r="V12" s="196"/>
      <c r="W12" s="196"/>
      <c r="X12" s="197"/>
      <c r="Y12" s="195"/>
      <c r="Z12" s="196"/>
      <c r="AA12" s="196"/>
      <c r="AB12" s="197"/>
      <c r="AC12" s="195"/>
      <c r="AD12" s="196"/>
      <c r="AE12" s="196"/>
      <c r="AF12" s="196"/>
      <c r="AG12" s="197"/>
      <c r="AH12" s="195"/>
      <c r="AI12" s="196"/>
      <c r="AJ12" s="196"/>
      <c r="AK12" s="197"/>
      <c r="AL12" s="195"/>
      <c r="AM12" s="196"/>
      <c r="AN12" s="196"/>
      <c r="AO12" s="196"/>
      <c r="AP12" s="197"/>
      <c r="AQ12" s="200"/>
      <c r="AR12" s="201"/>
      <c r="AS12" s="202"/>
      <c r="AT12" s="203"/>
      <c r="AU12" s="173"/>
      <c r="AV12" s="146"/>
      <c r="AW12" s="142"/>
      <c r="AX12" s="142"/>
      <c r="AY12" s="142"/>
      <c r="AZ12" s="142"/>
      <c r="BA12" s="142"/>
      <c r="BB12" s="142"/>
    </row>
    <row r="13" spans="1:54" s="137" customFormat="1" ht="16.5" customHeight="1" x14ac:dyDescent="0.25">
      <c r="A13" s="162"/>
      <c r="B13" s="214" t="s">
        <v>500</v>
      </c>
      <c r="C13" s="215"/>
      <c r="D13" s="216"/>
      <c r="E13" s="216"/>
      <c r="F13" s="216"/>
      <c r="G13" s="217">
        <f>SUM(G14:G21)</f>
        <v>0</v>
      </c>
      <c r="H13" s="218"/>
      <c r="I13" s="218"/>
      <c r="J13" s="218"/>
      <c r="K13" s="219"/>
      <c r="L13" s="220">
        <f>SUM(L14:L21)</f>
        <v>0</v>
      </c>
      <c r="M13" s="218"/>
      <c r="N13" s="218"/>
      <c r="O13" s="218"/>
      <c r="P13" s="220">
        <f>SUM(P14:P21)</f>
        <v>0</v>
      </c>
      <c r="Q13" s="218"/>
      <c r="R13" s="218"/>
      <c r="S13" s="218"/>
      <c r="T13" s="220">
        <f>SUM(T14:T15)</f>
        <v>0</v>
      </c>
      <c r="U13" s="218"/>
      <c r="V13" s="218"/>
      <c r="W13" s="218"/>
      <c r="X13" s="219"/>
      <c r="Y13" s="220">
        <f>SUM(Y14:Y23)</f>
        <v>0</v>
      </c>
      <c r="Z13" s="218"/>
      <c r="AA13" s="218"/>
      <c r="AB13" s="219"/>
      <c r="AC13" s="220">
        <f>SUM(AC14:AC23)</f>
        <v>3873</v>
      </c>
      <c r="AD13" s="218"/>
      <c r="AE13" s="218"/>
      <c r="AF13" s="218"/>
      <c r="AG13" s="219"/>
      <c r="AH13" s="220">
        <f>SUM(AH14:AH23)</f>
        <v>0</v>
      </c>
      <c r="AI13" s="218"/>
      <c r="AJ13" s="218"/>
      <c r="AK13" s="219"/>
      <c r="AL13" s="220">
        <f>SUM(AL14:AL23)</f>
        <v>0</v>
      </c>
      <c r="AM13" s="218"/>
      <c r="AN13" s="218"/>
      <c r="AO13" s="218"/>
      <c r="AP13" s="221"/>
      <c r="AQ13" s="200"/>
      <c r="AR13" s="222">
        <f>SUM(AR14:AR17)</f>
        <v>4</v>
      </c>
      <c r="AS13" s="223">
        <f>SUM(AS14:AS21)</f>
        <v>3873</v>
      </c>
      <c r="AT13" s="224">
        <f>AS13/$AS$49</f>
        <v>4.2367689850569934E-2</v>
      </c>
      <c r="AU13" s="173"/>
      <c r="AV13" s="146">
        <v>15000</v>
      </c>
      <c r="AW13" s="473" t="s">
        <v>540</v>
      </c>
      <c r="AX13" s="142"/>
      <c r="AY13" s="142"/>
      <c r="AZ13" s="142"/>
      <c r="BA13" s="142"/>
      <c r="BB13" s="142"/>
    </row>
    <row r="14" spans="1:54" s="137" customFormat="1" ht="16.5" customHeight="1" x14ac:dyDescent="0.25">
      <c r="A14" s="162"/>
      <c r="B14" s="225" t="s">
        <v>527</v>
      </c>
      <c r="C14" s="193"/>
      <c r="D14" s="194"/>
      <c r="E14" s="194"/>
      <c r="F14" s="194"/>
      <c r="G14" s="205"/>
      <c r="H14" s="206"/>
      <c r="I14" s="206"/>
      <c r="J14" s="206"/>
      <c r="K14" s="207"/>
      <c r="L14" s="205"/>
      <c r="M14" s="206"/>
      <c r="N14" s="206"/>
      <c r="O14" s="206"/>
      <c r="P14" s="205"/>
      <c r="Q14" s="206"/>
      <c r="R14" s="206"/>
      <c r="S14" s="206"/>
      <c r="T14" s="205"/>
      <c r="U14" s="206"/>
      <c r="V14" s="206"/>
      <c r="W14" s="206"/>
      <c r="X14" s="207"/>
      <c r="Y14" s="205"/>
      <c r="Z14" s="206"/>
      <c r="AA14" s="206"/>
      <c r="AB14" s="207"/>
      <c r="AC14" s="487">
        <f>SUM(REVISTA!$AU$14)</f>
        <v>1128</v>
      </c>
      <c r="AD14" s="488"/>
      <c r="AE14" s="488"/>
      <c r="AF14" s="488"/>
      <c r="AG14" s="489"/>
      <c r="AH14" s="205"/>
      <c r="AI14" s="206"/>
      <c r="AJ14" s="206"/>
      <c r="AK14" s="207"/>
      <c r="AL14" s="205"/>
      <c r="AM14" s="206"/>
      <c r="AN14" s="206"/>
      <c r="AO14" s="206"/>
      <c r="AP14" s="207"/>
      <c r="AQ14" s="227"/>
      <c r="AR14" s="228">
        <f>SUM(REVISTA!$AS$14)</f>
        <v>1</v>
      </c>
      <c r="AS14" s="229">
        <f t="shared" ref="AS14:AS21" si="8">SUM(C14:AP14)</f>
        <v>1128</v>
      </c>
      <c r="AT14" s="203"/>
      <c r="AU14" s="173"/>
      <c r="AV14" s="146"/>
      <c r="AW14" s="142"/>
      <c r="AX14" s="142"/>
      <c r="AY14" s="142"/>
      <c r="AZ14" s="142"/>
      <c r="BA14" s="142"/>
      <c r="BB14" s="142"/>
    </row>
    <row r="15" spans="1:54" s="137" customFormat="1" ht="16.5" customHeight="1" x14ac:dyDescent="0.25">
      <c r="A15" s="162"/>
      <c r="B15" s="225" t="s">
        <v>517</v>
      </c>
      <c r="C15" s="193"/>
      <c r="D15" s="194"/>
      <c r="E15" s="194"/>
      <c r="F15" s="194"/>
      <c r="G15" s="205"/>
      <c r="H15" s="206"/>
      <c r="I15" s="206"/>
      <c r="J15" s="206"/>
      <c r="K15" s="207"/>
      <c r="L15" s="205"/>
      <c r="M15" s="206"/>
      <c r="N15" s="206"/>
      <c r="O15" s="206"/>
      <c r="P15" s="205"/>
      <c r="Q15" s="206"/>
      <c r="R15" s="206"/>
      <c r="S15" s="206"/>
      <c r="T15" s="205">
        <v>0</v>
      </c>
      <c r="U15" s="206"/>
      <c r="V15" s="206"/>
      <c r="W15" s="206"/>
      <c r="X15" s="210"/>
      <c r="Y15" s="211"/>
      <c r="Z15" s="212"/>
      <c r="AA15" s="212"/>
      <c r="AB15" s="210"/>
      <c r="AC15" s="490">
        <f>SUM(REVISTA!$AU$15)</f>
        <v>800</v>
      </c>
      <c r="AD15" s="491"/>
      <c r="AE15" s="491"/>
      <c r="AF15" s="491"/>
      <c r="AG15" s="492"/>
      <c r="AH15" s="211"/>
      <c r="AI15" s="212"/>
      <c r="AJ15" s="212"/>
      <c r="AK15" s="210"/>
      <c r="AL15" s="211"/>
      <c r="AM15" s="212"/>
      <c r="AN15" s="212"/>
      <c r="AO15" s="212"/>
      <c r="AP15" s="210"/>
      <c r="AQ15" s="227"/>
      <c r="AR15" s="228">
        <f>SUM(REVISTA!$AS$15)</f>
        <v>1</v>
      </c>
      <c r="AS15" s="229">
        <f t="shared" si="8"/>
        <v>800</v>
      </c>
      <c r="AT15" s="203"/>
      <c r="AU15" s="173"/>
      <c r="AV15" s="146"/>
      <c r="AW15" s="142"/>
      <c r="AX15" s="142"/>
      <c r="AY15" s="142"/>
      <c r="AZ15" s="142"/>
      <c r="BA15" s="142"/>
      <c r="BB15" s="142"/>
    </row>
    <row r="16" spans="1:54" s="137" customFormat="1" ht="16.5" customHeight="1" x14ac:dyDescent="0.25">
      <c r="A16" s="162"/>
      <c r="B16" s="225" t="s">
        <v>518</v>
      </c>
      <c r="C16" s="193"/>
      <c r="D16" s="194"/>
      <c r="E16" s="194"/>
      <c r="F16" s="194"/>
      <c r="G16" s="205"/>
      <c r="H16" s="206"/>
      <c r="I16" s="206"/>
      <c r="J16" s="206"/>
      <c r="K16" s="207"/>
      <c r="L16" s="205"/>
      <c r="M16" s="206"/>
      <c r="N16" s="206"/>
      <c r="O16" s="206"/>
      <c r="P16" s="205"/>
      <c r="Q16" s="206"/>
      <c r="R16" s="206"/>
      <c r="S16" s="206"/>
      <c r="T16" s="211"/>
      <c r="U16" s="212"/>
      <c r="V16" s="212"/>
      <c r="W16" s="212"/>
      <c r="X16" s="210"/>
      <c r="Y16" s="211"/>
      <c r="Z16" s="212"/>
      <c r="AA16" s="212"/>
      <c r="AB16" s="210"/>
      <c r="AC16" s="490">
        <f>SUM(REVISTA!$AU$16)</f>
        <v>900</v>
      </c>
      <c r="AD16" s="491"/>
      <c r="AE16" s="491"/>
      <c r="AF16" s="491"/>
      <c r="AG16" s="492"/>
      <c r="AH16" s="211"/>
      <c r="AI16" s="212"/>
      <c r="AJ16" s="212"/>
      <c r="AK16" s="210"/>
      <c r="AL16" s="211"/>
      <c r="AM16" s="212"/>
      <c r="AN16" s="212"/>
      <c r="AO16" s="212"/>
      <c r="AP16" s="210"/>
      <c r="AQ16" s="227"/>
      <c r="AR16" s="228">
        <f>SUM(REVISTA!$AS$16)</f>
        <v>1</v>
      </c>
      <c r="AS16" s="229">
        <f t="shared" si="8"/>
        <v>900</v>
      </c>
      <c r="AT16" s="203"/>
      <c r="AU16" s="173"/>
      <c r="AV16" s="146"/>
      <c r="AW16" s="142"/>
      <c r="AX16" s="142"/>
      <c r="AY16" s="142"/>
      <c r="AZ16" s="142"/>
      <c r="BA16" s="142"/>
      <c r="BB16" s="142"/>
    </row>
    <row r="17" spans="1:54" s="137" customFormat="1" ht="16.5" customHeight="1" x14ac:dyDescent="0.25">
      <c r="A17" s="162"/>
      <c r="B17" s="225" t="s">
        <v>520</v>
      </c>
      <c r="C17" s="193"/>
      <c r="D17" s="194"/>
      <c r="E17" s="194"/>
      <c r="F17" s="194"/>
      <c r="G17" s="205"/>
      <c r="H17" s="206"/>
      <c r="I17" s="206"/>
      <c r="J17" s="206"/>
      <c r="K17" s="207"/>
      <c r="L17" s="205"/>
      <c r="M17" s="206"/>
      <c r="N17" s="206"/>
      <c r="O17" s="206"/>
      <c r="P17" s="205"/>
      <c r="Q17" s="206"/>
      <c r="R17" s="206"/>
      <c r="S17" s="206"/>
      <c r="T17" s="211"/>
      <c r="U17" s="212"/>
      <c r="V17" s="212"/>
      <c r="W17" s="212"/>
      <c r="X17" s="210"/>
      <c r="Y17" s="211"/>
      <c r="Z17" s="212"/>
      <c r="AA17" s="212"/>
      <c r="AB17" s="210"/>
      <c r="AC17" s="490">
        <f>SUM(REVISTA!$AU$17)</f>
        <v>1045</v>
      </c>
      <c r="AD17" s="491"/>
      <c r="AE17" s="491"/>
      <c r="AF17" s="491"/>
      <c r="AG17" s="492"/>
      <c r="AH17" s="211"/>
      <c r="AI17" s="212"/>
      <c r="AJ17" s="212"/>
      <c r="AK17" s="210"/>
      <c r="AL17" s="211"/>
      <c r="AM17" s="212"/>
      <c r="AN17" s="212"/>
      <c r="AO17" s="212"/>
      <c r="AP17" s="210"/>
      <c r="AQ17" s="227"/>
      <c r="AR17" s="228">
        <f>SUM(REVISTA!$AS$17)</f>
        <v>1</v>
      </c>
      <c r="AS17" s="229">
        <f t="shared" si="8"/>
        <v>1045</v>
      </c>
      <c r="AT17" s="203"/>
      <c r="AU17" s="173"/>
      <c r="AV17" s="146"/>
      <c r="AW17" s="142"/>
      <c r="AX17" s="142"/>
      <c r="AY17" s="142"/>
      <c r="AZ17" s="142"/>
      <c r="BA17" s="142"/>
      <c r="BB17" s="142"/>
    </row>
    <row r="18" spans="1:54" s="137" customFormat="1" ht="16.5" hidden="1" customHeight="1" x14ac:dyDescent="0.25">
      <c r="A18" s="162"/>
      <c r="B18" s="225"/>
      <c r="C18" s="193"/>
      <c r="D18" s="194"/>
      <c r="E18" s="194"/>
      <c r="F18" s="194"/>
      <c r="G18" s="205"/>
      <c r="H18" s="206"/>
      <c r="I18" s="206"/>
      <c r="J18" s="206"/>
      <c r="K18" s="207"/>
      <c r="L18" s="205"/>
      <c r="M18" s="206"/>
      <c r="N18" s="206"/>
      <c r="O18" s="206"/>
      <c r="P18" s="205"/>
      <c r="Q18" s="206"/>
      <c r="R18" s="206"/>
      <c r="S18" s="206"/>
      <c r="T18" s="211"/>
      <c r="U18" s="212"/>
      <c r="V18" s="212"/>
      <c r="W18" s="212"/>
      <c r="X18" s="210"/>
      <c r="Y18" s="211"/>
      <c r="Z18" s="212"/>
      <c r="AA18" s="212"/>
      <c r="AB18" s="210"/>
      <c r="AC18" s="211"/>
      <c r="AD18" s="212"/>
      <c r="AE18" s="212"/>
      <c r="AF18" s="212"/>
      <c r="AG18" s="210"/>
      <c r="AH18" s="211"/>
      <c r="AI18" s="212"/>
      <c r="AJ18" s="212"/>
      <c r="AK18" s="210"/>
      <c r="AL18" s="211"/>
      <c r="AM18" s="212"/>
      <c r="AN18" s="212"/>
      <c r="AO18" s="212"/>
      <c r="AP18" s="210"/>
      <c r="AQ18" s="227"/>
      <c r="AR18" s="228"/>
      <c r="AS18" s="202">
        <f t="shared" si="8"/>
        <v>0</v>
      </c>
      <c r="AT18" s="203"/>
      <c r="AU18" s="173"/>
      <c r="AV18" s="146"/>
      <c r="AW18" s="142"/>
      <c r="AX18" s="142"/>
      <c r="AY18" s="142"/>
      <c r="AZ18" s="142"/>
      <c r="BA18" s="142"/>
      <c r="BB18" s="142"/>
    </row>
    <row r="19" spans="1:54" s="137" customFormat="1" ht="16.5" hidden="1" customHeight="1" x14ac:dyDescent="0.25">
      <c r="A19" s="162"/>
      <c r="B19" s="225"/>
      <c r="C19" s="193"/>
      <c r="D19" s="194"/>
      <c r="E19" s="194"/>
      <c r="F19" s="194"/>
      <c r="G19" s="205"/>
      <c r="H19" s="206"/>
      <c r="I19" s="206"/>
      <c r="J19" s="206"/>
      <c r="K19" s="207"/>
      <c r="L19" s="205"/>
      <c r="M19" s="206"/>
      <c r="N19" s="206"/>
      <c r="O19" s="206"/>
      <c r="P19" s="205"/>
      <c r="Q19" s="206"/>
      <c r="R19" s="206"/>
      <c r="S19" s="206"/>
      <c r="T19" s="211"/>
      <c r="U19" s="212"/>
      <c r="V19" s="212"/>
      <c r="W19" s="212"/>
      <c r="X19" s="210"/>
      <c r="Y19" s="211"/>
      <c r="Z19" s="212"/>
      <c r="AA19" s="212"/>
      <c r="AB19" s="210"/>
      <c r="AC19" s="211"/>
      <c r="AD19" s="212"/>
      <c r="AE19" s="212"/>
      <c r="AF19" s="212"/>
      <c r="AG19" s="210"/>
      <c r="AH19" s="211"/>
      <c r="AI19" s="212"/>
      <c r="AJ19" s="212"/>
      <c r="AK19" s="210"/>
      <c r="AL19" s="211"/>
      <c r="AM19" s="212"/>
      <c r="AN19" s="212"/>
      <c r="AO19" s="212"/>
      <c r="AP19" s="210"/>
      <c r="AQ19" s="227"/>
      <c r="AR19" s="228"/>
      <c r="AS19" s="202">
        <f t="shared" si="8"/>
        <v>0</v>
      </c>
      <c r="AT19" s="203"/>
      <c r="AU19" s="173"/>
      <c r="AV19" s="146"/>
      <c r="AW19" s="142"/>
      <c r="AX19" s="142"/>
      <c r="AY19" s="142"/>
      <c r="AZ19" s="142"/>
      <c r="BA19" s="142"/>
      <c r="BB19" s="142"/>
    </row>
    <row r="20" spans="1:54" s="137" customFormat="1" ht="16.5" hidden="1" customHeight="1" x14ac:dyDescent="0.25">
      <c r="A20" s="162"/>
      <c r="B20" s="225"/>
      <c r="C20" s="193"/>
      <c r="D20" s="194"/>
      <c r="E20" s="194"/>
      <c r="F20" s="194"/>
      <c r="G20" s="205"/>
      <c r="H20" s="206"/>
      <c r="I20" s="206"/>
      <c r="J20" s="206"/>
      <c r="K20" s="207"/>
      <c r="L20" s="205"/>
      <c r="M20" s="206"/>
      <c r="N20" s="206"/>
      <c r="O20" s="206"/>
      <c r="P20" s="205"/>
      <c r="Q20" s="206"/>
      <c r="R20" s="206"/>
      <c r="S20" s="206"/>
      <c r="T20" s="211"/>
      <c r="U20" s="212"/>
      <c r="V20" s="212"/>
      <c r="W20" s="212"/>
      <c r="X20" s="210"/>
      <c r="Y20" s="211"/>
      <c r="Z20" s="212"/>
      <c r="AA20" s="212"/>
      <c r="AB20" s="210"/>
      <c r="AC20" s="211"/>
      <c r="AD20" s="212"/>
      <c r="AE20" s="212"/>
      <c r="AF20" s="212"/>
      <c r="AG20" s="210"/>
      <c r="AH20" s="211"/>
      <c r="AI20" s="212"/>
      <c r="AJ20" s="212"/>
      <c r="AK20" s="210"/>
      <c r="AL20" s="211"/>
      <c r="AM20" s="212"/>
      <c r="AN20" s="212"/>
      <c r="AO20" s="212"/>
      <c r="AP20" s="210"/>
      <c r="AQ20" s="227"/>
      <c r="AR20" s="228"/>
      <c r="AS20" s="202">
        <f t="shared" si="8"/>
        <v>0</v>
      </c>
      <c r="AT20" s="203"/>
      <c r="AU20" s="173"/>
      <c r="AV20" s="146"/>
      <c r="AW20" s="142"/>
      <c r="AX20" s="142"/>
      <c r="AY20" s="142"/>
      <c r="AZ20" s="142"/>
      <c r="BA20" s="142"/>
      <c r="BB20" s="142"/>
    </row>
    <row r="21" spans="1:54" s="137" customFormat="1" ht="16.5" hidden="1" customHeight="1" x14ac:dyDescent="0.25">
      <c r="A21" s="162"/>
      <c r="B21" s="225"/>
      <c r="C21" s="193"/>
      <c r="D21" s="194"/>
      <c r="E21" s="194"/>
      <c r="F21" s="194"/>
      <c r="G21" s="205"/>
      <c r="H21" s="206"/>
      <c r="I21" s="206"/>
      <c r="J21" s="206"/>
      <c r="K21" s="207"/>
      <c r="L21" s="208"/>
      <c r="M21" s="209"/>
      <c r="N21" s="209"/>
      <c r="O21" s="209"/>
      <c r="P21" s="205"/>
      <c r="Q21" s="206"/>
      <c r="R21" s="206"/>
      <c r="S21" s="206"/>
      <c r="T21" s="211"/>
      <c r="U21" s="212"/>
      <c r="V21" s="212"/>
      <c r="W21" s="212"/>
      <c r="X21" s="210"/>
      <c r="Y21" s="211"/>
      <c r="Z21" s="212"/>
      <c r="AA21" s="212"/>
      <c r="AB21" s="210"/>
      <c r="AC21" s="211"/>
      <c r="AD21" s="212"/>
      <c r="AE21" s="212"/>
      <c r="AF21" s="212"/>
      <c r="AG21" s="210"/>
      <c r="AH21" s="211"/>
      <c r="AI21" s="212"/>
      <c r="AJ21" s="212"/>
      <c r="AK21" s="210"/>
      <c r="AL21" s="195"/>
      <c r="AM21" s="212"/>
      <c r="AN21" s="212"/>
      <c r="AO21" s="212"/>
      <c r="AP21" s="210"/>
      <c r="AQ21" s="227"/>
      <c r="AR21" s="228"/>
      <c r="AS21" s="202">
        <f t="shared" si="8"/>
        <v>0</v>
      </c>
      <c r="AT21" s="203"/>
      <c r="AU21" s="173"/>
      <c r="AV21" s="146"/>
      <c r="AW21" s="142"/>
      <c r="AX21" s="142"/>
      <c r="AY21" s="142"/>
      <c r="AZ21" s="142"/>
      <c r="BA21" s="142"/>
      <c r="BB21" s="142"/>
    </row>
    <row r="22" spans="1:54" s="137" customFormat="1" ht="16.5" hidden="1" customHeight="1" x14ac:dyDescent="0.25">
      <c r="A22" s="162"/>
      <c r="B22" s="225"/>
      <c r="C22" s="193"/>
      <c r="D22" s="194"/>
      <c r="E22" s="194"/>
      <c r="F22" s="194"/>
      <c r="G22" s="226"/>
      <c r="H22" s="230"/>
      <c r="I22" s="230"/>
      <c r="J22" s="230"/>
      <c r="K22" s="231"/>
      <c r="L22" s="232"/>
      <c r="M22" s="233"/>
      <c r="N22" s="233"/>
      <c r="O22" s="233"/>
      <c r="P22" s="226"/>
      <c r="Q22" s="230"/>
      <c r="R22" s="230"/>
      <c r="S22" s="230"/>
      <c r="T22" s="211"/>
      <c r="U22" s="212"/>
      <c r="V22" s="212"/>
      <c r="W22" s="212"/>
      <c r="X22" s="210"/>
      <c r="Y22" s="211" t="s">
        <v>386</v>
      </c>
      <c r="Z22" s="212"/>
      <c r="AA22" s="212"/>
      <c r="AB22" s="210"/>
      <c r="AC22" s="211" t="s">
        <v>386</v>
      </c>
      <c r="AD22" s="212"/>
      <c r="AE22" s="212"/>
      <c r="AF22" s="212"/>
      <c r="AG22" s="210"/>
      <c r="AH22" s="195" t="s">
        <v>386</v>
      </c>
      <c r="AI22" s="212"/>
      <c r="AJ22" s="212"/>
      <c r="AK22" s="210"/>
      <c r="AL22" s="211" t="s">
        <v>386</v>
      </c>
      <c r="AM22" s="212"/>
      <c r="AN22" s="212"/>
      <c r="AO22" s="212"/>
      <c r="AP22" s="210"/>
      <c r="AQ22" s="227"/>
      <c r="AR22" s="228"/>
      <c r="AS22" s="202"/>
      <c r="AT22" s="203"/>
      <c r="AU22" s="173"/>
      <c r="AV22" s="146"/>
      <c r="AW22" s="142"/>
      <c r="AX22" s="142"/>
      <c r="AY22" s="142"/>
      <c r="AZ22" s="142"/>
      <c r="BA22" s="142"/>
      <c r="BB22" s="142"/>
    </row>
    <row r="23" spans="1:54" s="137" customFormat="1" ht="5.45" customHeight="1" x14ac:dyDescent="0.25">
      <c r="A23" s="162"/>
      <c r="B23" s="225"/>
      <c r="C23" s="193"/>
      <c r="D23" s="194"/>
      <c r="E23" s="194"/>
      <c r="F23" s="194"/>
      <c r="G23" s="195"/>
      <c r="H23" s="196"/>
      <c r="I23" s="196"/>
      <c r="J23" s="196"/>
      <c r="K23" s="197"/>
      <c r="L23" s="198"/>
      <c r="M23" s="199"/>
      <c r="N23" s="199"/>
      <c r="O23" s="199"/>
      <c r="P23" s="195"/>
      <c r="Q23" s="196"/>
      <c r="R23" s="196"/>
      <c r="S23" s="196"/>
      <c r="T23" s="195"/>
      <c r="U23" s="196"/>
      <c r="V23" s="196"/>
      <c r="W23" s="196"/>
      <c r="X23" s="197"/>
      <c r="Y23" s="195"/>
      <c r="Z23" s="196"/>
      <c r="AA23" s="196"/>
      <c r="AB23" s="197"/>
      <c r="AC23" s="195"/>
      <c r="AD23" s="196"/>
      <c r="AE23" s="196"/>
      <c r="AF23" s="196"/>
      <c r="AG23" s="197"/>
      <c r="AH23" s="195"/>
      <c r="AI23" s="196"/>
      <c r="AJ23" s="196"/>
      <c r="AK23" s="197"/>
      <c r="AL23" s="195"/>
      <c r="AM23" s="196"/>
      <c r="AN23" s="196"/>
      <c r="AO23" s="196"/>
      <c r="AP23" s="197"/>
      <c r="AQ23" s="227"/>
      <c r="AR23" s="228"/>
      <c r="AS23" s="202"/>
      <c r="AT23" s="203"/>
      <c r="AU23" s="173"/>
      <c r="AV23" s="146"/>
      <c r="AW23" s="142"/>
      <c r="AX23" s="142"/>
      <c r="AY23" s="142"/>
      <c r="AZ23" s="142"/>
      <c r="BA23" s="142"/>
      <c r="BB23" s="142"/>
    </row>
    <row r="24" spans="1:54" s="137" customFormat="1" ht="16.5" customHeight="1" x14ac:dyDescent="0.25">
      <c r="A24" s="162"/>
      <c r="B24" s="214" t="s">
        <v>387</v>
      </c>
      <c r="C24" s="215"/>
      <c r="D24" s="216"/>
      <c r="E24" s="216"/>
      <c r="F24" s="216"/>
      <c r="G24" s="217">
        <f>SUM(G25:G35)</f>
        <v>0</v>
      </c>
      <c r="H24" s="218"/>
      <c r="I24" s="218"/>
      <c r="J24" s="218"/>
      <c r="K24" s="219"/>
      <c r="L24" s="220">
        <f>SUM(L25:L35)</f>
        <v>0</v>
      </c>
      <c r="M24" s="218"/>
      <c r="N24" s="218"/>
      <c r="O24" s="218"/>
      <c r="P24" s="220">
        <f>SUM(P25:P35)</f>
        <v>0</v>
      </c>
      <c r="Q24" s="218"/>
      <c r="R24" s="218"/>
      <c r="S24" s="218"/>
      <c r="T24" s="220">
        <f>SUM(T25:T35)</f>
        <v>0</v>
      </c>
      <c r="U24" s="218"/>
      <c r="V24" s="218"/>
      <c r="W24" s="218"/>
      <c r="X24" s="219"/>
      <c r="Y24" s="220">
        <f>SUM(Y25:Y35)</f>
        <v>0</v>
      </c>
      <c r="Z24" s="218"/>
      <c r="AA24" s="218"/>
      <c r="AB24" s="219"/>
      <c r="AC24" s="220">
        <f>SUM(AC25:AC35)</f>
        <v>45541</v>
      </c>
      <c r="AD24" s="218"/>
      <c r="AE24" s="218"/>
      <c r="AF24" s="218"/>
      <c r="AG24" s="219"/>
      <c r="AH24" s="220">
        <f>SUM(AH25:AH35)</f>
        <v>0</v>
      </c>
      <c r="AI24" s="218"/>
      <c r="AJ24" s="218"/>
      <c r="AK24" s="219"/>
      <c r="AL24" s="220">
        <f>SUM(AL25:AL35)</f>
        <v>0</v>
      </c>
      <c r="AM24" s="218"/>
      <c r="AN24" s="218"/>
      <c r="AO24" s="218"/>
      <c r="AP24" s="221"/>
      <c r="AQ24" s="200"/>
      <c r="AR24" s="222">
        <f>+AR25+AR26+AR27</f>
        <v>5148</v>
      </c>
      <c r="AS24" s="223">
        <f>SUM(AS25:AS32)</f>
        <v>45541</v>
      </c>
      <c r="AT24" s="224">
        <f>AS24/$AS$49</f>
        <v>0.49818408558864069</v>
      </c>
      <c r="AU24" s="173"/>
      <c r="AV24" s="146">
        <v>19296.8</v>
      </c>
      <c r="AW24" s="142">
        <f>AV24-AS24</f>
        <v>-26244.2</v>
      </c>
      <c r="AX24" s="142"/>
      <c r="AY24" s="142"/>
      <c r="AZ24" s="142"/>
      <c r="BA24" s="142"/>
      <c r="BB24" s="142"/>
    </row>
    <row r="25" spans="1:54" s="137" customFormat="1" ht="16.5" customHeight="1" x14ac:dyDescent="0.25">
      <c r="A25" s="162"/>
      <c r="B25" s="225" t="s">
        <v>397</v>
      </c>
      <c r="C25" s="193"/>
      <c r="D25" s="194"/>
      <c r="E25" s="194"/>
      <c r="F25" s="194"/>
      <c r="G25" s="205"/>
      <c r="H25" s="206"/>
      <c r="I25" s="206"/>
      <c r="J25" s="206"/>
      <c r="K25" s="207"/>
      <c r="L25" s="208">
        <v>0</v>
      </c>
      <c r="M25" s="209"/>
      <c r="N25" s="209"/>
      <c r="O25" s="209"/>
      <c r="P25" s="205"/>
      <c r="Q25" s="206"/>
      <c r="R25" s="206"/>
      <c r="S25" s="206"/>
      <c r="T25" s="205"/>
      <c r="U25" s="206"/>
      <c r="V25" s="206"/>
      <c r="W25" s="206"/>
      <c r="X25" s="207"/>
      <c r="Y25" s="205"/>
      <c r="Z25" s="206"/>
      <c r="AA25" s="206"/>
      <c r="AB25" s="207"/>
      <c r="AC25" s="234">
        <f>+'RAD NAC'!BF24</f>
        <v>11627</v>
      </c>
      <c r="AD25" s="235"/>
      <c r="AE25" s="235"/>
      <c r="AF25" s="235"/>
      <c r="AG25" s="236"/>
      <c r="AH25" s="205" t="s">
        <v>469</v>
      </c>
      <c r="AI25" s="206"/>
      <c r="AJ25" s="206"/>
      <c r="AK25" s="207"/>
      <c r="AL25" s="205"/>
      <c r="AM25" s="206"/>
      <c r="AN25" s="206"/>
      <c r="AO25" s="206"/>
      <c r="AP25" s="231"/>
      <c r="AQ25" s="200"/>
      <c r="AR25" s="371">
        <f>+'RAD NAC'!BD24</f>
        <v>770</v>
      </c>
      <c r="AS25" s="202">
        <f t="shared" ref="AS25:AS35" si="9">SUM(C25:AP25)</f>
        <v>11627</v>
      </c>
      <c r="AT25" s="279">
        <f>+AS25/$AS$24</f>
        <v>0.25530840341670141</v>
      </c>
      <c r="AU25" s="173"/>
      <c r="AV25" s="146"/>
      <c r="AW25" s="142"/>
      <c r="AX25" s="142"/>
      <c r="AY25" s="142"/>
      <c r="AZ25" s="142"/>
      <c r="BA25" s="142"/>
      <c r="BB25" s="142"/>
    </row>
    <row r="26" spans="1:54" s="137" customFormat="1" ht="16.5" customHeight="1" x14ac:dyDescent="0.25">
      <c r="A26" s="162"/>
      <c r="B26" s="225" t="s">
        <v>408</v>
      </c>
      <c r="C26" s="193"/>
      <c r="D26" s="194"/>
      <c r="E26" s="194"/>
      <c r="F26" s="194"/>
      <c r="G26" s="205"/>
      <c r="H26" s="206"/>
      <c r="I26" s="206"/>
      <c r="J26" s="206"/>
      <c r="K26" s="207"/>
      <c r="L26" s="208"/>
      <c r="M26" s="209"/>
      <c r="N26" s="209"/>
      <c r="O26" s="209"/>
      <c r="P26" s="205"/>
      <c r="Q26" s="206"/>
      <c r="R26" s="206"/>
      <c r="S26" s="206"/>
      <c r="T26" s="205">
        <v>0</v>
      </c>
      <c r="U26" s="206"/>
      <c r="V26" s="206"/>
      <c r="W26" s="206"/>
      <c r="X26" s="210"/>
      <c r="Y26" s="211"/>
      <c r="Z26" s="212"/>
      <c r="AA26" s="212"/>
      <c r="AB26" s="212"/>
      <c r="AC26" s="234">
        <f>+'RAD LOCAL '!BF46</f>
        <v>29789</v>
      </c>
      <c r="AD26" s="237"/>
      <c r="AE26" s="237"/>
      <c r="AF26" s="237"/>
      <c r="AG26" s="237"/>
      <c r="AH26" s="211" t="s">
        <v>469</v>
      </c>
      <c r="AI26" s="212"/>
      <c r="AJ26" s="212"/>
      <c r="AK26" s="210"/>
      <c r="AL26" s="211"/>
      <c r="AM26" s="212"/>
      <c r="AN26" s="212"/>
      <c r="AO26" s="212"/>
      <c r="AP26" s="197"/>
      <c r="AQ26" s="227"/>
      <c r="AR26" s="372">
        <f>+'RAD LOCAL '!BD46</f>
        <v>2706</v>
      </c>
      <c r="AS26" s="202">
        <f t="shared" si="9"/>
        <v>29789</v>
      </c>
      <c r="AT26" s="279">
        <f t="shared" ref="AT26" si="10">+AS26/$AS$24</f>
        <v>0.65411387540897215</v>
      </c>
      <c r="AU26" s="277"/>
      <c r="AV26" s="278"/>
      <c r="AW26" s="142"/>
      <c r="AX26" s="142"/>
      <c r="AY26" s="142"/>
      <c r="AZ26" s="142"/>
      <c r="BA26" s="142"/>
      <c r="BB26" s="142"/>
    </row>
    <row r="27" spans="1:54" s="137" customFormat="1" ht="16.5" customHeight="1" x14ac:dyDescent="0.25">
      <c r="A27" s="162"/>
      <c r="B27" s="225" t="s">
        <v>398</v>
      </c>
      <c r="C27" s="193"/>
      <c r="D27" s="194"/>
      <c r="E27" s="194"/>
      <c r="F27" s="194"/>
      <c r="G27" s="205"/>
      <c r="H27" s="206"/>
      <c r="I27" s="206"/>
      <c r="J27" s="206"/>
      <c r="K27" s="207"/>
      <c r="L27" s="208"/>
      <c r="M27" s="209"/>
      <c r="N27" s="209"/>
      <c r="O27" s="209"/>
      <c r="P27" s="205"/>
      <c r="Q27" s="206"/>
      <c r="R27" s="206"/>
      <c r="S27" s="206"/>
      <c r="T27" s="211"/>
      <c r="U27" s="212"/>
      <c r="V27" s="212"/>
      <c r="W27" s="212"/>
      <c r="X27" s="210"/>
      <c r="Y27" s="211"/>
      <c r="Z27" s="212"/>
      <c r="AA27" s="212"/>
      <c r="AB27" s="210"/>
      <c r="AC27" s="234">
        <f>+'RAD COMUNITARIA'!BF84</f>
        <v>4125</v>
      </c>
      <c r="AD27" s="237"/>
      <c r="AE27" s="237"/>
      <c r="AF27" s="237"/>
      <c r="AG27" s="238"/>
      <c r="AH27" s="211" t="s">
        <v>469</v>
      </c>
      <c r="AI27" s="212"/>
      <c r="AJ27" s="212"/>
      <c r="AK27" s="210"/>
      <c r="AL27" s="211"/>
      <c r="AM27" s="212"/>
      <c r="AN27" s="212"/>
      <c r="AO27" s="212"/>
      <c r="AP27" s="197"/>
      <c r="AQ27" s="227"/>
      <c r="AR27" s="372">
        <f>+'RAD COMUNITARIA'!BD84</f>
        <v>1672</v>
      </c>
      <c r="AS27" s="202">
        <f t="shared" si="9"/>
        <v>4125</v>
      </c>
      <c r="AT27" s="279">
        <f>+AS27/$AS$24</f>
        <v>9.0577721174326428E-2</v>
      </c>
      <c r="AU27" s="173"/>
      <c r="AV27" s="146"/>
      <c r="AW27" s="142"/>
      <c r="AX27" s="142"/>
      <c r="AY27" s="142"/>
      <c r="AZ27" s="142"/>
      <c r="BA27" s="142"/>
      <c r="BB27" s="142"/>
    </row>
    <row r="28" spans="1:54" s="137" customFormat="1" ht="16.5" hidden="1" customHeight="1" x14ac:dyDescent="0.25">
      <c r="A28" s="162"/>
      <c r="B28" s="225"/>
      <c r="C28" s="193"/>
      <c r="D28" s="194"/>
      <c r="E28" s="194"/>
      <c r="F28" s="194"/>
      <c r="G28" s="205"/>
      <c r="H28" s="206"/>
      <c r="I28" s="206"/>
      <c r="J28" s="206"/>
      <c r="K28" s="207"/>
      <c r="L28" s="208"/>
      <c r="M28" s="209"/>
      <c r="N28" s="209"/>
      <c r="O28" s="209"/>
      <c r="P28" s="205"/>
      <c r="Q28" s="206"/>
      <c r="R28" s="206"/>
      <c r="S28" s="206"/>
      <c r="T28" s="211"/>
      <c r="U28" s="212"/>
      <c r="V28" s="212"/>
      <c r="W28" s="212"/>
      <c r="X28" s="210"/>
      <c r="Y28" s="211"/>
      <c r="Z28" s="212"/>
      <c r="AA28" s="212"/>
      <c r="AB28" s="210"/>
      <c r="AC28" s="211"/>
      <c r="AD28" s="212"/>
      <c r="AE28" s="212"/>
      <c r="AF28" s="212"/>
      <c r="AG28" s="210"/>
      <c r="AH28" s="211"/>
      <c r="AI28" s="212"/>
      <c r="AJ28" s="212"/>
      <c r="AK28" s="210"/>
      <c r="AL28" s="211"/>
      <c r="AM28" s="212"/>
      <c r="AN28" s="212"/>
      <c r="AO28" s="212"/>
      <c r="AP28" s="197"/>
      <c r="AQ28" s="227"/>
      <c r="AR28" s="372"/>
      <c r="AS28" s="202">
        <f t="shared" si="9"/>
        <v>0</v>
      </c>
      <c r="AT28" s="203"/>
      <c r="AU28" s="173"/>
      <c r="AV28" s="146"/>
      <c r="AW28" s="142"/>
      <c r="AX28" s="142"/>
      <c r="AY28" s="142"/>
      <c r="AZ28" s="142"/>
      <c r="BA28" s="142"/>
      <c r="BB28" s="142"/>
    </row>
    <row r="29" spans="1:54" s="137" customFormat="1" ht="16.5" hidden="1" customHeight="1" x14ac:dyDescent="0.25">
      <c r="A29" s="162"/>
      <c r="B29" s="225"/>
      <c r="C29" s="193"/>
      <c r="D29" s="194"/>
      <c r="E29" s="194"/>
      <c r="F29" s="194"/>
      <c r="G29" s="205"/>
      <c r="H29" s="206"/>
      <c r="I29" s="206"/>
      <c r="J29" s="206"/>
      <c r="K29" s="207"/>
      <c r="L29" s="208"/>
      <c r="M29" s="209"/>
      <c r="N29" s="209"/>
      <c r="O29" s="209"/>
      <c r="P29" s="205"/>
      <c r="Q29" s="206"/>
      <c r="R29" s="206"/>
      <c r="S29" s="206"/>
      <c r="T29" s="211"/>
      <c r="U29" s="212"/>
      <c r="V29" s="212"/>
      <c r="W29" s="212"/>
      <c r="X29" s="210"/>
      <c r="Y29" s="211"/>
      <c r="Z29" s="212"/>
      <c r="AA29" s="212"/>
      <c r="AB29" s="210"/>
      <c r="AC29" s="211"/>
      <c r="AD29" s="212"/>
      <c r="AE29" s="212"/>
      <c r="AF29" s="212"/>
      <c r="AG29" s="210"/>
      <c r="AH29" s="211"/>
      <c r="AI29" s="212"/>
      <c r="AJ29" s="212"/>
      <c r="AK29" s="210"/>
      <c r="AL29" s="211"/>
      <c r="AM29" s="212"/>
      <c r="AN29" s="212"/>
      <c r="AO29" s="212"/>
      <c r="AP29" s="197"/>
      <c r="AQ29" s="227"/>
      <c r="AR29" s="372"/>
      <c r="AS29" s="202">
        <f t="shared" si="9"/>
        <v>0</v>
      </c>
      <c r="AT29" s="203"/>
      <c r="AU29" s="173"/>
      <c r="AV29" s="146"/>
      <c r="AW29" s="142"/>
      <c r="AX29" s="142"/>
      <c r="AY29" s="142"/>
      <c r="AZ29" s="142"/>
      <c r="BA29" s="142"/>
      <c r="BB29" s="142"/>
    </row>
    <row r="30" spans="1:54" s="137" customFormat="1" ht="16.5" hidden="1" customHeight="1" x14ac:dyDescent="0.25">
      <c r="A30" s="162"/>
      <c r="B30" s="225"/>
      <c r="C30" s="193"/>
      <c r="D30" s="194"/>
      <c r="E30" s="194"/>
      <c r="F30" s="194"/>
      <c r="G30" s="205"/>
      <c r="H30" s="206"/>
      <c r="I30" s="206"/>
      <c r="J30" s="206"/>
      <c r="K30" s="207"/>
      <c r="L30" s="208"/>
      <c r="M30" s="209"/>
      <c r="N30" s="209"/>
      <c r="O30" s="209"/>
      <c r="P30" s="205"/>
      <c r="Q30" s="206"/>
      <c r="R30" s="206"/>
      <c r="S30" s="206"/>
      <c r="T30" s="211"/>
      <c r="U30" s="212"/>
      <c r="V30" s="212"/>
      <c r="W30" s="212"/>
      <c r="X30" s="210"/>
      <c r="Y30" s="211"/>
      <c r="Z30" s="212"/>
      <c r="AA30" s="212"/>
      <c r="AB30" s="210"/>
      <c r="AC30" s="211"/>
      <c r="AD30" s="212"/>
      <c r="AE30" s="212"/>
      <c r="AF30" s="212"/>
      <c r="AG30" s="210"/>
      <c r="AH30" s="211"/>
      <c r="AI30" s="212"/>
      <c r="AJ30" s="212"/>
      <c r="AK30" s="210"/>
      <c r="AL30" s="211"/>
      <c r="AM30" s="212"/>
      <c r="AN30" s="212"/>
      <c r="AO30" s="212"/>
      <c r="AP30" s="197"/>
      <c r="AQ30" s="227"/>
      <c r="AR30" s="372"/>
      <c r="AS30" s="202">
        <f t="shared" si="9"/>
        <v>0</v>
      </c>
      <c r="AT30" s="203"/>
      <c r="AU30" s="173"/>
      <c r="AV30" s="146"/>
      <c r="AW30" s="142"/>
      <c r="AX30" s="142"/>
      <c r="AY30" s="142"/>
      <c r="AZ30" s="142"/>
      <c r="BA30" s="142"/>
      <c r="BB30" s="142"/>
    </row>
    <row r="31" spans="1:54" s="137" customFormat="1" ht="16.5" hidden="1" customHeight="1" x14ac:dyDescent="0.25">
      <c r="A31" s="162"/>
      <c r="B31" s="225"/>
      <c r="C31" s="193"/>
      <c r="D31" s="194"/>
      <c r="E31" s="194"/>
      <c r="F31" s="194"/>
      <c r="G31" s="205"/>
      <c r="H31" s="206"/>
      <c r="I31" s="206"/>
      <c r="J31" s="206"/>
      <c r="K31" s="207"/>
      <c r="L31" s="208"/>
      <c r="M31" s="209"/>
      <c r="N31" s="209"/>
      <c r="O31" s="209"/>
      <c r="P31" s="205"/>
      <c r="Q31" s="206"/>
      <c r="R31" s="206"/>
      <c r="S31" s="206"/>
      <c r="T31" s="211"/>
      <c r="U31" s="212"/>
      <c r="V31" s="212"/>
      <c r="W31" s="212"/>
      <c r="X31" s="210"/>
      <c r="Y31" s="211"/>
      <c r="Z31" s="212"/>
      <c r="AA31" s="212"/>
      <c r="AB31" s="210"/>
      <c r="AC31" s="211"/>
      <c r="AD31" s="212"/>
      <c r="AE31" s="212"/>
      <c r="AF31" s="212"/>
      <c r="AG31" s="210"/>
      <c r="AH31" s="211"/>
      <c r="AI31" s="212"/>
      <c r="AJ31" s="212"/>
      <c r="AK31" s="210"/>
      <c r="AL31" s="211"/>
      <c r="AM31" s="212"/>
      <c r="AN31" s="212"/>
      <c r="AO31" s="212"/>
      <c r="AP31" s="197"/>
      <c r="AQ31" s="227"/>
      <c r="AR31" s="372"/>
      <c r="AS31" s="202">
        <f t="shared" si="9"/>
        <v>0</v>
      </c>
      <c r="AT31" s="203"/>
      <c r="AU31" s="173"/>
      <c r="AV31" s="146"/>
      <c r="AW31" s="142"/>
      <c r="AX31" s="142"/>
      <c r="AY31" s="142"/>
      <c r="AZ31" s="142"/>
      <c r="BA31" s="142"/>
      <c r="BB31" s="142"/>
    </row>
    <row r="32" spans="1:54" s="137" customFormat="1" ht="16.5" hidden="1" customHeight="1" x14ac:dyDescent="0.25">
      <c r="A32" s="162"/>
      <c r="B32" s="225"/>
      <c r="C32" s="193"/>
      <c r="D32" s="194"/>
      <c r="E32" s="194"/>
      <c r="F32" s="194"/>
      <c r="G32" s="205"/>
      <c r="H32" s="206"/>
      <c r="I32" s="206"/>
      <c r="J32" s="206"/>
      <c r="K32" s="207"/>
      <c r="L32" s="208"/>
      <c r="M32" s="209"/>
      <c r="N32" s="209"/>
      <c r="O32" s="209"/>
      <c r="P32" s="205"/>
      <c r="Q32" s="206"/>
      <c r="R32" s="206"/>
      <c r="S32" s="206"/>
      <c r="T32" s="211"/>
      <c r="U32" s="212"/>
      <c r="V32" s="212"/>
      <c r="W32" s="212"/>
      <c r="X32" s="210"/>
      <c r="Y32" s="211"/>
      <c r="Z32" s="212"/>
      <c r="AA32" s="212"/>
      <c r="AB32" s="210"/>
      <c r="AC32" s="211"/>
      <c r="AD32" s="212"/>
      <c r="AE32" s="212"/>
      <c r="AF32" s="212"/>
      <c r="AG32" s="210"/>
      <c r="AH32" s="211"/>
      <c r="AI32" s="212"/>
      <c r="AJ32" s="212"/>
      <c r="AK32" s="210"/>
      <c r="AL32" s="211"/>
      <c r="AM32" s="212"/>
      <c r="AN32" s="212"/>
      <c r="AO32" s="212"/>
      <c r="AP32" s="197"/>
      <c r="AQ32" s="227"/>
      <c r="AR32" s="372"/>
      <c r="AS32" s="202">
        <f t="shared" si="9"/>
        <v>0</v>
      </c>
      <c r="AT32" s="203"/>
      <c r="AU32" s="173"/>
      <c r="AV32" s="146"/>
      <c r="AW32" s="142"/>
      <c r="AX32" s="142"/>
      <c r="AY32" s="142"/>
      <c r="AZ32" s="142"/>
      <c r="BA32" s="142"/>
      <c r="BB32" s="142"/>
    </row>
    <row r="33" spans="1:54" s="137" customFormat="1" ht="16.5" hidden="1" customHeight="1" x14ac:dyDescent="0.25">
      <c r="A33" s="162"/>
      <c r="B33" s="225"/>
      <c r="C33" s="193"/>
      <c r="D33" s="194"/>
      <c r="E33" s="194"/>
      <c r="F33" s="194"/>
      <c r="G33" s="195"/>
      <c r="H33" s="196"/>
      <c r="I33" s="196"/>
      <c r="J33" s="196"/>
      <c r="K33" s="197"/>
      <c r="L33" s="239"/>
      <c r="M33" s="240"/>
      <c r="N33" s="240"/>
      <c r="O33" s="240"/>
      <c r="P33" s="195"/>
      <c r="Q33" s="196"/>
      <c r="R33" s="196"/>
      <c r="S33" s="196"/>
      <c r="T33" s="195"/>
      <c r="U33" s="196"/>
      <c r="V33" s="196"/>
      <c r="W33" s="196"/>
      <c r="X33" s="197"/>
      <c r="Y33" s="195"/>
      <c r="Z33" s="241"/>
      <c r="AA33" s="241"/>
      <c r="AB33" s="242"/>
      <c r="AC33" s="195"/>
      <c r="AD33" s="241"/>
      <c r="AE33" s="241"/>
      <c r="AF33" s="241"/>
      <c r="AG33" s="242"/>
      <c r="AH33" s="195" t="s">
        <v>386</v>
      </c>
      <c r="AI33" s="196"/>
      <c r="AJ33" s="196"/>
      <c r="AK33" s="197"/>
      <c r="AL33" s="195" t="s">
        <v>386</v>
      </c>
      <c r="AM33" s="196"/>
      <c r="AN33" s="196"/>
      <c r="AO33" s="196"/>
      <c r="AP33" s="197"/>
      <c r="AQ33" s="227"/>
      <c r="AR33" s="372"/>
      <c r="AS33" s="202">
        <f t="shared" si="9"/>
        <v>0</v>
      </c>
      <c r="AT33" s="203"/>
      <c r="AU33" s="173"/>
      <c r="AV33" s="146"/>
      <c r="AW33" s="142"/>
      <c r="AX33" s="142"/>
      <c r="AY33" s="142"/>
      <c r="AZ33" s="142"/>
      <c r="BA33" s="142"/>
      <c r="BB33" s="142"/>
    </row>
    <row r="34" spans="1:54" s="137" customFormat="1" ht="16.5" hidden="1" customHeight="1" x14ac:dyDescent="0.25">
      <c r="A34" s="162"/>
      <c r="B34" s="225"/>
      <c r="C34" s="193"/>
      <c r="D34" s="194"/>
      <c r="E34" s="194"/>
      <c r="F34" s="194"/>
      <c r="G34" s="195"/>
      <c r="H34" s="196"/>
      <c r="I34" s="196"/>
      <c r="J34" s="196"/>
      <c r="K34" s="197"/>
      <c r="L34" s="239"/>
      <c r="M34" s="240"/>
      <c r="N34" s="240"/>
      <c r="O34" s="240"/>
      <c r="P34" s="195"/>
      <c r="Q34" s="196"/>
      <c r="R34" s="196"/>
      <c r="S34" s="196"/>
      <c r="T34" s="195"/>
      <c r="U34" s="196"/>
      <c r="V34" s="196"/>
      <c r="W34" s="196"/>
      <c r="X34" s="197"/>
      <c r="Y34" s="195"/>
      <c r="Z34" s="241"/>
      <c r="AA34" s="241"/>
      <c r="AB34" s="242"/>
      <c r="AC34" s="195"/>
      <c r="AD34" s="241"/>
      <c r="AE34" s="241"/>
      <c r="AF34" s="241"/>
      <c r="AG34" s="242"/>
      <c r="AH34" s="195" t="s">
        <v>386</v>
      </c>
      <c r="AI34" s="196"/>
      <c r="AJ34" s="196"/>
      <c r="AK34" s="197"/>
      <c r="AL34" s="195" t="s">
        <v>386</v>
      </c>
      <c r="AM34" s="196"/>
      <c r="AN34" s="196"/>
      <c r="AO34" s="196"/>
      <c r="AP34" s="197"/>
      <c r="AQ34" s="227"/>
      <c r="AR34" s="372"/>
      <c r="AS34" s="202">
        <f t="shared" si="9"/>
        <v>0</v>
      </c>
      <c r="AT34" s="203"/>
      <c r="AU34" s="173"/>
      <c r="AV34" s="146"/>
      <c r="AW34" s="142"/>
      <c r="AX34" s="142"/>
      <c r="AY34" s="142"/>
      <c r="AZ34" s="142"/>
      <c r="BA34" s="142"/>
      <c r="BB34" s="142"/>
    </row>
    <row r="35" spans="1:54" s="137" customFormat="1" ht="16.5" hidden="1" customHeight="1" x14ac:dyDescent="0.25">
      <c r="A35" s="162"/>
      <c r="B35" s="225"/>
      <c r="C35" s="193"/>
      <c r="D35" s="194"/>
      <c r="E35" s="194"/>
      <c r="F35" s="194"/>
      <c r="G35" s="195"/>
      <c r="H35" s="196"/>
      <c r="I35" s="196"/>
      <c r="J35" s="196"/>
      <c r="K35" s="197"/>
      <c r="L35" s="239"/>
      <c r="M35" s="240"/>
      <c r="N35" s="240"/>
      <c r="O35" s="240"/>
      <c r="P35" s="195"/>
      <c r="Q35" s="196"/>
      <c r="R35" s="196"/>
      <c r="S35" s="196"/>
      <c r="T35" s="195"/>
      <c r="U35" s="196"/>
      <c r="V35" s="196"/>
      <c r="W35" s="196"/>
      <c r="X35" s="197"/>
      <c r="Y35" s="195"/>
      <c r="Z35" s="241"/>
      <c r="AA35" s="241"/>
      <c r="AB35" s="242"/>
      <c r="AC35" s="195"/>
      <c r="AD35" s="241"/>
      <c r="AE35" s="241"/>
      <c r="AF35" s="241"/>
      <c r="AG35" s="242"/>
      <c r="AH35" s="195" t="s">
        <v>386</v>
      </c>
      <c r="AI35" s="196"/>
      <c r="AJ35" s="196"/>
      <c r="AK35" s="197"/>
      <c r="AL35" s="195" t="s">
        <v>386</v>
      </c>
      <c r="AM35" s="196"/>
      <c r="AN35" s="196"/>
      <c r="AO35" s="196"/>
      <c r="AP35" s="197"/>
      <c r="AQ35" s="227"/>
      <c r="AR35" s="372"/>
      <c r="AS35" s="202">
        <f t="shared" si="9"/>
        <v>0</v>
      </c>
      <c r="AT35" s="203"/>
      <c r="AU35" s="173"/>
      <c r="AV35" s="146"/>
      <c r="AW35" s="142"/>
      <c r="AX35" s="142"/>
      <c r="AY35" s="142"/>
      <c r="AZ35" s="142"/>
      <c r="BA35" s="142"/>
      <c r="BB35" s="142"/>
    </row>
    <row r="36" spans="1:54" s="137" customFormat="1" ht="4.1500000000000004" hidden="1" customHeight="1" x14ac:dyDescent="0.25">
      <c r="A36" s="162"/>
      <c r="B36" s="243"/>
      <c r="C36" s="244"/>
      <c r="D36" s="244"/>
      <c r="E36" s="245"/>
      <c r="F36" s="244"/>
      <c r="G36" s="244"/>
      <c r="H36" s="244"/>
      <c r="I36" s="245"/>
      <c r="J36" s="245"/>
      <c r="K36" s="244"/>
      <c r="L36" s="244"/>
      <c r="M36" s="244"/>
      <c r="N36" s="245"/>
      <c r="O36" s="244"/>
      <c r="P36" s="244"/>
      <c r="Q36" s="244"/>
      <c r="R36" s="245"/>
      <c r="S36" s="245"/>
      <c r="T36" s="244"/>
      <c r="U36" s="244"/>
      <c r="V36" s="245"/>
      <c r="W36" s="245"/>
      <c r="X36" s="244"/>
      <c r="Y36" s="244"/>
      <c r="Z36" s="244"/>
      <c r="AA36" s="245"/>
      <c r="AB36" s="244"/>
      <c r="AC36" s="244"/>
      <c r="AD36" s="244"/>
      <c r="AE36" s="245"/>
      <c r="AF36" s="245"/>
      <c r="AG36" s="244"/>
      <c r="AH36" s="244"/>
      <c r="AI36" s="244"/>
      <c r="AJ36" s="245"/>
      <c r="AK36" s="244"/>
      <c r="AL36" s="244"/>
      <c r="AM36" s="244"/>
      <c r="AN36" s="245"/>
      <c r="AO36" s="245"/>
      <c r="AP36" s="244"/>
      <c r="AQ36" s="246"/>
      <c r="AR36" s="373"/>
      <c r="AS36" s="247"/>
      <c r="AT36" s="203"/>
      <c r="AU36" s="173"/>
      <c r="AV36" s="142"/>
      <c r="AW36" s="142"/>
      <c r="AX36" s="142"/>
      <c r="AY36" s="142"/>
      <c r="AZ36" s="142"/>
      <c r="BA36" s="142"/>
      <c r="BB36" s="142"/>
    </row>
    <row r="37" spans="1:54" s="137" customFormat="1" ht="4.1500000000000004" hidden="1" customHeight="1" x14ac:dyDescent="0.25">
      <c r="A37" s="162"/>
      <c r="B37" s="225"/>
      <c r="C37" s="193"/>
      <c r="D37" s="194"/>
      <c r="E37" s="194"/>
      <c r="F37" s="194"/>
      <c r="G37" s="195"/>
      <c r="H37" s="196"/>
      <c r="I37" s="196"/>
      <c r="J37" s="196"/>
      <c r="K37" s="197"/>
      <c r="L37" s="198"/>
      <c r="M37" s="199"/>
      <c r="N37" s="199"/>
      <c r="O37" s="199"/>
      <c r="P37" s="195"/>
      <c r="Q37" s="196"/>
      <c r="R37" s="196"/>
      <c r="S37" s="196"/>
      <c r="T37" s="195"/>
      <c r="U37" s="196"/>
      <c r="V37" s="196"/>
      <c r="W37" s="196"/>
      <c r="X37" s="197"/>
      <c r="Y37" s="195"/>
      <c r="Z37" s="196"/>
      <c r="AA37" s="196"/>
      <c r="AB37" s="197"/>
      <c r="AC37" s="195"/>
      <c r="AD37" s="196"/>
      <c r="AE37" s="196"/>
      <c r="AF37" s="196"/>
      <c r="AG37" s="197"/>
      <c r="AH37" s="195"/>
      <c r="AI37" s="196"/>
      <c r="AJ37" s="196"/>
      <c r="AK37" s="197"/>
      <c r="AL37" s="195"/>
      <c r="AM37" s="196"/>
      <c r="AN37" s="196"/>
      <c r="AO37" s="196"/>
      <c r="AP37" s="197"/>
      <c r="AQ37" s="227"/>
      <c r="AR37" s="372"/>
      <c r="AS37" s="202"/>
      <c r="AT37" s="203"/>
      <c r="AU37" s="173"/>
      <c r="AV37" s="146"/>
      <c r="AW37" s="142"/>
      <c r="AX37" s="142"/>
      <c r="AY37" s="142"/>
      <c r="AZ37" s="142"/>
      <c r="BA37" s="142"/>
      <c r="BB37" s="142"/>
    </row>
    <row r="38" spans="1:54" s="137" customFormat="1" ht="4.1500000000000004" customHeight="1" x14ac:dyDescent="0.25">
      <c r="A38" s="162"/>
      <c r="B38" s="225"/>
      <c r="C38" s="193"/>
      <c r="D38" s="194"/>
      <c r="E38" s="194"/>
      <c r="F38" s="194"/>
      <c r="G38" s="195"/>
      <c r="H38" s="196"/>
      <c r="I38" s="196"/>
      <c r="J38" s="196"/>
      <c r="K38" s="197"/>
      <c r="L38" s="198"/>
      <c r="M38" s="199"/>
      <c r="N38" s="199"/>
      <c r="O38" s="199"/>
      <c r="P38" s="195"/>
      <c r="Q38" s="196"/>
      <c r="R38" s="196"/>
      <c r="S38" s="196"/>
      <c r="T38" s="195"/>
      <c r="U38" s="196"/>
      <c r="V38" s="196"/>
      <c r="W38" s="196"/>
      <c r="X38" s="197"/>
      <c r="Y38" s="195"/>
      <c r="Z38" s="196"/>
      <c r="AA38" s="196"/>
      <c r="AB38" s="197"/>
      <c r="AC38" s="195"/>
      <c r="AD38" s="196"/>
      <c r="AE38" s="196"/>
      <c r="AF38" s="196"/>
      <c r="AG38" s="197"/>
      <c r="AH38" s="195"/>
      <c r="AI38" s="196"/>
      <c r="AJ38" s="196"/>
      <c r="AK38" s="197"/>
      <c r="AL38" s="195"/>
      <c r="AM38" s="196"/>
      <c r="AN38" s="196"/>
      <c r="AO38" s="196"/>
      <c r="AP38" s="197"/>
      <c r="AQ38" s="227"/>
      <c r="AR38" s="372"/>
      <c r="AS38" s="202"/>
      <c r="AT38" s="203"/>
      <c r="AU38" s="173"/>
      <c r="AV38" s="146"/>
      <c r="AW38" s="142"/>
      <c r="AX38" s="142"/>
      <c r="AY38" s="142"/>
      <c r="AZ38" s="142"/>
      <c r="BA38" s="142"/>
      <c r="BB38" s="142"/>
    </row>
    <row r="39" spans="1:54" s="137" customFormat="1" ht="16.5" customHeight="1" x14ac:dyDescent="0.25">
      <c r="A39" s="162"/>
      <c r="B39" s="214" t="s">
        <v>388</v>
      </c>
      <c r="C39" s="215"/>
      <c r="D39" s="216"/>
      <c r="E39" s="216"/>
      <c r="F39" s="216"/>
      <c r="G39" s="217" t="e">
        <f>SUM(#REF!)</f>
        <v>#REF!</v>
      </c>
      <c r="H39" s="218"/>
      <c r="I39" s="218"/>
      <c r="J39" s="218"/>
      <c r="K39" s="219"/>
      <c r="L39" s="220" t="e">
        <f>SUM(#REF!)</f>
        <v>#REF!</v>
      </c>
      <c r="M39" s="218"/>
      <c r="N39" s="218"/>
      <c r="O39" s="218"/>
      <c r="P39" s="220" t="e">
        <f>SUM(#REF!)</f>
        <v>#REF!</v>
      </c>
      <c r="Q39" s="218"/>
      <c r="R39" s="218"/>
      <c r="S39" s="218"/>
      <c r="T39" s="220" t="e">
        <f>SUM(#REF!)</f>
        <v>#REF!</v>
      </c>
      <c r="U39" s="218"/>
      <c r="V39" s="218"/>
      <c r="W39" s="218"/>
      <c r="X39" s="219"/>
      <c r="Y39" s="220" t="e">
        <f>SUM(#REF!)</f>
        <v>#REF!</v>
      </c>
      <c r="Z39" s="218"/>
      <c r="AA39" s="218"/>
      <c r="AB39" s="219"/>
      <c r="AC39" s="220">
        <f>SUM(AC40:AC47)</f>
        <v>21000</v>
      </c>
      <c r="AD39" s="218"/>
      <c r="AE39" s="218"/>
      <c r="AF39" s="218"/>
      <c r="AG39" s="219"/>
      <c r="AH39" s="220">
        <f>SUM(AH40:AH47)</f>
        <v>21000</v>
      </c>
      <c r="AI39" s="218"/>
      <c r="AJ39" s="218"/>
      <c r="AK39" s="219"/>
      <c r="AL39" s="220" t="e">
        <f>SUM(#REF!)</f>
        <v>#REF!</v>
      </c>
      <c r="AM39" s="218"/>
      <c r="AN39" s="218"/>
      <c r="AO39" s="218"/>
      <c r="AP39" s="221"/>
      <c r="AQ39" s="227"/>
      <c r="AR39" s="372">
        <f>SUM(AR40:AR47)</f>
        <v>10213333.333333332</v>
      </c>
      <c r="AS39" s="223">
        <f>SUM(AS40:AS47)</f>
        <v>42000</v>
      </c>
      <c r="AT39" s="224">
        <f>AS39/$AS$49</f>
        <v>0.45944822456078938</v>
      </c>
      <c r="AU39" s="173"/>
      <c r="AV39" s="146">
        <v>42500</v>
      </c>
      <c r="AW39" s="142">
        <f>AV39-AS39</f>
        <v>500</v>
      </c>
      <c r="AX39" s="142"/>
      <c r="AY39" s="142"/>
      <c r="AZ39" s="142"/>
      <c r="BA39" s="142"/>
      <c r="BB39" s="142"/>
    </row>
    <row r="40" spans="1:54" s="137" customFormat="1" ht="16.5" customHeight="1" x14ac:dyDescent="0.25">
      <c r="A40" s="162"/>
      <c r="B40" s="225" t="s">
        <v>427</v>
      </c>
      <c r="C40" s="193"/>
      <c r="D40" s="194"/>
      <c r="E40" s="194"/>
      <c r="F40" s="194"/>
      <c r="G40" s="205"/>
      <c r="H40" s="206"/>
      <c r="I40" s="206"/>
      <c r="J40" s="206"/>
      <c r="K40" s="207"/>
      <c r="L40" s="208"/>
      <c r="M40" s="209"/>
      <c r="N40" s="209"/>
      <c r="O40" s="209"/>
      <c r="P40" s="205"/>
      <c r="Q40" s="206"/>
      <c r="R40" s="206"/>
      <c r="S40" s="206"/>
      <c r="T40" s="205"/>
      <c r="U40" s="206"/>
      <c r="V40" s="206"/>
      <c r="W40" s="206"/>
      <c r="X40" s="207"/>
      <c r="Y40" s="205"/>
      <c r="Z40" s="206"/>
      <c r="AA40" s="206"/>
      <c r="AB40" s="207"/>
      <c r="AC40" s="374">
        <f>+DIG!C22</f>
        <v>2000</v>
      </c>
      <c r="AD40" s="375"/>
      <c r="AE40" s="375"/>
      <c r="AF40" s="375"/>
      <c r="AG40" s="376"/>
      <c r="AH40" s="374">
        <f>+DIG!H22</f>
        <v>2000</v>
      </c>
      <c r="AI40" s="375"/>
      <c r="AJ40" s="375"/>
      <c r="AK40" s="376"/>
      <c r="AL40" s="205" t="s">
        <v>469</v>
      </c>
      <c r="AM40" s="206"/>
      <c r="AN40" s="206"/>
      <c r="AO40" s="206"/>
      <c r="AP40" s="207"/>
      <c r="AQ40" s="227"/>
      <c r="AR40" s="372">
        <f>+DIG!L26</f>
        <v>5000</v>
      </c>
      <c r="AS40" s="229">
        <f>SUM(AC40:AK40)</f>
        <v>4000</v>
      </c>
      <c r="AT40" s="279">
        <f>+AS40/$AS$39</f>
        <v>9.5238095238095233E-2</v>
      </c>
      <c r="AU40" s="173"/>
      <c r="AV40" s="146"/>
      <c r="AW40" s="142"/>
      <c r="AX40" s="142"/>
      <c r="AY40" s="142"/>
      <c r="AZ40" s="142"/>
      <c r="BA40" s="142"/>
      <c r="BB40" s="142"/>
    </row>
    <row r="41" spans="1:54" s="137" customFormat="1" ht="16.5" customHeight="1" x14ac:dyDescent="0.25">
      <c r="A41" s="162"/>
      <c r="B41" s="225" t="str">
        <f>+DIG!B29</f>
        <v>Twitter Ads (Interacción)</v>
      </c>
      <c r="C41" s="193"/>
      <c r="D41" s="194"/>
      <c r="E41" s="194"/>
      <c r="F41" s="194"/>
      <c r="G41" s="205"/>
      <c r="H41" s="206"/>
      <c r="I41" s="206"/>
      <c r="J41" s="206"/>
      <c r="K41" s="207"/>
      <c r="L41" s="208"/>
      <c r="M41" s="209"/>
      <c r="N41" s="209"/>
      <c r="O41" s="209"/>
      <c r="P41" s="205"/>
      <c r="Q41" s="206"/>
      <c r="R41" s="206"/>
      <c r="S41" s="206"/>
      <c r="T41" s="205"/>
      <c r="U41" s="206"/>
      <c r="V41" s="206"/>
      <c r="W41" s="206"/>
      <c r="X41" s="207"/>
      <c r="Y41" s="205"/>
      <c r="Z41" s="206"/>
      <c r="AA41" s="206"/>
      <c r="AB41" s="207"/>
      <c r="AC41" s="374">
        <f>+DIG!C32</f>
        <v>8000</v>
      </c>
      <c r="AD41" s="375"/>
      <c r="AE41" s="375"/>
      <c r="AF41" s="375"/>
      <c r="AG41" s="376"/>
      <c r="AH41" s="374">
        <f>+DIG!H32</f>
        <v>8000</v>
      </c>
      <c r="AI41" s="375"/>
      <c r="AJ41" s="375"/>
      <c r="AK41" s="376"/>
      <c r="AL41" s="205"/>
      <c r="AM41" s="206"/>
      <c r="AN41" s="206"/>
      <c r="AO41" s="206"/>
      <c r="AP41" s="207"/>
      <c r="AQ41" s="227"/>
      <c r="AR41" s="372">
        <f>+DIG!L36</f>
        <v>40000</v>
      </c>
      <c r="AS41" s="229">
        <f t="shared" ref="AS41:AS47" si="11">SUM(AC41:AK41)</f>
        <v>16000</v>
      </c>
      <c r="AT41" s="279">
        <f t="shared" ref="AT41:AT47" si="12">+AS41/$AS$39</f>
        <v>0.38095238095238093</v>
      </c>
      <c r="AU41" s="173"/>
      <c r="AV41" s="146"/>
      <c r="AW41" s="142"/>
      <c r="AX41" s="142"/>
      <c r="AY41" s="142"/>
      <c r="AZ41" s="142"/>
      <c r="BA41" s="142"/>
      <c r="BB41" s="142"/>
    </row>
    <row r="42" spans="1:54" s="137" customFormat="1" ht="16.5" customHeight="1" x14ac:dyDescent="0.25">
      <c r="A42" s="162"/>
      <c r="B42" s="225" t="str">
        <f>+DIG!B39</f>
        <v>Facebook  (Interacción Fans)</v>
      </c>
      <c r="C42" s="193"/>
      <c r="D42" s="194"/>
      <c r="E42" s="194"/>
      <c r="F42" s="194"/>
      <c r="G42" s="205"/>
      <c r="H42" s="206"/>
      <c r="I42" s="206"/>
      <c r="J42" s="206"/>
      <c r="K42" s="207"/>
      <c r="L42" s="208"/>
      <c r="M42" s="209"/>
      <c r="N42" s="209"/>
      <c r="O42" s="209"/>
      <c r="P42" s="205"/>
      <c r="Q42" s="206"/>
      <c r="R42" s="206"/>
      <c r="S42" s="206"/>
      <c r="T42" s="205"/>
      <c r="U42" s="206"/>
      <c r="V42" s="206"/>
      <c r="W42" s="206"/>
      <c r="X42" s="207"/>
      <c r="Y42" s="205"/>
      <c r="Z42" s="206"/>
      <c r="AA42" s="206"/>
      <c r="AB42" s="207"/>
      <c r="AC42" s="374">
        <f>+DIG!C41</f>
        <v>1000</v>
      </c>
      <c r="AD42" s="375"/>
      <c r="AE42" s="375"/>
      <c r="AF42" s="375"/>
      <c r="AG42" s="376"/>
      <c r="AH42" s="374">
        <f>+DIG!H41</f>
        <v>1000</v>
      </c>
      <c r="AI42" s="375"/>
      <c r="AJ42" s="375"/>
      <c r="AK42" s="376"/>
      <c r="AL42" s="205"/>
      <c r="AM42" s="206"/>
      <c r="AN42" s="206"/>
      <c r="AO42" s="206"/>
      <c r="AP42" s="207"/>
      <c r="AQ42" s="227"/>
      <c r="AR42" s="372">
        <f>+DIG!L44+DIG!L45</f>
        <v>15000</v>
      </c>
      <c r="AS42" s="229">
        <f t="shared" si="11"/>
        <v>2000</v>
      </c>
      <c r="AT42" s="279">
        <f t="shared" si="12"/>
        <v>4.7619047619047616E-2</v>
      </c>
      <c r="AU42" s="173"/>
      <c r="AV42" s="146"/>
      <c r="AW42" s="142"/>
      <c r="AX42" s="142"/>
      <c r="AY42" s="142"/>
      <c r="AZ42" s="142"/>
      <c r="BA42" s="142"/>
      <c r="BB42" s="142"/>
    </row>
    <row r="43" spans="1:54" s="137" customFormat="1" ht="16.5" customHeight="1" x14ac:dyDescent="0.25">
      <c r="A43" s="162"/>
      <c r="B43" s="225" t="str">
        <f>+DIG!B48</f>
        <v>Facebook  (Alcance)</v>
      </c>
      <c r="C43" s="193"/>
      <c r="D43" s="194"/>
      <c r="E43" s="194"/>
      <c r="F43" s="194"/>
      <c r="G43" s="205"/>
      <c r="H43" s="206"/>
      <c r="I43" s="206"/>
      <c r="J43" s="206"/>
      <c r="K43" s="207"/>
      <c r="L43" s="208"/>
      <c r="M43" s="209"/>
      <c r="N43" s="209"/>
      <c r="O43" s="209"/>
      <c r="P43" s="205"/>
      <c r="Q43" s="206"/>
      <c r="R43" s="206"/>
      <c r="S43" s="206"/>
      <c r="T43" s="205"/>
      <c r="U43" s="206"/>
      <c r="V43" s="206"/>
      <c r="W43" s="206"/>
      <c r="X43" s="207"/>
      <c r="Y43" s="205"/>
      <c r="Z43" s="206"/>
      <c r="AA43" s="206"/>
      <c r="AB43" s="207"/>
      <c r="AC43" s="374">
        <f>+DIG!C50</f>
        <v>600</v>
      </c>
      <c r="AD43" s="375"/>
      <c r="AE43" s="375"/>
      <c r="AF43" s="375"/>
      <c r="AG43" s="376"/>
      <c r="AH43" s="374">
        <f>+DIG!H50</f>
        <v>600</v>
      </c>
      <c r="AI43" s="375"/>
      <c r="AJ43" s="375"/>
      <c r="AK43" s="376"/>
      <c r="AL43" s="205"/>
      <c r="AM43" s="206"/>
      <c r="AN43" s="206"/>
      <c r="AO43" s="206"/>
      <c r="AP43" s="207"/>
      <c r="AQ43" s="227"/>
      <c r="AR43" s="372">
        <f>+DIG!L53</f>
        <v>1500000</v>
      </c>
      <c r="AS43" s="229">
        <f t="shared" si="11"/>
        <v>1200</v>
      </c>
      <c r="AT43" s="279">
        <f t="shared" si="12"/>
        <v>2.8571428571428571E-2</v>
      </c>
      <c r="AU43" s="173"/>
      <c r="AV43" s="146"/>
      <c r="AW43" s="142"/>
      <c r="AX43" s="142"/>
      <c r="AY43" s="142"/>
      <c r="AZ43" s="142"/>
      <c r="BA43" s="142"/>
      <c r="BB43" s="142"/>
    </row>
    <row r="44" spans="1:54" s="137" customFormat="1" ht="16.5" customHeight="1" x14ac:dyDescent="0.25">
      <c r="A44" s="162"/>
      <c r="B44" s="225" t="str">
        <f>+DIG!B56</f>
        <v>Facebook  (Tráfico)</v>
      </c>
      <c r="C44" s="193"/>
      <c r="D44" s="194"/>
      <c r="E44" s="194"/>
      <c r="F44" s="194"/>
      <c r="G44" s="205"/>
      <c r="H44" s="206"/>
      <c r="I44" s="206"/>
      <c r="J44" s="206"/>
      <c r="K44" s="207"/>
      <c r="L44" s="208"/>
      <c r="M44" s="209"/>
      <c r="N44" s="209"/>
      <c r="O44" s="209"/>
      <c r="P44" s="205"/>
      <c r="Q44" s="206"/>
      <c r="R44" s="206"/>
      <c r="S44" s="206"/>
      <c r="T44" s="205"/>
      <c r="U44" s="206"/>
      <c r="V44" s="206"/>
      <c r="W44" s="206"/>
      <c r="X44" s="207"/>
      <c r="Y44" s="205"/>
      <c r="Z44" s="206"/>
      <c r="AA44" s="206"/>
      <c r="AB44" s="207"/>
      <c r="AC44" s="374">
        <f>+DIG!C58</f>
        <v>2000</v>
      </c>
      <c r="AD44" s="375"/>
      <c r="AE44" s="375"/>
      <c r="AF44" s="375"/>
      <c r="AG44" s="376"/>
      <c r="AH44" s="374">
        <f>+DIG!H58</f>
        <v>2000</v>
      </c>
      <c r="AI44" s="375"/>
      <c r="AJ44" s="375"/>
      <c r="AK44" s="376"/>
      <c r="AL44" s="205"/>
      <c r="AM44" s="206"/>
      <c r="AN44" s="206"/>
      <c r="AO44" s="206"/>
      <c r="AP44" s="207"/>
      <c r="AQ44" s="227"/>
      <c r="AR44" s="372">
        <f>+DIG!L61</f>
        <v>33333.333333333336</v>
      </c>
      <c r="AS44" s="229">
        <f t="shared" si="11"/>
        <v>4000</v>
      </c>
      <c r="AT44" s="279">
        <f t="shared" si="12"/>
        <v>9.5238095238095233E-2</v>
      </c>
      <c r="AU44" s="173"/>
      <c r="AV44" s="146"/>
      <c r="AW44" s="142"/>
      <c r="AX44" s="142"/>
      <c r="AY44" s="142"/>
      <c r="AZ44" s="142"/>
      <c r="BA44" s="142"/>
      <c r="BB44" s="142"/>
    </row>
    <row r="45" spans="1:54" s="137" customFormat="1" ht="16.5" customHeight="1" x14ac:dyDescent="0.25">
      <c r="A45" s="162"/>
      <c r="B45" s="225" t="str">
        <f>+DIG!B64</f>
        <v>Instagram (Alcance)</v>
      </c>
      <c r="C45" s="193"/>
      <c r="D45" s="194"/>
      <c r="E45" s="194"/>
      <c r="F45" s="194"/>
      <c r="G45" s="205"/>
      <c r="H45" s="206"/>
      <c r="I45" s="206"/>
      <c r="J45" s="206"/>
      <c r="K45" s="207"/>
      <c r="L45" s="208"/>
      <c r="M45" s="209"/>
      <c r="N45" s="209"/>
      <c r="O45" s="209"/>
      <c r="P45" s="205"/>
      <c r="Q45" s="206"/>
      <c r="R45" s="206"/>
      <c r="S45" s="206"/>
      <c r="T45" s="205"/>
      <c r="U45" s="206"/>
      <c r="V45" s="206"/>
      <c r="W45" s="206"/>
      <c r="X45" s="207"/>
      <c r="Y45" s="205"/>
      <c r="Z45" s="206"/>
      <c r="AA45" s="206"/>
      <c r="AB45" s="207"/>
      <c r="AC45" s="374">
        <f>+DIG!C66</f>
        <v>600</v>
      </c>
      <c r="AD45" s="375"/>
      <c r="AE45" s="375"/>
      <c r="AF45" s="375"/>
      <c r="AG45" s="376"/>
      <c r="AH45" s="374">
        <f>+DIG!H66</f>
        <v>600</v>
      </c>
      <c r="AI45" s="375"/>
      <c r="AJ45" s="375"/>
      <c r="AK45" s="376"/>
      <c r="AL45" s="205"/>
      <c r="AM45" s="206"/>
      <c r="AN45" s="206"/>
      <c r="AO45" s="206"/>
      <c r="AP45" s="207"/>
      <c r="AQ45" s="227"/>
      <c r="AR45" s="372">
        <f>+DIG!L69</f>
        <v>1500000</v>
      </c>
      <c r="AS45" s="229">
        <f t="shared" si="11"/>
        <v>1200</v>
      </c>
      <c r="AT45" s="279">
        <f t="shared" si="12"/>
        <v>2.8571428571428571E-2</v>
      </c>
      <c r="AU45" s="173"/>
      <c r="AV45" s="146"/>
      <c r="AW45" s="142"/>
      <c r="AX45" s="142"/>
      <c r="AY45" s="142"/>
      <c r="AZ45" s="142"/>
      <c r="BA45" s="142"/>
      <c r="BB45" s="142"/>
    </row>
    <row r="46" spans="1:54" s="137" customFormat="1" ht="16.5" customHeight="1" x14ac:dyDescent="0.25">
      <c r="A46" s="162"/>
      <c r="B46" s="225" t="str">
        <f>+DIG!B72</f>
        <v>Instagram (Tráfico)</v>
      </c>
      <c r="C46" s="193"/>
      <c r="D46" s="194"/>
      <c r="E46" s="194"/>
      <c r="F46" s="194"/>
      <c r="G46" s="205"/>
      <c r="H46" s="206"/>
      <c r="I46" s="206"/>
      <c r="J46" s="206"/>
      <c r="K46" s="207"/>
      <c r="L46" s="208"/>
      <c r="M46" s="209"/>
      <c r="N46" s="209"/>
      <c r="O46" s="209"/>
      <c r="P46" s="205"/>
      <c r="Q46" s="206"/>
      <c r="R46" s="206"/>
      <c r="S46" s="206"/>
      <c r="T46" s="205"/>
      <c r="U46" s="206"/>
      <c r="V46" s="206"/>
      <c r="W46" s="206"/>
      <c r="X46" s="207"/>
      <c r="Y46" s="205"/>
      <c r="Z46" s="206"/>
      <c r="AA46" s="206"/>
      <c r="AB46" s="207"/>
      <c r="AC46" s="374">
        <f>+DIG!C74</f>
        <v>4000</v>
      </c>
      <c r="AD46" s="375"/>
      <c r="AE46" s="375"/>
      <c r="AF46" s="375"/>
      <c r="AG46" s="376"/>
      <c r="AH46" s="374">
        <f>+DIG!H74</f>
        <v>4000</v>
      </c>
      <c r="AI46" s="375"/>
      <c r="AJ46" s="375"/>
      <c r="AK46" s="376"/>
      <c r="AL46" s="205"/>
      <c r="AM46" s="206"/>
      <c r="AN46" s="206"/>
      <c r="AO46" s="206"/>
      <c r="AP46" s="207"/>
      <c r="AQ46" s="227"/>
      <c r="AR46" s="372">
        <f>+DIG!L77</f>
        <v>80000</v>
      </c>
      <c r="AS46" s="229">
        <f t="shared" si="11"/>
        <v>8000</v>
      </c>
      <c r="AT46" s="279">
        <f t="shared" si="12"/>
        <v>0.19047619047619047</v>
      </c>
      <c r="AU46" s="173"/>
      <c r="AV46" s="146"/>
      <c r="AW46" s="142"/>
      <c r="AX46" s="142"/>
      <c r="AY46" s="142"/>
      <c r="AZ46" s="142"/>
      <c r="BA46" s="142"/>
      <c r="BB46" s="142"/>
    </row>
    <row r="47" spans="1:54" s="137" customFormat="1" ht="16.5" customHeight="1" x14ac:dyDescent="0.25">
      <c r="A47" s="162"/>
      <c r="B47" s="225" t="str">
        <f>+DIG!B80</f>
        <v>Linkedin (Interacciones)</v>
      </c>
      <c r="C47" s="193"/>
      <c r="D47" s="194"/>
      <c r="E47" s="194"/>
      <c r="F47" s="194"/>
      <c r="G47" s="205"/>
      <c r="H47" s="206"/>
      <c r="I47" s="206"/>
      <c r="J47" s="206"/>
      <c r="K47" s="207"/>
      <c r="L47" s="208"/>
      <c r="M47" s="209"/>
      <c r="N47" s="209"/>
      <c r="O47" s="209"/>
      <c r="P47" s="205"/>
      <c r="Q47" s="206"/>
      <c r="R47" s="206"/>
      <c r="S47" s="206"/>
      <c r="T47" s="205"/>
      <c r="U47" s="206"/>
      <c r="V47" s="206"/>
      <c r="W47" s="206"/>
      <c r="X47" s="207"/>
      <c r="Y47" s="205"/>
      <c r="Z47" s="206"/>
      <c r="AA47" s="206"/>
      <c r="AB47" s="207"/>
      <c r="AC47" s="374">
        <f>+DIG!C82</f>
        <v>2800</v>
      </c>
      <c r="AD47" s="375"/>
      <c r="AE47" s="375"/>
      <c r="AF47" s="375"/>
      <c r="AG47" s="376"/>
      <c r="AH47" s="374">
        <f>+DIG!H82</f>
        <v>2800</v>
      </c>
      <c r="AI47" s="375"/>
      <c r="AJ47" s="375"/>
      <c r="AK47" s="376"/>
      <c r="AL47" s="205"/>
      <c r="AM47" s="206"/>
      <c r="AN47" s="206"/>
      <c r="AO47" s="206"/>
      <c r="AP47" s="207"/>
      <c r="AQ47" s="227"/>
      <c r="AR47" s="372">
        <f>+DIG!L85+DIG!L88</f>
        <v>7040000</v>
      </c>
      <c r="AS47" s="229">
        <f t="shared" si="11"/>
        <v>5600</v>
      </c>
      <c r="AT47" s="279">
        <f t="shared" si="12"/>
        <v>0.13333333333333333</v>
      </c>
      <c r="AU47" s="173"/>
      <c r="AV47" s="146"/>
      <c r="AW47" s="142"/>
      <c r="AX47" s="142"/>
      <c r="AY47" s="142"/>
      <c r="AZ47" s="142"/>
      <c r="BA47" s="142"/>
      <c r="BB47" s="142"/>
    </row>
    <row r="48" spans="1:54" s="137" customFormat="1" ht="4.1500000000000004" customHeight="1" x14ac:dyDescent="0.25">
      <c r="A48" s="162"/>
      <c r="B48" s="243"/>
      <c r="C48" s="244"/>
      <c r="D48" s="244"/>
      <c r="E48" s="245"/>
      <c r="F48" s="244"/>
      <c r="G48" s="244"/>
      <c r="H48" s="244"/>
      <c r="I48" s="245"/>
      <c r="J48" s="245"/>
      <c r="K48" s="244"/>
      <c r="L48" s="244"/>
      <c r="M48" s="244"/>
      <c r="N48" s="245"/>
      <c r="O48" s="244"/>
      <c r="P48" s="244"/>
      <c r="Q48" s="244"/>
      <c r="R48" s="245"/>
      <c r="S48" s="245"/>
      <c r="T48" s="244"/>
      <c r="U48" s="244"/>
      <c r="V48" s="245"/>
      <c r="W48" s="245"/>
      <c r="X48" s="244"/>
      <c r="Y48" s="244"/>
      <c r="Z48" s="244"/>
      <c r="AA48" s="245"/>
      <c r="AB48" s="244"/>
      <c r="AC48" s="244"/>
      <c r="AD48" s="244"/>
      <c r="AE48" s="245"/>
      <c r="AF48" s="245"/>
      <c r="AG48" s="244"/>
      <c r="AH48" s="377"/>
      <c r="AI48" s="377"/>
      <c r="AJ48" s="378"/>
      <c r="AK48" s="377"/>
      <c r="AL48" s="244"/>
      <c r="AM48" s="244"/>
      <c r="AN48" s="245"/>
      <c r="AO48" s="245"/>
      <c r="AP48" s="244"/>
      <c r="AQ48" s="246"/>
      <c r="AR48" s="372"/>
      <c r="AS48" s="247"/>
      <c r="AT48" s="203"/>
      <c r="AU48" s="173"/>
      <c r="AV48" s="142"/>
      <c r="AW48" s="142"/>
      <c r="AX48" s="142"/>
      <c r="AY48" s="142"/>
      <c r="AZ48" s="142"/>
      <c r="BA48" s="142"/>
      <c r="BB48" s="142"/>
    </row>
    <row r="49" spans="1:68" s="137" customFormat="1" ht="24.75" customHeight="1" x14ac:dyDescent="0.25">
      <c r="A49" s="162"/>
      <c r="B49" s="281" t="s">
        <v>389</v>
      </c>
      <c r="C49" s="479">
        <f>SUM(C10:F47)</f>
        <v>0</v>
      </c>
      <c r="D49" s="480"/>
      <c r="E49" s="480"/>
      <c r="F49" s="481"/>
      <c r="G49" s="479" t="e">
        <f>SUM(#REF!,G24,G39,G13,#REF!)</f>
        <v>#REF!</v>
      </c>
      <c r="H49" s="480"/>
      <c r="I49" s="480"/>
      <c r="J49" s="480"/>
      <c r="K49" s="481"/>
      <c r="L49" s="479" t="e">
        <f>SUM(#REF!,L24,L39,L13,#REF!,#REF!)</f>
        <v>#REF!</v>
      </c>
      <c r="M49" s="480"/>
      <c r="N49" s="480"/>
      <c r="O49" s="481"/>
      <c r="P49" s="479" t="e">
        <f>SUM(#REF!,P24,P39,P13,#REF!,#REF!)</f>
        <v>#REF!</v>
      </c>
      <c r="Q49" s="480"/>
      <c r="R49" s="480"/>
      <c r="S49" s="481"/>
      <c r="T49" s="479" t="e">
        <f>SUM(#REF!,T24,T39,T13,#REF!,#REF!,#REF!,#REF!)</f>
        <v>#REF!</v>
      </c>
      <c r="U49" s="480"/>
      <c r="V49" s="480"/>
      <c r="W49" s="480"/>
      <c r="X49" s="481"/>
      <c r="Y49" s="479" t="e">
        <f>SUM(#REF!,Y24,Y39,Y13)</f>
        <v>#REF!</v>
      </c>
      <c r="Z49" s="480"/>
      <c r="AA49" s="480"/>
      <c r="AB49" s="481"/>
      <c r="AC49" s="479">
        <f>+AC13+AC24+AC39</f>
        <v>70414</v>
      </c>
      <c r="AD49" s="480"/>
      <c r="AE49" s="480"/>
      <c r="AF49" s="480"/>
      <c r="AG49" s="481"/>
      <c r="AH49" s="479">
        <f>SUM(AH39+AH24)</f>
        <v>21000</v>
      </c>
      <c r="AI49" s="480"/>
      <c r="AJ49" s="480"/>
      <c r="AK49" s="481"/>
      <c r="AL49" s="479" t="e">
        <f>SUM(#REF!,AL24,AL39,AL13)</f>
        <v>#REF!</v>
      </c>
      <c r="AM49" s="480"/>
      <c r="AN49" s="480"/>
      <c r="AO49" s="480"/>
      <c r="AP49" s="481"/>
      <c r="AQ49" s="282">
        <f>SUM(AQ10:AQ47)</f>
        <v>0</v>
      </c>
      <c r="AR49" s="283">
        <f>+AR24+AR13+AR39</f>
        <v>10218485.333333332</v>
      </c>
      <c r="AS49" s="284">
        <f>+AS13+AS24+AS39</f>
        <v>91414</v>
      </c>
      <c r="AT49" s="285">
        <f>SUM(AT24,AT39,AT13)</f>
        <v>1</v>
      </c>
      <c r="AU49" s="173"/>
      <c r="AV49" s="142"/>
      <c r="AW49" s="142"/>
      <c r="AX49" s="142"/>
      <c r="AY49" s="142"/>
      <c r="AZ49" s="142"/>
      <c r="BA49" s="142"/>
      <c r="BB49" s="142"/>
    </row>
    <row r="50" spans="1:68" s="137" customFormat="1" ht="15.75" x14ac:dyDescent="0.25">
      <c r="A50" s="162"/>
      <c r="B50" s="248" t="s">
        <v>390</v>
      </c>
      <c r="C50" s="249"/>
      <c r="D50" s="249"/>
      <c r="E50" s="249"/>
      <c r="F50" s="249"/>
      <c r="G50" s="249"/>
      <c r="H50" s="249"/>
      <c r="I50" s="249"/>
      <c r="J50" s="249"/>
      <c r="K50" s="249"/>
      <c r="L50" s="249"/>
      <c r="M50" s="249"/>
      <c r="N50" s="249"/>
      <c r="O50" s="249"/>
      <c r="P50" s="249"/>
      <c r="Q50" s="249"/>
      <c r="R50" s="249"/>
      <c r="S50" s="249"/>
      <c r="T50" s="249"/>
      <c r="U50" s="249"/>
      <c r="V50" s="249"/>
      <c r="W50" s="249"/>
      <c r="X50" s="249"/>
      <c r="Y50" s="249"/>
      <c r="Z50" s="249"/>
      <c r="AA50" s="249"/>
      <c r="AB50" s="249"/>
      <c r="AC50" s="249"/>
      <c r="AD50" s="249"/>
      <c r="AE50" s="249"/>
      <c r="AF50" s="249"/>
      <c r="AG50" s="249"/>
      <c r="AH50" s="249"/>
      <c r="AI50" s="249"/>
      <c r="AJ50" s="249"/>
      <c r="AK50" s="249"/>
      <c r="AL50" s="249"/>
      <c r="AM50" s="249"/>
      <c r="AN50" s="249"/>
      <c r="AO50" s="249"/>
      <c r="AP50" s="249"/>
      <c r="AQ50" s="250"/>
      <c r="AR50" s="250"/>
      <c r="AS50" s="251">
        <f>+AS54-AS49</f>
        <v>-91414</v>
      </c>
      <c r="AT50" s="252"/>
      <c r="AU50" s="173"/>
      <c r="AV50" s="142"/>
      <c r="AW50" s="142"/>
      <c r="AX50" s="142"/>
      <c r="AY50" s="142"/>
      <c r="AZ50" s="142"/>
      <c r="BA50" s="142"/>
      <c r="BB50" s="142"/>
    </row>
    <row r="51" spans="1:68" s="137" customFormat="1" ht="15.75" x14ac:dyDescent="0.25">
      <c r="A51" s="162"/>
      <c r="B51" s="166"/>
      <c r="C51" s="162"/>
      <c r="D51" s="253"/>
      <c r="E51" s="162"/>
      <c r="F51" s="162"/>
      <c r="G51" s="162"/>
      <c r="H51" s="253"/>
      <c r="I51" s="162"/>
      <c r="J51" s="162"/>
      <c r="K51" s="162"/>
      <c r="L51" s="162"/>
      <c r="M51" s="253"/>
      <c r="N51" s="162"/>
      <c r="O51" s="162"/>
      <c r="P51" s="162"/>
      <c r="Q51" s="253"/>
      <c r="R51" s="162"/>
      <c r="S51" s="162"/>
      <c r="T51" s="162"/>
      <c r="U51" s="253"/>
      <c r="V51" s="162"/>
      <c r="W51" s="162"/>
      <c r="X51" s="162"/>
      <c r="Y51" s="162"/>
      <c r="Z51" s="253"/>
      <c r="AA51" s="162"/>
      <c r="AB51" s="162"/>
      <c r="AC51" s="162"/>
      <c r="AD51" s="253"/>
      <c r="AE51" s="162"/>
      <c r="AF51" s="162"/>
      <c r="AG51" s="162"/>
      <c r="AH51" s="162"/>
      <c r="AI51" s="253"/>
      <c r="AJ51" s="162"/>
      <c r="AK51" s="162"/>
      <c r="AL51" s="162"/>
      <c r="AM51" s="253"/>
      <c r="AN51" s="162"/>
      <c r="AO51" s="162"/>
      <c r="AP51" s="162"/>
      <c r="AQ51" s="254"/>
      <c r="AR51" s="254"/>
      <c r="AS51" s="255"/>
      <c r="AT51" s="256"/>
      <c r="AU51" s="173"/>
      <c r="AV51" s="142"/>
      <c r="AW51" s="142"/>
      <c r="AX51" s="142"/>
      <c r="AY51" s="142"/>
      <c r="AZ51" s="142"/>
      <c r="BA51" s="142"/>
      <c r="BB51" s="142"/>
    </row>
    <row r="52" spans="1:68" s="137" customFormat="1" ht="15.75" x14ac:dyDescent="0.25">
      <c r="A52" s="162"/>
      <c r="B52" s="166"/>
      <c r="C52" s="162"/>
      <c r="D52" s="162"/>
      <c r="E52" s="162"/>
      <c r="F52" s="162"/>
      <c r="G52" s="257"/>
      <c r="H52" s="162"/>
      <c r="I52" s="162"/>
      <c r="J52" s="162"/>
      <c r="K52" s="162"/>
      <c r="L52" s="162"/>
      <c r="M52" s="162"/>
      <c r="N52" s="162"/>
      <c r="O52" s="162"/>
      <c r="P52" s="257"/>
      <c r="Q52" s="162"/>
      <c r="R52" s="162"/>
      <c r="S52" s="162"/>
      <c r="T52" s="257"/>
      <c r="U52" s="162"/>
      <c r="V52" s="162"/>
      <c r="W52" s="162"/>
      <c r="X52" s="162"/>
      <c r="Y52" s="257"/>
      <c r="Z52" s="162"/>
      <c r="AA52" s="162"/>
      <c r="AB52" s="162"/>
      <c r="AC52" s="257"/>
      <c r="AD52" s="162"/>
      <c r="AE52" s="162"/>
      <c r="AF52" s="162"/>
      <c r="AG52" s="162"/>
      <c r="AH52" s="257"/>
      <c r="AI52" s="162"/>
      <c r="AJ52" s="162"/>
      <c r="AK52" s="162"/>
      <c r="AL52" s="257"/>
      <c r="AM52" s="162"/>
      <c r="AN52" s="162"/>
      <c r="AO52" s="162"/>
      <c r="AP52" s="162"/>
      <c r="AQ52" s="258"/>
      <c r="AR52" s="258"/>
      <c r="AS52" s="259"/>
      <c r="AT52" s="260"/>
      <c r="AU52" s="163"/>
      <c r="AV52" s="141"/>
      <c r="AW52" s="141"/>
      <c r="AX52" s="141"/>
    </row>
    <row r="53" spans="1:68" s="137" customFormat="1" x14ac:dyDescent="0.25">
      <c r="B53" s="160"/>
      <c r="AS53" s="148"/>
      <c r="AU53" s="140"/>
      <c r="AV53" s="141"/>
      <c r="AW53" s="141"/>
      <c r="AX53" s="141"/>
    </row>
    <row r="54" spans="1:68" s="137" customFormat="1" x14ac:dyDescent="0.25">
      <c r="B54" s="160"/>
      <c r="AH54" s="149"/>
      <c r="AI54" s="149"/>
      <c r="AJ54" s="149"/>
      <c r="AK54" s="149"/>
      <c r="AL54" s="149"/>
      <c r="AM54" s="149"/>
      <c r="AN54" s="149"/>
      <c r="AO54" s="149"/>
      <c r="AP54" s="149"/>
      <c r="AQ54" s="149"/>
      <c r="AR54" s="149"/>
      <c r="AS54" s="159"/>
      <c r="AU54" s="140"/>
      <c r="AV54" s="141"/>
      <c r="AW54" s="141"/>
      <c r="AX54" s="141"/>
    </row>
    <row r="55" spans="1:68" x14ac:dyDescent="0.2">
      <c r="B55" s="160"/>
      <c r="C55" s="137"/>
      <c r="D55" s="137"/>
      <c r="E55" s="137"/>
      <c r="F55" s="137"/>
      <c r="G55" s="137"/>
      <c r="H55" s="137"/>
      <c r="I55" s="137"/>
      <c r="J55" s="137"/>
      <c r="K55" s="137"/>
      <c r="L55" s="137"/>
      <c r="M55" s="137"/>
      <c r="N55" s="137"/>
      <c r="O55" s="137"/>
      <c r="P55" s="137"/>
      <c r="Q55" s="137"/>
      <c r="R55" s="137"/>
      <c r="S55" s="137"/>
      <c r="T55" s="137"/>
      <c r="U55" s="137"/>
      <c r="V55" s="137"/>
      <c r="W55" s="137"/>
      <c r="X55" s="137"/>
      <c r="Y55" s="137"/>
      <c r="Z55" s="137"/>
      <c r="AA55" s="137"/>
      <c r="AB55" s="137"/>
      <c r="AC55" s="137"/>
      <c r="AD55" s="137"/>
      <c r="AE55" s="137"/>
      <c r="AF55" s="137"/>
      <c r="AG55" s="137"/>
      <c r="AT55" s="150"/>
    </row>
    <row r="56" spans="1:68" s="156" customFormat="1" x14ac:dyDescent="0.2">
      <c r="A56" s="150"/>
      <c r="B56" s="161"/>
      <c r="C56" s="150"/>
      <c r="D56" s="150"/>
      <c r="E56" s="150"/>
      <c r="F56" s="150"/>
      <c r="G56" s="150"/>
      <c r="H56" s="150"/>
      <c r="I56" s="150"/>
      <c r="J56" s="150"/>
      <c r="K56" s="150"/>
      <c r="L56" s="150"/>
      <c r="M56" s="150"/>
      <c r="N56" s="150"/>
      <c r="O56" s="150"/>
      <c r="P56" s="150"/>
      <c r="Q56" s="150"/>
      <c r="R56" s="150"/>
      <c r="S56" s="150"/>
      <c r="T56" s="150"/>
      <c r="U56" s="150"/>
      <c r="V56" s="150"/>
      <c r="W56" s="150"/>
      <c r="X56" s="150"/>
      <c r="Y56" s="150"/>
      <c r="Z56" s="150"/>
      <c r="AA56" s="150"/>
      <c r="AB56" s="150"/>
      <c r="AC56" s="150"/>
      <c r="AD56" s="150"/>
      <c r="AE56" s="150"/>
      <c r="AF56" s="150"/>
      <c r="AG56" s="150"/>
      <c r="AH56" s="150"/>
      <c r="AI56" s="150"/>
      <c r="AJ56" s="150"/>
      <c r="AK56" s="150"/>
      <c r="AL56" s="150"/>
      <c r="AM56" s="150"/>
      <c r="AN56" s="150"/>
      <c r="AO56" s="150"/>
      <c r="AP56" s="150"/>
      <c r="AQ56" s="150"/>
      <c r="AR56" s="154"/>
      <c r="AS56" s="151"/>
      <c r="AT56" s="155"/>
      <c r="AU56" s="152"/>
      <c r="AV56" s="153"/>
      <c r="AW56" s="153"/>
      <c r="AX56" s="153"/>
      <c r="AY56" s="150"/>
      <c r="AZ56" s="150"/>
      <c r="BA56" s="150"/>
      <c r="BB56" s="150"/>
      <c r="BC56" s="150"/>
      <c r="BD56" s="150"/>
      <c r="BE56" s="150"/>
      <c r="BF56" s="150"/>
      <c r="BG56" s="150"/>
      <c r="BH56" s="150"/>
      <c r="BI56" s="150"/>
      <c r="BJ56" s="150"/>
      <c r="BK56" s="150"/>
      <c r="BL56" s="150"/>
      <c r="BM56" s="150"/>
      <c r="BN56" s="150"/>
      <c r="BO56" s="150"/>
      <c r="BP56" s="150"/>
    </row>
    <row r="57" spans="1:68" s="156" customFormat="1" x14ac:dyDescent="0.2">
      <c r="A57" s="150"/>
      <c r="B57" s="161"/>
      <c r="C57" s="150"/>
      <c r="D57" s="150"/>
      <c r="E57" s="150"/>
      <c r="F57" s="150"/>
      <c r="G57" s="150"/>
      <c r="H57" s="150"/>
      <c r="I57" s="150"/>
      <c r="J57" s="150"/>
      <c r="K57" s="150"/>
      <c r="L57" s="150"/>
      <c r="M57" s="150"/>
      <c r="N57" s="150"/>
      <c r="O57" s="150"/>
      <c r="P57" s="150"/>
      <c r="Q57" s="150"/>
      <c r="R57" s="150"/>
      <c r="S57" s="150"/>
      <c r="T57" s="150"/>
      <c r="U57" s="150"/>
      <c r="V57" s="150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0"/>
      <c r="AH57" s="150"/>
      <c r="AI57" s="150"/>
      <c r="AJ57" s="150"/>
      <c r="AK57" s="150"/>
      <c r="AL57" s="150"/>
      <c r="AM57" s="150"/>
      <c r="AN57" s="150"/>
      <c r="AO57" s="150"/>
      <c r="AP57" s="150"/>
      <c r="AQ57" s="150"/>
      <c r="AR57" s="154"/>
      <c r="AS57" s="157"/>
      <c r="AT57" s="155"/>
      <c r="AU57" s="152"/>
      <c r="AV57" s="153"/>
      <c r="AW57" s="153"/>
      <c r="AX57" s="153"/>
      <c r="AY57" s="150"/>
      <c r="AZ57" s="150"/>
      <c r="BA57" s="150"/>
      <c r="BB57" s="150"/>
      <c r="BC57" s="150"/>
      <c r="BD57" s="150"/>
      <c r="BE57" s="150"/>
      <c r="BF57" s="150"/>
      <c r="BG57" s="150"/>
      <c r="BH57" s="150"/>
      <c r="BI57" s="150"/>
      <c r="BJ57" s="150"/>
      <c r="BK57" s="150"/>
      <c r="BL57" s="150"/>
      <c r="BM57" s="150"/>
      <c r="BN57" s="150"/>
      <c r="BO57" s="150"/>
      <c r="BP57" s="150"/>
    </row>
    <row r="58" spans="1:68" s="156" customFormat="1" x14ac:dyDescent="0.2">
      <c r="A58" s="150"/>
      <c r="B58" s="161"/>
      <c r="C58" s="150"/>
      <c r="D58" s="150"/>
      <c r="E58" s="150"/>
      <c r="F58" s="150"/>
      <c r="G58" s="150"/>
      <c r="H58" s="150"/>
      <c r="I58" s="150"/>
      <c r="J58" s="150"/>
      <c r="K58" s="150"/>
      <c r="L58" s="150"/>
      <c r="M58" s="150"/>
      <c r="N58" s="150"/>
      <c r="O58" s="150"/>
      <c r="P58" s="150"/>
      <c r="Q58" s="150"/>
      <c r="R58" s="150"/>
      <c r="S58" s="150"/>
      <c r="T58" s="150"/>
      <c r="U58" s="150"/>
      <c r="V58" s="150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0"/>
      <c r="AR58" s="154"/>
      <c r="AS58" s="157"/>
      <c r="AT58" s="155"/>
      <c r="AU58" s="152"/>
      <c r="AV58" s="153"/>
      <c r="AW58" s="153"/>
      <c r="AX58" s="153"/>
      <c r="AY58" s="150"/>
      <c r="AZ58" s="150"/>
      <c r="BA58" s="150"/>
      <c r="BB58" s="150"/>
      <c r="BC58" s="150"/>
      <c r="BD58" s="150"/>
      <c r="BE58" s="150"/>
      <c r="BF58" s="150"/>
      <c r="BG58" s="150"/>
      <c r="BH58" s="150"/>
      <c r="BI58" s="150"/>
      <c r="BJ58" s="150"/>
      <c r="BK58" s="150"/>
      <c r="BL58" s="150"/>
      <c r="BM58" s="150"/>
      <c r="BN58" s="150"/>
      <c r="BO58" s="150"/>
      <c r="BP58" s="150"/>
    </row>
  </sheetData>
  <mergeCells count="29">
    <mergeCell ref="B2:AT2"/>
    <mergeCell ref="C5:F5"/>
    <mergeCell ref="G5:K5"/>
    <mergeCell ref="L5:O5"/>
    <mergeCell ref="P5:S5"/>
    <mergeCell ref="T5:X5"/>
    <mergeCell ref="Y5:AB5"/>
    <mergeCell ref="AC5:AG5"/>
    <mergeCell ref="C49:F49"/>
    <mergeCell ref="G49:K49"/>
    <mergeCell ref="L49:O49"/>
    <mergeCell ref="P49:S49"/>
    <mergeCell ref="T49:X49"/>
    <mergeCell ref="AU5:AU6"/>
    <mergeCell ref="AV5:AV6"/>
    <mergeCell ref="Y49:AB49"/>
    <mergeCell ref="AC49:AG49"/>
    <mergeCell ref="AH49:AK49"/>
    <mergeCell ref="AL49:AP49"/>
    <mergeCell ref="AT5:AT6"/>
    <mergeCell ref="AH5:AK5"/>
    <mergeCell ref="AL5:AP5"/>
    <mergeCell ref="AQ5:AQ6"/>
    <mergeCell ref="AR5:AR6"/>
    <mergeCell ref="AS5:AS6"/>
    <mergeCell ref="AC14:AG14"/>
    <mergeCell ref="AC15:AG15"/>
    <mergeCell ref="AC16:AG16"/>
    <mergeCell ref="AC17:AG1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N54"/>
  <sheetViews>
    <sheetView showGridLines="0" topLeftCell="B13" zoomScale="85" zoomScaleNormal="85" workbookViewId="0">
      <selection activeCell="E17" sqref="E17"/>
    </sheetView>
  </sheetViews>
  <sheetFormatPr baseColWidth="10" defaultColWidth="25.42578125" defaultRowHeight="12.75" x14ac:dyDescent="0.2"/>
  <cols>
    <col min="1" max="1" width="4" style="1" hidden="1" customWidth="1"/>
    <col min="2" max="2" width="6.7109375" style="1" customWidth="1"/>
    <col min="3" max="3" width="18.7109375" style="1" customWidth="1"/>
    <col min="4" max="4" width="54.85546875" style="1" hidden="1" customWidth="1"/>
    <col min="5" max="5" width="22" style="1" customWidth="1"/>
    <col min="6" max="6" width="21" style="1" customWidth="1"/>
    <col min="7" max="7" width="18.42578125" style="1" customWidth="1"/>
    <col min="8" max="8" width="13.140625" style="1" customWidth="1"/>
    <col min="9" max="9" width="11.85546875" style="1" customWidth="1"/>
    <col min="10" max="10" width="12.28515625" style="1" customWidth="1"/>
    <col min="11" max="13" width="2.7109375" style="1" hidden="1" customWidth="1"/>
    <col min="14" max="14" width="3.28515625" style="1" hidden="1" customWidth="1"/>
    <col min="15" max="15" width="2.7109375" style="1" hidden="1" customWidth="1"/>
    <col min="16" max="24" width="3.42578125" style="1" hidden="1" customWidth="1"/>
    <col min="25" max="25" width="2.7109375" style="1" hidden="1" customWidth="1"/>
    <col min="26" max="55" width="3.28515625" style="82" customWidth="1"/>
    <col min="56" max="56" width="7.28515625" style="1" customWidth="1"/>
    <col min="57" max="57" width="15.28515625" style="1" customWidth="1"/>
    <col min="58" max="58" width="14.5703125" style="1" customWidth="1"/>
    <col min="59" max="59" width="10.5703125" style="1" hidden="1" customWidth="1"/>
    <col min="60" max="61" width="11" style="5" hidden="1" customWidth="1"/>
    <col min="62" max="62" width="10.5703125" style="5" hidden="1" customWidth="1"/>
    <col min="63" max="63" width="10.28515625" style="5" hidden="1" customWidth="1"/>
    <col min="64" max="64" width="6.28515625" style="5" hidden="1" customWidth="1"/>
    <col min="65" max="65" width="11.28515625" style="5" hidden="1" customWidth="1"/>
    <col min="66" max="270" width="25.42578125" style="1"/>
    <col min="271" max="271" width="0.42578125" style="1" customWidth="1"/>
    <col min="272" max="272" width="0.7109375" style="1" customWidth="1"/>
    <col min="273" max="273" width="2.7109375" style="1" customWidth="1"/>
    <col min="274" max="274" width="17.7109375" style="1" customWidth="1"/>
    <col min="275" max="275" width="21.28515625" style="1" customWidth="1"/>
    <col min="276" max="276" width="29.140625" style="1" customWidth="1"/>
    <col min="277" max="277" width="13.5703125" style="1" customWidth="1"/>
    <col min="278" max="278" width="9" style="1" customWidth="1"/>
    <col min="279" max="279" width="11.28515625" style="1" customWidth="1"/>
    <col min="280" max="288" width="0" style="1" hidden="1" customWidth="1"/>
    <col min="289" max="297" width="3.42578125" style="1" customWidth="1"/>
    <col min="298" max="312" width="0" style="1" hidden="1" customWidth="1"/>
    <col min="313" max="313" width="7.28515625" style="1" customWidth="1"/>
    <col min="314" max="314" width="12.42578125" style="1" customWidth="1"/>
    <col min="315" max="315" width="12.5703125" style="1" customWidth="1"/>
    <col min="316" max="316" width="10.5703125" style="1" customWidth="1"/>
    <col min="317" max="317" width="11" style="1" bestFit="1" customWidth="1"/>
    <col min="318" max="318" width="10.5703125" style="1" customWidth="1"/>
    <col min="319" max="526" width="25.42578125" style="1"/>
    <col min="527" max="527" width="0.42578125" style="1" customWidth="1"/>
    <col min="528" max="528" width="0.7109375" style="1" customWidth="1"/>
    <col min="529" max="529" width="2.7109375" style="1" customWidth="1"/>
    <col min="530" max="530" width="17.7109375" style="1" customWidth="1"/>
    <col min="531" max="531" width="21.28515625" style="1" customWidth="1"/>
    <col min="532" max="532" width="29.140625" style="1" customWidth="1"/>
    <col min="533" max="533" width="13.5703125" style="1" customWidth="1"/>
    <col min="534" max="534" width="9" style="1" customWidth="1"/>
    <col min="535" max="535" width="11.28515625" style="1" customWidth="1"/>
    <col min="536" max="544" width="0" style="1" hidden="1" customWidth="1"/>
    <col min="545" max="553" width="3.42578125" style="1" customWidth="1"/>
    <col min="554" max="568" width="0" style="1" hidden="1" customWidth="1"/>
    <col min="569" max="569" width="7.28515625" style="1" customWidth="1"/>
    <col min="570" max="570" width="12.42578125" style="1" customWidth="1"/>
    <col min="571" max="571" width="12.5703125" style="1" customWidth="1"/>
    <col min="572" max="572" width="10.5703125" style="1" customWidth="1"/>
    <col min="573" max="573" width="11" style="1" bestFit="1" customWidth="1"/>
    <col min="574" max="574" width="10.5703125" style="1" customWidth="1"/>
    <col min="575" max="782" width="25.42578125" style="1"/>
    <col min="783" max="783" width="0.42578125" style="1" customWidth="1"/>
    <col min="784" max="784" width="0.7109375" style="1" customWidth="1"/>
    <col min="785" max="785" width="2.7109375" style="1" customWidth="1"/>
    <col min="786" max="786" width="17.7109375" style="1" customWidth="1"/>
    <col min="787" max="787" width="21.28515625" style="1" customWidth="1"/>
    <col min="788" max="788" width="29.140625" style="1" customWidth="1"/>
    <col min="789" max="789" width="13.5703125" style="1" customWidth="1"/>
    <col min="790" max="790" width="9" style="1" customWidth="1"/>
    <col min="791" max="791" width="11.28515625" style="1" customWidth="1"/>
    <col min="792" max="800" width="0" style="1" hidden="1" customWidth="1"/>
    <col min="801" max="809" width="3.42578125" style="1" customWidth="1"/>
    <col min="810" max="824" width="0" style="1" hidden="1" customWidth="1"/>
    <col min="825" max="825" width="7.28515625" style="1" customWidth="1"/>
    <col min="826" max="826" width="12.42578125" style="1" customWidth="1"/>
    <col min="827" max="827" width="12.5703125" style="1" customWidth="1"/>
    <col min="828" max="828" width="10.5703125" style="1" customWidth="1"/>
    <col min="829" max="829" width="11" style="1" bestFit="1" customWidth="1"/>
    <col min="830" max="830" width="10.5703125" style="1" customWidth="1"/>
    <col min="831" max="1038" width="25.42578125" style="1"/>
    <col min="1039" max="1039" width="0.42578125" style="1" customWidth="1"/>
    <col min="1040" max="1040" width="0.7109375" style="1" customWidth="1"/>
    <col min="1041" max="1041" width="2.7109375" style="1" customWidth="1"/>
    <col min="1042" max="1042" width="17.7109375" style="1" customWidth="1"/>
    <col min="1043" max="1043" width="21.28515625" style="1" customWidth="1"/>
    <col min="1044" max="1044" width="29.140625" style="1" customWidth="1"/>
    <col min="1045" max="1045" width="13.5703125" style="1" customWidth="1"/>
    <col min="1046" max="1046" width="9" style="1" customWidth="1"/>
    <col min="1047" max="1047" width="11.28515625" style="1" customWidth="1"/>
    <col min="1048" max="1056" width="0" style="1" hidden="1" customWidth="1"/>
    <col min="1057" max="1065" width="3.42578125" style="1" customWidth="1"/>
    <col min="1066" max="1080" width="0" style="1" hidden="1" customWidth="1"/>
    <col min="1081" max="1081" width="7.28515625" style="1" customWidth="1"/>
    <col min="1082" max="1082" width="12.42578125" style="1" customWidth="1"/>
    <col min="1083" max="1083" width="12.5703125" style="1" customWidth="1"/>
    <col min="1084" max="1084" width="10.5703125" style="1" customWidth="1"/>
    <col min="1085" max="1085" width="11" style="1" bestFit="1" customWidth="1"/>
    <col min="1086" max="1086" width="10.5703125" style="1" customWidth="1"/>
    <col min="1087" max="1294" width="25.42578125" style="1"/>
    <col min="1295" max="1295" width="0.42578125" style="1" customWidth="1"/>
    <col min="1296" max="1296" width="0.7109375" style="1" customWidth="1"/>
    <col min="1297" max="1297" width="2.7109375" style="1" customWidth="1"/>
    <col min="1298" max="1298" width="17.7109375" style="1" customWidth="1"/>
    <col min="1299" max="1299" width="21.28515625" style="1" customWidth="1"/>
    <col min="1300" max="1300" width="29.140625" style="1" customWidth="1"/>
    <col min="1301" max="1301" width="13.5703125" style="1" customWidth="1"/>
    <col min="1302" max="1302" width="9" style="1" customWidth="1"/>
    <col min="1303" max="1303" width="11.28515625" style="1" customWidth="1"/>
    <col min="1304" max="1312" width="0" style="1" hidden="1" customWidth="1"/>
    <col min="1313" max="1321" width="3.42578125" style="1" customWidth="1"/>
    <col min="1322" max="1336" width="0" style="1" hidden="1" customWidth="1"/>
    <col min="1337" max="1337" width="7.28515625" style="1" customWidth="1"/>
    <col min="1338" max="1338" width="12.42578125" style="1" customWidth="1"/>
    <col min="1339" max="1339" width="12.5703125" style="1" customWidth="1"/>
    <col min="1340" max="1340" width="10.5703125" style="1" customWidth="1"/>
    <col min="1341" max="1341" width="11" style="1" bestFit="1" customWidth="1"/>
    <col min="1342" max="1342" width="10.5703125" style="1" customWidth="1"/>
    <col min="1343" max="1550" width="25.42578125" style="1"/>
    <col min="1551" max="1551" width="0.42578125" style="1" customWidth="1"/>
    <col min="1552" max="1552" width="0.7109375" style="1" customWidth="1"/>
    <col min="1553" max="1553" width="2.7109375" style="1" customWidth="1"/>
    <col min="1554" max="1554" width="17.7109375" style="1" customWidth="1"/>
    <col min="1555" max="1555" width="21.28515625" style="1" customWidth="1"/>
    <col min="1556" max="1556" width="29.140625" style="1" customWidth="1"/>
    <col min="1557" max="1557" width="13.5703125" style="1" customWidth="1"/>
    <col min="1558" max="1558" width="9" style="1" customWidth="1"/>
    <col min="1559" max="1559" width="11.28515625" style="1" customWidth="1"/>
    <col min="1560" max="1568" width="0" style="1" hidden="1" customWidth="1"/>
    <col min="1569" max="1577" width="3.42578125" style="1" customWidth="1"/>
    <col min="1578" max="1592" width="0" style="1" hidden="1" customWidth="1"/>
    <col min="1593" max="1593" width="7.28515625" style="1" customWidth="1"/>
    <col min="1594" max="1594" width="12.42578125" style="1" customWidth="1"/>
    <col min="1595" max="1595" width="12.5703125" style="1" customWidth="1"/>
    <col min="1596" max="1596" width="10.5703125" style="1" customWidth="1"/>
    <col min="1597" max="1597" width="11" style="1" bestFit="1" customWidth="1"/>
    <col min="1598" max="1598" width="10.5703125" style="1" customWidth="1"/>
    <col min="1599" max="1806" width="25.42578125" style="1"/>
    <col min="1807" max="1807" width="0.42578125" style="1" customWidth="1"/>
    <col min="1808" max="1808" width="0.7109375" style="1" customWidth="1"/>
    <col min="1809" max="1809" width="2.7109375" style="1" customWidth="1"/>
    <col min="1810" max="1810" width="17.7109375" style="1" customWidth="1"/>
    <col min="1811" max="1811" width="21.28515625" style="1" customWidth="1"/>
    <col min="1812" max="1812" width="29.140625" style="1" customWidth="1"/>
    <col min="1813" max="1813" width="13.5703125" style="1" customWidth="1"/>
    <col min="1814" max="1814" width="9" style="1" customWidth="1"/>
    <col min="1815" max="1815" width="11.28515625" style="1" customWidth="1"/>
    <col min="1816" max="1824" width="0" style="1" hidden="1" customWidth="1"/>
    <col min="1825" max="1833" width="3.42578125" style="1" customWidth="1"/>
    <col min="1834" max="1848" width="0" style="1" hidden="1" customWidth="1"/>
    <col min="1849" max="1849" width="7.28515625" style="1" customWidth="1"/>
    <col min="1850" max="1850" width="12.42578125" style="1" customWidth="1"/>
    <col min="1851" max="1851" width="12.5703125" style="1" customWidth="1"/>
    <col min="1852" max="1852" width="10.5703125" style="1" customWidth="1"/>
    <col min="1853" max="1853" width="11" style="1" bestFit="1" customWidth="1"/>
    <col min="1854" max="1854" width="10.5703125" style="1" customWidth="1"/>
    <col min="1855" max="2062" width="25.42578125" style="1"/>
    <col min="2063" max="2063" width="0.42578125" style="1" customWidth="1"/>
    <col min="2064" max="2064" width="0.7109375" style="1" customWidth="1"/>
    <col min="2065" max="2065" width="2.7109375" style="1" customWidth="1"/>
    <col min="2066" max="2066" width="17.7109375" style="1" customWidth="1"/>
    <col min="2067" max="2067" width="21.28515625" style="1" customWidth="1"/>
    <col min="2068" max="2068" width="29.140625" style="1" customWidth="1"/>
    <col min="2069" max="2069" width="13.5703125" style="1" customWidth="1"/>
    <col min="2070" max="2070" width="9" style="1" customWidth="1"/>
    <col min="2071" max="2071" width="11.28515625" style="1" customWidth="1"/>
    <col min="2072" max="2080" width="0" style="1" hidden="1" customWidth="1"/>
    <col min="2081" max="2089" width="3.42578125" style="1" customWidth="1"/>
    <col min="2090" max="2104" width="0" style="1" hidden="1" customWidth="1"/>
    <col min="2105" max="2105" width="7.28515625" style="1" customWidth="1"/>
    <col min="2106" max="2106" width="12.42578125" style="1" customWidth="1"/>
    <col min="2107" max="2107" width="12.5703125" style="1" customWidth="1"/>
    <col min="2108" max="2108" width="10.5703125" style="1" customWidth="1"/>
    <col min="2109" max="2109" width="11" style="1" bestFit="1" customWidth="1"/>
    <col min="2110" max="2110" width="10.5703125" style="1" customWidth="1"/>
    <col min="2111" max="2318" width="25.42578125" style="1"/>
    <col min="2319" max="2319" width="0.42578125" style="1" customWidth="1"/>
    <col min="2320" max="2320" width="0.7109375" style="1" customWidth="1"/>
    <col min="2321" max="2321" width="2.7109375" style="1" customWidth="1"/>
    <col min="2322" max="2322" width="17.7109375" style="1" customWidth="1"/>
    <col min="2323" max="2323" width="21.28515625" style="1" customWidth="1"/>
    <col min="2324" max="2324" width="29.140625" style="1" customWidth="1"/>
    <col min="2325" max="2325" width="13.5703125" style="1" customWidth="1"/>
    <col min="2326" max="2326" width="9" style="1" customWidth="1"/>
    <col min="2327" max="2327" width="11.28515625" style="1" customWidth="1"/>
    <col min="2328" max="2336" width="0" style="1" hidden="1" customWidth="1"/>
    <col min="2337" max="2345" width="3.42578125" style="1" customWidth="1"/>
    <col min="2346" max="2360" width="0" style="1" hidden="1" customWidth="1"/>
    <col min="2361" max="2361" width="7.28515625" style="1" customWidth="1"/>
    <col min="2362" max="2362" width="12.42578125" style="1" customWidth="1"/>
    <col min="2363" max="2363" width="12.5703125" style="1" customWidth="1"/>
    <col min="2364" max="2364" width="10.5703125" style="1" customWidth="1"/>
    <col min="2365" max="2365" width="11" style="1" bestFit="1" customWidth="1"/>
    <col min="2366" max="2366" width="10.5703125" style="1" customWidth="1"/>
    <col min="2367" max="2574" width="25.42578125" style="1"/>
    <col min="2575" max="2575" width="0.42578125" style="1" customWidth="1"/>
    <col min="2576" max="2576" width="0.7109375" style="1" customWidth="1"/>
    <col min="2577" max="2577" width="2.7109375" style="1" customWidth="1"/>
    <col min="2578" max="2578" width="17.7109375" style="1" customWidth="1"/>
    <col min="2579" max="2579" width="21.28515625" style="1" customWidth="1"/>
    <col min="2580" max="2580" width="29.140625" style="1" customWidth="1"/>
    <col min="2581" max="2581" width="13.5703125" style="1" customWidth="1"/>
    <col min="2582" max="2582" width="9" style="1" customWidth="1"/>
    <col min="2583" max="2583" width="11.28515625" style="1" customWidth="1"/>
    <col min="2584" max="2592" width="0" style="1" hidden="1" customWidth="1"/>
    <col min="2593" max="2601" width="3.42578125" style="1" customWidth="1"/>
    <col min="2602" max="2616" width="0" style="1" hidden="1" customWidth="1"/>
    <col min="2617" max="2617" width="7.28515625" style="1" customWidth="1"/>
    <col min="2618" max="2618" width="12.42578125" style="1" customWidth="1"/>
    <col min="2619" max="2619" width="12.5703125" style="1" customWidth="1"/>
    <col min="2620" max="2620" width="10.5703125" style="1" customWidth="1"/>
    <col min="2621" max="2621" width="11" style="1" bestFit="1" customWidth="1"/>
    <col min="2622" max="2622" width="10.5703125" style="1" customWidth="1"/>
    <col min="2623" max="2830" width="25.42578125" style="1"/>
    <col min="2831" max="2831" width="0.42578125" style="1" customWidth="1"/>
    <col min="2832" max="2832" width="0.7109375" style="1" customWidth="1"/>
    <col min="2833" max="2833" width="2.7109375" style="1" customWidth="1"/>
    <col min="2834" max="2834" width="17.7109375" style="1" customWidth="1"/>
    <col min="2835" max="2835" width="21.28515625" style="1" customWidth="1"/>
    <col min="2836" max="2836" width="29.140625" style="1" customWidth="1"/>
    <col min="2837" max="2837" width="13.5703125" style="1" customWidth="1"/>
    <col min="2838" max="2838" width="9" style="1" customWidth="1"/>
    <col min="2839" max="2839" width="11.28515625" style="1" customWidth="1"/>
    <col min="2840" max="2848" width="0" style="1" hidden="1" customWidth="1"/>
    <col min="2849" max="2857" width="3.42578125" style="1" customWidth="1"/>
    <col min="2858" max="2872" width="0" style="1" hidden="1" customWidth="1"/>
    <col min="2873" max="2873" width="7.28515625" style="1" customWidth="1"/>
    <col min="2874" max="2874" width="12.42578125" style="1" customWidth="1"/>
    <col min="2875" max="2875" width="12.5703125" style="1" customWidth="1"/>
    <col min="2876" max="2876" width="10.5703125" style="1" customWidth="1"/>
    <col min="2877" max="2877" width="11" style="1" bestFit="1" customWidth="1"/>
    <col min="2878" max="2878" width="10.5703125" style="1" customWidth="1"/>
    <col min="2879" max="3086" width="25.42578125" style="1"/>
    <col min="3087" max="3087" width="0.42578125" style="1" customWidth="1"/>
    <col min="3088" max="3088" width="0.7109375" style="1" customWidth="1"/>
    <col min="3089" max="3089" width="2.7109375" style="1" customWidth="1"/>
    <col min="3090" max="3090" width="17.7109375" style="1" customWidth="1"/>
    <col min="3091" max="3091" width="21.28515625" style="1" customWidth="1"/>
    <col min="3092" max="3092" width="29.140625" style="1" customWidth="1"/>
    <col min="3093" max="3093" width="13.5703125" style="1" customWidth="1"/>
    <col min="3094" max="3094" width="9" style="1" customWidth="1"/>
    <col min="3095" max="3095" width="11.28515625" style="1" customWidth="1"/>
    <col min="3096" max="3104" width="0" style="1" hidden="1" customWidth="1"/>
    <col min="3105" max="3113" width="3.42578125" style="1" customWidth="1"/>
    <col min="3114" max="3128" width="0" style="1" hidden="1" customWidth="1"/>
    <col min="3129" max="3129" width="7.28515625" style="1" customWidth="1"/>
    <col min="3130" max="3130" width="12.42578125" style="1" customWidth="1"/>
    <col min="3131" max="3131" width="12.5703125" style="1" customWidth="1"/>
    <col min="3132" max="3132" width="10.5703125" style="1" customWidth="1"/>
    <col min="3133" max="3133" width="11" style="1" bestFit="1" customWidth="1"/>
    <col min="3134" max="3134" width="10.5703125" style="1" customWidth="1"/>
    <col min="3135" max="3342" width="25.42578125" style="1"/>
    <col min="3343" max="3343" width="0.42578125" style="1" customWidth="1"/>
    <col min="3344" max="3344" width="0.7109375" style="1" customWidth="1"/>
    <col min="3345" max="3345" width="2.7109375" style="1" customWidth="1"/>
    <col min="3346" max="3346" width="17.7109375" style="1" customWidth="1"/>
    <col min="3347" max="3347" width="21.28515625" style="1" customWidth="1"/>
    <col min="3348" max="3348" width="29.140625" style="1" customWidth="1"/>
    <col min="3349" max="3349" width="13.5703125" style="1" customWidth="1"/>
    <col min="3350" max="3350" width="9" style="1" customWidth="1"/>
    <col min="3351" max="3351" width="11.28515625" style="1" customWidth="1"/>
    <col min="3352" max="3360" width="0" style="1" hidden="1" customWidth="1"/>
    <col min="3361" max="3369" width="3.42578125" style="1" customWidth="1"/>
    <col min="3370" max="3384" width="0" style="1" hidden="1" customWidth="1"/>
    <col min="3385" max="3385" width="7.28515625" style="1" customWidth="1"/>
    <col min="3386" max="3386" width="12.42578125" style="1" customWidth="1"/>
    <col min="3387" max="3387" width="12.5703125" style="1" customWidth="1"/>
    <col min="3388" max="3388" width="10.5703125" style="1" customWidth="1"/>
    <col min="3389" max="3389" width="11" style="1" bestFit="1" customWidth="1"/>
    <col min="3390" max="3390" width="10.5703125" style="1" customWidth="1"/>
    <col min="3391" max="3598" width="25.42578125" style="1"/>
    <col min="3599" max="3599" width="0.42578125" style="1" customWidth="1"/>
    <col min="3600" max="3600" width="0.7109375" style="1" customWidth="1"/>
    <col min="3601" max="3601" width="2.7109375" style="1" customWidth="1"/>
    <col min="3602" max="3602" width="17.7109375" style="1" customWidth="1"/>
    <col min="3603" max="3603" width="21.28515625" style="1" customWidth="1"/>
    <col min="3604" max="3604" width="29.140625" style="1" customWidth="1"/>
    <col min="3605" max="3605" width="13.5703125" style="1" customWidth="1"/>
    <col min="3606" max="3606" width="9" style="1" customWidth="1"/>
    <col min="3607" max="3607" width="11.28515625" style="1" customWidth="1"/>
    <col min="3608" max="3616" width="0" style="1" hidden="1" customWidth="1"/>
    <col min="3617" max="3625" width="3.42578125" style="1" customWidth="1"/>
    <col min="3626" max="3640" width="0" style="1" hidden="1" customWidth="1"/>
    <col min="3641" max="3641" width="7.28515625" style="1" customWidth="1"/>
    <col min="3642" max="3642" width="12.42578125" style="1" customWidth="1"/>
    <col min="3643" max="3643" width="12.5703125" style="1" customWidth="1"/>
    <col min="3644" max="3644" width="10.5703125" style="1" customWidth="1"/>
    <col min="3645" max="3645" width="11" style="1" bestFit="1" customWidth="1"/>
    <col min="3646" max="3646" width="10.5703125" style="1" customWidth="1"/>
    <col min="3647" max="3854" width="25.42578125" style="1"/>
    <col min="3855" max="3855" width="0.42578125" style="1" customWidth="1"/>
    <col min="3856" max="3856" width="0.7109375" style="1" customWidth="1"/>
    <col min="3857" max="3857" width="2.7109375" style="1" customWidth="1"/>
    <col min="3858" max="3858" width="17.7109375" style="1" customWidth="1"/>
    <col min="3859" max="3859" width="21.28515625" style="1" customWidth="1"/>
    <col min="3860" max="3860" width="29.140625" style="1" customWidth="1"/>
    <col min="3861" max="3861" width="13.5703125" style="1" customWidth="1"/>
    <col min="3862" max="3862" width="9" style="1" customWidth="1"/>
    <col min="3863" max="3863" width="11.28515625" style="1" customWidth="1"/>
    <col min="3864" max="3872" width="0" style="1" hidden="1" customWidth="1"/>
    <col min="3873" max="3881" width="3.42578125" style="1" customWidth="1"/>
    <col min="3882" max="3896" width="0" style="1" hidden="1" customWidth="1"/>
    <col min="3897" max="3897" width="7.28515625" style="1" customWidth="1"/>
    <col min="3898" max="3898" width="12.42578125" style="1" customWidth="1"/>
    <col min="3899" max="3899" width="12.5703125" style="1" customWidth="1"/>
    <col min="3900" max="3900" width="10.5703125" style="1" customWidth="1"/>
    <col min="3901" max="3901" width="11" style="1" bestFit="1" customWidth="1"/>
    <col min="3902" max="3902" width="10.5703125" style="1" customWidth="1"/>
    <col min="3903" max="4110" width="25.42578125" style="1"/>
    <col min="4111" max="4111" width="0.42578125" style="1" customWidth="1"/>
    <col min="4112" max="4112" width="0.7109375" style="1" customWidth="1"/>
    <col min="4113" max="4113" width="2.7109375" style="1" customWidth="1"/>
    <col min="4114" max="4114" width="17.7109375" style="1" customWidth="1"/>
    <col min="4115" max="4115" width="21.28515625" style="1" customWidth="1"/>
    <col min="4116" max="4116" width="29.140625" style="1" customWidth="1"/>
    <col min="4117" max="4117" width="13.5703125" style="1" customWidth="1"/>
    <col min="4118" max="4118" width="9" style="1" customWidth="1"/>
    <col min="4119" max="4119" width="11.28515625" style="1" customWidth="1"/>
    <col min="4120" max="4128" width="0" style="1" hidden="1" customWidth="1"/>
    <col min="4129" max="4137" width="3.42578125" style="1" customWidth="1"/>
    <col min="4138" max="4152" width="0" style="1" hidden="1" customWidth="1"/>
    <col min="4153" max="4153" width="7.28515625" style="1" customWidth="1"/>
    <col min="4154" max="4154" width="12.42578125" style="1" customWidth="1"/>
    <col min="4155" max="4155" width="12.5703125" style="1" customWidth="1"/>
    <col min="4156" max="4156" width="10.5703125" style="1" customWidth="1"/>
    <col min="4157" max="4157" width="11" style="1" bestFit="1" customWidth="1"/>
    <col min="4158" max="4158" width="10.5703125" style="1" customWidth="1"/>
    <col min="4159" max="4366" width="25.42578125" style="1"/>
    <col min="4367" max="4367" width="0.42578125" style="1" customWidth="1"/>
    <col min="4368" max="4368" width="0.7109375" style="1" customWidth="1"/>
    <col min="4369" max="4369" width="2.7109375" style="1" customWidth="1"/>
    <col min="4370" max="4370" width="17.7109375" style="1" customWidth="1"/>
    <col min="4371" max="4371" width="21.28515625" style="1" customWidth="1"/>
    <col min="4372" max="4372" width="29.140625" style="1" customWidth="1"/>
    <col min="4373" max="4373" width="13.5703125" style="1" customWidth="1"/>
    <col min="4374" max="4374" width="9" style="1" customWidth="1"/>
    <col min="4375" max="4375" width="11.28515625" style="1" customWidth="1"/>
    <col min="4376" max="4384" width="0" style="1" hidden="1" customWidth="1"/>
    <col min="4385" max="4393" width="3.42578125" style="1" customWidth="1"/>
    <col min="4394" max="4408" width="0" style="1" hidden="1" customWidth="1"/>
    <col min="4409" max="4409" width="7.28515625" style="1" customWidth="1"/>
    <col min="4410" max="4410" width="12.42578125" style="1" customWidth="1"/>
    <col min="4411" max="4411" width="12.5703125" style="1" customWidth="1"/>
    <col min="4412" max="4412" width="10.5703125" style="1" customWidth="1"/>
    <col min="4413" max="4413" width="11" style="1" bestFit="1" customWidth="1"/>
    <col min="4414" max="4414" width="10.5703125" style="1" customWidth="1"/>
    <col min="4415" max="4622" width="25.42578125" style="1"/>
    <col min="4623" max="4623" width="0.42578125" style="1" customWidth="1"/>
    <col min="4624" max="4624" width="0.7109375" style="1" customWidth="1"/>
    <col min="4625" max="4625" width="2.7109375" style="1" customWidth="1"/>
    <col min="4626" max="4626" width="17.7109375" style="1" customWidth="1"/>
    <col min="4627" max="4627" width="21.28515625" style="1" customWidth="1"/>
    <col min="4628" max="4628" width="29.140625" style="1" customWidth="1"/>
    <col min="4629" max="4629" width="13.5703125" style="1" customWidth="1"/>
    <col min="4630" max="4630" width="9" style="1" customWidth="1"/>
    <col min="4631" max="4631" width="11.28515625" style="1" customWidth="1"/>
    <col min="4632" max="4640" width="0" style="1" hidden="1" customWidth="1"/>
    <col min="4641" max="4649" width="3.42578125" style="1" customWidth="1"/>
    <col min="4650" max="4664" width="0" style="1" hidden="1" customWidth="1"/>
    <col min="4665" max="4665" width="7.28515625" style="1" customWidth="1"/>
    <col min="4666" max="4666" width="12.42578125" style="1" customWidth="1"/>
    <col min="4667" max="4667" width="12.5703125" style="1" customWidth="1"/>
    <col min="4668" max="4668" width="10.5703125" style="1" customWidth="1"/>
    <col min="4669" max="4669" width="11" style="1" bestFit="1" customWidth="1"/>
    <col min="4670" max="4670" width="10.5703125" style="1" customWidth="1"/>
    <col min="4671" max="4878" width="25.42578125" style="1"/>
    <col min="4879" max="4879" width="0.42578125" style="1" customWidth="1"/>
    <col min="4880" max="4880" width="0.7109375" style="1" customWidth="1"/>
    <col min="4881" max="4881" width="2.7109375" style="1" customWidth="1"/>
    <col min="4882" max="4882" width="17.7109375" style="1" customWidth="1"/>
    <col min="4883" max="4883" width="21.28515625" style="1" customWidth="1"/>
    <col min="4884" max="4884" width="29.140625" style="1" customWidth="1"/>
    <col min="4885" max="4885" width="13.5703125" style="1" customWidth="1"/>
    <col min="4886" max="4886" width="9" style="1" customWidth="1"/>
    <col min="4887" max="4887" width="11.28515625" style="1" customWidth="1"/>
    <col min="4888" max="4896" width="0" style="1" hidden="1" customWidth="1"/>
    <col min="4897" max="4905" width="3.42578125" style="1" customWidth="1"/>
    <col min="4906" max="4920" width="0" style="1" hidden="1" customWidth="1"/>
    <col min="4921" max="4921" width="7.28515625" style="1" customWidth="1"/>
    <col min="4922" max="4922" width="12.42578125" style="1" customWidth="1"/>
    <col min="4923" max="4923" width="12.5703125" style="1" customWidth="1"/>
    <col min="4924" max="4924" width="10.5703125" style="1" customWidth="1"/>
    <col min="4925" max="4925" width="11" style="1" bestFit="1" customWidth="1"/>
    <col min="4926" max="4926" width="10.5703125" style="1" customWidth="1"/>
    <col min="4927" max="5134" width="25.42578125" style="1"/>
    <col min="5135" max="5135" width="0.42578125" style="1" customWidth="1"/>
    <col min="5136" max="5136" width="0.7109375" style="1" customWidth="1"/>
    <col min="5137" max="5137" width="2.7109375" style="1" customWidth="1"/>
    <col min="5138" max="5138" width="17.7109375" style="1" customWidth="1"/>
    <col min="5139" max="5139" width="21.28515625" style="1" customWidth="1"/>
    <col min="5140" max="5140" width="29.140625" style="1" customWidth="1"/>
    <col min="5141" max="5141" width="13.5703125" style="1" customWidth="1"/>
    <col min="5142" max="5142" width="9" style="1" customWidth="1"/>
    <col min="5143" max="5143" width="11.28515625" style="1" customWidth="1"/>
    <col min="5144" max="5152" width="0" style="1" hidden="1" customWidth="1"/>
    <col min="5153" max="5161" width="3.42578125" style="1" customWidth="1"/>
    <col min="5162" max="5176" width="0" style="1" hidden="1" customWidth="1"/>
    <col min="5177" max="5177" width="7.28515625" style="1" customWidth="1"/>
    <col min="5178" max="5178" width="12.42578125" style="1" customWidth="1"/>
    <col min="5179" max="5179" width="12.5703125" style="1" customWidth="1"/>
    <col min="5180" max="5180" width="10.5703125" style="1" customWidth="1"/>
    <col min="5181" max="5181" width="11" style="1" bestFit="1" customWidth="1"/>
    <col min="5182" max="5182" width="10.5703125" style="1" customWidth="1"/>
    <col min="5183" max="5390" width="25.42578125" style="1"/>
    <col min="5391" max="5391" width="0.42578125" style="1" customWidth="1"/>
    <col min="5392" max="5392" width="0.7109375" style="1" customWidth="1"/>
    <col min="5393" max="5393" width="2.7109375" style="1" customWidth="1"/>
    <col min="5394" max="5394" width="17.7109375" style="1" customWidth="1"/>
    <col min="5395" max="5395" width="21.28515625" style="1" customWidth="1"/>
    <col min="5396" max="5396" width="29.140625" style="1" customWidth="1"/>
    <col min="5397" max="5397" width="13.5703125" style="1" customWidth="1"/>
    <col min="5398" max="5398" width="9" style="1" customWidth="1"/>
    <col min="5399" max="5399" width="11.28515625" style="1" customWidth="1"/>
    <col min="5400" max="5408" width="0" style="1" hidden="1" customWidth="1"/>
    <col min="5409" max="5417" width="3.42578125" style="1" customWidth="1"/>
    <col min="5418" max="5432" width="0" style="1" hidden="1" customWidth="1"/>
    <col min="5433" max="5433" width="7.28515625" style="1" customWidth="1"/>
    <col min="5434" max="5434" width="12.42578125" style="1" customWidth="1"/>
    <col min="5435" max="5435" width="12.5703125" style="1" customWidth="1"/>
    <col min="5436" max="5436" width="10.5703125" style="1" customWidth="1"/>
    <col min="5437" max="5437" width="11" style="1" bestFit="1" customWidth="1"/>
    <col min="5438" max="5438" width="10.5703125" style="1" customWidth="1"/>
    <col min="5439" max="5646" width="25.42578125" style="1"/>
    <col min="5647" max="5647" width="0.42578125" style="1" customWidth="1"/>
    <col min="5648" max="5648" width="0.7109375" style="1" customWidth="1"/>
    <col min="5649" max="5649" width="2.7109375" style="1" customWidth="1"/>
    <col min="5650" max="5650" width="17.7109375" style="1" customWidth="1"/>
    <col min="5651" max="5651" width="21.28515625" style="1" customWidth="1"/>
    <col min="5652" max="5652" width="29.140625" style="1" customWidth="1"/>
    <col min="5653" max="5653" width="13.5703125" style="1" customWidth="1"/>
    <col min="5654" max="5654" width="9" style="1" customWidth="1"/>
    <col min="5655" max="5655" width="11.28515625" style="1" customWidth="1"/>
    <col min="5656" max="5664" width="0" style="1" hidden="1" customWidth="1"/>
    <col min="5665" max="5673" width="3.42578125" style="1" customWidth="1"/>
    <col min="5674" max="5688" width="0" style="1" hidden="1" customWidth="1"/>
    <col min="5689" max="5689" width="7.28515625" style="1" customWidth="1"/>
    <col min="5690" max="5690" width="12.42578125" style="1" customWidth="1"/>
    <col min="5691" max="5691" width="12.5703125" style="1" customWidth="1"/>
    <col min="5692" max="5692" width="10.5703125" style="1" customWidth="1"/>
    <col min="5693" max="5693" width="11" style="1" bestFit="1" customWidth="1"/>
    <col min="5694" max="5694" width="10.5703125" style="1" customWidth="1"/>
    <col min="5695" max="5902" width="25.42578125" style="1"/>
    <col min="5903" max="5903" width="0.42578125" style="1" customWidth="1"/>
    <col min="5904" max="5904" width="0.7109375" style="1" customWidth="1"/>
    <col min="5905" max="5905" width="2.7109375" style="1" customWidth="1"/>
    <col min="5906" max="5906" width="17.7109375" style="1" customWidth="1"/>
    <col min="5907" max="5907" width="21.28515625" style="1" customWidth="1"/>
    <col min="5908" max="5908" width="29.140625" style="1" customWidth="1"/>
    <col min="5909" max="5909" width="13.5703125" style="1" customWidth="1"/>
    <col min="5910" max="5910" width="9" style="1" customWidth="1"/>
    <col min="5911" max="5911" width="11.28515625" style="1" customWidth="1"/>
    <col min="5912" max="5920" width="0" style="1" hidden="1" customWidth="1"/>
    <col min="5921" max="5929" width="3.42578125" style="1" customWidth="1"/>
    <col min="5930" max="5944" width="0" style="1" hidden="1" customWidth="1"/>
    <col min="5945" max="5945" width="7.28515625" style="1" customWidth="1"/>
    <col min="5946" max="5946" width="12.42578125" style="1" customWidth="1"/>
    <col min="5947" max="5947" width="12.5703125" style="1" customWidth="1"/>
    <col min="5948" max="5948" width="10.5703125" style="1" customWidth="1"/>
    <col min="5949" max="5949" width="11" style="1" bestFit="1" customWidth="1"/>
    <col min="5950" max="5950" width="10.5703125" style="1" customWidth="1"/>
    <col min="5951" max="6158" width="25.42578125" style="1"/>
    <col min="6159" max="6159" width="0.42578125" style="1" customWidth="1"/>
    <col min="6160" max="6160" width="0.7109375" style="1" customWidth="1"/>
    <col min="6161" max="6161" width="2.7109375" style="1" customWidth="1"/>
    <col min="6162" max="6162" width="17.7109375" style="1" customWidth="1"/>
    <col min="6163" max="6163" width="21.28515625" style="1" customWidth="1"/>
    <col min="6164" max="6164" width="29.140625" style="1" customWidth="1"/>
    <col min="6165" max="6165" width="13.5703125" style="1" customWidth="1"/>
    <col min="6166" max="6166" width="9" style="1" customWidth="1"/>
    <col min="6167" max="6167" width="11.28515625" style="1" customWidth="1"/>
    <col min="6168" max="6176" width="0" style="1" hidden="1" customWidth="1"/>
    <col min="6177" max="6185" width="3.42578125" style="1" customWidth="1"/>
    <col min="6186" max="6200" width="0" style="1" hidden="1" customWidth="1"/>
    <col min="6201" max="6201" width="7.28515625" style="1" customWidth="1"/>
    <col min="6202" max="6202" width="12.42578125" style="1" customWidth="1"/>
    <col min="6203" max="6203" width="12.5703125" style="1" customWidth="1"/>
    <col min="6204" max="6204" width="10.5703125" style="1" customWidth="1"/>
    <col min="6205" max="6205" width="11" style="1" bestFit="1" customWidth="1"/>
    <col min="6206" max="6206" width="10.5703125" style="1" customWidth="1"/>
    <col min="6207" max="6414" width="25.42578125" style="1"/>
    <col min="6415" max="6415" width="0.42578125" style="1" customWidth="1"/>
    <col min="6416" max="6416" width="0.7109375" style="1" customWidth="1"/>
    <col min="6417" max="6417" width="2.7109375" style="1" customWidth="1"/>
    <col min="6418" max="6418" width="17.7109375" style="1" customWidth="1"/>
    <col min="6419" max="6419" width="21.28515625" style="1" customWidth="1"/>
    <col min="6420" max="6420" width="29.140625" style="1" customWidth="1"/>
    <col min="6421" max="6421" width="13.5703125" style="1" customWidth="1"/>
    <col min="6422" max="6422" width="9" style="1" customWidth="1"/>
    <col min="6423" max="6423" width="11.28515625" style="1" customWidth="1"/>
    <col min="6424" max="6432" width="0" style="1" hidden="1" customWidth="1"/>
    <col min="6433" max="6441" width="3.42578125" style="1" customWidth="1"/>
    <col min="6442" max="6456" width="0" style="1" hidden="1" customWidth="1"/>
    <col min="6457" max="6457" width="7.28515625" style="1" customWidth="1"/>
    <col min="6458" max="6458" width="12.42578125" style="1" customWidth="1"/>
    <col min="6459" max="6459" width="12.5703125" style="1" customWidth="1"/>
    <col min="6460" max="6460" width="10.5703125" style="1" customWidth="1"/>
    <col min="6461" max="6461" width="11" style="1" bestFit="1" customWidth="1"/>
    <col min="6462" max="6462" width="10.5703125" style="1" customWidth="1"/>
    <col min="6463" max="6670" width="25.42578125" style="1"/>
    <col min="6671" max="6671" width="0.42578125" style="1" customWidth="1"/>
    <col min="6672" max="6672" width="0.7109375" style="1" customWidth="1"/>
    <col min="6673" max="6673" width="2.7109375" style="1" customWidth="1"/>
    <col min="6674" max="6674" width="17.7109375" style="1" customWidth="1"/>
    <col min="6675" max="6675" width="21.28515625" style="1" customWidth="1"/>
    <col min="6676" max="6676" width="29.140625" style="1" customWidth="1"/>
    <col min="6677" max="6677" width="13.5703125" style="1" customWidth="1"/>
    <col min="6678" max="6678" width="9" style="1" customWidth="1"/>
    <col min="6679" max="6679" width="11.28515625" style="1" customWidth="1"/>
    <col min="6680" max="6688" width="0" style="1" hidden="1" customWidth="1"/>
    <col min="6689" max="6697" width="3.42578125" style="1" customWidth="1"/>
    <col min="6698" max="6712" width="0" style="1" hidden="1" customWidth="1"/>
    <col min="6713" max="6713" width="7.28515625" style="1" customWidth="1"/>
    <col min="6714" max="6714" width="12.42578125" style="1" customWidth="1"/>
    <col min="6715" max="6715" width="12.5703125" style="1" customWidth="1"/>
    <col min="6716" max="6716" width="10.5703125" style="1" customWidth="1"/>
    <col min="6717" max="6717" width="11" style="1" bestFit="1" customWidth="1"/>
    <col min="6718" max="6718" width="10.5703125" style="1" customWidth="1"/>
    <col min="6719" max="6926" width="25.42578125" style="1"/>
    <col min="6927" max="6927" width="0.42578125" style="1" customWidth="1"/>
    <col min="6928" max="6928" width="0.7109375" style="1" customWidth="1"/>
    <col min="6929" max="6929" width="2.7109375" style="1" customWidth="1"/>
    <col min="6930" max="6930" width="17.7109375" style="1" customWidth="1"/>
    <col min="6931" max="6931" width="21.28515625" style="1" customWidth="1"/>
    <col min="6932" max="6932" width="29.140625" style="1" customWidth="1"/>
    <col min="6933" max="6933" width="13.5703125" style="1" customWidth="1"/>
    <col min="6934" max="6934" width="9" style="1" customWidth="1"/>
    <col min="6935" max="6935" width="11.28515625" style="1" customWidth="1"/>
    <col min="6936" max="6944" width="0" style="1" hidden="1" customWidth="1"/>
    <col min="6945" max="6953" width="3.42578125" style="1" customWidth="1"/>
    <col min="6954" max="6968" width="0" style="1" hidden="1" customWidth="1"/>
    <col min="6969" max="6969" width="7.28515625" style="1" customWidth="1"/>
    <col min="6970" max="6970" width="12.42578125" style="1" customWidth="1"/>
    <col min="6971" max="6971" width="12.5703125" style="1" customWidth="1"/>
    <col min="6972" max="6972" width="10.5703125" style="1" customWidth="1"/>
    <col min="6973" max="6973" width="11" style="1" bestFit="1" customWidth="1"/>
    <col min="6974" max="6974" width="10.5703125" style="1" customWidth="1"/>
    <col min="6975" max="7182" width="25.42578125" style="1"/>
    <col min="7183" max="7183" width="0.42578125" style="1" customWidth="1"/>
    <col min="7184" max="7184" width="0.7109375" style="1" customWidth="1"/>
    <col min="7185" max="7185" width="2.7109375" style="1" customWidth="1"/>
    <col min="7186" max="7186" width="17.7109375" style="1" customWidth="1"/>
    <col min="7187" max="7187" width="21.28515625" style="1" customWidth="1"/>
    <col min="7188" max="7188" width="29.140625" style="1" customWidth="1"/>
    <col min="7189" max="7189" width="13.5703125" style="1" customWidth="1"/>
    <col min="7190" max="7190" width="9" style="1" customWidth="1"/>
    <col min="7191" max="7191" width="11.28515625" style="1" customWidth="1"/>
    <col min="7192" max="7200" width="0" style="1" hidden="1" customWidth="1"/>
    <col min="7201" max="7209" width="3.42578125" style="1" customWidth="1"/>
    <col min="7210" max="7224" width="0" style="1" hidden="1" customWidth="1"/>
    <col min="7225" max="7225" width="7.28515625" style="1" customWidth="1"/>
    <col min="7226" max="7226" width="12.42578125" style="1" customWidth="1"/>
    <col min="7227" max="7227" width="12.5703125" style="1" customWidth="1"/>
    <col min="7228" max="7228" width="10.5703125" style="1" customWidth="1"/>
    <col min="7229" max="7229" width="11" style="1" bestFit="1" customWidth="1"/>
    <col min="7230" max="7230" width="10.5703125" style="1" customWidth="1"/>
    <col min="7231" max="7438" width="25.42578125" style="1"/>
    <col min="7439" max="7439" width="0.42578125" style="1" customWidth="1"/>
    <col min="7440" max="7440" width="0.7109375" style="1" customWidth="1"/>
    <col min="7441" max="7441" width="2.7109375" style="1" customWidth="1"/>
    <col min="7442" max="7442" width="17.7109375" style="1" customWidth="1"/>
    <col min="7443" max="7443" width="21.28515625" style="1" customWidth="1"/>
    <col min="7444" max="7444" width="29.140625" style="1" customWidth="1"/>
    <col min="7445" max="7445" width="13.5703125" style="1" customWidth="1"/>
    <col min="7446" max="7446" width="9" style="1" customWidth="1"/>
    <col min="7447" max="7447" width="11.28515625" style="1" customWidth="1"/>
    <col min="7448" max="7456" width="0" style="1" hidden="1" customWidth="1"/>
    <col min="7457" max="7465" width="3.42578125" style="1" customWidth="1"/>
    <col min="7466" max="7480" width="0" style="1" hidden="1" customWidth="1"/>
    <col min="7481" max="7481" width="7.28515625" style="1" customWidth="1"/>
    <col min="7482" max="7482" width="12.42578125" style="1" customWidth="1"/>
    <col min="7483" max="7483" width="12.5703125" style="1" customWidth="1"/>
    <col min="7484" max="7484" width="10.5703125" style="1" customWidth="1"/>
    <col min="7485" max="7485" width="11" style="1" bestFit="1" customWidth="1"/>
    <col min="7486" max="7486" width="10.5703125" style="1" customWidth="1"/>
    <col min="7487" max="7694" width="25.42578125" style="1"/>
    <col min="7695" max="7695" width="0.42578125" style="1" customWidth="1"/>
    <col min="7696" max="7696" width="0.7109375" style="1" customWidth="1"/>
    <col min="7697" max="7697" width="2.7109375" style="1" customWidth="1"/>
    <col min="7698" max="7698" width="17.7109375" style="1" customWidth="1"/>
    <col min="7699" max="7699" width="21.28515625" style="1" customWidth="1"/>
    <col min="7700" max="7700" width="29.140625" style="1" customWidth="1"/>
    <col min="7701" max="7701" width="13.5703125" style="1" customWidth="1"/>
    <col min="7702" max="7702" width="9" style="1" customWidth="1"/>
    <col min="7703" max="7703" width="11.28515625" style="1" customWidth="1"/>
    <col min="7704" max="7712" width="0" style="1" hidden="1" customWidth="1"/>
    <col min="7713" max="7721" width="3.42578125" style="1" customWidth="1"/>
    <col min="7722" max="7736" width="0" style="1" hidden="1" customWidth="1"/>
    <col min="7737" max="7737" width="7.28515625" style="1" customWidth="1"/>
    <col min="7738" max="7738" width="12.42578125" style="1" customWidth="1"/>
    <col min="7739" max="7739" width="12.5703125" style="1" customWidth="1"/>
    <col min="7740" max="7740" width="10.5703125" style="1" customWidth="1"/>
    <col min="7741" max="7741" width="11" style="1" bestFit="1" customWidth="1"/>
    <col min="7742" max="7742" width="10.5703125" style="1" customWidth="1"/>
    <col min="7743" max="7950" width="25.42578125" style="1"/>
    <col min="7951" max="7951" width="0.42578125" style="1" customWidth="1"/>
    <col min="7952" max="7952" width="0.7109375" style="1" customWidth="1"/>
    <col min="7953" max="7953" width="2.7109375" style="1" customWidth="1"/>
    <col min="7954" max="7954" width="17.7109375" style="1" customWidth="1"/>
    <col min="7955" max="7955" width="21.28515625" style="1" customWidth="1"/>
    <col min="7956" max="7956" width="29.140625" style="1" customWidth="1"/>
    <col min="7957" max="7957" width="13.5703125" style="1" customWidth="1"/>
    <col min="7958" max="7958" width="9" style="1" customWidth="1"/>
    <col min="7959" max="7959" width="11.28515625" style="1" customWidth="1"/>
    <col min="7960" max="7968" width="0" style="1" hidden="1" customWidth="1"/>
    <col min="7969" max="7977" width="3.42578125" style="1" customWidth="1"/>
    <col min="7978" max="7992" width="0" style="1" hidden="1" customWidth="1"/>
    <col min="7993" max="7993" width="7.28515625" style="1" customWidth="1"/>
    <col min="7994" max="7994" width="12.42578125" style="1" customWidth="1"/>
    <col min="7995" max="7995" width="12.5703125" style="1" customWidth="1"/>
    <col min="7996" max="7996" width="10.5703125" style="1" customWidth="1"/>
    <col min="7997" max="7997" width="11" style="1" bestFit="1" customWidth="1"/>
    <col min="7998" max="7998" width="10.5703125" style="1" customWidth="1"/>
    <col min="7999" max="8206" width="25.42578125" style="1"/>
    <col min="8207" max="8207" width="0.42578125" style="1" customWidth="1"/>
    <col min="8208" max="8208" width="0.7109375" style="1" customWidth="1"/>
    <col min="8209" max="8209" width="2.7109375" style="1" customWidth="1"/>
    <col min="8210" max="8210" width="17.7109375" style="1" customWidth="1"/>
    <col min="8211" max="8211" width="21.28515625" style="1" customWidth="1"/>
    <col min="8212" max="8212" width="29.140625" style="1" customWidth="1"/>
    <col min="8213" max="8213" width="13.5703125" style="1" customWidth="1"/>
    <col min="8214" max="8214" width="9" style="1" customWidth="1"/>
    <col min="8215" max="8215" width="11.28515625" style="1" customWidth="1"/>
    <col min="8216" max="8224" width="0" style="1" hidden="1" customWidth="1"/>
    <col min="8225" max="8233" width="3.42578125" style="1" customWidth="1"/>
    <col min="8234" max="8248" width="0" style="1" hidden="1" customWidth="1"/>
    <col min="8249" max="8249" width="7.28515625" style="1" customWidth="1"/>
    <col min="8250" max="8250" width="12.42578125" style="1" customWidth="1"/>
    <col min="8251" max="8251" width="12.5703125" style="1" customWidth="1"/>
    <col min="8252" max="8252" width="10.5703125" style="1" customWidth="1"/>
    <col min="8253" max="8253" width="11" style="1" bestFit="1" customWidth="1"/>
    <col min="8254" max="8254" width="10.5703125" style="1" customWidth="1"/>
    <col min="8255" max="8462" width="25.42578125" style="1"/>
    <col min="8463" max="8463" width="0.42578125" style="1" customWidth="1"/>
    <col min="8464" max="8464" width="0.7109375" style="1" customWidth="1"/>
    <col min="8465" max="8465" width="2.7109375" style="1" customWidth="1"/>
    <col min="8466" max="8466" width="17.7109375" style="1" customWidth="1"/>
    <col min="8467" max="8467" width="21.28515625" style="1" customWidth="1"/>
    <col min="8468" max="8468" width="29.140625" style="1" customWidth="1"/>
    <col min="8469" max="8469" width="13.5703125" style="1" customWidth="1"/>
    <col min="8470" max="8470" width="9" style="1" customWidth="1"/>
    <col min="8471" max="8471" width="11.28515625" style="1" customWidth="1"/>
    <col min="8472" max="8480" width="0" style="1" hidden="1" customWidth="1"/>
    <col min="8481" max="8489" width="3.42578125" style="1" customWidth="1"/>
    <col min="8490" max="8504" width="0" style="1" hidden="1" customWidth="1"/>
    <col min="8505" max="8505" width="7.28515625" style="1" customWidth="1"/>
    <col min="8506" max="8506" width="12.42578125" style="1" customWidth="1"/>
    <col min="8507" max="8507" width="12.5703125" style="1" customWidth="1"/>
    <col min="8508" max="8508" width="10.5703125" style="1" customWidth="1"/>
    <col min="8509" max="8509" width="11" style="1" bestFit="1" customWidth="1"/>
    <col min="8510" max="8510" width="10.5703125" style="1" customWidth="1"/>
    <col min="8511" max="8718" width="25.42578125" style="1"/>
    <col min="8719" max="8719" width="0.42578125" style="1" customWidth="1"/>
    <col min="8720" max="8720" width="0.7109375" style="1" customWidth="1"/>
    <col min="8721" max="8721" width="2.7109375" style="1" customWidth="1"/>
    <col min="8722" max="8722" width="17.7109375" style="1" customWidth="1"/>
    <col min="8723" max="8723" width="21.28515625" style="1" customWidth="1"/>
    <col min="8724" max="8724" width="29.140625" style="1" customWidth="1"/>
    <col min="8725" max="8725" width="13.5703125" style="1" customWidth="1"/>
    <col min="8726" max="8726" width="9" style="1" customWidth="1"/>
    <col min="8727" max="8727" width="11.28515625" style="1" customWidth="1"/>
    <col min="8728" max="8736" width="0" style="1" hidden="1" customWidth="1"/>
    <col min="8737" max="8745" width="3.42578125" style="1" customWidth="1"/>
    <col min="8746" max="8760" width="0" style="1" hidden="1" customWidth="1"/>
    <col min="8761" max="8761" width="7.28515625" style="1" customWidth="1"/>
    <col min="8762" max="8762" width="12.42578125" style="1" customWidth="1"/>
    <col min="8763" max="8763" width="12.5703125" style="1" customWidth="1"/>
    <col min="8764" max="8764" width="10.5703125" style="1" customWidth="1"/>
    <col min="8765" max="8765" width="11" style="1" bestFit="1" customWidth="1"/>
    <col min="8766" max="8766" width="10.5703125" style="1" customWidth="1"/>
    <col min="8767" max="8974" width="25.42578125" style="1"/>
    <col min="8975" max="8975" width="0.42578125" style="1" customWidth="1"/>
    <col min="8976" max="8976" width="0.7109375" style="1" customWidth="1"/>
    <col min="8977" max="8977" width="2.7109375" style="1" customWidth="1"/>
    <col min="8978" max="8978" width="17.7109375" style="1" customWidth="1"/>
    <col min="8979" max="8979" width="21.28515625" style="1" customWidth="1"/>
    <col min="8980" max="8980" width="29.140625" style="1" customWidth="1"/>
    <col min="8981" max="8981" width="13.5703125" style="1" customWidth="1"/>
    <col min="8982" max="8982" width="9" style="1" customWidth="1"/>
    <col min="8983" max="8983" width="11.28515625" style="1" customWidth="1"/>
    <col min="8984" max="8992" width="0" style="1" hidden="1" customWidth="1"/>
    <col min="8993" max="9001" width="3.42578125" style="1" customWidth="1"/>
    <col min="9002" max="9016" width="0" style="1" hidden="1" customWidth="1"/>
    <col min="9017" max="9017" width="7.28515625" style="1" customWidth="1"/>
    <col min="9018" max="9018" width="12.42578125" style="1" customWidth="1"/>
    <col min="9019" max="9019" width="12.5703125" style="1" customWidth="1"/>
    <col min="9020" max="9020" width="10.5703125" style="1" customWidth="1"/>
    <col min="9021" max="9021" width="11" style="1" bestFit="1" customWidth="1"/>
    <col min="9022" max="9022" width="10.5703125" style="1" customWidth="1"/>
    <col min="9023" max="9230" width="25.42578125" style="1"/>
    <col min="9231" max="9231" width="0.42578125" style="1" customWidth="1"/>
    <col min="9232" max="9232" width="0.7109375" style="1" customWidth="1"/>
    <col min="9233" max="9233" width="2.7109375" style="1" customWidth="1"/>
    <col min="9234" max="9234" width="17.7109375" style="1" customWidth="1"/>
    <col min="9235" max="9235" width="21.28515625" style="1" customWidth="1"/>
    <col min="9236" max="9236" width="29.140625" style="1" customWidth="1"/>
    <col min="9237" max="9237" width="13.5703125" style="1" customWidth="1"/>
    <col min="9238" max="9238" width="9" style="1" customWidth="1"/>
    <col min="9239" max="9239" width="11.28515625" style="1" customWidth="1"/>
    <col min="9240" max="9248" width="0" style="1" hidden="1" customWidth="1"/>
    <col min="9249" max="9257" width="3.42578125" style="1" customWidth="1"/>
    <col min="9258" max="9272" width="0" style="1" hidden="1" customWidth="1"/>
    <col min="9273" max="9273" width="7.28515625" style="1" customWidth="1"/>
    <col min="9274" max="9274" width="12.42578125" style="1" customWidth="1"/>
    <col min="9275" max="9275" width="12.5703125" style="1" customWidth="1"/>
    <col min="9276" max="9276" width="10.5703125" style="1" customWidth="1"/>
    <col min="9277" max="9277" width="11" style="1" bestFit="1" customWidth="1"/>
    <col min="9278" max="9278" width="10.5703125" style="1" customWidth="1"/>
    <col min="9279" max="9486" width="25.42578125" style="1"/>
    <col min="9487" max="9487" width="0.42578125" style="1" customWidth="1"/>
    <col min="9488" max="9488" width="0.7109375" style="1" customWidth="1"/>
    <col min="9489" max="9489" width="2.7109375" style="1" customWidth="1"/>
    <col min="9490" max="9490" width="17.7109375" style="1" customWidth="1"/>
    <col min="9491" max="9491" width="21.28515625" style="1" customWidth="1"/>
    <col min="9492" max="9492" width="29.140625" style="1" customWidth="1"/>
    <col min="9493" max="9493" width="13.5703125" style="1" customWidth="1"/>
    <col min="9494" max="9494" width="9" style="1" customWidth="1"/>
    <col min="9495" max="9495" width="11.28515625" style="1" customWidth="1"/>
    <col min="9496" max="9504" width="0" style="1" hidden="1" customWidth="1"/>
    <col min="9505" max="9513" width="3.42578125" style="1" customWidth="1"/>
    <col min="9514" max="9528" width="0" style="1" hidden="1" customWidth="1"/>
    <col min="9529" max="9529" width="7.28515625" style="1" customWidth="1"/>
    <col min="9530" max="9530" width="12.42578125" style="1" customWidth="1"/>
    <col min="9531" max="9531" width="12.5703125" style="1" customWidth="1"/>
    <col min="9532" max="9532" width="10.5703125" style="1" customWidth="1"/>
    <col min="9533" max="9533" width="11" style="1" bestFit="1" customWidth="1"/>
    <col min="9534" max="9534" width="10.5703125" style="1" customWidth="1"/>
    <col min="9535" max="9742" width="25.42578125" style="1"/>
    <col min="9743" max="9743" width="0.42578125" style="1" customWidth="1"/>
    <col min="9744" max="9744" width="0.7109375" style="1" customWidth="1"/>
    <col min="9745" max="9745" width="2.7109375" style="1" customWidth="1"/>
    <col min="9746" max="9746" width="17.7109375" style="1" customWidth="1"/>
    <col min="9747" max="9747" width="21.28515625" style="1" customWidth="1"/>
    <col min="9748" max="9748" width="29.140625" style="1" customWidth="1"/>
    <col min="9749" max="9749" width="13.5703125" style="1" customWidth="1"/>
    <col min="9750" max="9750" width="9" style="1" customWidth="1"/>
    <col min="9751" max="9751" width="11.28515625" style="1" customWidth="1"/>
    <col min="9752" max="9760" width="0" style="1" hidden="1" customWidth="1"/>
    <col min="9761" max="9769" width="3.42578125" style="1" customWidth="1"/>
    <col min="9770" max="9784" width="0" style="1" hidden="1" customWidth="1"/>
    <col min="9785" max="9785" width="7.28515625" style="1" customWidth="1"/>
    <col min="9786" max="9786" width="12.42578125" style="1" customWidth="1"/>
    <col min="9787" max="9787" width="12.5703125" style="1" customWidth="1"/>
    <col min="9788" max="9788" width="10.5703125" style="1" customWidth="1"/>
    <col min="9789" max="9789" width="11" style="1" bestFit="1" customWidth="1"/>
    <col min="9790" max="9790" width="10.5703125" style="1" customWidth="1"/>
    <col min="9791" max="9998" width="25.42578125" style="1"/>
    <col min="9999" max="9999" width="0.42578125" style="1" customWidth="1"/>
    <col min="10000" max="10000" width="0.7109375" style="1" customWidth="1"/>
    <col min="10001" max="10001" width="2.7109375" style="1" customWidth="1"/>
    <col min="10002" max="10002" width="17.7109375" style="1" customWidth="1"/>
    <col min="10003" max="10003" width="21.28515625" style="1" customWidth="1"/>
    <col min="10004" max="10004" width="29.140625" style="1" customWidth="1"/>
    <col min="10005" max="10005" width="13.5703125" style="1" customWidth="1"/>
    <col min="10006" max="10006" width="9" style="1" customWidth="1"/>
    <col min="10007" max="10007" width="11.28515625" style="1" customWidth="1"/>
    <col min="10008" max="10016" width="0" style="1" hidden="1" customWidth="1"/>
    <col min="10017" max="10025" width="3.42578125" style="1" customWidth="1"/>
    <col min="10026" max="10040" width="0" style="1" hidden="1" customWidth="1"/>
    <col min="10041" max="10041" width="7.28515625" style="1" customWidth="1"/>
    <col min="10042" max="10042" width="12.42578125" style="1" customWidth="1"/>
    <col min="10043" max="10043" width="12.5703125" style="1" customWidth="1"/>
    <col min="10044" max="10044" width="10.5703125" style="1" customWidth="1"/>
    <col min="10045" max="10045" width="11" style="1" bestFit="1" customWidth="1"/>
    <col min="10046" max="10046" width="10.5703125" style="1" customWidth="1"/>
    <col min="10047" max="10254" width="25.42578125" style="1"/>
    <col min="10255" max="10255" width="0.42578125" style="1" customWidth="1"/>
    <col min="10256" max="10256" width="0.7109375" style="1" customWidth="1"/>
    <col min="10257" max="10257" width="2.7109375" style="1" customWidth="1"/>
    <col min="10258" max="10258" width="17.7109375" style="1" customWidth="1"/>
    <col min="10259" max="10259" width="21.28515625" style="1" customWidth="1"/>
    <col min="10260" max="10260" width="29.140625" style="1" customWidth="1"/>
    <col min="10261" max="10261" width="13.5703125" style="1" customWidth="1"/>
    <col min="10262" max="10262" width="9" style="1" customWidth="1"/>
    <col min="10263" max="10263" width="11.28515625" style="1" customWidth="1"/>
    <col min="10264" max="10272" width="0" style="1" hidden="1" customWidth="1"/>
    <col min="10273" max="10281" width="3.42578125" style="1" customWidth="1"/>
    <col min="10282" max="10296" width="0" style="1" hidden="1" customWidth="1"/>
    <col min="10297" max="10297" width="7.28515625" style="1" customWidth="1"/>
    <col min="10298" max="10298" width="12.42578125" style="1" customWidth="1"/>
    <col min="10299" max="10299" width="12.5703125" style="1" customWidth="1"/>
    <col min="10300" max="10300" width="10.5703125" style="1" customWidth="1"/>
    <col min="10301" max="10301" width="11" style="1" bestFit="1" customWidth="1"/>
    <col min="10302" max="10302" width="10.5703125" style="1" customWidth="1"/>
    <col min="10303" max="10510" width="25.42578125" style="1"/>
    <col min="10511" max="10511" width="0.42578125" style="1" customWidth="1"/>
    <col min="10512" max="10512" width="0.7109375" style="1" customWidth="1"/>
    <col min="10513" max="10513" width="2.7109375" style="1" customWidth="1"/>
    <col min="10514" max="10514" width="17.7109375" style="1" customWidth="1"/>
    <col min="10515" max="10515" width="21.28515625" style="1" customWidth="1"/>
    <col min="10516" max="10516" width="29.140625" style="1" customWidth="1"/>
    <col min="10517" max="10517" width="13.5703125" style="1" customWidth="1"/>
    <col min="10518" max="10518" width="9" style="1" customWidth="1"/>
    <col min="10519" max="10519" width="11.28515625" style="1" customWidth="1"/>
    <col min="10520" max="10528" width="0" style="1" hidden="1" customWidth="1"/>
    <col min="10529" max="10537" width="3.42578125" style="1" customWidth="1"/>
    <col min="10538" max="10552" width="0" style="1" hidden="1" customWidth="1"/>
    <col min="10553" max="10553" width="7.28515625" style="1" customWidth="1"/>
    <col min="10554" max="10554" width="12.42578125" style="1" customWidth="1"/>
    <col min="10555" max="10555" width="12.5703125" style="1" customWidth="1"/>
    <col min="10556" max="10556" width="10.5703125" style="1" customWidth="1"/>
    <col min="10557" max="10557" width="11" style="1" bestFit="1" customWidth="1"/>
    <col min="10558" max="10558" width="10.5703125" style="1" customWidth="1"/>
    <col min="10559" max="10766" width="25.42578125" style="1"/>
    <col min="10767" max="10767" width="0.42578125" style="1" customWidth="1"/>
    <col min="10768" max="10768" width="0.7109375" style="1" customWidth="1"/>
    <col min="10769" max="10769" width="2.7109375" style="1" customWidth="1"/>
    <col min="10770" max="10770" width="17.7109375" style="1" customWidth="1"/>
    <col min="10771" max="10771" width="21.28515625" style="1" customWidth="1"/>
    <col min="10772" max="10772" width="29.140625" style="1" customWidth="1"/>
    <col min="10773" max="10773" width="13.5703125" style="1" customWidth="1"/>
    <col min="10774" max="10774" width="9" style="1" customWidth="1"/>
    <col min="10775" max="10775" width="11.28515625" style="1" customWidth="1"/>
    <col min="10776" max="10784" width="0" style="1" hidden="1" customWidth="1"/>
    <col min="10785" max="10793" width="3.42578125" style="1" customWidth="1"/>
    <col min="10794" max="10808" width="0" style="1" hidden="1" customWidth="1"/>
    <col min="10809" max="10809" width="7.28515625" style="1" customWidth="1"/>
    <col min="10810" max="10810" width="12.42578125" style="1" customWidth="1"/>
    <col min="10811" max="10811" width="12.5703125" style="1" customWidth="1"/>
    <col min="10812" max="10812" width="10.5703125" style="1" customWidth="1"/>
    <col min="10813" max="10813" width="11" style="1" bestFit="1" customWidth="1"/>
    <col min="10814" max="10814" width="10.5703125" style="1" customWidth="1"/>
    <col min="10815" max="11022" width="25.42578125" style="1"/>
    <col min="11023" max="11023" width="0.42578125" style="1" customWidth="1"/>
    <col min="11024" max="11024" width="0.7109375" style="1" customWidth="1"/>
    <col min="11025" max="11025" width="2.7109375" style="1" customWidth="1"/>
    <col min="11026" max="11026" width="17.7109375" style="1" customWidth="1"/>
    <col min="11027" max="11027" width="21.28515625" style="1" customWidth="1"/>
    <col min="11028" max="11028" width="29.140625" style="1" customWidth="1"/>
    <col min="11029" max="11029" width="13.5703125" style="1" customWidth="1"/>
    <col min="11030" max="11030" width="9" style="1" customWidth="1"/>
    <col min="11031" max="11031" width="11.28515625" style="1" customWidth="1"/>
    <col min="11032" max="11040" width="0" style="1" hidden="1" customWidth="1"/>
    <col min="11041" max="11049" width="3.42578125" style="1" customWidth="1"/>
    <col min="11050" max="11064" width="0" style="1" hidden="1" customWidth="1"/>
    <col min="11065" max="11065" width="7.28515625" style="1" customWidth="1"/>
    <col min="11066" max="11066" width="12.42578125" style="1" customWidth="1"/>
    <col min="11067" max="11067" width="12.5703125" style="1" customWidth="1"/>
    <col min="11068" max="11068" width="10.5703125" style="1" customWidth="1"/>
    <col min="11069" max="11069" width="11" style="1" bestFit="1" customWidth="1"/>
    <col min="11070" max="11070" width="10.5703125" style="1" customWidth="1"/>
    <col min="11071" max="11278" width="25.42578125" style="1"/>
    <col min="11279" max="11279" width="0.42578125" style="1" customWidth="1"/>
    <col min="11280" max="11280" width="0.7109375" style="1" customWidth="1"/>
    <col min="11281" max="11281" width="2.7109375" style="1" customWidth="1"/>
    <col min="11282" max="11282" width="17.7109375" style="1" customWidth="1"/>
    <col min="11283" max="11283" width="21.28515625" style="1" customWidth="1"/>
    <col min="11284" max="11284" width="29.140625" style="1" customWidth="1"/>
    <col min="11285" max="11285" width="13.5703125" style="1" customWidth="1"/>
    <col min="11286" max="11286" width="9" style="1" customWidth="1"/>
    <col min="11287" max="11287" width="11.28515625" style="1" customWidth="1"/>
    <col min="11288" max="11296" width="0" style="1" hidden="1" customWidth="1"/>
    <col min="11297" max="11305" width="3.42578125" style="1" customWidth="1"/>
    <col min="11306" max="11320" width="0" style="1" hidden="1" customWidth="1"/>
    <col min="11321" max="11321" width="7.28515625" style="1" customWidth="1"/>
    <col min="11322" max="11322" width="12.42578125" style="1" customWidth="1"/>
    <col min="11323" max="11323" width="12.5703125" style="1" customWidth="1"/>
    <col min="11324" max="11324" width="10.5703125" style="1" customWidth="1"/>
    <col min="11325" max="11325" width="11" style="1" bestFit="1" customWidth="1"/>
    <col min="11326" max="11326" width="10.5703125" style="1" customWidth="1"/>
    <col min="11327" max="11534" width="25.42578125" style="1"/>
    <col min="11535" max="11535" width="0.42578125" style="1" customWidth="1"/>
    <col min="11536" max="11536" width="0.7109375" style="1" customWidth="1"/>
    <col min="11537" max="11537" width="2.7109375" style="1" customWidth="1"/>
    <col min="11538" max="11538" width="17.7109375" style="1" customWidth="1"/>
    <col min="11539" max="11539" width="21.28515625" style="1" customWidth="1"/>
    <col min="11540" max="11540" width="29.140625" style="1" customWidth="1"/>
    <col min="11541" max="11541" width="13.5703125" style="1" customWidth="1"/>
    <col min="11542" max="11542" width="9" style="1" customWidth="1"/>
    <col min="11543" max="11543" width="11.28515625" style="1" customWidth="1"/>
    <col min="11544" max="11552" width="0" style="1" hidden="1" customWidth="1"/>
    <col min="11553" max="11561" width="3.42578125" style="1" customWidth="1"/>
    <col min="11562" max="11576" width="0" style="1" hidden="1" customWidth="1"/>
    <col min="11577" max="11577" width="7.28515625" style="1" customWidth="1"/>
    <col min="11578" max="11578" width="12.42578125" style="1" customWidth="1"/>
    <col min="11579" max="11579" width="12.5703125" style="1" customWidth="1"/>
    <col min="11580" max="11580" width="10.5703125" style="1" customWidth="1"/>
    <col min="11581" max="11581" width="11" style="1" bestFit="1" customWidth="1"/>
    <col min="11582" max="11582" width="10.5703125" style="1" customWidth="1"/>
    <col min="11583" max="11790" width="25.42578125" style="1"/>
    <col min="11791" max="11791" width="0.42578125" style="1" customWidth="1"/>
    <col min="11792" max="11792" width="0.7109375" style="1" customWidth="1"/>
    <col min="11793" max="11793" width="2.7109375" style="1" customWidth="1"/>
    <col min="11794" max="11794" width="17.7109375" style="1" customWidth="1"/>
    <col min="11795" max="11795" width="21.28515625" style="1" customWidth="1"/>
    <col min="11796" max="11796" width="29.140625" style="1" customWidth="1"/>
    <col min="11797" max="11797" width="13.5703125" style="1" customWidth="1"/>
    <col min="11798" max="11798" width="9" style="1" customWidth="1"/>
    <col min="11799" max="11799" width="11.28515625" style="1" customWidth="1"/>
    <col min="11800" max="11808" width="0" style="1" hidden="1" customWidth="1"/>
    <col min="11809" max="11817" width="3.42578125" style="1" customWidth="1"/>
    <col min="11818" max="11832" width="0" style="1" hidden="1" customWidth="1"/>
    <col min="11833" max="11833" width="7.28515625" style="1" customWidth="1"/>
    <col min="11834" max="11834" width="12.42578125" style="1" customWidth="1"/>
    <col min="11835" max="11835" width="12.5703125" style="1" customWidth="1"/>
    <col min="11836" max="11836" width="10.5703125" style="1" customWidth="1"/>
    <col min="11837" max="11837" width="11" style="1" bestFit="1" customWidth="1"/>
    <col min="11838" max="11838" width="10.5703125" style="1" customWidth="1"/>
    <col min="11839" max="12046" width="25.42578125" style="1"/>
    <col min="12047" max="12047" width="0.42578125" style="1" customWidth="1"/>
    <col min="12048" max="12048" width="0.7109375" style="1" customWidth="1"/>
    <col min="12049" max="12049" width="2.7109375" style="1" customWidth="1"/>
    <col min="12050" max="12050" width="17.7109375" style="1" customWidth="1"/>
    <col min="12051" max="12051" width="21.28515625" style="1" customWidth="1"/>
    <col min="12052" max="12052" width="29.140625" style="1" customWidth="1"/>
    <col min="12053" max="12053" width="13.5703125" style="1" customWidth="1"/>
    <col min="12054" max="12054" width="9" style="1" customWidth="1"/>
    <col min="12055" max="12055" width="11.28515625" style="1" customWidth="1"/>
    <col min="12056" max="12064" width="0" style="1" hidden="1" customWidth="1"/>
    <col min="12065" max="12073" width="3.42578125" style="1" customWidth="1"/>
    <col min="12074" max="12088" width="0" style="1" hidden="1" customWidth="1"/>
    <col min="12089" max="12089" width="7.28515625" style="1" customWidth="1"/>
    <col min="12090" max="12090" width="12.42578125" style="1" customWidth="1"/>
    <col min="12091" max="12091" width="12.5703125" style="1" customWidth="1"/>
    <col min="12092" max="12092" width="10.5703125" style="1" customWidth="1"/>
    <col min="12093" max="12093" width="11" style="1" bestFit="1" customWidth="1"/>
    <col min="12094" max="12094" width="10.5703125" style="1" customWidth="1"/>
    <col min="12095" max="12302" width="25.42578125" style="1"/>
    <col min="12303" max="12303" width="0.42578125" style="1" customWidth="1"/>
    <col min="12304" max="12304" width="0.7109375" style="1" customWidth="1"/>
    <col min="12305" max="12305" width="2.7109375" style="1" customWidth="1"/>
    <col min="12306" max="12306" width="17.7109375" style="1" customWidth="1"/>
    <col min="12307" max="12307" width="21.28515625" style="1" customWidth="1"/>
    <col min="12308" max="12308" width="29.140625" style="1" customWidth="1"/>
    <col min="12309" max="12309" width="13.5703125" style="1" customWidth="1"/>
    <col min="12310" max="12310" width="9" style="1" customWidth="1"/>
    <col min="12311" max="12311" width="11.28515625" style="1" customWidth="1"/>
    <col min="12312" max="12320" width="0" style="1" hidden="1" customWidth="1"/>
    <col min="12321" max="12329" width="3.42578125" style="1" customWidth="1"/>
    <col min="12330" max="12344" width="0" style="1" hidden="1" customWidth="1"/>
    <col min="12345" max="12345" width="7.28515625" style="1" customWidth="1"/>
    <col min="12346" max="12346" width="12.42578125" style="1" customWidth="1"/>
    <col min="12347" max="12347" width="12.5703125" style="1" customWidth="1"/>
    <col min="12348" max="12348" width="10.5703125" style="1" customWidth="1"/>
    <col min="12349" max="12349" width="11" style="1" bestFit="1" customWidth="1"/>
    <col min="12350" max="12350" width="10.5703125" style="1" customWidth="1"/>
    <col min="12351" max="12558" width="25.42578125" style="1"/>
    <col min="12559" max="12559" width="0.42578125" style="1" customWidth="1"/>
    <col min="12560" max="12560" width="0.7109375" style="1" customWidth="1"/>
    <col min="12561" max="12561" width="2.7109375" style="1" customWidth="1"/>
    <col min="12562" max="12562" width="17.7109375" style="1" customWidth="1"/>
    <col min="12563" max="12563" width="21.28515625" style="1" customWidth="1"/>
    <col min="12564" max="12564" width="29.140625" style="1" customWidth="1"/>
    <col min="12565" max="12565" width="13.5703125" style="1" customWidth="1"/>
    <col min="12566" max="12566" width="9" style="1" customWidth="1"/>
    <col min="12567" max="12567" width="11.28515625" style="1" customWidth="1"/>
    <col min="12568" max="12576" width="0" style="1" hidden="1" customWidth="1"/>
    <col min="12577" max="12585" width="3.42578125" style="1" customWidth="1"/>
    <col min="12586" max="12600" width="0" style="1" hidden="1" customWidth="1"/>
    <col min="12601" max="12601" width="7.28515625" style="1" customWidth="1"/>
    <col min="12602" max="12602" width="12.42578125" style="1" customWidth="1"/>
    <col min="12603" max="12603" width="12.5703125" style="1" customWidth="1"/>
    <col min="12604" max="12604" width="10.5703125" style="1" customWidth="1"/>
    <col min="12605" max="12605" width="11" style="1" bestFit="1" customWidth="1"/>
    <col min="12606" max="12606" width="10.5703125" style="1" customWidth="1"/>
    <col min="12607" max="12814" width="25.42578125" style="1"/>
    <col min="12815" max="12815" width="0.42578125" style="1" customWidth="1"/>
    <col min="12816" max="12816" width="0.7109375" style="1" customWidth="1"/>
    <col min="12817" max="12817" width="2.7109375" style="1" customWidth="1"/>
    <col min="12818" max="12818" width="17.7109375" style="1" customWidth="1"/>
    <col min="12819" max="12819" width="21.28515625" style="1" customWidth="1"/>
    <col min="12820" max="12820" width="29.140625" style="1" customWidth="1"/>
    <col min="12821" max="12821" width="13.5703125" style="1" customWidth="1"/>
    <col min="12822" max="12822" width="9" style="1" customWidth="1"/>
    <col min="12823" max="12823" width="11.28515625" style="1" customWidth="1"/>
    <col min="12824" max="12832" width="0" style="1" hidden="1" customWidth="1"/>
    <col min="12833" max="12841" width="3.42578125" style="1" customWidth="1"/>
    <col min="12842" max="12856" width="0" style="1" hidden="1" customWidth="1"/>
    <col min="12857" max="12857" width="7.28515625" style="1" customWidth="1"/>
    <col min="12858" max="12858" width="12.42578125" style="1" customWidth="1"/>
    <col min="12859" max="12859" width="12.5703125" style="1" customWidth="1"/>
    <col min="12860" max="12860" width="10.5703125" style="1" customWidth="1"/>
    <col min="12861" max="12861" width="11" style="1" bestFit="1" customWidth="1"/>
    <col min="12862" max="12862" width="10.5703125" style="1" customWidth="1"/>
    <col min="12863" max="13070" width="25.42578125" style="1"/>
    <col min="13071" max="13071" width="0.42578125" style="1" customWidth="1"/>
    <col min="13072" max="13072" width="0.7109375" style="1" customWidth="1"/>
    <col min="13073" max="13073" width="2.7109375" style="1" customWidth="1"/>
    <col min="13074" max="13074" width="17.7109375" style="1" customWidth="1"/>
    <col min="13075" max="13075" width="21.28515625" style="1" customWidth="1"/>
    <col min="13076" max="13076" width="29.140625" style="1" customWidth="1"/>
    <col min="13077" max="13077" width="13.5703125" style="1" customWidth="1"/>
    <col min="13078" max="13078" width="9" style="1" customWidth="1"/>
    <col min="13079" max="13079" width="11.28515625" style="1" customWidth="1"/>
    <col min="13080" max="13088" width="0" style="1" hidden="1" customWidth="1"/>
    <col min="13089" max="13097" width="3.42578125" style="1" customWidth="1"/>
    <col min="13098" max="13112" width="0" style="1" hidden="1" customWidth="1"/>
    <col min="13113" max="13113" width="7.28515625" style="1" customWidth="1"/>
    <col min="13114" max="13114" width="12.42578125" style="1" customWidth="1"/>
    <col min="13115" max="13115" width="12.5703125" style="1" customWidth="1"/>
    <col min="13116" max="13116" width="10.5703125" style="1" customWidth="1"/>
    <col min="13117" max="13117" width="11" style="1" bestFit="1" customWidth="1"/>
    <col min="13118" max="13118" width="10.5703125" style="1" customWidth="1"/>
    <col min="13119" max="13326" width="25.42578125" style="1"/>
    <col min="13327" max="13327" width="0.42578125" style="1" customWidth="1"/>
    <col min="13328" max="13328" width="0.7109375" style="1" customWidth="1"/>
    <col min="13329" max="13329" width="2.7109375" style="1" customWidth="1"/>
    <col min="13330" max="13330" width="17.7109375" style="1" customWidth="1"/>
    <col min="13331" max="13331" width="21.28515625" style="1" customWidth="1"/>
    <col min="13332" max="13332" width="29.140625" style="1" customWidth="1"/>
    <col min="13333" max="13333" width="13.5703125" style="1" customWidth="1"/>
    <col min="13334" max="13334" width="9" style="1" customWidth="1"/>
    <col min="13335" max="13335" width="11.28515625" style="1" customWidth="1"/>
    <col min="13336" max="13344" width="0" style="1" hidden="1" customWidth="1"/>
    <col min="13345" max="13353" width="3.42578125" style="1" customWidth="1"/>
    <col min="13354" max="13368" width="0" style="1" hidden="1" customWidth="1"/>
    <col min="13369" max="13369" width="7.28515625" style="1" customWidth="1"/>
    <col min="13370" max="13370" width="12.42578125" style="1" customWidth="1"/>
    <col min="13371" max="13371" width="12.5703125" style="1" customWidth="1"/>
    <col min="13372" max="13372" width="10.5703125" style="1" customWidth="1"/>
    <col min="13373" max="13373" width="11" style="1" bestFit="1" customWidth="1"/>
    <col min="13374" max="13374" width="10.5703125" style="1" customWidth="1"/>
    <col min="13375" max="13582" width="25.42578125" style="1"/>
    <col min="13583" max="13583" width="0.42578125" style="1" customWidth="1"/>
    <col min="13584" max="13584" width="0.7109375" style="1" customWidth="1"/>
    <col min="13585" max="13585" width="2.7109375" style="1" customWidth="1"/>
    <col min="13586" max="13586" width="17.7109375" style="1" customWidth="1"/>
    <col min="13587" max="13587" width="21.28515625" style="1" customWidth="1"/>
    <col min="13588" max="13588" width="29.140625" style="1" customWidth="1"/>
    <col min="13589" max="13589" width="13.5703125" style="1" customWidth="1"/>
    <col min="13590" max="13590" width="9" style="1" customWidth="1"/>
    <col min="13591" max="13591" width="11.28515625" style="1" customWidth="1"/>
    <col min="13592" max="13600" width="0" style="1" hidden="1" customWidth="1"/>
    <col min="13601" max="13609" width="3.42578125" style="1" customWidth="1"/>
    <col min="13610" max="13624" width="0" style="1" hidden="1" customWidth="1"/>
    <col min="13625" max="13625" width="7.28515625" style="1" customWidth="1"/>
    <col min="13626" max="13626" width="12.42578125" style="1" customWidth="1"/>
    <col min="13627" max="13627" width="12.5703125" style="1" customWidth="1"/>
    <col min="13628" max="13628" width="10.5703125" style="1" customWidth="1"/>
    <col min="13629" max="13629" width="11" style="1" bestFit="1" customWidth="1"/>
    <col min="13630" max="13630" width="10.5703125" style="1" customWidth="1"/>
    <col min="13631" max="13838" width="25.42578125" style="1"/>
    <col min="13839" max="13839" width="0.42578125" style="1" customWidth="1"/>
    <col min="13840" max="13840" width="0.7109375" style="1" customWidth="1"/>
    <col min="13841" max="13841" width="2.7109375" style="1" customWidth="1"/>
    <col min="13842" max="13842" width="17.7109375" style="1" customWidth="1"/>
    <col min="13843" max="13843" width="21.28515625" style="1" customWidth="1"/>
    <col min="13844" max="13844" width="29.140625" style="1" customWidth="1"/>
    <col min="13845" max="13845" width="13.5703125" style="1" customWidth="1"/>
    <col min="13846" max="13846" width="9" style="1" customWidth="1"/>
    <col min="13847" max="13847" width="11.28515625" style="1" customWidth="1"/>
    <col min="13848" max="13856" width="0" style="1" hidden="1" customWidth="1"/>
    <col min="13857" max="13865" width="3.42578125" style="1" customWidth="1"/>
    <col min="13866" max="13880" width="0" style="1" hidden="1" customWidth="1"/>
    <col min="13881" max="13881" width="7.28515625" style="1" customWidth="1"/>
    <col min="13882" max="13882" width="12.42578125" style="1" customWidth="1"/>
    <col min="13883" max="13883" width="12.5703125" style="1" customWidth="1"/>
    <col min="13884" max="13884" width="10.5703125" style="1" customWidth="1"/>
    <col min="13885" max="13885" width="11" style="1" bestFit="1" customWidth="1"/>
    <col min="13886" max="13886" width="10.5703125" style="1" customWidth="1"/>
    <col min="13887" max="14094" width="25.42578125" style="1"/>
    <col min="14095" max="14095" width="0.42578125" style="1" customWidth="1"/>
    <col min="14096" max="14096" width="0.7109375" style="1" customWidth="1"/>
    <col min="14097" max="14097" width="2.7109375" style="1" customWidth="1"/>
    <col min="14098" max="14098" width="17.7109375" style="1" customWidth="1"/>
    <col min="14099" max="14099" width="21.28515625" style="1" customWidth="1"/>
    <col min="14100" max="14100" width="29.140625" style="1" customWidth="1"/>
    <col min="14101" max="14101" width="13.5703125" style="1" customWidth="1"/>
    <col min="14102" max="14102" width="9" style="1" customWidth="1"/>
    <col min="14103" max="14103" width="11.28515625" style="1" customWidth="1"/>
    <col min="14104" max="14112" width="0" style="1" hidden="1" customWidth="1"/>
    <col min="14113" max="14121" width="3.42578125" style="1" customWidth="1"/>
    <col min="14122" max="14136" width="0" style="1" hidden="1" customWidth="1"/>
    <col min="14137" max="14137" width="7.28515625" style="1" customWidth="1"/>
    <col min="14138" max="14138" width="12.42578125" style="1" customWidth="1"/>
    <col min="14139" max="14139" width="12.5703125" style="1" customWidth="1"/>
    <col min="14140" max="14140" width="10.5703125" style="1" customWidth="1"/>
    <col min="14141" max="14141" width="11" style="1" bestFit="1" customWidth="1"/>
    <col min="14142" max="14142" width="10.5703125" style="1" customWidth="1"/>
    <col min="14143" max="14350" width="25.42578125" style="1"/>
    <col min="14351" max="14351" width="0.42578125" style="1" customWidth="1"/>
    <col min="14352" max="14352" width="0.7109375" style="1" customWidth="1"/>
    <col min="14353" max="14353" width="2.7109375" style="1" customWidth="1"/>
    <col min="14354" max="14354" width="17.7109375" style="1" customWidth="1"/>
    <col min="14355" max="14355" width="21.28515625" style="1" customWidth="1"/>
    <col min="14356" max="14356" width="29.140625" style="1" customWidth="1"/>
    <col min="14357" max="14357" width="13.5703125" style="1" customWidth="1"/>
    <col min="14358" max="14358" width="9" style="1" customWidth="1"/>
    <col min="14359" max="14359" width="11.28515625" style="1" customWidth="1"/>
    <col min="14360" max="14368" width="0" style="1" hidden="1" customWidth="1"/>
    <col min="14369" max="14377" width="3.42578125" style="1" customWidth="1"/>
    <col min="14378" max="14392" width="0" style="1" hidden="1" customWidth="1"/>
    <col min="14393" max="14393" width="7.28515625" style="1" customWidth="1"/>
    <col min="14394" max="14394" width="12.42578125" style="1" customWidth="1"/>
    <col min="14395" max="14395" width="12.5703125" style="1" customWidth="1"/>
    <col min="14396" max="14396" width="10.5703125" style="1" customWidth="1"/>
    <col min="14397" max="14397" width="11" style="1" bestFit="1" customWidth="1"/>
    <col min="14398" max="14398" width="10.5703125" style="1" customWidth="1"/>
    <col min="14399" max="14606" width="25.42578125" style="1"/>
    <col min="14607" max="14607" width="0.42578125" style="1" customWidth="1"/>
    <col min="14608" max="14608" width="0.7109375" style="1" customWidth="1"/>
    <col min="14609" max="14609" width="2.7109375" style="1" customWidth="1"/>
    <col min="14610" max="14610" width="17.7109375" style="1" customWidth="1"/>
    <col min="14611" max="14611" width="21.28515625" style="1" customWidth="1"/>
    <col min="14612" max="14612" width="29.140625" style="1" customWidth="1"/>
    <col min="14613" max="14613" width="13.5703125" style="1" customWidth="1"/>
    <col min="14614" max="14614" width="9" style="1" customWidth="1"/>
    <col min="14615" max="14615" width="11.28515625" style="1" customWidth="1"/>
    <col min="14616" max="14624" width="0" style="1" hidden="1" customWidth="1"/>
    <col min="14625" max="14633" width="3.42578125" style="1" customWidth="1"/>
    <col min="14634" max="14648" width="0" style="1" hidden="1" customWidth="1"/>
    <col min="14649" max="14649" width="7.28515625" style="1" customWidth="1"/>
    <col min="14650" max="14650" width="12.42578125" style="1" customWidth="1"/>
    <col min="14651" max="14651" width="12.5703125" style="1" customWidth="1"/>
    <col min="14652" max="14652" width="10.5703125" style="1" customWidth="1"/>
    <col min="14653" max="14653" width="11" style="1" bestFit="1" customWidth="1"/>
    <col min="14654" max="14654" width="10.5703125" style="1" customWidth="1"/>
    <col min="14655" max="14862" width="25.42578125" style="1"/>
    <col min="14863" max="14863" width="0.42578125" style="1" customWidth="1"/>
    <col min="14864" max="14864" width="0.7109375" style="1" customWidth="1"/>
    <col min="14865" max="14865" width="2.7109375" style="1" customWidth="1"/>
    <col min="14866" max="14866" width="17.7109375" style="1" customWidth="1"/>
    <col min="14867" max="14867" width="21.28515625" style="1" customWidth="1"/>
    <col min="14868" max="14868" width="29.140625" style="1" customWidth="1"/>
    <col min="14869" max="14869" width="13.5703125" style="1" customWidth="1"/>
    <col min="14870" max="14870" width="9" style="1" customWidth="1"/>
    <col min="14871" max="14871" width="11.28515625" style="1" customWidth="1"/>
    <col min="14872" max="14880" width="0" style="1" hidden="1" customWidth="1"/>
    <col min="14881" max="14889" width="3.42578125" style="1" customWidth="1"/>
    <col min="14890" max="14904" width="0" style="1" hidden="1" customWidth="1"/>
    <col min="14905" max="14905" width="7.28515625" style="1" customWidth="1"/>
    <col min="14906" max="14906" width="12.42578125" style="1" customWidth="1"/>
    <col min="14907" max="14907" width="12.5703125" style="1" customWidth="1"/>
    <col min="14908" max="14908" width="10.5703125" style="1" customWidth="1"/>
    <col min="14909" max="14909" width="11" style="1" bestFit="1" customWidth="1"/>
    <col min="14910" max="14910" width="10.5703125" style="1" customWidth="1"/>
    <col min="14911" max="15118" width="25.42578125" style="1"/>
    <col min="15119" max="15119" width="0.42578125" style="1" customWidth="1"/>
    <col min="15120" max="15120" width="0.7109375" style="1" customWidth="1"/>
    <col min="15121" max="15121" width="2.7109375" style="1" customWidth="1"/>
    <col min="15122" max="15122" width="17.7109375" style="1" customWidth="1"/>
    <col min="15123" max="15123" width="21.28515625" style="1" customWidth="1"/>
    <col min="15124" max="15124" width="29.140625" style="1" customWidth="1"/>
    <col min="15125" max="15125" width="13.5703125" style="1" customWidth="1"/>
    <col min="15126" max="15126" width="9" style="1" customWidth="1"/>
    <col min="15127" max="15127" width="11.28515625" style="1" customWidth="1"/>
    <col min="15128" max="15136" width="0" style="1" hidden="1" customWidth="1"/>
    <col min="15137" max="15145" width="3.42578125" style="1" customWidth="1"/>
    <col min="15146" max="15160" width="0" style="1" hidden="1" customWidth="1"/>
    <col min="15161" max="15161" width="7.28515625" style="1" customWidth="1"/>
    <col min="15162" max="15162" width="12.42578125" style="1" customWidth="1"/>
    <col min="15163" max="15163" width="12.5703125" style="1" customWidth="1"/>
    <col min="15164" max="15164" width="10.5703125" style="1" customWidth="1"/>
    <col min="15165" max="15165" width="11" style="1" bestFit="1" customWidth="1"/>
    <col min="15166" max="15166" width="10.5703125" style="1" customWidth="1"/>
    <col min="15167" max="15374" width="25.42578125" style="1"/>
    <col min="15375" max="15375" width="0.42578125" style="1" customWidth="1"/>
    <col min="15376" max="15376" width="0.7109375" style="1" customWidth="1"/>
    <col min="15377" max="15377" width="2.7109375" style="1" customWidth="1"/>
    <col min="15378" max="15378" width="17.7109375" style="1" customWidth="1"/>
    <col min="15379" max="15379" width="21.28515625" style="1" customWidth="1"/>
    <col min="15380" max="15380" width="29.140625" style="1" customWidth="1"/>
    <col min="15381" max="15381" width="13.5703125" style="1" customWidth="1"/>
    <col min="15382" max="15382" width="9" style="1" customWidth="1"/>
    <col min="15383" max="15383" width="11.28515625" style="1" customWidth="1"/>
    <col min="15384" max="15392" width="0" style="1" hidden="1" customWidth="1"/>
    <col min="15393" max="15401" width="3.42578125" style="1" customWidth="1"/>
    <col min="15402" max="15416" width="0" style="1" hidden="1" customWidth="1"/>
    <col min="15417" max="15417" width="7.28515625" style="1" customWidth="1"/>
    <col min="15418" max="15418" width="12.42578125" style="1" customWidth="1"/>
    <col min="15419" max="15419" width="12.5703125" style="1" customWidth="1"/>
    <col min="15420" max="15420" width="10.5703125" style="1" customWidth="1"/>
    <col min="15421" max="15421" width="11" style="1" bestFit="1" customWidth="1"/>
    <col min="15422" max="15422" width="10.5703125" style="1" customWidth="1"/>
    <col min="15423" max="15630" width="25.42578125" style="1"/>
    <col min="15631" max="15631" width="0.42578125" style="1" customWidth="1"/>
    <col min="15632" max="15632" width="0.7109375" style="1" customWidth="1"/>
    <col min="15633" max="15633" width="2.7109375" style="1" customWidth="1"/>
    <col min="15634" max="15634" width="17.7109375" style="1" customWidth="1"/>
    <col min="15635" max="15635" width="21.28515625" style="1" customWidth="1"/>
    <col min="15636" max="15636" width="29.140625" style="1" customWidth="1"/>
    <col min="15637" max="15637" width="13.5703125" style="1" customWidth="1"/>
    <col min="15638" max="15638" width="9" style="1" customWidth="1"/>
    <col min="15639" max="15639" width="11.28515625" style="1" customWidth="1"/>
    <col min="15640" max="15648" width="0" style="1" hidden="1" customWidth="1"/>
    <col min="15649" max="15657" width="3.42578125" style="1" customWidth="1"/>
    <col min="15658" max="15672" width="0" style="1" hidden="1" customWidth="1"/>
    <col min="15673" max="15673" width="7.28515625" style="1" customWidth="1"/>
    <col min="15674" max="15674" width="12.42578125" style="1" customWidth="1"/>
    <col min="15675" max="15675" width="12.5703125" style="1" customWidth="1"/>
    <col min="15676" max="15676" width="10.5703125" style="1" customWidth="1"/>
    <col min="15677" max="15677" width="11" style="1" bestFit="1" customWidth="1"/>
    <col min="15678" max="15678" width="10.5703125" style="1" customWidth="1"/>
    <col min="15679" max="15886" width="25.42578125" style="1"/>
    <col min="15887" max="15887" width="0.42578125" style="1" customWidth="1"/>
    <col min="15888" max="15888" width="0.7109375" style="1" customWidth="1"/>
    <col min="15889" max="15889" width="2.7109375" style="1" customWidth="1"/>
    <col min="15890" max="15890" width="17.7109375" style="1" customWidth="1"/>
    <col min="15891" max="15891" width="21.28515625" style="1" customWidth="1"/>
    <col min="15892" max="15892" width="29.140625" style="1" customWidth="1"/>
    <col min="15893" max="15893" width="13.5703125" style="1" customWidth="1"/>
    <col min="15894" max="15894" width="9" style="1" customWidth="1"/>
    <col min="15895" max="15895" width="11.28515625" style="1" customWidth="1"/>
    <col min="15896" max="15904" width="0" style="1" hidden="1" customWidth="1"/>
    <col min="15905" max="15913" width="3.42578125" style="1" customWidth="1"/>
    <col min="15914" max="15928" width="0" style="1" hidden="1" customWidth="1"/>
    <col min="15929" max="15929" width="7.28515625" style="1" customWidth="1"/>
    <col min="15930" max="15930" width="12.42578125" style="1" customWidth="1"/>
    <col min="15931" max="15931" width="12.5703125" style="1" customWidth="1"/>
    <col min="15932" max="15932" width="10.5703125" style="1" customWidth="1"/>
    <col min="15933" max="15933" width="11" style="1" bestFit="1" customWidth="1"/>
    <col min="15934" max="15934" width="10.5703125" style="1" customWidth="1"/>
    <col min="15935" max="16142" width="25.42578125" style="1"/>
    <col min="16143" max="16143" width="0.42578125" style="1" customWidth="1"/>
    <col min="16144" max="16144" width="0.7109375" style="1" customWidth="1"/>
    <col min="16145" max="16145" width="2.7109375" style="1" customWidth="1"/>
    <col min="16146" max="16146" width="17.7109375" style="1" customWidth="1"/>
    <col min="16147" max="16147" width="21.28515625" style="1" customWidth="1"/>
    <col min="16148" max="16148" width="29.140625" style="1" customWidth="1"/>
    <col min="16149" max="16149" width="13.5703125" style="1" customWidth="1"/>
    <col min="16150" max="16150" width="9" style="1" customWidth="1"/>
    <col min="16151" max="16151" width="11.28515625" style="1" customWidth="1"/>
    <col min="16152" max="16160" width="0" style="1" hidden="1" customWidth="1"/>
    <col min="16161" max="16169" width="3.42578125" style="1" customWidth="1"/>
    <col min="16170" max="16184" width="0" style="1" hidden="1" customWidth="1"/>
    <col min="16185" max="16185" width="7.28515625" style="1" customWidth="1"/>
    <col min="16186" max="16186" width="12.42578125" style="1" customWidth="1"/>
    <col min="16187" max="16187" width="12.5703125" style="1" customWidth="1"/>
    <col min="16188" max="16188" width="10.5703125" style="1" customWidth="1"/>
    <col min="16189" max="16189" width="11" style="1" bestFit="1" customWidth="1"/>
    <col min="16190" max="16190" width="10.5703125" style="1" customWidth="1"/>
    <col min="16191" max="16384" width="25.42578125" style="1"/>
  </cols>
  <sheetData>
    <row r="1" spans="2:65" ht="11.45" customHeight="1" x14ac:dyDescent="0.2"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2"/>
      <c r="BE1" s="2"/>
      <c r="BF1" s="2"/>
    </row>
    <row r="2" spans="2:65" s="6" customFormat="1" ht="22.9" customHeight="1" x14ac:dyDescent="0.3">
      <c r="E2" s="7" t="s">
        <v>0</v>
      </c>
      <c r="F2" s="8"/>
      <c r="G2" s="1"/>
      <c r="H2" s="9"/>
      <c r="I2" s="9"/>
      <c r="J2" s="10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9"/>
      <c r="BE2" s="9"/>
      <c r="BF2" s="9"/>
      <c r="BG2" s="11"/>
      <c r="BH2" s="12"/>
      <c r="BI2" s="12"/>
      <c r="BJ2" s="12"/>
      <c r="BK2" s="12"/>
      <c r="BL2" s="12"/>
      <c r="BM2" s="12"/>
    </row>
    <row r="3" spans="2:65" s="6" customFormat="1" ht="13.15" customHeight="1" x14ac:dyDescent="0.2">
      <c r="E3" s="13"/>
      <c r="F3" s="8"/>
      <c r="G3" s="1"/>
      <c r="H3" s="9"/>
      <c r="I3" s="9"/>
      <c r="J3" s="10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9"/>
      <c r="BE3" s="9"/>
      <c r="BF3" s="9"/>
      <c r="BG3" s="11"/>
      <c r="BH3" s="12"/>
      <c r="BI3" s="12"/>
      <c r="BJ3" s="12"/>
      <c r="BK3" s="12"/>
      <c r="BL3" s="12"/>
      <c r="BM3" s="12"/>
    </row>
    <row r="4" spans="2:65" s="6" customFormat="1" ht="13.15" customHeight="1" x14ac:dyDescent="0.2">
      <c r="E4" s="13" t="s">
        <v>1</v>
      </c>
      <c r="F4" s="1" t="s">
        <v>53</v>
      </c>
      <c r="H4" s="9"/>
      <c r="I4" s="9"/>
      <c r="J4" s="10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9"/>
      <c r="BE4" s="9"/>
      <c r="BF4" s="9"/>
      <c r="BG4" s="11"/>
      <c r="BH4" s="12"/>
      <c r="BI4" s="12"/>
      <c r="BJ4" s="12"/>
      <c r="BK4" s="12"/>
      <c r="BL4" s="12"/>
      <c r="BM4" s="12"/>
    </row>
    <row r="5" spans="2:65" s="6" customFormat="1" ht="13.15" customHeight="1" x14ac:dyDescent="0.2">
      <c r="E5" s="13" t="s">
        <v>2</v>
      </c>
      <c r="F5" s="1" t="s">
        <v>54</v>
      </c>
      <c r="H5" s="9"/>
      <c r="I5" s="9"/>
      <c r="J5" s="10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9"/>
      <c r="BE5" s="9"/>
      <c r="BF5" s="9"/>
      <c r="BG5" s="11"/>
      <c r="BH5" s="12"/>
      <c r="BI5" s="12"/>
      <c r="BJ5" s="12"/>
      <c r="BK5" s="12"/>
      <c r="BL5" s="12"/>
      <c r="BM5" s="12"/>
    </row>
    <row r="6" spans="2:65" ht="13.15" customHeight="1" x14ac:dyDescent="0.2">
      <c r="E6" s="13" t="s">
        <v>3</v>
      </c>
      <c r="F6" s="8" t="s">
        <v>55</v>
      </c>
      <c r="G6" s="8"/>
      <c r="H6" s="14"/>
      <c r="I6" s="14"/>
      <c r="J6" s="8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14"/>
      <c r="BE6" s="14"/>
      <c r="BF6" s="14"/>
      <c r="BG6" s="15"/>
    </row>
    <row r="7" spans="2:65" ht="13.15" customHeight="1" x14ac:dyDescent="0.2">
      <c r="E7" s="13" t="s">
        <v>4</v>
      </c>
      <c r="F7" s="16" t="s">
        <v>5</v>
      </c>
      <c r="G7" s="16"/>
      <c r="H7" s="14"/>
      <c r="I7" s="14"/>
      <c r="J7" s="8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14"/>
      <c r="BE7" s="14"/>
      <c r="BF7" s="14"/>
      <c r="BG7" s="15"/>
    </row>
    <row r="8" spans="2:65" ht="13.15" customHeight="1" x14ac:dyDescent="0.2">
      <c r="E8" s="13"/>
      <c r="F8" s="17"/>
      <c r="G8" s="16"/>
      <c r="H8" s="14"/>
      <c r="I8" s="14"/>
      <c r="J8" s="8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14"/>
      <c r="BE8" s="14"/>
      <c r="BF8" s="14"/>
      <c r="BG8" s="15"/>
    </row>
    <row r="9" spans="2:65" ht="9.75" customHeight="1" x14ac:dyDescent="0.2">
      <c r="H9" s="14" t="s">
        <v>6</v>
      </c>
      <c r="I9" s="14"/>
      <c r="J9" s="8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1" t="s">
        <v>6</v>
      </c>
      <c r="BF9" s="14" t="s">
        <v>6</v>
      </c>
      <c r="BG9" s="15"/>
    </row>
    <row r="10" spans="2:65" ht="11.25" customHeight="1" x14ac:dyDescent="0.2">
      <c r="F10" s="2"/>
      <c r="G10" s="2"/>
      <c r="H10" s="18"/>
      <c r="I10" s="5"/>
      <c r="K10" s="522" t="s">
        <v>7</v>
      </c>
      <c r="L10" s="522"/>
      <c r="M10" s="522"/>
      <c r="N10" s="522"/>
      <c r="O10" s="522"/>
      <c r="P10" s="522"/>
      <c r="Q10" s="522"/>
      <c r="R10" s="522"/>
      <c r="S10" s="522"/>
      <c r="T10" s="522"/>
      <c r="U10" s="522"/>
      <c r="V10" s="522"/>
      <c r="W10" s="522"/>
      <c r="X10" s="522"/>
      <c r="Y10" s="522"/>
      <c r="Z10" s="523" t="s">
        <v>52</v>
      </c>
      <c r="AA10" s="523"/>
      <c r="AB10" s="523"/>
      <c r="AC10" s="523"/>
      <c r="AD10" s="523"/>
      <c r="AE10" s="523"/>
      <c r="AF10" s="523"/>
      <c r="AG10" s="523"/>
      <c r="AH10" s="523"/>
      <c r="AI10" s="523"/>
      <c r="AJ10" s="523"/>
      <c r="AK10" s="523"/>
      <c r="AL10" s="523"/>
      <c r="AM10" s="523"/>
      <c r="AN10" s="523"/>
      <c r="AO10" s="524" t="s">
        <v>52</v>
      </c>
      <c r="AP10" s="524"/>
      <c r="AQ10" s="524"/>
      <c r="AR10" s="524"/>
      <c r="AS10" s="524"/>
      <c r="AT10" s="524"/>
      <c r="AU10" s="524"/>
      <c r="AV10" s="524"/>
      <c r="AW10" s="524"/>
      <c r="AX10" s="524"/>
      <c r="AY10" s="524"/>
      <c r="AZ10" s="524"/>
      <c r="BA10" s="524"/>
      <c r="BB10" s="524"/>
      <c r="BC10" s="524"/>
      <c r="BG10" s="15"/>
    </row>
    <row r="11" spans="2:65" ht="11.25" customHeight="1" x14ac:dyDescent="0.2">
      <c r="B11" s="502" t="s">
        <v>8</v>
      </c>
      <c r="C11" s="502" t="s">
        <v>50</v>
      </c>
      <c r="D11" s="502" t="s">
        <v>9</v>
      </c>
      <c r="E11" s="502" t="s">
        <v>10</v>
      </c>
      <c r="F11" s="502" t="s">
        <v>11</v>
      </c>
      <c r="G11" s="502" t="s">
        <v>12</v>
      </c>
      <c r="H11" s="502" t="s">
        <v>13</v>
      </c>
      <c r="I11" s="511" t="s">
        <v>14</v>
      </c>
      <c r="J11" s="511" t="s">
        <v>15</v>
      </c>
      <c r="K11" s="19" t="s">
        <v>16</v>
      </c>
      <c r="L11" s="19" t="s">
        <v>17</v>
      </c>
      <c r="M11" s="19" t="s">
        <v>18</v>
      </c>
      <c r="N11" s="19" t="s">
        <v>19</v>
      </c>
      <c r="O11" s="19" t="s">
        <v>20</v>
      </c>
      <c r="P11" s="19" t="s">
        <v>21</v>
      </c>
      <c r="Q11" s="19" t="s">
        <v>22</v>
      </c>
      <c r="R11" s="19" t="s">
        <v>16</v>
      </c>
      <c r="S11" s="19" t="s">
        <v>17</v>
      </c>
      <c r="T11" s="19" t="s">
        <v>18</v>
      </c>
      <c r="U11" s="19" t="s">
        <v>19</v>
      </c>
      <c r="V11" s="19" t="s">
        <v>20</v>
      </c>
      <c r="W11" s="19" t="s">
        <v>21</v>
      </c>
      <c r="X11" s="19" t="s">
        <v>22</v>
      </c>
      <c r="Y11" s="19" t="s">
        <v>16</v>
      </c>
      <c r="Z11" s="19" t="s">
        <v>17</v>
      </c>
      <c r="AA11" s="19" t="s">
        <v>18</v>
      </c>
      <c r="AB11" s="19" t="s">
        <v>19</v>
      </c>
      <c r="AC11" s="19" t="s">
        <v>20</v>
      </c>
      <c r="AD11" s="19" t="s">
        <v>21</v>
      </c>
      <c r="AE11" s="19" t="s">
        <v>22</v>
      </c>
      <c r="AF11" s="19" t="s">
        <v>16</v>
      </c>
      <c r="AG11" s="19" t="s">
        <v>17</v>
      </c>
      <c r="AH11" s="19" t="s">
        <v>18</v>
      </c>
      <c r="AI11" s="19" t="s">
        <v>19</v>
      </c>
      <c r="AJ11" s="19" t="s">
        <v>20</v>
      </c>
      <c r="AK11" s="19" t="s">
        <v>21</v>
      </c>
      <c r="AL11" s="19" t="s">
        <v>22</v>
      </c>
      <c r="AM11" s="19" t="s">
        <v>16</v>
      </c>
      <c r="AN11" s="19" t="s">
        <v>17</v>
      </c>
      <c r="AO11" s="19" t="s">
        <v>18</v>
      </c>
      <c r="AP11" s="19" t="s">
        <v>19</v>
      </c>
      <c r="AQ11" s="19" t="s">
        <v>20</v>
      </c>
      <c r="AR11" s="19" t="s">
        <v>21</v>
      </c>
      <c r="AS11" s="19" t="s">
        <v>22</v>
      </c>
      <c r="AT11" s="19" t="s">
        <v>16</v>
      </c>
      <c r="AU11" s="19" t="s">
        <v>17</v>
      </c>
      <c r="AV11" s="19" t="s">
        <v>18</v>
      </c>
      <c r="AW11" s="19" t="s">
        <v>19</v>
      </c>
      <c r="AX11" s="19" t="s">
        <v>20</v>
      </c>
      <c r="AY11" s="19" t="s">
        <v>21</v>
      </c>
      <c r="AZ11" s="19" t="s">
        <v>22</v>
      </c>
      <c r="BA11" s="19" t="s">
        <v>16</v>
      </c>
      <c r="BB11" s="19" t="s">
        <v>17</v>
      </c>
      <c r="BC11" s="19" t="s">
        <v>18</v>
      </c>
      <c r="BD11" s="20" t="s">
        <v>23</v>
      </c>
      <c r="BE11" s="519" t="s">
        <v>24</v>
      </c>
      <c r="BF11" s="519" t="s">
        <v>25</v>
      </c>
      <c r="BG11" s="15"/>
    </row>
    <row r="12" spans="2:65" ht="11.25" customHeight="1" x14ac:dyDescent="0.2">
      <c r="B12" s="525"/>
      <c r="C12" s="503"/>
      <c r="D12" s="525"/>
      <c r="E12" s="525"/>
      <c r="F12" s="525"/>
      <c r="G12" s="525"/>
      <c r="H12" s="525"/>
      <c r="I12" s="512"/>
      <c r="J12" s="512"/>
      <c r="K12" s="21">
        <v>17</v>
      </c>
      <c r="L12" s="21">
        <f t="shared" ref="L12:Y12" si="0">K12+1</f>
        <v>18</v>
      </c>
      <c r="M12" s="21">
        <f t="shared" si="0"/>
        <v>19</v>
      </c>
      <c r="N12" s="21">
        <f t="shared" si="0"/>
        <v>20</v>
      </c>
      <c r="O12" s="21">
        <f t="shared" si="0"/>
        <v>21</v>
      </c>
      <c r="P12" s="21">
        <f t="shared" si="0"/>
        <v>22</v>
      </c>
      <c r="Q12" s="21">
        <f t="shared" si="0"/>
        <v>23</v>
      </c>
      <c r="R12" s="22">
        <f t="shared" si="0"/>
        <v>24</v>
      </c>
      <c r="S12" s="21">
        <f t="shared" si="0"/>
        <v>25</v>
      </c>
      <c r="T12" s="21">
        <f t="shared" si="0"/>
        <v>26</v>
      </c>
      <c r="U12" s="21">
        <f t="shared" si="0"/>
        <v>27</v>
      </c>
      <c r="V12" s="23">
        <f t="shared" si="0"/>
        <v>28</v>
      </c>
      <c r="W12" s="23">
        <f t="shared" si="0"/>
        <v>29</v>
      </c>
      <c r="X12" s="23">
        <f t="shared" si="0"/>
        <v>30</v>
      </c>
      <c r="Y12" s="23">
        <f t="shared" si="0"/>
        <v>31</v>
      </c>
      <c r="Z12" s="24">
        <v>1</v>
      </c>
      <c r="AA12" s="24">
        <f t="shared" ref="AA12:BC12" si="1">Z12+1</f>
        <v>2</v>
      </c>
      <c r="AB12" s="24">
        <f>+AA12+1</f>
        <v>3</v>
      </c>
      <c r="AC12" s="24">
        <f t="shared" si="1"/>
        <v>4</v>
      </c>
      <c r="AD12" s="24">
        <f t="shared" si="1"/>
        <v>5</v>
      </c>
      <c r="AE12" s="24">
        <f t="shared" si="1"/>
        <v>6</v>
      </c>
      <c r="AF12" s="24">
        <f t="shared" si="1"/>
        <v>7</v>
      </c>
      <c r="AG12" s="24">
        <f t="shared" si="1"/>
        <v>8</v>
      </c>
      <c r="AH12" s="24">
        <f t="shared" si="1"/>
        <v>9</v>
      </c>
      <c r="AI12" s="24">
        <f t="shared" si="1"/>
        <v>10</v>
      </c>
      <c r="AJ12" s="24">
        <f t="shared" si="1"/>
        <v>11</v>
      </c>
      <c r="AK12" s="24">
        <f t="shared" si="1"/>
        <v>12</v>
      </c>
      <c r="AL12" s="24">
        <f t="shared" si="1"/>
        <v>13</v>
      </c>
      <c r="AM12" s="24">
        <f t="shared" si="1"/>
        <v>14</v>
      </c>
      <c r="AN12" s="24">
        <f t="shared" si="1"/>
        <v>15</v>
      </c>
      <c r="AO12" s="24">
        <f>+AN12+1</f>
        <v>16</v>
      </c>
      <c r="AP12" s="24">
        <f t="shared" si="1"/>
        <v>17</v>
      </c>
      <c r="AQ12" s="24">
        <f t="shared" si="1"/>
        <v>18</v>
      </c>
      <c r="AR12" s="24">
        <f t="shared" si="1"/>
        <v>19</v>
      </c>
      <c r="AS12" s="24">
        <f t="shared" si="1"/>
        <v>20</v>
      </c>
      <c r="AT12" s="24">
        <f t="shared" si="1"/>
        <v>21</v>
      </c>
      <c r="AU12" s="24">
        <f t="shared" si="1"/>
        <v>22</v>
      </c>
      <c r="AV12" s="24">
        <f t="shared" si="1"/>
        <v>23</v>
      </c>
      <c r="AW12" s="24">
        <f t="shared" si="1"/>
        <v>24</v>
      </c>
      <c r="AX12" s="24">
        <f t="shared" si="1"/>
        <v>25</v>
      </c>
      <c r="AY12" s="24">
        <f t="shared" si="1"/>
        <v>26</v>
      </c>
      <c r="AZ12" s="24">
        <f t="shared" si="1"/>
        <v>27</v>
      </c>
      <c r="BA12" s="24">
        <f t="shared" si="1"/>
        <v>28</v>
      </c>
      <c r="BB12" s="24">
        <f t="shared" si="1"/>
        <v>29</v>
      </c>
      <c r="BC12" s="24">
        <f t="shared" si="1"/>
        <v>30</v>
      </c>
      <c r="BD12" s="25" t="s">
        <v>26</v>
      </c>
      <c r="BE12" s="520"/>
      <c r="BF12" s="520"/>
      <c r="BG12" s="15"/>
      <c r="BH12" s="5" t="s">
        <v>7</v>
      </c>
      <c r="BJ12" s="5" t="s">
        <v>27</v>
      </c>
      <c r="BL12" s="5" t="s">
        <v>28</v>
      </c>
    </row>
    <row r="13" spans="2:65" s="6" customFormat="1" ht="39" customHeight="1" x14ac:dyDescent="0.25">
      <c r="B13" s="507">
        <v>1</v>
      </c>
      <c r="C13" s="507" t="s">
        <v>29</v>
      </c>
      <c r="D13" s="504" t="s">
        <v>482</v>
      </c>
      <c r="E13" s="516" t="s">
        <v>472</v>
      </c>
      <c r="F13" s="26" t="s">
        <v>539</v>
      </c>
      <c r="G13" s="26" t="s">
        <v>38</v>
      </c>
      <c r="H13" s="26" t="s">
        <v>30</v>
      </c>
      <c r="I13" s="91">
        <f>19*(1+20%)</f>
        <v>22.8</v>
      </c>
      <c r="J13" s="91">
        <v>12</v>
      </c>
      <c r="K13" s="27"/>
      <c r="L13" s="27"/>
      <c r="M13" s="27"/>
      <c r="N13" s="27"/>
      <c r="O13" s="27"/>
      <c r="P13" s="28"/>
      <c r="Q13" s="28"/>
      <c r="R13" s="27"/>
      <c r="S13" s="27"/>
      <c r="T13" s="27"/>
      <c r="U13" s="27"/>
      <c r="V13" s="27"/>
      <c r="W13" s="28"/>
      <c r="X13" s="28"/>
      <c r="Y13" s="27"/>
      <c r="Z13" s="29">
        <v>3</v>
      </c>
      <c r="AA13" s="29">
        <v>3</v>
      </c>
      <c r="AB13" s="29">
        <v>3</v>
      </c>
      <c r="AC13" s="29">
        <v>3</v>
      </c>
      <c r="AD13" s="30"/>
      <c r="AE13" s="30"/>
      <c r="AF13" s="29">
        <v>3</v>
      </c>
      <c r="AG13" s="29">
        <v>3</v>
      </c>
      <c r="AH13" s="29">
        <v>3</v>
      </c>
      <c r="AI13" s="29">
        <v>3</v>
      </c>
      <c r="AJ13" s="29">
        <v>3</v>
      </c>
      <c r="AK13" s="30"/>
      <c r="AL13" s="30"/>
      <c r="AM13" s="29">
        <v>3</v>
      </c>
      <c r="AN13" s="29">
        <v>3</v>
      </c>
      <c r="AO13" s="29">
        <v>3</v>
      </c>
      <c r="AP13" s="29">
        <v>3</v>
      </c>
      <c r="AQ13" s="29">
        <v>3</v>
      </c>
      <c r="AR13" s="30"/>
      <c r="AS13" s="30"/>
      <c r="AT13" s="29">
        <v>3</v>
      </c>
      <c r="AU13" s="29">
        <v>3</v>
      </c>
      <c r="AV13" s="29">
        <v>3</v>
      </c>
      <c r="AW13" s="29">
        <v>3</v>
      </c>
      <c r="AX13" s="29">
        <v>3</v>
      </c>
      <c r="AY13" s="30"/>
      <c r="AZ13" s="30"/>
      <c r="BA13" s="29">
        <v>3</v>
      </c>
      <c r="BB13" s="29">
        <v>3</v>
      </c>
      <c r="BC13" s="29">
        <v>3</v>
      </c>
      <c r="BD13" s="31">
        <f t="shared" ref="BD13:BD18" si="2">SUM(K13:BC13)</f>
        <v>66</v>
      </c>
      <c r="BE13" s="58">
        <f>+BD13*I13</f>
        <v>1504.8</v>
      </c>
      <c r="BF13" s="59">
        <f>+BD13*J13</f>
        <v>792</v>
      </c>
      <c r="BG13" s="113">
        <f>+BF13/BE13-1</f>
        <v>-0.47368421052631582</v>
      </c>
      <c r="BH13" s="12">
        <f>SUM(K13:Y13)</f>
        <v>0</v>
      </c>
      <c r="BI13" s="33">
        <f>BH13*J13</f>
        <v>0</v>
      </c>
      <c r="BJ13" s="12">
        <f>SUM(Z13:BC13)</f>
        <v>66</v>
      </c>
      <c r="BK13" s="33">
        <f>BJ13*J13</f>
        <v>792</v>
      </c>
      <c r="BL13" s="12" t="e">
        <f>SUM(#REF!)</f>
        <v>#REF!</v>
      </c>
      <c r="BM13" s="33" t="e">
        <f>BL13*J13</f>
        <v>#REF!</v>
      </c>
    </row>
    <row r="14" spans="2:65" s="6" customFormat="1" ht="28.5" customHeight="1" x14ac:dyDescent="0.25">
      <c r="B14" s="508"/>
      <c r="C14" s="508"/>
      <c r="D14" s="505"/>
      <c r="E14" s="517"/>
      <c r="F14" s="26" t="s">
        <v>539</v>
      </c>
      <c r="G14" s="26" t="s">
        <v>38</v>
      </c>
      <c r="H14" s="26" t="s">
        <v>31</v>
      </c>
      <c r="I14" s="91">
        <f t="shared" ref="I14:I21" si="3">19*(1+20%)</f>
        <v>22.8</v>
      </c>
      <c r="J14" s="91">
        <v>12</v>
      </c>
      <c r="K14" s="35"/>
      <c r="L14" s="35"/>
      <c r="M14" s="35"/>
      <c r="N14" s="35"/>
      <c r="O14" s="35"/>
      <c r="P14" s="36"/>
      <c r="Q14" s="36"/>
      <c r="R14" s="35"/>
      <c r="S14" s="35"/>
      <c r="T14" s="35"/>
      <c r="U14" s="35"/>
      <c r="V14" s="35"/>
      <c r="W14" s="36"/>
      <c r="X14" s="36"/>
      <c r="Y14" s="35"/>
      <c r="Z14" s="37">
        <v>2</v>
      </c>
      <c r="AA14" s="37">
        <v>2</v>
      </c>
      <c r="AB14" s="37">
        <v>2</v>
      </c>
      <c r="AC14" s="37">
        <v>2</v>
      </c>
      <c r="AD14" s="38"/>
      <c r="AE14" s="38"/>
      <c r="AF14" s="37">
        <v>2</v>
      </c>
      <c r="AG14" s="37">
        <v>2</v>
      </c>
      <c r="AH14" s="37">
        <v>2</v>
      </c>
      <c r="AI14" s="37">
        <v>2</v>
      </c>
      <c r="AJ14" s="37">
        <v>2</v>
      </c>
      <c r="AK14" s="38"/>
      <c r="AL14" s="38"/>
      <c r="AM14" s="37">
        <v>2</v>
      </c>
      <c r="AN14" s="37">
        <v>2</v>
      </c>
      <c r="AO14" s="37">
        <v>2</v>
      </c>
      <c r="AP14" s="37">
        <v>2</v>
      </c>
      <c r="AQ14" s="37">
        <v>2</v>
      </c>
      <c r="AR14" s="38"/>
      <c r="AS14" s="38"/>
      <c r="AT14" s="37">
        <v>2</v>
      </c>
      <c r="AU14" s="37">
        <v>2</v>
      </c>
      <c r="AV14" s="37">
        <v>2</v>
      </c>
      <c r="AW14" s="37">
        <v>2</v>
      </c>
      <c r="AX14" s="37">
        <v>2</v>
      </c>
      <c r="AY14" s="38"/>
      <c r="AZ14" s="38"/>
      <c r="BA14" s="37">
        <v>2</v>
      </c>
      <c r="BB14" s="37">
        <v>2</v>
      </c>
      <c r="BC14" s="37">
        <v>2</v>
      </c>
      <c r="BD14" s="31">
        <f t="shared" si="2"/>
        <v>44</v>
      </c>
      <c r="BE14" s="58">
        <f t="shared" ref="BE14:BE23" si="4">+BD14*I14</f>
        <v>1003.2</v>
      </c>
      <c r="BF14" s="64">
        <f t="shared" ref="BF14:BF23" si="5">+BD14*J14</f>
        <v>528</v>
      </c>
      <c r="BG14" s="113">
        <f t="shared" ref="BG14:BG23" si="6">+BF14/BE14-1</f>
        <v>-0.47368421052631582</v>
      </c>
      <c r="BH14" s="12">
        <f>SUM(K14:Y14)</f>
        <v>0</v>
      </c>
      <c r="BI14" s="33">
        <f>BH14*J14</f>
        <v>0</v>
      </c>
      <c r="BJ14" s="12">
        <f>SUM(Z14:BC14)</f>
        <v>44</v>
      </c>
      <c r="BK14" s="33">
        <f>BJ14*J14</f>
        <v>528</v>
      </c>
      <c r="BL14" s="12" t="e">
        <f>SUM(#REF!)</f>
        <v>#REF!</v>
      </c>
      <c r="BM14" s="33" t="e">
        <f>BL14*J14</f>
        <v>#REF!</v>
      </c>
    </row>
    <row r="15" spans="2:65" s="6" customFormat="1" ht="24" customHeight="1" x14ac:dyDescent="0.25">
      <c r="B15" s="521"/>
      <c r="C15" s="508"/>
      <c r="D15" s="506"/>
      <c r="E15" s="518"/>
      <c r="F15" s="26" t="s">
        <v>539</v>
      </c>
      <c r="G15" s="26" t="s">
        <v>38</v>
      </c>
      <c r="H15" s="40" t="s">
        <v>32</v>
      </c>
      <c r="I15" s="91">
        <f t="shared" si="3"/>
        <v>22.8</v>
      </c>
      <c r="J15" s="91">
        <v>12</v>
      </c>
      <c r="K15" s="41"/>
      <c r="L15" s="41"/>
      <c r="M15" s="41"/>
      <c r="N15" s="41"/>
      <c r="O15" s="41"/>
      <c r="P15" s="42"/>
      <c r="Q15" s="42"/>
      <c r="R15" s="41"/>
      <c r="S15" s="41"/>
      <c r="T15" s="41"/>
      <c r="U15" s="41"/>
      <c r="V15" s="41"/>
      <c r="W15" s="42"/>
      <c r="X15" s="42"/>
      <c r="Y15" s="41"/>
      <c r="Z15" s="43">
        <v>2</v>
      </c>
      <c r="AA15" s="43">
        <v>2</v>
      </c>
      <c r="AB15" s="43">
        <v>2</v>
      </c>
      <c r="AC15" s="43">
        <v>2</v>
      </c>
      <c r="AD15" s="44"/>
      <c r="AE15" s="44"/>
      <c r="AF15" s="43">
        <v>2</v>
      </c>
      <c r="AG15" s="43">
        <v>2</v>
      </c>
      <c r="AH15" s="43">
        <v>2</v>
      </c>
      <c r="AI15" s="43">
        <v>2</v>
      </c>
      <c r="AJ15" s="43">
        <v>2</v>
      </c>
      <c r="AK15" s="44"/>
      <c r="AL15" s="44"/>
      <c r="AM15" s="43">
        <v>2</v>
      </c>
      <c r="AN15" s="43">
        <v>2</v>
      </c>
      <c r="AO15" s="43">
        <v>2</v>
      </c>
      <c r="AP15" s="43">
        <v>2</v>
      </c>
      <c r="AQ15" s="43">
        <v>2</v>
      </c>
      <c r="AR15" s="44"/>
      <c r="AS15" s="44"/>
      <c r="AT15" s="43">
        <v>2</v>
      </c>
      <c r="AU15" s="43">
        <v>2</v>
      </c>
      <c r="AV15" s="43">
        <v>2</v>
      </c>
      <c r="AW15" s="43">
        <v>2</v>
      </c>
      <c r="AX15" s="43">
        <v>2</v>
      </c>
      <c r="AY15" s="44"/>
      <c r="AZ15" s="44"/>
      <c r="BA15" s="43">
        <v>2</v>
      </c>
      <c r="BB15" s="43">
        <v>2</v>
      </c>
      <c r="BC15" s="43">
        <v>2</v>
      </c>
      <c r="BD15" s="31">
        <f t="shared" si="2"/>
        <v>44</v>
      </c>
      <c r="BE15" s="58">
        <f t="shared" si="4"/>
        <v>1003.2</v>
      </c>
      <c r="BF15" s="109">
        <f t="shared" si="5"/>
        <v>528</v>
      </c>
      <c r="BG15" s="113">
        <f t="shared" si="6"/>
        <v>-0.47368421052631582</v>
      </c>
      <c r="BH15" s="12">
        <f>SUM(K15:Y15)</f>
        <v>0</v>
      </c>
      <c r="BI15" s="33">
        <f>BH15*J15</f>
        <v>0</v>
      </c>
      <c r="BJ15" s="12">
        <f>SUM(Z15:BC15)</f>
        <v>44</v>
      </c>
      <c r="BK15" s="33">
        <f>BJ15*J15</f>
        <v>528</v>
      </c>
      <c r="BL15" s="12" t="e">
        <f>SUM(#REF!)</f>
        <v>#REF!</v>
      </c>
      <c r="BM15" s="33" t="e">
        <f>BL15*J15</f>
        <v>#REF!</v>
      </c>
    </row>
    <row r="16" spans="2:65" s="6" customFormat="1" ht="27.75" customHeight="1" x14ac:dyDescent="0.25">
      <c r="B16" s="509">
        <v>2</v>
      </c>
      <c r="C16" s="508"/>
      <c r="D16" s="504" t="s">
        <v>481</v>
      </c>
      <c r="E16" s="393"/>
      <c r="F16" s="45" t="s">
        <v>474</v>
      </c>
      <c r="G16" s="26" t="s">
        <v>38</v>
      </c>
      <c r="H16" s="45" t="s">
        <v>483</v>
      </c>
      <c r="I16" s="91">
        <v>30</v>
      </c>
      <c r="J16" s="91">
        <v>16</v>
      </c>
      <c r="K16" s="46"/>
      <c r="L16" s="46"/>
      <c r="M16" s="46"/>
      <c r="N16" s="46"/>
      <c r="O16" s="46"/>
      <c r="P16" s="47"/>
      <c r="Q16" s="47"/>
      <c r="R16" s="46"/>
      <c r="S16" s="46"/>
      <c r="T16" s="46"/>
      <c r="U16" s="46"/>
      <c r="V16" s="46"/>
      <c r="W16" s="47"/>
      <c r="X16" s="47"/>
      <c r="Y16" s="46"/>
      <c r="Z16" s="48">
        <v>3</v>
      </c>
      <c r="AA16" s="48">
        <v>3</v>
      </c>
      <c r="AB16" s="48">
        <v>3</v>
      </c>
      <c r="AC16" s="48">
        <v>3</v>
      </c>
      <c r="AD16" s="49"/>
      <c r="AE16" s="49"/>
      <c r="AF16" s="48">
        <v>3</v>
      </c>
      <c r="AG16" s="48">
        <v>3</v>
      </c>
      <c r="AH16" s="48">
        <v>3</v>
      </c>
      <c r="AI16" s="48">
        <v>3</v>
      </c>
      <c r="AJ16" s="48">
        <v>3</v>
      </c>
      <c r="AK16" s="49"/>
      <c r="AL16" s="49"/>
      <c r="AM16" s="48">
        <v>3</v>
      </c>
      <c r="AN16" s="48">
        <v>3</v>
      </c>
      <c r="AO16" s="48">
        <v>3</v>
      </c>
      <c r="AP16" s="48">
        <v>3</v>
      </c>
      <c r="AQ16" s="48">
        <v>3</v>
      </c>
      <c r="AR16" s="49"/>
      <c r="AS16" s="49"/>
      <c r="AT16" s="48">
        <v>3</v>
      </c>
      <c r="AU16" s="48">
        <v>3</v>
      </c>
      <c r="AV16" s="48">
        <v>3</v>
      </c>
      <c r="AW16" s="48">
        <v>3</v>
      </c>
      <c r="AX16" s="48">
        <v>3</v>
      </c>
      <c r="AY16" s="49"/>
      <c r="AZ16" s="49"/>
      <c r="BA16" s="48">
        <v>3</v>
      </c>
      <c r="BB16" s="48">
        <v>3</v>
      </c>
      <c r="BC16" s="48">
        <v>3</v>
      </c>
      <c r="BD16" s="50">
        <f t="shared" si="2"/>
        <v>66</v>
      </c>
      <c r="BE16" s="58">
        <f t="shared" si="4"/>
        <v>1980</v>
      </c>
      <c r="BF16" s="59">
        <f t="shared" si="5"/>
        <v>1056</v>
      </c>
      <c r="BG16" s="113">
        <f t="shared" si="6"/>
        <v>-0.46666666666666667</v>
      </c>
      <c r="BH16" s="12"/>
      <c r="BI16" s="33"/>
      <c r="BJ16" s="12"/>
      <c r="BK16" s="33"/>
      <c r="BL16" s="12"/>
      <c r="BM16" s="33"/>
    </row>
    <row r="17" spans="2:66" s="6" customFormat="1" ht="27.75" customHeight="1" x14ac:dyDescent="0.25">
      <c r="B17" s="508"/>
      <c r="C17" s="508"/>
      <c r="D17" s="505"/>
      <c r="E17" s="393" t="s">
        <v>473</v>
      </c>
      <c r="F17" s="51" t="s">
        <v>475</v>
      </c>
      <c r="G17" s="26" t="s">
        <v>38</v>
      </c>
      <c r="H17" s="51" t="s">
        <v>485</v>
      </c>
      <c r="I17" s="91">
        <f t="shared" si="3"/>
        <v>22.8</v>
      </c>
      <c r="J17" s="91">
        <v>16</v>
      </c>
      <c r="K17" s="52"/>
      <c r="L17" s="52"/>
      <c r="M17" s="52"/>
      <c r="N17" s="52"/>
      <c r="O17" s="52"/>
      <c r="P17" s="53"/>
      <c r="Q17" s="53"/>
      <c r="R17" s="52"/>
      <c r="S17" s="52"/>
      <c r="T17" s="52"/>
      <c r="U17" s="52"/>
      <c r="V17" s="52"/>
      <c r="W17" s="53"/>
      <c r="X17" s="53"/>
      <c r="Y17" s="52"/>
      <c r="Z17" s="54">
        <v>2</v>
      </c>
      <c r="AA17" s="54">
        <v>2</v>
      </c>
      <c r="AB17" s="54">
        <v>2</v>
      </c>
      <c r="AC17" s="54">
        <v>2</v>
      </c>
      <c r="AD17" s="55"/>
      <c r="AE17" s="55"/>
      <c r="AF17" s="54">
        <v>2</v>
      </c>
      <c r="AG17" s="54">
        <v>2</v>
      </c>
      <c r="AH17" s="54">
        <v>2</v>
      </c>
      <c r="AI17" s="54">
        <v>2</v>
      </c>
      <c r="AJ17" s="54">
        <v>2</v>
      </c>
      <c r="AK17" s="55"/>
      <c r="AL17" s="55"/>
      <c r="AM17" s="54">
        <v>2</v>
      </c>
      <c r="AN17" s="54">
        <v>2</v>
      </c>
      <c r="AO17" s="54">
        <v>2</v>
      </c>
      <c r="AP17" s="54">
        <v>2</v>
      </c>
      <c r="AQ17" s="54">
        <v>2</v>
      </c>
      <c r="AR17" s="55"/>
      <c r="AS17" s="55"/>
      <c r="AT17" s="54">
        <v>2</v>
      </c>
      <c r="AU17" s="54">
        <v>2</v>
      </c>
      <c r="AV17" s="54">
        <v>2</v>
      </c>
      <c r="AW17" s="54">
        <v>2</v>
      </c>
      <c r="AX17" s="54">
        <v>2</v>
      </c>
      <c r="AY17" s="55"/>
      <c r="AZ17" s="55"/>
      <c r="BA17" s="54">
        <v>2</v>
      </c>
      <c r="BB17" s="54">
        <v>2</v>
      </c>
      <c r="BC17" s="54">
        <v>2</v>
      </c>
      <c r="BD17" s="50">
        <f t="shared" si="2"/>
        <v>44</v>
      </c>
      <c r="BE17" s="58">
        <f t="shared" si="4"/>
        <v>1003.2</v>
      </c>
      <c r="BF17" s="64">
        <f t="shared" si="5"/>
        <v>704</v>
      </c>
      <c r="BG17" s="113">
        <f t="shared" si="6"/>
        <v>-0.29824561403508776</v>
      </c>
      <c r="BH17" s="12"/>
      <c r="BI17" s="33"/>
      <c r="BJ17" s="12"/>
      <c r="BK17" s="33"/>
      <c r="BL17" s="12"/>
      <c r="BM17" s="33"/>
    </row>
    <row r="18" spans="2:66" s="6" customFormat="1" ht="27.75" customHeight="1" x14ac:dyDescent="0.25">
      <c r="B18" s="510"/>
      <c r="C18" s="508"/>
      <c r="D18" s="506"/>
      <c r="E18" s="393"/>
      <c r="F18" s="39" t="s">
        <v>478</v>
      </c>
      <c r="G18" s="386" t="s">
        <v>38</v>
      </c>
      <c r="H18" s="39" t="s">
        <v>484</v>
      </c>
      <c r="I18" s="390">
        <f t="shared" si="3"/>
        <v>22.8</v>
      </c>
      <c r="J18" s="390">
        <v>16</v>
      </c>
      <c r="K18" s="41"/>
      <c r="L18" s="41"/>
      <c r="M18" s="41"/>
      <c r="N18" s="41"/>
      <c r="O18" s="41"/>
      <c r="P18" s="42"/>
      <c r="Q18" s="42"/>
      <c r="R18" s="41"/>
      <c r="S18" s="41"/>
      <c r="T18" s="41"/>
      <c r="U18" s="41"/>
      <c r="V18" s="41"/>
      <c r="W18" s="42"/>
      <c r="X18" s="42"/>
      <c r="Y18" s="41"/>
      <c r="Z18" s="43">
        <v>2</v>
      </c>
      <c r="AA18" s="43">
        <v>2</v>
      </c>
      <c r="AB18" s="43">
        <v>2</v>
      </c>
      <c r="AC18" s="43">
        <v>2</v>
      </c>
      <c r="AD18" s="44"/>
      <c r="AE18" s="44"/>
      <c r="AF18" s="43">
        <v>2</v>
      </c>
      <c r="AG18" s="43">
        <v>2</v>
      </c>
      <c r="AH18" s="43">
        <v>2</v>
      </c>
      <c r="AI18" s="43">
        <v>2</v>
      </c>
      <c r="AJ18" s="43">
        <v>2</v>
      </c>
      <c r="AK18" s="44"/>
      <c r="AL18" s="44"/>
      <c r="AM18" s="43">
        <v>2</v>
      </c>
      <c r="AN18" s="43">
        <v>2</v>
      </c>
      <c r="AO18" s="43">
        <v>2</v>
      </c>
      <c r="AP18" s="43">
        <v>2</v>
      </c>
      <c r="AQ18" s="43">
        <v>2</v>
      </c>
      <c r="AR18" s="44"/>
      <c r="AS18" s="44"/>
      <c r="AT18" s="43">
        <v>2</v>
      </c>
      <c r="AU18" s="43">
        <v>2</v>
      </c>
      <c r="AV18" s="43">
        <v>2</v>
      </c>
      <c r="AW18" s="43">
        <v>2</v>
      </c>
      <c r="AX18" s="43">
        <v>2</v>
      </c>
      <c r="AY18" s="44"/>
      <c r="AZ18" s="44"/>
      <c r="BA18" s="43">
        <v>2</v>
      </c>
      <c r="BB18" s="43">
        <v>2</v>
      </c>
      <c r="BC18" s="43">
        <v>2</v>
      </c>
      <c r="BD18" s="50">
        <f t="shared" si="2"/>
        <v>44</v>
      </c>
      <c r="BE18" s="391">
        <f t="shared" si="4"/>
        <v>1003.2</v>
      </c>
      <c r="BF18" s="109">
        <f t="shared" si="5"/>
        <v>704</v>
      </c>
      <c r="BG18" s="113">
        <f t="shared" si="6"/>
        <v>-0.29824561403508776</v>
      </c>
      <c r="BH18" s="12"/>
      <c r="BI18" s="33"/>
      <c r="BJ18" s="12"/>
      <c r="BK18" s="33"/>
      <c r="BL18" s="12"/>
      <c r="BM18" s="33"/>
    </row>
    <row r="19" spans="2:66" s="6" customFormat="1" ht="21" customHeight="1" x14ac:dyDescent="0.25">
      <c r="B19" s="507">
        <v>3</v>
      </c>
      <c r="C19" s="508"/>
      <c r="D19" s="513" t="s">
        <v>480</v>
      </c>
      <c r="E19" s="516" t="s">
        <v>479</v>
      </c>
      <c r="F19" s="51" t="s">
        <v>35</v>
      </c>
      <c r="G19" s="70" t="s">
        <v>38</v>
      </c>
      <c r="H19" s="45" t="s">
        <v>493</v>
      </c>
      <c r="I19" s="385">
        <v>30</v>
      </c>
      <c r="J19" s="385">
        <v>16</v>
      </c>
      <c r="K19" s="46"/>
      <c r="L19" s="46"/>
      <c r="M19" s="46"/>
      <c r="N19" s="46"/>
      <c r="O19" s="46"/>
      <c r="P19" s="47"/>
      <c r="Q19" s="47"/>
      <c r="R19" s="46"/>
      <c r="S19" s="46"/>
      <c r="T19" s="46"/>
      <c r="U19" s="46"/>
      <c r="V19" s="46"/>
      <c r="W19" s="47"/>
      <c r="X19" s="47"/>
      <c r="Y19" s="46"/>
      <c r="Z19" s="48">
        <v>3</v>
      </c>
      <c r="AA19" s="48">
        <v>3</v>
      </c>
      <c r="AB19" s="48">
        <v>3</v>
      </c>
      <c r="AC19" s="48">
        <v>3</v>
      </c>
      <c r="AD19" s="49"/>
      <c r="AE19" s="49"/>
      <c r="AF19" s="48">
        <v>3</v>
      </c>
      <c r="AG19" s="48">
        <v>3</v>
      </c>
      <c r="AH19" s="48">
        <v>3</v>
      </c>
      <c r="AI19" s="48">
        <v>3</v>
      </c>
      <c r="AJ19" s="48">
        <v>3</v>
      </c>
      <c r="AK19" s="49"/>
      <c r="AL19" s="49"/>
      <c r="AM19" s="48">
        <v>3</v>
      </c>
      <c r="AN19" s="48">
        <v>3</v>
      </c>
      <c r="AO19" s="48">
        <v>3</v>
      </c>
      <c r="AP19" s="48">
        <v>3</v>
      </c>
      <c r="AQ19" s="48">
        <v>3</v>
      </c>
      <c r="AR19" s="49"/>
      <c r="AS19" s="49"/>
      <c r="AT19" s="48">
        <v>3</v>
      </c>
      <c r="AU19" s="48">
        <v>3</v>
      </c>
      <c r="AV19" s="48">
        <v>3</v>
      </c>
      <c r="AW19" s="48">
        <v>3</v>
      </c>
      <c r="AX19" s="48">
        <v>3</v>
      </c>
      <c r="AY19" s="49"/>
      <c r="AZ19" s="49"/>
      <c r="BA19" s="48">
        <v>3</v>
      </c>
      <c r="BB19" s="48">
        <v>3</v>
      </c>
      <c r="BC19" s="48">
        <v>3</v>
      </c>
      <c r="BD19" s="387">
        <f t="shared" ref="BD19:BD21" si="7">SUM(K19:BC19)</f>
        <v>66</v>
      </c>
      <c r="BE19" s="388">
        <f t="shared" ref="BE19:BE21" si="8">+BD19*I19</f>
        <v>1980</v>
      </c>
      <c r="BF19" s="389">
        <f t="shared" ref="BF19:BF21" si="9">+BD19*J19</f>
        <v>1056</v>
      </c>
      <c r="BG19" s="113">
        <f t="shared" si="6"/>
        <v>-0.46666666666666667</v>
      </c>
      <c r="BH19" s="12"/>
      <c r="BI19" s="33"/>
      <c r="BJ19" s="12"/>
      <c r="BK19" s="33"/>
      <c r="BL19" s="12"/>
      <c r="BM19" s="33"/>
    </row>
    <row r="20" spans="2:66" s="6" customFormat="1" ht="18" customHeight="1" x14ac:dyDescent="0.25">
      <c r="B20" s="508"/>
      <c r="C20" s="508"/>
      <c r="D20" s="514"/>
      <c r="E20" s="517"/>
      <c r="F20" s="51" t="s">
        <v>35</v>
      </c>
      <c r="G20" s="26" t="s">
        <v>38</v>
      </c>
      <c r="H20" s="51" t="s">
        <v>476</v>
      </c>
      <c r="I20" s="91">
        <f t="shared" si="3"/>
        <v>22.8</v>
      </c>
      <c r="J20" s="91">
        <v>16</v>
      </c>
      <c r="K20" s="52"/>
      <c r="L20" s="52"/>
      <c r="M20" s="52"/>
      <c r="N20" s="52"/>
      <c r="O20" s="52"/>
      <c r="P20" s="53"/>
      <c r="Q20" s="53"/>
      <c r="R20" s="52"/>
      <c r="S20" s="52"/>
      <c r="T20" s="52"/>
      <c r="U20" s="52"/>
      <c r="V20" s="52"/>
      <c r="W20" s="53"/>
      <c r="X20" s="53"/>
      <c r="Y20" s="52"/>
      <c r="Z20" s="54">
        <v>2</v>
      </c>
      <c r="AA20" s="54">
        <v>2</v>
      </c>
      <c r="AB20" s="54">
        <v>2</v>
      </c>
      <c r="AC20" s="54">
        <v>2</v>
      </c>
      <c r="AD20" s="55"/>
      <c r="AE20" s="55"/>
      <c r="AF20" s="54">
        <v>2</v>
      </c>
      <c r="AG20" s="54">
        <v>2</v>
      </c>
      <c r="AH20" s="54">
        <v>2</v>
      </c>
      <c r="AI20" s="54">
        <v>2</v>
      </c>
      <c r="AJ20" s="54">
        <v>2</v>
      </c>
      <c r="AK20" s="55"/>
      <c r="AL20" s="55"/>
      <c r="AM20" s="54">
        <v>2</v>
      </c>
      <c r="AN20" s="54">
        <v>2</v>
      </c>
      <c r="AO20" s="54">
        <v>2</v>
      </c>
      <c r="AP20" s="54">
        <v>2</v>
      </c>
      <c r="AQ20" s="54">
        <v>2</v>
      </c>
      <c r="AR20" s="55"/>
      <c r="AS20" s="55"/>
      <c r="AT20" s="54">
        <v>2</v>
      </c>
      <c r="AU20" s="54">
        <v>2</v>
      </c>
      <c r="AV20" s="54">
        <v>2</v>
      </c>
      <c r="AW20" s="54">
        <v>2</v>
      </c>
      <c r="AX20" s="54">
        <v>2</v>
      </c>
      <c r="AY20" s="55"/>
      <c r="AZ20" s="55"/>
      <c r="BA20" s="54">
        <v>2</v>
      </c>
      <c r="BB20" s="54">
        <v>2</v>
      </c>
      <c r="BC20" s="54">
        <v>2</v>
      </c>
      <c r="BD20" s="50">
        <f t="shared" si="7"/>
        <v>44</v>
      </c>
      <c r="BE20" s="58">
        <f t="shared" si="8"/>
        <v>1003.2</v>
      </c>
      <c r="BF20" s="64">
        <f t="shared" si="9"/>
        <v>704</v>
      </c>
      <c r="BG20" s="113"/>
      <c r="BH20" s="12"/>
      <c r="BI20" s="33"/>
      <c r="BJ20" s="12"/>
      <c r="BK20" s="33"/>
      <c r="BL20" s="12"/>
      <c r="BM20" s="33"/>
    </row>
    <row r="21" spans="2:66" s="6" customFormat="1" ht="21" customHeight="1" x14ac:dyDescent="0.25">
      <c r="B21" s="510"/>
      <c r="C21" s="508"/>
      <c r="D21" s="515"/>
      <c r="E21" s="518"/>
      <c r="F21" s="51" t="s">
        <v>35</v>
      </c>
      <c r="G21" s="26" t="s">
        <v>38</v>
      </c>
      <c r="H21" s="51" t="s">
        <v>477</v>
      </c>
      <c r="I21" s="91">
        <f t="shared" si="3"/>
        <v>22.8</v>
      </c>
      <c r="J21" s="91">
        <v>16</v>
      </c>
      <c r="K21" s="52"/>
      <c r="L21" s="52"/>
      <c r="M21" s="52"/>
      <c r="N21" s="52"/>
      <c r="O21" s="52"/>
      <c r="P21" s="53"/>
      <c r="Q21" s="53"/>
      <c r="R21" s="52"/>
      <c r="S21" s="52"/>
      <c r="T21" s="52"/>
      <c r="U21" s="52"/>
      <c r="V21" s="52"/>
      <c r="W21" s="53"/>
      <c r="X21" s="53"/>
      <c r="Y21" s="52"/>
      <c r="Z21" s="54">
        <v>2</v>
      </c>
      <c r="AA21" s="54">
        <v>2</v>
      </c>
      <c r="AB21" s="54">
        <v>2</v>
      </c>
      <c r="AC21" s="54">
        <v>2</v>
      </c>
      <c r="AD21" s="55"/>
      <c r="AE21" s="55"/>
      <c r="AF21" s="54">
        <v>2</v>
      </c>
      <c r="AG21" s="54">
        <v>2</v>
      </c>
      <c r="AH21" s="54">
        <v>2</v>
      </c>
      <c r="AI21" s="54">
        <v>2</v>
      </c>
      <c r="AJ21" s="54">
        <v>2</v>
      </c>
      <c r="AK21" s="55"/>
      <c r="AL21" s="55"/>
      <c r="AM21" s="54">
        <v>2</v>
      </c>
      <c r="AN21" s="54">
        <v>2</v>
      </c>
      <c r="AO21" s="54">
        <v>2</v>
      </c>
      <c r="AP21" s="54">
        <v>2</v>
      </c>
      <c r="AQ21" s="54">
        <v>2</v>
      </c>
      <c r="AR21" s="55"/>
      <c r="AS21" s="55"/>
      <c r="AT21" s="54">
        <v>2</v>
      </c>
      <c r="AU21" s="54">
        <v>2</v>
      </c>
      <c r="AV21" s="54">
        <v>2</v>
      </c>
      <c r="AW21" s="54">
        <v>2</v>
      </c>
      <c r="AX21" s="54">
        <v>2</v>
      </c>
      <c r="AY21" s="55"/>
      <c r="AZ21" s="55"/>
      <c r="BA21" s="54">
        <v>2</v>
      </c>
      <c r="BB21" s="54">
        <v>2</v>
      </c>
      <c r="BC21" s="54">
        <v>2</v>
      </c>
      <c r="BD21" s="50">
        <f t="shared" si="7"/>
        <v>44</v>
      </c>
      <c r="BE21" s="58">
        <f t="shared" si="8"/>
        <v>1003.2</v>
      </c>
      <c r="BF21" s="109">
        <f t="shared" si="9"/>
        <v>704</v>
      </c>
      <c r="BG21" s="113"/>
      <c r="BH21" s="12"/>
      <c r="BI21" s="33"/>
      <c r="BJ21" s="12"/>
      <c r="BK21" s="33"/>
      <c r="BL21" s="12"/>
      <c r="BM21" s="33"/>
    </row>
    <row r="22" spans="2:66" s="6" customFormat="1" ht="91.5" customHeight="1" x14ac:dyDescent="0.25">
      <c r="B22" s="66">
        <v>4</v>
      </c>
      <c r="C22" s="508"/>
      <c r="D22" s="103" t="s">
        <v>157</v>
      </c>
      <c r="E22" s="394" t="s">
        <v>51</v>
      </c>
      <c r="F22" s="26" t="s">
        <v>35</v>
      </c>
      <c r="G22" s="26" t="s">
        <v>38</v>
      </c>
      <c r="H22" s="26" t="s">
        <v>36</v>
      </c>
      <c r="I22" s="57">
        <v>22.8</v>
      </c>
      <c r="J22" s="90">
        <v>17.5</v>
      </c>
      <c r="K22" s="27"/>
      <c r="L22" s="27"/>
      <c r="M22" s="27"/>
      <c r="N22" s="27"/>
      <c r="O22" s="27"/>
      <c r="P22" s="28"/>
      <c r="Q22" s="28"/>
      <c r="R22" s="27"/>
      <c r="S22" s="27"/>
      <c r="T22" s="27"/>
      <c r="U22" s="27"/>
      <c r="V22" s="27"/>
      <c r="W22" s="28"/>
      <c r="X22" s="28"/>
      <c r="Y22" s="27"/>
      <c r="Z22" s="29">
        <v>7</v>
      </c>
      <c r="AA22" s="29">
        <v>7</v>
      </c>
      <c r="AB22" s="29">
        <v>7</v>
      </c>
      <c r="AC22" s="29">
        <v>7</v>
      </c>
      <c r="AD22" s="30"/>
      <c r="AE22" s="30"/>
      <c r="AF22" s="29">
        <v>7</v>
      </c>
      <c r="AG22" s="29">
        <v>7</v>
      </c>
      <c r="AH22" s="29">
        <v>7</v>
      </c>
      <c r="AI22" s="29">
        <v>7</v>
      </c>
      <c r="AJ22" s="29">
        <v>7</v>
      </c>
      <c r="AK22" s="30"/>
      <c r="AL22" s="30"/>
      <c r="AM22" s="29">
        <v>7</v>
      </c>
      <c r="AN22" s="29">
        <v>7</v>
      </c>
      <c r="AO22" s="29">
        <v>7</v>
      </c>
      <c r="AP22" s="29">
        <v>7</v>
      </c>
      <c r="AQ22" s="29">
        <v>7</v>
      </c>
      <c r="AR22" s="30"/>
      <c r="AS22" s="30"/>
      <c r="AT22" s="29">
        <v>7</v>
      </c>
      <c r="AU22" s="29">
        <v>7</v>
      </c>
      <c r="AV22" s="29">
        <v>7</v>
      </c>
      <c r="AW22" s="29">
        <v>7</v>
      </c>
      <c r="AX22" s="29">
        <v>7</v>
      </c>
      <c r="AY22" s="30"/>
      <c r="AZ22" s="30"/>
      <c r="BA22" s="29">
        <v>7</v>
      </c>
      <c r="BB22" s="29">
        <v>7</v>
      </c>
      <c r="BC22" s="29">
        <v>7</v>
      </c>
      <c r="BD22" s="31">
        <f t="shared" ref="BD22:BD23" si="10">SUM(K22:BC22)</f>
        <v>154</v>
      </c>
      <c r="BE22" s="58">
        <f t="shared" si="4"/>
        <v>3511.2000000000003</v>
      </c>
      <c r="BF22" s="59">
        <f t="shared" si="5"/>
        <v>2695</v>
      </c>
      <c r="BG22" s="113">
        <f t="shared" si="6"/>
        <v>-0.23245614035087725</v>
      </c>
      <c r="BH22" s="12"/>
      <c r="BI22" s="33"/>
      <c r="BJ22" s="12"/>
      <c r="BK22" s="33"/>
      <c r="BL22" s="12"/>
      <c r="BM22" s="33"/>
    </row>
    <row r="23" spans="2:66" s="6" customFormat="1" ht="80.25" customHeight="1" x14ac:dyDescent="0.25">
      <c r="B23" s="66">
        <v>5</v>
      </c>
      <c r="C23" s="508"/>
      <c r="D23" s="104" t="s">
        <v>158</v>
      </c>
      <c r="E23" s="394" t="s">
        <v>159</v>
      </c>
      <c r="F23" s="26" t="s">
        <v>35</v>
      </c>
      <c r="G23" s="26" t="s">
        <v>38</v>
      </c>
      <c r="H23" s="26" t="s">
        <v>36</v>
      </c>
      <c r="I23" s="57">
        <v>22</v>
      </c>
      <c r="J23" s="90">
        <v>14</v>
      </c>
      <c r="K23" s="27"/>
      <c r="L23" s="27"/>
      <c r="M23" s="27"/>
      <c r="N23" s="27"/>
      <c r="O23" s="27"/>
      <c r="P23" s="28"/>
      <c r="Q23" s="28"/>
      <c r="R23" s="27"/>
      <c r="S23" s="27"/>
      <c r="T23" s="27"/>
      <c r="U23" s="27"/>
      <c r="V23" s="27"/>
      <c r="W23" s="28"/>
      <c r="X23" s="28"/>
      <c r="Y23" s="27"/>
      <c r="Z23" s="29">
        <v>7</v>
      </c>
      <c r="AA23" s="29">
        <v>7</v>
      </c>
      <c r="AB23" s="29">
        <v>7</v>
      </c>
      <c r="AC23" s="29">
        <v>7</v>
      </c>
      <c r="AD23" s="30"/>
      <c r="AE23" s="30"/>
      <c r="AF23" s="29">
        <v>7</v>
      </c>
      <c r="AG23" s="29">
        <v>7</v>
      </c>
      <c r="AH23" s="29">
        <v>7</v>
      </c>
      <c r="AI23" s="29">
        <v>7</v>
      </c>
      <c r="AJ23" s="29">
        <v>7</v>
      </c>
      <c r="AK23" s="30"/>
      <c r="AL23" s="30"/>
      <c r="AM23" s="29">
        <v>7</v>
      </c>
      <c r="AN23" s="29">
        <v>7</v>
      </c>
      <c r="AO23" s="29">
        <v>7</v>
      </c>
      <c r="AP23" s="29">
        <v>7</v>
      </c>
      <c r="AQ23" s="29">
        <v>7</v>
      </c>
      <c r="AR23" s="30"/>
      <c r="AS23" s="30"/>
      <c r="AT23" s="29">
        <v>7</v>
      </c>
      <c r="AU23" s="29">
        <v>7</v>
      </c>
      <c r="AV23" s="29">
        <v>7</v>
      </c>
      <c r="AW23" s="29">
        <v>7</v>
      </c>
      <c r="AX23" s="29">
        <v>7</v>
      </c>
      <c r="AY23" s="30"/>
      <c r="AZ23" s="30"/>
      <c r="BA23" s="29">
        <v>7</v>
      </c>
      <c r="BB23" s="29">
        <v>7</v>
      </c>
      <c r="BC23" s="29">
        <v>7</v>
      </c>
      <c r="BD23" s="31">
        <f t="shared" si="10"/>
        <v>154</v>
      </c>
      <c r="BE23" s="58">
        <f t="shared" si="4"/>
        <v>3388</v>
      </c>
      <c r="BF23" s="59">
        <f t="shared" si="5"/>
        <v>2156</v>
      </c>
      <c r="BG23" s="113">
        <f t="shared" si="6"/>
        <v>-0.36363636363636365</v>
      </c>
      <c r="BH23" s="12"/>
      <c r="BI23" s="33"/>
      <c r="BJ23" s="12"/>
      <c r="BK23" s="33"/>
      <c r="BL23" s="12"/>
      <c r="BM23" s="33"/>
    </row>
    <row r="24" spans="2:66" s="12" customFormat="1" ht="16.5" customHeight="1" x14ac:dyDescent="0.25">
      <c r="B24" s="498" t="s">
        <v>23</v>
      </c>
      <c r="C24" s="499"/>
      <c r="D24" s="499"/>
      <c r="E24" s="500"/>
      <c r="F24" s="500"/>
      <c r="G24" s="500"/>
      <c r="H24" s="500"/>
      <c r="I24" s="500"/>
      <c r="J24" s="501"/>
      <c r="K24" s="71">
        <f t="shared" ref="K24:Y24" si="11">SUM(K13:K22)</f>
        <v>0</v>
      </c>
      <c r="L24" s="71">
        <f t="shared" si="11"/>
        <v>0</v>
      </c>
      <c r="M24" s="71">
        <f t="shared" si="11"/>
        <v>0</v>
      </c>
      <c r="N24" s="71">
        <f t="shared" si="11"/>
        <v>0</v>
      </c>
      <c r="O24" s="71">
        <f t="shared" si="11"/>
        <v>0</v>
      </c>
      <c r="P24" s="71">
        <f t="shared" si="11"/>
        <v>0</v>
      </c>
      <c r="Q24" s="71">
        <f t="shared" si="11"/>
        <v>0</v>
      </c>
      <c r="R24" s="71">
        <f t="shared" si="11"/>
        <v>0</v>
      </c>
      <c r="S24" s="71">
        <f t="shared" si="11"/>
        <v>0</v>
      </c>
      <c r="T24" s="71">
        <f t="shared" si="11"/>
        <v>0</v>
      </c>
      <c r="U24" s="71">
        <f t="shared" si="11"/>
        <v>0</v>
      </c>
      <c r="V24" s="71">
        <f t="shared" si="11"/>
        <v>0</v>
      </c>
      <c r="W24" s="71">
        <f t="shared" si="11"/>
        <v>0</v>
      </c>
      <c r="X24" s="71">
        <f t="shared" si="11"/>
        <v>0</v>
      </c>
      <c r="Y24" s="71">
        <f t="shared" si="11"/>
        <v>0</v>
      </c>
      <c r="Z24" s="72">
        <f t="shared" ref="Z24:BD24" si="12">SUM(Z13:Z23)</f>
        <v>35</v>
      </c>
      <c r="AA24" s="72">
        <f t="shared" si="12"/>
        <v>35</v>
      </c>
      <c r="AB24" s="72">
        <f t="shared" si="12"/>
        <v>35</v>
      </c>
      <c r="AC24" s="72">
        <f t="shared" si="12"/>
        <v>35</v>
      </c>
      <c r="AD24" s="72">
        <f t="shared" si="12"/>
        <v>0</v>
      </c>
      <c r="AE24" s="72">
        <f t="shared" si="12"/>
        <v>0</v>
      </c>
      <c r="AF24" s="72">
        <f t="shared" si="12"/>
        <v>35</v>
      </c>
      <c r="AG24" s="72">
        <f t="shared" si="12"/>
        <v>35</v>
      </c>
      <c r="AH24" s="72">
        <f t="shared" si="12"/>
        <v>35</v>
      </c>
      <c r="AI24" s="72">
        <f t="shared" si="12"/>
        <v>35</v>
      </c>
      <c r="AJ24" s="72">
        <f t="shared" si="12"/>
        <v>35</v>
      </c>
      <c r="AK24" s="72">
        <f t="shared" si="12"/>
        <v>0</v>
      </c>
      <c r="AL24" s="72">
        <f t="shared" si="12"/>
        <v>0</v>
      </c>
      <c r="AM24" s="72">
        <f t="shared" si="12"/>
        <v>35</v>
      </c>
      <c r="AN24" s="72">
        <f t="shared" si="12"/>
        <v>35</v>
      </c>
      <c r="AO24" s="72">
        <f t="shared" si="12"/>
        <v>35</v>
      </c>
      <c r="AP24" s="72">
        <f t="shared" si="12"/>
        <v>35</v>
      </c>
      <c r="AQ24" s="72">
        <f t="shared" si="12"/>
        <v>35</v>
      </c>
      <c r="AR24" s="72">
        <f t="shared" si="12"/>
        <v>0</v>
      </c>
      <c r="AS24" s="72">
        <f t="shared" si="12"/>
        <v>0</v>
      </c>
      <c r="AT24" s="72">
        <f t="shared" si="12"/>
        <v>35</v>
      </c>
      <c r="AU24" s="72">
        <f t="shared" si="12"/>
        <v>35</v>
      </c>
      <c r="AV24" s="72">
        <f t="shared" si="12"/>
        <v>35</v>
      </c>
      <c r="AW24" s="72">
        <f t="shared" si="12"/>
        <v>35</v>
      </c>
      <c r="AX24" s="72">
        <f t="shared" si="12"/>
        <v>35</v>
      </c>
      <c r="AY24" s="72">
        <f t="shared" si="12"/>
        <v>0</v>
      </c>
      <c r="AZ24" s="72">
        <f t="shared" si="12"/>
        <v>0</v>
      </c>
      <c r="BA24" s="72">
        <f t="shared" si="12"/>
        <v>35</v>
      </c>
      <c r="BB24" s="72">
        <f t="shared" si="12"/>
        <v>35</v>
      </c>
      <c r="BC24" s="72">
        <f t="shared" si="12"/>
        <v>35</v>
      </c>
      <c r="BD24" s="73">
        <f t="shared" si="12"/>
        <v>770</v>
      </c>
      <c r="BE24" s="74">
        <f>SUM(BE14:BE23)</f>
        <v>16878.400000000001</v>
      </c>
      <c r="BF24" s="75">
        <f>SUM(BF13:BF23)</f>
        <v>11627</v>
      </c>
      <c r="BG24" s="76"/>
      <c r="BH24" s="77">
        <f t="shared" ref="BH24:BM24" si="13">SUM(BH13:BH22)</f>
        <v>0</v>
      </c>
      <c r="BI24" s="78">
        <f t="shared" si="13"/>
        <v>0</v>
      </c>
      <c r="BJ24" s="77">
        <f t="shared" si="13"/>
        <v>154</v>
      </c>
      <c r="BK24" s="78">
        <f t="shared" si="13"/>
        <v>1848</v>
      </c>
      <c r="BL24" s="77" t="e">
        <f t="shared" si="13"/>
        <v>#REF!</v>
      </c>
      <c r="BM24" s="78" t="e">
        <f t="shared" si="13"/>
        <v>#REF!</v>
      </c>
      <c r="BN24" s="79"/>
    </row>
    <row r="25" spans="2:66" ht="16.5" customHeight="1" x14ac:dyDescent="0.2">
      <c r="B25" s="80"/>
      <c r="C25" s="80"/>
      <c r="D25" s="81" t="s">
        <v>47</v>
      </c>
      <c r="BE25" s="83" t="s">
        <v>48</v>
      </c>
      <c r="BF25" s="84">
        <f>(BF24/BE24)-1</f>
        <v>-0.31113138686131392</v>
      </c>
      <c r="BG25" s="15"/>
      <c r="BH25" s="5" t="e">
        <f>SUM(BH24,BJ24,BL24)</f>
        <v>#REF!</v>
      </c>
      <c r="BM25" s="85"/>
    </row>
    <row r="26" spans="2:66" x14ac:dyDescent="0.2">
      <c r="D26" s="86"/>
      <c r="BD26" s="1" t="s">
        <v>6</v>
      </c>
      <c r="BF26" s="15"/>
      <c r="BH26" s="85" t="e">
        <f>SUM(BI24,BK24,BM24)</f>
        <v>#REF!</v>
      </c>
      <c r="BI26" s="87" t="e">
        <f>+BH26-BF24</f>
        <v>#REF!</v>
      </c>
    </row>
    <row r="27" spans="2:66" x14ac:dyDescent="0.2">
      <c r="J27" s="1" t="s">
        <v>6</v>
      </c>
      <c r="BF27" s="88"/>
    </row>
    <row r="28" spans="2:66" x14ac:dyDescent="0.2">
      <c r="BF28" s="88"/>
      <c r="BG28" s="15"/>
    </row>
    <row r="29" spans="2:66" x14ac:dyDescent="0.2">
      <c r="BF29" s="89"/>
    </row>
    <row r="30" spans="2:66" ht="12.75" customHeight="1" x14ac:dyDescent="0.2">
      <c r="E30" s="2"/>
      <c r="P30" s="2"/>
      <c r="BF30" s="1" t="s">
        <v>6</v>
      </c>
    </row>
    <row r="31" spans="2:66" x14ac:dyDescent="0.2">
      <c r="BF31" s="1" t="s">
        <v>6</v>
      </c>
    </row>
    <row r="32" spans="2:66" x14ac:dyDescent="0.2">
      <c r="BF32" s="1" t="s">
        <v>6</v>
      </c>
    </row>
    <row r="33" spans="58:58" ht="13.15" customHeight="1" x14ac:dyDescent="0.2">
      <c r="BF33" s="15" t="s">
        <v>6</v>
      </c>
    </row>
    <row r="35" spans="58:58" ht="18" customHeight="1" x14ac:dyDescent="0.2"/>
    <row r="36" spans="58:58" ht="18" customHeight="1" x14ac:dyDescent="0.2"/>
    <row r="37" spans="58:58" ht="18" customHeight="1" x14ac:dyDescent="0.2"/>
    <row r="38" spans="58:58" ht="18" customHeight="1" x14ac:dyDescent="0.2"/>
    <row r="39" spans="58:58" ht="18" customHeight="1" x14ac:dyDescent="0.2"/>
    <row r="40" spans="58:58" ht="18" customHeight="1" x14ac:dyDescent="0.2"/>
    <row r="41" spans="58:58" ht="18" customHeight="1" x14ac:dyDescent="0.2"/>
    <row r="43" spans="58:58" ht="18" customHeight="1" x14ac:dyDescent="0.2"/>
    <row r="44" spans="58:58" ht="18" customHeight="1" x14ac:dyDescent="0.2"/>
    <row r="45" spans="58:58" ht="18" customHeight="1" x14ac:dyDescent="0.2"/>
    <row r="46" spans="58:58" ht="18" customHeight="1" x14ac:dyDescent="0.2"/>
    <row r="47" spans="58:58" ht="18" customHeight="1" x14ac:dyDescent="0.2"/>
    <row r="48" spans="58:58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</sheetData>
  <mergeCells count="24">
    <mergeCell ref="BE11:BE12"/>
    <mergeCell ref="BF11:BF12"/>
    <mergeCell ref="B13:B15"/>
    <mergeCell ref="E13:E15"/>
    <mergeCell ref="K10:Y10"/>
    <mergeCell ref="Z10:AN10"/>
    <mergeCell ref="AO10:BC10"/>
    <mergeCell ref="B11:B12"/>
    <mergeCell ref="D11:D12"/>
    <mergeCell ref="E11:E12"/>
    <mergeCell ref="F11:F12"/>
    <mergeCell ref="G11:G12"/>
    <mergeCell ref="H11:H12"/>
    <mergeCell ref="B24:J24"/>
    <mergeCell ref="C11:C12"/>
    <mergeCell ref="D13:D15"/>
    <mergeCell ref="D16:D18"/>
    <mergeCell ref="C13:C23"/>
    <mergeCell ref="B16:B18"/>
    <mergeCell ref="I11:I12"/>
    <mergeCell ref="J11:J12"/>
    <mergeCell ref="D19:D21"/>
    <mergeCell ref="E19:E21"/>
    <mergeCell ref="B19:B21"/>
  </mergeCells>
  <phoneticPr fontId="26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N76"/>
  <sheetViews>
    <sheetView showGridLines="0" topLeftCell="B11" zoomScale="110" zoomScaleNormal="110" workbookViewId="0">
      <selection activeCell="E11" sqref="E11:E12"/>
    </sheetView>
  </sheetViews>
  <sheetFormatPr baseColWidth="10" defaultColWidth="25.42578125" defaultRowHeight="12.75" x14ac:dyDescent="0.2"/>
  <cols>
    <col min="1" max="1" width="4" style="1" hidden="1" customWidth="1"/>
    <col min="2" max="2" width="6.7109375" style="1" customWidth="1"/>
    <col min="3" max="3" width="18.7109375" style="1" customWidth="1"/>
    <col min="4" max="4" width="24.140625" style="1" customWidth="1"/>
    <col min="5" max="5" width="26.140625" style="1" customWidth="1"/>
    <col min="6" max="6" width="21.7109375" style="1" customWidth="1"/>
    <col min="7" max="7" width="16.7109375" style="1" customWidth="1"/>
    <col min="8" max="8" width="13.140625" style="1" customWidth="1"/>
    <col min="9" max="9" width="11.85546875" style="1" customWidth="1"/>
    <col min="10" max="10" width="12.28515625" style="1" customWidth="1"/>
    <col min="11" max="13" width="2.7109375" style="1" hidden="1" customWidth="1"/>
    <col min="14" max="14" width="3.28515625" style="1" hidden="1" customWidth="1"/>
    <col min="15" max="15" width="2.7109375" style="1" hidden="1" customWidth="1"/>
    <col min="16" max="24" width="3.42578125" style="1" hidden="1" customWidth="1"/>
    <col min="25" max="25" width="2.7109375" style="1" hidden="1" customWidth="1"/>
    <col min="26" max="55" width="3.28515625" style="82" customWidth="1"/>
    <col min="56" max="56" width="7.28515625" style="1" customWidth="1"/>
    <col min="57" max="57" width="12.42578125" style="1" customWidth="1"/>
    <col min="58" max="58" width="14.5703125" style="1" customWidth="1"/>
    <col min="59" max="59" width="11.7109375" style="1" customWidth="1"/>
    <col min="60" max="61" width="11" style="5" hidden="1" customWidth="1"/>
    <col min="62" max="62" width="10.5703125" style="5" hidden="1" customWidth="1"/>
    <col min="63" max="63" width="10.28515625" style="5" hidden="1" customWidth="1"/>
    <col min="64" max="64" width="6.28515625" style="5" hidden="1" customWidth="1"/>
    <col min="65" max="65" width="11.28515625" style="5" hidden="1" customWidth="1"/>
    <col min="66" max="270" width="25.42578125" style="1"/>
    <col min="271" max="271" width="0.42578125" style="1" customWidth="1"/>
    <col min="272" max="272" width="0.7109375" style="1" customWidth="1"/>
    <col min="273" max="273" width="2.7109375" style="1" customWidth="1"/>
    <col min="274" max="274" width="17.7109375" style="1" customWidth="1"/>
    <col min="275" max="275" width="21.28515625" style="1" customWidth="1"/>
    <col min="276" max="276" width="29.140625" style="1" customWidth="1"/>
    <col min="277" max="277" width="13.5703125" style="1" customWidth="1"/>
    <col min="278" max="278" width="9" style="1" customWidth="1"/>
    <col min="279" max="279" width="11.28515625" style="1" customWidth="1"/>
    <col min="280" max="288" width="0" style="1" hidden="1" customWidth="1"/>
    <col min="289" max="297" width="3.42578125" style="1" customWidth="1"/>
    <col min="298" max="312" width="0" style="1" hidden="1" customWidth="1"/>
    <col min="313" max="313" width="7.28515625" style="1" customWidth="1"/>
    <col min="314" max="314" width="12.42578125" style="1" customWidth="1"/>
    <col min="315" max="315" width="12.5703125" style="1" customWidth="1"/>
    <col min="316" max="316" width="10.5703125" style="1" customWidth="1"/>
    <col min="317" max="317" width="11" style="1" bestFit="1" customWidth="1"/>
    <col min="318" max="318" width="10.5703125" style="1" customWidth="1"/>
    <col min="319" max="526" width="25.42578125" style="1"/>
    <col min="527" max="527" width="0.42578125" style="1" customWidth="1"/>
    <col min="528" max="528" width="0.7109375" style="1" customWidth="1"/>
    <col min="529" max="529" width="2.7109375" style="1" customWidth="1"/>
    <col min="530" max="530" width="17.7109375" style="1" customWidth="1"/>
    <col min="531" max="531" width="21.28515625" style="1" customWidth="1"/>
    <col min="532" max="532" width="29.140625" style="1" customWidth="1"/>
    <col min="533" max="533" width="13.5703125" style="1" customWidth="1"/>
    <col min="534" max="534" width="9" style="1" customWidth="1"/>
    <col min="535" max="535" width="11.28515625" style="1" customWidth="1"/>
    <col min="536" max="544" width="0" style="1" hidden="1" customWidth="1"/>
    <col min="545" max="553" width="3.42578125" style="1" customWidth="1"/>
    <col min="554" max="568" width="0" style="1" hidden="1" customWidth="1"/>
    <col min="569" max="569" width="7.28515625" style="1" customWidth="1"/>
    <col min="570" max="570" width="12.42578125" style="1" customWidth="1"/>
    <col min="571" max="571" width="12.5703125" style="1" customWidth="1"/>
    <col min="572" max="572" width="10.5703125" style="1" customWidth="1"/>
    <col min="573" max="573" width="11" style="1" bestFit="1" customWidth="1"/>
    <col min="574" max="574" width="10.5703125" style="1" customWidth="1"/>
    <col min="575" max="782" width="25.42578125" style="1"/>
    <col min="783" max="783" width="0.42578125" style="1" customWidth="1"/>
    <col min="784" max="784" width="0.7109375" style="1" customWidth="1"/>
    <col min="785" max="785" width="2.7109375" style="1" customWidth="1"/>
    <col min="786" max="786" width="17.7109375" style="1" customWidth="1"/>
    <col min="787" max="787" width="21.28515625" style="1" customWidth="1"/>
    <col min="788" max="788" width="29.140625" style="1" customWidth="1"/>
    <col min="789" max="789" width="13.5703125" style="1" customWidth="1"/>
    <col min="790" max="790" width="9" style="1" customWidth="1"/>
    <col min="791" max="791" width="11.28515625" style="1" customWidth="1"/>
    <col min="792" max="800" width="0" style="1" hidden="1" customWidth="1"/>
    <col min="801" max="809" width="3.42578125" style="1" customWidth="1"/>
    <col min="810" max="824" width="0" style="1" hidden="1" customWidth="1"/>
    <col min="825" max="825" width="7.28515625" style="1" customWidth="1"/>
    <col min="826" max="826" width="12.42578125" style="1" customWidth="1"/>
    <col min="827" max="827" width="12.5703125" style="1" customWidth="1"/>
    <col min="828" max="828" width="10.5703125" style="1" customWidth="1"/>
    <col min="829" max="829" width="11" style="1" bestFit="1" customWidth="1"/>
    <col min="830" max="830" width="10.5703125" style="1" customWidth="1"/>
    <col min="831" max="1038" width="25.42578125" style="1"/>
    <col min="1039" max="1039" width="0.42578125" style="1" customWidth="1"/>
    <col min="1040" max="1040" width="0.7109375" style="1" customWidth="1"/>
    <col min="1041" max="1041" width="2.7109375" style="1" customWidth="1"/>
    <col min="1042" max="1042" width="17.7109375" style="1" customWidth="1"/>
    <col min="1043" max="1043" width="21.28515625" style="1" customWidth="1"/>
    <col min="1044" max="1044" width="29.140625" style="1" customWidth="1"/>
    <col min="1045" max="1045" width="13.5703125" style="1" customWidth="1"/>
    <col min="1046" max="1046" width="9" style="1" customWidth="1"/>
    <col min="1047" max="1047" width="11.28515625" style="1" customWidth="1"/>
    <col min="1048" max="1056" width="0" style="1" hidden="1" customWidth="1"/>
    <col min="1057" max="1065" width="3.42578125" style="1" customWidth="1"/>
    <col min="1066" max="1080" width="0" style="1" hidden="1" customWidth="1"/>
    <col min="1081" max="1081" width="7.28515625" style="1" customWidth="1"/>
    <col min="1082" max="1082" width="12.42578125" style="1" customWidth="1"/>
    <col min="1083" max="1083" width="12.5703125" style="1" customWidth="1"/>
    <col min="1084" max="1084" width="10.5703125" style="1" customWidth="1"/>
    <col min="1085" max="1085" width="11" style="1" bestFit="1" customWidth="1"/>
    <col min="1086" max="1086" width="10.5703125" style="1" customWidth="1"/>
    <col min="1087" max="1294" width="25.42578125" style="1"/>
    <col min="1295" max="1295" width="0.42578125" style="1" customWidth="1"/>
    <col min="1296" max="1296" width="0.7109375" style="1" customWidth="1"/>
    <col min="1297" max="1297" width="2.7109375" style="1" customWidth="1"/>
    <col min="1298" max="1298" width="17.7109375" style="1" customWidth="1"/>
    <col min="1299" max="1299" width="21.28515625" style="1" customWidth="1"/>
    <col min="1300" max="1300" width="29.140625" style="1" customWidth="1"/>
    <col min="1301" max="1301" width="13.5703125" style="1" customWidth="1"/>
    <col min="1302" max="1302" width="9" style="1" customWidth="1"/>
    <col min="1303" max="1303" width="11.28515625" style="1" customWidth="1"/>
    <col min="1304" max="1312" width="0" style="1" hidden="1" customWidth="1"/>
    <col min="1313" max="1321" width="3.42578125" style="1" customWidth="1"/>
    <col min="1322" max="1336" width="0" style="1" hidden="1" customWidth="1"/>
    <col min="1337" max="1337" width="7.28515625" style="1" customWidth="1"/>
    <col min="1338" max="1338" width="12.42578125" style="1" customWidth="1"/>
    <col min="1339" max="1339" width="12.5703125" style="1" customWidth="1"/>
    <col min="1340" max="1340" width="10.5703125" style="1" customWidth="1"/>
    <col min="1341" max="1341" width="11" style="1" bestFit="1" customWidth="1"/>
    <col min="1342" max="1342" width="10.5703125" style="1" customWidth="1"/>
    <col min="1343" max="1550" width="25.42578125" style="1"/>
    <col min="1551" max="1551" width="0.42578125" style="1" customWidth="1"/>
    <col min="1552" max="1552" width="0.7109375" style="1" customWidth="1"/>
    <col min="1553" max="1553" width="2.7109375" style="1" customWidth="1"/>
    <col min="1554" max="1554" width="17.7109375" style="1" customWidth="1"/>
    <col min="1555" max="1555" width="21.28515625" style="1" customWidth="1"/>
    <col min="1556" max="1556" width="29.140625" style="1" customWidth="1"/>
    <col min="1557" max="1557" width="13.5703125" style="1" customWidth="1"/>
    <col min="1558" max="1558" width="9" style="1" customWidth="1"/>
    <col min="1559" max="1559" width="11.28515625" style="1" customWidth="1"/>
    <col min="1560" max="1568" width="0" style="1" hidden="1" customWidth="1"/>
    <col min="1569" max="1577" width="3.42578125" style="1" customWidth="1"/>
    <col min="1578" max="1592" width="0" style="1" hidden="1" customWidth="1"/>
    <col min="1593" max="1593" width="7.28515625" style="1" customWidth="1"/>
    <col min="1594" max="1594" width="12.42578125" style="1" customWidth="1"/>
    <col min="1595" max="1595" width="12.5703125" style="1" customWidth="1"/>
    <col min="1596" max="1596" width="10.5703125" style="1" customWidth="1"/>
    <col min="1597" max="1597" width="11" style="1" bestFit="1" customWidth="1"/>
    <col min="1598" max="1598" width="10.5703125" style="1" customWidth="1"/>
    <col min="1599" max="1806" width="25.42578125" style="1"/>
    <col min="1807" max="1807" width="0.42578125" style="1" customWidth="1"/>
    <col min="1808" max="1808" width="0.7109375" style="1" customWidth="1"/>
    <col min="1809" max="1809" width="2.7109375" style="1" customWidth="1"/>
    <col min="1810" max="1810" width="17.7109375" style="1" customWidth="1"/>
    <col min="1811" max="1811" width="21.28515625" style="1" customWidth="1"/>
    <col min="1812" max="1812" width="29.140625" style="1" customWidth="1"/>
    <col min="1813" max="1813" width="13.5703125" style="1" customWidth="1"/>
    <col min="1814" max="1814" width="9" style="1" customWidth="1"/>
    <col min="1815" max="1815" width="11.28515625" style="1" customWidth="1"/>
    <col min="1816" max="1824" width="0" style="1" hidden="1" customWidth="1"/>
    <col min="1825" max="1833" width="3.42578125" style="1" customWidth="1"/>
    <col min="1834" max="1848" width="0" style="1" hidden="1" customWidth="1"/>
    <col min="1849" max="1849" width="7.28515625" style="1" customWidth="1"/>
    <col min="1850" max="1850" width="12.42578125" style="1" customWidth="1"/>
    <col min="1851" max="1851" width="12.5703125" style="1" customWidth="1"/>
    <col min="1852" max="1852" width="10.5703125" style="1" customWidth="1"/>
    <col min="1853" max="1853" width="11" style="1" bestFit="1" customWidth="1"/>
    <col min="1854" max="1854" width="10.5703125" style="1" customWidth="1"/>
    <col min="1855" max="2062" width="25.42578125" style="1"/>
    <col min="2063" max="2063" width="0.42578125" style="1" customWidth="1"/>
    <col min="2064" max="2064" width="0.7109375" style="1" customWidth="1"/>
    <col min="2065" max="2065" width="2.7109375" style="1" customWidth="1"/>
    <col min="2066" max="2066" width="17.7109375" style="1" customWidth="1"/>
    <col min="2067" max="2067" width="21.28515625" style="1" customWidth="1"/>
    <col min="2068" max="2068" width="29.140625" style="1" customWidth="1"/>
    <col min="2069" max="2069" width="13.5703125" style="1" customWidth="1"/>
    <col min="2070" max="2070" width="9" style="1" customWidth="1"/>
    <col min="2071" max="2071" width="11.28515625" style="1" customWidth="1"/>
    <col min="2072" max="2080" width="0" style="1" hidden="1" customWidth="1"/>
    <col min="2081" max="2089" width="3.42578125" style="1" customWidth="1"/>
    <col min="2090" max="2104" width="0" style="1" hidden="1" customWidth="1"/>
    <col min="2105" max="2105" width="7.28515625" style="1" customWidth="1"/>
    <col min="2106" max="2106" width="12.42578125" style="1" customWidth="1"/>
    <col min="2107" max="2107" width="12.5703125" style="1" customWidth="1"/>
    <col min="2108" max="2108" width="10.5703125" style="1" customWidth="1"/>
    <col min="2109" max="2109" width="11" style="1" bestFit="1" customWidth="1"/>
    <col min="2110" max="2110" width="10.5703125" style="1" customWidth="1"/>
    <col min="2111" max="2318" width="25.42578125" style="1"/>
    <col min="2319" max="2319" width="0.42578125" style="1" customWidth="1"/>
    <col min="2320" max="2320" width="0.7109375" style="1" customWidth="1"/>
    <col min="2321" max="2321" width="2.7109375" style="1" customWidth="1"/>
    <col min="2322" max="2322" width="17.7109375" style="1" customWidth="1"/>
    <col min="2323" max="2323" width="21.28515625" style="1" customWidth="1"/>
    <col min="2324" max="2324" width="29.140625" style="1" customWidth="1"/>
    <col min="2325" max="2325" width="13.5703125" style="1" customWidth="1"/>
    <col min="2326" max="2326" width="9" style="1" customWidth="1"/>
    <col min="2327" max="2327" width="11.28515625" style="1" customWidth="1"/>
    <col min="2328" max="2336" width="0" style="1" hidden="1" customWidth="1"/>
    <col min="2337" max="2345" width="3.42578125" style="1" customWidth="1"/>
    <col min="2346" max="2360" width="0" style="1" hidden="1" customWidth="1"/>
    <col min="2361" max="2361" width="7.28515625" style="1" customWidth="1"/>
    <col min="2362" max="2362" width="12.42578125" style="1" customWidth="1"/>
    <col min="2363" max="2363" width="12.5703125" style="1" customWidth="1"/>
    <col min="2364" max="2364" width="10.5703125" style="1" customWidth="1"/>
    <col min="2365" max="2365" width="11" style="1" bestFit="1" customWidth="1"/>
    <col min="2366" max="2366" width="10.5703125" style="1" customWidth="1"/>
    <col min="2367" max="2574" width="25.42578125" style="1"/>
    <col min="2575" max="2575" width="0.42578125" style="1" customWidth="1"/>
    <col min="2576" max="2576" width="0.7109375" style="1" customWidth="1"/>
    <col min="2577" max="2577" width="2.7109375" style="1" customWidth="1"/>
    <col min="2578" max="2578" width="17.7109375" style="1" customWidth="1"/>
    <col min="2579" max="2579" width="21.28515625" style="1" customWidth="1"/>
    <col min="2580" max="2580" width="29.140625" style="1" customWidth="1"/>
    <col min="2581" max="2581" width="13.5703125" style="1" customWidth="1"/>
    <col min="2582" max="2582" width="9" style="1" customWidth="1"/>
    <col min="2583" max="2583" width="11.28515625" style="1" customWidth="1"/>
    <col min="2584" max="2592" width="0" style="1" hidden="1" customWidth="1"/>
    <col min="2593" max="2601" width="3.42578125" style="1" customWidth="1"/>
    <col min="2602" max="2616" width="0" style="1" hidden="1" customWidth="1"/>
    <col min="2617" max="2617" width="7.28515625" style="1" customWidth="1"/>
    <col min="2618" max="2618" width="12.42578125" style="1" customWidth="1"/>
    <col min="2619" max="2619" width="12.5703125" style="1" customWidth="1"/>
    <col min="2620" max="2620" width="10.5703125" style="1" customWidth="1"/>
    <col min="2621" max="2621" width="11" style="1" bestFit="1" customWidth="1"/>
    <col min="2622" max="2622" width="10.5703125" style="1" customWidth="1"/>
    <col min="2623" max="2830" width="25.42578125" style="1"/>
    <col min="2831" max="2831" width="0.42578125" style="1" customWidth="1"/>
    <col min="2832" max="2832" width="0.7109375" style="1" customWidth="1"/>
    <col min="2833" max="2833" width="2.7109375" style="1" customWidth="1"/>
    <col min="2834" max="2834" width="17.7109375" style="1" customWidth="1"/>
    <col min="2835" max="2835" width="21.28515625" style="1" customWidth="1"/>
    <col min="2836" max="2836" width="29.140625" style="1" customWidth="1"/>
    <col min="2837" max="2837" width="13.5703125" style="1" customWidth="1"/>
    <col min="2838" max="2838" width="9" style="1" customWidth="1"/>
    <col min="2839" max="2839" width="11.28515625" style="1" customWidth="1"/>
    <col min="2840" max="2848" width="0" style="1" hidden="1" customWidth="1"/>
    <col min="2849" max="2857" width="3.42578125" style="1" customWidth="1"/>
    <col min="2858" max="2872" width="0" style="1" hidden="1" customWidth="1"/>
    <col min="2873" max="2873" width="7.28515625" style="1" customWidth="1"/>
    <col min="2874" max="2874" width="12.42578125" style="1" customWidth="1"/>
    <col min="2875" max="2875" width="12.5703125" style="1" customWidth="1"/>
    <col min="2876" max="2876" width="10.5703125" style="1" customWidth="1"/>
    <col min="2877" max="2877" width="11" style="1" bestFit="1" customWidth="1"/>
    <col min="2878" max="2878" width="10.5703125" style="1" customWidth="1"/>
    <col min="2879" max="3086" width="25.42578125" style="1"/>
    <col min="3087" max="3087" width="0.42578125" style="1" customWidth="1"/>
    <col min="3088" max="3088" width="0.7109375" style="1" customWidth="1"/>
    <col min="3089" max="3089" width="2.7109375" style="1" customWidth="1"/>
    <col min="3090" max="3090" width="17.7109375" style="1" customWidth="1"/>
    <col min="3091" max="3091" width="21.28515625" style="1" customWidth="1"/>
    <col min="3092" max="3092" width="29.140625" style="1" customWidth="1"/>
    <col min="3093" max="3093" width="13.5703125" style="1" customWidth="1"/>
    <col min="3094" max="3094" width="9" style="1" customWidth="1"/>
    <col min="3095" max="3095" width="11.28515625" style="1" customWidth="1"/>
    <col min="3096" max="3104" width="0" style="1" hidden="1" customWidth="1"/>
    <col min="3105" max="3113" width="3.42578125" style="1" customWidth="1"/>
    <col min="3114" max="3128" width="0" style="1" hidden="1" customWidth="1"/>
    <col min="3129" max="3129" width="7.28515625" style="1" customWidth="1"/>
    <col min="3130" max="3130" width="12.42578125" style="1" customWidth="1"/>
    <col min="3131" max="3131" width="12.5703125" style="1" customWidth="1"/>
    <col min="3132" max="3132" width="10.5703125" style="1" customWidth="1"/>
    <col min="3133" max="3133" width="11" style="1" bestFit="1" customWidth="1"/>
    <col min="3134" max="3134" width="10.5703125" style="1" customWidth="1"/>
    <col min="3135" max="3342" width="25.42578125" style="1"/>
    <col min="3343" max="3343" width="0.42578125" style="1" customWidth="1"/>
    <col min="3344" max="3344" width="0.7109375" style="1" customWidth="1"/>
    <col min="3345" max="3345" width="2.7109375" style="1" customWidth="1"/>
    <col min="3346" max="3346" width="17.7109375" style="1" customWidth="1"/>
    <col min="3347" max="3347" width="21.28515625" style="1" customWidth="1"/>
    <col min="3348" max="3348" width="29.140625" style="1" customWidth="1"/>
    <col min="3349" max="3349" width="13.5703125" style="1" customWidth="1"/>
    <col min="3350" max="3350" width="9" style="1" customWidth="1"/>
    <col min="3351" max="3351" width="11.28515625" style="1" customWidth="1"/>
    <col min="3352" max="3360" width="0" style="1" hidden="1" customWidth="1"/>
    <col min="3361" max="3369" width="3.42578125" style="1" customWidth="1"/>
    <col min="3370" max="3384" width="0" style="1" hidden="1" customWidth="1"/>
    <col min="3385" max="3385" width="7.28515625" style="1" customWidth="1"/>
    <col min="3386" max="3386" width="12.42578125" style="1" customWidth="1"/>
    <col min="3387" max="3387" width="12.5703125" style="1" customWidth="1"/>
    <col min="3388" max="3388" width="10.5703125" style="1" customWidth="1"/>
    <col min="3389" max="3389" width="11" style="1" bestFit="1" customWidth="1"/>
    <col min="3390" max="3390" width="10.5703125" style="1" customWidth="1"/>
    <col min="3391" max="3598" width="25.42578125" style="1"/>
    <col min="3599" max="3599" width="0.42578125" style="1" customWidth="1"/>
    <col min="3600" max="3600" width="0.7109375" style="1" customWidth="1"/>
    <col min="3601" max="3601" width="2.7109375" style="1" customWidth="1"/>
    <col min="3602" max="3602" width="17.7109375" style="1" customWidth="1"/>
    <col min="3603" max="3603" width="21.28515625" style="1" customWidth="1"/>
    <col min="3604" max="3604" width="29.140625" style="1" customWidth="1"/>
    <col min="3605" max="3605" width="13.5703125" style="1" customWidth="1"/>
    <col min="3606" max="3606" width="9" style="1" customWidth="1"/>
    <col min="3607" max="3607" width="11.28515625" style="1" customWidth="1"/>
    <col min="3608" max="3616" width="0" style="1" hidden="1" customWidth="1"/>
    <col min="3617" max="3625" width="3.42578125" style="1" customWidth="1"/>
    <col min="3626" max="3640" width="0" style="1" hidden="1" customWidth="1"/>
    <col min="3641" max="3641" width="7.28515625" style="1" customWidth="1"/>
    <col min="3642" max="3642" width="12.42578125" style="1" customWidth="1"/>
    <col min="3643" max="3643" width="12.5703125" style="1" customWidth="1"/>
    <col min="3644" max="3644" width="10.5703125" style="1" customWidth="1"/>
    <col min="3645" max="3645" width="11" style="1" bestFit="1" customWidth="1"/>
    <col min="3646" max="3646" width="10.5703125" style="1" customWidth="1"/>
    <col min="3647" max="3854" width="25.42578125" style="1"/>
    <col min="3855" max="3855" width="0.42578125" style="1" customWidth="1"/>
    <col min="3856" max="3856" width="0.7109375" style="1" customWidth="1"/>
    <col min="3857" max="3857" width="2.7109375" style="1" customWidth="1"/>
    <col min="3858" max="3858" width="17.7109375" style="1" customWidth="1"/>
    <col min="3859" max="3859" width="21.28515625" style="1" customWidth="1"/>
    <col min="3860" max="3860" width="29.140625" style="1" customWidth="1"/>
    <col min="3861" max="3861" width="13.5703125" style="1" customWidth="1"/>
    <col min="3862" max="3862" width="9" style="1" customWidth="1"/>
    <col min="3863" max="3863" width="11.28515625" style="1" customWidth="1"/>
    <col min="3864" max="3872" width="0" style="1" hidden="1" customWidth="1"/>
    <col min="3873" max="3881" width="3.42578125" style="1" customWidth="1"/>
    <col min="3882" max="3896" width="0" style="1" hidden="1" customWidth="1"/>
    <col min="3897" max="3897" width="7.28515625" style="1" customWidth="1"/>
    <col min="3898" max="3898" width="12.42578125" style="1" customWidth="1"/>
    <col min="3899" max="3899" width="12.5703125" style="1" customWidth="1"/>
    <col min="3900" max="3900" width="10.5703125" style="1" customWidth="1"/>
    <col min="3901" max="3901" width="11" style="1" bestFit="1" customWidth="1"/>
    <col min="3902" max="3902" width="10.5703125" style="1" customWidth="1"/>
    <col min="3903" max="4110" width="25.42578125" style="1"/>
    <col min="4111" max="4111" width="0.42578125" style="1" customWidth="1"/>
    <col min="4112" max="4112" width="0.7109375" style="1" customWidth="1"/>
    <col min="4113" max="4113" width="2.7109375" style="1" customWidth="1"/>
    <col min="4114" max="4114" width="17.7109375" style="1" customWidth="1"/>
    <col min="4115" max="4115" width="21.28515625" style="1" customWidth="1"/>
    <col min="4116" max="4116" width="29.140625" style="1" customWidth="1"/>
    <col min="4117" max="4117" width="13.5703125" style="1" customWidth="1"/>
    <col min="4118" max="4118" width="9" style="1" customWidth="1"/>
    <col min="4119" max="4119" width="11.28515625" style="1" customWidth="1"/>
    <col min="4120" max="4128" width="0" style="1" hidden="1" customWidth="1"/>
    <col min="4129" max="4137" width="3.42578125" style="1" customWidth="1"/>
    <col min="4138" max="4152" width="0" style="1" hidden="1" customWidth="1"/>
    <col min="4153" max="4153" width="7.28515625" style="1" customWidth="1"/>
    <col min="4154" max="4154" width="12.42578125" style="1" customWidth="1"/>
    <col min="4155" max="4155" width="12.5703125" style="1" customWidth="1"/>
    <col min="4156" max="4156" width="10.5703125" style="1" customWidth="1"/>
    <col min="4157" max="4157" width="11" style="1" bestFit="1" customWidth="1"/>
    <col min="4158" max="4158" width="10.5703125" style="1" customWidth="1"/>
    <col min="4159" max="4366" width="25.42578125" style="1"/>
    <col min="4367" max="4367" width="0.42578125" style="1" customWidth="1"/>
    <col min="4368" max="4368" width="0.7109375" style="1" customWidth="1"/>
    <col min="4369" max="4369" width="2.7109375" style="1" customWidth="1"/>
    <col min="4370" max="4370" width="17.7109375" style="1" customWidth="1"/>
    <col min="4371" max="4371" width="21.28515625" style="1" customWidth="1"/>
    <col min="4372" max="4372" width="29.140625" style="1" customWidth="1"/>
    <col min="4373" max="4373" width="13.5703125" style="1" customWidth="1"/>
    <col min="4374" max="4374" width="9" style="1" customWidth="1"/>
    <col min="4375" max="4375" width="11.28515625" style="1" customWidth="1"/>
    <col min="4376" max="4384" width="0" style="1" hidden="1" customWidth="1"/>
    <col min="4385" max="4393" width="3.42578125" style="1" customWidth="1"/>
    <col min="4394" max="4408" width="0" style="1" hidden="1" customWidth="1"/>
    <col min="4409" max="4409" width="7.28515625" style="1" customWidth="1"/>
    <col min="4410" max="4410" width="12.42578125" style="1" customWidth="1"/>
    <col min="4411" max="4411" width="12.5703125" style="1" customWidth="1"/>
    <col min="4412" max="4412" width="10.5703125" style="1" customWidth="1"/>
    <col min="4413" max="4413" width="11" style="1" bestFit="1" customWidth="1"/>
    <col min="4414" max="4414" width="10.5703125" style="1" customWidth="1"/>
    <col min="4415" max="4622" width="25.42578125" style="1"/>
    <col min="4623" max="4623" width="0.42578125" style="1" customWidth="1"/>
    <col min="4624" max="4624" width="0.7109375" style="1" customWidth="1"/>
    <col min="4625" max="4625" width="2.7109375" style="1" customWidth="1"/>
    <col min="4626" max="4626" width="17.7109375" style="1" customWidth="1"/>
    <col min="4627" max="4627" width="21.28515625" style="1" customWidth="1"/>
    <col min="4628" max="4628" width="29.140625" style="1" customWidth="1"/>
    <col min="4629" max="4629" width="13.5703125" style="1" customWidth="1"/>
    <col min="4630" max="4630" width="9" style="1" customWidth="1"/>
    <col min="4631" max="4631" width="11.28515625" style="1" customWidth="1"/>
    <col min="4632" max="4640" width="0" style="1" hidden="1" customWidth="1"/>
    <col min="4641" max="4649" width="3.42578125" style="1" customWidth="1"/>
    <col min="4650" max="4664" width="0" style="1" hidden="1" customWidth="1"/>
    <col min="4665" max="4665" width="7.28515625" style="1" customWidth="1"/>
    <col min="4666" max="4666" width="12.42578125" style="1" customWidth="1"/>
    <col min="4667" max="4667" width="12.5703125" style="1" customWidth="1"/>
    <col min="4668" max="4668" width="10.5703125" style="1" customWidth="1"/>
    <col min="4669" max="4669" width="11" style="1" bestFit="1" customWidth="1"/>
    <col min="4670" max="4670" width="10.5703125" style="1" customWidth="1"/>
    <col min="4671" max="4878" width="25.42578125" style="1"/>
    <col min="4879" max="4879" width="0.42578125" style="1" customWidth="1"/>
    <col min="4880" max="4880" width="0.7109375" style="1" customWidth="1"/>
    <col min="4881" max="4881" width="2.7109375" style="1" customWidth="1"/>
    <col min="4882" max="4882" width="17.7109375" style="1" customWidth="1"/>
    <col min="4883" max="4883" width="21.28515625" style="1" customWidth="1"/>
    <col min="4884" max="4884" width="29.140625" style="1" customWidth="1"/>
    <col min="4885" max="4885" width="13.5703125" style="1" customWidth="1"/>
    <col min="4886" max="4886" width="9" style="1" customWidth="1"/>
    <col min="4887" max="4887" width="11.28515625" style="1" customWidth="1"/>
    <col min="4888" max="4896" width="0" style="1" hidden="1" customWidth="1"/>
    <col min="4897" max="4905" width="3.42578125" style="1" customWidth="1"/>
    <col min="4906" max="4920" width="0" style="1" hidden="1" customWidth="1"/>
    <col min="4921" max="4921" width="7.28515625" style="1" customWidth="1"/>
    <col min="4922" max="4922" width="12.42578125" style="1" customWidth="1"/>
    <col min="4923" max="4923" width="12.5703125" style="1" customWidth="1"/>
    <col min="4924" max="4924" width="10.5703125" style="1" customWidth="1"/>
    <col min="4925" max="4925" width="11" style="1" bestFit="1" customWidth="1"/>
    <col min="4926" max="4926" width="10.5703125" style="1" customWidth="1"/>
    <col min="4927" max="5134" width="25.42578125" style="1"/>
    <col min="5135" max="5135" width="0.42578125" style="1" customWidth="1"/>
    <col min="5136" max="5136" width="0.7109375" style="1" customWidth="1"/>
    <col min="5137" max="5137" width="2.7109375" style="1" customWidth="1"/>
    <col min="5138" max="5138" width="17.7109375" style="1" customWidth="1"/>
    <col min="5139" max="5139" width="21.28515625" style="1" customWidth="1"/>
    <col min="5140" max="5140" width="29.140625" style="1" customWidth="1"/>
    <col min="5141" max="5141" width="13.5703125" style="1" customWidth="1"/>
    <col min="5142" max="5142" width="9" style="1" customWidth="1"/>
    <col min="5143" max="5143" width="11.28515625" style="1" customWidth="1"/>
    <col min="5144" max="5152" width="0" style="1" hidden="1" customWidth="1"/>
    <col min="5153" max="5161" width="3.42578125" style="1" customWidth="1"/>
    <col min="5162" max="5176" width="0" style="1" hidden="1" customWidth="1"/>
    <col min="5177" max="5177" width="7.28515625" style="1" customWidth="1"/>
    <col min="5178" max="5178" width="12.42578125" style="1" customWidth="1"/>
    <col min="5179" max="5179" width="12.5703125" style="1" customWidth="1"/>
    <col min="5180" max="5180" width="10.5703125" style="1" customWidth="1"/>
    <col min="5181" max="5181" width="11" style="1" bestFit="1" customWidth="1"/>
    <col min="5182" max="5182" width="10.5703125" style="1" customWidth="1"/>
    <col min="5183" max="5390" width="25.42578125" style="1"/>
    <col min="5391" max="5391" width="0.42578125" style="1" customWidth="1"/>
    <col min="5392" max="5392" width="0.7109375" style="1" customWidth="1"/>
    <col min="5393" max="5393" width="2.7109375" style="1" customWidth="1"/>
    <col min="5394" max="5394" width="17.7109375" style="1" customWidth="1"/>
    <col min="5395" max="5395" width="21.28515625" style="1" customWidth="1"/>
    <col min="5396" max="5396" width="29.140625" style="1" customWidth="1"/>
    <col min="5397" max="5397" width="13.5703125" style="1" customWidth="1"/>
    <col min="5398" max="5398" width="9" style="1" customWidth="1"/>
    <col min="5399" max="5399" width="11.28515625" style="1" customWidth="1"/>
    <col min="5400" max="5408" width="0" style="1" hidden="1" customWidth="1"/>
    <col min="5409" max="5417" width="3.42578125" style="1" customWidth="1"/>
    <col min="5418" max="5432" width="0" style="1" hidden="1" customWidth="1"/>
    <col min="5433" max="5433" width="7.28515625" style="1" customWidth="1"/>
    <col min="5434" max="5434" width="12.42578125" style="1" customWidth="1"/>
    <col min="5435" max="5435" width="12.5703125" style="1" customWidth="1"/>
    <col min="5436" max="5436" width="10.5703125" style="1" customWidth="1"/>
    <col min="5437" max="5437" width="11" style="1" bestFit="1" customWidth="1"/>
    <col min="5438" max="5438" width="10.5703125" style="1" customWidth="1"/>
    <col min="5439" max="5646" width="25.42578125" style="1"/>
    <col min="5647" max="5647" width="0.42578125" style="1" customWidth="1"/>
    <col min="5648" max="5648" width="0.7109375" style="1" customWidth="1"/>
    <col min="5649" max="5649" width="2.7109375" style="1" customWidth="1"/>
    <col min="5650" max="5650" width="17.7109375" style="1" customWidth="1"/>
    <col min="5651" max="5651" width="21.28515625" style="1" customWidth="1"/>
    <col min="5652" max="5652" width="29.140625" style="1" customWidth="1"/>
    <col min="5653" max="5653" width="13.5703125" style="1" customWidth="1"/>
    <col min="5654" max="5654" width="9" style="1" customWidth="1"/>
    <col min="5655" max="5655" width="11.28515625" style="1" customWidth="1"/>
    <col min="5656" max="5664" width="0" style="1" hidden="1" customWidth="1"/>
    <col min="5665" max="5673" width="3.42578125" style="1" customWidth="1"/>
    <col min="5674" max="5688" width="0" style="1" hidden="1" customWidth="1"/>
    <col min="5689" max="5689" width="7.28515625" style="1" customWidth="1"/>
    <col min="5690" max="5690" width="12.42578125" style="1" customWidth="1"/>
    <col min="5691" max="5691" width="12.5703125" style="1" customWidth="1"/>
    <col min="5692" max="5692" width="10.5703125" style="1" customWidth="1"/>
    <col min="5693" max="5693" width="11" style="1" bestFit="1" customWidth="1"/>
    <col min="5694" max="5694" width="10.5703125" style="1" customWidth="1"/>
    <col min="5695" max="5902" width="25.42578125" style="1"/>
    <col min="5903" max="5903" width="0.42578125" style="1" customWidth="1"/>
    <col min="5904" max="5904" width="0.7109375" style="1" customWidth="1"/>
    <col min="5905" max="5905" width="2.7109375" style="1" customWidth="1"/>
    <col min="5906" max="5906" width="17.7109375" style="1" customWidth="1"/>
    <col min="5907" max="5907" width="21.28515625" style="1" customWidth="1"/>
    <col min="5908" max="5908" width="29.140625" style="1" customWidth="1"/>
    <col min="5909" max="5909" width="13.5703125" style="1" customWidth="1"/>
    <col min="5910" max="5910" width="9" style="1" customWidth="1"/>
    <col min="5911" max="5911" width="11.28515625" style="1" customWidth="1"/>
    <col min="5912" max="5920" width="0" style="1" hidden="1" customWidth="1"/>
    <col min="5921" max="5929" width="3.42578125" style="1" customWidth="1"/>
    <col min="5930" max="5944" width="0" style="1" hidden="1" customWidth="1"/>
    <col min="5945" max="5945" width="7.28515625" style="1" customWidth="1"/>
    <col min="5946" max="5946" width="12.42578125" style="1" customWidth="1"/>
    <col min="5947" max="5947" width="12.5703125" style="1" customWidth="1"/>
    <col min="5948" max="5948" width="10.5703125" style="1" customWidth="1"/>
    <col min="5949" max="5949" width="11" style="1" bestFit="1" customWidth="1"/>
    <col min="5950" max="5950" width="10.5703125" style="1" customWidth="1"/>
    <col min="5951" max="6158" width="25.42578125" style="1"/>
    <col min="6159" max="6159" width="0.42578125" style="1" customWidth="1"/>
    <col min="6160" max="6160" width="0.7109375" style="1" customWidth="1"/>
    <col min="6161" max="6161" width="2.7109375" style="1" customWidth="1"/>
    <col min="6162" max="6162" width="17.7109375" style="1" customWidth="1"/>
    <col min="6163" max="6163" width="21.28515625" style="1" customWidth="1"/>
    <col min="6164" max="6164" width="29.140625" style="1" customWidth="1"/>
    <col min="6165" max="6165" width="13.5703125" style="1" customWidth="1"/>
    <col min="6166" max="6166" width="9" style="1" customWidth="1"/>
    <col min="6167" max="6167" width="11.28515625" style="1" customWidth="1"/>
    <col min="6168" max="6176" width="0" style="1" hidden="1" customWidth="1"/>
    <col min="6177" max="6185" width="3.42578125" style="1" customWidth="1"/>
    <col min="6186" max="6200" width="0" style="1" hidden="1" customWidth="1"/>
    <col min="6201" max="6201" width="7.28515625" style="1" customWidth="1"/>
    <col min="6202" max="6202" width="12.42578125" style="1" customWidth="1"/>
    <col min="6203" max="6203" width="12.5703125" style="1" customWidth="1"/>
    <col min="6204" max="6204" width="10.5703125" style="1" customWidth="1"/>
    <col min="6205" max="6205" width="11" style="1" bestFit="1" customWidth="1"/>
    <col min="6206" max="6206" width="10.5703125" style="1" customWidth="1"/>
    <col min="6207" max="6414" width="25.42578125" style="1"/>
    <col min="6415" max="6415" width="0.42578125" style="1" customWidth="1"/>
    <col min="6416" max="6416" width="0.7109375" style="1" customWidth="1"/>
    <col min="6417" max="6417" width="2.7109375" style="1" customWidth="1"/>
    <col min="6418" max="6418" width="17.7109375" style="1" customWidth="1"/>
    <col min="6419" max="6419" width="21.28515625" style="1" customWidth="1"/>
    <col min="6420" max="6420" width="29.140625" style="1" customWidth="1"/>
    <col min="6421" max="6421" width="13.5703125" style="1" customWidth="1"/>
    <col min="6422" max="6422" width="9" style="1" customWidth="1"/>
    <col min="6423" max="6423" width="11.28515625" style="1" customWidth="1"/>
    <col min="6424" max="6432" width="0" style="1" hidden="1" customWidth="1"/>
    <col min="6433" max="6441" width="3.42578125" style="1" customWidth="1"/>
    <col min="6442" max="6456" width="0" style="1" hidden="1" customWidth="1"/>
    <col min="6457" max="6457" width="7.28515625" style="1" customWidth="1"/>
    <col min="6458" max="6458" width="12.42578125" style="1" customWidth="1"/>
    <col min="6459" max="6459" width="12.5703125" style="1" customWidth="1"/>
    <col min="6460" max="6460" width="10.5703125" style="1" customWidth="1"/>
    <col min="6461" max="6461" width="11" style="1" bestFit="1" customWidth="1"/>
    <col min="6462" max="6462" width="10.5703125" style="1" customWidth="1"/>
    <col min="6463" max="6670" width="25.42578125" style="1"/>
    <col min="6671" max="6671" width="0.42578125" style="1" customWidth="1"/>
    <col min="6672" max="6672" width="0.7109375" style="1" customWidth="1"/>
    <col min="6673" max="6673" width="2.7109375" style="1" customWidth="1"/>
    <col min="6674" max="6674" width="17.7109375" style="1" customWidth="1"/>
    <col min="6675" max="6675" width="21.28515625" style="1" customWidth="1"/>
    <col min="6676" max="6676" width="29.140625" style="1" customWidth="1"/>
    <col min="6677" max="6677" width="13.5703125" style="1" customWidth="1"/>
    <col min="6678" max="6678" width="9" style="1" customWidth="1"/>
    <col min="6679" max="6679" width="11.28515625" style="1" customWidth="1"/>
    <col min="6680" max="6688" width="0" style="1" hidden="1" customWidth="1"/>
    <col min="6689" max="6697" width="3.42578125" style="1" customWidth="1"/>
    <col min="6698" max="6712" width="0" style="1" hidden="1" customWidth="1"/>
    <col min="6713" max="6713" width="7.28515625" style="1" customWidth="1"/>
    <col min="6714" max="6714" width="12.42578125" style="1" customWidth="1"/>
    <col min="6715" max="6715" width="12.5703125" style="1" customWidth="1"/>
    <col min="6716" max="6716" width="10.5703125" style="1" customWidth="1"/>
    <col min="6717" max="6717" width="11" style="1" bestFit="1" customWidth="1"/>
    <col min="6718" max="6718" width="10.5703125" style="1" customWidth="1"/>
    <col min="6719" max="6926" width="25.42578125" style="1"/>
    <col min="6927" max="6927" width="0.42578125" style="1" customWidth="1"/>
    <col min="6928" max="6928" width="0.7109375" style="1" customWidth="1"/>
    <col min="6929" max="6929" width="2.7109375" style="1" customWidth="1"/>
    <col min="6930" max="6930" width="17.7109375" style="1" customWidth="1"/>
    <col min="6931" max="6931" width="21.28515625" style="1" customWidth="1"/>
    <col min="6932" max="6932" width="29.140625" style="1" customWidth="1"/>
    <col min="6933" max="6933" width="13.5703125" style="1" customWidth="1"/>
    <col min="6934" max="6934" width="9" style="1" customWidth="1"/>
    <col min="6935" max="6935" width="11.28515625" style="1" customWidth="1"/>
    <col min="6936" max="6944" width="0" style="1" hidden="1" customWidth="1"/>
    <col min="6945" max="6953" width="3.42578125" style="1" customWidth="1"/>
    <col min="6954" max="6968" width="0" style="1" hidden="1" customWidth="1"/>
    <col min="6969" max="6969" width="7.28515625" style="1" customWidth="1"/>
    <col min="6970" max="6970" width="12.42578125" style="1" customWidth="1"/>
    <col min="6971" max="6971" width="12.5703125" style="1" customWidth="1"/>
    <col min="6972" max="6972" width="10.5703125" style="1" customWidth="1"/>
    <col min="6973" max="6973" width="11" style="1" bestFit="1" customWidth="1"/>
    <col min="6974" max="6974" width="10.5703125" style="1" customWidth="1"/>
    <col min="6975" max="7182" width="25.42578125" style="1"/>
    <col min="7183" max="7183" width="0.42578125" style="1" customWidth="1"/>
    <col min="7184" max="7184" width="0.7109375" style="1" customWidth="1"/>
    <col min="7185" max="7185" width="2.7109375" style="1" customWidth="1"/>
    <col min="7186" max="7186" width="17.7109375" style="1" customWidth="1"/>
    <col min="7187" max="7187" width="21.28515625" style="1" customWidth="1"/>
    <col min="7188" max="7188" width="29.140625" style="1" customWidth="1"/>
    <col min="7189" max="7189" width="13.5703125" style="1" customWidth="1"/>
    <col min="7190" max="7190" width="9" style="1" customWidth="1"/>
    <col min="7191" max="7191" width="11.28515625" style="1" customWidth="1"/>
    <col min="7192" max="7200" width="0" style="1" hidden="1" customWidth="1"/>
    <col min="7201" max="7209" width="3.42578125" style="1" customWidth="1"/>
    <col min="7210" max="7224" width="0" style="1" hidden="1" customWidth="1"/>
    <col min="7225" max="7225" width="7.28515625" style="1" customWidth="1"/>
    <col min="7226" max="7226" width="12.42578125" style="1" customWidth="1"/>
    <col min="7227" max="7227" width="12.5703125" style="1" customWidth="1"/>
    <col min="7228" max="7228" width="10.5703125" style="1" customWidth="1"/>
    <col min="7229" max="7229" width="11" style="1" bestFit="1" customWidth="1"/>
    <col min="7230" max="7230" width="10.5703125" style="1" customWidth="1"/>
    <col min="7231" max="7438" width="25.42578125" style="1"/>
    <col min="7439" max="7439" width="0.42578125" style="1" customWidth="1"/>
    <col min="7440" max="7440" width="0.7109375" style="1" customWidth="1"/>
    <col min="7441" max="7441" width="2.7109375" style="1" customWidth="1"/>
    <col min="7442" max="7442" width="17.7109375" style="1" customWidth="1"/>
    <col min="7443" max="7443" width="21.28515625" style="1" customWidth="1"/>
    <col min="7444" max="7444" width="29.140625" style="1" customWidth="1"/>
    <col min="7445" max="7445" width="13.5703125" style="1" customWidth="1"/>
    <col min="7446" max="7446" width="9" style="1" customWidth="1"/>
    <col min="7447" max="7447" width="11.28515625" style="1" customWidth="1"/>
    <col min="7448" max="7456" width="0" style="1" hidden="1" customWidth="1"/>
    <col min="7457" max="7465" width="3.42578125" style="1" customWidth="1"/>
    <col min="7466" max="7480" width="0" style="1" hidden="1" customWidth="1"/>
    <col min="7481" max="7481" width="7.28515625" style="1" customWidth="1"/>
    <col min="7482" max="7482" width="12.42578125" style="1" customWidth="1"/>
    <col min="7483" max="7483" width="12.5703125" style="1" customWidth="1"/>
    <col min="7484" max="7484" width="10.5703125" style="1" customWidth="1"/>
    <col min="7485" max="7485" width="11" style="1" bestFit="1" customWidth="1"/>
    <col min="7486" max="7486" width="10.5703125" style="1" customWidth="1"/>
    <col min="7487" max="7694" width="25.42578125" style="1"/>
    <col min="7695" max="7695" width="0.42578125" style="1" customWidth="1"/>
    <col min="7696" max="7696" width="0.7109375" style="1" customWidth="1"/>
    <col min="7697" max="7697" width="2.7109375" style="1" customWidth="1"/>
    <col min="7698" max="7698" width="17.7109375" style="1" customWidth="1"/>
    <col min="7699" max="7699" width="21.28515625" style="1" customWidth="1"/>
    <col min="7700" max="7700" width="29.140625" style="1" customWidth="1"/>
    <col min="7701" max="7701" width="13.5703125" style="1" customWidth="1"/>
    <col min="7702" max="7702" width="9" style="1" customWidth="1"/>
    <col min="7703" max="7703" width="11.28515625" style="1" customWidth="1"/>
    <col min="7704" max="7712" width="0" style="1" hidden="1" customWidth="1"/>
    <col min="7713" max="7721" width="3.42578125" style="1" customWidth="1"/>
    <col min="7722" max="7736" width="0" style="1" hidden="1" customWidth="1"/>
    <col min="7737" max="7737" width="7.28515625" style="1" customWidth="1"/>
    <col min="7738" max="7738" width="12.42578125" style="1" customWidth="1"/>
    <col min="7739" max="7739" width="12.5703125" style="1" customWidth="1"/>
    <col min="7740" max="7740" width="10.5703125" style="1" customWidth="1"/>
    <col min="7741" max="7741" width="11" style="1" bestFit="1" customWidth="1"/>
    <col min="7742" max="7742" width="10.5703125" style="1" customWidth="1"/>
    <col min="7743" max="7950" width="25.42578125" style="1"/>
    <col min="7951" max="7951" width="0.42578125" style="1" customWidth="1"/>
    <col min="7952" max="7952" width="0.7109375" style="1" customWidth="1"/>
    <col min="7953" max="7953" width="2.7109375" style="1" customWidth="1"/>
    <col min="7954" max="7954" width="17.7109375" style="1" customWidth="1"/>
    <col min="7955" max="7955" width="21.28515625" style="1" customWidth="1"/>
    <col min="7956" max="7956" width="29.140625" style="1" customWidth="1"/>
    <col min="7957" max="7957" width="13.5703125" style="1" customWidth="1"/>
    <col min="7958" max="7958" width="9" style="1" customWidth="1"/>
    <col min="7959" max="7959" width="11.28515625" style="1" customWidth="1"/>
    <col min="7960" max="7968" width="0" style="1" hidden="1" customWidth="1"/>
    <col min="7969" max="7977" width="3.42578125" style="1" customWidth="1"/>
    <col min="7978" max="7992" width="0" style="1" hidden="1" customWidth="1"/>
    <col min="7993" max="7993" width="7.28515625" style="1" customWidth="1"/>
    <col min="7994" max="7994" width="12.42578125" style="1" customWidth="1"/>
    <col min="7995" max="7995" width="12.5703125" style="1" customWidth="1"/>
    <col min="7996" max="7996" width="10.5703125" style="1" customWidth="1"/>
    <col min="7997" max="7997" width="11" style="1" bestFit="1" customWidth="1"/>
    <col min="7998" max="7998" width="10.5703125" style="1" customWidth="1"/>
    <col min="7999" max="8206" width="25.42578125" style="1"/>
    <col min="8207" max="8207" width="0.42578125" style="1" customWidth="1"/>
    <col min="8208" max="8208" width="0.7109375" style="1" customWidth="1"/>
    <col min="8209" max="8209" width="2.7109375" style="1" customWidth="1"/>
    <col min="8210" max="8210" width="17.7109375" style="1" customWidth="1"/>
    <col min="8211" max="8211" width="21.28515625" style="1" customWidth="1"/>
    <col min="8212" max="8212" width="29.140625" style="1" customWidth="1"/>
    <col min="8213" max="8213" width="13.5703125" style="1" customWidth="1"/>
    <col min="8214" max="8214" width="9" style="1" customWidth="1"/>
    <col min="8215" max="8215" width="11.28515625" style="1" customWidth="1"/>
    <col min="8216" max="8224" width="0" style="1" hidden="1" customWidth="1"/>
    <col min="8225" max="8233" width="3.42578125" style="1" customWidth="1"/>
    <col min="8234" max="8248" width="0" style="1" hidden="1" customWidth="1"/>
    <col min="8249" max="8249" width="7.28515625" style="1" customWidth="1"/>
    <col min="8250" max="8250" width="12.42578125" style="1" customWidth="1"/>
    <col min="8251" max="8251" width="12.5703125" style="1" customWidth="1"/>
    <col min="8252" max="8252" width="10.5703125" style="1" customWidth="1"/>
    <col min="8253" max="8253" width="11" style="1" bestFit="1" customWidth="1"/>
    <col min="8254" max="8254" width="10.5703125" style="1" customWidth="1"/>
    <col min="8255" max="8462" width="25.42578125" style="1"/>
    <col min="8463" max="8463" width="0.42578125" style="1" customWidth="1"/>
    <col min="8464" max="8464" width="0.7109375" style="1" customWidth="1"/>
    <col min="8465" max="8465" width="2.7109375" style="1" customWidth="1"/>
    <col min="8466" max="8466" width="17.7109375" style="1" customWidth="1"/>
    <col min="8467" max="8467" width="21.28515625" style="1" customWidth="1"/>
    <col min="8468" max="8468" width="29.140625" style="1" customWidth="1"/>
    <col min="8469" max="8469" width="13.5703125" style="1" customWidth="1"/>
    <col min="8470" max="8470" width="9" style="1" customWidth="1"/>
    <col min="8471" max="8471" width="11.28515625" style="1" customWidth="1"/>
    <col min="8472" max="8480" width="0" style="1" hidden="1" customWidth="1"/>
    <col min="8481" max="8489" width="3.42578125" style="1" customWidth="1"/>
    <col min="8490" max="8504" width="0" style="1" hidden="1" customWidth="1"/>
    <col min="8505" max="8505" width="7.28515625" style="1" customWidth="1"/>
    <col min="8506" max="8506" width="12.42578125" style="1" customWidth="1"/>
    <col min="8507" max="8507" width="12.5703125" style="1" customWidth="1"/>
    <col min="8508" max="8508" width="10.5703125" style="1" customWidth="1"/>
    <col min="8509" max="8509" width="11" style="1" bestFit="1" customWidth="1"/>
    <col min="8510" max="8510" width="10.5703125" style="1" customWidth="1"/>
    <col min="8511" max="8718" width="25.42578125" style="1"/>
    <col min="8719" max="8719" width="0.42578125" style="1" customWidth="1"/>
    <col min="8720" max="8720" width="0.7109375" style="1" customWidth="1"/>
    <col min="8721" max="8721" width="2.7109375" style="1" customWidth="1"/>
    <col min="8722" max="8722" width="17.7109375" style="1" customWidth="1"/>
    <col min="8723" max="8723" width="21.28515625" style="1" customWidth="1"/>
    <col min="8724" max="8724" width="29.140625" style="1" customWidth="1"/>
    <col min="8725" max="8725" width="13.5703125" style="1" customWidth="1"/>
    <col min="8726" max="8726" width="9" style="1" customWidth="1"/>
    <col min="8727" max="8727" width="11.28515625" style="1" customWidth="1"/>
    <col min="8728" max="8736" width="0" style="1" hidden="1" customWidth="1"/>
    <col min="8737" max="8745" width="3.42578125" style="1" customWidth="1"/>
    <col min="8746" max="8760" width="0" style="1" hidden="1" customWidth="1"/>
    <col min="8761" max="8761" width="7.28515625" style="1" customWidth="1"/>
    <col min="8762" max="8762" width="12.42578125" style="1" customWidth="1"/>
    <col min="8763" max="8763" width="12.5703125" style="1" customWidth="1"/>
    <col min="8764" max="8764" width="10.5703125" style="1" customWidth="1"/>
    <col min="8765" max="8765" width="11" style="1" bestFit="1" customWidth="1"/>
    <col min="8766" max="8766" width="10.5703125" style="1" customWidth="1"/>
    <col min="8767" max="8974" width="25.42578125" style="1"/>
    <col min="8975" max="8975" width="0.42578125" style="1" customWidth="1"/>
    <col min="8976" max="8976" width="0.7109375" style="1" customWidth="1"/>
    <col min="8977" max="8977" width="2.7109375" style="1" customWidth="1"/>
    <col min="8978" max="8978" width="17.7109375" style="1" customWidth="1"/>
    <col min="8979" max="8979" width="21.28515625" style="1" customWidth="1"/>
    <col min="8980" max="8980" width="29.140625" style="1" customWidth="1"/>
    <col min="8981" max="8981" width="13.5703125" style="1" customWidth="1"/>
    <col min="8982" max="8982" width="9" style="1" customWidth="1"/>
    <col min="8983" max="8983" width="11.28515625" style="1" customWidth="1"/>
    <col min="8984" max="8992" width="0" style="1" hidden="1" customWidth="1"/>
    <col min="8993" max="9001" width="3.42578125" style="1" customWidth="1"/>
    <col min="9002" max="9016" width="0" style="1" hidden="1" customWidth="1"/>
    <col min="9017" max="9017" width="7.28515625" style="1" customWidth="1"/>
    <col min="9018" max="9018" width="12.42578125" style="1" customWidth="1"/>
    <col min="9019" max="9019" width="12.5703125" style="1" customWidth="1"/>
    <col min="9020" max="9020" width="10.5703125" style="1" customWidth="1"/>
    <col min="9021" max="9021" width="11" style="1" bestFit="1" customWidth="1"/>
    <col min="9022" max="9022" width="10.5703125" style="1" customWidth="1"/>
    <col min="9023" max="9230" width="25.42578125" style="1"/>
    <col min="9231" max="9231" width="0.42578125" style="1" customWidth="1"/>
    <col min="9232" max="9232" width="0.7109375" style="1" customWidth="1"/>
    <col min="9233" max="9233" width="2.7109375" style="1" customWidth="1"/>
    <col min="9234" max="9234" width="17.7109375" style="1" customWidth="1"/>
    <col min="9235" max="9235" width="21.28515625" style="1" customWidth="1"/>
    <col min="9236" max="9236" width="29.140625" style="1" customWidth="1"/>
    <col min="9237" max="9237" width="13.5703125" style="1" customWidth="1"/>
    <col min="9238" max="9238" width="9" style="1" customWidth="1"/>
    <col min="9239" max="9239" width="11.28515625" style="1" customWidth="1"/>
    <col min="9240" max="9248" width="0" style="1" hidden="1" customWidth="1"/>
    <col min="9249" max="9257" width="3.42578125" style="1" customWidth="1"/>
    <col min="9258" max="9272" width="0" style="1" hidden="1" customWidth="1"/>
    <col min="9273" max="9273" width="7.28515625" style="1" customWidth="1"/>
    <col min="9274" max="9274" width="12.42578125" style="1" customWidth="1"/>
    <col min="9275" max="9275" width="12.5703125" style="1" customWidth="1"/>
    <col min="9276" max="9276" width="10.5703125" style="1" customWidth="1"/>
    <col min="9277" max="9277" width="11" style="1" bestFit="1" customWidth="1"/>
    <col min="9278" max="9278" width="10.5703125" style="1" customWidth="1"/>
    <col min="9279" max="9486" width="25.42578125" style="1"/>
    <col min="9487" max="9487" width="0.42578125" style="1" customWidth="1"/>
    <col min="9488" max="9488" width="0.7109375" style="1" customWidth="1"/>
    <col min="9489" max="9489" width="2.7109375" style="1" customWidth="1"/>
    <col min="9490" max="9490" width="17.7109375" style="1" customWidth="1"/>
    <col min="9491" max="9491" width="21.28515625" style="1" customWidth="1"/>
    <col min="9492" max="9492" width="29.140625" style="1" customWidth="1"/>
    <col min="9493" max="9493" width="13.5703125" style="1" customWidth="1"/>
    <col min="9494" max="9494" width="9" style="1" customWidth="1"/>
    <col min="9495" max="9495" width="11.28515625" style="1" customWidth="1"/>
    <col min="9496" max="9504" width="0" style="1" hidden="1" customWidth="1"/>
    <col min="9505" max="9513" width="3.42578125" style="1" customWidth="1"/>
    <col min="9514" max="9528" width="0" style="1" hidden="1" customWidth="1"/>
    <col min="9529" max="9529" width="7.28515625" style="1" customWidth="1"/>
    <col min="9530" max="9530" width="12.42578125" style="1" customWidth="1"/>
    <col min="9531" max="9531" width="12.5703125" style="1" customWidth="1"/>
    <col min="9532" max="9532" width="10.5703125" style="1" customWidth="1"/>
    <col min="9533" max="9533" width="11" style="1" bestFit="1" customWidth="1"/>
    <col min="9534" max="9534" width="10.5703125" style="1" customWidth="1"/>
    <col min="9535" max="9742" width="25.42578125" style="1"/>
    <col min="9743" max="9743" width="0.42578125" style="1" customWidth="1"/>
    <col min="9744" max="9744" width="0.7109375" style="1" customWidth="1"/>
    <col min="9745" max="9745" width="2.7109375" style="1" customWidth="1"/>
    <col min="9746" max="9746" width="17.7109375" style="1" customWidth="1"/>
    <col min="9747" max="9747" width="21.28515625" style="1" customWidth="1"/>
    <col min="9748" max="9748" width="29.140625" style="1" customWidth="1"/>
    <col min="9749" max="9749" width="13.5703125" style="1" customWidth="1"/>
    <col min="9750" max="9750" width="9" style="1" customWidth="1"/>
    <col min="9751" max="9751" width="11.28515625" style="1" customWidth="1"/>
    <col min="9752" max="9760" width="0" style="1" hidden="1" customWidth="1"/>
    <col min="9761" max="9769" width="3.42578125" style="1" customWidth="1"/>
    <col min="9770" max="9784" width="0" style="1" hidden="1" customWidth="1"/>
    <col min="9785" max="9785" width="7.28515625" style="1" customWidth="1"/>
    <col min="9786" max="9786" width="12.42578125" style="1" customWidth="1"/>
    <col min="9787" max="9787" width="12.5703125" style="1" customWidth="1"/>
    <col min="9788" max="9788" width="10.5703125" style="1" customWidth="1"/>
    <col min="9789" max="9789" width="11" style="1" bestFit="1" customWidth="1"/>
    <col min="9790" max="9790" width="10.5703125" style="1" customWidth="1"/>
    <col min="9791" max="9998" width="25.42578125" style="1"/>
    <col min="9999" max="9999" width="0.42578125" style="1" customWidth="1"/>
    <col min="10000" max="10000" width="0.7109375" style="1" customWidth="1"/>
    <col min="10001" max="10001" width="2.7109375" style="1" customWidth="1"/>
    <col min="10002" max="10002" width="17.7109375" style="1" customWidth="1"/>
    <col min="10003" max="10003" width="21.28515625" style="1" customWidth="1"/>
    <col min="10004" max="10004" width="29.140625" style="1" customWidth="1"/>
    <col min="10005" max="10005" width="13.5703125" style="1" customWidth="1"/>
    <col min="10006" max="10006" width="9" style="1" customWidth="1"/>
    <col min="10007" max="10007" width="11.28515625" style="1" customWidth="1"/>
    <col min="10008" max="10016" width="0" style="1" hidden="1" customWidth="1"/>
    <col min="10017" max="10025" width="3.42578125" style="1" customWidth="1"/>
    <col min="10026" max="10040" width="0" style="1" hidden="1" customWidth="1"/>
    <col min="10041" max="10041" width="7.28515625" style="1" customWidth="1"/>
    <col min="10042" max="10042" width="12.42578125" style="1" customWidth="1"/>
    <col min="10043" max="10043" width="12.5703125" style="1" customWidth="1"/>
    <col min="10044" max="10044" width="10.5703125" style="1" customWidth="1"/>
    <col min="10045" max="10045" width="11" style="1" bestFit="1" customWidth="1"/>
    <col min="10046" max="10046" width="10.5703125" style="1" customWidth="1"/>
    <col min="10047" max="10254" width="25.42578125" style="1"/>
    <col min="10255" max="10255" width="0.42578125" style="1" customWidth="1"/>
    <col min="10256" max="10256" width="0.7109375" style="1" customWidth="1"/>
    <col min="10257" max="10257" width="2.7109375" style="1" customWidth="1"/>
    <col min="10258" max="10258" width="17.7109375" style="1" customWidth="1"/>
    <col min="10259" max="10259" width="21.28515625" style="1" customWidth="1"/>
    <col min="10260" max="10260" width="29.140625" style="1" customWidth="1"/>
    <col min="10261" max="10261" width="13.5703125" style="1" customWidth="1"/>
    <col min="10262" max="10262" width="9" style="1" customWidth="1"/>
    <col min="10263" max="10263" width="11.28515625" style="1" customWidth="1"/>
    <col min="10264" max="10272" width="0" style="1" hidden="1" customWidth="1"/>
    <col min="10273" max="10281" width="3.42578125" style="1" customWidth="1"/>
    <col min="10282" max="10296" width="0" style="1" hidden="1" customWidth="1"/>
    <col min="10297" max="10297" width="7.28515625" style="1" customWidth="1"/>
    <col min="10298" max="10298" width="12.42578125" style="1" customWidth="1"/>
    <col min="10299" max="10299" width="12.5703125" style="1" customWidth="1"/>
    <col min="10300" max="10300" width="10.5703125" style="1" customWidth="1"/>
    <col min="10301" max="10301" width="11" style="1" bestFit="1" customWidth="1"/>
    <col min="10302" max="10302" width="10.5703125" style="1" customWidth="1"/>
    <col min="10303" max="10510" width="25.42578125" style="1"/>
    <col min="10511" max="10511" width="0.42578125" style="1" customWidth="1"/>
    <col min="10512" max="10512" width="0.7109375" style="1" customWidth="1"/>
    <col min="10513" max="10513" width="2.7109375" style="1" customWidth="1"/>
    <col min="10514" max="10514" width="17.7109375" style="1" customWidth="1"/>
    <col min="10515" max="10515" width="21.28515625" style="1" customWidth="1"/>
    <col min="10516" max="10516" width="29.140625" style="1" customWidth="1"/>
    <col min="10517" max="10517" width="13.5703125" style="1" customWidth="1"/>
    <col min="10518" max="10518" width="9" style="1" customWidth="1"/>
    <col min="10519" max="10519" width="11.28515625" style="1" customWidth="1"/>
    <col min="10520" max="10528" width="0" style="1" hidden="1" customWidth="1"/>
    <col min="10529" max="10537" width="3.42578125" style="1" customWidth="1"/>
    <col min="10538" max="10552" width="0" style="1" hidden="1" customWidth="1"/>
    <col min="10553" max="10553" width="7.28515625" style="1" customWidth="1"/>
    <col min="10554" max="10554" width="12.42578125" style="1" customWidth="1"/>
    <col min="10555" max="10555" width="12.5703125" style="1" customWidth="1"/>
    <col min="10556" max="10556" width="10.5703125" style="1" customWidth="1"/>
    <col min="10557" max="10557" width="11" style="1" bestFit="1" customWidth="1"/>
    <col min="10558" max="10558" width="10.5703125" style="1" customWidth="1"/>
    <col min="10559" max="10766" width="25.42578125" style="1"/>
    <col min="10767" max="10767" width="0.42578125" style="1" customWidth="1"/>
    <col min="10768" max="10768" width="0.7109375" style="1" customWidth="1"/>
    <col min="10769" max="10769" width="2.7109375" style="1" customWidth="1"/>
    <col min="10770" max="10770" width="17.7109375" style="1" customWidth="1"/>
    <col min="10771" max="10771" width="21.28515625" style="1" customWidth="1"/>
    <col min="10772" max="10772" width="29.140625" style="1" customWidth="1"/>
    <col min="10773" max="10773" width="13.5703125" style="1" customWidth="1"/>
    <col min="10774" max="10774" width="9" style="1" customWidth="1"/>
    <col min="10775" max="10775" width="11.28515625" style="1" customWidth="1"/>
    <col min="10776" max="10784" width="0" style="1" hidden="1" customWidth="1"/>
    <col min="10785" max="10793" width="3.42578125" style="1" customWidth="1"/>
    <col min="10794" max="10808" width="0" style="1" hidden="1" customWidth="1"/>
    <col min="10809" max="10809" width="7.28515625" style="1" customWidth="1"/>
    <col min="10810" max="10810" width="12.42578125" style="1" customWidth="1"/>
    <col min="10811" max="10811" width="12.5703125" style="1" customWidth="1"/>
    <col min="10812" max="10812" width="10.5703125" style="1" customWidth="1"/>
    <col min="10813" max="10813" width="11" style="1" bestFit="1" customWidth="1"/>
    <col min="10814" max="10814" width="10.5703125" style="1" customWidth="1"/>
    <col min="10815" max="11022" width="25.42578125" style="1"/>
    <col min="11023" max="11023" width="0.42578125" style="1" customWidth="1"/>
    <col min="11024" max="11024" width="0.7109375" style="1" customWidth="1"/>
    <col min="11025" max="11025" width="2.7109375" style="1" customWidth="1"/>
    <col min="11026" max="11026" width="17.7109375" style="1" customWidth="1"/>
    <col min="11027" max="11027" width="21.28515625" style="1" customWidth="1"/>
    <col min="11028" max="11028" width="29.140625" style="1" customWidth="1"/>
    <col min="11029" max="11029" width="13.5703125" style="1" customWidth="1"/>
    <col min="11030" max="11030" width="9" style="1" customWidth="1"/>
    <col min="11031" max="11031" width="11.28515625" style="1" customWidth="1"/>
    <col min="11032" max="11040" width="0" style="1" hidden="1" customWidth="1"/>
    <col min="11041" max="11049" width="3.42578125" style="1" customWidth="1"/>
    <col min="11050" max="11064" width="0" style="1" hidden="1" customWidth="1"/>
    <col min="11065" max="11065" width="7.28515625" style="1" customWidth="1"/>
    <col min="11066" max="11066" width="12.42578125" style="1" customWidth="1"/>
    <col min="11067" max="11067" width="12.5703125" style="1" customWidth="1"/>
    <col min="11068" max="11068" width="10.5703125" style="1" customWidth="1"/>
    <col min="11069" max="11069" width="11" style="1" bestFit="1" customWidth="1"/>
    <col min="11070" max="11070" width="10.5703125" style="1" customWidth="1"/>
    <col min="11071" max="11278" width="25.42578125" style="1"/>
    <col min="11279" max="11279" width="0.42578125" style="1" customWidth="1"/>
    <col min="11280" max="11280" width="0.7109375" style="1" customWidth="1"/>
    <col min="11281" max="11281" width="2.7109375" style="1" customWidth="1"/>
    <col min="11282" max="11282" width="17.7109375" style="1" customWidth="1"/>
    <col min="11283" max="11283" width="21.28515625" style="1" customWidth="1"/>
    <col min="11284" max="11284" width="29.140625" style="1" customWidth="1"/>
    <col min="11285" max="11285" width="13.5703125" style="1" customWidth="1"/>
    <col min="11286" max="11286" width="9" style="1" customWidth="1"/>
    <col min="11287" max="11287" width="11.28515625" style="1" customWidth="1"/>
    <col min="11288" max="11296" width="0" style="1" hidden="1" customWidth="1"/>
    <col min="11297" max="11305" width="3.42578125" style="1" customWidth="1"/>
    <col min="11306" max="11320" width="0" style="1" hidden="1" customWidth="1"/>
    <col min="11321" max="11321" width="7.28515625" style="1" customWidth="1"/>
    <col min="11322" max="11322" width="12.42578125" style="1" customWidth="1"/>
    <col min="11323" max="11323" width="12.5703125" style="1" customWidth="1"/>
    <col min="11324" max="11324" width="10.5703125" style="1" customWidth="1"/>
    <col min="11325" max="11325" width="11" style="1" bestFit="1" customWidth="1"/>
    <col min="11326" max="11326" width="10.5703125" style="1" customWidth="1"/>
    <col min="11327" max="11534" width="25.42578125" style="1"/>
    <col min="11535" max="11535" width="0.42578125" style="1" customWidth="1"/>
    <col min="11536" max="11536" width="0.7109375" style="1" customWidth="1"/>
    <col min="11537" max="11537" width="2.7109375" style="1" customWidth="1"/>
    <col min="11538" max="11538" width="17.7109375" style="1" customWidth="1"/>
    <col min="11539" max="11539" width="21.28515625" style="1" customWidth="1"/>
    <col min="11540" max="11540" width="29.140625" style="1" customWidth="1"/>
    <col min="11541" max="11541" width="13.5703125" style="1" customWidth="1"/>
    <col min="11542" max="11542" width="9" style="1" customWidth="1"/>
    <col min="11543" max="11543" width="11.28515625" style="1" customWidth="1"/>
    <col min="11544" max="11552" width="0" style="1" hidden="1" customWidth="1"/>
    <col min="11553" max="11561" width="3.42578125" style="1" customWidth="1"/>
    <col min="11562" max="11576" width="0" style="1" hidden="1" customWidth="1"/>
    <col min="11577" max="11577" width="7.28515625" style="1" customWidth="1"/>
    <col min="11578" max="11578" width="12.42578125" style="1" customWidth="1"/>
    <col min="11579" max="11579" width="12.5703125" style="1" customWidth="1"/>
    <col min="11580" max="11580" width="10.5703125" style="1" customWidth="1"/>
    <col min="11581" max="11581" width="11" style="1" bestFit="1" customWidth="1"/>
    <col min="11582" max="11582" width="10.5703125" style="1" customWidth="1"/>
    <col min="11583" max="11790" width="25.42578125" style="1"/>
    <col min="11791" max="11791" width="0.42578125" style="1" customWidth="1"/>
    <col min="11792" max="11792" width="0.7109375" style="1" customWidth="1"/>
    <col min="11793" max="11793" width="2.7109375" style="1" customWidth="1"/>
    <col min="11794" max="11794" width="17.7109375" style="1" customWidth="1"/>
    <col min="11795" max="11795" width="21.28515625" style="1" customWidth="1"/>
    <col min="11796" max="11796" width="29.140625" style="1" customWidth="1"/>
    <col min="11797" max="11797" width="13.5703125" style="1" customWidth="1"/>
    <col min="11798" max="11798" width="9" style="1" customWidth="1"/>
    <col min="11799" max="11799" width="11.28515625" style="1" customWidth="1"/>
    <col min="11800" max="11808" width="0" style="1" hidden="1" customWidth="1"/>
    <col min="11809" max="11817" width="3.42578125" style="1" customWidth="1"/>
    <col min="11818" max="11832" width="0" style="1" hidden="1" customWidth="1"/>
    <col min="11833" max="11833" width="7.28515625" style="1" customWidth="1"/>
    <col min="11834" max="11834" width="12.42578125" style="1" customWidth="1"/>
    <col min="11835" max="11835" width="12.5703125" style="1" customWidth="1"/>
    <col min="11836" max="11836" width="10.5703125" style="1" customWidth="1"/>
    <col min="11837" max="11837" width="11" style="1" bestFit="1" customWidth="1"/>
    <col min="11838" max="11838" width="10.5703125" style="1" customWidth="1"/>
    <col min="11839" max="12046" width="25.42578125" style="1"/>
    <col min="12047" max="12047" width="0.42578125" style="1" customWidth="1"/>
    <col min="12048" max="12048" width="0.7109375" style="1" customWidth="1"/>
    <col min="12049" max="12049" width="2.7109375" style="1" customWidth="1"/>
    <col min="12050" max="12050" width="17.7109375" style="1" customWidth="1"/>
    <col min="12051" max="12051" width="21.28515625" style="1" customWidth="1"/>
    <col min="12052" max="12052" width="29.140625" style="1" customWidth="1"/>
    <col min="12053" max="12053" width="13.5703125" style="1" customWidth="1"/>
    <col min="12054" max="12054" width="9" style="1" customWidth="1"/>
    <col min="12055" max="12055" width="11.28515625" style="1" customWidth="1"/>
    <col min="12056" max="12064" width="0" style="1" hidden="1" customWidth="1"/>
    <col min="12065" max="12073" width="3.42578125" style="1" customWidth="1"/>
    <col min="12074" max="12088" width="0" style="1" hidden="1" customWidth="1"/>
    <col min="12089" max="12089" width="7.28515625" style="1" customWidth="1"/>
    <col min="12090" max="12090" width="12.42578125" style="1" customWidth="1"/>
    <col min="12091" max="12091" width="12.5703125" style="1" customWidth="1"/>
    <col min="12092" max="12092" width="10.5703125" style="1" customWidth="1"/>
    <col min="12093" max="12093" width="11" style="1" bestFit="1" customWidth="1"/>
    <col min="12094" max="12094" width="10.5703125" style="1" customWidth="1"/>
    <col min="12095" max="12302" width="25.42578125" style="1"/>
    <col min="12303" max="12303" width="0.42578125" style="1" customWidth="1"/>
    <col min="12304" max="12304" width="0.7109375" style="1" customWidth="1"/>
    <col min="12305" max="12305" width="2.7109375" style="1" customWidth="1"/>
    <col min="12306" max="12306" width="17.7109375" style="1" customWidth="1"/>
    <col min="12307" max="12307" width="21.28515625" style="1" customWidth="1"/>
    <col min="12308" max="12308" width="29.140625" style="1" customWidth="1"/>
    <col min="12309" max="12309" width="13.5703125" style="1" customWidth="1"/>
    <col min="12310" max="12310" width="9" style="1" customWidth="1"/>
    <col min="12311" max="12311" width="11.28515625" style="1" customWidth="1"/>
    <col min="12312" max="12320" width="0" style="1" hidden="1" customWidth="1"/>
    <col min="12321" max="12329" width="3.42578125" style="1" customWidth="1"/>
    <col min="12330" max="12344" width="0" style="1" hidden="1" customWidth="1"/>
    <col min="12345" max="12345" width="7.28515625" style="1" customWidth="1"/>
    <col min="12346" max="12346" width="12.42578125" style="1" customWidth="1"/>
    <col min="12347" max="12347" width="12.5703125" style="1" customWidth="1"/>
    <col min="12348" max="12348" width="10.5703125" style="1" customWidth="1"/>
    <col min="12349" max="12349" width="11" style="1" bestFit="1" customWidth="1"/>
    <col min="12350" max="12350" width="10.5703125" style="1" customWidth="1"/>
    <col min="12351" max="12558" width="25.42578125" style="1"/>
    <col min="12559" max="12559" width="0.42578125" style="1" customWidth="1"/>
    <col min="12560" max="12560" width="0.7109375" style="1" customWidth="1"/>
    <col min="12561" max="12561" width="2.7109375" style="1" customWidth="1"/>
    <col min="12562" max="12562" width="17.7109375" style="1" customWidth="1"/>
    <col min="12563" max="12563" width="21.28515625" style="1" customWidth="1"/>
    <col min="12564" max="12564" width="29.140625" style="1" customWidth="1"/>
    <col min="12565" max="12565" width="13.5703125" style="1" customWidth="1"/>
    <col min="12566" max="12566" width="9" style="1" customWidth="1"/>
    <col min="12567" max="12567" width="11.28515625" style="1" customWidth="1"/>
    <col min="12568" max="12576" width="0" style="1" hidden="1" customWidth="1"/>
    <col min="12577" max="12585" width="3.42578125" style="1" customWidth="1"/>
    <col min="12586" max="12600" width="0" style="1" hidden="1" customWidth="1"/>
    <col min="12601" max="12601" width="7.28515625" style="1" customWidth="1"/>
    <col min="12602" max="12602" width="12.42578125" style="1" customWidth="1"/>
    <col min="12603" max="12603" width="12.5703125" style="1" customWidth="1"/>
    <col min="12604" max="12604" width="10.5703125" style="1" customWidth="1"/>
    <col min="12605" max="12605" width="11" style="1" bestFit="1" customWidth="1"/>
    <col min="12606" max="12606" width="10.5703125" style="1" customWidth="1"/>
    <col min="12607" max="12814" width="25.42578125" style="1"/>
    <col min="12815" max="12815" width="0.42578125" style="1" customWidth="1"/>
    <col min="12816" max="12816" width="0.7109375" style="1" customWidth="1"/>
    <col min="12817" max="12817" width="2.7109375" style="1" customWidth="1"/>
    <col min="12818" max="12818" width="17.7109375" style="1" customWidth="1"/>
    <col min="12819" max="12819" width="21.28515625" style="1" customWidth="1"/>
    <col min="12820" max="12820" width="29.140625" style="1" customWidth="1"/>
    <col min="12821" max="12821" width="13.5703125" style="1" customWidth="1"/>
    <col min="12822" max="12822" width="9" style="1" customWidth="1"/>
    <col min="12823" max="12823" width="11.28515625" style="1" customWidth="1"/>
    <col min="12824" max="12832" width="0" style="1" hidden="1" customWidth="1"/>
    <col min="12833" max="12841" width="3.42578125" style="1" customWidth="1"/>
    <col min="12842" max="12856" width="0" style="1" hidden="1" customWidth="1"/>
    <col min="12857" max="12857" width="7.28515625" style="1" customWidth="1"/>
    <col min="12858" max="12858" width="12.42578125" style="1" customWidth="1"/>
    <col min="12859" max="12859" width="12.5703125" style="1" customWidth="1"/>
    <col min="12860" max="12860" width="10.5703125" style="1" customWidth="1"/>
    <col min="12861" max="12861" width="11" style="1" bestFit="1" customWidth="1"/>
    <col min="12862" max="12862" width="10.5703125" style="1" customWidth="1"/>
    <col min="12863" max="13070" width="25.42578125" style="1"/>
    <col min="13071" max="13071" width="0.42578125" style="1" customWidth="1"/>
    <col min="13072" max="13072" width="0.7109375" style="1" customWidth="1"/>
    <col min="13073" max="13073" width="2.7109375" style="1" customWidth="1"/>
    <col min="13074" max="13074" width="17.7109375" style="1" customWidth="1"/>
    <col min="13075" max="13075" width="21.28515625" style="1" customWidth="1"/>
    <col min="13076" max="13076" width="29.140625" style="1" customWidth="1"/>
    <col min="13077" max="13077" width="13.5703125" style="1" customWidth="1"/>
    <col min="13078" max="13078" width="9" style="1" customWidth="1"/>
    <col min="13079" max="13079" width="11.28515625" style="1" customWidth="1"/>
    <col min="13080" max="13088" width="0" style="1" hidden="1" customWidth="1"/>
    <col min="13089" max="13097" width="3.42578125" style="1" customWidth="1"/>
    <col min="13098" max="13112" width="0" style="1" hidden="1" customWidth="1"/>
    <col min="13113" max="13113" width="7.28515625" style="1" customWidth="1"/>
    <col min="13114" max="13114" width="12.42578125" style="1" customWidth="1"/>
    <col min="13115" max="13115" width="12.5703125" style="1" customWidth="1"/>
    <col min="13116" max="13116" width="10.5703125" style="1" customWidth="1"/>
    <col min="13117" max="13117" width="11" style="1" bestFit="1" customWidth="1"/>
    <col min="13118" max="13118" width="10.5703125" style="1" customWidth="1"/>
    <col min="13119" max="13326" width="25.42578125" style="1"/>
    <col min="13327" max="13327" width="0.42578125" style="1" customWidth="1"/>
    <col min="13328" max="13328" width="0.7109375" style="1" customWidth="1"/>
    <col min="13329" max="13329" width="2.7109375" style="1" customWidth="1"/>
    <col min="13330" max="13330" width="17.7109375" style="1" customWidth="1"/>
    <col min="13331" max="13331" width="21.28515625" style="1" customWidth="1"/>
    <col min="13332" max="13332" width="29.140625" style="1" customWidth="1"/>
    <col min="13333" max="13333" width="13.5703125" style="1" customWidth="1"/>
    <col min="13334" max="13334" width="9" style="1" customWidth="1"/>
    <col min="13335" max="13335" width="11.28515625" style="1" customWidth="1"/>
    <col min="13336" max="13344" width="0" style="1" hidden="1" customWidth="1"/>
    <col min="13345" max="13353" width="3.42578125" style="1" customWidth="1"/>
    <col min="13354" max="13368" width="0" style="1" hidden="1" customWidth="1"/>
    <col min="13369" max="13369" width="7.28515625" style="1" customWidth="1"/>
    <col min="13370" max="13370" width="12.42578125" style="1" customWidth="1"/>
    <col min="13371" max="13371" width="12.5703125" style="1" customWidth="1"/>
    <col min="13372" max="13372" width="10.5703125" style="1" customWidth="1"/>
    <col min="13373" max="13373" width="11" style="1" bestFit="1" customWidth="1"/>
    <col min="13374" max="13374" width="10.5703125" style="1" customWidth="1"/>
    <col min="13375" max="13582" width="25.42578125" style="1"/>
    <col min="13583" max="13583" width="0.42578125" style="1" customWidth="1"/>
    <col min="13584" max="13584" width="0.7109375" style="1" customWidth="1"/>
    <col min="13585" max="13585" width="2.7109375" style="1" customWidth="1"/>
    <col min="13586" max="13586" width="17.7109375" style="1" customWidth="1"/>
    <col min="13587" max="13587" width="21.28515625" style="1" customWidth="1"/>
    <col min="13588" max="13588" width="29.140625" style="1" customWidth="1"/>
    <col min="13589" max="13589" width="13.5703125" style="1" customWidth="1"/>
    <col min="13590" max="13590" width="9" style="1" customWidth="1"/>
    <col min="13591" max="13591" width="11.28515625" style="1" customWidth="1"/>
    <col min="13592" max="13600" width="0" style="1" hidden="1" customWidth="1"/>
    <col min="13601" max="13609" width="3.42578125" style="1" customWidth="1"/>
    <col min="13610" max="13624" width="0" style="1" hidden="1" customWidth="1"/>
    <col min="13625" max="13625" width="7.28515625" style="1" customWidth="1"/>
    <col min="13626" max="13626" width="12.42578125" style="1" customWidth="1"/>
    <col min="13627" max="13627" width="12.5703125" style="1" customWidth="1"/>
    <col min="13628" max="13628" width="10.5703125" style="1" customWidth="1"/>
    <col min="13629" max="13629" width="11" style="1" bestFit="1" customWidth="1"/>
    <col min="13630" max="13630" width="10.5703125" style="1" customWidth="1"/>
    <col min="13631" max="13838" width="25.42578125" style="1"/>
    <col min="13839" max="13839" width="0.42578125" style="1" customWidth="1"/>
    <col min="13840" max="13840" width="0.7109375" style="1" customWidth="1"/>
    <col min="13841" max="13841" width="2.7109375" style="1" customWidth="1"/>
    <col min="13842" max="13842" width="17.7109375" style="1" customWidth="1"/>
    <col min="13843" max="13843" width="21.28515625" style="1" customWidth="1"/>
    <col min="13844" max="13844" width="29.140625" style="1" customWidth="1"/>
    <col min="13845" max="13845" width="13.5703125" style="1" customWidth="1"/>
    <col min="13846" max="13846" width="9" style="1" customWidth="1"/>
    <col min="13847" max="13847" width="11.28515625" style="1" customWidth="1"/>
    <col min="13848" max="13856" width="0" style="1" hidden="1" customWidth="1"/>
    <col min="13857" max="13865" width="3.42578125" style="1" customWidth="1"/>
    <col min="13866" max="13880" width="0" style="1" hidden="1" customWidth="1"/>
    <col min="13881" max="13881" width="7.28515625" style="1" customWidth="1"/>
    <col min="13882" max="13882" width="12.42578125" style="1" customWidth="1"/>
    <col min="13883" max="13883" width="12.5703125" style="1" customWidth="1"/>
    <col min="13884" max="13884" width="10.5703125" style="1" customWidth="1"/>
    <col min="13885" max="13885" width="11" style="1" bestFit="1" customWidth="1"/>
    <col min="13886" max="13886" width="10.5703125" style="1" customWidth="1"/>
    <col min="13887" max="14094" width="25.42578125" style="1"/>
    <col min="14095" max="14095" width="0.42578125" style="1" customWidth="1"/>
    <col min="14096" max="14096" width="0.7109375" style="1" customWidth="1"/>
    <col min="14097" max="14097" width="2.7109375" style="1" customWidth="1"/>
    <col min="14098" max="14098" width="17.7109375" style="1" customWidth="1"/>
    <col min="14099" max="14099" width="21.28515625" style="1" customWidth="1"/>
    <col min="14100" max="14100" width="29.140625" style="1" customWidth="1"/>
    <col min="14101" max="14101" width="13.5703125" style="1" customWidth="1"/>
    <col min="14102" max="14102" width="9" style="1" customWidth="1"/>
    <col min="14103" max="14103" width="11.28515625" style="1" customWidth="1"/>
    <col min="14104" max="14112" width="0" style="1" hidden="1" customWidth="1"/>
    <col min="14113" max="14121" width="3.42578125" style="1" customWidth="1"/>
    <col min="14122" max="14136" width="0" style="1" hidden="1" customWidth="1"/>
    <col min="14137" max="14137" width="7.28515625" style="1" customWidth="1"/>
    <col min="14138" max="14138" width="12.42578125" style="1" customWidth="1"/>
    <col min="14139" max="14139" width="12.5703125" style="1" customWidth="1"/>
    <col min="14140" max="14140" width="10.5703125" style="1" customWidth="1"/>
    <col min="14141" max="14141" width="11" style="1" bestFit="1" customWidth="1"/>
    <col min="14142" max="14142" width="10.5703125" style="1" customWidth="1"/>
    <col min="14143" max="14350" width="25.42578125" style="1"/>
    <col min="14351" max="14351" width="0.42578125" style="1" customWidth="1"/>
    <col min="14352" max="14352" width="0.7109375" style="1" customWidth="1"/>
    <col min="14353" max="14353" width="2.7109375" style="1" customWidth="1"/>
    <col min="14354" max="14354" width="17.7109375" style="1" customWidth="1"/>
    <col min="14355" max="14355" width="21.28515625" style="1" customWidth="1"/>
    <col min="14356" max="14356" width="29.140625" style="1" customWidth="1"/>
    <col min="14357" max="14357" width="13.5703125" style="1" customWidth="1"/>
    <col min="14358" max="14358" width="9" style="1" customWidth="1"/>
    <col min="14359" max="14359" width="11.28515625" style="1" customWidth="1"/>
    <col min="14360" max="14368" width="0" style="1" hidden="1" customWidth="1"/>
    <col min="14369" max="14377" width="3.42578125" style="1" customWidth="1"/>
    <col min="14378" max="14392" width="0" style="1" hidden="1" customWidth="1"/>
    <col min="14393" max="14393" width="7.28515625" style="1" customWidth="1"/>
    <col min="14394" max="14394" width="12.42578125" style="1" customWidth="1"/>
    <col min="14395" max="14395" width="12.5703125" style="1" customWidth="1"/>
    <col min="14396" max="14396" width="10.5703125" style="1" customWidth="1"/>
    <col min="14397" max="14397" width="11" style="1" bestFit="1" customWidth="1"/>
    <col min="14398" max="14398" width="10.5703125" style="1" customWidth="1"/>
    <col min="14399" max="14606" width="25.42578125" style="1"/>
    <col min="14607" max="14607" width="0.42578125" style="1" customWidth="1"/>
    <col min="14608" max="14608" width="0.7109375" style="1" customWidth="1"/>
    <col min="14609" max="14609" width="2.7109375" style="1" customWidth="1"/>
    <col min="14610" max="14610" width="17.7109375" style="1" customWidth="1"/>
    <col min="14611" max="14611" width="21.28515625" style="1" customWidth="1"/>
    <col min="14612" max="14612" width="29.140625" style="1" customWidth="1"/>
    <col min="14613" max="14613" width="13.5703125" style="1" customWidth="1"/>
    <col min="14614" max="14614" width="9" style="1" customWidth="1"/>
    <col min="14615" max="14615" width="11.28515625" style="1" customWidth="1"/>
    <col min="14616" max="14624" width="0" style="1" hidden="1" customWidth="1"/>
    <col min="14625" max="14633" width="3.42578125" style="1" customWidth="1"/>
    <col min="14634" max="14648" width="0" style="1" hidden="1" customWidth="1"/>
    <col min="14649" max="14649" width="7.28515625" style="1" customWidth="1"/>
    <col min="14650" max="14650" width="12.42578125" style="1" customWidth="1"/>
    <col min="14651" max="14651" width="12.5703125" style="1" customWidth="1"/>
    <col min="14652" max="14652" width="10.5703125" style="1" customWidth="1"/>
    <col min="14653" max="14653" width="11" style="1" bestFit="1" customWidth="1"/>
    <col min="14654" max="14654" width="10.5703125" style="1" customWidth="1"/>
    <col min="14655" max="14862" width="25.42578125" style="1"/>
    <col min="14863" max="14863" width="0.42578125" style="1" customWidth="1"/>
    <col min="14864" max="14864" width="0.7109375" style="1" customWidth="1"/>
    <col min="14865" max="14865" width="2.7109375" style="1" customWidth="1"/>
    <col min="14866" max="14866" width="17.7109375" style="1" customWidth="1"/>
    <col min="14867" max="14867" width="21.28515625" style="1" customWidth="1"/>
    <col min="14868" max="14868" width="29.140625" style="1" customWidth="1"/>
    <col min="14869" max="14869" width="13.5703125" style="1" customWidth="1"/>
    <col min="14870" max="14870" width="9" style="1" customWidth="1"/>
    <col min="14871" max="14871" width="11.28515625" style="1" customWidth="1"/>
    <col min="14872" max="14880" width="0" style="1" hidden="1" customWidth="1"/>
    <col min="14881" max="14889" width="3.42578125" style="1" customWidth="1"/>
    <col min="14890" max="14904" width="0" style="1" hidden="1" customWidth="1"/>
    <col min="14905" max="14905" width="7.28515625" style="1" customWidth="1"/>
    <col min="14906" max="14906" width="12.42578125" style="1" customWidth="1"/>
    <col min="14907" max="14907" width="12.5703125" style="1" customWidth="1"/>
    <col min="14908" max="14908" width="10.5703125" style="1" customWidth="1"/>
    <col min="14909" max="14909" width="11" style="1" bestFit="1" customWidth="1"/>
    <col min="14910" max="14910" width="10.5703125" style="1" customWidth="1"/>
    <col min="14911" max="15118" width="25.42578125" style="1"/>
    <col min="15119" max="15119" width="0.42578125" style="1" customWidth="1"/>
    <col min="15120" max="15120" width="0.7109375" style="1" customWidth="1"/>
    <col min="15121" max="15121" width="2.7109375" style="1" customWidth="1"/>
    <col min="15122" max="15122" width="17.7109375" style="1" customWidth="1"/>
    <col min="15123" max="15123" width="21.28515625" style="1" customWidth="1"/>
    <col min="15124" max="15124" width="29.140625" style="1" customWidth="1"/>
    <col min="15125" max="15125" width="13.5703125" style="1" customWidth="1"/>
    <col min="15126" max="15126" width="9" style="1" customWidth="1"/>
    <col min="15127" max="15127" width="11.28515625" style="1" customWidth="1"/>
    <col min="15128" max="15136" width="0" style="1" hidden="1" customWidth="1"/>
    <col min="15137" max="15145" width="3.42578125" style="1" customWidth="1"/>
    <col min="15146" max="15160" width="0" style="1" hidden="1" customWidth="1"/>
    <col min="15161" max="15161" width="7.28515625" style="1" customWidth="1"/>
    <col min="15162" max="15162" width="12.42578125" style="1" customWidth="1"/>
    <col min="15163" max="15163" width="12.5703125" style="1" customWidth="1"/>
    <col min="15164" max="15164" width="10.5703125" style="1" customWidth="1"/>
    <col min="15165" max="15165" width="11" style="1" bestFit="1" customWidth="1"/>
    <col min="15166" max="15166" width="10.5703125" style="1" customWidth="1"/>
    <col min="15167" max="15374" width="25.42578125" style="1"/>
    <col min="15375" max="15375" width="0.42578125" style="1" customWidth="1"/>
    <col min="15376" max="15376" width="0.7109375" style="1" customWidth="1"/>
    <col min="15377" max="15377" width="2.7109375" style="1" customWidth="1"/>
    <col min="15378" max="15378" width="17.7109375" style="1" customWidth="1"/>
    <col min="15379" max="15379" width="21.28515625" style="1" customWidth="1"/>
    <col min="15380" max="15380" width="29.140625" style="1" customWidth="1"/>
    <col min="15381" max="15381" width="13.5703125" style="1" customWidth="1"/>
    <col min="15382" max="15382" width="9" style="1" customWidth="1"/>
    <col min="15383" max="15383" width="11.28515625" style="1" customWidth="1"/>
    <col min="15384" max="15392" width="0" style="1" hidden="1" customWidth="1"/>
    <col min="15393" max="15401" width="3.42578125" style="1" customWidth="1"/>
    <col min="15402" max="15416" width="0" style="1" hidden="1" customWidth="1"/>
    <col min="15417" max="15417" width="7.28515625" style="1" customWidth="1"/>
    <col min="15418" max="15418" width="12.42578125" style="1" customWidth="1"/>
    <col min="15419" max="15419" width="12.5703125" style="1" customWidth="1"/>
    <col min="15420" max="15420" width="10.5703125" style="1" customWidth="1"/>
    <col min="15421" max="15421" width="11" style="1" bestFit="1" customWidth="1"/>
    <col min="15422" max="15422" width="10.5703125" style="1" customWidth="1"/>
    <col min="15423" max="15630" width="25.42578125" style="1"/>
    <col min="15631" max="15631" width="0.42578125" style="1" customWidth="1"/>
    <col min="15632" max="15632" width="0.7109375" style="1" customWidth="1"/>
    <col min="15633" max="15633" width="2.7109375" style="1" customWidth="1"/>
    <col min="15634" max="15634" width="17.7109375" style="1" customWidth="1"/>
    <col min="15635" max="15635" width="21.28515625" style="1" customWidth="1"/>
    <col min="15636" max="15636" width="29.140625" style="1" customWidth="1"/>
    <col min="15637" max="15637" width="13.5703125" style="1" customWidth="1"/>
    <col min="15638" max="15638" width="9" style="1" customWidth="1"/>
    <col min="15639" max="15639" width="11.28515625" style="1" customWidth="1"/>
    <col min="15640" max="15648" width="0" style="1" hidden="1" customWidth="1"/>
    <col min="15649" max="15657" width="3.42578125" style="1" customWidth="1"/>
    <col min="15658" max="15672" width="0" style="1" hidden="1" customWidth="1"/>
    <col min="15673" max="15673" width="7.28515625" style="1" customWidth="1"/>
    <col min="15674" max="15674" width="12.42578125" style="1" customWidth="1"/>
    <col min="15675" max="15675" width="12.5703125" style="1" customWidth="1"/>
    <col min="15676" max="15676" width="10.5703125" style="1" customWidth="1"/>
    <col min="15677" max="15677" width="11" style="1" bestFit="1" customWidth="1"/>
    <col min="15678" max="15678" width="10.5703125" style="1" customWidth="1"/>
    <col min="15679" max="15886" width="25.42578125" style="1"/>
    <col min="15887" max="15887" width="0.42578125" style="1" customWidth="1"/>
    <col min="15888" max="15888" width="0.7109375" style="1" customWidth="1"/>
    <col min="15889" max="15889" width="2.7109375" style="1" customWidth="1"/>
    <col min="15890" max="15890" width="17.7109375" style="1" customWidth="1"/>
    <col min="15891" max="15891" width="21.28515625" style="1" customWidth="1"/>
    <col min="15892" max="15892" width="29.140625" style="1" customWidth="1"/>
    <col min="15893" max="15893" width="13.5703125" style="1" customWidth="1"/>
    <col min="15894" max="15894" width="9" style="1" customWidth="1"/>
    <col min="15895" max="15895" width="11.28515625" style="1" customWidth="1"/>
    <col min="15896" max="15904" width="0" style="1" hidden="1" customWidth="1"/>
    <col min="15905" max="15913" width="3.42578125" style="1" customWidth="1"/>
    <col min="15914" max="15928" width="0" style="1" hidden="1" customWidth="1"/>
    <col min="15929" max="15929" width="7.28515625" style="1" customWidth="1"/>
    <col min="15930" max="15930" width="12.42578125" style="1" customWidth="1"/>
    <col min="15931" max="15931" width="12.5703125" style="1" customWidth="1"/>
    <col min="15932" max="15932" width="10.5703125" style="1" customWidth="1"/>
    <col min="15933" max="15933" width="11" style="1" bestFit="1" customWidth="1"/>
    <col min="15934" max="15934" width="10.5703125" style="1" customWidth="1"/>
    <col min="15935" max="16142" width="25.42578125" style="1"/>
    <col min="16143" max="16143" width="0.42578125" style="1" customWidth="1"/>
    <col min="16144" max="16144" width="0.7109375" style="1" customWidth="1"/>
    <col min="16145" max="16145" width="2.7109375" style="1" customWidth="1"/>
    <col min="16146" max="16146" width="17.7109375" style="1" customWidth="1"/>
    <col min="16147" max="16147" width="21.28515625" style="1" customWidth="1"/>
    <col min="16148" max="16148" width="29.140625" style="1" customWidth="1"/>
    <col min="16149" max="16149" width="13.5703125" style="1" customWidth="1"/>
    <col min="16150" max="16150" width="9" style="1" customWidth="1"/>
    <col min="16151" max="16151" width="11.28515625" style="1" customWidth="1"/>
    <col min="16152" max="16160" width="0" style="1" hidden="1" customWidth="1"/>
    <col min="16161" max="16169" width="3.42578125" style="1" customWidth="1"/>
    <col min="16170" max="16184" width="0" style="1" hidden="1" customWidth="1"/>
    <col min="16185" max="16185" width="7.28515625" style="1" customWidth="1"/>
    <col min="16186" max="16186" width="12.42578125" style="1" customWidth="1"/>
    <col min="16187" max="16187" width="12.5703125" style="1" customWidth="1"/>
    <col min="16188" max="16188" width="10.5703125" style="1" customWidth="1"/>
    <col min="16189" max="16189" width="11" style="1" bestFit="1" customWidth="1"/>
    <col min="16190" max="16190" width="10.5703125" style="1" customWidth="1"/>
    <col min="16191" max="16384" width="25.42578125" style="1"/>
  </cols>
  <sheetData>
    <row r="1" spans="2:65" ht="11.45" customHeight="1" x14ac:dyDescent="0.2"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2"/>
      <c r="BE1" s="2"/>
      <c r="BF1" s="2"/>
    </row>
    <row r="2" spans="2:65" s="6" customFormat="1" ht="22.9" customHeight="1" x14ac:dyDescent="0.3">
      <c r="E2" s="7" t="s">
        <v>0</v>
      </c>
      <c r="F2" s="8"/>
      <c r="G2" s="1"/>
      <c r="H2" s="9"/>
      <c r="I2" s="9"/>
      <c r="J2" s="10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9"/>
      <c r="BE2" s="9"/>
      <c r="BF2" s="9"/>
      <c r="BG2" s="11"/>
      <c r="BH2" s="12"/>
      <c r="BI2" s="12"/>
      <c r="BJ2" s="12"/>
      <c r="BK2" s="12"/>
      <c r="BL2" s="12"/>
      <c r="BM2" s="12"/>
    </row>
    <row r="3" spans="2:65" s="6" customFormat="1" ht="13.15" customHeight="1" x14ac:dyDescent="0.2">
      <c r="E3" s="13"/>
      <c r="F3" s="8"/>
      <c r="G3" s="1"/>
      <c r="H3" s="9"/>
      <c r="I3" s="9"/>
      <c r="J3" s="10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9"/>
      <c r="BE3" s="9"/>
      <c r="BF3" s="9"/>
      <c r="BG3" s="11"/>
      <c r="BH3" s="12"/>
      <c r="BI3" s="12"/>
      <c r="BJ3" s="12"/>
      <c r="BK3" s="12"/>
      <c r="BL3" s="12"/>
      <c r="BM3" s="12"/>
    </row>
    <row r="4" spans="2:65" s="6" customFormat="1" ht="13.15" customHeight="1" x14ac:dyDescent="0.2">
      <c r="E4" s="13" t="s">
        <v>1</v>
      </c>
      <c r="F4" s="1" t="s">
        <v>53</v>
      </c>
      <c r="H4" s="9"/>
      <c r="I4" s="9"/>
      <c r="J4" s="10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9"/>
      <c r="BE4" s="9"/>
      <c r="BF4" s="9"/>
      <c r="BG4" s="11"/>
      <c r="BH4" s="12"/>
      <c r="BI4" s="12"/>
      <c r="BJ4" s="12"/>
      <c r="BK4" s="12"/>
      <c r="BL4" s="12"/>
      <c r="BM4" s="12"/>
    </row>
    <row r="5" spans="2:65" s="6" customFormat="1" ht="13.15" customHeight="1" x14ac:dyDescent="0.2">
      <c r="E5" s="13" t="s">
        <v>2</v>
      </c>
      <c r="F5" s="1" t="s">
        <v>54</v>
      </c>
      <c r="H5" s="9"/>
      <c r="I5" s="9"/>
      <c r="J5" s="10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9"/>
      <c r="BE5" s="9"/>
      <c r="BF5" s="9"/>
      <c r="BG5" s="11"/>
      <c r="BH5" s="12"/>
      <c r="BI5" s="12"/>
      <c r="BJ5" s="12"/>
      <c r="BK5" s="12"/>
      <c r="BL5" s="12"/>
      <c r="BM5" s="12"/>
    </row>
    <row r="6" spans="2:65" ht="13.15" customHeight="1" x14ac:dyDescent="0.2">
      <c r="E6" s="13" t="s">
        <v>3</v>
      </c>
      <c r="F6" s="8" t="s">
        <v>55</v>
      </c>
      <c r="G6" s="8"/>
      <c r="H6" s="14"/>
      <c r="I6" s="14"/>
      <c r="J6" s="8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14"/>
      <c r="BE6" s="14"/>
      <c r="BF6" s="14"/>
      <c r="BG6" s="15"/>
    </row>
    <row r="7" spans="2:65" ht="13.15" customHeight="1" x14ac:dyDescent="0.2">
      <c r="E7" s="13" t="s">
        <v>4</v>
      </c>
      <c r="F7" s="16" t="s">
        <v>5</v>
      </c>
      <c r="G7" s="16"/>
      <c r="H7" s="14"/>
      <c r="I7" s="14"/>
      <c r="J7" s="8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14"/>
      <c r="BE7" s="14"/>
      <c r="BF7" s="14"/>
      <c r="BG7" s="15"/>
    </row>
    <row r="8" spans="2:65" ht="13.15" customHeight="1" x14ac:dyDescent="0.2">
      <c r="E8" s="13"/>
      <c r="F8" s="17"/>
      <c r="G8" s="16"/>
      <c r="H8" s="14"/>
      <c r="I8" s="14"/>
      <c r="J8" s="8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14"/>
      <c r="BE8" s="14"/>
      <c r="BF8" s="14"/>
      <c r="BG8" s="15"/>
    </row>
    <row r="9" spans="2:65" ht="9.75" customHeight="1" x14ac:dyDescent="0.2">
      <c r="H9" s="14" t="s">
        <v>6</v>
      </c>
      <c r="I9" s="14"/>
      <c r="J9" s="8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1" t="s">
        <v>6</v>
      </c>
      <c r="BF9" s="14" t="s">
        <v>6</v>
      </c>
      <c r="BG9" s="15"/>
    </row>
    <row r="10" spans="2:65" ht="11.25" customHeight="1" x14ac:dyDescent="0.2">
      <c r="F10" s="2"/>
      <c r="G10" s="2"/>
      <c r="H10" s="18"/>
      <c r="I10" s="5"/>
      <c r="K10" s="522" t="s">
        <v>7</v>
      </c>
      <c r="L10" s="522"/>
      <c r="M10" s="522"/>
      <c r="N10" s="522"/>
      <c r="O10" s="522"/>
      <c r="P10" s="522"/>
      <c r="Q10" s="522"/>
      <c r="R10" s="522"/>
      <c r="S10" s="522"/>
      <c r="T10" s="522"/>
      <c r="U10" s="522"/>
      <c r="V10" s="522"/>
      <c r="W10" s="522"/>
      <c r="X10" s="522"/>
      <c r="Y10" s="522"/>
      <c r="Z10" s="523" t="s">
        <v>52</v>
      </c>
      <c r="AA10" s="523"/>
      <c r="AB10" s="523"/>
      <c r="AC10" s="523"/>
      <c r="AD10" s="523"/>
      <c r="AE10" s="523"/>
      <c r="AF10" s="523"/>
      <c r="AG10" s="523"/>
      <c r="AH10" s="523"/>
      <c r="AI10" s="523"/>
      <c r="AJ10" s="523"/>
      <c r="AK10" s="523"/>
      <c r="AL10" s="523"/>
      <c r="AM10" s="523"/>
      <c r="AN10" s="523"/>
      <c r="AO10" s="524" t="s">
        <v>52</v>
      </c>
      <c r="AP10" s="524"/>
      <c r="AQ10" s="524"/>
      <c r="AR10" s="524"/>
      <c r="AS10" s="524"/>
      <c r="AT10" s="524"/>
      <c r="AU10" s="524"/>
      <c r="AV10" s="524"/>
      <c r="AW10" s="524"/>
      <c r="AX10" s="524"/>
      <c r="AY10" s="524"/>
      <c r="AZ10" s="524"/>
      <c r="BA10" s="524"/>
      <c r="BB10" s="524"/>
      <c r="BC10" s="524"/>
      <c r="BG10" s="15"/>
    </row>
    <row r="11" spans="2:65" ht="11.25" customHeight="1" x14ac:dyDescent="0.2">
      <c r="B11" s="502" t="s">
        <v>8</v>
      </c>
      <c r="C11" s="502" t="s">
        <v>50</v>
      </c>
      <c r="D11" s="502" t="s">
        <v>9</v>
      </c>
      <c r="E11" s="502" t="s">
        <v>10</v>
      </c>
      <c r="F11" s="502" t="s">
        <v>11</v>
      </c>
      <c r="G11" s="502" t="s">
        <v>12</v>
      </c>
      <c r="H11" s="502" t="s">
        <v>13</v>
      </c>
      <c r="I11" s="511" t="s">
        <v>14</v>
      </c>
      <c r="J11" s="511" t="s">
        <v>15</v>
      </c>
      <c r="K11" s="19" t="s">
        <v>16</v>
      </c>
      <c r="L11" s="19" t="s">
        <v>17</v>
      </c>
      <c r="M11" s="19" t="s">
        <v>18</v>
      </c>
      <c r="N11" s="19" t="s">
        <v>19</v>
      </c>
      <c r="O11" s="19" t="s">
        <v>20</v>
      </c>
      <c r="P11" s="19" t="s">
        <v>21</v>
      </c>
      <c r="Q11" s="19" t="s">
        <v>22</v>
      </c>
      <c r="R11" s="19" t="s">
        <v>16</v>
      </c>
      <c r="S11" s="19" t="s">
        <v>17</v>
      </c>
      <c r="T11" s="19" t="s">
        <v>18</v>
      </c>
      <c r="U11" s="19" t="s">
        <v>19</v>
      </c>
      <c r="V11" s="19" t="s">
        <v>20</v>
      </c>
      <c r="W11" s="19" t="s">
        <v>21</v>
      </c>
      <c r="X11" s="19" t="s">
        <v>22</v>
      </c>
      <c r="Y11" s="19" t="s">
        <v>16</v>
      </c>
      <c r="Z11" s="19" t="s">
        <v>17</v>
      </c>
      <c r="AA11" s="19" t="s">
        <v>18</v>
      </c>
      <c r="AB11" s="19" t="s">
        <v>19</v>
      </c>
      <c r="AC11" s="19" t="s">
        <v>20</v>
      </c>
      <c r="AD11" s="19" t="s">
        <v>21</v>
      </c>
      <c r="AE11" s="19" t="s">
        <v>22</v>
      </c>
      <c r="AF11" s="19" t="s">
        <v>16</v>
      </c>
      <c r="AG11" s="19" t="s">
        <v>17</v>
      </c>
      <c r="AH11" s="19" t="s">
        <v>18</v>
      </c>
      <c r="AI11" s="19" t="s">
        <v>19</v>
      </c>
      <c r="AJ11" s="19" t="s">
        <v>20</v>
      </c>
      <c r="AK11" s="19" t="s">
        <v>21</v>
      </c>
      <c r="AL11" s="19" t="s">
        <v>22</v>
      </c>
      <c r="AM11" s="19" t="s">
        <v>16</v>
      </c>
      <c r="AN11" s="19" t="s">
        <v>17</v>
      </c>
      <c r="AO11" s="19" t="s">
        <v>18</v>
      </c>
      <c r="AP11" s="19" t="s">
        <v>19</v>
      </c>
      <c r="AQ11" s="19" t="s">
        <v>20</v>
      </c>
      <c r="AR11" s="19" t="s">
        <v>21</v>
      </c>
      <c r="AS11" s="19" t="s">
        <v>22</v>
      </c>
      <c r="AT11" s="19" t="s">
        <v>16</v>
      </c>
      <c r="AU11" s="19" t="s">
        <v>17</v>
      </c>
      <c r="AV11" s="19" t="s">
        <v>18</v>
      </c>
      <c r="AW11" s="19" t="s">
        <v>19</v>
      </c>
      <c r="AX11" s="19" t="s">
        <v>20</v>
      </c>
      <c r="AY11" s="19" t="s">
        <v>21</v>
      </c>
      <c r="AZ11" s="19" t="s">
        <v>22</v>
      </c>
      <c r="BA11" s="19" t="s">
        <v>16</v>
      </c>
      <c r="BB11" s="19" t="s">
        <v>17</v>
      </c>
      <c r="BC11" s="19" t="s">
        <v>18</v>
      </c>
      <c r="BD11" s="20" t="s">
        <v>23</v>
      </c>
      <c r="BE11" s="519" t="s">
        <v>24</v>
      </c>
      <c r="BF11" s="519" t="s">
        <v>25</v>
      </c>
      <c r="BG11" s="15"/>
    </row>
    <row r="12" spans="2:65" ht="11.25" customHeight="1" x14ac:dyDescent="0.2">
      <c r="B12" s="525"/>
      <c r="C12" s="503"/>
      <c r="D12" s="525"/>
      <c r="E12" s="525"/>
      <c r="F12" s="525"/>
      <c r="G12" s="525"/>
      <c r="H12" s="525"/>
      <c r="I12" s="512"/>
      <c r="J12" s="512"/>
      <c r="K12" s="21">
        <v>17</v>
      </c>
      <c r="L12" s="21">
        <f t="shared" ref="L12:Y12" si="0">K12+1</f>
        <v>18</v>
      </c>
      <c r="M12" s="21">
        <f t="shared" si="0"/>
        <v>19</v>
      </c>
      <c r="N12" s="21">
        <f t="shared" si="0"/>
        <v>20</v>
      </c>
      <c r="O12" s="21">
        <f t="shared" si="0"/>
        <v>21</v>
      </c>
      <c r="P12" s="21">
        <f t="shared" si="0"/>
        <v>22</v>
      </c>
      <c r="Q12" s="21">
        <f t="shared" si="0"/>
        <v>23</v>
      </c>
      <c r="R12" s="22">
        <f t="shared" si="0"/>
        <v>24</v>
      </c>
      <c r="S12" s="21">
        <f t="shared" si="0"/>
        <v>25</v>
      </c>
      <c r="T12" s="21">
        <f t="shared" si="0"/>
        <v>26</v>
      </c>
      <c r="U12" s="21">
        <f t="shared" si="0"/>
        <v>27</v>
      </c>
      <c r="V12" s="23">
        <f t="shared" si="0"/>
        <v>28</v>
      </c>
      <c r="W12" s="23">
        <f t="shared" si="0"/>
        <v>29</v>
      </c>
      <c r="X12" s="23">
        <f t="shared" si="0"/>
        <v>30</v>
      </c>
      <c r="Y12" s="23">
        <f t="shared" si="0"/>
        <v>31</v>
      </c>
      <c r="Z12" s="24">
        <v>1</v>
      </c>
      <c r="AA12" s="24">
        <f t="shared" ref="AA12:BC12" si="1">Z12+1</f>
        <v>2</v>
      </c>
      <c r="AB12" s="24">
        <f>+AA12+1</f>
        <v>3</v>
      </c>
      <c r="AC12" s="24">
        <f t="shared" si="1"/>
        <v>4</v>
      </c>
      <c r="AD12" s="24">
        <f t="shared" si="1"/>
        <v>5</v>
      </c>
      <c r="AE12" s="24">
        <f t="shared" si="1"/>
        <v>6</v>
      </c>
      <c r="AF12" s="24">
        <f t="shared" si="1"/>
        <v>7</v>
      </c>
      <c r="AG12" s="24">
        <f t="shared" si="1"/>
        <v>8</v>
      </c>
      <c r="AH12" s="24">
        <f t="shared" si="1"/>
        <v>9</v>
      </c>
      <c r="AI12" s="24">
        <f t="shared" si="1"/>
        <v>10</v>
      </c>
      <c r="AJ12" s="24">
        <f t="shared" si="1"/>
        <v>11</v>
      </c>
      <c r="AK12" s="24">
        <f t="shared" si="1"/>
        <v>12</v>
      </c>
      <c r="AL12" s="24">
        <f t="shared" si="1"/>
        <v>13</v>
      </c>
      <c r="AM12" s="24">
        <f t="shared" si="1"/>
        <v>14</v>
      </c>
      <c r="AN12" s="24">
        <f t="shared" si="1"/>
        <v>15</v>
      </c>
      <c r="AO12" s="24">
        <f>+AN12+1</f>
        <v>16</v>
      </c>
      <c r="AP12" s="24">
        <f t="shared" si="1"/>
        <v>17</v>
      </c>
      <c r="AQ12" s="24">
        <f t="shared" si="1"/>
        <v>18</v>
      </c>
      <c r="AR12" s="24">
        <f t="shared" si="1"/>
        <v>19</v>
      </c>
      <c r="AS12" s="24">
        <f t="shared" si="1"/>
        <v>20</v>
      </c>
      <c r="AT12" s="24">
        <f t="shared" si="1"/>
        <v>21</v>
      </c>
      <c r="AU12" s="24">
        <f t="shared" si="1"/>
        <v>22</v>
      </c>
      <c r="AV12" s="24">
        <f t="shared" si="1"/>
        <v>23</v>
      </c>
      <c r="AW12" s="24">
        <f t="shared" si="1"/>
        <v>24</v>
      </c>
      <c r="AX12" s="24">
        <f t="shared" si="1"/>
        <v>25</v>
      </c>
      <c r="AY12" s="24">
        <f t="shared" si="1"/>
        <v>26</v>
      </c>
      <c r="AZ12" s="24">
        <f t="shared" si="1"/>
        <v>27</v>
      </c>
      <c r="BA12" s="24">
        <f t="shared" si="1"/>
        <v>28</v>
      </c>
      <c r="BB12" s="24">
        <f t="shared" si="1"/>
        <v>29</v>
      </c>
      <c r="BC12" s="24">
        <f t="shared" si="1"/>
        <v>30</v>
      </c>
      <c r="BD12" s="25" t="s">
        <v>26</v>
      </c>
      <c r="BE12" s="520"/>
      <c r="BF12" s="520"/>
      <c r="BG12" s="15"/>
      <c r="BH12" s="5" t="s">
        <v>7</v>
      </c>
      <c r="BJ12" s="5" t="s">
        <v>27</v>
      </c>
      <c r="BL12" s="5" t="s">
        <v>28</v>
      </c>
    </row>
    <row r="13" spans="2:65" s="6" customFormat="1" ht="15.75" customHeight="1" x14ac:dyDescent="0.25">
      <c r="B13" s="507">
        <v>1</v>
      </c>
      <c r="C13" s="507" t="s">
        <v>160</v>
      </c>
      <c r="D13" s="526" t="s">
        <v>37</v>
      </c>
      <c r="E13" s="528" t="s">
        <v>395</v>
      </c>
      <c r="F13" s="26" t="s">
        <v>403</v>
      </c>
      <c r="G13" s="476" t="s">
        <v>162</v>
      </c>
      <c r="H13" s="26" t="s">
        <v>404</v>
      </c>
      <c r="I13" s="57">
        <v>35</v>
      </c>
      <c r="J13" s="57">
        <v>20</v>
      </c>
      <c r="K13" s="27"/>
      <c r="L13" s="27"/>
      <c r="M13" s="27"/>
      <c r="N13" s="27"/>
      <c r="O13" s="27"/>
      <c r="P13" s="28"/>
      <c r="Q13" s="28"/>
      <c r="R13" s="27"/>
      <c r="S13" s="27"/>
      <c r="T13" s="27"/>
      <c r="U13" s="27"/>
      <c r="V13" s="27"/>
      <c r="W13" s="28"/>
      <c r="X13" s="28"/>
      <c r="Y13" s="27"/>
      <c r="Z13" s="29">
        <v>3</v>
      </c>
      <c r="AA13" s="29">
        <v>3</v>
      </c>
      <c r="AB13" s="29">
        <v>3</v>
      </c>
      <c r="AC13" s="29">
        <v>3</v>
      </c>
      <c r="AD13" s="30"/>
      <c r="AE13" s="30"/>
      <c r="AF13" s="29">
        <v>3</v>
      </c>
      <c r="AG13" s="29">
        <v>3</v>
      </c>
      <c r="AH13" s="29">
        <v>3</v>
      </c>
      <c r="AI13" s="29">
        <v>3</v>
      </c>
      <c r="AJ13" s="29">
        <v>3</v>
      </c>
      <c r="AK13" s="30"/>
      <c r="AL13" s="30"/>
      <c r="AM13" s="29">
        <v>3</v>
      </c>
      <c r="AN13" s="29">
        <v>3</v>
      </c>
      <c r="AO13" s="29">
        <v>3</v>
      </c>
      <c r="AP13" s="29">
        <v>3</v>
      </c>
      <c r="AQ13" s="29">
        <v>3</v>
      </c>
      <c r="AR13" s="30"/>
      <c r="AS13" s="30"/>
      <c r="AT13" s="29">
        <v>3</v>
      </c>
      <c r="AU13" s="29">
        <v>3</v>
      </c>
      <c r="AV13" s="29">
        <v>3</v>
      </c>
      <c r="AW13" s="29">
        <v>3</v>
      </c>
      <c r="AX13" s="29">
        <v>3</v>
      </c>
      <c r="AY13" s="30"/>
      <c r="AZ13" s="30"/>
      <c r="BA13" s="29">
        <v>3</v>
      </c>
      <c r="BB13" s="29">
        <v>3</v>
      </c>
      <c r="BC13" s="118">
        <v>3</v>
      </c>
      <c r="BD13" s="31">
        <f>SUM(K13:BC13)</f>
        <v>66</v>
      </c>
      <c r="BE13" s="58">
        <f t="shared" ref="BE13:BE23" si="2">I13*BD13</f>
        <v>2310</v>
      </c>
      <c r="BF13" s="106">
        <f t="shared" ref="BF13:BF23" si="3">J13*BD13</f>
        <v>1320</v>
      </c>
      <c r="BG13" s="539" t="s">
        <v>545</v>
      </c>
      <c r="BH13" s="12">
        <f>SUM(K13:Y13)</f>
        <v>0</v>
      </c>
      <c r="BI13" s="33" t="e">
        <f>BH13*#REF!</f>
        <v>#REF!</v>
      </c>
      <c r="BJ13" s="12">
        <f>SUM(Z13:BC13)</f>
        <v>66</v>
      </c>
      <c r="BK13" s="33" t="e">
        <f>BJ13*#REF!</f>
        <v>#REF!</v>
      </c>
      <c r="BL13" s="12" t="e">
        <f>SUM(#REF!)</f>
        <v>#REF!</v>
      </c>
      <c r="BM13" s="33" t="e">
        <f>BL13*#REF!</f>
        <v>#REF!</v>
      </c>
    </row>
    <row r="14" spans="2:65" s="6" customFormat="1" ht="15.75" customHeight="1" x14ac:dyDescent="0.25">
      <c r="B14" s="521"/>
      <c r="C14" s="508"/>
      <c r="D14" s="530"/>
      <c r="E14" s="529"/>
      <c r="F14" s="264" t="s">
        <v>400</v>
      </c>
      <c r="G14" s="264" t="s">
        <v>38</v>
      </c>
      <c r="H14" s="264" t="s">
        <v>36</v>
      </c>
      <c r="I14" s="288">
        <v>24</v>
      </c>
      <c r="J14" s="288">
        <v>16</v>
      </c>
      <c r="K14" s="46"/>
      <c r="L14" s="46"/>
      <c r="M14" s="46"/>
      <c r="N14" s="46"/>
      <c r="O14" s="46"/>
      <c r="P14" s="47"/>
      <c r="Q14" s="47"/>
      <c r="R14" s="46"/>
      <c r="S14" s="46"/>
      <c r="T14" s="46"/>
      <c r="U14" s="46"/>
      <c r="V14" s="46"/>
      <c r="W14" s="47"/>
      <c r="X14" s="47"/>
      <c r="Y14" s="46"/>
      <c r="Z14" s="119">
        <v>4</v>
      </c>
      <c r="AA14" s="119">
        <v>4</v>
      </c>
      <c r="AB14" s="119">
        <v>4</v>
      </c>
      <c r="AC14" s="119">
        <v>4</v>
      </c>
      <c r="AD14" s="120"/>
      <c r="AE14" s="120"/>
      <c r="AF14" s="119">
        <v>4</v>
      </c>
      <c r="AG14" s="119">
        <v>4</v>
      </c>
      <c r="AH14" s="119">
        <v>4</v>
      </c>
      <c r="AI14" s="119">
        <v>4</v>
      </c>
      <c r="AJ14" s="119">
        <v>4</v>
      </c>
      <c r="AK14" s="120"/>
      <c r="AL14" s="120"/>
      <c r="AM14" s="119">
        <v>4</v>
      </c>
      <c r="AN14" s="119">
        <v>4</v>
      </c>
      <c r="AO14" s="119">
        <v>4</v>
      </c>
      <c r="AP14" s="119">
        <v>4</v>
      </c>
      <c r="AQ14" s="119">
        <v>4</v>
      </c>
      <c r="AR14" s="120"/>
      <c r="AS14" s="120"/>
      <c r="AT14" s="119">
        <v>4</v>
      </c>
      <c r="AU14" s="119">
        <v>4</v>
      </c>
      <c r="AV14" s="119">
        <v>4</v>
      </c>
      <c r="AW14" s="119">
        <v>4</v>
      </c>
      <c r="AX14" s="119">
        <v>4</v>
      </c>
      <c r="AY14" s="120"/>
      <c r="AZ14" s="120"/>
      <c r="BA14" s="119">
        <v>4</v>
      </c>
      <c r="BB14" s="119">
        <v>4</v>
      </c>
      <c r="BC14" s="121">
        <v>4</v>
      </c>
      <c r="BD14" s="31">
        <f t="shared" ref="BD14:BD45" si="4">SUM(K14:BC14)</f>
        <v>88</v>
      </c>
      <c r="BE14" s="58">
        <f t="shared" si="2"/>
        <v>2112</v>
      </c>
      <c r="BF14" s="109">
        <f t="shared" si="3"/>
        <v>1408</v>
      </c>
      <c r="BG14" s="539"/>
      <c r="BH14" s="12"/>
      <c r="BI14" s="33"/>
      <c r="BJ14" s="12"/>
      <c r="BK14" s="33"/>
      <c r="BL14" s="12"/>
      <c r="BM14" s="33"/>
    </row>
    <row r="15" spans="2:65" s="6" customFormat="1" ht="15.75" customHeight="1" x14ac:dyDescent="0.25">
      <c r="B15" s="509">
        <v>2</v>
      </c>
      <c r="C15" s="508"/>
      <c r="D15" s="530"/>
      <c r="E15" s="528" t="s">
        <v>495</v>
      </c>
      <c r="F15" s="26" t="s">
        <v>403</v>
      </c>
      <c r="G15" s="476" t="s">
        <v>162</v>
      </c>
      <c r="H15" s="26" t="s">
        <v>404</v>
      </c>
      <c r="I15" s="57">
        <v>15</v>
      </c>
      <c r="J15" s="57">
        <v>10</v>
      </c>
      <c r="K15" s="27"/>
      <c r="L15" s="27"/>
      <c r="M15" s="27"/>
      <c r="N15" s="27"/>
      <c r="O15" s="27"/>
      <c r="P15" s="28"/>
      <c r="Q15" s="28"/>
      <c r="R15" s="27"/>
      <c r="S15" s="27"/>
      <c r="T15" s="27"/>
      <c r="U15" s="27"/>
      <c r="V15" s="27"/>
      <c r="W15" s="28"/>
      <c r="X15" s="28"/>
      <c r="Y15" s="27"/>
      <c r="Z15" s="29">
        <v>3</v>
      </c>
      <c r="AA15" s="29">
        <v>3</v>
      </c>
      <c r="AB15" s="29">
        <v>3</v>
      </c>
      <c r="AC15" s="29">
        <v>3</v>
      </c>
      <c r="AD15" s="30"/>
      <c r="AE15" s="30"/>
      <c r="AF15" s="29">
        <v>3</v>
      </c>
      <c r="AG15" s="29">
        <v>3</v>
      </c>
      <c r="AH15" s="29">
        <v>3</v>
      </c>
      <c r="AI15" s="29">
        <v>3</v>
      </c>
      <c r="AJ15" s="29">
        <v>3</v>
      </c>
      <c r="AK15" s="30"/>
      <c r="AL15" s="30"/>
      <c r="AM15" s="29">
        <v>3</v>
      </c>
      <c r="AN15" s="29">
        <v>3</v>
      </c>
      <c r="AO15" s="29">
        <v>3</v>
      </c>
      <c r="AP15" s="29">
        <v>3</v>
      </c>
      <c r="AQ15" s="29">
        <v>3</v>
      </c>
      <c r="AR15" s="30"/>
      <c r="AS15" s="30"/>
      <c r="AT15" s="29">
        <v>3</v>
      </c>
      <c r="AU15" s="29">
        <v>3</v>
      </c>
      <c r="AV15" s="29">
        <v>3</v>
      </c>
      <c r="AW15" s="29">
        <v>3</v>
      </c>
      <c r="AX15" s="29">
        <v>3</v>
      </c>
      <c r="AY15" s="30"/>
      <c r="AZ15" s="30"/>
      <c r="BA15" s="29">
        <v>3</v>
      </c>
      <c r="BB15" s="29">
        <v>3</v>
      </c>
      <c r="BC15" s="118">
        <v>3</v>
      </c>
      <c r="BD15" s="31">
        <f>SUM(K15:BC15)</f>
        <v>66</v>
      </c>
      <c r="BE15" s="58">
        <f t="shared" si="2"/>
        <v>990</v>
      </c>
      <c r="BF15" s="106">
        <f t="shared" si="3"/>
        <v>660</v>
      </c>
      <c r="BG15" s="32"/>
      <c r="BH15" s="12"/>
      <c r="BI15" s="33"/>
      <c r="BJ15" s="12"/>
      <c r="BK15" s="33"/>
      <c r="BL15" s="12"/>
      <c r="BM15" s="33"/>
    </row>
    <row r="16" spans="2:65" s="6" customFormat="1" ht="15.75" customHeight="1" x14ac:dyDescent="0.25">
      <c r="B16" s="521"/>
      <c r="C16" s="508"/>
      <c r="D16" s="530"/>
      <c r="E16" s="529"/>
      <c r="F16" s="26" t="s">
        <v>499</v>
      </c>
      <c r="G16" s="26" t="s">
        <v>38</v>
      </c>
      <c r="H16" s="26" t="s">
        <v>36</v>
      </c>
      <c r="I16" s="276">
        <v>25</v>
      </c>
      <c r="J16" s="276">
        <v>12</v>
      </c>
      <c r="K16" s="46"/>
      <c r="L16" s="46"/>
      <c r="M16" s="46"/>
      <c r="N16" s="46"/>
      <c r="O16" s="46"/>
      <c r="P16" s="47"/>
      <c r="Q16" s="47"/>
      <c r="R16" s="46"/>
      <c r="S16" s="46"/>
      <c r="T16" s="46"/>
      <c r="U16" s="46"/>
      <c r="V16" s="46"/>
      <c r="W16" s="47"/>
      <c r="X16" s="47"/>
      <c r="Y16" s="46"/>
      <c r="Z16" s="119">
        <v>4</v>
      </c>
      <c r="AA16" s="119">
        <v>4</v>
      </c>
      <c r="AB16" s="119">
        <v>4</v>
      </c>
      <c r="AC16" s="119">
        <v>4</v>
      </c>
      <c r="AD16" s="120"/>
      <c r="AE16" s="120"/>
      <c r="AF16" s="119">
        <v>4</v>
      </c>
      <c r="AG16" s="119">
        <v>4</v>
      </c>
      <c r="AH16" s="119">
        <v>4</v>
      </c>
      <c r="AI16" s="119">
        <v>4</v>
      </c>
      <c r="AJ16" s="119">
        <v>4</v>
      </c>
      <c r="AK16" s="120"/>
      <c r="AL16" s="120"/>
      <c r="AM16" s="119">
        <v>4</v>
      </c>
      <c r="AN16" s="119">
        <v>4</v>
      </c>
      <c r="AO16" s="119">
        <v>4</v>
      </c>
      <c r="AP16" s="119">
        <v>4</v>
      </c>
      <c r="AQ16" s="119">
        <v>4</v>
      </c>
      <c r="AR16" s="120"/>
      <c r="AS16" s="120"/>
      <c r="AT16" s="119">
        <v>4</v>
      </c>
      <c r="AU16" s="119">
        <v>4</v>
      </c>
      <c r="AV16" s="119">
        <v>4</v>
      </c>
      <c r="AW16" s="119">
        <v>4</v>
      </c>
      <c r="AX16" s="119">
        <v>4</v>
      </c>
      <c r="AY16" s="120"/>
      <c r="AZ16" s="120"/>
      <c r="BA16" s="119">
        <v>4</v>
      </c>
      <c r="BB16" s="119">
        <v>4</v>
      </c>
      <c r="BC16" s="121">
        <v>4</v>
      </c>
      <c r="BD16" s="31">
        <f t="shared" ref="BD16" si="5">SUM(K16:BC16)</f>
        <v>88</v>
      </c>
      <c r="BE16" s="58">
        <f t="shared" si="2"/>
        <v>2200</v>
      </c>
      <c r="BF16" s="109">
        <f t="shared" si="3"/>
        <v>1056</v>
      </c>
      <c r="BG16" s="32"/>
      <c r="BH16" s="12"/>
      <c r="BI16" s="33"/>
      <c r="BJ16" s="12"/>
      <c r="BK16" s="33"/>
      <c r="BL16" s="12"/>
      <c r="BM16" s="33"/>
    </row>
    <row r="17" spans="2:65" s="6" customFormat="1" ht="15.75" customHeight="1" x14ac:dyDescent="0.25">
      <c r="B17" s="63"/>
      <c r="C17" s="508"/>
      <c r="D17" s="530"/>
      <c r="E17" s="528" t="s">
        <v>407</v>
      </c>
      <c r="F17" s="26" t="s">
        <v>403</v>
      </c>
      <c r="G17" s="476" t="s">
        <v>162</v>
      </c>
      <c r="H17" s="26" t="s">
        <v>404</v>
      </c>
      <c r="I17" s="57">
        <v>25</v>
      </c>
      <c r="J17" s="57">
        <v>25</v>
      </c>
      <c r="K17" s="27"/>
      <c r="L17" s="27"/>
      <c r="M17" s="27"/>
      <c r="N17" s="27"/>
      <c r="O17" s="27"/>
      <c r="P17" s="28"/>
      <c r="Q17" s="28"/>
      <c r="R17" s="27"/>
      <c r="S17" s="27"/>
      <c r="T17" s="27"/>
      <c r="U17" s="27"/>
      <c r="V17" s="27"/>
      <c r="W17" s="28"/>
      <c r="X17" s="28"/>
      <c r="Y17" s="27"/>
      <c r="Z17" s="29">
        <v>3</v>
      </c>
      <c r="AA17" s="29">
        <v>3</v>
      </c>
      <c r="AB17" s="29">
        <v>3</v>
      </c>
      <c r="AC17" s="29">
        <v>3</v>
      </c>
      <c r="AD17" s="30"/>
      <c r="AE17" s="30"/>
      <c r="AF17" s="29">
        <v>3</v>
      </c>
      <c r="AG17" s="29">
        <v>3</v>
      </c>
      <c r="AH17" s="29">
        <v>3</v>
      </c>
      <c r="AI17" s="29">
        <v>3</v>
      </c>
      <c r="AJ17" s="29">
        <v>3</v>
      </c>
      <c r="AK17" s="30"/>
      <c r="AL17" s="30"/>
      <c r="AM17" s="29">
        <v>3</v>
      </c>
      <c r="AN17" s="29">
        <v>3</v>
      </c>
      <c r="AO17" s="29">
        <v>3</v>
      </c>
      <c r="AP17" s="29">
        <v>3</v>
      </c>
      <c r="AQ17" s="29">
        <v>3</v>
      </c>
      <c r="AR17" s="30"/>
      <c r="AS17" s="30"/>
      <c r="AT17" s="29">
        <v>3</v>
      </c>
      <c r="AU17" s="29">
        <v>3</v>
      </c>
      <c r="AV17" s="29">
        <v>3</v>
      </c>
      <c r="AW17" s="29">
        <v>3</v>
      </c>
      <c r="AX17" s="29">
        <v>3</v>
      </c>
      <c r="AY17" s="30"/>
      <c r="AZ17" s="30"/>
      <c r="BA17" s="29">
        <v>3</v>
      </c>
      <c r="BB17" s="29">
        <v>3</v>
      </c>
      <c r="BC17" s="118">
        <v>3</v>
      </c>
      <c r="BD17" s="31">
        <f>SUM(K17:BC17)</f>
        <v>66</v>
      </c>
      <c r="BE17" s="58">
        <f t="shared" ref="BE17:BE18" si="6">I17*BD17</f>
        <v>1650</v>
      </c>
      <c r="BF17" s="106">
        <f t="shared" ref="BF17:BF18" si="7">J17*BD17</f>
        <v>1650</v>
      </c>
      <c r="BG17" s="32"/>
      <c r="BH17" s="12"/>
      <c r="BI17" s="33"/>
      <c r="BJ17" s="12"/>
      <c r="BK17" s="33"/>
      <c r="BL17" s="12"/>
      <c r="BM17" s="33"/>
    </row>
    <row r="18" spans="2:65" s="6" customFormat="1" ht="15.75" customHeight="1" x14ac:dyDescent="0.25">
      <c r="B18" s="63"/>
      <c r="C18" s="508"/>
      <c r="D18" s="530"/>
      <c r="E18" s="531"/>
      <c r="F18" s="26" t="s">
        <v>499</v>
      </c>
      <c r="G18" s="26" t="s">
        <v>38</v>
      </c>
      <c r="H18" s="26" t="s">
        <v>36</v>
      </c>
      <c r="I18" s="276">
        <v>25</v>
      </c>
      <c r="J18" s="276">
        <v>20</v>
      </c>
      <c r="K18" s="46"/>
      <c r="L18" s="46"/>
      <c r="M18" s="46"/>
      <c r="N18" s="46"/>
      <c r="O18" s="46"/>
      <c r="P18" s="47"/>
      <c r="Q18" s="47"/>
      <c r="R18" s="46"/>
      <c r="S18" s="46"/>
      <c r="T18" s="46"/>
      <c r="U18" s="46"/>
      <c r="V18" s="46"/>
      <c r="W18" s="47"/>
      <c r="X18" s="47"/>
      <c r="Y18" s="46"/>
      <c r="Z18" s="119">
        <v>3</v>
      </c>
      <c r="AA18" s="119">
        <v>3</v>
      </c>
      <c r="AB18" s="119">
        <v>3</v>
      </c>
      <c r="AC18" s="119">
        <v>3</v>
      </c>
      <c r="AD18" s="120"/>
      <c r="AE18" s="120"/>
      <c r="AF18" s="119">
        <v>3</v>
      </c>
      <c r="AG18" s="119">
        <v>3</v>
      </c>
      <c r="AH18" s="119">
        <v>3</v>
      </c>
      <c r="AI18" s="119">
        <v>3</v>
      </c>
      <c r="AJ18" s="119">
        <v>3</v>
      </c>
      <c r="AK18" s="120"/>
      <c r="AL18" s="120"/>
      <c r="AM18" s="119">
        <v>3</v>
      </c>
      <c r="AN18" s="119">
        <v>3</v>
      </c>
      <c r="AO18" s="119">
        <v>3</v>
      </c>
      <c r="AP18" s="119">
        <v>3</v>
      </c>
      <c r="AQ18" s="119">
        <v>3</v>
      </c>
      <c r="AR18" s="120"/>
      <c r="AS18" s="120"/>
      <c r="AT18" s="119">
        <v>3</v>
      </c>
      <c r="AU18" s="119">
        <v>3</v>
      </c>
      <c r="AV18" s="119">
        <v>3</v>
      </c>
      <c r="AW18" s="119">
        <v>3</v>
      </c>
      <c r="AX18" s="119">
        <v>3</v>
      </c>
      <c r="AY18" s="120"/>
      <c r="AZ18" s="120"/>
      <c r="BA18" s="119">
        <v>3</v>
      </c>
      <c r="BB18" s="119">
        <v>3</v>
      </c>
      <c r="BC18" s="121">
        <v>3</v>
      </c>
      <c r="BD18" s="31">
        <f t="shared" ref="BD18" si="8">SUM(K18:BC18)</f>
        <v>66</v>
      </c>
      <c r="BE18" s="58">
        <f t="shared" si="6"/>
        <v>1650</v>
      </c>
      <c r="BF18" s="109">
        <f t="shared" si="7"/>
        <v>1320</v>
      </c>
      <c r="BG18" s="32"/>
      <c r="BH18" s="12"/>
      <c r="BI18" s="33"/>
      <c r="BJ18" s="12"/>
      <c r="BK18" s="33"/>
      <c r="BL18" s="12"/>
      <c r="BM18" s="33"/>
    </row>
    <row r="19" spans="2:65" s="6" customFormat="1" ht="15.75" customHeight="1" x14ac:dyDescent="0.25">
      <c r="B19" s="63"/>
      <c r="C19" s="508"/>
      <c r="D19" s="530"/>
      <c r="E19" s="532" t="s">
        <v>135</v>
      </c>
      <c r="F19" s="533" t="s">
        <v>496</v>
      </c>
      <c r="G19" s="26" t="s">
        <v>497</v>
      </c>
      <c r="H19" s="533" t="s">
        <v>544</v>
      </c>
      <c r="I19" s="536">
        <v>2200</v>
      </c>
      <c r="J19" s="536">
        <v>1200</v>
      </c>
      <c r="K19" s="27"/>
      <c r="L19" s="27"/>
      <c r="M19" s="27"/>
      <c r="N19" s="27"/>
      <c r="O19" s="27"/>
      <c r="P19" s="28"/>
      <c r="Q19" s="28"/>
      <c r="R19" s="27"/>
      <c r="S19" s="27"/>
      <c r="T19" s="27"/>
      <c r="U19" s="27"/>
      <c r="V19" s="27"/>
      <c r="W19" s="28"/>
      <c r="X19" s="28"/>
      <c r="Y19" s="27"/>
      <c r="Z19" s="29">
        <v>1</v>
      </c>
      <c r="AA19" s="29">
        <v>1</v>
      </c>
      <c r="AB19" s="29">
        <v>1</v>
      </c>
      <c r="AC19" s="29">
        <v>1</v>
      </c>
      <c r="AD19" s="30"/>
      <c r="AE19" s="30"/>
      <c r="AF19" s="29">
        <v>1</v>
      </c>
      <c r="AG19" s="29">
        <v>1</v>
      </c>
      <c r="AH19" s="29">
        <v>1</v>
      </c>
      <c r="AI19" s="29">
        <v>1</v>
      </c>
      <c r="AJ19" s="29">
        <v>1</v>
      </c>
      <c r="AK19" s="30"/>
      <c r="AL19" s="30"/>
      <c r="AM19" s="29">
        <v>1</v>
      </c>
      <c r="AN19" s="29">
        <v>1</v>
      </c>
      <c r="AO19" s="29">
        <v>1</v>
      </c>
      <c r="AP19" s="29">
        <v>1</v>
      </c>
      <c r="AQ19" s="29">
        <v>1</v>
      </c>
      <c r="AR19" s="30"/>
      <c r="AS19" s="30"/>
      <c r="AT19" s="29">
        <v>1</v>
      </c>
      <c r="AU19" s="29">
        <v>1</v>
      </c>
      <c r="AV19" s="29">
        <v>1</v>
      </c>
      <c r="AW19" s="29">
        <v>1</v>
      </c>
      <c r="AX19" s="29">
        <v>1</v>
      </c>
      <c r="AY19" s="30"/>
      <c r="AZ19" s="30"/>
      <c r="BA19" s="29">
        <v>1</v>
      </c>
      <c r="BB19" s="29">
        <v>1</v>
      </c>
      <c r="BC19" s="118">
        <v>1</v>
      </c>
      <c r="BD19" s="31">
        <f>SUM(K19:BC19)</f>
        <v>22</v>
      </c>
      <c r="BE19" s="540">
        <f>SUM(I19)</f>
        <v>2200</v>
      </c>
      <c r="BF19" s="543">
        <f>SUM(J19)</f>
        <v>1200</v>
      </c>
      <c r="BG19" s="32"/>
      <c r="BH19" s="12"/>
      <c r="BI19" s="33"/>
      <c r="BJ19" s="12"/>
      <c r="BK19" s="33"/>
      <c r="BL19" s="12"/>
      <c r="BM19" s="33"/>
    </row>
    <row r="20" spans="2:65" s="6" customFormat="1" ht="15.75" customHeight="1" x14ac:dyDescent="0.25">
      <c r="B20" s="63"/>
      <c r="C20" s="508"/>
      <c r="D20" s="530"/>
      <c r="E20" s="532"/>
      <c r="F20" s="534"/>
      <c r="G20" s="26" t="s">
        <v>38</v>
      </c>
      <c r="H20" s="534"/>
      <c r="I20" s="537"/>
      <c r="J20" s="537"/>
      <c r="K20" s="46"/>
      <c r="L20" s="46"/>
      <c r="M20" s="46"/>
      <c r="N20" s="46"/>
      <c r="O20" s="46"/>
      <c r="P20" s="47"/>
      <c r="Q20" s="47"/>
      <c r="R20" s="46"/>
      <c r="S20" s="46"/>
      <c r="T20" s="46"/>
      <c r="U20" s="46"/>
      <c r="V20" s="46"/>
      <c r="W20" s="47"/>
      <c r="X20" s="47"/>
      <c r="Y20" s="46"/>
      <c r="Z20" s="48">
        <v>1</v>
      </c>
      <c r="AA20" s="48">
        <v>1</v>
      </c>
      <c r="AB20" s="48">
        <v>1</v>
      </c>
      <c r="AC20" s="48">
        <v>1</v>
      </c>
      <c r="AD20" s="49" t="s">
        <v>6</v>
      </c>
      <c r="AE20" s="49"/>
      <c r="AF20" s="48">
        <v>1</v>
      </c>
      <c r="AG20" s="48">
        <v>1</v>
      </c>
      <c r="AH20" s="48">
        <v>1</v>
      </c>
      <c r="AI20" s="48">
        <v>1</v>
      </c>
      <c r="AJ20" s="48">
        <v>1</v>
      </c>
      <c r="AK20" s="49"/>
      <c r="AL20" s="49"/>
      <c r="AM20" s="48">
        <v>1</v>
      </c>
      <c r="AN20" s="48">
        <v>1</v>
      </c>
      <c r="AO20" s="48">
        <v>1</v>
      </c>
      <c r="AP20" s="48">
        <v>1</v>
      </c>
      <c r="AQ20" s="48">
        <v>1</v>
      </c>
      <c r="AR20" s="49"/>
      <c r="AS20" s="49"/>
      <c r="AT20" s="48">
        <v>1</v>
      </c>
      <c r="AU20" s="48">
        <v>1</v>
      </c>
      <c r="AV20" s="48">
        <v>1</v>
      </c>
      <c r="AW20" s="48">
        <v>1</v>
      </c>
      <c r="AX20" s="48">
        <v>1</v>
      </c>
      <c r="AY20" s="49"/>
      <c r="AZ20" s="49"/>
      <c r="BA20" s="48">
        <v>1</v>
      </c>
      <c r="BB20" s="48">
        <v>1</v>
      </c>
      <c r="BC20" s="395">
        <v>1</v>
      </c>
      <c r="BD20" s="31">
        <f>SUM(K20:BC20)</f>
        <v>22</v>
      </c>
      <c r="BE20" s="541"/>
      <c r="BF20" s="544"/>
      <c r="BG20" s="32"/>
      <c r="BH20" s="12"/>
      <c r="BI20" s="33"/>
      <c r="BJ20" s="12"/>
      <c r="BK20" s="33"/>
      <c r="BL20" s="12"/>
      <c r="BM20" s="33"/>
    </row>
    <row r="21" spans="2:65" s="6" customFormat="1" ht="15.75" customHeight="1" x14ac:dyDescent="0.25">
      <c r="B21" s="63"/>
      <c r="C21" s="508"/>
      <c r="D21" s="530"/>
      <c r="E21" s="532"/>
      <c r="F21" s="534"/>
      <c r="G21" s="476" t="s">
        <v>162</v>
      </c>
      <c r="H21" s="534"/>
      <c r="I21" s="537"/>
      <c r="J21" s="537"/>
      <c r="K21" s="46"/>
      <c r="L21" s="46"/>
      <c r="M21" s="46"/>
      <c r="N21" s="46"/>
      <c r="O21" s="46"/>
      <c r="P21" s="47"/>
      <c r="Q21" s="47"/>
      <c r="R21" s="46"/>
      <c r="S21" s="46"/>
      <c r="T21" s="46"/>
      <c r="U21" s="46"/>
      <c r="V21" s="46"/>
      <c r="W21" s="47"/>
      <c r="X21" s="47"/>
      <c r="Y21" s="46"/>
      <c r="Z21" s="48">
        <v>2</v>
      </c>
      <c r="AA21" s="48">
        <v>2</v>
      </c>
      <c r="AB21" s="48">
        <v>2</v>
      </c>
      <c r="AC21" s="48">
        <v>2</v>
      </c>
      <c r="AD21" s="49"/>
      <c r="AE21" s="49"/>
      <c r="AF21" s="48">
        <v>2</v>
      </c>
      <c r="AG21" s="48">
        <v>2</v>
      </c>
      <c r="AH21" s="48">
        <v>2</v>
      </c>
      <c r="AI21" s="48">
        <v>2</v>
      </c>
      <c r="AJ21" s="48">
        <v>2</v>
      </c>
      <c r="AK21" s="49"/>
      <c r="AL21" s="49"/>
      <c r="AM21" s="48">
        <v>2</v>
      </c>
      <c r="AN21" s="48">
        <v>2</v>
      </c>
      <c r="AO21" s="48">
        <v>2</v>
      </c>
      <c r="AP21" s="48">
        <v>2</v>
      </c>
      <c r="AQ21" s="48">
        <v>2</v>
      </c>
      <c r="AR21" s="49"/>
      <c r="AS21" s="49"/>
      <c r="AT21" s="48">
        <v>2</v>
      </c>
      <c r="AU21" s="48">
        <v>2</v>
      </c>
      <c r="AV21" s="48">
        <v>2</v>
      </c>
      <c r="AW21" s="48">
        <v>2</v>
      </c>
      <c r="AX21" s="48">
        <v>2</v>
      </c>
      <c r="AY21" s="49"/>
      <c r="AZ21" s="49"/>
      <c r="BA21" s="48">
        <v>2</v>
      </c>
      <c r="BB21" s="48">
        <v>2</v>
      </c>
      <c r="BC21" s="395">
        <v>2</v>
      </c>
      <c r="BD21" s="31">
        <f>SUM(K21:BC21)</f>
        <v>44</v>
      </c>
      <c r="BE21" s="541"/>
      <c r="BF21" s="544"/>
      <c r="BG21" s="32"/>
      <c r="BH21" s="12"/>
      <c r="BI21" s="33"/>
      <c r="BJ21" s="12"/>
      <c r="BK21" s="33"/>
      <c r="BL21" s="12"/>
      <c r="BM21" s="33"/>
    </row>
    <row r="22" spans="2:65" s="6" customFormat="1" ht="15.75" customHeight="1" x14ac:dyDescent="0.25">
      <c r="B22" s="63"/>
      <c r="C22" s="508"/>
      <c r="D22" s="530"/>
      <c r="E22" s="529"/>
      <c r="F22" s="535"/>
      <c r="G22" s="26" t="s">
        <v>498</v>
      </c>
      <c r="H22" s="535"/>
      <c r="I22" s="538"/>
      <c r="J22" s="538"/>
      <c r="K22" s="46"/>
      <c r="L22" s="46"/>
      <c r="M22" s="46"/>
      <c r="N22" s="46"/>
      <c r="O22" s="46"/>
      <c r="P22" s="47"/>
      <c r="Q22" s="47"/>
      <c r="R22" s="46"/>
      <c r="S22" s="46"/>
      <c r="T22" s="46"/>
      <c r="U22" s="46"/>
      <c r="V22" s="46"/>
      <c r="W22" s="47"/>
      <c r="X22" s="47"/>
      <c r="Y22" s="46"/>
      <c r="Z22" s="119">
        <v>1</v>
      </c>
      <c r="AA22" s="119">
        <v>1</v>
      </c>
      <c r="AB22" s="119">
        <v>1</v>
      </c>
      <c r="AC22" s="119">
        <v>1</v>
      </c>
      <c r="AD22" s="120"/>
      <c r="AE22" s="120"/>
      <c r="AF22" s="119">
        <v>1</v>
      </c>
      <c r="AG22" s="119">
        <v>1</v>
      </c>
      <c r="AH22" s="119">
        <v>1</v>
      </c>
      <c r="AI22" s="119">
        <v>1</v>
      </c>
      <c r="AJ22" s="119">
        <v>1</v>
      </c>
      <c r="AK22" s="120"/>
      <c r="AL22" s="120"/>
      <c r="AM22" s="119">
        <v>1</v>
      </c>
      <c r="AN22" s="119">
        <v>1</v>
      </c>
      <c r="AO22" s="119">
        <v>1</v>
      </c>
      <c r="AP22" s="119">
        <v>1</v>
      </c>
      <c r="AQ22" s="119">
        <v>1</v>
      </c>
      <c r="AR22" s="120"/>
      <c r="AS22" s="120"/>
      <c r="AT22" s="119">
        <v>1</v>
      </c>
      <c r="AU22" s="119">
        <v>1</v>
      </c>
      <c r="AV22" s="119">
        <v>1</v>
      </c>
      <c r="AW22" s="119">
        <v>1</v>
      </c>
      <c r="AX22" s="119">
        <v>1</v>
      </c>
      <c r="AY22" s="120"/>
      <c r="AZ22" s="120"/>
      <c r="BA22" s="119">
        <v>1</v>
      </c>
      <c r="BB22" s="119">
        <v>1</v>
      </c>
      <c r="BC22" s="121">
        <v>1</v>
      </c>
      <c r="BD22" s="31">
        <f t="shared" ref="BD22" si="9">SUM(K22:BC22)</f>
        <v>22</v>
      </c>
      <c r="BE22" s="542"/>
      <c r="BF22" s="545"/>
      <c r="BG22" s="32"/>
      <c r="BH22" s="12"/>
      <c r="BI22" s="33"/>
      <c r="BJ22" s="12"/>
      <c r="BK22" s="33"/>
      <c r="BL22" s="12"/>
      <c r="BM22" s="33"/>
    </row>
    <row r="23" spans="2:65" s="6" customFormat="1" ht="15.75" customHeight="1" x14ac:dyDescent="0.25">
      <c r="B23" s="509">
        <v>3</v>
      </c>
      <c r="C23" s="508"/>
      <c r="D23" s="530"/>
      <c r="E23" s="528" t="s">
        <v>399</v>
      </c>
      <c r="F23" s="26" t="s">
        <v>403</v>
      </c>
      <c r="G23" s="26" t="s">
        <v>38</v>
      </c>
      <c r="H23" s="26" t="s">
        <v>36</v>
      </c>
      <c r="I23" s="57">
        <v>18</v>
      </c>
      <c r="J23" s="57">
        <v>12</v>
      </c>
      <c r="K23" s="27"/>
      <c r="L23" s="27"/>
      <c r="M23" s="27"/>
      <c r="N23" s="27"/>
      <c r="O23" s="27"/>
      <c r="P23" s="28"/>
      <c r="Q23" s="28"/>
      <c r="R23" s="27"/>
      <c r="S23" s="27"/>
      <c r="T23" s="27"/>
      <c r="U23" s="27"/>
      <c r="V23" s="27"/>
      <c r="W23" s="28"/>
      <c r="X23" s="28"/>
      <c r="Y23" s="27"/>
      <c r="Z23" s="29">
        <v>4</v>
      </c>
      <c r="AA23" s="29">
        <v>4</v>
      </c>
      <c r="AB23" s="29">
        <v>4</v>
      </c>
      <c r="AC23" s="29">
        <v>4</v>
      </c>
      <c r="AD23" s="30"/>
      <c r="AE23" s="30"/>
      <c r="AF23" s="29">
        <v>4</v>
      </c>
      <c r="AG23" s="29">
        <v>4</v>
      </c>
      <c r="AH23" s="29">
        <v>4</v>
      </c>
      <c r="AI23" s="29">
        <v>4</v>
      </c>
      <c r="AJ23" s="29">
        <v>4</v>
      </c>
      <c r="AK23" s="30"/>
      <c r="AL23" s="30"/>
      <c r="AM23" s="29">
        <v>4</v>
      </c>
      <c r="AN23" s="29">
        <v>4</v>
      </c>
      <c r="AO23" s="29">
        <v>4</v>
      </c>
      <c r="AP23" s="29">
        <v>4</v>
      </c>
      <c r="AQ23" s="29">
        <v>4</v>
      </c>
      <c r="AR23" s="30"/>
      <c r="AS23" s="30"/>
      <c r="AT23" s="29">
        <v>4</v>
      </c>
      <c r="AU23" s="29">
        <v>4</v>
      </c>
      <c r="AV23" s="29">
        <v>4</v>
      </c>
      <c r="AW23" s="29">
        <v>4</v>
      </c>
      <c r="AX23" s="29">
        <v>4</v>
      </c>
      <c r="AY23" s="30"/>
      <c r="AZ23" s="30"/>
      <c r="BA23" s="29">
        <v>4</v>
      </c>
      <c r="BB23" s="29">
        <v>4</v>
      </c>
      <c r="BC23" s="118">
        <v>4</v>
      </c>
      <c r="BD23" s="31">
        <f t="shared" ref="BD23" si="10">SUM(K23:BC23)</f>
        <v>88</v>
      </c>
      <c r="BE23" s="58">
        <f t="shared" si="2"/>
        <v>1584</v>
      </c>
      <c r="BF23" s="263">
        <f t="shared" si="3"/>
        <v>1056</v>
      </c>
      <c r="BG23" s="539" t="s">
        <v>545</v>
      </c>
      <c r="BH23" s="12"/>
      <c r="BI23" s="33"/>
      <c r="BJ23" s="12"/>
      <c r="BK23" s="33"/>
      <c r="BL23" s="12"/>
      <c r="BM23" s="33"/>
    </row>
    <row r="24" spans="2:65" s="6" customFormat="1" ht="15.75" customHeight="1" x14ac:dyDescent="0.25">
      <c r="B24" s="521"/>
      <c r="C24" s="508"/>
      <c r="D24" s="527"/>
      <c r="E24" s="529"/>
      <c r="F24" s="26" t="s">
        <v>400</v>
      </c>
      <c r="G24" s="476" t="s">
        <v>162</v>
      </c>
      <c r="H24" s="26" t="s">
        <v>36</v>
      </c>
      <c r="I24" s="61">
        <v>18</v>
      </c>
      <c r="J24" s="61">
        <v>12</v>
      </c>
      <c r="K24" s="27"/>
      <c r="L24" s="27"/>
      <c r="M24" s="27"/>
      <c r="N24" s="27"/>
      <c r="O24" s="27"/>
      <c r="P24" s="28"/>
      <c r="Q24" s="28"/>
      <c r="R24" s="27"/>
      <c r="S24" s="27"/>
      <c r="T24" s="27"/>
      <c r="U24" s="27"/>
      <c r="V24" s="27"/>
      <c r="W24" s="28"/>
      <c r="X24" s="28"/>
      <c r="Y24" s="27"/>
      <c r="Z24" s="119">
        <v>3</v>
      </c>
      <c r="AA24" s="119">
        <v>3</v>
      </c>
      <c r="AB24" s="119">
        <v>3</v>
      </c>
      <c r="AC24" s="119">
        <v>3</v>
      </c>
      <c r="AD24" s="120"/>
      <c r="AE24" s="120"/>
      <c r="AF24" s="119">
        <v>3</v>
      </c>
      <c r="AG24" s="119">
        <v>3</v>
      </c>
      <c r="AH24" s="119">
        <v>3</v>
      </c>
      <c r="AI24" s="119">
        <v>3</v>
      </c>
      <c r="AJ24" s="119">
        <v>3</v>
      </c>
      <c r="AK24" s="120"/>
      <c r="AL24" s="120"/>
      <c r="AM24" s="119">
        <v>3</v>
      </c>
      <c r="AN24" s="119">
        <v>3</v>
      </c>
      <c r="AO24" s="119">
        <v>3</v>
      </c>
      <c r="AP24" s="119">
        <v>3</v>
      </c>
      <c r="AQ24" s="119">
        <v>3</v>
      </c>
      <c r="AR24" s="120"/>
      <c r="AS24" s="120"/>
      <c r="AT24" s="119">
        <v>3</v>
      </c>
      <c r="AU24" s="119">
        <v>3</v>
      </c>
      <c r="AV24" s="119">
        <v>3</v>
      </c>
      <c r="AW24" s="119">
        <v>3</v>
      </c>
      <c r="AX24" s="119">
        <v>3</v>
      </c>
      <c r="AY24" s="120"/>
      <c r="AZ24" s="120"/>
      <c r="BA24" s="119">
        <v>3</v>
      </c>
      <c r="BB24" s="119">
        <v>3</v>
      </c>
      <c r="BC24" s="121">
        <v>3</v>
      </c>
      <c r="BD24" s="31">
        <f t="shared" ref="BD24:BD25" si="11">SUM(K24:BC24)</f>
        <v>66</v>
      </c>
      <c r="BE24" s="58">
        <f t="shared" ref="BE24:BE25" si="12">I24*BD24</f>
        <v>1188</v>
      </c>
      <c r="BF24" s="263">
        <f t="shared" ref="BF24:BF25" si="13">J24*BD24</f>
        <v>792</v>
      </c>
      <c r="BG24" s="539"/>
      <c r="BH24" s="12"/>
      <c r="BI24" s="33"/>
      <c r="BJ24" s="12"/>
      <c r="BK24" s="33"/>
      <c r="BL24" s="12"/>
      <c r="BM24" s="33"/>
    </row>
    <row r="25" spans="2:65" s="6" customFormat="1" ht="15.75" customHeight="1" x14ac:dyDescent="0.25">
      <c r="B25" s="509">
        <v>4</v>
      </c>
      <c r="C25" s="508"/>
      <c r="D25" s="526" t="s">
        <v>39</v>
      </c>
      <c r="E25" s="528" t="s">
        <v>490</v>
      </c>
      <c r="F25" s="26" t="s">
        <v>403</v>
      </c>
      <c r="G25" s="476" t="s">
        <v>162</v>
      </c>
      <c r="H25" s="26" t="s">
        <v>36</v>
      </c>
      <c r="I25" s="57">
        <v>45</v>
      </c>
      <c r="J25" s="57">
        <v>22</v>
      </c>
      <c r="K25" s="27"/>
      <c r="L25" s="27"/>
      <c r="M25" s="27"/>
      <c r="N25" s="27"/>
      <c r="O25" s="27"/>
      <c r="P25" s="28"/>
      <c r="Q25" s="28"/>
      <c r="R25" s="27"/>
      <c r="S25" s="27"/>
      <c r="T25" s="27"/>
      <c r="U25" s="27"/>
      <c r="V25" s="27"/>
      <c r="W25" s="28"/>
      <c r="X25" s="28"/>
      <c r="Y25" s="27"/>
      <c r="Z25" s="29">
        <v>4</v>
      </c>
      <c r="AA25" s="29">
        <v>4</v>
      </c>
      <c r="AB25" s="29">
        <v>4</v>
      </c>
      <c r="AC25" s="29">
        <v>4</v>
      </c>
      <c r="AD25" s="30"/>
      <c r="AE25" s="30"/>
      <c r="AF25" s="29">
        <v>4</v>
      </c>
      <c r="AG25" s="29">
        <v>4</v>
      </c>
      <c r="AH25" s="29">
        <v>4</v>
      </c>
      <c r="AI25" s="29">
        <v>4</v>
      </c>
      <c r="AJ25" s="29">
        <v>4</v>
      </c>
      <c r="AK25" s="30"/>
      <c r="AL25" s="30"/>
      <c r="AM25" s="29">
        <v>4</v>
      </c>
      <c r="AN25" s="29">
        <v>4</v>
      </c>
      <c r="AO25" s="29">
        <v>4</v>
      </c>
      <c r="AP25" s="29">
        <v>4</v>
      </c>
      <c r="AQ25" s="29">
        <v>4</v>
      </c>
      <c r="AR25" s="30"/>
      <c r="AS25" s="30"/>
      <c r="AT25" s="29">
        <v>4</v>
      </c>
      <c r="AU25" s="29">
        <v>4</v>
      </c>
      <c r="AV25" s="29">
        <v>4</v>
      </c>
      <c r="AW25" s="29">
        <v>4</v>
      </c>
      <c r="AX25" s="29">
        <v>4</v>
      </c>
      <c r="AY25" s="30"/>
      <c r="AZ25" s="30"/>
      <c r="BA25" s="29">
        <v>4</v>
      </c>
      <c r="BB25" s="29">
        <v>4</v>
      </c>
      <c r="BC25" s="118">
        <v>4</v>
      </c>
      <c r="BD25" s="31">
        <f t="shared" si="11"/>
        <v>88</v>
      </c>
      <c r="BE25" s="58">
        <f t="shared" si="12"/>
        <v>3960</v>
      </c>
      <c r="BF25" s="263">
        <f t="shared" si="13"/>
        <v>1936</v>
      </c>
      <c r="BG25" s="475" t="s">
        <v>545</v>
      </c>
      <c r="BH25" s="12">
        <f>SUM(K25:Y25)</f>
        <v>0</v>
      </c>
      <c r="BI25" s="33">
        <f>BH25*J25</f>
        <v>0</v>
      </c>
      <c r="BJ25" s="12">
        <f>SUM(Z25:BC25)</f>
        <v>88</v>
      </c>
      <c r="BK25" s="33">
        <f>BJ25*J25</f>
        <v>1936</v>
      </c>
      <c r="BL25" s="12" t="e">
        <f>SUM(#REF!)</f>
        <v>#REF!</v>
      </c>
      <c r="BM25" s="33" t="e">
        <f>BL25*J25</f>
        <v>#REF!</v>
      </c>
    </row>
    <row r="26" spans="2:65" s="6" customFormat="1" ht="15.75" customHeight="1" x14ac:dyDescent="0.25">
      <c r="B26" s="508"/>
      <c r="C26" s="508"/>
      <c r="D26" s="530"/>
      <c r="E26" s="529"/>
      <c r="F26" s="26" t="s">
        <v>400</v>
      </c>
      <c r="G26" s="26" t="s">
        <v>38</v>
      </c>
      <c r="H26" s="26" t="s">
        <v>36</v>
      </c>
      <c r="I26" s="61">
        <v>25</v>
      </c>
      <c r="J26" s="61">
        <v>14</v>
      </c>
      <c r="K26" s="27"/>
      <c r="L26" s="27"/>
      <c r="M26" s="27"/>
      <c r="N26" s="27"/>
      <c r="O26" s="27"/>
      <c r="P26" s="28"/>
      <c r="Q26" s="28"/>
      <c r="R26" s="27"/>
      <c r="S26" s="27"/>
      <c r="T26" s="27"/>
      <c r="U26" s="27"/>
      <c r="V26" s="27"/>
      <c r="W26" s="28"/>
      <c r="X26" s="28"/>
      <c r="Y26" s="27"/>
      <c r="Z26" s="119">
        <v>3</v>
      </c>
      <c r="AA26" s="119">
        <v>3</v>
      </c>
      <c r="AB26" s="119">
        <v>3</v>
      </c>
      <c r="AC26" s="119">
        <v>3</v>
      </c>
      <c r="AD26" s="120"/>
      <c r="AE26" s="120"/>
      <c r="AF26" s="119">
        <v>3</v>
      </c>
      <c r="AG26" s="119">
        <v>3</v>
      </c>
      <c r="AH26" s="119">
        <v>3</v>
      </c>
      <c r="AI26" s="119">
        <v>3</v>
      </c>
      <c r="AJ26" s="119">
        <v>3</v>
      </c>
      <c r="AK26" s="120"/>
      <c r="AL26" s="120"/>
      <c r="AM26" s="119">
        <v>3</v>
      </c>
      <c r="AN26" s="119">
        <v>3</v>
      </c>
      <c r="AO26" s="119">
        <v>3</v>
      </c>
      <c r="AP26" s="119">
        <v>3</v>
      </c>
      <c r="AQ26" s="119">
        <v>3</v>
      </c>
      <c r="AR26" s="120"/>
      <c r="AS26" s="120"/>
      <c r="AT26" s="119">
        <v>3</v>
      </c>
      <c r="AU26" s="119">
        <v>3</v>
      </c>
      <c r="AV26" s="119">
        <v>3</v>
      </c>
      <c r="AW26" s="119">
        <v>3</v>
      </c>
      <c r="AX26" s="119">
        <v>3</v>
      </c>
      <c r="AY26" s="120"/>
      <c r="AZ26" s="120"/>
      <c r="BA26" s="119">
        <v>3</v>
      </c>
      <c r="BB26" s="119">
        <v>3</v>
      </c>
      <c r="BC26" s="121">
        <v>3</v>
      </c>
      <c r="BD26" s="31">
        <f t="shared" ref="BD26:BD28" si="14">SUM(K26:BC26)</f>
        <v>66</v>
      </c>
      <c r="BE26" s="58">
        <f t="shared" ref="BE26:BE28" si="15">I26*BD26</f>
        <v>1650</v>
      </c>
      <c r="BF26" s="263">
        <f t="shared" ref="BF26:BF28" si="16">J26*BD26</f>
        <v>924</v>
      </c>
      <c r="BG26" s="475"/>
      <c r="BH26" s="12"/>
      <c r="BI26" s="33"/>
      <c r="BJ26" s="12"/>
      <c r="BK26" s="33"/>
      <c r="BL26" s="12"/>
      <c r="BM26" s="33"/>
    </row>
    <row r="27" spans="2:65" s="6" customFormat="1" ht="15.75" customHeight="1" x14ac:dyDescent="0.25">
      <c r="B27" s="508">
        <v>5</v>
      </c>
      <c r="C27" s="508"/>
      <c r="D27" s="530"/>
      <c r="E27" s="532" t="s">
        <v>486</v>
      </c>
      <c r="F27" s="26" t="s">
        <v>403</v>
      </c>
      <c r="G27" s="476" t="s">
        <v>162</v>
      </c>
      <c r="H27" s="26" t="s">
        <v>36</v>
      </c>
      <c r="I27" s="57">
        <v>25</v>
      </c>
      <c r="J27" s="57">
        <v>14</v>
      </c>
      <c r="K27" s="27"/>
      <c r="L27" s="27"/>
      <c r="M27" s="27"/>
      <c r="N27" s="27"/>
      <c r="O27" s="27"/>
      <c r="P27" s="28"/>
      <c r="Q27" s="28"/>
      <c r="R27" s="27"/>
      <c r="S27" s="27"/>
      <c r="T27" s="27"/>
      <c r="U27" s="27"/>
      <c r="V27" s="27"/>
      <c r="W27" s="28"/>
      <c r="X27" s="28"/>
      <c r="Y27" s="27"/>
      <c r="Z27" s="29">
        <v>4</v>
      </c>
      <c r="AA27" s="29">
        <v>4</v>
      </c>
      <c r="AB27" s="29">
        <v>4</v>
      </c>
      <c r="AC27" s="29">
        <v>4</v>
      </c>
      <c r="AD27" s="30"/>
      <c r="AE27" s="30"/>
      <c r="AF27" s="29">
        <v>4</v>
      </c>
      <c r="AG27" s="29">
        <v>4</v>
      </c>
      <c r="AH27" s="29">
        <v>4</v>
      </c>
      <c r="AI27" s="29">
        <v>4</v>
      </c>
      <c r="AJ27" s="29">
        <v>4</v>
      </c>
      <c r="AK27" s="30"/>
      <c r="AL27" s="30"/>
      <c r="AM27" s="29">
        <v>4</v>
      </c>
      <c r="AN27" s="29">
        <v>4</v>
      </c>
      <c r="AO27" s="29">
        <v>4</v>
      </c>
      <c r="AP27" s="29">
        <v>4</v>
      </c>
      <c r="AQ27" s="29">
        <v>4</v>
      </c>
      <c r="AR27" s="30"/>
      <c r="AS27" s="30"/>
      <c r="AT27" s="29">
        <v>4</v>
      </c>
      <c r="AU27" s="29">
        <v>4</v>
      </c>
      <c r="AV27" s="29">
        <v>4</v>
      </c>
      <c r="AW27" s="29">
        <v>4</v>
      </c>
      <c r="AX27" s="29">
        <v>4</v>
      </c>
      <c r="AY27" s="30"/>
      <c r="AZ27" s="30"/>
      <c r="BA27" s="29">
        <v>4</v>
      </c>
      <c r="BB27" s="29">
        <v>4</v>
      </c>
      <c r="BC27" s="118">
        <v>4</v>
      </c>
      <c r="BD27" s="31">
        <f t="shared" si="14"/>
        <v>88</v>
      </c>
      <c r="BE27" s="58">
        <f t="shared" si="15"/>
        <v>2200</v>
      </c>
      <c r="BF27" s="263">
        <f t="shared" si="16"/>
        <v>1232</v>
      </c>
      <c r="BG27" s="475"/>
      <c r="BH27" s="12"/>
      <c r="BI27" s="33"/>
      <c r="BJ27" s="12"/>
      <c r="BK27" s="33"/>
      <c r="BL27" s="12"/>
      <c r="BM27" s="33"/>
    </row>
    <row r="28" spans="2:65" s="6" customFormat="1" ht="15.75" customHeight="1" x14ac:dyDescent="0.25">
      <c r="B28" s="508"/>
      <c r="C28" s="508"/>
      <c r="D28" s="530"/>
      <c r="E28" s="529"/>
      <c r="F28" s="26" t="s">
        <v>400</v>
      </c>
      <c r="G28" s="26" t="s">
        <v>38</v>
      </c>
      <c r="H28" s="26" t="s">
        <v>36</v>
      </c>
      <c r="I28" s="61">
        <v>18</v>
      </c>
      <c r="J28" s="61">
        <v>12</v>
      </c>
      <c r="K28" s="27"/>
      <c r="L28" s="27"/>
      <c r="M28" s="27"/>
      <c r="N28" s="27"/>
      <c r="O28" s="27"/>
      <c r="P28" s="28"/>
      <c r="Q28" s="28"/>
      <c r="R28" s="27"/>
      <c r="S28" s="27"/>
      <c r="T28" s="27"/>
      <c r="U28" s="27"/>
      <c r="V28" s="27"/>
      <c r="W28" s="28"/>
      <c r="X28" s="28"/>
      <c r="Y28" s="27"/>
      <c r="Z28" s="119">
        <v>3</v>
      </c>
      <c r="AA28" s="119">
        <v>3</v>
      </c>
      <c r="AB28" s="119">
        <v>3</v>
      </c>
      <c r="AC28" s="119">
        <v>3</v>
      </c>
      <c r="AD28" s="120"/>
      <c r="AE28" s="120"/>
      <c r="AF28" s="119">
        <v>3</v>
      </c>
      <c r="AG28" s="119">
        <v>3</v>
      </c>
      <c r="AH28" s="119">
        <v>3</v>
      </c>
      <c r="AI28" s="119">
        <v>3</v>
      </c>
      <c r="AJ28" s="119">
        <v>3</v>
      </c>
      <c r="AK28" s="120"/>
      <c r="AL28" s="120"/>
      <c r="AM28" s="119">
        <v>3</v>
      </c>
      <c r="AN28" s="119">
        <v>3</v>
      </c>
      <c r="AO28" s="119">
        <v>3</v>
      </c>
      <c r="AP28" s="119">
        <v>3</v>
      </c>
      <c r="AQ28" s="119">
        <v>3</v>
      </c>
      <c r="AR28" s="120"/>
      <c r="AS28" s="120"/>
      <c r="AT28" s="119">
        <v>3</v>
      </c>
      <c r="AU28" s="119">
        <v>3</v>
      </c>
      <c r="AV28" s="119">
        <v>3</v>
      </c>
      <c r="AW28" s="119">
        <v>3</v>
      </c>
      <c r="AX28" s="119">
        <v>3</v>
      </c>
      <c r="AY28" s="120"/>
      <c r="AZ28" s="120"/>
      <c r="BA28" s="119">
        <v>3</v>
      </c>
      <c r="BB28" s="119">
        <v>3</v>
      </c>
      <c r="BC28" s="121">
        <v>3</v>
      </c>
      <c r="BD28" s="31">
        <f t="shared" si="14"/>
        <v>66</v>
      </c>
      <c r="BE28" s="58">
        <f t="shared" si="15"/>
        <v>1188</v>
      </c>
      <c r="BF28" s="263">
        <f t="shared" si="16"/>
        <v>792</v>
      </c>
      <c r="BG28" s="382"/>
      <c r="BH28" s="12"/>
      <c r="BI28" s="33"/>
      <c r="BJ28" s="12"/>
      <c r="BK28" s="33"/>
      <c r="BL28" s="12"/>
      <c r="BM28" s="33"/>
    </row>
    <row r="29" spans="2:65" s="6" customFormat="1" ht="15.75" customHeight="1" x14ac:dyDescent="0.25">
      <c r="B29" s="508">
        <v>6</v>
      </c>
      <c r="C29" s="508"/>
      <c r="D29" s="530"/>
      <c r="E29" s="532" t="s">
        <v>98</v>
      </c>
      <c r="F29" s="26" t="s">
        <v>403</v>
      </c>
      <c r="G29" s="476" t="s">
        <v>162</v>
      </c>
      <c r="H29" s="26" t="s">
        <v>36</v>
      </c>
      <c r="I29" s="57">
        <v>18</v>
      </c>
      <c r="J29" s="57">
        <v>10</v>
      </c>
      <c r="K29" s="27"/>
      <c r="L29" s="27"/>
      <c r="M29" s="27"/>
      <c r="N29" s="27"/>
      <c r="O29" s="27"/>
      <c r="P29" s="28"/>
      <c r="Q29" s="28"/>
      <c r="R29" s="27"/>
      <c r="S29" s="27"/>
      <c r="T29" s="27"/>
      <c r="U29" s="27"/>
      <c r="V29" s="27"/>
      <c r="W29" s="28"/>
      <c r="X29" s="28"/>
      <c r="Y29" s="27"/>
      <c r="Z29" s="29">
        <v>4</v>
      </c>
      <c r="AA29" s="29">
        <v>4</v>
      </c>
      <c r="AB29" s="29">
        <v>4</v>
      </c>
      <c r="AC29" s="29">
        <v>4</v>
      </c>
      <c r="AD29" s="30"/>
      <c r="AE29" s="30"/>
      <c r="AF29" s="29">
        <v>4</v>
      </c>
      <c r="AG29" s="29">
        <v>4</v>
      </c>
      <c r="AH29" s="29">
        <v>4</v>
      </c>
      <c r="AI29" s="29">
        <v>4</v>
      </c>
      <c r="AJ29" s="29">
        <v>4</v>
      </c>
      <c r="AK29" s="30"/>
      <c r="AL29" s="30"/>
      <c r="AM29" s="29">
        <v>4</v>
      </c>
      <c r="AN29" s="29">
        <v>4</v>
      </c>
      <c r="AO29" s="29">
        <v>4</v>
      </c>
      <c r="AP29" s="29">
        <v>4</v>
      </c>
      <c r="AQ29" s="29">
        <v>4</v>
      </c>
      <c r="AR29" s="30"/>
      <c r="AS29" s="30"/>
      <c r="AT29" s="29">
        <v>4</v>
      </c>
      <c r="AU29" s="29">
        <v>4</v>
      </c>
      <c r="AV29" s="29">
        <v>4</v>
      </c>
      <c r="AW29" s="29">
        <v>4</v>
      </c>
      <c r="AX29" s="29">
        <v>4</v>
      </c>
      <c r="AY29" s="30"/>
      <c r="AZ29" s="30"/>
      <c r="BA29" s="29">
        <v>4</v>
      </c>
      <c r="BB29" s="29">
        <v>4</v>
      </c>
      <c r="BC29" s="118">
        <v>4</v>
      </c>
      <c r="BD29" s="31">
        <f t="shared" ref="BD29:BD30" si="17">SUM(K29:BC29)</f>
        <v>88</v>
      </c>
      <c r="BE29" s="58">
        <f t="shared" ref="BE29:BE30" si="18">I29*BD29</f>
        <v>1584</v>
      </c>
      <c r="BF29" s="263">
        <f t="shared" ref="BF29:BF30" si="19">J29*BD29</f>
        <v>880</v>
      </c>
      <c r="BG29" s="382"/>
      <c r="BH29" s="12"/>
      <c r="BI29" s="33"/>
      <c r="BJ29" s="12"/>
      <c r="BK29" s="33"/>
      <c r="BL29" s="12"/>
      <c r="BM29" s="33"/>
    </row>
    <row r="30" spans="2:65" s="6" customFormat="1" ht="15.75" customHeight="1" x14ac:dyDescent="0.25">
      <c r="B30" s="510"/>
      <c r="C30" s="508"/>
      <c r="D30" s="530"/>
      <c r="E30" s="529"/>
      <c r="F30" s="26" t="s">
        <v>400</v>
      </c>
      <c r="G30" s="26" t="s">
        <v>38</v>
      </c>
      <c r="H30" s="26" t="s">
        <v>36</v>
      </c>
      <c r="I30" s="61">
        <v>18</v>
      </c>
      <c r="J30" s="61">
        <v>10</v>
      </c>
      <c r="K30" s="27"/>
      <c r="L30" s="27"/>
      <c r="M30" s="27"/>
      <c r="N30" s="27"/>
      <c r="O30" s="27"/>
      <c r="P30" s="28"/>
      <c r="Q30" s="28"/>
      <c r="R30" s="27"/>
      <c r="S30" s="27"/>
      <c r="T30" s="27"/>
      <c r="U30" s="27"/>
      <c r="V30" s="27"/>
      <c r="W30" s="28"/>
      <c r="X30" s="28"/>
      <c r="Y30" s="27"/>
      <c r="Z30" s="119">
        <v>3</v>
      </c>
      <c r="AA30" s="119">
        <v>3</v>
      </c>
      <c r="AB30" s="119">
        <v>3</v>
      </c>
      <c r="AC30" s="119">
        <v>3</v>
      </c>
      <c r="AD30" s="120"/>
      <c r="AE30" s="120"/>
      <c r="AF30" s="119">
        <v>3</v>
      </c>
      <c r="AG30" s="119">
        <v>3</v>
      </c>
      <c r="AH30" s="119">
        <v>3</v>
      </c>
      <c r="AI30" s="119">
        <v>3</v>
      </c>
      <c r="AJ30" s="119">
        <v>3</v>
      </c>
      <c r="AK30" s="120"/>
      <c r="AL30" s="120"/>
      <c r="AM30" s="119">
        <v>3</v>
      </c>
      <c r="AN30" s="119">
        <v>3</v>
      </c>
      <c r="AO30" s="119">
        <v>3</v>
      </c>
      <c r="AP30" s="119">
        <v>3</v>
      </c>
      <c r="AQ30" s="119">
        <v>3</v>
      </c>
      <c r="AR30" s="120"/>
      <c r="AS30" s="120"/>
      <c r="AT30" s="119">
        <v>3</v>
      </c>
      <c r="AU30" s="119">
        <v>3</v>
      </c>
      <c r="AV30" s="119">
        <v>3</v>
      </c>
      <c r="AW30" s="119">
        <v>3</v>
      </c>
      <c r="AX30" s="119">
        <v>3</v>
      </c>
      <c r="AY30" s="120"/>
      <c r="AZ30" s="120"/>
      <c r="BA30" s="119">
        <v>3</v>
      </c>
      <c r="BB30" s="119">
        <v>3</v>
      </c>
      <c r="BC30" s="121">
        <v>3</v>
      </c>
      <c r="BD30" s="31">
        <f t="shared" si="17"/>
        <v>66</v>
      </c>
      <c r="BE30" s="58">
        <f t="shared" si="18"/>
        <v>1188</v>
      </c>
      <c r="BF30" s="263">
        <f t="shared" si="19"/>
        <v>660</v>
      </c>
      <c r="BG30" s="382"/>
      <c r="BH30" s="12"/>
      <c r="BI30" s="33"/>
      <c r="BJ30" s="12"/>
      <c r="BK30" s="33"/>
      <c r="BL30" s="12"/>
      <c r="BM30" s="33"/>
    </row>
    <row r="31" spans="2:65" s="6" customFormat="1" ht="15.75" customHeight="1" x14ac:dyDescent="0.25">
      <c r="B31" s="507">
        <v>7</v>
      </c>
      <c r="C31" s="508"/>
      <c r="D31" s="530"/>
      <c r="E31" s="528" t="s">
        <v>487</v>
      </c>
      <c r="F31" s="26" t="s">
        <v>403</v>
      </c>
      <c r="G31" s="476" t="s">
        <v>162</v>
      </c>
      <c r="H31" s="26" t="s">
        <v>36</v>
      </c>
      <c r="I31" s="57">
        <v>25</v>
      </c>
      <c r="J31" s="57">
        <v>14</v>
      </c>
      <c r="K31" s="27"/>
      <c r="L31" s="27"/>
      <c r="M31" s="27"/>
      <c r="N31" s="27"/>
      <c r="O31" s="27"/>
      <c r="P31" s="28"/>
      <c r="Q31" s="28"/>
      <c r="R31" s="27"/>
      <c r="S31" s="27"/>
      <c r="T31" s="27"/>
      <c r="U31" s="27"/>
      <c r="V31" s="27"/>
      <c r="W31" s="28"/>
      <c r="X31" s="28"/>
      <c r="Y31" s="27"/>
      <c r="Z31" s="29">
        <v>4</v>
      </c>
      <c r="AA31" s="29">
        <v>4</v>
      </c>
      <c r="AB31" s="29">
        <v>4</v>
      </c>
      <c r="AC31" s="29">
        <v>4</v>
      </c>
      <c r="AD31" s="30"/>
      <c r="AE31" s="30"/>
      <c r="AF31" s="29">
        <v>4</v>
      </c>
      <c r="AG31" s="29">
        <v>4</v>
      </c>
      <c r="AH31" s="29">
        <v>4</v>
      </c>
      <c r="AI31" s="29">
        <v>4</v>
      </c>
      <c r="AJ31" s="29">
        <v>4</v>
      </c>
      <c r="AK31" s="30"/>
      <c r="AL31" s="30"/>
      <c r="AM31" s="29">
        <v>4</v>
      </c>
      <c r="AN31" s="29">
        <v>4</v>
      </c>
      <c r="AO31" s="29">
        <v>4</v>
      </c>
      <c r="AP31" s="29">
        <v>4</v>
      </c>
      <c r="AQ31" s="29">
        <v>4</v>
      </c>
      <c r="AR31" s="30"/>
      <c r="AS31" s="30"/>
      <c r="AT31" s="29">
        <v>4</v>
      </c>
      <c r="AU31" s="29">
        <v>4</v>
      </c>
      <c r="AV31" s="29">
        <v>4</v>
      </c>
      <c r="AW31" s="29">
        <v>4</v>
      </c>
      <c r="AX31" s="29">
        <v>4</v>
      </c>
      <c r="AY31" s="30"/>
      <c r="AZ31" s="30"/>
      <c r="BA31" s="29">
        <v>4</v>
      </c>
      <c r="BB31" s="29">
        <v>4</v>
      </c>
      <c r="BC31" s="118">
        <v>4</v>
      </c>
      <c r="BD31" s="31">
        <f>SUM(K31:BC31)</f>
        <v>88</v>
      </c>
      <c r="BE31" s="58">
        <f t="shared" ref="BE31:BE32" si="20">I31*BD31</f>
        <v>2200</v>
      </c>
      <c r="BF31" s="106">
        <f t="shared" ref="BF31:BF32" si="21">J31*BD31</f>
        <v>1232</v>
      </c>
      <c r="BG31" s="539" t="s">
        <v>545</v>
      </c>
      <c r="BH31" s="12"/>
      <c r="BI31" s="33"/>
      <c r="BJ31" s="12"/>
      <c r="BK31" s="33"/>
      <c r="BL31" s="12"/>
      <c r="BM31" s="33"/>
    </row>
    <row r="32" spans="2:65" s="6" customFormat="1" ht="15.75" customHeight="1" x14ac:dyDescent="0.25">
      <c r="B32" s="510"/>
      <c r="C32" s="508"/>
      <c r="D32" s="530"/>
      <c r="E32" s="529"/>
      <c r="F32" s="26" t="s">
        <v>405</v>
      </c>
      <c r="G32" s="26" t="s">
        <v>38</v>
      </c>
      <c r="H32" s="26" t="s">
        <v>36</v>
      </c>
      <c r="I32" s="276">
        <v>16</v>
      </c>
      <c r="J32" s="276">
        <v>12</v>
      </c>
      <c r="K32" s="46"/>
      <c r="L32" s="46"/>
      <c r="M32" s="46"/>
      <c r="N32" s="46"/>
      <c r="O32" s="46"/>
      <c r="P32" s="47"/>
      <c r="Q32" s="47"/>
      <c r="R32" s="46"/>
      <c r="S32" s="46"/>
      <c r="T32" s="46"/>
      <c r="U32" s="46"/>
      <c r="V32" s="46"/>
      <c r="W32" s="47"/>
      <c r="X32" s="47"/>
      <c r="Y32" s="46"/>
      <c r="Z32" s="119">
        <v>3</v>
      </c>
      <c r="AA32" s="119">
        <v>3</v>
      </c>
      <c r="AB32" s="119">
        <v>3</v>
      </c>
      <c r="AC32" s="119">
        <v>3</v>
      </c>
      <c r="AD32" s="120"/>
      <c r="AE32" s="120"/>
      <c r="AF32" s="119">
        <v>3</v>
      </c>
      <c r="AG32" s="119">
        <v>3</v>
      </c>
      <c r="AH32" s="119">
        <v>3</v>
      </c>
      <c r="AI32" s="119">
        <v>3</v>
      </c>
      <c r="AJ32" s="119">
        <v>3</v>
      </c>
      <c r="AK32" s="120"/>
      <c r="AL32" s="120"/>
      <c r="AM32" s="119">
        <v>3</v>
      </c>
      <c r="AN32" s="119">
        <v>3</v>
      </c>
      <c r="AO32" s="119">
        <v>3</v>
      </c>
      <c r="AP32" s="119">
        <v>3</v>
      </c>
      <c r="AQ32" s="119">
        <v>3</v>
      </c>
      <c r="AR32" s="120"/>
      <c r="AS32" s="120"/>
      <c r="AT32" s="119">
        <v>3</v>
      </c>
      <c r="AU32" s="119">
        <v>3</v>
      </c>
      <c r="AV32" s="119">
        <v>3</v>
      </c>
      <c r="AW32" s="119">
        <v>3</v>
      </c>
      <c r="AX32" s="119">
        <v>3</v>
      </c>
      <c r="AY32" s="120"/>
      <c r="AZ32" s="120"/>
      <c r="BA32" s="119">
        <v>3</v>
      </c>
      <c r="BB32" s="119">
        <v>3</v>
      </c>
      <c r="BC32" s="121">
        <v>3</v>
      </c>
      <c r="BD32" s="31">
        <f t="shared" ref="BD32" si="22">SUM(K32:BC32)</f>
        <v>66</v>
      </c>
      <c r="BE32" s="58">
        <f t="shared" si="20"/>
        <v>1056</v>
      </c>
      <c r="BF32" s="109">
        <f t="shared" si="21"/>
        <v>792</v>
      </c>
      <c r="BG32" s="539"/>
      <c r="BH32" s="12"/>
      <c r="BI32" s="33"/>
      <c r="BJ32" s="12"/>
      <c r="BK32" s="33"/>
      <c r="BL32" s="12"/>
      <c r="BM32" s="33"/>
    </row>
    <row r="33" spans="1:66" s="6" customFormat="1" ht="15.75" customHeight="1" x14ac:dyDescent="0.25">
      <c r="B33" s="509">
        <v>8</v>
      </c>
      <c r="C33" s="508"/>
      <c r="D33" s="526" t="s">
        <v>161</v>
      </c>
      <c r="E33" s="528" t="s">
        <v>189</v>
      </c>
      <c r="F33" s="26" t="s">
        <v>400</v>
      </c>
      <c r="G33" s="26" t="s">
        <v>38</v>
      </c>
      <c r="H33" s="26" t="s">
        <v>36</v>
      </c>
      <c r="I33" s="117">
        <v>12</v>
      </c>
      <c r="J33" s="67">
        <v>10</v>
      </c>
      <c r="K33" s="46"/>
      <c r="L33" s="46"/>
      <c r="M33" s="46"/>
      <c r="N33" s="46"/>
      <c r="O33" s="46"/>
      <c r="P33" s="47"/>
      <c r="Q33" s="47"/>
      <c r="R33" s="46"/>
      <c r="S33" s="46"/>
      <c r="T33" s="46"/>
      <c r="U33" s="46"/>
      <c r="V33" s="46"/>
      <c r="W33" s="47"/>
      <c r="X33" s="47"/>
      <c r="Y33" s="46"/>
      <c r="Z33" s="29">
        <v>5</v>
      </c>
      <c r="AA33" s="29">
        <v>5</v>
      </c>
      <c r="AB33" s="29">
        <v>5</v>
      </c>
      <c r="AC33" s="29">
        <v>5</v>
      </c>
      <c r="AD33" s="30"/>
      <c r="AE33" s="30"/>
      <c r="AF33" s="29">
        <v>5</v>
      </c>
      <c r="AG33" s="29">
        <v>5</v>
      </c>
      <c r="AH33" s="29">
        <v>5</v>
      </c>
      <c r="AI33" s="29">
        <v>5</v>
      </c>
      <c r="AJ33" s="29">
        <v>5</v>
      </c>
      <c r="AK33" s="30"/>
      <c r="AL33" s="30"/>
      <c r="AM33" s="29">
        <v>5</v>
      </c>
      <c r="AN33" s="29">
        <v>5</v>
      </c>
      <c r="AO33" s="29">
        <v>5</v>
      </c>
      <c r="AP33" s="29">
        <v>5</v>
      </c>
      <c r="AQ33" s="29">
        <v>5</v>
      </c>
      <c r="AR33" s="30"/>
      <c r="AS33" s="30"/>
      <c r="AT33" s="29">
        <v>5</v>
      </c>
      <c r="AU33" s="29">
        <v>5</v>
      </c>
      <c r="AV33" s="29">
        <v>5</v>
      </c>
      <c r="AW33" s="29">
        <v>5</v>
      </c>
      <c r="AX33" s="29">
        <v>5</v>
      </c>
      <c r="AY33" s="30"/>
      <c r="AZ33" s="30"/>
      <c r="BA33" s="29">
        <v>5</v>
      </c>
      <c r="BB33" s="29">
        <v>5</v>
      </c>
      <c r="BC33" s="29">
        <v>5</v>
      </c>
      <c r="BD33" s="31">
        <f t="shared" si="4"/>
        <v>110</v>
      </c>
      <c r="BE33" s="58">
        <f t="shared" ref="BE33:BE38" si="23">I33*BD33</f>
        <v>1320</v>
      </c>
      <c r="BF33" s="107">
        <f>J33*BD33</f>
        <v>1100</v>
      </c>
      <c r="BG33" s="266" t="s">
        <v>545</v>
      </c>
      <c r="BH33" s="12"/>
      <c r="BI33" s="33"/>
      <c r="BJ33" s="12"/>
      <c r="BK33" s="33"/>
      <c r="BL33" s="12"/>
      <c r="BM33" s="33"/>
    </row>
    <row r="34" spans="1:66" s="6" customFormat="1" ht="15.75" customHeight="1" x14ac:dyDescent="0.25">
      <c r="B34" s="510"/>
      <c r="C34" s="508"/>
      <c r="D34" s="527"/>
      <c r="E34" s="529"/>
      <c r="F34" s="26" t="s">
        <v>403</v>
      </c>
      <c r="G34" s="476" t="s">
        <v>162</v>
      </c>
      <c r="H34" s="26" t="s">
        <v>406</v>
      </c>
      <c r="I34" s="65">
        <v>18</v>
      </c>
      <c r="J34" s="57">
        <v>14</v>
      </c>
      <c r="K34" s="27"/>
      <c r="L34" s="27"/>
      <c r="M34" s="27"/>
      <c r="N34" s="27"/>
      <c r="O34" s="27"/>
      <c r="P34" s="28"/>
      <c r="Q34" s="28"/>
      <c r="R34" s="27"/>
      <c r="S34" s="27"/>
      <c r="T34" s="27"/>
      <c r="U34" s="27"/>
      <c r="V34" s="27"/>
      <c r="W34" s="28"/>
      <c r="X34" s="28"/>
      <c r="Y34" s="27"/>
      <c r="Z34" s="119">
        <v>2</v>
      </c>
      <c r="AA34" s="119">
        <v>2</v>
      </c>
      <c r="AB34" s="119">
        <v>2</v>
      </c>
      <c r="AC34" s="119">
        <v>2</v>
      </c>
      <c r="AD34" s="120"/>
      <c r="AE34" s="120"/>
      <c r="AF34" s="119">
        <v>2</v>
      </c>
      <c r="AG34" s="119">
        <v>2</v>
      </c>
      <c r="AH34" s="119">
        <v>2</v>
      </c>
      <c r="AI34" s="119">
        <v>2</v>
      </c>
      <c r="AJ34" s="119">
        <v>2</v>
      </c>
      <c r="AK34" s="120"/>
      <c r="AL34" s="120"/>
      <c r="AM34" s="119">
        <v>2</v>
      </c>
      <c r="AN34" s="119">
        <v>2</v>
      </c>
      <c r="AO34" s="119">
        <v>2</v>
      </c>
      <c r="AP34" s="119">
        <v>2</v>
      </c>
      <c r="AQ34" s="119">
        <v>2</v>
      </c>
      <c r="AR34" s="120"/>
      <c r="AS34" s="120"/>
      <c r="AT34" s="119">
        <v>2</v>
      </c>
      <c r="AU34" s="119">
        <v>2</v>
      </c>
      <c r="AV34" s="119">
        <v>2</v>
      </c>
      <c r="AW34" s="119">
        <v>2</v>
      </c>
      <c r="AX34" s="119">
        <v>2</v>
      </c>
      <c r="AY34" s="120"/>
      <c r="AZ34" s="120"/>
      <c r="BA34" s="119">
        <v>2</v>
      </c>
      <c r="BB34" s="119">
        <v>2</v>
      </c>
      <c r="BC34" s="121">
        <v>2</v>
      </c>
      <c r="BD34" s="31">
        <f t="shared" si="4"/>
        <v>44</v>
      </c>
      <c r="BE34" s="108">
        <f t="shared" si="23"/>
        <v>792</v>
      </c>
      <c r="BF34" s="263">
        <f>J34*BD34</f>
        <v>616</v>
      </c>
      <c r="BG34" s="32"/>
      <c r="BH34" s="12">
        <f>SUM(K34:Y34)</f>
        <v>0</v>
      </c>
      <c r="BI34" s="33">
        <f>BH34*J34</f>
        <v>0</v>
      </c>
      <c r="BJ34" s="12">
        <f>SUM(Z34:BC34)</f>
        <v>44</v>
      </c>
      <c r="BK34" s="33">
        <f>BJ34*J34</f>
        <v>616</v>
      </c>
      <c r="BL34" s="12" t="e">
        <f>SUM(#REF!)</f>
        <v>#REF!</v>
      </c>
      <c r="BM34" s="33" t="e">
        <f>BL34*J34</f>
        <v>#REF!</v>
      </c>
    </row>
    <row r="35" spans="1:66" s="6" customFormat="1" ht="19.5" hidden="1" customHeight="1" x14ac:dyDescent="0.25">
      <c r="B35" s="60">
        <v>10</v>
      </c>
      <c r="C35" s="508"/>
      <c r="D35" s="274"/>
      <c r="E35" s="265"/>
      <c r="F35" s="26" t="s">
        <v>400</v>
      </c>
      <c r="G35" s="26" t="s">
        <v>38</v>
      </c>
      <c r="H35" s="26" t="s">
        <v>36</v>
      </c>
      <c r="I35" s="61"/>
      <c r="J35" s="61"/>
      <c r="K35" s="52"/>
      <c r="L35" s="52"/>
      <c r="M35" s="52"/>
      <c r="N35" s="52"/>
      <c r="O35" s="52"/>
      <c r="P35" s="53"/>
      <c r="Q35" s="53"/>
      <c r="R35" s="52"/>
      <c r="S35" s="52"/>
      <c r="T35" s="52"/>
      <c r="U35" s="52"/>
      <c r="V35" s="52"/>
      <c r="W35" s="53"/>
      <c r="X35" s="53"/>
      <c r="Y35" s="52"/>
      <c r="Z35" s="122"/>
      <c r="AA35" s="122"/>
      <c r="AB35" s="122"/>
      <c r="AC35" s="122"/>
      <c r="AD35" s="123"/>
      <c r="AE35" s="123"/>
      <c r="AF35" s="122"/>
      <c r="AG35" s="122"/>
      <c r="AH35" s="122"/>
      <c r="AI35" s="122"/>
      <c r="AJ35" s="122"/>
      <c r="AK35" s="123"/>
      <c r="AL35" s="123"/>
      <c r="AM35" s="122"/>
      <c r="AN35" s="122"/>
      <c r="AO35" s="122"/>
      <c r="AP35" s="122"/>
      <c r="AQ35" s="122"/>
      <c r="AR35" s="123"/>
      <c r="AS35" s="123"/>
      <c r="AT35" s="122"/>
      <c r="AU35" s="122"/>
      <c r="AV35" s="122"/>
      <c r="AW35" s="122"/>
      <c r="AX35" s="122"/>
      <c r="AY35" s="123"/>
      <c r="AZ35" s="123"/>
      <c r="BA35" s="122"/>
      <c r="BB35" s="122"/>
      <c r="BC35" s="122"/>
      <c r="BD35" s="31">
        <f t="shared" si="4"/>
        <v>0</v>
      </c>
      <c r="BE35" s="58">
        <f t="shared" si="23"/>
        <v>0</v>
      </c>
      <c r="BF35" s="106">
        <f t="shared" ref="BF35" si="24">J35*BD35</f>
        <v>0</v>
      </c>
      <c r="BG35" s="32"/>
      <c r="BH35" s="12"/>
      <c r="BI35" s="33"/>
      <c r="BJ35" s="12"/>
      <c r="BK35" s="33"/>
      <c r="BL35" s="12"/>
      <c r="BM35" s="33"/>
    </row>
    <row r="36" spans="1:66" s="6" customFormat="1" ht="15.75" customHeight="1" x14ac:dyDescent="0.25">
      <c r="B36" s="507">
        <v>9</v>
      </c>
      <c r="C36" s="508"/>
      <c r="D36" s="526" t="s">
        <v>42</v>
      </c>
      <c r="E36" s="396" t="s">
        <v>494</v>
      </c>
      <c r="F36" s="26" t="s">
        <v>400</v>
      </c>
      <c r="G36" s="26" t="s">
        <v>38</v>
      </c>
      <c r="H36" s="26" t="s">
        <v>36</v>
      </c>
      <c r="I36" s="57">
        <v>15</v>
      </c>
      <c r="J36" s="57">
        <v>7.5</v>
      </c>
      <c r="K36" s="27"/>
      <c r="L36" s="27"/>
      <c r="M36" s="27"/>
      <c r="N36" s="27"/>
      <c r="O36" s="27"/>
      <c r="P36" s="28"/>
      <c r="Q36" s="28"/>
      <c r="R36" s="27"/>
      <c r="S36" s="27"/>
      <c r="T36" s="27"/>
      <c r="U36" s="27"/>
      <c r="V36" s="27"/>
      <c r="W36" s="28"/>
      <c r="X36" s="28"/>
      <c r="Y36" s="27"/>
      <c r="Z36" s="29">
        <v>7</v>
      </c>
      <c r="AA36" s="29">
        <v>7</v>
      </c>
      <c r="AB36" s="29">
        <v>7</v>
      </c>
      <c r="AC36" s="29">
        <v>7</v>
      </c>
      <c r="AD36" s="30"/>
      <c r="AE36" s="30"/>
      <c r="AF36" s="29">
        <v>7</v>
      </c>
      <c r="AG36" s="29">
        <v>7</v>
      </c>
      <c r="AH36" s="29">
        <v>7</v>
      </c>
      <c r="AI36" s="29">
        <v>7</v>
      </c>
      <c r="AJ36" s="29">
        <v>7</v>
      </c>
      <c r="AK36" s="30"/>
      <c r="AL36" s="30"/>
      <c r="AM36" s="29">
        <v>7</v>
      </c>
      <c r="AN36" s="29">
        <v>7</v>
      </c>
      <c r="AO36" s="29">
        <v>7</v>
      </c>
      <c r="AP36" s="29">
        <v>7</v>
      </c>
      <c r="AQ36" s="29">
        <v>7</v>
      </c>
      <c r="AR36" s="30"/>
      <c r="AS36" s="30"/>
      <c r="AT36" s="29">
        <v>7</v>
      </c>
      <c r="AU36" s="29">
        <v>7</v>
      </c>
      <c r="AV36" s="29">
        <v>7</v>
      </c>
      <c r="AW36" s="29">
        <v>7</v>
      </c>
      <c r="AX36" s="29">
        <v>7</v>
      </c>
      <c r="AY36" s="30"/>
      <c r="AZ36" s="30"/>
      <c r="BA36" s="29">
        <v>7</v>
      </c>
      <c r="BB36" s="29">
        <v>7</v>
      </c>
      <c r="BC36" s="118">
        <v>7</v>
      </c>
      <c r="BD36" s="31">
        <f t="shared" si="4"/>
        <v>154</v>
      </c>
      <c r="BE36" s="58">
        <f t="shared" si="23"/>
        <v>2310</v>
      </c>
      <c r="BF36" s="263">
        <f t="shared" ref="BF36:BF43" si="25">J36*BD36</f>
        <v>1155</v>
      </c>
      <c r="BG36" s="32"/>
      <c r="BH36" s="12">
        <f>SUM(K36:Y36)</f>
        <v>0</v>
      </c>
      <c r="BI36" s="33">
        <f>BH36*J36</f>
        <v>0</v>
      </c>
      <c r="BJ36" s="12">
        <f>SUM(Z36:BC36)</f>
        <v>154</v>
      </c>
      <c r="BK36" s="33">
        <f>BJ36*J36</f>
        <v>1155</v>
      </c>
      <c r="BL36" s="12" t="e">
        <f>SUM(#REF!)</f>
        <v>#REF!</v>
      </c>
      <c r="BM36" s="33" t="e">
        <f>BL36*J36</f>
        <v>#REF!</v>
      </c>
    </row>
    <row r="37" spans="1:66" s="6" customFormat="1" ht="15.75" customHeight="1" x14ac:dyDescent="0.25">
      <c r="B37" s="510"/>
      <c r="C37" s="508"/>
      <c r="D37" s="530"/>
      <c r="E37" s="392" t="s">
        <v>488</v>
      </c>
      <c r="F37" s="26" t="s">
        <v>400</v>
      </c>
      <c r="G37" s="26" t="s">
        <v>38</v>
      </c>
      <c r="H37" s="26" t="s">
        <v>36</v>
      </c>
      <c r="I37" s="57">
        <v>15</v>
      </c>
      <c r="J37" s="57">
        <v>8</v>
      </c>
      <c r="K37" s="27"/>
      <c r="L37" s="27"/>
      <c r="M37" s="27"/>
      <c r="N37" s="27"/>
      <c r="O37" s="27"/>
      <c r="P37" s="28"/>
      <c r="Q37" s="28"/>
      <c r="R37" s="27"/>
      <c r="S37" s="27"/>
      <c r="T37" s="27"/>
      <c r="U37" s="27"/>
      <c r="V37" s="27"/>
      <c r="W37" s="28"/>
      <c r="X37" s="28"/>
      <c r="Y37" s="27"/>
      <c r="Z37" s="29">
        <v>7</v>
      </c>
      <c r="AA37" s="29">
        <v>7</v>
      </c>
      <c r="AB37" s="29">
        <v>7</v>
      </c>
      <c r="AC37" s="29">
        <v>7</v>
      </c>
      <c r="AD37" s="30"/>
      <c r="AE37" s="30"/>
      <c r="AF37" s="29">
        <v>7</v>
      </c>
      <c r="AG37" s="29">
        <v>7</v>
      </c>
      <c r="AH37" s="29">
        <v>7</v>
      </c>
      <c r="AI37" s="29">
        <v>7</v>
      </c>
      <c r="AJ37" s="29">
        <v>7</v>
      </c>
      <c r="AK37" s="30"/>
      <c r="AL37" s="30"/>
      <c r="AM37" s="29">
        <v>7</v>
      </c>
      <c r="AN37" s="29">
        <v>7</v>
      </c>
      <c r="AO37" s="29">
        <v>7</v>
      </c>
      <c r="AP37" s="29">
        <v>7</v>
      </c>
      <c r="AQ37" s="29">
        <v>7</v>
      </c>
      <c r="AR37" s="30"/>
      <c r="AS37" s="30"/>
      <c r="AT37" s="29">
        <v>7</v>
      </c>
      <c r="AU37" s="29">
        <v>7</v>
      </c>
      <c r="AV37" s="29">
        <v>7</v>
      </c>
      <c r="AW37" s="29">
        <v>7</v>
      </c>
      <c r="AX37" s="29">
        <v>7</v>
      </c>
      <c r="AY37" s="30"/>
      <c r="AZ37" s="30"/>
      <c r="BA37" s="29">
        <v>7</v>
      </c>
      <c r="BB37" s="29">
        <v>7</v>
      </c>
      <c r="BC37" s="118">
        <v>7</v>
      </c>
      <c r="BD37" s="31">
        <f t="shared" ref="BD37" si="26">SUM(K37:BC37)</f>
        <v>154</v>
      </c>
      <c r="BE37" s="58">
        <f t="shared" ref="BE37" si="27">I37*BD37</f>
        <v>2310</v>
      </c>
      <c r="BF37" s="263">
        <f t="shared" si="25"/>
        <v>1232</v>
      </c>
      <c r="BG37" s="32"/>
      <c r="BH37" s="12"/>
      <c r="BI37" s="33"/>
      <c r="BJ37" s="12"/>
      <c r="BK37" s="33"/>
      <c r="BL37" s="12"/>
      <c r="BM37" s="33"/>
    </row>
    <row r="38" spans="1:66" s="6" customFormat="1" ht="15.75" customHeight="1" x14ac:dyDescent="0.25">
      <c r="B38" s="56">
        <v>10</v>
      </c>
      <c r="C38" s="508"/>
      <c r="D38" s="275" t="s">
        <v>44</v>
      </c>
      <c r="E38" s="264" t="s">
        <v>393</v>
      </c>
      <c r="F38" s="26" t="s">
        <v>400</v>
      </c>
      <c r="G38" s="26" t="s">
        <v>38</v>
      </c>
      <c r="H38" s="26" t="s">
        <v>36</v>
      </c>
      <c r="I38" s="57">
        <v>12</v>
      </c>
      <c r="J38" s="57">
        <v>8</v>
      </c>
      <c r="K38" s="27"/>
      <c r="L38" s="27"/>
      <c r="M38" s="27"/>
      <c r="N38" s="27"/>
      <c r="O38" s="27"/>
      <c r="P38" s="28"/>
      <c r="Q38" s="28"/>
      <c r="R38" s="27"/>
      <c r="S38" s="27"/>
      <c r="T38" s="27"/>
      <c r="U38" s="27"/>
      <c r="V38" s="27"/>
      <c r="W38" s="28"/>
      <c r="X38" s="28"/>
      <c r="Y38" s="27"/>
      <c r="Z38" s="29">
        <v>7</v>
      </c>
      <c r="AA38" s="29">
        <v>7</v>
      </c>
      <c r="AB38" s="29">
        <v>7</v>
      </c>
      <c r="AC38" s="29">
        <v>7</v>
      </c>
      <c r="AD38" s="30"/>
      <c r="AE38" s="30"/>
      <c r="AF38" s="29">
        <v>7</v>
      </c>
      <c r="AG38" s="29">
        <v>7</v>
      </c>
      <c r="AH38" s="29">
        <v>7</v>
      </c>
      <c r="AI38" s="29">
        <v>7</v>
      </c>
      <c r="AJ38" s="29">
        <v>7</v>
      </c>
      <c r="AK38" s="30"/>
      <c r="AL38" s="30"/>
      <c r="AM38" s="29">
        <v>7</v>
      </c>
      <c r="AN38" s="29">
        <v>7</v>
      </c>
      <c r="AO38" s="29">
        <v>7</v>
      </c>
      <c r="AP38" s="29">
        <v>7</v>
      </c>
      <c r="AQ38" s="29">
        <v>7</v>
      </c>
      <c r="AR38" s="30"/>
      <c r="AS38" s="30"/>
      <c r="AT38" s="29">
        <v>7</v>
      </c>
      <c r="AU38" s="29">
        <v>7</v>
      </c>
      <c r="AV38" s="29">
        <v>7</v>
      </c>
      <c r="AW38" s="29">
        <v>7</v>
      </c>
      <c r="AX38" s="29">
        <v>7</v>
      </c>
      <c r="AY38" s="30"/>
      <c r="AZ38" s="30"/>
      <c r="BA38" s="29">
        <v>7</v>
      </c>
      <c r="BB38" s="29">
        <v>7</v>
      </c>
      <c r="BC38" s="118">
        <v>7</v>
      </c>
      <c r="BD38" s="31">
        <f t="shared" si="4"/>
        <v>154</v>
      </c>
      <c r="BE38" s="58">
        <f t="shared" si="23"/>
        <v>1848</v>
      </c>
      <c r="BF38" s="263">
        <f t="shared" si="25"/>
        <v>1232</v>
      </c>
      <c r="BG38" s="32"/>
      <c r="BH38" s="12">
        <f>SUM(K38:Y38)</f>
        <v>0</v>
      </c>
      <c r="BI38" s="33">
        <f>BH38*J38</f>
        <v>0</v>
      </c>
      <c r="BJ38" s="12">
        <f>SUM(Z38:BC38)</f>
        <v>154</v>
      </c>
      <c r="BK38" s="33">
        <f>BJ38*J38</f>
        <v>1232</v>
      </c>
      <c r="BL38" s="12" t="e">
        <f>SUM(#REF!)</f>
        <v>#REF!</v>
      </c>
      <c r="BM38" s="33" t="e">
        <f>BL38*J38</f>
        <v>#REF!</v>
      </c>
    </row>
    <row r="39" spans="1:66" s="6" customFormat="1" ht="15.75" customHeight="1" x14ac:dyDescent="0.25">
      <c r="B39" s="60">
        <v>11</v>
      </c>
      <c r="C39" s="508"/>
      <c r="D39" s="274" t="s">
        <v>391</v>
      </c>
      <c r="E39" s="397" t="s">
        <v>394</v>
      </c>
      <c r="F39" s="26" t="s">
        <v>400</v>
      </c>
      <c r="G39" s="26" t="s">
        <v>38</v>
      </c>
      <c r="H39" s="26" t="s">
        <v>36</v>
      </c>
      <c r="I39" s="57">
        <v>12</v>
      </c>
      <c r="J39" s="57">
        <v>8</v>
      </c>
      <c r="K39" s="27"/>
      <c r="L39" s="27"/>
      <c r="M39" s="27"/>
      <c r="N39" s="27"/>
      <c r="O39" s="27"/>
      <c r="P39" s="28"/>
      <c r="Q39" s="28"/>
      <c r="R39" s="27"/>
      <c r="S39" s="27"/>
      <c r="T39" s="27"/>
      <c r="U39" s="27"/>
      <c r="V39" s="27"/>
      <c r="W39" s="28"/>
      <c r="X39" s="28"/>
      <c r="Y39" s="27"/>
      <c r="Z39" s="29">
        <v>7</v>
      </c>
      <c r="AA39" s="29">
        <v>7</v>
      </c>
      <c r="AB39" s="29">
        <v>7</v>
      </c>
      <c r="AC39" s="29">
        <v>7</v>
      </c>
      <c r="AD39" s="30"/>
      <c r="AE39" s="30"/>
      <c r="AF39" s="29">
        <v>7</v>
      </c>
      <c r="AG39" s="29">
        <v>7</v>
      </c>
      <c r="AH39" s="29">
        <v>7</v>
      </c>
      <c r="AI39" s="29">
        <v>7</v>
      </c>
      <c r="AJ39" s="29">
        <v>7</v>
      </c>
      <c r="AK39" s="30"/>
      <c r="AL39" s="30"/>
      <c r="AM39" s="29">
        <v>7</v>
      </c>
      <c r="AN39" s="29">
        <v>7</v>
      </c>
      <c r="AO39" s="29">
        <v>7</v>
      </c>
      <c r="AP39" s="29">
        <v>7</v>
      </c>
      <c r="AQ39" s="29">
        <v>7</v>
      </c>
      <c r="AR39" s="30"/>
      <c r="AS39" s="30"/>
      <c r="AT39" s="29">
        <v>7</v>
      </c>
      <c r="AU39" s="29">
        <v>7</v>
      </c>
      <c r="AV39" s="29">
        <v>7</v>
      </c>
      <c r="AW39" s="29">
        <v>7</v>
      </c>
      <c r="AX39" s="29">
        <v>7</v>
      </c>
      <c r="AY39" s="30"/>
      <c r="AZ39" s="30"/>
      <c r="BA39" s="29">
        <v>7</v>
      </c>
      <c r="BB39" s="29">
        <v>7</v>
      </c>
      <c r="BC39" s="118">
        <v>7</v>
      </c>
      <c r="BD39" s="31">
        <f t="shared" ref="BD39:BD43" si="28">SUM(K39:BC39)</f>
        <v>154</v>
      </c>
      <c r="BE39" s="58">
        <f t="shared" ref="BE39:BE43" si="29">I39*BD39</f>
        <v>1848</v>
      </c>
      <c r="BF39" s="263">
        <f t="shared" si="25"/>
        <v>1232</v>
      </c>
      <c r="BG39" s="32"/>
      <c r="BH39" s="12"/>
      <c r="BI39" s="33"/>
      <c r="BJ39" s="12"/>
      <c r="BK39" s="33"/>
      <c r="BL39" s="12"/>
      <c r="BM39" s="33"/>
    </row>
    <row r="40" spans="1:66" s="6" customFormat="1" ht="15.75" customHeight="1" x14ac:dyDescent="0.25">
      <c r="B40" s="56">
        <v>12</v>
      </c>
      <c r="C40" s="508"/>
      <c r="D40" s="383" t="s">
        <v>45</v>
      </c>
      <c r="E40" s="398" t="s">
        <v>374</v>
      </c>
      <c r="F40" s="26" t="s">
        <v>400</v>
      </c>
      <c r="G40" s="26" t="s">
        <v>38</v>
      </c>
      <c r="H40" s="26" t="s">
        <v>36</v>
      </c>
      <c r="I40" s="57">
        <v>12</v>
      </c>
      <c r="J40" s="57">
        <v>8</v>
      </c>
      <c r="K40" s="27"/>
      <c r="L40" s="27"/>
      <c r="M40" s="27"/>
      <c r="N40" s="27"/>
      <c r="O40" s="27"/>
      <c r="P40" s="28"/>
      <c r="Q40" s="28"/>
      <c r="R40" s="27"/>
      <c r="S40" s="27"/>
      <c r="T40" s="27"/>
      <c r="U40" s="27"/>
      <c r="V40" s="27"/>
      <c r="W40" s="28"/>
      <c r="X40" s="28"/>
      <c r="Y40" s="27"/>
      <c r="Z40" s="29">
        <v>7</v>
      </c>
      <c r="AA40" s="29">
        <v>7</v>
      </c>
      <c r="AB40" s="29">
        <v>7</v>
      </c>
      <c r="AC40" s="29">
        <v>7</v>
      </c>
      <c r="AD40" s="30"/>
      <c r="AE40" s="30"/>
      <c r="AF40" s="29">
        <v>7</v>
      </c>
      <c r="AG40" s="29">
        <v>7</v>
      </c>
      <c r="AH40" s="29">
        <v>7</v>
      </c>
      <c r="AI40" s="29">
        <v>7</v>
      </c>
      <c r="AJ40" s="29">
        <v>7</v>
      </c>
      <c r="AK40" s="30"/>
      <c r="AL40" s="30"/>
      <c r="AM40" s="29">
        <v>7</v>
      </c>
      <c r="AN40" s="29">
        <v>7</v>
      </c>
      <c r="AO40" s="29">
        <v>7</v>
      </c>
      <c r="AP40" s="29">
        <v>7</v>
      </c>
      <c r="AQ40" s="29">
        <v>7</v>
      </c>
      <c r="AR40" s="30"/>
      <c r="AS40" s="30"/>
      <c r="AT40" s="29">
        <v>7</v>
      </c>
      <c r="AU40" s="29">
        <v>7</v>
      </c>
      <c r="AV40" s="29">
        <v>7</v>
      </c>
      <c r="AW40" s="29">
        <v>7</v>
      </c>
      <c r="AX40" s="29">
        <v>7</v>
      </c>
      <c r="AY40" s="30"/>
      <c r="AZ40" s="30"/>
      <c r="BA40" s="29">
        <v>7</v>
      </c>
      <c r="BB40" s="29">
        <v>7</v>
      </c>
      <c r="BC40" s="118">
        <v>7</v>
      </c>
      <c r="BD40" s="31">
        <f t="shared" si="28"/>
        <v>154</v>
      </c>
      <c r="BE40" s="58">
        <f t="shared" si="29"/>
        <v>1848</v>
      </c>
      <c r="BF40" s="263">
        <f t="shared" si="25"/>
        <v>1232</v>
      </c>
      <c r="BG40" s="32"/>
      <c r="BH40" s="12">
        <f>SUM(K40:Y40)</f>
        <v>0</v>
      </c>
      <c r="BI40" s="33">
        <f>BH40*J40</f>
        <v>0</v>
      </c>
      <c r="BJ40" s="12">
        <f>SUM(Z40:BC40)</f>
        <v>154</v>
      </c>
      <c r="BK40" s="33">
        <f>BJ40*J40</f>
        <v>1232</v>
      </c>
      <c r="BL40" s="12" t="e">
        <f>SUM(#REF!)</f>
        <v>#REF!</v>
      </c>
      <c r="BM40" s="33" t="e">
        <f>BL40*J40</f>
        <v>#REF!</v>
      </c>
    </row>
    <row r="41" spans="1:66" s="6" customFormat="1" ht="15.75" customHeight="1" x14ac:dyDescent="0.25">
      <c r="B41" s="56">
        <v>14</v>
      </c>
      <c r="C41" s="508"/>
      <c r="D41" s="526" t="s">
        <v>392</v>
      </c>
      <c r="E41" s="392" t="s">
        <v>407</v>
      </c>
      <c r="F41" s="26" t="s">
        <v>400</v>
      </c>
      <c r="G41" s="26" t="s">
        <v>38</v>
      </c>
      <c r="H41" s="26" t="s">
        <v>36</v>
      </c>
      <c r="I41" s="57">
        <v>12</v>
      </c>
      <c r="J41" s="57">
        <v>8</v>
      </c>
      <c r="K41" s="27"/>
      <c r="L41" s="27"/>
      <c r="M41" s="27"/>
      <c r="N41" s="27"/>
      <c r="O41" s="27"/>
      <c r="P41" s="28"/>
      <c r="Q41" s="28"/>
      <c r="R41" s="27"/>
      <c r="S41" s="27"/>
      <c r="T41" s="27"/>
      <c r="U41" s="27"/>
      <c r="V41" s="27"/>
      <c r="W41" s="28"/>
      <c r="X41" s="28"/>
      <c r="Y41" s="27"/>
      <c r="Z41" s="29">
        <v>7</v>
      </c>
      <c r="AA41" s="29">
        <v>7</v>
      </c>
      <c r="AB41" s="29">
        <v>7</v>
      </c>
      <c r="AC41" s="29">
        <v>7</v>
      </c>
      <c r="AD41" s="30"/>
      <c r="AE41" s="30"/>
      <c r="AF41" s="29">
        <v>7</v>
      </c>
      <c r="AG41" s="29">
        <v>7</v>
      </c>
      <c r="AH41" s="29">
        <v>7</v>
      </c>
      <c r="AI41" s="29">
        <v>7</v>
      </c>
      <c r="AJ41" s="29">
        <v>7</v>
      </c>
      <c r="AK41" s="30"/>
      <c r="AL41" s="30"/>
      <c r="AM41" s="29">
        <v>7</v>
      </c>
      <c r="AN41" s="29">
        <v>7</v>
      </c>
      <c r="AO41" s="29">
        <v>7</v>
      </c>
      <c r="AP41" s="29">
        <v>7</v>
      </c>
      <c r="AQ41" s="29">
        <v>7</v>
      </c>
      <c r="AR41" s="30"/>
      <c r="AS41" s="30"/>
      <c r="AT41" s="29">
        <v>7</v>
      </c>
      <c r="AU41" s="29">
        <v>7</v>
      </c>
      <c r="AV41" s="29">
        <v>7</v>
      </c>
      <c r="AW41" s="29">
        <v>7</v>
      </c>
      <c r="AX41" s="29">
        <v>7</v>
      </c>
      <c r="AY41" s="30"/>
      <c r="AZ41" s="30"/>
      <c r="BA41" s="29">
        <v>7</v>
      </c>
      <c r="BB41" s="29">
        <v>7</v>
      </c>
      <c r="BC41" s="118">
        <v>7</v>
      </c>
      <c r="BD41" s="31">
        <f t="shared" si="28"/>
        <v>154</v>
      </c>
      <c r="BE41" s="58">
        <f t="shared" si="29"/>
        <v>1848</v>
      </c>
      <c r="BF41" s="263">
        <f t="shared" si="25"/>
        <v>1232</v>
      </c>
      <c r="BG41" s="32"/>
      <c r="BH41" s="12"/>
      <c r="BI41" s="33"/>
      <c r="BJ41" s="12"/>
      <c r="BK41" s="33"/>
      <c r="BL41" s="12"/>
      <c r="BM41" s="33"/>
    </row>
    <row r="42" spans="1:66" s="6" customFormat="1" ht="15.75" customHeight="1" x14ac:dyDescent="0.25">
      <c r="B42" s="66">
        <v>15</v>
      </c>
      <c r="C42" s="508"/>
      <c r="D42" s="527"/>
      <c r="E42" s="398" t="s">
        <v>491</v>
      </c>
      <c r="F42" s="26" t="s">
        <v>400</v>
      </c>
      <c r="G42" s="26" t="s">
        <v>38</v>
      </c>
      <c r="H42" s="26" t="s">
        <v>36</v>
      </c>
      <c r="I42" s="57">
        <v>7</v>
      </c>
      <c r="J42" s="57">
        <v>6</v>
      </c>
      <c r="K42" s="27"/>
      <c r="L42" s="27"/>
      <c r="M42" s="27"/>
      <c r="N42" s="27"/>
      <c r="O42" s="27"/>
      <c r="P42" s="28"/>
      <c r="Q42" s="28"/>
      <c r="R42" s="27"/>
      <c r="S42" s="27"/>
      <c r="T42" s="27"/>
      <c r="U42" s="27"/>
      <c r="V42" s="27"/>
      <c r="W42" s="28"/>
      <c r="X42" s="28"/>
      <c r="Y42" s="27"/>
      <c r="Z42" s="29">
        <v>7</v>
      </c>
      <c r="AA42" s="29">
        <v>7</v>
      </c>
      <c r="AB42" s="29">
        <v>7</v>
      </c>
      <c r="AC42" s="29">
        <v>7</v>
      </c>
      <c r="AD42" s="30"/>
      <c r="AE42" s="30"/>
      <c r="AF42" s="29">
        <v>7</v>
      </c>
      <c r="AG42" s="29">
        <v>7</v>
      </c>
      <c r="AH42" s="29">
        <v>7</v>
      </c>
      <c r="AI42" s="29">
        <v>7</v>
      </c>
      <c r="AJ42" s="29">
        <v>7</v>
      </c>
      <c r="AK42" s="30"/>
      <c r="AL42" s="30"/>
      <c r="AM42" s="29">
        <v>7</v>
      </c>
      <c r="AN42" s="29">
        <v>7</v>
      </c>
      <c r="AO42" s="29">
        <v>7</v>
      </c>
      <c r="AP42" s="29">
        <v>7</v>
      </c>
      <c r="AQ42" s="29">
        <v>7</v>
      </c>
      <c r="AR42" s="30"/>
      <c r="AS42" s="30"/>
      <c r="AT42" s="29">
        <v>7</v>
      </c>
      <c r="AU42" s="29">
        <v>7</v>
      </c>
      <c r="AV42" s="29">
        <v>7</v>
      </c>
      <c r="AW42" s="29">
        <v>7</v>
      </c>
      <c r="AX42" s="29">
        <v>7</v>
      </c>
      <c r="AY42" s="30"/>
      <c r="AZ42" s="30"/>
      <c r="BA42" s="29">
        <v>7</v>
      </c>
      <c r="BB42" s="29">
        <v>7</v>
      </c>
      <c r="BC42" s="118">
        <v>7</v>
      </c>
      <c r="BD42" s="31">
        <f t="shared" si="28"/>
        <v>154</v>
      </c>
      <c r="BE42" s="58">
        <f t="shared" si="29"/>
        <v>1078</v>
      </c>
      <c r="BF42" s="263">
        <f t="shared" si="25"/>
        <v>924</v>
      </c>
      <c r="BG42" s="32"/>
      <c r="BH42" s="12">
        <f>SUM(K42:Y42)</f>
        <v>0</v>
      </c>
      <c r="BI42" s="33">
        <f>BH42*J42</f>
        <v>0</v>
      </c>
      <c r="BJ42" s="12">
        <f>SUM(Z42:BC42)</f>
        <v>154</v>
      </c>
      <c r="BK42" s="33">
        <f>BJ42*J42</f>
        <v>924</v>
      </c>
      <c r="BL42" s="12" t="e">
        <f>SUM(#REF!)</f>
        <v>#REF!</v>
      </c>
      <c r="BM42" s="33" t="e">
        <f>BL42*J42</f>
        <v>#REF!</v>
      </c>
    </row>
    <row r="43" spans="1:66" s="6" customFormat="1" ht="15.75" customHeight="1" x14ac:dyDescent="0.25">
      <c r="B43" s="63">
        <v>16</v>
      </c>
      <c r="C43" s="508"/>
      <c r="D43" s="384" t="s">
        <v>489</v>
      </c>
      <c r="E43" s="398" t="s">
        <v>492</v>
      </c>
      <c r="F43" s="26" t="s">
        <v>400</v>
      </c>
      <c r="G43" s="26" t="s">
        <v>38</v>
      </c>
      <c r="H43" s="26" t="s">
        <v>36</v>
      </c>
      <c r="I43" s="57">
        <v>12</v>
      </c>
      <c r="J43" s="57">
        <v>6</v>
      </c>
      <c r="K43" s="27"/>
      <c r="L43" s="27"/>
      <c r="M43" s="27"/>
      <c r="N43" s="27"/>
      <c r="O43" s="27"/>
      <c r="P43" s="28"/>
      <c r="Q43" s="28"/>
      <c r="R43" s="27"/>
      <c r="S43" s="27"/>
      <c r="T43" s="27"/>
      <c r="U43" s="27"/>
      <c r="V43" s="27"/>
      <c r="W43" s="28"/>
      <c r="X43" s="28"/>
      <c r="Y43" s="27"/>
      <c r="Z43" s="29">
        <v>7</v>
      </c>
      <c r="AA43" s="29">
        <v>7</v>
      </c>
      <c r="AB43" s="29">
        <v>7</v>
      </c>
      <c r="AC43" s="29">
        <v>7</v>
      </c>
      <c r="AD43" s="30"/>
      <c r="AE43" s="30"/>
      <c r="AF43" s="29">
        <v>7</v>
      </c>
      <c r="AG43" s="29">
        <v>7</v>
      </c>
      <c r="AH43" s="29">
        <v>7</v>
      </c>
      <c r="AI43" s="29">
        <v>7</v>
      </c>
      <c r="AJ43" s="29">
        <v>7</v>
      </c>
      <c r="AK43" s="30"/>
      <c r="AL43" s="30"/>
      <c r="AM43" s="29">
        <v>7</v>
      </c>
      <c r="AN43" s="29">
        <v>7</v>
      </c>
      <c r="AO43" s="29">
        <v>7</v>
      </c>
      <c r="AP43" s="29">
        <v>7</v>
      </c>
      <c r="AQ43" s="29">
        <v>7</v>
      </c>
      <c r="AR43" s="30"/>
      <c r="AS43" s="30"/>
      <c r="AT43" s="29">
        <v>7</v>
      </c>
      <c r="AU43" s="29">
        <v>7</v>
      </c>
      <c r="AV43" s="29">
        <v>7</v>
      </c>
      <c r="AW43" s="29">
        <v>7</v>
      </c>
      <c r="AX43" s="29">
        <v>7</v>
      </c>
      <c r="AY43" s="30"/>
      <c r="AZ43" s="30"/>
      <c r="BA43" s="29">
        <v>7</v>
      </c>
      <c r="BB43" s="29">
        <v>7</v>
      </c>
      <c r="BC43" s="118">
        <v>7</v>
      </c>
      <c r="BD43" s="31">
        <f t="shared" si="28"/>
        <v>154</v>
      </c>
      <c r="BE43" s="58">
        <f t="shared" si="29"/>
        <v>1848</v>
      </c>
      <c r="BF43" s="263">
        <f t="shared" si="25"/>
        <v>924</v>
      </c>
      <c r="BG43" s="32"/>
      <c r="BH43" s="12"/>
      <c r="BI43" s="33"/>
      <c r="BJ43" s="12"/>
      <c r="BK43" s="33"/>
      <c r="BL43" s="12"/>
      <c r="BM43" s="33"/>
    </row>
    <row r="44" spans="1:66" s="6" customFormat="1" ht="15.75" hidden="1" customHeight="1" x14ac:dyDescent="0.25">
      <c r="A44" s="6" t="s">
        <v>46</v>
      </c>
      <c r="B44" s="509">
        <v>22</v>
      </c>
      <c r="C44" s="508"/>
      <c r="D44" s="262"/>
      <c r="E44" s="68"/>
      <c r="F44" s="26" t="s">
        <v>35</v>
      </c>
      <c r="G44" s="26" t="s">
        <v>38</v>
      </c>
      <c r="H44" s="26" t="s">
        <v>36</v>
      </c>
      <c r="I44" s="61"/>
      <c r="J44" s="61"/>
      <c r="K44" s="52"/>
      <c r="L44" s="52"/>
      <c r="M44" s="52"/>
      <c r="N44" s="52"/>
      <c r="O44" s="52"/>
      <c r="P44" s="53"/>
      <c r="Q44" s="53"/>
      <c r="R44" s="52"/>
      <c r="S44" s="52"/>
      <c r="T44" s="52"/>
      <c r="U44" s="52"/>
      <c r="V44" s="52"/>
      <c r="W44" s="53"/>
      <c r="X44" s="53"/>
      <c r="Y44" s="52"/>
      <c r="Z44" s="54"/>
      <c r="AA44" s="54"/>
      <c r="AB44" s="54"/>
      <c r="AC44" s="54"/>
      <c r="AD44" s="55"/>
      <c r="AE44" s="55"/>
      <c r="AF44" s="54"/>
      <c r="AG44" s="54"/>
      <c r="AH44" s="54"/>
      <c r="AI44" s="54"/>
      <c r="AJ44" s="54"/>
      <c r="AK44" s="55"/>
      <c r="AL44" s="55"/>
      <c r="AM44" s="54"/>
      <c r="AN44" s="54"/>
      <c r="AO44" s="54"/>
      <c r="AP44" s="54"/>
      <c r="AQ44" s="54"/>
      <c r="AR44" s="55"/>
      <c r="AS44" s="55"/>
      <c r="AT44" s="54"/>
      <c r="AU44" s="54"/>
      <c r="AV44" s="54"/>
      <c r="AW44" s="54"/>
      <c r="AX44" s="54"/>
      <c r="AY44" s="55"/>
      <c r="AZ44" s="55"/>
      <c r="BA44" s="54"/>
      <c r="BB44" s="54"/>
      <c r="BC44" s="54"/>
      <c r="BD44" s="31">
        <f t="shared" si="4"/>
        <v>0</v>
      </c>
      <c r="BE44" s="58">
        <f t="shared" ref="BE44:BE45" si="30">I44*BD44</f>
        <v>0</v>
      </c>
      <c r="BF44" s="62"/>
      <c r="BG44" s="32"/>
      <c r="BH44" s="12"/>
      <c r="BI44" s="33"/>
      <c r="BJ44" s="12"/>
      <c r="BK44" s="33"/>
      <c r="BL44" s="12"/>
      <c r="BM44" s="33"/>
    </row>
    <row r="45" spans="1:66" s="6" customFormat="1" ht="15.75" hidden="1" customHeight="1" x14ac:dyDescent="0.25">
      <c r="A45" s="6" t="s">
        <v>46</v>
      </c>
      <c r="B45" s="508"/>
      <c r="C45" s="508"/>
      <c r="D45" s="262"/>
      <c r="E45" s="68"/>
      <c r="F45" s="26" t="s">
        <v>35</v>
      </c>
      <c r="G45" s="26" t="s">
        <v>38</v>
      </c>
      <c r="H45" s="26" t="s">
        <v>36</v>
      </c>
      <c r="I45" s="61"/>
      <c r="J45" s="61"/>
      <c r="K45" s="52"/>
      <c r="L45" s="52"/>
      <c r="M45" s="52"/>
      <c r="N45" s="52"/>
      <c r="O45" s="52"/>
      <c r="P45" s="53"/>
      <c r="Q45" s="53"/>
      <c r="R45" s="52"/>
      <c r="S45" s="52"/>
      <c r="T45" s="52"/>
      <c r="U45" s="52"/>
      <c r="V45" s="52"/>
      <c r="W45" s="53"/>
      <c r="X45" s="53"/>
      <c r="Y45" s="52"/>
      <c r="Z45" s="54"/>
      <c r="AA45" s="54"/>
      <c r="AB45" s="54"/>
      <c r="AC45" s="54"/>
      <c r="AD45" s="55"/>
      <c r="AE45" s="55"/>
      <c r="AF45" s="54"/>
      <c r="AG45" s="54"/>
      <c r="AH45" s="54"/>
      <c r="AI45" s="54"/>
      <c r="AJ45" s="54"/>
      <c r="AK45" s="55"/>
      <c r="AL45" s="55"/>
      <c r="AM45" s="54"/>
      <c r="AN45" s="54"/>
      <c r="AO45" s="54"/>
      <c r="AP45" s="54"/>
      <c r="AQ45" s="54"/>
      <c r="AR45" s="55"/>
      <c r="AS45" s="55"/>
      <c r="AT45" s="54"/>
      <c r="AU45" s="54"/>
      <c r="AV45" s="54"/>
      <c r="AW45" s="54"/>
      <c r="AX45" s="54"/>
      <c r="AY45" s="55"/>
      <c r="AZ45" s="55"/>
      <c r="BA45" s="54"/>
      <c r="BB45" s="54"/>
      <c r="BC45" s="54"/>
      <c r="BD45" s="31">
        <f t="shared" si="4"/>
        <v>0</v>
      </c>
      <c r="BE45" s="58">
        <f t="shared" si="30"/>
        <v>0</v>
      </c>
      <c r="BF45" s="62"/>
      <c r="BG45" s="32"/>
      <c r="BH45" s="12"/>
      <c r="BI45" s="33"/>
      <c r="BJ45" s="12"/>
      <c r="BK45" s="33"/>
      <c r="BL45" s="12"/>
      <c r="BM45" s="33"/>
    </row>
    <row r="46" spans="1:66" s="12" customFormat="1" ht="16.5" customHeight="1" x14ac:dyDescent="0.25">
      <c r="B46" s="498" t="s">
        <v>23</v>
      </c>
      <c r="C46" s="499"/>
      <c r="D46" s="499"/>
      <c r="E46" s="500"/>
      <c r="F46" s="500"/>
      <c r="G46" s="500"/>
      <c r="H46" s="500"/>
      <c r="I46" s="500"/>
      <c r="J46" s="501"/>
      <c r="K46" s="71">
        <f t="shared" ref="K46:Q46" si="31">SUM(K13:K42)</f>
        <v>0</v>
      </c>
      <c r="L46" s="71">
        <f t="shared" si="31"/>
        <v>0</v>
      </c>
      <c r="M46" s="71">
        <f t="shared" si="31"/>
        <v>0</v>
      </c>
      <c r="N46" s="71">
        <f t="shared" si="31"/>
        <v>0</v>
      </c>
      <c r="O46" s="71">
        <f t="shared" si="31"/>
        <v>0</v>
      </c>
      <c r="P46" s="71">
        <f t="shared" si="31"/>
        <v>0</v>
      </c>
      <c r="Q46" s="71">
        <f t="shared" si="31"/>
        <v>0</v>
      </c>
      <c r="R46" s="71">
        <f t="shared" ref="R46:Y46" si="32">SUM(R13:R43)</f>
        <v>0</v>
      </c>
      <c r="S46" s="71">
        <f t="shared" si="32"/>
        <v>0</v>
      </c>
      <c r="T46" s="71">
        <f t="shared" si="32"/>
        <v>0</v>
      </c>
      <c r="U46" s="71">
        <f t="shared" si="32"/>
        <v>0</v>
      </c>
      <c r="V46" s="71">
        <f t="shared" si="32"/>
        <v>0</v>
      </c>
      <c r="W46" s="71">
        <f t="shared" si="32"/>
        <v>0</v>
      </c>
      <c r="X46" s="71">
        <f t="shared" si="32"/>
        <v>0</v>
      </c>
      <c r="Y46" s="71">
        <f t="shared" si="32"/>
        <v>0</v>
      </c>
      <c r="Z46" s="72">
        <f t="shared" ref="Z46:BE46" si="33">SUM(Z13:Z45)</f>
        <v>123</v>
      </c>
      <c r="AA46" s="72">
        <f t="shared" si="33"/>
        <v>123</v>
      </c>
      <c r="AB46" s="72">
        <f t="shared" si="33"/>
        <v>123</v>
      </c>
      <c r="AC46" s="72">
        <f t="shared" si="33"/>
        <v>123</v>
      </c>
      <c r="AD46" s="72">
        <f t="shared" si="33"/>
        <v>0</v>
      </c>
      <c r="AE46" s="72">
        <f t="shared" si="33"/>
        <v>0</v>
      </c>
      <c r="AF46" s="72">
        <f t="shared" si="33"/>
        <v>123</v>
      </c>
      <c r="AG46" s="72">
        <f t="shared" si="33"/>
        <v>123</v>
      </c>
      <c r="AH46" s="72">
        <f t="shared" si="33"/>
        <v>123</v>
      </c>
      <c r="AI46" s="72">
        <f t="shared" si="33"/>
        <v>123</v>
      </c>
      <c r="AJ46" s="72">
        <f t="shared" si="33"/>
        <v>123</v>
      </c>
      <c r="AK46" s="72">
        <f t="shared" si="33"/>
        <v>0</v>
      </c>
      <c r="AL46" s="72">
        <f t="shared" si="33"/>
        <v>0</v>
      </c>
      <c r="AM46" s="72">
        <f t="shared" si="33"/>
        <v>123</v>
      </c>
      <c r="AN46" s="72">
        <f t="shared" si="33"/>
        <v>123</v>
      </c>
      <c r="AO46" s="72">
        <f t="shared" si="33"/>
        <v>123</v>
      </c>
      <c r="AP46" s="72">
        <f t="shared" si="33"/>
        <v>123</v>
      </c>
      <c r="AQ46" s="72">
        <f t="shared" si="33"/>
        <v>123</v>
      </c>
      <c r="AR46" s="72">
        <f t="shared" si="33"/>
        <v>0</v>
      </c>
      <c r="AS46" s="72">
        <f t="shared" si="33"/>
        <v>0</v>
      </c>
      <c r="AT46" s="72">
        <f t="shared" si="33"/>
        <v>123</v>
      </c>
      <c r="AU46" s="72">
        <f t="shared" si="33"/>
        <v>123</v>
      </c>
      <c r="AV46" s="72">
        <f t="shared" si="33"/>
        <v>123</v>
      </c>
      <c r="AW46" s="72">
        <f t="shared" si="33"/>
        <v>123</v>
      </c>
      <c r="AX46" s="72">
        <f t="shared" si="33"/>
        <v>123</v>
      </c>
      <c r="AY46" s="72">
        <f t="shared" si="33"/>
        <v>0</v>
      </c>
      <c r="AZ46" s="72">
        <f t="shared" si="33"/>
        <v>0</v>
      </c>
      <c r="BA46" s="72">
        <f t="shared" si="33"/>
        <v>123</v>
      </c>
      <c r="BB46" s="72">
        <f t="shared" si="33"/>
        <v>123</v>
      </c>
      <c r="BC46" s="72">
        <f t="shared" si="33"/>
        <v>123</v>
      </c>
      <c r="BD46" s="73">
        <f t="shared" si="33"/>
        <v>2706</v>
      </c>
      <c r="BE46" s="74">
        <f t="shared" si="33"/>
        <v>47960</v>
      </c>
      <c r="BF46" s="75">
        <f>SUM(BF13:BF43)</f>
        <v>29789</v>
      </c>
      <c r="BG46" s="76" t="s">
        <v>6</v>
      </c>
      <c r="BH46" s="77">
        <f t="shared" ref="BH46:BM46" si="34">SUM(BH13:BH42)</f>
        <v>0</v>
      </c>
      <c r="BI46" s="78" t="e">
        <f t="shared" si="34"/>
        <v>#REF!</v>
      </c>
      <c r="BJ46" s="77">
        <f t="shared" si="34"/>
        <v>814</v>
      </c>
      <c r="BK46" s="78" t="e">
        <f t="shared" si="34"/>
        <v>#REF!</v>
      </c>
      <c r="BL46" s="77" t="e">
        <f t="shared" si="34"/>
        <v>#REF!</v>
      </c>
      <c r="BM46" s="78" t="e">
        <f t="shared" si="34"/>
        <v>#REF!</v>
      </c>
      <c r="BN46" s="79" t="s">
        <v>6</v>
      </c>
    </row>
    <row r="47" spans="1:66" ht="16.5" customHeight="1" x14ac:dyDescent="0.2">
      <c r="B47" s="80"/>
      <c r="C47" s="80"/>
      <c r="D47" s="81" t="s">
        <v>47</v>
      </c>
      <c r="BE47" s="83" t="s">
        <v>48</v>
      </c>
      <c r="BF47" s="84">
        <f>(BF46/BE46)-1</f>
        <v>-0.37887823185988323</v>
      </c>
      <c r="BG47" s="15" t="s">
        <v>6</v>
      </c>
      <c r="BH47" s="5" t="e">
        <f>SUM(BH46,BJ46,BL46)</f>
        <v>#REF!</v>
      </c>
      <c r="BM47" s="85"/>
    </row>
    <row r="48" spans="1:66" x14ac:dyDescent="0.2">
      <c r="D48" s="86"/>
      <c r="BD48" s="1" t="s">
        <v>6</v>
      </c>
      <c r="BF48" s="15"/>
      <c r="BH48" s="85" t="e">
        <f>SUM(BI46,BK46,BM46)</f>
        <v>#REF!</v>
      </c>
      <c r="BI48" s="87" t="e">
        <f>+BH48-BF46</f>
        <v>#REF!</v>
      </c>
    </row>
    <row r="49" spans="4:59" x14ac:dyDescent="0.2">
      <c r="J49" s="1" t="s">
        <v>6</v>
      </c>
      <c r="BF49" s="88"/>
    </row>
    <row r="50" spans="4:59" x14ac:dyDescent="0.2">
      <c r="D50" s="1" t="s">
        <v>49</v>
      </c>
      <c r="BF50" s="88"/>
      <c r="BG50" s="15"/>
    </row>
    <row r="51" spans="4:59" x14ac:dyDescent="0.2">
      <c r="BF51" s="89"/>
    </row>
    <row r="52" spans="4:59" ht="12.75" customHeight="1" x14ac:dyDescent="0.2">
      <c r="E52" s="2"/>
      <c r="P52" s="2"/>
      <c r="BF52" s="1" t="s">
        <v>6</v>
      </c>
    </row>
    <row r="53" spans="4:59" x14ac:dyDescent="0.2">
      <c r="BF53" s="1" t="s">
        <v>6</v>
      </c>
    </row>
    <row r="54" spans="4:59" x14ac:dyDescent="0.2">
      <c r="BF54" s="1" t="s">
        <v>6</v>
      </c>
    </row>
    <row r="55" spans="4:59" ht="13.15" customHeight="1" x14ac:dyDescent="0.2">
      <c r="BF55" s="15" t="s">
        <v>6</v>
      </c>
    </row>
    <row r="57" spans="4:59" ht="18" customHeight="1" x14ac:dyDescent="0.2"/>
    <row r="58" spans="4:59" ht="18" customHeight="1" x14ac:dyDescent="0.2"/>
    <row r="59" spans="4:59" ht="18" customHeight="1" x14ac:dyDescent="0.2"/>
    <row r="60" spans="4:59" ht="18" customHeight="1" x14ac:dyDescent="0.2"/>
    <row r="61" spans="4:59" ht="18" customHeight="1" x14ac:dyDescent="0.2"/>
    <row r="62" spans="4:59" ht="18" customHeight="1" x14ac:dyDescent="0.2"/>
    <row r="63" spans="4:59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</sheetData>
  <mergeCells count="50">
    <mergeCell ref="BG13:BG14"/>
    <mergeCell ref="BG23:BG24"/>
    <mergeCell ref="BG31:BG32"/>
    <mergeCell ref="B15:B16"/>
    <mergeCell ref="E25:E26"/>
    <mergeCell ref="E27:E28"/>
    <mergeCell ref="B25:B26"/>
    <mergeCell ref="E29:E30"/>
    <mergeCell ref="B27:B28"/>
    <mergeCell ref="B29:B30"/>
    <mergeCell ref="BE19:BE22"/>
    <mergeCell ref="BF19:BF22"/>
    <mergeCell ref="H11:H12"/>
    <mergeCell ref="D25:D32"/>
    <mergeCell ref="B11:B12"/>
    <mergeCell ref="C11:C12"/>
    <mergeCell ref="D11:D12"/>
    <mergeCell ref="E11:E12"/>
    <mergeCell ref="F11:F12"/>
    <mergeCell ref="B23:B24"/>
    <mergeCell ref="D13:D24"/>
    <mergeCell ref="E13:E14"/>
    <mergeCell ref="E31:E32"/>
    <mergeCell ref="E23:E24"/>
    <mergeCell ref="G11:G12"/>
    <mergeCell ref="E15:E16"/>
    <mergeCell ref="H19:H22"/>
    <mergeCell ref="I11:I12"/>
    <mergeCell ref="J11:J12"/>
    <mergeCell ref="BE11:BE12"/>
    <mergeCell ref="BF11:BF12"/>
    <mergeCell ref="K10:Y10"/>
    <mergeCell ref="Z10:AN10"/>
    <mergeCell ref="AO10:BC10"/>
    <mergeCell ref="B44:B45"/>
    <mergeCell ref="B46:J46"/>
    <mergeCell ref="C13:C45"/>
    <mergeCell ref="B33:B34"/>
    <mergeCell ref="D33:D34"/>
    <mergeCell ref="B13:B14"/>
    <mergeCell ref="B31:B32"/>
    <mergeCell ref="E33:E34"/>
    <mergeCell ref="D36:D37"/>
    <mergeCell ref="D41:D42"/>
    <mergeCell ref="B36:B37"/>
    <mergeCell ref="E17:E18"/>
    <mergeCell ref="E19:E22"/>
    <mergeCell ref="F19:F22"/>
    <mergeCell ref="I19:I22"/>
    <mergeCell ref="J19:J22"/>
  </mergeCells>
  <phoneticPr fontId="26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N114"/>
  <sheetViews>
    <sheetView showGridLines="0" tabSelected="1" topLeftCell="B25" zoomScale="85" zoomScaleNormal="85" workbookViewId="0">
      <selection activeCell="E13" sqref="E13"/>
    </sheetView>
  </sheetViews>
  <sheetFormatPr baseColWidth="10" defaultColWidth="25.42578125" defaultRowHeight="12.75" x14ac:dyDescent="0.2"/>
  <cols>
    <col min="1" max="1" width="4" style="1" hidden="1" customWidth="1"/>
    <col min="2" max="2" width="6.7109375" style="1" customWidth="1"/>
    <col min="3" max="3" width="18.7109375" style="1" customWidth="1"/>
    <col min="4" max="4" width="23.140625" style="1" customWidth="1"/>
    <col min="5" max="5" width="26.140625" style="1" customWidth="1"/>
    <col min="6" max="6" width="26.7109375" style="1" customWidth="1"/>
    <col min="7" max="7" width="20.5703125" style="1" customWidth="1"/>
    <col min="8" max="8" width="13.140625" style="1" customWidth="1"/>
    <col min="9" max="9" width="11.85546875" style="1" customWidth="1"/>
    <col min="10" max="10" width="12.28515625" style="1" customWidth="1"/>
    <col min="11" max="13" width="2.7109375" style="1" hidden="1" customWidth="1"/>
    <col min="14" max="14" width="3.28515625" style="1" hidden="1" customWidth="1"/>
    <col min="15" max="15" width="2.7109375" style="1" hidden="1" customWidth="1"/>
    <col min="16" max="24" width="3.42578125" style="1" hidden="1" customWidth="1"/>
    <col min="25" max="25" width="2.7109375" style="1" hidden="1" customWidth="1"/>
    <col min="26" max="39" width="3.28515625" style="82" customWidth="1"/>
    <col min="40" max="40" width="3.5703125" style="82" customWidth="1"/>
    <col min="41" max="55" width="3.28515625" style="82" customWidth="1"/>
    <col min="56" max="56" width="7.28515625" style="1" customWidth="1"/>
    <col min="57" max="57" width="12.42578125" style="1" customWidth="1"/>
    <col min="58" max="58" width="14.5703125" style="1" customWidth="1"/>
    <col min="59" max="59" width="10.5703125" style="1" customWidth="1"/>
    <col min="60" max="61" width="11" style="5" hidden="1" customWidth="1"/>
    <col min="62" max="62" width="10.5703125" style="5" hidden="1" customWidth="1"/>
    <col min="63" max="63" width="10.28515625" style="5" hidden="1" customWidth="1"/>
    <col min="64" max="64" width="6.28515625" style="5" hidden="1" customWidth="1"/>
    <col min="65" max="65" width="11.28515625" style="5" hidden="1" customWidth="1"/>
    <col min="66" max="270" width="25.42578125" style="1"/>
    <col min="271" max="271" width="0.42578125" style="1" customWidth="1"/>
    <col min="272" max="272" width="0.7109375" style="1" customWidth="1"/>
    <col min="273" max="273" width="2.7109375" style="1" customWidth="1"/>
    <col min="274" max="274" width="17.7109375" style="1" customWidth="1"/>
    <col min="275" max="275" width="21.28515625" style="1" customWidth="1"/>
    <col min="276" max="276" width="29.140625" style="1" customWidth="1"/>
    <col min="277" max="277" width="13.5703125" style="1" customWidth="1"/>
    <col min="278" max="278" width="9" style="1" customWidth="1"/>
    <col min="279" max="279" width="11.28515625" style="1" customWidth="1"/>
    <col min="280" max="288" width="0" style="1" hidden="1" customWidth="1"/>
    <col min="289" max="297" width="3.42578125" style="1" customWidth="1"/>
    <col min="298" max="312" width="0" style="1" hidden="1" customWidth="1"/>
    <col min="313" max="313" width="7.28515625" style="1" customWidth="1"/>
    <col min="314" max="314" width="12.42578125" style="1" customWidth="1"/>
    <col min="315" max="315" width="12.5703125" style="1" customWidth="1"/>
    <col min="316" max="316" width="10.5703125" style="1" customWidth="1"/>
    <col min="317" max="317" width="11" style="1" bestFit="1" customWidth="1"/>
    <col min="318" max="318" width="10.5703125" style="1" customWidth="1"/>
    <col min="319" max="526" width="25.42578125" style="1"/>
    <col min="527" max="527" width="0.42578125" style="1" customWidth="1"/>
    <col min="528" max="528" width="0.7109375" style="1" customWidth="1"/>
    <col min="529" max="529" width="2.7109375" style="1" customWidth="1"/>
    <col min="530" max="530" width="17.7109375" style="1" customWidth="1"/>
    <col min="531" max="531" width="21.28515625" style="1" customWidth="1"/>
    <col min="532" max="532" width="29.140625" style="1" customWidth="1"/>
    <col min="533" max="533" width="13.5703125" style="1" customWidth="1"/>
    <col min="534" max="534" width="9" style="1" customWidth="1"/>
    <col min="535" max="535" width="11.28515625" style="1" customWidth="1"/>
    <col min="536" max="544" width="0" style="1" hidden="1" customWidth="1"/>
    <col min="545" max="553" width="3.42578125" style="1" customWidth="1"/>
    <col min="554" max="568" width="0" style="1" hidden="1" customWidth="1"/>
    <col min="569" max="569" width="7.28515625" style="1" customWidth="1"/>
    <col min="570" max="570" width="12.42578125" style="1" customWidth="1"/>
    <col min="571" max="571" width="12.5703125" style="1" customWidth="1"/>
    <col min="572" max="572" width="10.5703125" style="1" customWidth="1"/>
    <col min="573" max="573" width="11" style="1" bestFit="1" customWidth="1"/>
    <col min="574" max="574" width="10.5703125" style="1" customWidth="1"/>
    <col min="575" max="782" width="25.42578125" style="1"/>
    <col min="783" max="783" width="0.42578125" style="1" customWidth="1"/>
    <col min="784" max="784" width="0.7109375" style="1" customWidth="1"/>
    <col min="785" max="785" width="2.7109375" style="1" customWidth="1"/>
    <col min="786" max="786" width="17.7109375" style="1" customWidth="1"/>
    <col min="787" max="787" width="21.28515625" style="1" customWidth="1"/>
    <col min="788" max="788" width="29.140625" style="1" customWidth="1"/>
    <col min="789" max="789" width="13.5703125" style="1" customWidth="1"/>
    <col min="790" max="790" width="9" style="1" customWidth="1"/>
    <col min="791" max="791" width="11.28515625" style="1" customWidth="1"/>
    <col min="792" max="800" width="0" style="1" hidden="1" customWidth="1"/>
    <col min="801" max="809" width="3.42578125" style="1" customWidth="1"/>
    <col min="810" max="824" width="0" style="1" hidden="1" customWidth="1"/>
    <col min="825" max="825" width="7.28515625" style="1" customWidth="1"/>
    <col min="826" max="826" width="12.42578125" style="1" customWidth="1"/>
    <col min="827" max="827" width="12.5703125" style="1" customWidth="1"/>
    <col min="828" max="828" width="10.5703125" style="1" customWidth="1"/>
    <col min="829" max="829" width="11" style="1" bestFit="1" customWidth="1"/>
    <col min="830" max="830" width="10.5703125" style="1" customWidth="1"/>
    <col min="831" max="1038" width="25.42578125" style="1"/>
    <col min="1039" max="1039" width="0.42578125" style="1" customWidth="1"/>
    <col min="1040" max="1040" width="0.7109375" style="1" customWidth="1"/>
    <col min="1041" max="1041" width="2.7109375" style="1" customWidth="1"/>
    <col min="1042" max="1042" width="17.7109375" style="1" customWidth="1"/>
    <col min="1043" max="1043" width="21.28515625" style="1" customWidth="1"/>
    <col min="1044" max="1044" width="29.140625" style="1" customWidth="1"/>
    <col min="1045" max="1045" width="13.5703125" style="1" customWidth="1"/>
    <col min="1046" max="1046" width="9" style="1" customWidth="1"/>
    <col min="1047" max="1047" width="11.28515625" style="1" customWidth="1"/>
    <col min="1048" max="1056" width="0" style="1" hidden="1" customWidth="1"/>
    <col min="1057" max="1065" width="3.42578125" style="1" customWidth="1"/>
    <col min="1066" max="1080" width="0" style="1" hidden="1" customWidth="1"/>
    <col min="1081" max="1081" width="7.28515625" style="1" customWidth="1"/>
    <col min="1082" max="1082" width="12.42578125" style="1" customWidth="1"/>
    <col min="1083" max="1083" width="12.5703125" style="1" customWidth="1"/>
    <col min="1084" max="1084" width="10.5703125" style="1" customWidth="1"/>
    <col min="1085" max="1085" width="11" style="1" bestFit="1" customWidth="1"/>
    <col min="1086" max="1086" width="10.5703125" style="1" customWidth="1"/>
    <col min="1087" max="1294" width="25.42578125" style="1"/>
    <col min="1295" max="1295" width="0.42578125" style="1" customWidth="1"/>
    <col min="1296" max="1296" width="0.7109375" style="1" customWidth="1"/>
    <col min="1297" max="1297" width="2.7109375" style="1" customWidth="1"/>
    <col min="1298" max="1298" width="17.7109375" style="1" customWidth="1"/>
    <col min="1299" max="1299" width="21.28515625" style="1" customWidth="1"/>
    <col min="1300" max="1300" width="29.140625" style="1" customWidth="1"/>
    <col min="1301" max="1301" width="13.5703125" style="1" customWidth="1"/>
    <col min="1302" max="1302" width="9" style="1" customWidth="1"/>
    <col min="1303" max="1303" width="11.28515625" style="1" customWidth="1"/>
    <col min="1304" max="1312" width="0" style="1" hidden="1" customWidth="1"/>
    <col min="1313" max="1321" width="3.42578125" style="1" customWidth="1"/>
    <col min="1322" max="1336" width="0" style="1" hidden="1" customWidth="1"/>
    <col min="1337" max="1337" width="7.28515625" style="1" customWidth="1"/>
    <col min="1338" max="1338" width="12.42578125" style="1" customWidth="1"/>
    <col min="1339" max="1339" width="12.5703125" style="1" customWidth="1"/>
    <col min="1340" max="1340" width="10.5703125" style="1" customWidth="1"/>
    <col min="1341" max="1341" width="11" style="1" bestFit="1" customWidth="1"/>
    <col min="1342" max="1342" width="10.5703125" style="1" customWidth="1"/>
    <col min="1343" max="1550" width="25.42578125" style="1"/>
    <col min="1551" max="1551" width="0.42578125" style="1" customWidth="1"/>
    <col min="1552" max="1552" width="0.7109375" style="1" customWidth="1"/>
    <col min="1553" max="1553" width="2.7109375" style="1" customWidth="1"/>
    <col min="1554" max="1554" width="17.7109375" style="1" customWidth="1"/>
    <col min="1555" max="1555" width="21.28515625" style="1" customWidth="1"/>
    <col min="1556" max="1556" width="29.140625" style="1" customWidth="1"/>
    <col min="1557" max="1557" width="13.5703125" style="1" customWidth="1"/>
    <col min="1558" max="1558" width="9" style="1" customWidth="1"/>
    <col min="1559" max="1559" width="11.28515625" style="1" customWidth="1"/>
    <col min="1560" max="1568" width="0" style="1" hidden="1" customWidth="1"/>
    <col min="1569" max="1577" width="3.42578125" style="1" customWidth="1"/>
    <col min="1578" max="1592" width="0" style="1" hidden="1" customWidth="1"/>
    <col min="1593" max="1593" width="7.28515625" style="1" customWidth="1"/>
    <col min="1594" max="1594" width="12.42578125" style="1" customWidth="1"/>
    <col min="1595" max="1595" width="12.5703125" style="1" customWidth="1"/>
    <col min="1596" max="1596" width="10.5703125" style="1" customWidth="1"/>
    <col min="1597" max="1597" width="11" style="1" bestFit="1" customWidth="1"/>
    <col min="1598" max="1598" width="10.5703125" style="1" customWidth="1"/>
    <col min="1599" max="1806" width="25.42578125" style="1"/>
    <col min="1807" max="1807" width="0.42578125" style="1" customWidth="1"/>
    <col min="1808" max="1808" width="0.7109375" style="1" customWidth="1"/>
    <col min="1809" max="1809" width="2.7109375" style="1" customWidth="1"/>
    <col min="1810" max="1810" width="17.7109375" style="1" customWidth="1"/>
    <col min="1811" max="1811" width="21.28515625" style="1" customWidth="1"/>
    <col min="1812" max="1812" width="29.140625" style="1" customWidth="1"/>
    <col min="1813" max="1813" width="13.5703125" style="1" customWidth="1"/>
    <col min="1814" max="1814" width="9" style="1" customWidth="1"/>
    <col min="1815" max="1815" width="11.28515625" style="1" customWidth="1"/>
    <col min="1816" max="1824" width="0" style="1" hidden="1" customWidth="1"/>
    <col min="1825" max="1833" width="3.42578125" style="1" customWidth="1"/>
    <col min="1834" max="1848" width="0" style="1" hidden="1" customWidth="1"/>
    <col min="1849" max="1849" width="7.28515625" style="1" customWidth="1"/>
    <col min="1850" max="1850" width="12.42578125" style="1" customWidth="1"/>
    <col min="1851" max="1851" width="12.5703125" style="1" customWidth="1"/>
    <col min="1852" max="1852" width="10.5703125" style="1" customWidth="1"/>
    <col min="1853" max="1853" width="11" style="1" bestFit="1" customWidth="1"/>
    <col min="1854" max="1854" width="10.5703125" style="1" customWidth="1"/>
    <col min="1855" max="2062" width="25.42578125" style="1"/>
    <col min="2063" max="2063" width="0.42578125" style="1" customWidth="1"/>
    <col min="2064" max="2064" width="0.7109375" style="1" customWidth="1"/>
    <col min="2065" max="2065" width="2.7109375" style="1" customWidth="1"/>
    <col min="2066" max="2066" width="17.7109375" style="1" customWidth="1"/>
    <col min="2067" max="2067" width="21.28515625" style="1" customWidth="1"/>
    <col min="2068" max="2068" width="29.140625" style="1" customWidth="1"/>
    <col min="2069" max="2069" width="13.5703125" style="1" customWidth="1"/>
    <col min="2070" max="2070" width="9" style="1" customWidth="1"/>
    <col min="2071" max="2071" width="11.28515625" style="1" customWidth="1"/>
    <col min="2072" max="2080" width="0" style="1" hidden="1" customWidth="1"/>
    <col min="2081" max="2089" width="3.42578125" style="1" customWidth="1"/>
    <col min="2090" max="2104" width="0" style="1" hidden="1" customWidth="1"/>
    <col min="2105" max="2105" width="7.28515625" style="1" customWidth="1"/>
    <col min="2106" max="2106" width="12.42578125" style="1" customWidth="1"/>
    <col min="2107" max="2107" width="12.5703125" style="1" customWidth="1"/>
    <col min="2108" max="2108" width="10.5703125" style="1" customWidth="1"/>
    <col min="2109" max="2109" width="11" style="1" bestFit="1" customWidth="1"/>
    <col min="2110" max="2110" width="10.5703125" style="1" customWidth="1"/>
    <col min="2111" max="2318" width="25.42578125" style="1"/>
    <col min="2319" max="2319" width="0.42578125" style="1" customWidth="1"/>
    <col min="2320" max="2320" width="0.7109375" style="1" customWidth="1"/>
    <col min="2321" max="2321" width="2.7109375" style="1" customWidth="1"/>
    <col min="2322" max="2322" width="17.7109375" style="1" customWidth="1"/>
    <col min="2323" max="2323" width="21.28515625" style="1" customWidth="1"/>
    <col min="2324" max="2324" width="29.140625" style="1" customWidth="1"/>
    <col min="2325" max="2325" width="13.5703125" style="1" customWidth="1"/>
    <col min="2326" max="2326" width="9" style="1" customWidth="1"/>
    <col min="2327" max="2327" width="11.28515625" style="1" customWidth="1"/>
    <col min="2328" max="2336" width="0" style="1" hidden="1" customWidth="1"/>
    <col min="2337" max="2345" width="3.42578125" style="1" customWidth="1"/>
    <col min="2346" max="2360" width="0" style="1" hidden="1" customWidth="1"/>
    <col min="2361" max="2361" width="7.28515625" style="1" customWidth="1"/>
    <col min="2362" max="2362" width="12.42578125" style="1" customWidth="1"/>
    <col min="2363" max="2363" width="12.5703125" style="1" customWidth="1"/>
    <col min="2364" max="2364" width="10.5703125" style="1" customWidth="1"/>
    <col min="2365" max="2365" width="11" style="1" bestFit="1" customWidth="1"/>
    <col min="2366" max="2366" width="10.5703125" style="1" customWidth="1"/>
    <col min="2367" max="2574" width="25.42578125" style="1"/>
    <col min="2575" max="2575" width="0.42578125" style="1" customWidth="1"/>
    <col min="2576" max="2576" width="0.7109375" style="1" customWidth="1"/>
    <col min="2577" max="2577" width="2.7109375" style="1" customWidth="1"/>
    <col min="2578" max="2578" width="17.7109375" style="1" customWidth="1"/>
    <col min="2579" max="2579" width="21.28515625" style="1" customWidth="1"/>
    <col min="2580" max="2580" width="29.140625" style="1" customWidth="1"/>
    <col min="2581" max="2581" width="13.5703125" style="1" customWidth="1"/>
    <col min="2582" max="2582" width="9" style="1" customWidth="1"/>
    <col min="2583" max="2583" width="11.28515625" style="1" customWidth="1"/>
    <col min="2584" max="2592" width="0" style="1" hidden="1" customWidth="1"/>
    <col min="2593" max="2601" width="3.42578125" style="1" customWidth="1"/>
    <col min="2602" max="2616" width="0" style="1" hidden="1" customWidth="1"/>
    <col min="2617" max="2617" width="7.28515625" style="1" customWidth="1"/>
    <col min="2618" max="2618" width="12.42578125" style="1" customWidth="1"/>
    <col min="2619" max="2619" width="12.5703125" style="1" customWidth="1"/>
    <col min="2620" max="2620" width="10.5703125" style="1" customWidth="1"/>
    <col min="2621" max="2621" width="11" style="1" bestFit="1" customWidth="1"/>
    <col min="2622" max="2622" width="10.5703125" style="1" customWidth="1"/>
    <col min="2623" max="2830" width="25.42578125" style="1"/>
    <col min="2831" max="2831" width="0.42578125" style="1" customWidth="1"/>
    <col min="2832" max="2832" width="0.7109375" style="1" customWidth="1"/>
    <col min="2833" max="2833" width="2.7109375" style="1" customWidth="1"/>
    <col min="2834" max="2834" width="17.7109375" style="1" customWidth="1"/>
    <col min="2835" max="2835" width="21.28515625" style="1" customWidth="1"/>
    <col min="2836" max="2836" width="29.140625" style="1" customWidth="1"/>
    <col min="2837" max="2837" width="13.5703125" style="1" customWidth="1"/>
    <col min="2838" max="2838" width="9" style="1" customWidth="1"/>
    <col min="2839" max="2839" width="11.28515625" style="1" customWidth="1"/>
    <col min="2840" max="2848" width="0" style="1" hidden="1" customWidth="1"/>
    <col min="2849" max="2857" width="3.42578125" style="1" customWidth="1"/>
    <col min="2858" max="2872" width="0" style="1" hidden="1" customWidth="1"/>
    <col min="2873" max="2873" width="7.28515625" style="1" customWidth="1"/>
    <col min="2874" max="2874" width="12.42578125" style="1" customWidth="1"/>
    <col min="2875" max="2875" width="12.5703125" style="1" customWidth="1"/>
    <col min="2876" max="2876" width="10.5703125" style="1" customWidth="1"/>
    <col min="2877" max="2877" width="11" style="1" bestFit="1" customWidth="1"/>
    <col min="2878" max="2878" width="10.5703125" style="1" customWidth="1"/>
    <col min="2879" max="3086" width="25.42578125" style="1"/>
    <col min="3087" max="3087" width="0.42578125" style="1" customWidth="1"/>
    <col min="3088" max="3088" width="0.7109375" style="1" customWidth="1"/>
    <col min="3089" max="3089" width="2.7109375" style="1" customWidth="1"/>
    <col min="3090" max="3090" width="17.7109375" style="1" customWidth="1"/>
    <col min="3091" max="3091" width="21.28515625" style="1" customWidth="1"/>
    <col min="3092" max="3092" width="29.140625" style="1" customWidth="1"/>
    <col min="3093" max="3093" width="13.5703125" style="1" customWidth="1"/>
    <col min="3094" max="3094" width="9" style="1" customWidth="1"/>
    <col min="3095" max="3095" width="11.28515625" style="1" customWidth="1"/>
    <col min="3096" max="3104" width="0" style="1" hidden="1" customWidth="1"/>
    <col min="3105" max="3113" width="3.42578125" style="1" customWidth="1"/>
    <col min="3114" max="3128" width="0" style="1" hidden="1" customWidth="1"/>
    <col min="3129" max="3129" width="7.28515625" style="1" customWidth="1"/>
    <col min="3130" max="3130" width="12.42578125" style="1" customWidth="1"/>
    <col min="3131" max="3131" width="12.5703125" style="1" customWidth="1"/>
    <col min="3132" max="3132" width="10.5703125" style="1" customWidth="1"/>
    <col min="3133" max="3133" width="11" style="1" bestFit="1" customWidth="1"/>
    <col min="3134" max="3134" width="10.5703125" style="1" customWidth="1"/>
    <col min="3135" max="3342" width="25.42578125" style="1"/>
    <col min="3343" max="3343" width="0.42578125" style="1" customWidth="1"/>
    <col min="3344" max="3344" width="0.7109375" style="1" customWidth="1"/>
    <col min="3345" max="3345" width="2.7109375" style="1" customWidth="1"/>
    <col min="3346" max="3346" width="17.7109375" style="1" customWidth="1"/>
    <col min="3347" max="3347" width="21.28515625" style="1" customWidth="1"/>
    <col min="3348" max="3348" width="29.140625" style="1" customWidth="1"/>
    <col min="3349" max="3349" width="13.5703125" style="1" customWidth="1"/>
    <col min="3350" max="3350" width="9" style="1" customWidth="1"/>
    <col min="3351" max="3351" width="11.28515625" style="1" customWidth="1"/>
    <col min="3352" max="3360" width="0" style="1" hidden="1" customWidth="1"/>
    <col min="3361" max="3369" width="3.42578125" style="1" customWidth="1"/>
    <col min="3370" max="3384" width="0" style="1" hidden="1" customWidth="1"/>
    <col min="3385" max="3385" width="7.28515625" style="1" customWidth="1"/>
    <col min="3386" max="3386" width="12.42578125" style="1" customWidth="1"/>
    <col min="3387" max="3387" width="12.5703125" style="1" customWidth="1"/>
    <col min="3388" max="3388" width="10.5703125" style="1" customWidth="1"/>
    <col min="3389" max="3389" width="11" style="1" bestFit="1" customWidth="1"/>
    <col min="3390" max="3390" width="10.5703125" style="1" customWidth="1"/>
    <col min="3391" max="3598" width="25.42578125" style="1"/>
    <col min="3599" max="3599" width="0.42578125" style="1" customWidth="1"/>
    <col min="3600" max="3600" width="0.7109375" style="1" customWidth="1"/>
    <col min="3601" max="3601" width="2.7109375" style="1" customWidth="1"/>
    <col min="3602" max="3602" width="17.7109375" style="1" customWidth="1"/>
    <col min="3603" max="3603" width="21.28515625" style="1" customWidth="1"/>
    <col min="3604" max="3604" width="29.140625" style="1" customWidth="1"/>
    <col min="3605" max="3605" width="13.5703125" style="1" customWidth="1"/>
    <col min="3606" max="3606" width="9" style="1" customWidth="1"/>
    <col min="3607" max="3607" width="11.28515625" style="1" customWidth="1"/>
    <col min="3608" max="3616" width="0" style="1" hidden="1" customWidth="1"/>
    <col min="3617" max="3625" width="3.42578125" style="1" customWidth="1"/>
    <col min="3626" max="3640" width="0" style="1" hidden="1" customWidth="1"/>
    <col min="3641" max="3641" width="7.28515625" style="1" customWidth="1"/>
    <col min="3642" max="3642" width="12.42578125" style="1" customWidth="1"/>
    <col min="3643" max="3643" width="12.5703125" style="1" customWidth="1"/>
    <col min="3644" max="3644" width="10.5703125" style="1" customWidth="1"/>
    <col min="3645" max="3645" width="11" style="1" bestFit="1" customWidth="1"/>
    <col min="3646" max="3646" width="10.5703125" style="1" customWidth="1"/>
    <col min="3647" max="3854" width="25.42578125" style="1"/>
    <col min="3855" max="3855" width="0.42578125" style="1" customWidth="1"/>
    <col min="3856" max="3856" width="0.7109375" style="1" customWidth="1"/>
    <col min="3857" max="3857" width="2.7109375" style="1" customWidth="1"/>
    <col min="3858" max="3858" width="17.7109375" style="1" customWidth="1"/>
    <col min="3859" max="3859" width="21.28515625" style="1" customWidth="1"/>
    <col min="3860" max="3860" width="29.140625" style="1" customWidth="1"/>
    <col min="3861" max="3861" width="13.5703125" style="1" customWidth="1"/>
    <col min="3862" max="3862" width="9" style="1" customWidth="1"/>
    <col min="3863" max="3863" width="11.28515625" style="1" customWidth="1"/>
    <col min="3864" max="3872" width="0" style="1" hidden="1" customWidth="1"/>
    <col min="3873" max="3881" width="3.42578125" style="1" customWidth="1"/>
    <col min="3882" max="3896" width="0" style="1" hidden="1" customWidth="1"/>
    <col min="3897" max="3897" width="7.28515625" style="1" customWidth="1"/>
    <col min="3898" max="3898" width="12.42578125" style="1" customWidth="1"/>
    <col min="3899" max="3899" width="12.5703125" style="1" customWidth="1"/>
    <col min="3900" max="3900" width="10.5703125" style="1" customWidth="1"/>
    <col min="3901" max="3901" width="11" style="1" bestFit="1" customWidth="1"/>
    <col min="3902" max="3902" width="10.5703125" style="1" customWidth="1"/>
    <col min="3903" max="4110" width="25.42578125" style="1"/>
    <col min="4111" max="4111" width="0.42578125" style="1" customWidth="1"/>
    <col min="4112" max="4112" width="0.7109375" style="1" customWidth="1"/>
    <col min="4113" max="4113" width="2.7109375" style="1" customWidth="1"/>
    <col min="4114" max="4114" width="17.7109375" style="1" customWidth="1"/>
    <col min="4115" max="4115" width="21.28515625" style="1" customWidth="1"/>
    <col min="4116" max="4116" width="29.140625" style="1" customWidth="1"/>
    <col min="4117" max="4117" width="13.5703125" style="1" customWidth="1"/>
    <col min="4118" max="4118" width="9" style="1" customWidth="1"/>
    <col min="4119" max="4119" width="11.28515625" style="1" customWidth="1"/>
    <col min="4120" max="4128" width="0" style="1" hidden="1" customWidth="1"/>
    <col min="4129" max="4137" width="3.42578125" style="1" customWidth="1"/>
    <col min="4138" max="4152" width="0" style="1" hidden="1" customWidth="1"/>
    <col min="4153" max="4153" width="7.28515625" style="1" customWidth="1"/>
    <col min="4154" max="4154" width="12.42578125" style="1" customWidth="1"/>
    <col min="4155" max="4155" width="12.5703125" style="1" customWidth="1"/>
    <col min="4156" max="4156" width="10.5703125" style="1" customWidth="1"/>
    <col min="4157" max="4157" width="11" style="1" bestFit="1" customWidth="1"/>
    <col min="4158" max="4158" width="10.5703125" style="1" customWidth="1"/>
    <col min="4159" max="4366" width="25.42578125" style="1"/>
    <col min="4367" max="4367" width="0.42578125" style="1" customWidth="1"/>
    <col min="4368" max="4368" width="0.7109375" style="1" customWidth="1"/>
    <col min="4369" max="4369" width="2.7109375" style="1" customWidth="1"/>
    <col min="4370" max="4370" width="17.7109375" style="1" customWidth="1"/>
    <col min="4371" max="4371" width="21.28515625" style="1" customWidth="1"/>
    <col min="4372" max="4372" width="29.140625" style="1" customWidth="1"/>
    <col min="4373" max="4373" width="13.5703125" style="1" customWidth="1"/>
    <col min="4374" max="4374" width="9" style="1" customWidth="1"/>
    <col min="4375" max="4375" width="11.28515625" style="1" customWidth="1"/>
    <col min="4376" max="4384" width="0" style="1" hidden="1" customWidth="1"/>
    <col min="4385" max="4393" width="3.42578125" style="1" customWidth="1"/>
    <col min="4394" max="4408" width="0" style="1" hidden="1" customWidth="1"/>
    <col min="4409" max="4409" width="7.28515625" style="1" customWidth="1"/>
    <col min="4410" max="4410" width="12.42578125" style="1" customWidth="1"/>
    <col min="4411" max="4411" width="12.5703125" style="1" customWidth="1"/>
    <col min="4412" max="4412" width="10.5703125" style="1" customWidth="1"/>
    <col min="4413" max="4413" width="11" style="1" bestFit="1" customWidth="1"/>
    <col min="4414" max="4414" width="10.5703125" style="1" customWidth="1"/>
    <col min="4415" max="4622" width="25.42578125" style="1"/>
    <col min="4623" max="4623" width="0.42578125" style="1" customWidth="1"/>
    <col min="4624" max="4624" width="0.7109375" style="1" customWidth="1"/>
    <col min="4625" max="4625" width="2.7109375" style="1" customWidth="1"/>
    <col min="4626" max="4626" width="17.7109375" style="1" customWidth="1"/>
    <col min="4627" max="4627" width="21.28515625" style="1" customWidth="1"/>
    <col min="4628" max="4628" width="29.140625" style="1" customWidth="1"/>
    <col min="4629" max="4629" width="13.5703125" style="1" customWidth="1"/>
    <col min="4630" max="4630" width="9" style="1" customWidth="1"/>
    <col min="4631" max="4631" width="11.28515625" style="1" customWidth="1"/>
    <col min="4632" max="4640" width="0" style="1" hidden="1" customWidth="1"/>
    <col min="4641" max="4649" width="3.42578125" style="1" customWidth="1"/>
    <col min="4650" max="4664" width="0" style="1" hidden="1" customWidth="1"/>
    <col min="4665" max="4665" width="7.28515625" style="1" customWidth="1"/>
    <col min="4666" max="4666" width="12.42578125" style="1" customWidth="1"/>
    <col min="4667" max="4667" width="12.5703125" style="1" customWidth="1"/>
    <col min="4668" max="4668" width="10.5703125" style="1" customWidth="1"/>
    <col min="4669" max="4669" width="11" style="1" bestFit="1" customWidth="1"/>
    <col min="4670" max="4670" width="10.5703125" style="1" customWidth="1"/>
    <col min="4671" max="4878" width="25.42578125" style="1"/>
    <col min="4879" max="4879" width="0.42578125" style="1" customWidth="1"/>
    <col min="4880" max="4880" width="0.7109375" style="1" customWidth="1"/>
    <col min="4881" max="4881" width="2.7109375" style="1" customWidth="1"/>
    <col min="4882" max="4882" width="17.7109375" style="1" customWidth="1"/>
    <col min="4883" max="4883" width="21.28515625" style="1" customWidth="1"/>
    <col min="4884" max="4884" width="29.140625" style="1" customWidth="1"/>
    <col min="4885" max="4885" width="13.5703125" style="1" customWidth="1"/>
    <col min="4886" max="4886" width="9" style="1" customWidth="1"/>
    <col min="4887" max="4887" width="11.28515625" style="1" customWidth="1"/>
    <col min="4888" max="4896" width="0" style="1" hidden="1" customWidth="1"/>
    <col min="4897" max="4905" width="3.42578125" style="1" customWidth="1"/>
    <col min="4906" max="4920" width="0" style="1" hidden="1" customWidth="1"/>
    <col min="4921" max="4921" width="7.28515625" style="1" customWidth="1"/>
    <col min="4922" max="4922" width="12.42578125" style="1" customWidth="1"/>
    <col min="4923" max="4923" width="12.5703125" style="1" customWidth="1"/>
    <col min="4924" max="4924" width="10.5703125" style="1" customWidth="1"/>
    <col min="4925" max="4925" width="11" style="1" bestFit="1" customWidth="1"/>
    <col min="4926" max="4926" width="10.5703125" style="1" customWidth="1"/>
    <col min="4927" max="5134" width="25.42578125" style="1"/>
    <col min="5135" max="5135" width="0.42578125" style="1" customWidth="1"/>
    <col min="5136" max="5136" width="0.7109375" style="1" customWidth="1"/>
    <col min="5137" max="5137" width="2.7109375" style="1" customWidth="1"/>
    <col min="5138" max="5138" width="17.7109375" style="1" customWidth="1"/>
    <col min="5139" max="5139" width="21.28515625" style="1" customWidth="1"/>
    <col min="5140" max="5140" width="29.140625" style="1" customWidth="1"/>
    <col min="5141" max="5141" width="13.5703125" style="1" customWidth="1"/>
    <col min="5142" max="5142" width="9" style="1" customWidth="1"/>
    <col min="5143" max="5143" width="11.28515625" style="1" customWidth="1"/>
    <col min="5144" max="5152" width="0" style="1" hidden="1" customWidth="1"/>
    <col min="5153" max="5161" width="3.42578125" style="1" customWidth="1"/>
    <col min="5162" max="5176" width="0" style="1" hidden="1" customWidth="1"/>
    <col min="5177" max="5177" width="7.28515625" style="1" customWidth="1"/>
    <col min="5178" max="5178" width="12.42578125" style="1" customWidth="1"/>
    <col min="5179" max="5179" width="12.5703125" style="1" customWidth="1"/>
    <col min="5180" max="5180" width="10.5703125" style="1" customWidth="1"/>
    <col min="5181" max="5181" width="11" style="1" bestFit="1" customWidth="1"/>
    <col min="5182" max="5182" width="10.5703125" style="1" customWidth="1"/>
    <col min="5183" max="5390" width="25.42578125" style="1"/>
    <col min="5391" max="5391" width="0.42578125" style="1" customWidth="1"/>
    <col min="5392" max="5392" width="0.7109375" style="1" customWidth="1"/>
    <col min="5393" max="5393" width="2.7109375" style="1" customWidth="1"/>
    <col min="5394" max="5394" width="17.7109375" style="1" customWidth="1"/>
    <col min="5395" max="5395" width="21.28515625" style="1" customWidth="1"/>
    <col min="5396" max="5396" width="29.140625" style="1" customWidth="1"/>
    <col min="5397" max="5397" width="13.5703125" style="1" customWidth="1"/>
    <col min="5398" max="5398" width="9" style="1" customWidth="1"/>
    <col min="5399" max="5399" width="11.28515625" style="1" customWidth="1"/>
    <col min="5400" max="5408" width="0" style="1" hidden="1" customWidth="1"/>
    <col min="5409" max="5417" width="3.42578125" style="1" customWidth="1"/>
    <col min="5418" max="5432" width="0" style="1" hidden="1" customWidth="1"/>
    <col min="5433" max="5433" width="7.28515625" style="1" customWidth="1"/>
    <col min="5434" max="5434" width="12.42578125" style="1" customWidth="1"/>
    <col min="5435" max="5435" width="12.5703125" style="1" customWidth="1"/>
    <col min="5436" max="5436" width="10.5703125" style="1" customWidth="1"/>
    <col min="5437" max="5437" width="11" style="1" bestFit="1" customWidth="1"/>
    <col min="5438" max="5438" width="10.5703125" style="1" customWidth="1"/>
    <col min="5439" max="5646" width="25.42578125" style="1"/>
    <col min="5647" max="5647" width="0.42578125" style="1" customWidth="1"/>
    <col min="5648" max="5648" width="0.7109375" style="1" customWidth="1"/>
    <col min="5649" max="5649" width="2.7109375" style="1" customWidth="1"/>
    <col min="5650" max="5650" width="17.7109375" style="1" customWidth="1"/>
    <col min="5651" max="5651" width="21.28515625" style="1" customWidth="1"/>
    <col min="5652" max="5652" width="29.140625" style="1" customWidth="1"/>
    <col min="5653" max="5653" width="13.5703125" style="1" customWidth="1"/>
    <col min="5654" max="5654" width="9" style="1" customWidth="1"/>
    <col min="5655" max="5655" width="11.28515625" style="1" customWidth="1"/>
    <col min="5656" max="5664" width="0" style="1" hidden="1" customWidth="1"/>
    <col min="5665" max="5673" width="3.42578125" style="1" customWidth="1"/>
    <col min="5674" max="5688" width="0" style="1" hidden="1" customWidth="1"/>
    <col min="5689" max="5689" width="7.28515625" style="1" customWidth="1"/>
    <col min="5690" max="5690" width="12.42578125" style="1" customWidth="1"/>
    <col min="5691" max="5691" width="12.5703125" style="1" customWidth="1"/>
    <col min="5692" max="5692" width="10.5703125" style="1" customWidth="1"/>
    <col min="5693" max="5693" width="11" style="1" bestFit="1" customWidth="1"/>
    <col min="5694" max="5694" width="10.5703125" style="1" customWidth="1"/>
    <col min="5695" max="5902" width="25.42578125" style="1"/>
    <col min="5903" max="5903" width="0.42578125" style="1" customWidth="1"/>
    <col min="5904" max="5904" width="0.7109375" style="1" customWidth="1"/>
    <col min="5905" max="5905" width="2.7109375" style="1" customWidth="1"/>
    <col min="5906" max="5906" width="17.7109375" style="1" customWidth="1"/>
    <col min="5907" max="5907" width="21.28515625" style="1" customWidth="1"/>
    <col min="5908" max="5908" width="29.140625" style="1" customWidth="1"/>
    <col min="5909" max="5909" width="13.5703125" style="1" customWidth="1"/>
    <col min="5910" max="5910" width="9" style="1" customWidth="1"/>
    <col min="5911" max="5911" width="11.28515625" style="1" customWidth="1"/>
    <col min="5912" max="5920" width="0" style="1" hidden="1" customWidth="1"/>
    <col min="5921" max="5929" width="3.42578125" style="1" customWidth="1"/>
    <col min="5930" max="5944" width="0" style="1" hidden="1" customWidth="1"/>
    <col min="5945" max="5945" width="7.28515625" style="1" customWidth="1"/>
    <col min="5946" max="5946" width="12.42578125" style="1" customWidth="1"/>
    <col min="5947" max="5947" width="12.5703125" style="1" customWidth="1"/>
    <col min="5948" max="5948" width="10.5703125" style="1" customWidth="1"/>
    <col min="5949" max="5949" width="11" style="1" bestFit="1" customWidth="1"/>
    <col min="5950" max="5950" width="10.5703125" style="1" customWidth="1"/>
    <col min="5951" max="6158" width="25.42578125" style="1"/>
    <col min="6159" max="6159" width="0.42578125" style="1" customWidth="1"/>
    <col min="6160" max="6160" width="0.7109375" style="1" customWidth="1"/>
    <col min="6161" max="6161" width="2.7109375" style="1" customWidth="1"/>
    <col min="6162" max="6162" width="17.7109375" style="1" customWidth="1"/>
    <col min="6163" max="6163" width="21.28515625" style="1" customWidth="1"/>
    <col min="6164" max="6164" width="29.140625" style="1" customWidth="1"/>
    <col min="6165" max="6165" width="13.5703125" style="1" customWidth="1"/>
    <col min="6166" max="6166" width="9" style="1" customWidth="1"/>
    <col min="6167" max="6167" width="11.28515625" style="1" customWidth="1"/>
    <col min="6168" max="6176" width="0" style="1" hidden="1" customWidth="1"/>
    <col min="6177" max="6185" width="3.42578125" style="1" customWidth="1"/>
    <col min="6186" max="6200" width="0" style="1" hidden="1" customWidth="1"/>
    <col min="6201" max="6201" width="7.28515625" style="1" customWidth="1"/>
    <col min="6202" max="6202" width="12.42578125" style="1" customWidth="1"/>
    <col min="6203" max="6203" width="12.5703125" style="1" customWidth="1"/>
    <col min="6204" max="6204" width="10.5703125" style="1" customWidth="1"/>
    <col min="6205" max="6205" width="11" style="1" bestFit="1" customWidth="1"/>
    <col min="6206" max="6206" width="10.5703125" style="1" customWidth="1"/>
    <col min="6207" max="6414" width="25.42578125" style="1"/>
    <col min="6415" max="6415" width="0.42578125" style="1" customWidth="1"/>
    <col min="6416" max="6416" width="0.7109375" style="1" customWidth="1"/>
    <col min="6417" max="6417" width="2.7109375" style="1" customWidth="1"/>
    <col min="6418" max="6418" width="17.7109375" style="1" customWidth="1"/>
    <col min="6419" max="6419" width="21.28515625" style="1" customWidth="1"/>
    <col min="6420" max="6420" width="29.140625" style="1" customWidth="1"/>
    <col min="6421" max="6421" width="13.5703125" style="1" customWidth="1"/>
    <col min="6422" max="6422" width="9" style="1" customWidth="1"/>
    <col min="6423" max="6423" width="11.28515625" style="1" customWidth="1"/>
    <col min="6424" max="6432" width="0" style="1" hidden="1" customWidth="1"/>
    <col min="6433" max="6441" width="3.42578125" style="1" customWidth="1"/>
    <col min="6442" max="6456" width="0" style="1" hidden="1" customWidth="1"/>
    <col min="6457" max="6457" width="7.28515625" style="1" customWidth="1"/>
    <col min="6458" max="6458" width="12.42578125" style="1" customWidth="1"/>
    <col min="6459" max="6459" width="12.5703125" style="1" customWidth="1"/>
    <col min="6460" max="6460" width="10.5703125" style="1" customWidth="1"/>
    <col min="6461" max="6461" width="11" style="1" bestFit="1" customWidth="1"/>
    <col min="6462" max="6462" width="10.5703125" style="1" customWidth="1"/>
    <col min="6463" max="6670" width="25.42578125" style="1"/>
    <col min="6671" max="6671" width="0.42578125" style="1" customWidth="1"/>
    <col min="6672" max="6672" width="0.7109375" style="1" customWidth="1"/>
    <col min="6673" max="6673" width="2.7109375" style="1" customWidth="1"/>
    <col min="6674" max="6674" width="17.7109375" style="1" customWidth="1"/>
    <col min="6675" max="6675" width="21.28515625" style="1" customWidth="1"/>
    <col min="6676" max="6676" width="29.140625" style="1" customWidth="1"/>
    <col min="6677" max="6677" width="13.5703125" style="1" customWidth="1"/>
    <col min="6678" max="6678" width="9" style="1" customWidth="1"/>
    <col min="6679" max="6679" width="11.28515625" style="1" customWidth="1"/>
    <col min="6680" max="6688" width="0" style="1" hidden="1" customWidth="1"/>
    <col min="6689" max="6697" width="3.42578125" style="1" customWidth="1"/>
    <col min="6698" max="6712" width="0" style="1" hidden="1" customWidth="1"/>
    <col min="6713" max="6713" width="7.28515625" style="1" customWidth="1"/>
    <col min="6714" max="6714" width="12.42578125" style="1" customWidth="1"/>
    <col min="6715" max="6715" width="12.5703125" style="1" customWidth="1"/>
    <col min="6716" max="6716" width="10.5703125" style="1" customWidth="1"/>
    <col min="6717" max="6717" width="11" style="1" bestFit="1" customWidth="1"/>
    <col min="6718" max="6718" width="10.5703125" style="1" customWidth="1"/>
    <col min="6719" max="6926" width="25.42578125" style="1"/>
    <col min="6927" max="6927" width="0.42578125" style="1" customWidth="1"/>
    <col min="6928" max="6928" width="0.7109375" style="1" customWidth="1"/>
    <col min="6929" max="6929" width="2.7109375" style="1" customWidth="1"/>
    <col min="6930" max="6930" width="17.7109375" style="1" customWidth="1"/>
    <col min="6931" max="6931" width="21.28515625" style="1" customWidth="1"/>
    <col min="6932" max="6932" width="29.140625" style="1" customWidth="1"/>
    <col min="6933" max="6933" width="13.5703125" style="1" customWidth="1"/>
    <col min="6934" max="6934" width="9" style="1" customWidth="1"/>
    <col min="6935" max="6935" width="11.28515625" style="1" customWidth="1"/>
    <col min="6936" max="6944" width="0" style="1" hidden="1" customWidth="1"/>
    <col min="6945" max="6953" width="3.42578125" style="1" customWidth="1"/>
    <col min="6954" max="6968" width="0" style="1" hidden="1" customWidth="1"/>
    <col min="6969" max="6969" width="7.28515625" style="1" customWidth="1"/>
    <col min="6970" max="6970" width="12.42578125" style="1" customWidth="1"/>
    <col min="6971" max="6971" width="12.5703125" style="1" customWidth="1"/>
    <col min="6972" max="6972" width="10.5703125" style="1" customWidth="1"/>
    <col min="6973" max="6973" width="11" style="1" bestFit="1" customWidth="1"/>
    <col min="6974" max="6974" width="10.5703125" style="1" customWidth="1"/>
    <col min="6975" max="7182" width="25.42578125" style="1"/>
    <col min="7183" max="7183" width="0.42578125" style="1" customWidth="1"/>
    <col min="7184" max="7184" width="0.7109375" style="1" customWidth="1"/>
    <col min="7185" max="7185" width="2.7109375" style="1" customWidth="1"/>
    <col min="7186" max="7186" width="17.7109375" style="1" customWidth="1"/>
    <col min="7187" max="7187" width="21.28515625" style="1" customWidth="1"/>
    <col min="7188" max="7188" width="29.140625" style="1" customWidth="1"/>
    <col min="7189" max="7189" width="13.5703125" style="1" customWidth="1"/>
    <col min="7190" max="7190" width="9" style="1" customWidth="1"/>
    <col min="7191" max="7191" width="11.28515625" style="1" customWidth="1"/>
    <col min="7192" max="7200" width="0" style="1" hidden="1" customWidth="1"/>
    <col min="7201" max="7209" width="3.42578125" style="1" customWidth="1"/>
    <col min="7210" max="7224" width="0" style="1" hidden="1" customWidth="1"/>
    <col min="7225" max="7225" width="7.28515625" style="1" customWidth="1"/>
    <col min="7226" max="7226" width="12.42578125" style="1" customWidth="1"/>
    <col min="7227" max="7227" width="12.5703125" style="1" customWidth="1"/>
    <col min="7228" max="7228" width="10.5703125" style="1" customWidth="1"/>
    <col min="7229" max="7229" width="11" style="1" bestFit="1" customWidth="1"/>
    <col min="7230" max="7230" width="10.5703125" style="1" customWidth="1"/>
    <col min="7231" max="7438" width="25.42578125" style="1"/>
    <col min="7439" max="7439" width="0.42578125" style="1" customWidth="1"/>
    <col min="7440" max="7440" width="0.7109375" style="1" customWidth="1"/>
    <col min="7441" max="7441" width="2.7109375" style="1" customWidth="1"/>
    <col min="7442" max="7442" width="17.7109375" style="1" customWidth="1"/>
    <col min="7443" max="7443" width="21.28515625" style="1" customWidth="1"/>
    <col min="7444" max="7444" width="29.140625" style="1" customWidth="1"/>
    <col min="7445" max="7445" width="13.5703125" style="1" customWidth="1"/>
    <col min="7446" max="7446" width="9" style="1" customWidth="1"/>
    <col min="7447" max="7447" width="11.28515625" style="1" customWidth="1"/>
    <col min="7448" max="7456" width="0" style="1" hidden="1" customWidth="1"/>
    <col min="7457" max="7465" width="3.42578125" style="1" customWidth="1"/>
    <col min="7466" max="7480" width="0" style="1" hidden="1" customWidth="1"/>
    <col min="7481" max="7481" width="7.28515625" style="1" customWidth="1"/>
    <col min="7482" max="7482" width="12.42578125" style="1" customWidth="1"/>
    <col min="7483" max="7483" width="12.5703125" style="1" customWidth="1"/>
    <col min="7484" max="7484" width="10.5703125" style="1" customWidth="1"/>
    <col min="7485" max="7485" width="11" style="1" bestFit="1" customWidth="1"/>
    <col min="7486" max="7486" width="10.5703125" style="1" customWidth="1"/>
    <col min="7487" max="7694" width="25.42578125" style="1"/>
    <col min="7695" max="7695" width="0.42578125" style="1" customWidth="1"/>
    <col min="7696" max="7696" width="0.7109375" style="1" customWidth="1"/>
    <col min="7697" max="7697" width="2.7109375" style="1" customWidth="1"/>
    <col min="7698" max="7698" width="17.7109375" style="1" customWidth="1"/>
    <col min="7699" max="7699" width="21.28515625" style="1" customWidth="1"/>
    <col min="7700" max="7700" width="29.140625" style="1" customWidth="1"/>
    <col min="7701" max="7701" width="13.5703125" style="1" customWidth="1"/>
    <col min="7702" max="7702" width="9" style="1" customWidth="1"/>
    <col min="7703" max="7703" width="11.28515625" style="1" customWidth="1"/>
    <col min="7704" max="7712" width="0" style="1" hidden="1" customWidth="1"/>
    <col min="7713" max="7721" width="3.42578125" style="1" customWidth="1"/>
    <col min="7722" max="7736" width="0" style="1" hidden="1" customWidth="1"/>
    <col min="7737" max="7737" width="7.28515625" style="1" customWidth="1"/>
    <col min="7738" max="7738" width="12.42578125" style="1" customWidth="1"/>
    <col min="7739" max="7739" width="12.5703125" style="1" customWidth="1"/>
    <col min="7740" max="7740" width="10.5703125" style="1" customWidth="1"/>
    <col min="7741" max="7741" width="11" style="1" bestFit="1" customWidth="1"/>
    <col min="7742" max="7742" width="10.5703125" style="1" customWidth="1"/>
    <col min="7743" max="7950" width="25.42578125" style="1"/>
    <col min="7951" max="7951" width="0.42578125" style="1" customWidth="1"/>
    <col min="7952" max="7952" width="0.7109375" style="1" customWidth="1"/>
    <col min="7953" max="7953" width="2.7109375" style="1" customWidth="1"/>
    <col min="7954" max="7954" width="17.7109375" style="1" customWidth="1"/>
    <col min="7955" max="7955" width="21.28515625" style="1" customWidth="1"/>
    <col min="7956" max="7956" width="29.140625" style="1" customWidth="1"/>
    <col min="7957" max="7957" width="13.5703125" style="1" customWidth="1"/>
    <col min="7958" max="7958" width="9" style="1" customWidth="1"/>
    <col min="7959" max="7959" width="11.28515625" style="1" customWidth="1"/>
    <col min="7960" max="7968" width="0" style="1" hidden="1" customWidth="1"/>
    <col min="7969" max="7977" width="3.42578125" style="1" customWidth="1"/>
    <col min="7978" max="7992" width="0" style="1" hidden="1" customWidth="1"/>
    <col min="7993" max="7993" width="7.28515625" style="1" customWidth="1"/>
    <col min="7994" max="7994" width="12.42578125" style="1" customWidth="1"/>
    <col min="7995" max="7995" width="12.5703125" style="1" customWidth="1"/>
    <col min="7996" max="7996" width="10.5703125" style="1" customWidth="1"/>
    <col min="7997" max="7997" width="11" style="1" bestFit="1" customWidth="1"/>
    <col min="7998" max="7998" width="10.5703125" style="1" customWidth="1"/>
    <col min="7999" max="8206" width="25.42578125" style="1"/>
    <col min="8207" max="8207" width="0.42578125" style="1" customWidth="1"/>
    <col min="8208" max="8208" width="0.7109375" style="1" customWidth="1"/>
    <col min="8209" max="8209" width="2.7109375" style="1" customWidth="1"/>
    <col min="8210" max="8210" width="17.7109375" style="1" customWidth="1"/>
    <col min="8211" max="8211" width="21.28515625" style="1" customWidth="1"/>
    <col min="8212" max="8212" width="29.140625" style="1" customWidth="1"/>
    <col min="8213" max="8213" width="13.5703125" style="1" customWidth="1"/>
    <col min="8214" max="8214" width="9" style="1" customWidth="1"/>
    <col min="8215" max="8215" width="11.28515625" style="1" customWidth="1"/>
    <col min="8216" max="8224" width="0" style="1" hidden="1" customWidth="1"/>
    <col min="8225" max="8233" width="3.42578125" style="1" customWidth="1"/>
    <col min="8234" max="8248" width="0" style="1" hidden="1" customWidth="1"/>
    <col min="8249" max="8249" width="7.28515625" style="1" customWidth="1"/>
    <col min="8250" max="8250" width="12.42578125" style="1" customWidth="1"/>
    <col min="8251" max="8251" width="12.5703125" style="1" customWidth="1"/>
    <col min="8252" max="8252" width="10.5703125" style="1" customWidth="1"/>
    <col min="8253" max="8253" width="11" style="1" bestFit="1" customWidth="1"/>
    <col min="8254" max="8254" width="10.5703125" style="1" customWidth="1"/>
    <col min="8255" max="8462" width="25.42578125" style="1"/>
    <col min="8463" max="8463" width="0.42578125" style="1" customWidth="1"/>
    <col min="8464" max="8464" width="0.7109375" style="1" customWidth="1"/>
    <col min="8465" max="8465" width="2.7109375" style="1" customWidth="1"/>
    <col min="8466" max="8466" width="17.7109375" style="1" customWidth="1"/>
    <col min="8467" max="8467" width="21.28515625" style="1" customWidth="1"/>
    <col min="8468" max="8468" width="29.140625" style="1" customWidth="1"/>
    <col min="8469" max="8469" width="13.5703125" style="1" customWidth="1"/>
    <col min="8470" max="8470" width="9" style="1" customWidth="1"/>
    <col min="8471" max="8471" width="11.28515625" style="1" customWidth="1"/>
    <col min="8472" max="8480" width="0" style="1" hidden="1" customWidth="1"/>
    <col min="8481" max="8489" width="3.42578125" style="1" customWidth="1"/>
    <col min="8490" max="8504" width="0" style="1" hidden="1" customWidth="1"/>
    <col min="8505" max="8505" width="7.28515625" style="1" customWidth="1"/>
    <col min="8506" max="8506" width="12.42578125" style="1" customWidth="1"/>
    <col min="8507" max="8507" width="12.5703125" style="1" customWidth="1"/>
    <col min="8508" max="8508" width="10.5703125" style="1" customWidth="1"/>
    <col min="8509" max="8509" width="11" style="1" bestFit="1" customWidth="1"/>
    <col min="8510" max="8510" width="10.5703125" style="1" customWidth="1"/>
    <col min="8511" max="8718" width="25.42578125" style="1"/>
    <col min="8719" max="8719" width="0.42578125" style="1" customWidth="1"/>
    <col min="8720" max="8720" width="0.7109375" style="1" customWidth="1"/>
    <col min="8721" max="8721" width="2.7109375" style="1" customWidth="1"/>
    <col min="8722" max="8722" width="17.7109375" style="1" customWidth="1"/>
    <col min="8723" max="8723" width="21.28515625" style="1" customWidth="1"/>
    <col min="8724" max="8724" width="29.140625" style="1" customWidth="1"/>
    <col min="8725" max="8725" width="13.5703125" style="1" customWidth="1"/>
    <col min="8726" max="8726" width="9" style="1" customWidth="1"/>
    <col min="8727" max="8727" width="11.28515625" style="1" customWidth="1"/>
    <col min="8728" max="8736" width="0" style="1" hidden="1" customWidth="1"/>
    <col min="8737" max="8745" width="3.42578125" style="1" customWidth="1"/>
    <col min="8746" max="8760" width="0" style="1" hidden="1" customWidth="1"/>
    <col min="8761" max="8761" width="7.28515625" style="1" customWidth="1"/>
    <col min="8762" max="8762" width="12.42578125" style="1" customWidth="1"/>
    <col min="8763" max="8763" width="12.5703125" style="1" customWidth="1"/>
    <col min="8764" max="8764" width="10.5703125" style="1" customWidth="1"/>
    <col min="8765" max="8765" width="11" style="1" bestFit="1" customWidth="1"/>
    <col min="8766" max="8766" width="10.5703125" style="1" customWidth="1"/>
    <col min="8767" max="8974" width="25.42578125" style="1"/>
    <col min="8975" max="8975" width="0.42578125" style="1" customWidth="1"/>
    <col min="8976" max="8976" width="0.7109375" style="1" customWidth="1"/>
    <col min="8977" max="8977" width="2.7109375" style="1" customWidth="1"/>
    <col min="8978" max="8978" width="17.7109375" style="1" customWidth="1"/>
    <col min="8979" max="8979" width="21.28515625" style="1" customWidth="1"/>
    <col min="8980" max="8980" width="29.140625" style="1" customWidth="1"/>
    <col min="8981" max="8981" width="13.5703125" style="1" customWidth="1"/>
    <col min="8982" max="8982" width="9" style="1" customWidth="1"/>
    <col min="8983" max="8983" width="11.28515625" style="1" customWidth="1"/>
    <col min="8984" max="8992" width="0" style="1" hidden="1" customWidth="1"/>
    <col min="8993" max="9001" width="3.42578125" style="1" customWidth="1"/>
    <col min="9002" max="9016" width="0" style="1" hidden="1" customWidth="1"/>
    <col min="9017" max="9017" width="7.28515625" style="1" customWidth="1"/>
    <col min="9018" max="9018" width="12.42578125" style="1" customWidth="1"/>
    <col min="9019" max="9019" width="12.5703125" style="1" customWidth="1"/>
    <col min="9020" max="9020" width="10.5703125" style="1" customWidth="1"/>
    <col min="9021" max="9021" width="11" style="1" bestFit="1" customWidth="1"/>
    <col min="9022" max="9022" width="10.5703125" style="1" customWidth="1"/>
    <col min="9023" max="9230" width="25.42578125" style="1"/>
    <col min="9231" max="9231" width="0.42578125" style="1" customWidth="1"/>
    <col min="9232" max="9232" width="0.7109375" style="1" customWidth="1"/>
    <col min="9233" max="9233" width="2.7109375" style="1" customWidth="1"/>
    <col min="9234" max="9234" width="17.7109375" style="1" customWidth="1"/>
    <col min="9235" max="9235" width="21.28515625" style="1" customWidth="1"/>
    <col min="9236" max="9236" width="29.140625" style="1" customWidth="1"/>
    <col min="9237" max="9237" width="13.5703125" style="1" customWidth="1"/>
    <col min="9238" max="9238" width="9" style="1" customWidth="1"/>
    <col min="9239" max="9239" width="11.28515625" style="1" customWidth="1"/>
    <col min="9240" max="9248" width="0" style="1" hidden="1" customWidth="1"/>
    <col min="9249" max="9257" width="3.42578125" style="1" customWidth="1"/>
    <col min="9258" max="9272" width="0" style="1" hidden="1" customWidth="1"/>
    <col min="9273" max="9273" width="7.28515625" style="1" customWidth="1"/>
    <col min="9274" max="9274" width="12.42578125" style="1" customWidth="1"/>
    <col min="9275" max="9275" width="12.5703125" style="1" customWidth="1"/>
    <col min="9276" max="9276" width="10.5703125" style="1" customWidth="1"/>
    <col min="9277" max="9277" width="11" style="1" bestFit="1" customWidth="1"/>
    <col min="9278" max="9278" width="10.5703125" style="1" customWidth="1"/>
    <col min="9279" max="9486" width="25.42578125" style="1"/>
    <col min="9487" max="9487" width="0.42578125" style="1" customWidth="1"/>
    <col min="9488" max="9488" width="0.7109375" style="1" customWidth="1"/>
    <col min="9489" max="9489" width="2.7109375" style="1" customWidth="1"/>
    <col min="9490" max="9490" width="17.7109375" style="1" customWidth="1"/>
    <col min="9491" max="9491" width="21.28515625" style="1" customWidth="1"/>
    <col min="9492" max="9492" width="29.140625" style="1" customWidth="1"/>
    <col min="9493" max="9493" width="13.5703125" style="1" customWidth="1"/>
    <col min="9494" max="9494" width="9" style="1" customWidth="1"/>
    <col min="9495" max="9495" width="11.28515625" style="1" customWidth="1"/>
    <col min="9496" max="9504" width="0" style="1" hidden="1" customWidth="1"/>
    <col min="9505" max="9513" width="3.42578125" style="1" customWidth="1"/>
    <col min="9514" max="9528" width="0" style="1" hidden="1" customWidth="1"/>
    <col min="9529" max="9529" width="7.28515625" style="1" customWidth="1"/>
    <col min="9530" max="9530" width="12.42578125" style="1" customWidth="1"/>
    <col min="9531" max="9531" width="12.5703125" style="1" customWidth="1"/>
    <col min="9532" max="9532" width="10.5703125" style="1" customWidth="1"/>
    <col min="9533" max="9533" width="11" style="1" bestFit="1" customWidth="1"/>
    <col min="9534" max="9534" width="10.5703125" style="1" customWidth="1"/>
    <col min="9535" max="9742" width="25.42578125" style="1"/>
    <col min="9743" max="9743" width="0.42578125" style="1" customWidth="1"/>
    <col min="9744" max="9744" width="0.7109375" style="1" customWidth="1"/>
    <col min="9745" max="9745" width="2.7109375" style="1" customWidth="1"/>
    <col min="9746" max="9746" width="17.7109375" style="1" customWidth="1"/>
    <col min="9747" max="9747" width="21.28515625" style="1" customWidth="1"/>
    <col min="9748" max="9748" width="29.140625" style="1" customWidth="1"/>
    <col min="9749" max="9749" width="13.5703125" style="1" customWidth="1"/>
    <col min="9750" max="9750" width="9" style="1" customWidth="1"/>
    <col min="9751" max="9751" width="11.28515625" style="1" customWidth="1"/>
    <col min="9752" max="9760" width="0" style="1" hidden="1" customWidth="1"/>
    <col min="9761" max="9769" width="3.42578125" style="1" customWidth="1"/>
    <col min="9770" max="9784" width="0" style="1" hidden="1" customWidth="1"/>
    <col min="9785" max="9785" width="7.28515625" style="1" customWidth="1"/>
    <col min="9786" max="9786" width="12.42578125" style="1" customWidth="1"/>
    <col min="9787" max="9787" width="12.5703125" style="1" customWidth="1"/>
    <col min="9788" max="9788" width="10.5703125" style="1" customWidth="1"/>
    <col min="9789" max="9789" width="11" style="1" bestFit="1" customWidth="1"/>
    <col min="9790" max="9790" width="10.5703125" style="1" customWidth="1"/>
    <col min="9791" max="9998" width="25.42578125" style="1"/>
    <col min="9999" max="9999" width="0.42578125" style="1" customWidth="1"/>
    <col min="10000" max="10000" width="0.7109375" style="1" customWidth="1"/>
    <col min="10001" max="10001" width="2.7109375" style="1" customWidth="1"/>
    <col min="10002" max="10002" width="17.7109375" style="1" customWidth="1"/>
    <col min="10003" max="10003" width="21.28515625" style="1" customWidth="1"/>
    <col min="10004" max="10004" width="29.140625" style="1" customWidth="1"/>
    <col min="10005" max="10005" width="13.5703125" style="1" customWidth="1"/>
    <col min="10006" max="10006" width="9" style="1" customWidth="1"/>
    <col min="10007" max="10007" width="11.28515625" style="1" customWidth="1"/>
    <col min="10008" max="10016" width="0" style="1" hidden="1" customWidth="1"/>
    <col min="10017" max="10025" width="3.42578125" style="1" customWidth="1"/>
    <col min="10026" max="10040" width="0" style="1" hidden="1" customWidth="1"/>
    <col min="10041" max="10041" width="7.28515625" style="1" customWidth="1"/>
    <col min="10042" max="10042" width="12.42578125" style="1" customWidth="1"/>
    <col min="10043" max="10043" width="12.5703125" style="1" customWidth="1"/>
    <col min="10044" max="10044" width="10.5703125" style="1" customWidth="1"/>
    <col min="10045" max="10045" width="11" style="1" bestFit="1" customWidth="1"/>
    <col min="10046" max="10046" width="10.5703125" style="1" customWidth="1"/>
    <col min="10047" max="10254" width="25.42578125" style="1"/>
    <col min="10255" max="10255" width="0.42578125" style="1" customWidth="1"/>
    <col min="10256" max="10256" width="0.7109375" style="1" customWidth="1"/>
    <col min="10257" max="10257" width="2.7109375" style="1" customWidth="1"/>
    <col min="10258" max="10258" width="17.7109375" style="1" customWidth="1"/>
    <col min="10259" max="10259" width="21.28515625" style="1" customWidth="1"/>
    <col min="10260" max="10260" width="29.140625" style="1" customWidth="1"/>
    <col min="10261" max="10261" width="13.5703125" style="1" customWidth="1"/>
    <col min="10262" max="10262" width="9" style="1" customWidth="1"/>
    <col min="10263" max="10263" width="11.28515625" style="1" customWidth="1"/>
    <col min="10264" max="10272" width="0" style="1" hidden="1" customWidth="1"/>
    <col min="10273" max="10281" width="3.42578125" style="1" customWidth="1"/>
    <col min="10282" max="10296" width="0" style="1" hidden="1" customWidth="1"/>
    <col min="10297" max="10297" width="7.28515625" style="1" customWidth="1"/>
    <col min="10298" max="10298" width="12.42578125" style="1" customWidth="1"/>
    <col min="10299" max="10299" width="12.5703125" style="1" customWidth="1"/>
    <col min="10300" max="10300" width="10.5703125" style="1" customWidth="1"/>
    <col min="10301" max="10301" width="11" style="1" bestFit="1" customWidth="1"/>
    <col min="10302" max="10302" width="10.5703125" style="1" customWidth="1"/>
    <col min="10303" max="10510" width="25.42578125" style="1"/>
    <col min="10511" max="10511" width="0.42578125" style="1" customWidth="1"/>
    <col min="10512" max="10512" width="0.7109375" style="1" customWidth="1"/>
    <col min="10513" max="10513" width="2.7109375" style="1" customWidth="1"/>
    <col min="10514" max="10514" width="17.7109375" style="1" customWidth="1"/>
    <col min="10515" max="10515" width="21.28515625" style="1" customWidth="1"/>
    <col min="10516" max="10516" width="29.140625" style="1" customWidth="1"/>
    <col min="10517" max="10517" width="13.5703125" style="1" customWidth="1"/>
    <col min="10518" max="10518" width="9" style="1" customWidth="1"/>
    <col min="10519" max="10519" width="11.28515625" style="1" customWidth="1"/>
    <col min="10520" max="10528" width="0" style="1" hidden="1" customWidth="1"/>
    <col min="10529" max="10537" width="3.42578125" style="1" customWidth="1"/>
    <col min="10538" max="10552" width="0" style="1" hidden="1" customWidth="1"/>
    <col min="10553" max="10553" width="7.28515625" style="1" customWidth="1"/>
    <col min="10554" max="10554" width="12.42578125" style="1" customWidth="1"/>
    <col min="10555" max="10555" width="12.5703125" style="1" customWidth="1"/>
    <col min="10556" max="10556" width="10.5703125" style="1" customWidth="1"/>
    <col min="10557" max="10557" width="11" style="1" bestFit="1" customWidth="1"/>
    <col min="10558" max="10558" width="10.5703125" style="1" customWidth="1"/>
    <col min="10559" max="10766" width="25.42578125" style="1"/>
    <col min="10767" max="10767" width="0.42578125" style="1" customWidth="1"/>
    <col min="10768" max="10768" width="0.7109375" style="1" customWidth="1"/>
    <col min="10769" max="10769" width="2.7109375" style="1" customWidth="1"/>
    <col min="10770" max="10770" width="17.7109375" style="1" customWidth="1"/>
    <col min="10771" max="10771" width="21.28515625" style="1" customWidth="1"/>
    <col min="10772" max="10772" width="29.140625" style="1" customWidth="1"/>
    <col min="10773" max="10773" width="13.5703125" style="1" customWidth="1"/>
    <col min="10774" max="10774" width="9" style="1" customWidth="1"/>
    <col min="10775" max="10775" width="11.28515625" style="1" customWidth="1"/>
    <col min="10776" max="10784" width="0" style="1" hidden="1" customWidth="1"/>
    <col min="10785" max="10793" width="3.42578125" style="1" customWidth="1"/>
    <col min="10794" max="10808" width="0" style="1" hidden="1" customWidth="1"/>
    <col min="10809" max="10809" width="7.28515625" style="1" customWidth="1"/>
    <col min="10810" max="10810" width="12.42578125" style="1" customWidth="1"/>
    <col min="10811" max="10811" width="12.5703125" style="1" customWidth="1"/>
    <col min="10812" max="10812" width="10.5703125" style="1" customWidth="1"/>
    <col min="10813" max="10813" width="11" style="1" bestFit="1" customWidth="1"/>
    <col min="10814" max="10814" width="10.5703125" style="1" customWidth="1"/>
    <col min="10815" max="11022" width="25.42578125" style="1"/>
    <col min="11023" max="11023" width="0.42578125" style="1" customWidth="1"/>
    <col min="11024" max="11024" width="0.7109375" style="1" customWidth="1"/>
    <col min="11025" max="11025" width="2.7109375" style="1" customWidth="1"/>
    <col min="11026" max="11026" width="17.7109375" style="1" customWidth="1"/>
    <col min="11027" max="11027" width="21.28515625" style="1" customWidth="1"/>
    <col min="11028" max="11028" width="29.140625" style="1" customWidth="1"/>
    <col min="11029" max="11029" width="13.5703125" style="1" customWidth="1"/>
    <col min="11030" max="11030" width="9" style="1" customWidth="1"/>
    <col min="11031" max="11031" width="11.28515625" style="1" customWidth="1"/>
    <col min="11032" max="11040" width="0" style="1" hidden="1" customWidth="1"/>
    <col min="11041" max="11049" width="3.42578125" style="1" customWidth="1"/>
    <col min="11050" max="11064" width="0" style="1" hidden="1" customWidth="1"/>
    <col min="11065" max="11065" width="7.28515625" style="1" customWidth="1"/>
    <col min="11066" max="11066" width="12.42578125" style="1" customWidth="1"/>
    <col min="11067" max="11067" width="12.5703125" style="1" customWidth="1"/>
    <col min="11068" max="11068" width="10.5703125" style="1" customWidth="1"/>
    <col min="11069" max="11069" width="11" style="1" bestFit="1" customWidth="1"/>
    <col min="11070" max="11070" width="10.5703125" style="1" customWidth="1"/>
    <col min="11071" max="11278" width="25.42578125" style="1"/>
    <col min="11279" max="11279" width="0.42578125" style="1" customWidth="1"/>
    <col min="11280" max="11280" width="0.7109375" style="1" customWidth="1"/>
    <col min="11281" max="11281" width="2.7109375" style="1" customWidth="1"/>
    <col min="11282" max="11282" width="17.7109375" style="1" customWidth="1"/>
    <col min="11283" max="11283" width="21.28515625" style="1" customWidth="1"/>
    <col min="11284" max="11284" width="29.140625" style="1" customWidth="1"/>
    <col min="11285" max="11285" width="13.5703125" style="1" customWidth="1"/>
    <col min="11286" max="11286" width="9" style="1" customWidth="1"/>
    <col min="11287" max="11287" width="11.28515625" style="1" customWidth="1"/>
    <col min="11288" max="11296" width="0" style="1" hidden="1" customWidth="1"/>
    <col min="11297" max="11305" width="3.42578125" style="1" customWidth="1"/>
    <col min="11306" max="11320" width="0" style="1" hidden="1" customWidth="1"/>
    <col min="11321" max="11321" width="7.28515625" style="1" customWidth="1"/>
    <col min="11322" max="11322" width="12.42578125" style="1" customWidth="1"/>
    <col min="11323" max="11323" width="12.5703125" style="1" customWidth="1"/>
    <col min="11324" max="11324" width="10.5703125" style="1" customWidth="1"/>
    <col min="11325" max="11325" width="11" style="1" bestFit="1" customWidth="1"/>
    <col min="11326" max="11326" width="10.5703125" style="1" customWidth="1"/>
    <col min="11327" max="11534" width="25.42578125" style="1"/>
    <col min="11535" max="11535" width="0.42578125" style="1" customWidth="1"/>
    <col min="11536" max="11536" width="0.7109375" style="1" customWidth="1"/>
    <col min="11537" max="11537" width="2.7109375" style="1" customWidth="1"/>
    <col min="11538" max="11538" width="17.7109375" style="1" customWidth="1"/>
    <col min="11539" max="11539" width="21.28515625" style="1" customWidth="1"/>
    <col min="11540" max="11540" width="29.140625" style="1" customWidth="1"/>
    <col min="11541" max="11541" width="13.5703125" style="1" customWidth="1"/>
    <col min="11542" max="11542" width="9" style="1" customWidth="1"/>
    <col min="11543" max="11543" width="11.28515625" style="1" customWidth="1"/>
    <col min="11544" max="11552" width="0" style="1" hidden="1" customWidth="1"/>
    <col min="11553" max="11561" width="3.42578125" style="1" customWidth="1"/>
    <col min="11562" max="11576" width="0" style="1" hidden="1" customWidth="1"/>
    <col min="11577" max="11577" width="7.28515625" style="1" customWidth="1"/>
    <col min="11578" max="11578" width="12.42578125" style="1" customWidth="1"/>
    <col min="11579" max="11579" width="12.5703125" style="1" customWidth="1"/>
    <col min="11580" max="11580" width="10.5703125" style="1" customWidth="1"/>
    <col min="11581" max="11581" width="11" style="1" bestFit="1" customWidth="1"/>
    <col min="11582" max="11582" width="10.5703125" style="1" customWidth="1"/>
    <col min="11583" max="11790" width="25.42578125" style="1"/>
    <col min="11791" max="11791" width="0.42578125" style="1" customWidth="1"/>
    <col min="11792" max="11792" width="0.7109375" style="1" customWidth="1"/>
    <col min="11793" max="11793" width="2.7109375" style="1" customWidth="1"/>
    <col min="11794" max="11794" width="17.7109375" style="1" customWidth="1"/>
    <col min="11795" max="11795" width="21.28515625" style="1" customWidth="1"/>
    <col min="11796" max="11796" width="29.140625" style="1" customWidth="1"/>
    <col min="11797" max="11797" width="13.5703125" style="1" customWidth="1"/>
    <col min="11798" max="11798" width="9" style="1" customWidth="1"/>
    <col min="11799" max="11799" width="11.28515625" style="1" customWidth="1"/>
    <col min="11800" max="11808" width="0" style="1" hidden="1" customWidth="1"/>
    <col min="11809" max="11817" width="3.42578125" style="1" customWidth="1"/>
    <col min="11818" max="11832" width="0" style="1" hidden="1" customWidth="1"/>
    <col min="11833" max="11833" width="7.28515625" style="1" customWidth="1"/>
    <col min="11834" max="11834" width="12.42578125" style="1" customWidth="1"/>
    <col min="11835" max="11835" width="12.5703125" style="1" customWidth="1"/>
    <col min="11836" max="11836" width="10.5703125" style="1" customWidth="1"/>
    <col min="11837" max="11837" width="11" style="1" bestFit="1" customWidth="1"/>
    <col min="11838" max="11838" width="10.5703125" style="1" customWidth="1"/>
    <col min="11839" max="12046" width="25.42578125" style="1"/>
    <col min="12047" max="12047" width="0.42578125" style="1" customWidth="1"/>
    <col min="12048" max="12048" width="0.7109375" style="1" customWidth="1"/>
    <col min="12049" max="12049" width="2.7109375" style="1" customWidth="1"/>
    <col min="12050" max="12050" width="17.7109375" style="1" customWidth="1"/>
    <col min="12051" max="12051" width="21.28515625" style="1" customWidth="1"/>
    <col min="12052" max="12052" width="29.140625" style="1" customWidth="1"/>
    <col min="12053" max="12053" width="13.5703125" style="1" customWidth="1"/>
    <col min="12054" max="12054" width="9" style="1" customWidth="1"/>
    <col min="12055" max="12055" width="11.28515625" style="1" customWidth="1"/>
    <col min="12056" max="12064" width="0" style="1" hidden="1" customWidth="1"/>
    <col min="12065" max="12073" width="3.42578125" style="1" customWidth="1"/>
    <col min="12074" max="12088" width="0" style="1" hidden="1" customWidth="1"/>
    <col min="12089" max="12089" width="7.28515625" style="1" customWidth="1"/>
    <col min="12090" max="12090" width="12.42578125" style="1" customWidth="1"/>
    <col min="12091" max="12091" width="12.5703125" style="1" customWidth="1"/>
    <col min="12092" max="12092" width="10.5703125" style="1" customWidth="1"/>
    <col min="12093" max="12093" width="11" style="1" bestFit="1" customWidth="1"/>
    <col min="12094" max="12094" width="10.5703125" style="1" customWidth="1"/>
    <col min="12095" max="12302" width="25.42578125" style="1"/>
    <col min="12303" max="12303" width="0.42578125" style="1" customWidth="1"/>
    <col min="12304" max="12304" width="0.7109375" style="1" customWidth="1"/>
    <col min="12305" max="12305" width="2.7109375" style="1" customWidth="1"/>
    <col min="12306" max="12306" width="17.7109375" style="1" customWidth="1"/>
    <col min="12307" max="12307" width="21.28515625" style="1" customWidth="1"/>
    <col min="12308" max="12308" width="29.140625" style="1" customWidth="1"/>
    <col min="12309" max="12309" width="13.5703125" style="1" customWidth="1"/>
    <col min="12310" max="12310" width="9" style="1" customWidth="1"/>
    <col min="12311" max="12311" width="11.28515625" style="1" customWidth="1"/>
    <col min="12312" max="12320" width="0" style="1" hidden="1" customWidth="1"/>
    <col min="12321" max="12329" width="3.42578125" style="1" customWidth="1"/>
    <col min="12330" max="12344" width="0" style="1" hidden="1" customWidth="1"/>
    <col min="12345" max="12345" width="7.28515625" style="1" customWidth="1"/>
    <col min="12346" max="12346" width="12.42578125" style="1" customWidth="1"/>
    <col min="12347" max="12347" width="12.5703125" style="1" customWidth="1"/>
    <col min="12348" max="12348" width="10.5703125" style="1" customWidth="1"/>
    <col min="12349" max="12349" width="11" style="1" bestFit="1" customWidth="1"/>
    <col min="12350" max="12350" width="10.5703125" style="1" customWidth="1"/>
    <col min="12351" max="12558" width="25.42578125" style="1"/>
    <col min="12559" max="12559" width="0.42578125" style="1" customWidth="1"/>
    <col min="12560" max="12560" width="0.7109375" style="1" customWidth="1"/>
    <col min="12561" max="12561" width="2.7109375" style="1" customWidth="1"/>
    <col min="12562" max="12562" width="17.7109375" style="1" customWidth="1"/>
    <col min="12563" max="12563" width="21.28515625" style="1" customWidth="1"/>
    <col min="12564" max="12564" width="29.140625" style="1" customWidth="1"/>
    <col min="12565" max="12565" width="13.5703125" style="1" customWidth="1"/>
    <col min="12566" max="12566" width="9" style="1" customWidth="1"/>
    <col min="12567" max="12567" width="11.28515625" style="1" customWidth="1"/>
    <col min="12568" max="12576" width="0" style="1" hidden="1" customWidth="1"/>
    <col min="12577" max="12585" width="3.42578125" style="1" customWidth="1"/>
    <col min="12586" max="12600" width="0" style="1" hidden="1" customWidth="1"/>
    <col min="12601" max="12601" width="7.28515625" style="1" customWidth="1"/>
    <col min="12602" max="12602" width="12.42578125" style="1" customWidth="1"/>
    <col min="12603" max="12603" width="12.5703125" style="1" customWidth="1"/>
    <col min="12604" max="12604" width="10.5703125" style="1" customWidth="1"/>
    <col min="12605" max="12605" width="11" style="1" bestFit="1" customWidth="1"/>
    <col min="12606" max="12606" width="10.5703125" style="1" customWidth="1"/>
    <col min="12607" max="12814" width="25.42578125" style="1"/>
    <col min="12815" max="12815" width="0.42578125" style="1" customWidth="1"/>
    <col min="12816" max="12816" width="0.7109375" style="1" customWidth="1"/>
    <col min="12817" max="12817" width="2.7109375" style="1" customWidth="1"/>
    <col min="12818" max="12818" width="17.7109375" style="1" customWidth="1"/>
    <col min="12819" max="12819" width="21.28515625" style="1" customWidth="1"/>
    <col min="12820" max="12820" width="29.140625" style="1" customWidth="1"/>
    <col min="12821" max="12821" width="13.5703125" style="1" customWidth="1"/>
    <col min="12822" max="12822" width="9" style="1" customWidth="1"/>
    <col min="12823" max="12823" width="11.28515625" style="1" customWidth="1"/>
    <col min="12824" max="12832" width="0" style="1" hidden="1" customWidth="1"/>
    <col min="12833" max="12841" width="3.42578125" style="1" customWidth="1"/>
    <col min="12842" max="12856" width="0" style="1" hidden="1" customWidth="1"/>
    <col min="12857" max="12857" width="7.28515625" style="1" customWidth="1"/>
    <col min="12858" max="12858" width="12.42578125" style="1" customWidth="1"/>
    <col min="12859" max="12859" width="12.5703125" style="1" customWidth="1"/>
    <col min="12860" max="12860" width="10.5703125" style="1" customWidth="1"/>
    <col min="12861" max="12861" width="11" style="1" bestFit="1" customWidth="1"/>
    <col min="12862" max="12862" width="10.5703125" style="1" customWidth="1"/>
    <col min="12863" max="13070" width="25.42578125" style="1"/>
    <col min="13071" max="13071" width="0.42578125" style="1" customWidth="1"/>
    <col min="13072" max="13072" width="0.7109375" style="1" customWidth="1"/>
    <col min="13073" max="13073" width="2.7109375" style="1" customWidth="1"/>
    <col min="13074" max="13074" width="17.7109375" style="1" customWidth="1"/>
    <col min="13075" max="13075" width="21.28515625" style="1" customWidth="1"/>
    <col min="13076" max="13076" width="29.140625" style="1" customWidth="1"/>
    <col min="13077" max="13077" width="13.5703125" style="1" customWidth="1"/>
    <col min="13078" max="13078" width="9" style="1" customWidth="1"/>
    <col min="13079" max="13079" width="11.28515625" style="1" customWidth="1"/>
    <col min="13080" max="13088" width="0" style="1" hidden="1" customWidth="1"/>
    <col min="13089" max="13097" width="3.42578125" style="1" customWidth="1"/>
    <col min="13098" max="13112" width="0" style="1" hidden="1" customWidth="1"/>
    <col min="13113" max="13113" width="7.28515625" style="1" customWidth="1"/>
    <col min="13114" max="13114" width="12.42578125" style="1" customWidth="1"/>
    <col min="13115" max="13115" width="12.5703125" style="1" customWidth="1"/>
    <col min="13116" max="13116" width="10.5703125" style="1" customWidth="1"/>
    <col min="13117" max="13117" width="11" style="1" bestFit="1" customWidth="1"/>
    <col min="13118" max="13118" width="10.5703125" style="1" customWidth="1"/>
    <col min="13119" max="13326" width="25.42578125" style="1"/>
    <col min="13327" max="13327" width="0.42578125" style="1" customWidth="1"/>
    <col min="13328" max="13328" width="0.7109375" style="1" customWidth="1"/>
    <col min="13329" max="13329" width="2.7109375" style="1" customWidth="1"/>
    <col min="13330" max="13330" width="17.7109375" style="1" customWidth="1"/>
    <col min="13331" max="13331" width="21.28515625" style="1" customWidth="1"/>
    <col min="13332" max="13332" width="29.140625" style="1" customWidth="1"/>
    <col min="13333" max="13333" width="13.5703125" style="1" customWidth="1"/>
    <col min="13334" max="13334" width="9" style="1" customWidth="1"/>
    <col min="13335" max="13335" width="11.28515625" style="1" customWidth="1"/>
    <col min="13336" max="13344" width="0" style="1" hidden="1" customWidth="1"/>
    <col min="13345" max="13353" width="3.42578125" style="1" customWidth="1"/>
    <col min="13354" max="13368" width="0" style="1" hidden="1" customWidth="1"/>
    <col min="13369" max="13369" width="7.28515625" style="1" customWidth="1"/>
    <col min="13370" max="13370" width="12.42578125" style="1" customWidth="1"/>
    <col min="13371" max="13371" width="12.5703125" style="1" customWidth="1"/>
    <col min="13372" max="13372" width="10.5703125" style="1" customWidth="1"/>
    <col min="13373" max="13373" width="11" style="1" bestFit="1" customWidth="1"/>
    <col min="13374" max="13374" width="10.5703125" style="1" customWidth="1"/>
    <col min="13375" max="13582" width="25.42578125" style="1"/>
    <col min="13583" max="13583" width="0.42578125" style="1" customWidth="1"/>
    <col min="13584" max="13584" width="0.7109375" style="1" customWidth="1"/>
    <col min="13585" max="13585" width="2.7109375" style="1" customWidth="1"/>
    <col min="13586" max="13586" width="17.7109375" style="1" customWidth="1"/>
    <col min="13587" max="13587" width="21.28515625" style="1" customWidth="1"/>
    <col min="13588" max="13588" width="29.140625" style="1" customWidth="1"/>
    <col min="13589" max="13589" width="13.5703125" style="1" customWidth="1"/>
    <col min="13590" max="13590" width="9" style="1" customWidth="1"/>
    <col min="13591" max="13591" width="11.28515625" style="1" customWidth="1"/>
    <col min="13592" max="13600" width="0" style="1" hidden="1" customWidth="1"/>
    <col min="13601" max="13609" width="3.42578125" style="1" customWidth="1"/>
    <col min="13610" max="13624" width="0" style="1" hidden="1" customWidth="1"/>
    <col min="13625" max="13625" width="7.28515625" style="1" customWidth="1"/>
    <col min="13626" max="13626" width="12.42578125" style="1" customWidth="1"/>
    <col min="13627" max="13627" width="12.5703125" style="1" customWidth="1"/>
    <col min="13628" max="13628" width="10.5703125" style="1" customWidth="1"/>
    <col min="13629" max="13629" width="11" style="1" bestFit="1" customWidth="1"/>
    <col min="13630" max="13630" width="10.5703125" style="1" customWidth="1"/>
    <col min="13631" max="13838" width="25.42578125" style="1"/>
    <col min="13839" max="13839" width="0.42578125" style="1" customWidth="1"/>
    <col min="13840" max="13840" width="0.7109375" style="1" customWidth="1"/>
    <col min="13841" max="13841" width="2.7109375" style="1" customWidth="1"/>
    <col min="13842" max="13842" width="17.7109375" style="1" customWidth="1"/>
    <col min="13843" max="13843" width="21.28515625" style="1" customWidth="1"/>
    <col min="13844" max="13844" width="29.140625" style="1" customWidth="1"/>
    <col min="13845" max="13845" width="13.5703125" style="1" customWidth="1"/>
    <col min="13846" max="13846" width="9" style="1" customWidth="1"/>
    <col min="13847" max="13847" width="11.28515625" style="1" customWidth="1"/>
    <col min="13848" max="13856" width="0" style="1" hidden="1" customWidth="1"/>
    <col min="13857" max="13865" width="3.42578125" style="1" customWidth="1"/>
    <col min="13866" max="13880" width="0" style="1" hidden="1" customWidth="1"/>
    <col min="13881" max="13881" width="7.28515625" style="1" customWidth="1"/>
    <col min="13882" max="13882" width="12.42578125" style="1" customWidth="1"/>
    <col min="13883" max="13883" width="12.5703125" style="1" customWidth="1"/>
    <col min="13884" max="13884" width="10.5703125" style="1" customWidth="1"/>
    <col min="13885" max="13885" width="11" style="1" bestFit="1" customWidth="1"/>
    <col min="13886" max="13886" width="10.5703125" style="1" customWidth="1"/>
    <col min="13887" max="14094" width="25.42578125" style="1"/>
    <col min="14095" max="14095" width="0.42578125" style="1" customWidth="1"/>
    <col min="14096" max="14096" width="0.7109375" style="1" customWidth="1"/>
    <col min="14097" max="14097" width="2.7109375" style="1" customWidth="1"/>
    <col min="14098" max="14098" width="17.7109375" style="1" customWidth="1"/>
    <col min="14099" max="14099" width="21.28515625" style="1" customWidth="1"/>
    <col min="14100" max="14100" width="29.140625" style="1" customWidth="1"/>
    <col min="14101" max="14101" width="13.5703125" style="1" customWidth="1"/>
    <col min="14102" max="14102" width="9" style="1" customWidth="1"/>
    <col min="14103" max="14103" width="11.28515625" style="1" customWidth="1"/>
    <col min="14104" max="14112" width="0" style="1" hidden="1" customWidth="1"/>
    <col min="14113" max="14121" width="3.42578125" style="1" customWidth="1"/>
    <col min="14122" max="14136" width="0" style="1" hidden="1" customWidth="1"/>
    <col min="14137" max="14137" width="7.28515625" style="1" customWidth="1"/>
    <col min="14138" max="14138" width="12.42578125" style="1" customWidth="1"/>
    <col min="14139" max="14139" width="12.5703125" style="1" customWidth="1"/>
    <col min="14140" max="14140" width="10.5703125" style="1" customWidth="1"/>
    <col min="14141" max="14141" width="11" style="1" bestFit="1" customWidth="1"/>
    <col min="14142" max="14142" width="10.5703125" style="1" customWidth="1"/>
    <col min="14143" max="14350" width="25.42578125" style="1"/>
    <col min="14351" max="14351" width="0.42578125" style="1" customWidth="1"/>
    <col min="14352" max="14352" width="0.7109375" style="1" customWidth="1"/>
    <col min="14353" max="14353" width="2.7109375" style="1" customWidth="1"/>
    <col min="14354" max="14354" width="17.7109375" style="1" customWidth="1"/>
    <col min="14355" max="14355" width="21.28515625" style="1" customWidth="1"/>
    <col min="14356" max="14356" width="29.140625" style="1" customWidth="1"/>
    <col min="14357" max="14357" width="13.5703125" style="1" customWidth="1"/>
    <col min="14358" max="14358" width="9" style="1" customWidth="1"/>
    <col min="14359" max="14359" width="11.28515625" style="1" customWidth="1"/>
    <col min="14360" max="14368" width="0" style="1" hidden="1" customWidth="1"/>
    <col min="14369" max="14377" width="3.42578125" style="1" customWidth="1"/>
    <col min="14378" max="14392" width="0" style="1" hidden="1" customWidth="1"/>
    <col min="14393" max="14393" width="7.28515625" style="1" customWidth="1"/>
    <col min="14394" max="14394" width="12.42578125" style="1" customWidth="1"/>
    <col min="14395" max="14395" width="12.5703125" style="1" customWidth="1"/>
    <col min="14396" max="14396" width="10.5703125" style="1" customWidth="1"/>
    <col min="14397" max="14397" width="11" style="1" bestFit="1" customWidth="1"/>
    <col min="14398" max="14398" width="10.5703125" style="1" customWidth="1"/>
    <col min="14399" max="14606" width="25.42578125" style="1"/>
    <col min="14607" max="14607" width="0.42578125" style="1" customWidth="1"/>
    <col min="14608" max="14608" width="0.7109375" style="1" customWidth="1"/>
    <col min="14609" max="14609" width="2.7109375" style="1" customWidth="1"/>
    <col min="14610" max="14610" width="17.7109375" style="1" customWidth="1"/>
    <col min="14611" max="14611" width="21.28515625" style="1" customWidth="1"/>
    <col min="14612" max="14612" width="29.140625" style="1" customWidth="1"/>
    <col min="14613" max="14613" width="13.5703125" style="1" customWidth="1"/>
    <col min="14614" max="14614" width="9" style="1" customWidth="1"/>
    <col min="14615" max="14615" width="11.28515625" style="1" customWidth="1"/>
    <col min="14616" max="14624" width="0" style="1" hidden="1" customWidth="1"/>
    <col min="14625" max="14633" width="3.42578125" style="1" customWidth="1"/>
    <col min="14634" max="14648" width="0" style="1" hidden="1" customWidth="1"/>
    <col min="14649" max="14649" width="7.28515625" style="1" customWidth="1"/>
    <col min="14650" max="14650" width="12.42578125" style="1" customWidth="1"/>
    <col min="14651" max="14651" width="12.5703125" style="1" customWidth="1"/>
    <col min="14652" max="14652" width="10.5703125" style="1" customWidth="1"/>
    <col min="14653" max="14653" width="11" style="1" bestFit="1" customWidth="1"/>
    <col min="14654" max="14654" width="10.5703125" style="1" customWidth="1"/>
    <col min="14655" max="14862" width="25.42578125" style="1"/>
    <col min="14863" max="14863" width="0.42578125" style="1" customWidth="1"/>
    <col min="14864" max="14864" width="0.7109375" style="1" customWidth="1"/>
    <col min="14865" max="14865" width="2.7109375" style="1" customWidth="1"/>
    <col min="14866" max="14866" width="17.7109375" style="1" customWidth="1"/>
    <col min="14867" max="14867" width="21.28515625" style="1" customWidth="1"/>
    <col min="14868" max="14868" width="29.140625" style="1" customWidth="1"/>
    <col min="14869" max="14869" width="13.5703125" style="1" customWidth="1"/>
    <col min="14870" max="14870" width="9" style="1" customWidth="1"/>
    <col min="14871" max="14871" width="11.28515625" style="1" customWidth="1"/>
    <col min="14872" max="14880" width="0" style="1" hidden="1" customWidth="1"/>
    <col min="14881" max="14889" width="3.42578125" style="1" customWidth="1"/>
    <col min="14890" max="14904" width="0" style="1" hidden="1" customWidth="1"/>
    <col min="14905" max="14905" width="7.28515625" style="1" customWidth="1"/>
    <col min="14906" max="14906" width="12.42578125" style="1" customWidth="1"/>
    <col min="14907" max="14907" width="12.5703125" style="1" customWidth="1"/>
    <col min="14908" max="14908" width="10.5703125" style="1" customWidth="1"/>
    <col min="14909" max="14909" width="11" style="1" bestFit="1" customWidth="1"/>
    <col min="14910" max="14910" width="10.5703125" style="1" customWidth="1"/>
    <col min="14911" max="15118" width="25.42578125" style="1"/>
    <col min="15119" max="15119" width="0.42578125" style="1" customWidth="1"/>
    <col min="15120" max="15120" width="0.7109375" style="1" customWidth="1"/>
    <col min="15121" max="15121" width="2.7109375" style="1" customWidth="1"/>
    <col min="15122" max="15122" width="17.7109375" style="1" customWidth="1"/>
    <col min="15123" max="15123" width="21.28515625" style="1" customWidth="1"/>
    <col min="15124" max="15124" width="29.140625" style="1" customWidth="1"/>
    <col min="15125" max="15125" width="13.5703125" style="1" customWidth="1"/>
    <col min="15126" max="15126" width="9" style="1" customWidth="1"/>
    <col min="15127" max="15127" width="11.28515625" style="1" customWidth="1"/>
    <col min="15128" max="15136" width="0" style="1" hidden="1" customWidth="1"/>
    <col min="15137" max="15145" width="3.42578125" style="1" customWidth="1"/>
    <col min="15146" max="15160" width="0" style="1" hidden="1" customWidth="1"/>
    <col min="15161" max="15161" width="7.28515625" style="1" customWidth="1"/>
    <col min="15162" max="15162" width="12.42578125" style="1" customWidth="1"/>
    <col min="15163" max="15163" width="12.5703125" style="1" customWidth="1"/>
    <col min="15164" max="15164" width="10.5703125" style="1" customWidth="1"/>
    <col min="15165" max="15165" width="11" style="1" bestFit="1" customWidth="1"/>
    <col min="15166" max="15166" width="10.5703125" style="1" customWidth="1"/>
    <col min="15167" max="15374" width="25.42578125" style="1"/>
    <col min="15375" max="15375" width="0.42578125" style="1" customWidth="1"/>
    <col min="15376" max="15376" width="0.7109375" style="1" customWidth="1"/>
    <col min="15377" max="15377" width="2.7109375" style="1" customWidth="1"/>
    <col min="15378" max="15378" width="17.7109375" style="1" customWidth="1"/>
    <col min="15379" max="15379" width="21.28515625" style="1" customWidth="1"/>
    <col min="15380" max="15380" width="29.140625" style="1" customWidth="1"/>
    <col min="15381" max="15381" width="13.5703125" style="1" customWidth="1"/>
    <col min="15382" max="15382" width="9" style="1" customWidth="1"/>
    <col min="15383" max="15383" width="11.28515625" style="1" customWidth="1"/>
    <col min="15384" max="15392" width="0" style="1" hidden="1" customWidth="1"/>
    <col min="15393" max="15401" width="3.42578125" style="1" customWidth="1"/>
    <col min="15402" max="15416" width="0" style="1" hidden="1" customWidth="1"/>
    <col min="15417" max="15417" width="7.28515625" style="1" customWidth="1"/>
    <col min="15418" max="15418" width="12.42578125" style="1" customWidth="1"/>
    <col min="15419" max="15419" width="12.5703125" style="1" customWidth="1"/>
    <col min="15420" max="15420" width="10.5703125" style="1" customWidth="1"/>
    <col min="15421" max="15421" width="11" style="1" bestFit="1" customWidth="1"/>
    <col min="15422" max="15422" width="10.5703125" style="1" customWidth="1"/>
    <col min="15423" max="15630" width="25.42578125" style="1"/>
    <col min="15631" max="15631" width="0.42578125" style="1" customWidth="1"/>
    <col min="15632" max="15632" width="0.7109375" style="1" customWidth="1"/>
    <col min="15633" max="15633" width="2.7109375" style="1" customWidth="1"/>
    <col min="15634" max="15634" width="17.7109375" style="1" customWidth="1"/>
    <col min="15635" max="15635" width="21.28515625" style="1" customWidth="1"/>
    <col min="15636" max="15636" width="29.140625" style="1" customWidth="1"/>
    <col min="15637" max="15637" width="13.5703125" style="1" customWidth="1"/>
    <col min="15638" max="15638" width="9" style="1" customWidth="1"/>
    <col min="15639" max="15639" width="11.28515625" style="1" customWidth="1"/>
    <col min="15640" max="15648" width="0" style="1" hidden="1" customWidth="1"/>
    <col min="15649" max="15657" width="3.42578125" style="1" customWidth="1"/>
    <col min="15658" max="15672" width="0" style="1" hidden="1" customWidth="1"/>
    <col min="15673" max="15673" width="7.28515625" style="1" customWidth="1"/>
    <col min="15674" max="15674" width="12.42578125" style="1" customWidth="1"/>
    <col min="15675" max="15675" width="12.5703125" style="1" customWidth="1"/>
    <col min="15676" max="15676" width="10.5703125" style="1" customWidth="1"/>
    <col min="15677" max="15677" width="11" style="1" bestFit="1" customWidth="1"/>
    <col min="15678" max="15678" width="10.5703125" style="1" customWidth="1"/>
    <col min="15679" max="15886" width="25.42578125" style="1"/>
    <col min="15887" max="15887" width="0.42578125" style="1" customWidth="1"/>
    <col min="15888" max="15888" width="0.7109375" style="1" customWidth="1"/>
    <col min="15889" max="15889" width="2.7109375" style="1" customWidth="1"/>
    <col min="15890" max="15890" width="17.7109375" style="1" customWidth="1"/>
    <col min="15891" max="15891" width="21.28515625" style="1" customWidth="1"/>
    <col min="15892" max="15892" width="29.140625" style="1" customWidth="1"/>
    <col min="15893" max="15893" width="13.5703125" style="1" customWidth="1"/>
    <col min="15894" max="15894" width="9" style="1" customWidth="1"/>
    <col min="15895" max="15895" width="11.28515625" style="1" customWidth="1"/>
    <col min="15896" max="15904" width="0" style="1" hidden="1" customWidth="1"/>
    <col min="15905" max="15913" width="3.42578125" style="1" customWidth="1"/>
    <col min="15914" max="15928" width="0" style="1" hidden="1" customWidth="1"/>
    <col min="15929" max="15929" width="7.28515625" style="1" customWidth="1"/>
    <col min="15930" max="15930" width="12.42578125" style="1" customWidth="1"/>
    <col min="15931" max="15931" width="12.5703125" style="1" customWidth="1"/>
    <col min="15932" max="15932" width="10.5703125" style="1" customWidth="1"/>
    <col min="15933" max="15933" width="11" style="1" bestFit="1" customWidth="1"/>
    <col min="15934" max="15934" width="10.5703125" style="1" customWidth="1"/>
    <col min="15935" max="16142" width="25.42578125" style="1"/>
    <col min="16143" max="16143" width="0.42578125" style="1" customWidth="1"/>
    <col min="16144" max="16144" width="0.7109375" style="1" customWidth="1"/>
    <col min="16145" max="16145" width="2.7109375" style="1" customWidth="1"/>
    <col min="16146" max="16146" width="17.7109375" style="1" customWidth="1"/>
    <col min="16147" max="16147" width="21.28515625" style="1" customWidth="1"/>
    <col min="16148" max="16148" width="29.140625" style="1" customWidth="1"/>
    <col min="16149" max="16149" width="13.5703125" style="1" customWidth="1"/>
    <col min="16150" max="16150" width="9" style="1" customWidth="1"/>
    <col min="16151" max="16151" width="11.28515625" style="1" customWidth="1"/>
    <col min="16152" max="16160" width="0" style="1" hidden="1" customWidth="1"/>
    <col min="16161" max="16169" width="3.42578125" style="1" customWidth="1"/>
    <col min="16170" max="16184" width="0" style="1" hidden="1" customWidth="1"/>
    <col min="16185" max="16185" width="7.28515625" style="1" customWidth="1"/>
    <col min="16186" max="16186" width="12.42578125" style="1" customWidth="1"/>
    <col min="16187" max="16187" width="12.5703125" style="1" customWidth="1"/>
    <col min="16188" max="16188" width="10.5703125" style="1" customWidth="1"/>
    <col min="16189" max="16189" width="11" style="1" bestFit="1" customWidth="1"/>
    <col min="16190" max="16190" width="10.5703125" style="1" customWidth="1"/>
    <col min="16191" max="16384" width="25.42578125" style="1"/>
  </cols>
  <sheetData>
    <row r="1" spans="2:65" ht="11.45" customHeight="1" x14ac:dyDescent="0.2"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2"/>
      <c r="BE1" s="2"/>
      <c r="BF1" s="2"/>
    </row>
    <row r="2" spans="2:65" s="6" customFormat="1" ht="22.9" customHeight="1" x14ac:dyDescent="0.3">
      <c r="E2" s="7" t="s">
        <v>0</v>
      </c>
      <c r="F2" s="8"/>
      <c r="G2" s="1"/>
      <c r="H2" s="9"/>
      <c r="I2" s="9"/>
      <c r="J2" s="10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9"/>
      <c r="BE2" s="9"/>
      <c r="BF2" s="9"/>
      <c r="BG2" s="11"/>
      <c r="BH2" s="12"/>
      <c r="BI2" s="12"/>
      <c r="BJ2" s="12"/>
      <c r="BK2" s="12"/>
      <c r="BL2" s="12"/>
      <c r="BM2" s="12"/>
    </row>
    <row r="3" spans="2:65" s="6" customFormat="1" ht="13.15" customHeight="1" x14ac:dyDescent="0.2">
      <c r="E3" s="13"/>
      <c r="F3" s="8"/>
      <c r="G3" s="1"/>
      <c r="H3" s="9"/>
      <c r="I3" s="9"/>
      <c r="J3" s="10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136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9"/>
      <c r="BE3" s="9"/>
      <c r="BF3" s="9"/>
      <c r="BG3" s="11"/>
      <c r="BH3" s="12"/>
      <c r="BI3" s="12"/>
      <c r="BJ3" s="12"/>
      <c r="BK3" s="12"/>
      <c r="BL3" s="12"/>
      <c r="BM3" s="12"/>
    </row>
    <row r="4" spans="2:65" s="6" customFormat="1" ht="13.15" customHeight="1" x14ac:dyDescent="0.2">
      <c r="E4" s="13" t="s">
        <v>1</v>
      </c>
      <c r="F4" s="1" t="s">
        <v>53</v>
      </c>
      <c r="H4" s="9"/>
      <c r="I4" s="9"/>
      <c r="J4" s="10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9"/>
      <c r="BE4" s="9"/>
      <c r="BF4" s="9"/>
      <c r="BG4" s="11"/>
      <c r="BH4" s="12"/>
      <c r="BI4" s="12"/>
      <c r="BJ4" s="12"/>
      <c r="BK4" s="12"/>
      <c r="BL4" s="12"/>
      <c r="BM4" s="12"/>
    </row>
    <row r="5" spans="2:65" s="6" customFormat="1" ht="13.15" customHeight="1" x14ac:dyDescent="0.2">
      <c r="E5" s="13" t="s">
        <v>2</v>
      </c>
      <c r="F5" s="1" t="s">
        <v>54</v>
      </c>
      <c r="H5" s="9"/>
      <c r="I5" s="9"/>
      <c r="J5" s="10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9"/>
      <c r="BE5" s="9"/>
      <c r="BF5" s="9"/>
      <c r="BG5" s="11"/>
      <c r="BH5" s="12"/>
      <c r="BI5" s="12"/>
      <c r="BJ5" s="12"/>
      <c r="BK5" s="12"/>
      <c r="BL5" s="12"/>
      <c r="BM5" s="12"/>
    </row>
    <row r="6" spans="2:65" ht="13.15" customHeight="1" x14ac:dyDescent="0.2">
      <c r="E6" s="13" t="s">
        <v>3</v>
      </c>
      <c r="F6" s="8" t="s">
        <v>55</v>
      </c>
      <c r="G6" s="8"/>
      <c r="H6" s="14"/>
      <c r="I6" s="14"/>
      <c r="J6" s="8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14"/>
      <c r="BE6" s="14"/>
      <c r="BF6" s="14"/>
      <c r="BG6" s="15"/>
    </row>
    <row r="7" spans="2:65" ht="13.15" customHeight="1" x14ac:dyDescent="0.2">
      <c r="E7" s="13" t="s">
        <v>4</v>
      </c>
      <c r="F7" s="16" t="s">
        <v>5</v>
      </c>
      <c r="G7" s="16"/>
      <c r="H7" s="14"/>
      <c r="I7" s="14"/>
      <c r="J7" s="8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14"/>
      <c r="BE7" s="14"/>
      <c r="BF7" s="14"/>
      <c r="BG7" s="15"/>
    </row>
    <row r="8" spans="2:65" ht="13.15" customHeight="1" x14ac:dyDescent="0.2">
      <c r="E8" s="13"/>
      <c r="F8" s="17"/>
      <c r="G8" s="16"/>
      <c r="H8" s="14"/>
      <c r="I8" s="14"/>
      <c r="J8" s="8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14"/>
      <c r="BE8" s="14"/>
      <c r="BF8" s="14"/>
      <c r="BG8" s="15"/>
    </row>
    <row r="9" spans="2:65" ht="9.75" customHeight="1" x14ac:dyDescent="0.2">
      <c r="H9" s="14" t="s">
        <v>6</v>
      </c>
      <c r="I9" s="14"/>
      <c r="J9" s="8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1" t="s">
        <v>6</v>
      </c>
      <c r="BF9" s="14" t="s">
        <v>6</v>
      </c>
      <c r="BG9" s="15"/>
    </row>
    <row r="10" spans="2:65" ht="11.25" customHeight="1" x14ac:dyDescent="0.2">
      <c r="F10" s="2"/>
      <c r="G10" s="2"/>
      <c r="H10" s="18"/>
      <c r="I10" s="5"/>
      <c r="K10" s="522" t="s">
        <v>7</v>
      </c>
      <c r="L10" s="522"/>
      <c r="M10" s="522"/>
      <c r="N10" s="522"/>
      <c r="O10" s="522"/>
      <c r="P10" s="522"/>
      <c r="Q10" s="522"/>
      <c r="R10" s="522"/>
      <c r="S10" s="522"/>
      <c r="T10" s="522"/>
      <c r="U10" s="522"/>
      <c r="V10" s="522"/>
      <c r="W10" s="522"/>
      <c r="X10" s="522"/>
      <c r="Y10" s="522"/>
      <c r="Z10" s="523" t="s">
        <v>52</v>
      </c>
      <c r="AA10" s="523"/>
      <c r="AB10" s="523"/>
      <c r="AC10" s="523"/>
      <c r="AD10" s="523"/>
      <c r="AE10" s="523"/>
      <c r="AF10" s="523"/>
      <c r="AG10" s="523"/>
      <c r="AH10" s="523"/>
      <c r="AI10" s="523"/>
      <c r="AJ10" s="523"/>
      <c r="AK10" s="523"/>
      <c r="AL10" s="523"/>
      <c r="AM10" s="523"/>
      <c r="AN10" s="523"/>
      <c r="AO10" s="524" t="s">
        <v>52</v>
      </c>
      <c r="AP10" s="524"/>
      <c r="AQ10" s="524"/>
      <c r="AR10" s="524"/>
      <c r="AS10" s="524"/>
      <c r="AT10" s="524"/>
      <c r="AU10" s="524"/>
      <c r="AV10" s="524"/>
      <c r="AW10" s="524"/>
      <c r="AX10" s="524"/>
      <c r="AY10" s="524"/>
      <c r="AZ10" s="524"/>
      <c r="BA10" s="524"/>
      <c r="BB10" s="524"/>
      <c r="BC10" s="524"/>
      <c r="BG10" s="15"/>
    </row>
    <row r="11" spans="2:65" ht="11.25" customHeight="1" x14ac:dyDescent="0.2">
      <c r="B11" s="502" t="s">
        <v>8</v>
      </c>
      <c r="C11" s="502" t="s">
        <v>50</v>
      </c>
      <c r="D11" s="502" t="s">
        <v>9</v>
      </c>
      <c r="E11" s="502" t="s">
        <v>10</v>
      </c>
      <c r="F11" s="502" t="s">
        <v>11</v>
      </c>
      <c r="G11" s="502" t="s">
        <v>12</v>
      </c>
      <c r="H11" s="502" t="s">
        <v>13</v>
      </c>
      <c r="I11" s="511" t="s">
        <v>14</v>
      </c>
      <c r="J11" s="511" t="s">
        <v>15</v>
      </c>
      <c r="K11" s="19" t="s">
        <v>16</v>
      </c>
      <c r="L11" s="19" t="s">
        <v>17</v>
      </c>
      <c r="M11" s="19" t="s">
        <v>18</v>
      </c>
      <c r="N11" s="19" t="s">
        <v>19</v>
      </c>
      <c r="O11" s="19" t="s">
        <v>20</v>
      </c>
      <c r="P11" s="19" t="s">
        <v>21</v>
      </c>
      <c r="Q11" s="19" t="s">
        <v>22</v>
      </c>
      <c r="R11" s="19" t="s">
        <v>16</v>
      </c>
      <c r="S11" s="19" t="s">
        <v>17</v>
      </c>
      <c r="T11" s="19" t="s">
        <v>18</v>
      </c>
      <c r="U11" s="19" t="s">
        <v>19</v>
      </c>
      <c r="V11" s="19" t="s">
        <v>20</v>
      </c>
      <c r="W11" s="19" t="s">
        <v>21</v>
      </c>
      <c r="X11" s="19" t="s">
        <v>22</v>
      </c>
      <c r="Y11" s="19" t="s">
        <v>16</v>
      </c>
      <c r="Z11" s="19" t="s">
        <v>17</v>
      </c>
      <c r="AA11" s="19" t="s">
        <v>18</v>
      </c>
      <c r="AB11" s="19" t="s">
        <v>19</v>
      </c>
      <c r="AC11" s="19" t="s">
        <v>20</v>
      </c>
      <c r="AD11" s="19" t="s">
        <v>21</v>
      </c>
      <c r="AE11" s="19" t="s">
        <v>22</v>
      </c>
      <c r="AF11" s="19" t="s">
        <v>16</v>
      </c>
      <c r="AG11" s="19" t="s">
        <v>17</v>
      </c>
      <c r="AH11" s="19" t="s">
        <v>18</v>
      </c>
      <c r="AI11" s="19" t="s">
        <v>19</v>
      </c>
      <c r="AJ11" s="19" t="s">
        <v>20</v>
      </c>
      <c r="AK11" s="19" t="s">
        <v>21</v>
      </c>
      <c r="AL11" s="19" t="s">
        <v>22</v>
      </c>
      <c r="AM11" s="19" t="s">
        <v>16</v>
      </c>
      <c r="AN11" s="19" t="s">
        <v>17</v>
      </c>
      <c r="AO11" s="19" t="s">
        <v>18</v>
      </c>
      <c r="AP11" s="19" t="s">
        <v>19</v>
      </c>
      <c r="AQ11" s="19" t="s">
        <v>20</v>
      </c>
      <c r="AR11" s="19" t="s">
        <v>21</v>
      </c>
      <c r="AS11" s="19" t="s">
        <v>22</v>
      </c>
      <c r="AT11" s="19" t="s">
        <v>16</v>
      </c>
      <c r="AU11" s="19" t="s">
        <v>17</v>
      </c>
      <c r="AV11" s="19" t="s">
        <v>18</v>
      </c>
      <c r="AW11" s="19" t="s">
        <v>19</v>
      </c>
      <c r="AX11" s="19" t="s">
        <v>20</v>
      </c>
      <c r="AY11" s="19" t="s">
        <v>21</v>
      </c>
      <c r="AZ11" s="19" t="s">
        <v>22</v>
      </c>
      <c r="BA11" s="19" t="s">
        <v>16</v>
      </c>
      <c r="BB11" s="19" t="s">
        <v>17</v>
      </c>
      <c r="BC11" s="19" t="s">
        <v>18</v>
      </c>
      <c r="BD11" s="20" t="s">
        <v>23</v>
      </c>
      <c r="BE11" s="519" t="s">
        <v>24</v>
      </c>
      <c r="BF11" s="519" t="s">
        <v>25</v>
      </c>
      <c r="BG11" s="15"/>
    </row>
    <row r="12" spans="2:65" ht="11.25" customHeight="1" x14ac:dyDescent="0.2">
      <c r="B12" s="525"/>
      <c r="C12" s="503"/>
      <c r="D12" s="525"/>
      <c r="E12" s="525"/>
      <c r="F12" s="525"/>
      <c r="G12" s="525"/>
      <c r="H12" s="525"/>
      <c r="I12" s="512"/>
      <c r="J12" s="512"/>
      <c r="K12" s="21">
        <v>17</v>
      </c>
      <c r="L12" s="21">
        <f t="shared" ref="L12:Y12" si="0">K12+1</f>
        <v>18</v>
      </c>
      <c r="M12" s="21">
        <f t="shared" si="0"/>
        <v>19</v>
      </c>
      <c r="N12" s="21">
        <f t="shared" si="0"/>
        <v>20</v>
      </c>
      <c r="O12" s="21">
        <f t="shared" si="0"/>
        <v>21</v>
      </c>
      <c r="P12" s="21">
        <f t="shared" si="0"/>
        <v>22</v>
      </c>
      <c r="Q12" s="21">
        <f t="shared" si="0"/>
        <v>23</v>
      </c>
      <c r="R12" s="22">
        <f t="shared" si="0"/>
        <v>24</v>
      </c>
      <c r="S12" s="21">
        <f t="shared" si="0"/>
        <v>25</v>
      </c>
      <c r="T12" s="21">
        <f t="shared" si="0"/>
        <v>26</v>
      </c>
      <c r="U12" s="21">
        <f t="shared" si="0"/>
        <v>27</v>
      </c>
      <c r="V12" s="23">
        <f t="shared" si="0"/>
        <v>28</v>
      </c>
      <c r="W12" s="23">
        <f t="shared" si="0"/>
        <v>29</v>
      </c>
      <c r="X12" s="23">
        <f t="shared" si="0"/>
        <v>30</v>
      </c>
      <c r="Y12" s="23">
        <f t="shared" si="0"/>
        <v>31</v>
      </c>
      <c r="Z12" s="24">
        <v>1</v>
      </c>
      <c r="AA12" s="24">
        <f t="shared" ref="AA12:BC12" si="1">Z12+1</f>
        <v>2</v>
      </c>
      <c r="AB12" s="24">
        <f>+AA12+1</f>
        <v>3</v>
      </c>
      <c r="AC12" s="24">
        <f t="shared" si="1"/>
        <v>4</v>
      </c>
      <c r="AD12" s="24">
        <f t="shared" si="1"/>
        <v>5</v>
      </c>
      <c r="AE12" s="24">
        <f t="shared" si="1"/>
        <v>6</v>
      </c>
      <c r="AF12" s="24">
        <f t="shared" si="1"/>
        <v>7</v>
      </c>
      <c r="AG12" s="24">
        <f t="shared" si="1"/>
        <v>8</v>
      </c>
      <c r="AH12" s="24">
        <f t="shared" si="1"/>
        <v>9</v>
      </c>
      <c r="AI12" s="24">
        <f t="shared" si="1"/>
        <v>10</v>
      </c>
      <c r="AJ12" s="24">
        <f t="shared" si="1"/>
        <v>11</v>
      </c>
      <c r="AK12" s="24">
        <f t="shared" si="1"/>
        <v>12</v>
      </c>
      <c r="AL12" s="24">
        <f t="shared" si="1"/>
        <v>13</v>
      </c>
      <c r="AM12" s="24">
        <f t="shared" si="1"/>
        <v>14</v>
      </c>
      <c r="AN12" s="24">
        <f t="shared" si="1"/>
        <v>15</v>
      </c>
      <c r="AO12" s="24">
        <f>+AN12+1</f>
        <v>16</v>
      </c>
      <c r="AP12" s="24">
        <f t="shared" si="1"/>
        <v>17</v>
      </c>
      <c r="AQ12" s="24">
        <f t="shared" si="1"/>
        <v>18</v>
      </c>
      <c r="AR12" s="24">
        <f t="shared" si="1"/>
        <v>19</v>
      </c>
      <c r="AS12" s="24">
        <f t="shared" si="1"/>
        <v>20</v>
      </c>
      <c r="AT12" s="24">
        <f t="shared" si="1"/>
        <v>21</v>
      </c>
      <c r="AU12" s="24">
        <f t="shared" si="1"/>
        <v>22</v>
      </c>
      <c r="AV12" s="24">
        <f t="shared" si="1"/>
        <v>23</v>
      </c>
      <c r="AW12" s="24">
        <f t="shared" si="1"/>
        <v>24</v>
      </c>
      <c r="AX12" s="24">
        <f t="shared" si="1"/>
        <v>25</v>
      </c>
      <c r="AY12" s="24">
        <f t="shared" si="1"/>
        <v>26</v>
      </c>
      <c r="AZ12" s="24">
        <f t="shared" si="1"/>
        <v>27</v>
      </c>
      <c r="BA12" s="24">
        <f t="shared" si="1"/>
        <v>28</v>
      </c>
      <c r="BB12" s="24">
        <f t="shared" si="1"/>
        <v>29</v>
      </c>
      <c r="BC12" s="24">
        <f t="shared" si="1"/>
        <v>30</v>
      </c>
      <c r="BD12" s="25" t="s">
        <v>26</v>
      </c>
      <c r="BE12" s="520"/>
      <c r="BF12" s="520"/>
      <c r="BG12" s="15"/>
      <c r="BH12" s="5" t="s">
        <v>7</v>
      </c>
      <c r="BJ12" s="5" t="s">
        <v>27</v>
      </c>
      <c r="BL12" s="5" t="s">
        <v>28</v>
      </c>
    </row>
    <row r="13" spans="2:65" ht="11.25" customHeight="1" x14ac:dyDescent="0.2">
      <c r="B13" s="267"/>
      <c r="C13" s="267"/>
      <c r="D13" s="267"/>
      <c r="E13" s="273" t="s">
        <v>396</v>
      </c>
      <c r="F13" s="267"/>
      <c r="G13" s="267"/>
      <c r="H13" s="267"/>
      <c r="I13" s="268"/>
      <c r="J13" s="268"/>
      <c r="K13" s="269"/>
      <c r="L13" s="269"/>
      <c r="M13" s="269"/>
      <c r="N13" s="269"/>
      <c r="O13" s="269"/>
      <c r="P13" s="269"/>
      <c r="Q13" s="269"/>
      <c r="R13" s="269"/>
      <c r="S13" s="269"/>
      <c r="T13" s="269"/>
      <c r="U13" s="269"/>
      <c r="V13" s="269"/>
      <c r="W13" s="269"/>
      <c r="X13" s="269"/>
      <c r="Y13" s="269"/>
      <c r="Z13" s="270"/>
      <c r="AA13" s="270"/>
      <c r="AB13" s="270"/>
      <c r="AC13" s="270"/>
      <c r="AD13" s="270"/>
      <c r="AE13" s="270"/>
      <c r="AF13" s="270"/>
      <c r="AG13" s="270"/>
      <c r="AH13" s="270"/>
      <c r="AI13" s="270"/>
      <c r="AJ13" s="270"/>
      <c r="AK13" s="270"/>
      <c r="AL13" s="270"/>
      <c r="AM13" s="270"/>
      <c r="AN13" s="270"/>
      <c r="AO13" s="270"/>
      <c r="AP13" s="270"/>
      <c r="AQ13" s="270"/>
      <c r="AR13" s="270"/>
      <c r="AS13" s="270"/>
      <c r="AT13" s="270"/>
      <c r="AU13" s="270"/>
      <c r="AV13" s="270"/>
      <c r="AW13" s="270"/>
      <c r="AX13" s="270"/>
      <c r="AY13" s="270"/>
      <c r="AZ13" s="270"/>
      <c r="BA13" s="270"/>
      <c r="BB13" s="270"/>
      <c r="BC13" s="270"/>
      <c r="BD13" s="271"/>
      <c r="BE13" s="272"/>
      <c r="BF13" s="272"/>
      <c r="BG13" s="15"/>
    </row>
    <row r="14" spans="2:65" s="6" customFormat="1" ht="39" customHeight="1" x14ac:dyDescent="0.25">
      <c r="B14" s="507">
        <v>1</v>
      </c>
      <c r="C14" s="507" t="s">
        <v>311</v>
      </c>
      <c r="D14" s="504" t="s">
        <v>313</v>
      </c>
      <c r="E14" s="533" t="s">
        <v>307</v>
      </c>
      <c r="F14" s="125" t="s">
        <v>308</v>
      </c>
      <c r="G14" s="26" t="s">
        <v>38</v>
      </c>
      <c r="H14" s="40" t="s">
        <v>340</v>
      </c>
      <c r="I14" s="536">
        <v>5156.25</v>
      </c>
      <c r="J14" s="536">
        <v>4125</v>
      </c>
      <c r="K14" s="27"/>
      <c r="L14" s="27"/>
      <c r="M14" s="27"/>
      <c r="N14" s="27"/>
      <c r="O14" s="27"/>
      <c r="P14" s="28"/>
      <c r="Q14" s="28"/>
      <c r="R14" s="27"/>
      <c r="S14" s="27"/>
      <c r="T14" s="27"/>
      <c r="U14" s="27"/>
      <c r="V14" s="27"/>
      <c r="W14" s="28"/>
      <c r="X14" s="28"/>
      <c r="Y14" s="27"/>
      <c r="Z14" s="29">
        <v>2</v>
      </c>
      <c r="AA14" s="29">
        <v>2</v>
      </c>
      <c r="AB14" s="29">
        <v>2</v>
      </c>
      <c r="AC14" s="29">
        <v>2</v>
      </c>
      <c r="AD14" s="30"/>
      <c r="AE14" s="30"/>
      <c r="AF14" s="29">
        <v>2</v>
      </c>
      <c r="AG14" s="29">
        <v>2</v>
      </c>
      <c r="AH14" s="29">
        <v>2</v>
      </c>
      <c r="AI14" s="29">
        <v>2</v>
      </c>
      <c r="AJ14" s="29">
        <v>2</v>
      </c>
      <c r="AK14" s="30"/>
      <c r="AL14" s="30"/>
      <c r="AM14" s="29">
        <v>2</v>
      </c>
      <c r="AN14" s="29">
        <v>2</v>
      </c>
      <c r="AO14" s="29">
        <v>2</v>
      </c>
      <c r="AP14" s="29">
        <v>2</v>
      </c>
      <c r="AQ14" s="29">
        <v>2</v>
      </c>
      <c r="AR14" s="30"/>
      <c r="AS14" s="30"/>
      <c r="AT14" s="29">
        <v>2</v>
      </c>
      <c r="AU14" s="29">
        <v>2</v>
      </c>
      <c r="AV14" s="29">
        <v>2</v>
      </c>
      <c r="AW14" s="29">
        <v>2</v>
      </c>
      <c r="AX14" s="29">
        <v>2</v>
      </c>
      <c r="AY14" s="30"/>
      <c r="AZ14" s="30"/>
      <c r="BA14" s="29">
        <v>2</v>
      </c>
      <c r="BB14" s="29">
        <v>2</v>
      </c>
      <c r="BC14" s="29">
        <v>2</v>
      </c>
      <c r="BD14" s="31">
        <f t="shared" ref="BD14:BD45" si="2">SUM(K14:BC14)</f>
        <v>44</v>
      </c>
      <c r="BE14" s="540">
        <v>5156.25</v>
      </c>
      <c r="BF14" s="543">
        <v>4125</v>
      </c>
      <c r="BG14" s="32"/>
      <c r="BH14" s="12">
        <f>SUM(K14:Y14)</f>
        <v>0</v>
      </c>
      <c r="BI14" s="33">
        <f>BH14*J14</f>
        <v>0</v>
      </c>
      <c r="BJ14" s="12">
        <f>SUM(Z14:BC14)</f>
        <v>44</v>
      </c>
      <c r="BK14" s="33">
        <f>BJ14*J14</f>
        <v>181500</v>
      </c>
      <c r="BL14" s="12" t="e">
        <f>SUM(#REF!)</f>
        <v>#REF!</v>
      </c>
      <c r="BM14" s="33" t="e">
        <f>BL14*J14</f>
        <v>#REF!</v>
      </c>
    </row>
    <row r="15" spans="2:65" s="6" customFormat="1" ht="28.5" hidden="1" customHeight="1" x14ac:dyDescent="0.25">
      <c r="B15" s="508"/>
      <c r="C15" s="508"/>
      <c r="D15" s="505"/>
      <c r="E15" s="534"/>
      <c r="F15" s="34" t="s">
        <v>309</v>
      </c>
      <c r="G15" s="26" t="s">
        <v>38</v>
      </c>
      <c r="H15" s="26" t="s">
        <v>31</v>
      </c>
      <c r="I15" s="537"/>
      <c r="J15" s="537"/>
      <c r="K15" s="35"/>
      <c r="L15" s="35"/>
      <c r="M15" s="35"/>
      <c r="N15" s="35"/>
      <c r="O15" s="35"/>
      <c r="P15" s="36"/>
      <c r="Q15" s="36"/>
      <c r="R15" s="35"/>
      <c r="S15" s="35"/>
      <c r="T15" s="35"/>
      <c r="U15" s="35"/>
      <c r="V15" s="35"/>
      <c r="W15" s="36"/>
      <c r="X15" s="36"/>
      <c r="Y15" s="35"/>
      <c r="Z15" s="37"/>
      <c r="AA15" s="37"/>
      <c r="AB15" s="37"/>
      <c r="AC15" s="37"/>
      <c r="AD15" s="38"/>
      <c r="AE15" s="38"/>
      <c r="AF15" s="37"/>
      <c r="AG15" s="37"/>
      <c r="AH15" s="37"/>
      <c r="AI15" s="37"/>
      <c r="AJ15" s="37"/>
      <c r="AK15" s="38"/>
      <c r="AL15" s="38"/>
      <c r="AM15" s="37"/>
      <c r="AN15" s="37"/>
      <c r="AO15" s="37"/>
      <c r="AP15" s="37"/>
      <c r="AQ15" s="37"/>
      <c r="AR15" s="38"/>
      <c r="AS15" s="38"/>
      <c r="AT15" s="37"/>
      <c r="AU15" s="37"/>
      <c r="AV15" s="37"/>
      <c r="AW15" s="37"/>
      <c r="AX15" s="37"/>
      <c r="AY15" s="38"/>
      <c r="AZ15" s="38"/>
      <c r="BA15" s="37"/>
      <c r="BB15" s="37"/>
      <c r="BC15" s="37"/>
      <c r="BD15" s="31">
        <f t="shared" si="2"/>
        <v>0</v>
      </c>
      <c r="BE15" s="541"/>
      <c r="BF15" s="544"/>
      <c r="BG15" s="32"/>
      <c r="BH15" s="12">
        <f>SUM(K15:Y15)</f>
        <v>0</v>
      </c>
      <c r="BI15" s="33">
        <f>BH15*J15</f>
        <v>0</v>
      </c>
      <c r="BJ15" s="12">
        <f>SUM(Z15:BC15)</f>
        <v>0</v>
      </c>
      <c r="BK15" s="33">
        <f>BJ15*J15</f>
        <v>0</v>
      </c>
      <c r="BL15" s="12" t="e">
        <f>SUM(#REF!)</f>
        <v>#REF!</v>
      </c>
      <c r="BM15" s="33" t="e">
        <f>BL15*J15</f>
        <v>#REF!</v>
      </c>
    </row>
    <row r="16" spans="2:65" s="6" customFormat="1" ht="24" hidden="1" customHeight="1" x14ac:dyDescent="0.25">
      <c r="B16" s="521"/>
      <c r="C16" s="508"/>
      <c r="D16" s="506"/>
      <c r="E16" s="535"/>
      <c r="F16" s="39" t="s">
        <v>310</v>
      </c>
      <c r="G16" s="26" t="s">
        <v>38</v>
      </c>
      <c r="H16" s="40" t="s">
        <v>32</v>
      </c>
      <c r="I16" s="537"/>
      <c r="J16" s="537"/>
      <c r="K16" s="41"/>
      <c r="L16" s="41"/>
      <c r="M16" s="41"/>
      <c r="N16" s="41"/>
      <c r="O16" s="41"/>
      <c r="P16" s="42"/>
      <c r="Q16" s="42"/>
      <c r="R16" s="41"/>
      <c r="S16" s="41"/>
      <c r="T16" s="41"/>
      <c r="U16" s="41"/>
      <c r="V16" s="41"/>
      <c r="W16" s="42"/>
      <c r="X16" s="42"/>
      <c r="Y16" s="41"/>
      <c r="Z16" s="43"/>
      <c r="AA16" s="43"/>
      <c r="AB16" s="43"/>
      <c r="AC16" s="43"/>
      <c r="AD16" s="44"/>
      <c r="AE16" s="44"/>
      <c r="AF16" s="43"/>
      <c r="AG16" s="43"/>
      <c r="AH16" s="43"/>
      <c r="AI16" s="43"/>
      <c r="AJ16" s="43"/>
      <c r="AK16" s="44"/>
      <c r="AL16" s="44"/>
      <c r="AM16" s="43"/>
      <c r="AN16" s="43"/>
      <c r="AO16" s="43"/>
      <c r="AP16" s="43"/>
      <c r="AQ16" s="43"/>
      <c r="AR16" s="44"/>
      <c r="AS16" s="44"/>
      <c r="AT16" s="43"/>
      <c r="AU16" s="43"/>
      <c r="AV16" s="43"/>
      <c r="AW16" s="43"/>
      <c r="AX16" s="43"/>
      <c r="AY16" s="44"/>
      <c r="AZ16" s="44"/>
      <c r="BA16" s="43"/>
      <c r="BB16" s="43"/>
      <c r="BC16" s="43"/>
      <c r="BD16" s="31">
        <f t="shared" si="2"/>
        <v>0</v>
      </c>
      <c r="BE16" s="541"/>
      <c r="BF16" s="544"/>
      <c r="BG16" s="32"/>
      <c r="BH16" s="12">
        <f>SUM(K16:Y16)</f>
        <v>0</v>
      </c>
      <c r="BI16" s="33">
        <f>BH16*J16</f>
        <v>0</v>
      </c>
      <c r="BJ16" s="12">
        <f>SUM(Z16:BC16)</f>
        <v>0</v>
      </c>
      <c r="BK16" s="33">
        <f>BJ16*J16</f>
        <v>0</v>
      </c>
      <c r="BL16" s="12" t="e">
        <f>SUM(#REF!)</f>
        <v>#REF!</v>
      </c>
      <c r="BM16" s="33" t="e">
        <f>BL16*J16</f>
        <v>#REF!</v>
      </c>
    </row>
    <row r="17" spans="2:65" s="6" customFormat="1" ht="27.75" customHeight="1" x14ac:dyDescent="0.25">
      <c r="B17" s="509">
        <v>2</v>
      </c>
      <c r="C17" s="508"/>
      <c r="D17" s="105" t="s">
        <v>312</v>
      </c>
      <c r="E17" s="40" t="s">
        <v>314</v>
      </c>
      <c r="F17" s="129" t="s">
        <v>308</v>
      </c>
      <c r="G17" s="26" t="s">
        <v>38</v>
      </c>
      <c r="H17" s="40" t="s">
        <v>341</v>
      </c>
      <c r="I17" s="537"/>
      <c r="J17" s="537"/>
      <c r="K17" s="46"/>
      <c r="L17" s="46"/>
      <c r="M17" s="46"/>
      <c r="N17" s="46"/>
      <c r="O17" s="46"/>
      <c r="P17" s="47"/>
      <c r="Q17" s="47"/>
      <c r="R17" s="46"/>
      <c r="S17" s="46"/>
      <c r="T17" s="46"/>
      <c r="U17" s="46"/>
      <c r="V17" s="46"/>
      <c r="W17" s="47"/>
      <c r="X17" s="47"/>
      <c r="Y17" s="46"/>
      <c r="Z17" s="29">
        <v>2</v>
      </c>
      <c r="AA17" s="29">
        <v>2</v>
      </c>
      <c r="AB17" s="29">
        <v>2</v>
      </c>
      <c r="AC17" s="29">
        <v>2</v>
      </c>
      <c r="AD17" s="30"/>
      <c r="AE17" s="30"/>
      <c r="AF17" s="29">
        <v>2</v>
      </c>
      <c r="AG17" s="29">
        <v>2</v>
      </c>
      <c r="AH17" s="29">
        <v>2</v>
      </c>
      <c r="AI17" s="29">
        <v>2</v>
      </c>
      <c r="AJ17" s="29">
        <v>2</v>
      </c>
      <c r="AK17" s="30"/>
      <c r="AL17" s="30"/>
      <c r="AM17" s="29">
        <v>2</v>
      </c>
      <c r="AN17" s="29">
        <v>2</v>
      </c>
      <c r="AO17" s="29">
        <v>2</v>
      </c>
      <c r="AP17" s="29">
        <v>2</v>
      </c>
      <c r="AQ17" s="29">
        <v>2</v>
      </c>
      <c r="AR17" s="30"/>
      <c r="AS17" s="30"/>
      <c r="AT17" s="29">
        <v>2</v>
      </c>
      <c r="AU17" s="29">
        <v>2</v>
      </c>
      <c r="AV17" s="29">
        <v>2</v>
      </c>
      <c r="AW17" s="29">
        <v>2</v>
      </c>
      <c r="AX17" s="29">
        <v>2</v>
      </c>
      <c r="AY17" s="30"/>
      <c r="AZ17" s="30"/>
      <c r="BA17" s="29">
        <v>2</v>
      </c>
      <c r="BB17" s="29">
        <v>2</v>
      </c>
      <c r="BC17" s="29">
        <v>2</v>
      </c>
      <c r="BD17" s="50">
        <f t="shared" si="2"/>
        <v>44</v>
      </c>
      <c r="BE17" s="541"/>
      <c r="BF17" s="544"/>
      <c r="BG17" s="32"/>
      <c r="BH17" s="12"/>
      <c r="BI17" s="33"/>
      <c r="BJ17" s="12"/>
      <c r="BK17" s="33"/>
      <c r="BL17" s="12"/>
      <c r="BM17" s="33"/>
    </row>
    <row r="18" spans="2:65" s="6" customFormat="1" ht="27.75" hidden="1" customHeight="1" x14ac:dyDescent="0.25">
      <c r="B18" s="508"/>
      <c r="C18" s="508"/>
      <c r="D18" s="134"/>
      <c r="E18" s="127"/>
      <c r="F18" s="45" t="s">
        <v>309</v>
      </c>
      <c r="G18" s="26" t="s">
        <v>38</v>
      </c>
      <c r="H18" s="45" t="s">
        <v>31</v>
      </c>
      <c r="I18" s="537"/>
      <c r="J18" s="537"/>
      <c r="K18" s="52"/>
      <c r="L18" s="52"/>
      <c r="M18" s="52"/>
      <c r="N18" s="52"/>
      <c r="O18" s="52"/>
      <c r="P18" s="53"/>
      <c r="Q18" s="53"/>
      <c r="R18" s="52"/>
      <c r="S18" s="52"/>
      <c r="T18" s="52"/>
      <c r="U18" s="52"/>
      <c r="V18" s="52"/>
      <c r="W18" s="53"/>
      <c r="X18" s="53"/>
      <c r="Y18" s="52"/>
      <c r="Z18" s="54"/>
      <c r="AA18" s="54"/>
      <c r="AB18" s="54"/>
      <c r="AC18" s="54"/>
      <c r="AD18" s="55"/>
      <c r="AE18" s="55"/>
      <c r="AF18" s="54"/>
      <c r="AG18" s="54"/>
      <c r="AH18" s="54"/>
      <c r="AI18" s="54"/>
      <c r="AJ18" s="54"/>
      <c r="AK18" s="55"/>
      <c r="AL18" s="55"/>
      <c r="AM18" s="54"/>
      <c r="AN18" s="54"/>
      <c r="AO18" s="54"/>
      <c r="AP18" s="54"/>
      <c r="AQ18" s="54"/>
      <c r="AR18" s="55"/>
      <c r="AS18" s="55"/>
      <c r="AT18" s="54"/>
      <c r="AU18" s="54"/>
      <c r="AV18" s="54"/>
      <c r="AW18" s="54"/>
      <c r="AX18" s="54"/>
      <c r="AY18" s="55"/>
      <c r="AZ18" s="55"/>
      <c r="BA18" s="54"/>
      <c r="BB18" s="54"/>
      <c r="BC18" s="54"/>
      <c r="BD18" s="50">
        <f t="shared" si="2"/>
        <v>0</v>
      </c>
      <c r="BE18" s="541"/>
      <c r="BF18" s="544"/>
      <c r="BG18" s="32"/>
      <c r="BH18" s="12"/>
      <c r="BI18" s="33"/>
      <c r="BJ18" s="12"/>
      <c r="BK18" s="33"/>
      <c r="BL18" s="12"/>
      <c r="BM18" s="33"/>
    </row>
    <row r="19" spans="2:65" s="6" customFormat="1" ht="27.75" hidden="1" customHeight="1" x14ac:dyDescent="0.25">
      <c r="B19" s="510"/>
      <c r="C19" s="508"/>
      <c r="D19" s="104"/>
      <c r="E19" s="128"/>
      <c r="F19" s="39" t="s">
        <v>310</v>
      </c>
      <c r="G19" s="26" t="s">
        <v>38</v>
      </c>
      <c r="H19" s="51" t="s">
        <v>34</v>
      </c>
      <c r="I19" s="537"/>
      <c r="J19" s="537"/>
      <c r="K19" s="52"/>
      <c r="L19" s="52"/>
      <c r="M19" s="52"/>
      <c r="N19" s="52"/>
      <c r="O19" s="52"/>
      <c r="P19" s="53"/>
      <c r="Q19" s="53"/>
      <c r="R19" s="52"/>
      <c r="S19" s="52"/>
      <c r="T19" s="52"/>
      <c r="U19" s="52"/>
      <c r="V19" s="52"/>
      <c r="W19" s="53"/>
      <c r="X19" s="53"/>
      <c r="Y19" s="52"/>
      <c r="Z19" s="54"/>
      <c r="AA19" s="54"/>
      <c r="AB19" s="54"/>
      <c r="AC19" s="54"/>
      <c r="AD19" s="55"/>
      <c r="AE19" s="55"/>
      <c r="AF19" s="54"/>
      <c r="AG19" s="54"/>
      <c r="AH19" s="54"/>
      <c r="AI19" s="54"/>
      <c r="AJ19" s="54"/>
      <c r="AK19" s="55"/>
      <c r="AL19" s="55"/>
      <c r="AM19" s="54"/>
      <c r="AN19" s="54"/>
      <c r="AO19" s="54"/>
      <c r="AP19" s="54"/>
      <c r="AQ19" s="54"/>
      <c r="AR19" s="55"/>
      <c r="AS19" s="55"/>
      <c r="AT19" s="54"/>
      <c r="AU19" s="54"/>
      <c r="AV19" s="54"/>
      <c r="AW19" s="54"/>
      <c r="AX19" s="54"/>
      <c r="AY19" s="55"/>
      <c r="AZ19" s="55"/>
      <c r="BA19" s="54"/>
      <c r="BB19" s="54"/>
      <c r="BC19" s="54"/>
      <c r="BD19" s="50">
        <f t="shared" si="2"/>
        <v>0</v>
      </c>
      <c r="BE19" s="541"/>
      <c r="BF19" s="544"/>
      <c r="BG19" s="32"/>
      <c r="BH19" s="12"/>
      <c r="BI19" s="33"/>
      <c r="BJ19" s="12"/>
      <c r="BK19" s="33"/>
      <c r="BL19" s="12"/>
      <c r="BM19" s="33"/>
    </row>
    <row r="20" spans="2:65" s="6" customFormat="1" ht="42.75" customHeight="1" x14ac:dyDescent="0.25">
      <c r="B20" s="261">
        <v>3</v>
      </c>
      <c r="C20" s="508"/>
      <c r="D20" s="112" t="s">
        <v>360</v>
      </c>
      <c r="E20" s="40" t="s">
        <v>361</v>
      </c>
      <c r="F20" s="129" t="s">
        <v>308</v>
      </c>
      <c r="G20" s="26" t="s">
        <v>38</v>
      </c>
      <c r="H20" s="40" t="s">
        <v>340</v>
      </c>
      <c r="I20" s="537"/>
      <c r="J20" s="537"/>
      <c r="K20" s="46"/>
      <c r="L20" s="46"/>
      <c r="M20" s="46"/>
      <c r="N20" s="46"/>
      <c r="O20" s="46"/>
      <c r="P20" s="47"/>
      <c r="Q20" s="47"/>
      <c r="R20" s="46"/>
      <c r="S20" s="46"/>
      <c r="T20" s="46"/>
      <c r="U20" s="46"/>
      <c r="V20" s="46"/>
      <c r="W20" s="47"/>
      <c r="X20" s="47"/>
      <c r="Y20" s="46"/>
      <c r="Z20" s="29">
        <v>2</v>
      </c>
      <c r="AA20" s="29">
        <v>2</v>
      </c>
      <c r="AB20" s="29">
        <v>2</v>
      </c>
      <c r="AC20" s="29">
        <v>2</v>
      </c>
      <c r="AD20" s="30"/>
      <c r="AE20" s="30"/>
      <c r="AF20" s="29">
        <v>2</v>
      </c>
      <c r="AG20" s="29">
        <v>2</v>
      </c>
      <c r="AH20" s="29">
        <v>2</v>
      </c>
      <c r="AI20" s="29">
        <v>2</v>
      </c>
      <c r="AJ20" s="29">
        <v>2</v>
      </c>
      <c r="AK20" s="30"/>
      <c r="AL20" s="30"/>
      <c r="AM20" s="29">
        <v>2</v>
      </c>
      <c r="AN20" s="29">
        <v>2</v>
      </c>
      <c r="AO20" s="29">
        <v>2</v>
      </c>
      <c r="AP20" s="29">
        <v>2</v>
      </c>
      <c r="AQ20" s="29">
        <v>2</v>
      </c>
      <c r="AR20" s="30"/>
      <c r="AS20" s="30"/>
      <c r="AT20" s="29">
        <v>2</v>
      </c>
      <c r="AU20" s="29">
        <v>2</v>
      </c>
      <c r="AV20" s="29">
        <v>2</v>
      </c>
      <c r="AW20" s="29">
        <v>2</v>
      </c>
      <c r="AX20" s="29">
        <v>2</v>
      </c>
      <c r="AY20" s="30"/>
      <c r="AZ20" s="30"/>
      <c r="BA20" s="29">
        <v>2</v>
      </c>
      <c r="BB20" s="29">
        <v>2</v>
      </c>
      <c r="BC20" s="29">
        <v>2</v>
      </c>
      <c r="BD20" s="50">
        <f t="shared" si="2"/>
        <v>44</v>
      </c>
      <c r="BE20" s="541"/>
      <c r="BF20" s="544"/>
      <c r="BG20" s="32"/>
      <c r="BH20" s="12"/>
      <c r="BI20" s="33"/>
      <c r="BJ20" s="12"/>
      <c r="BK20" s="33"/>
      <c r="BL20" s="12"/>
      <c r="BM20" s="33"/>
    </row>
    <row r="21" spans="2:65" s="6" customFormat="1" ht="27.75" customHeight="1" x14ac:dyDescent="0.25">
      <c r="B21" s="508">
        <v>4</v>
      </c>
      <c r="C21" s="508"/>
      <c r="D21" s="504" t="s">
        <v>315</v>
      </c>
      <c r="E21" s="45"/>
      <c r="F21" s="126" t="s">
        <v>308</v>
      </c>
      <c r="G21" s="26" t="s">
        <v>38</v>
      </c>
      <c r="H21" s="45" t="s">
        <v>340</v>
      </c>
      <c r="I21" s="537"/>
      <c r="J21" s="537"/>
      <c r="K21" s="46"/>
      <c r="L21" s="46"/>
      <c r="M21" s="46"/>
      <c r="N21" s="46"/>
      <c r="O21" s="46"/>
      <c r="P21" s="47"/>
      <c r="Q21" s="47"/>
      <c r="R21" s="46"/>
      <c r="S21" s="46"/>
      <c r="T21" s="46"/>
      <c r="U21" s="46"/>
      <c r="V21" s="46"/>
      <c r="W21" s="47"/>
      <c r="X21" s="47"/>
      <c r="Y21" s="46"/>
      <c r="Z21" s="29">
        <v>2</v>
      </c>
      <c r="AA21" s="29">
        <v>2</v>
      </c>
      <c r="AB21" s="29">
        <v>2</v>
      </c>
      <c r="AC21" s="29">
        <v>2</v>
      </c>
      <c r="AD21" s="30"/>
      <c r="AE21" s="30"/>
      <c r="AF21" s="29">
        <v>2</v>
      </c>
      <c r="AG21" s="29">
        <v>2</v>
      </c>
      <c r="AH21" s="29">
        <v>2</v>
      </c>
      <c r="AI21" s="29">
        <v>2</v>
      </c>
      <c r="AJ21" s="29">
        <v>2</v>
      </c>
      <c r="AK21" s="30"/>
      <c r="AL21" s="30"/>
      <c r="AM21" s="29">
        <v>2</v>
      </c>
      <c r="AN21" s="29">
        <v>2</v>
      </c>
      <c r="AO21" s="29">
        <v>2</v>
      </c>
      <c r="AP21" s="29">
        <v>2</v>
      </c>
      <c r="AQ21" s="29">
        <v>2</v>
      </c>
      <c r="AR21" s="30"/>
      <c r="AS21" s="30"/>
      <c r="AT21" s="29">
        <v>2</v>
      </c>
      <c r="AU21" s="29">
        <v>2</v>
      </c>
      <c r="AV21" s="29">
        <v>2</v>
      </c>
      <c r="AW21" s="29">
        <v>2</v>
      </c>
      <c r="AX21" s="29">
        <v>2</v>
      </c>
      <c r="AY21" s="30"/>
      <c r="AZ21" s="30"/>
      <c r="BA21" s="29">
        <v>2</v>
      </c>
      <c r="BB21" s="29">
        <v>2</v>
      </c>
      <c r="BC21" s="29">
        <v>2</v>
      </c>
      <c r="BD21" s="50">
        <f t="shared" si="2"/>
        <v>44</v>
      </c>
      <c r="BE21" s="541"/>
      <c r="BF21" s="544"/>
      <c r="BG21" s="32"/>
      <c r="BH21" s="12"/>
      <c r="BI21" s="33"/>
      <c r="BJ21" s="12"/>
      <c r="BK21" s="33"/>
      <c r="BL21" s="12"/>
      <c r="BM21" s="33"/>
    </row>
    <row r="22" spans="2:65" s="6" customFormat="1" ht="27.75" customHeight="1" x14ac:dyDescent="0.25">
      <c r="B22" s="508"/>
      <c r="C22" s="508"/>
      <c r="D22" s="505"/>
      <c r="E22" s="45" t="s">
        <v>316</v>
      </c>
      <c r="F22" s="130" t="s">
        <v>309</v>
      </c>
      <c r="G22" s="26" t="s">
        <v>38</v>
      </c>
      <c r="H22" s="51" t="s">
        <v>342</v>
      </c>
      <c r="I22" s="537"/>
      <c r="J22" s="537"/>
      <c r="K22" s="52"/>
      <c r="L22" s="52"/>
      <c r="M22" s="52"/>
      <c r="N22" s="52"/>
      <c r="O22" s="52"/>
      <c r="P22" s="53"/>
      <c r="Q22" s="53"/>
      <c r="R22" s="52"/>
      <c r="S22" s="52"/>
      <c r="T22" s="52"/>
      <c r="U22" s="52"/>
      <c r="V22" s="52"/>
      <c r="W22" s="53"/>
      <c r="X22" s="53"/>
      <c r="Y22" s="52"/>
      <c r="Z22" s="29">
        <v>2</v>
      </c>
      <c r="AA22" s="29">
        <v>2</v>
      </c>
      <c r="AB22" s="29">
        <v>2</v>
      </c>
      <c r="AC22" s="29">
        <v>2</v>
      </c>
      <c r="AD22" s="30"/>
      <c r="AE22" s="30"/>
      <c r="AF22" s="29">
        <v>2</v>
      </c>
      <c r="AG22" s="29">
        <v>2</v>
      </c>
      <c r="AH22" s="29">
        <v>2</v>
      </c>
      <c r="AI22" s="29">
        <v>2</v>
      </c>
      <c r="AJ22" s="29">
        <v>2</v>
      </c>
      <c r="AK22" s="30"/>
      <c r="AL22" s="30"/>
      <c r="AM22" s="29">
        <v>2</v>
      </c>
      <c r="AN22" s="29">
        <v>2</v>
      </c>
      <c r="AO22" s="29">
        <v>2</v>
      </c>
      <c r="AP22" s="29">
        <v>2</v>
      </c>
      <c r="AQ22" s="29">
        <v>2</v>
      </c>
      <c r="AR22" s="30"/>
      <c r="AS22" s="30"/>
      <c r="AT22" s="29">
        <v>2</v>
      </c>
      <c r="AU22" s="29">
        <v>2</v>
      </c>
      <c r="AV22" s="29">
        <v>2</v>
      </c>
      <c r="AW22" s="29">
        <v>2</v>
      </c>
      <c r="AX22" s="29">
        <v>2</v>
      </c>
      <c r="AY22" s="30"/>
      <c r="AZ22" s="30"/>
      <c r="BA22" s="29">
        <v>2</v>
      </c>
      <c r="BB22" s="29">
        <v>2</v>
      </c>
      <c r="BC22" s="29">
        <v>2</v>
      </c>
      <c r="BD22" s="50">
        <f t="shared" si="2"/>
        <v>44</v>
      </c>
      <c r="BE22" s="541"/>
      <c r="BF22" s="544"/>
      <c r="BG22" s="32"/>
      <c r="BH22" s="12"/>
      <c r="BI22" s="33"/>
      <c r="BJ22" s="12"/>
      <c r="BK22" s="33"/>
      <c r="BL22" s="12"/>
      <c r="BM22" s="33"/>
    </row>
    <row r="23" spans="2:65" s="6" customFormat="1" ht="27.75" hidden="1" customHeight="1" x14ac:dyDescent="0.25">
      <c r="B23" s="510"/>
      <c r="C23" s="508"/>
      <c r="D23" s="506"/>
      <c r="E23" s="45"/>
      <c r="F23" s="51" t="s">
        <v>310</v>
      </c>
      <c r="G23" s="26" t="s">
        <v>38</v>
      </c>
      <c r="H23" s="51" t="s">
        <v>34</v>
      </c>
      <c r="I23" s="537"/>
      <c r="J23" s="537"/>
      <c r="K23" s="52"/>
      <c r="L23" s="52"/>
      <c r="M23" s="52"/>
      <c r="N23" s="52"/>
      <c r="O23" s="52"/>
      <c r="P23" s="53"/>
      <c r="Q23" s="53"/>
      <c r="R23" s="52"/>
      <c r="S23" s="52"/>
      <c r="T23" s="52"/>
      <c r="U23" s="52"/>
      <c r="V23" s="52"/>
      <c r="W23" s="53"/>
      <c r="X23" s="53"/>
      <c r="Y23" s="52"/>
      <c r="Z23" s="54"/>
      <c r="AA23" s="54"/>
      <c r="AB23" s="54"/>
      <c r="AC23" s="54"/>
      <c r="AD23" s="55"/>
      <c r="AE23" s="55"/>
      <c r="AF23" s="54"/>
      <c r="AG23" s="54"/>
      <c r="AH23" s="54"/>
      <c r="AI23" s="54"/>
      <c r="AJ23" s="54"/>
      <c r="AK23" s="55"/>
      <c r="AL23" s="55"/>
      <c r="AM23" s="54"/>
      <c r="AN23" s="54"/>
      <c r="AO23" s="54"/>
      <c r="AP23" s="54"/>
      <c r="AQ23" s="54"/>
      <c r="AR23" s="55"/>
      <c r="AS23" s="55"/>
      <c r="AT23" s="54"/>
      <c r="AU23" s="54"/>
      <c r="AV23" s="54"/>
      <c r="AW23" s="54"/>
      <c r="AX23" s="54"/>
      <c r="AY23" s="55"/>
      <c r="AZ23" s="55"/>
      <c r="BA23" s="54"/>
      <c r="BB23" s="54"/>
      <c r="BC23" s="54"/>
      <c r="BD23" s="50">
        <f t="shared" si="2"/>
        <v>0</v>
      </c>
      <c r="BE23" s="541"/>
      <c r="BF23" s="544"/>
      <c r="BG23" s="32"/>
      <c r="BH23" s="12"/>
      <c r="BI23" s="33"/>
      <c r="BJ23" s="12"/>
      <c r="BK23" s="33"/>
      <c r="BL23" s="12"/>
      <c r="BM23" s="33"/>
    </row>
    <row r="24" spans="2:65" s="6" customFormat="1" ht="39" customHeight="1" x14ac:dyDescent="0.25">
      <c r="B24" s="507">
        <v>5</v>
      </c>
      <c r="C24" s="508"/>
      <c r="D24" s="504" t="s">
        <v>318</v>
      </c>
      <c r="E24" s="533" t="s">
        <v>317</v>
      </c>
      <c r="F24" s="125" t="s">
        <v>308</v>
      </c>
      <c r="G24" s="26" t="s">
        <v>38</v>
      </c>
      <c r="H24" s="26" t="s">
        <v>340</v>
      </c>
      <c r="I24" s="537"/>
      <c r="J24" s="537"/>
      <c r="K24" s="27"/>
      <c r="L24" s="27"/>
      <c r="M24" s="27"/>
      <c r="N24" s="27"/>
      <c r="O24" s="27"/>
      <c r="P24" s="28"/>
      <c r="Q24" s="28"/>
      <c r="R24" s="27"/>
      <c r="S24" s="27"/>
      <c r="T24" s="27"/>
      <c r="U24" s="27"/>
      <c r="V24" s="27"/>
      <c r="W24" s="28"/>
      <c r="X24" s="28"/>
      <c r="Y24" s="27"/>
      <c r="Z24" s="29">
        <v>2</v>
      </c>
      <c r="AA24" s="29">
        <v>2</v>
      </c>
      <c r="AB24" s="29">
        <v>2</v>
      </c>
      <c r="AC24" s="29">
        <v>2</v>
      </c>
      <c r="AD24" s="30"/>
      <c r="AE24" s="30"/>
      <c r="AF24" s="29">
        <v>2</v>
      </c>
      <c r="AG24" s="29">
        <v>2</v>
      </c>
      <c r="AH24" s="29">
        <v>2</v>
      </c>
      <c r="AI24" s="29">
        <v>2</v>
      </c>
      <c r="AJ24" s="29">
        <v>2</v>
      </c>
      <c r="AK24" s="30"/>
      <c r="AL24" s="30"/>
      <c r="AM24" s="29">
        <v>2</v>
      </c>
      <c r="AN24" s="29">
        <v>2</v>
      </c>
      <c r="AO24" s="29">
        <v>2</v>
      </c>
      <c r="AP24" s="29">
        <v>2</v>
      </c>
      <c r="AQ24" s="29">
        <v>2</v>
      </c>
      <c r="AR24" s="30"/>
      <c r="AS24" s="30"/>
      <c r="AT24" s="29">
        <v>2</v>
      </c>
      <c r="AU24" s="29">
        <v>2</v>
      </c>
      <c r="AV24" s="29">
        <v>2</v>
      </c>
      <c r="AW24" s="29">
        <v>2</v>
      </c>
      <c r="AX24" s="29">
        <v>2</v>
      </c>
      <c r="AY24" s="30"/>
      <c r="AZ24" s="30"/>
      <c r="BA24" s="29">
        <v>2</v>
      </c>
      <c r="BB24" s="29">
        <v>2</v>
      </c>
      <c r="BC24" s="29">
        <v>2</v>
      </c>
      <c r="BD24" s="31">
        <f t="shared" si="2"/>
        <v>44</v>
      </c>
      <c r="BE24" s="541"/>
      <c r="BF24" s="544"/>
      <c r="BG24" s="32"/>
      <c r="BH24" s="12">
        <f>SUM(K24:Y24)</f>
        <v>0</v>
      </c>
      <c r="BI24" s="33">
        <f>BH24*J24</f>
        <v>0</v>
      </c>
      <c r="BJ24" s="12">
        <f>SUM(Z24:BC24)</f>
        <v>44</v>
      </c>
      <c r="BK24" s="33">
        <f>BJ24*J24</f>
        <v>0</v>
      </c>
      <c r="BL24" s="12" t="e">
        <f>SUM(#REF!)</f>
        <v>#REF!</v>
      </c>
      <c r="BM24" s="33" t="e">
        <f>BL24*J24</f>
        <v>#REF!</v>
      </c>
    </row>
    <row r="25" spans="2:65" s="6" customFormat="1" ht="28.5" customHeight="1" x14ac:dyDescent="0.25">
      <c r="B25" s="508"/>
      <c r="C25" s="508"/>
      <c r="D25" s="505"/>
      <c r="E25" s="534"/>
      <c r="F25" s="132" t="s">
        <v>309</v>
      </c>
      <c r="G25" s="26" t="s">
        <v>38</v>
      </c>
      <c r="H25" s="26" t="s">
        <v>344</v>
      </c>
      <c r="I25" s="537"/>
      <c r="J25" s="537"/>
      <c r="K25" s="35"/>
      <c r="L25" s="35"/>
      <c r="M25" s="35"/>
      <c r="N25" s="35"/>
      <c r="O25" s="35"/>
      <c r="P25" s="36"/>
      <c r="Q25" s="36"/>
      <c r="R25" s="35"/>
      <c r="S25" s="35"/>
      <c r="T25" s="35"/>
      <c r="U25" s="35"/>
      <c r="V25" s="35"/>
      <c r="W25" s="36"/>
      <c r="X25" s="36"/>
      <c r="Y25" s="35"/>
      <c r="Z25" s="29">
        <v>2</v>
      </c>
      <c r="AA25" s="29">
        <v>2</v>
      </c>
      <c r="AB25" s="29">
        <v>2</v>
      </c>
      <c r="AC25" s="29">
        <v>2</v>
      </c>
      <c r="AD25" s="30"/>
      <c r="AE25" s="30"/>
      <c r="AF25" s="29">
        <v>2</v>
      </c>
      <c r="AG25" s="29">
        <v>2</v>
      </c>
      <c r="AH25" s="29">
        <v>2</v>
      </c>
      <c r="AI25" s="29">
        <v>2</v>
      </c>
      <c r="AJ25" s="29">
        <v>2</v>
      </c>
      <c r="AK25" s="30"/>
      <c r="AL25" s="30"/>
      <c r="AM25" s="29">
        <v>2</v>
      </c>
      <c r="AN25" s="29">
        <v>2</v>
      </c>
      <c r="AO25" s="29">
        <v>2</v>
      </c>
      <c r="AP25" s="29">
        <v>2</v>
      </c>
      <c r="AQ25" s="29">
        <v>2</v>
      </c>
      <c r="AR25" s="30"/>
      <c r="AS25" s="30"/>
      <c r="AT25" s="29">
        <v>2</v>
      </c>
      <c r="AU25" s="29">
        <v>2</v>
      </c>
      <c r="AV25" s="29">
        <v>2</v>
      </c>
      <c r="AW25" s="29">
        <v>2</v>
      </c>
      <c r="AX25" s="29">
        <v>2</v>
      </c>
      <c r="AY25" s="30"/>
      <c r="AZ25" s="30"/>
      <c r="BA25" s="29">
        <v>2</v>
      </c>
      <c r="BB25" s="29">
        <v>2</v>
      </c>
      <c r="BC25" s="29">
        <v>2</v>
      </c>
      <c r="BD25" s="31">
        <f t="shared" si="2"/>
        <v>44</v>
      </c>
      <c r="BE25" s="541"/>
      <c r="BF25" s="544"/>
      <c r="BG25" s="32"/>
      <c r="BH25" s="12">
        <f>SUM(K25:Y25)</f>
        <v>0</v>
      </c>
      <c r="BI25" s="33">
        <f>BH25*J25</f>
        <v>0</v>
      </c>
      <c r="BJ25" s="12">
        <f>SUM(Z25:BC25)</f>
        <v>44</v>
      </c>
      <c r="BK25" s="33">
        <f>BJ25*J25</f>
        <v>0</v>
      </c>
      <c r="BL25" s="12" t="e">
        <f>SUM(#REF!)</f>
        <v>#REF!</v>
      </c>
      <c r="BM25" s="33" t="e">
        <f>BL25*J25</f>
        <v>#REF!</v>
      </c>
    </row>
    <row r="26" spans="2:65" s="6" customFormat="1" ht="24" customHeight="1" x14ac:dyDescent="0.25">
      <c r="B26" s="521"/>
      <c r="C26" s="508"/>
      <c r="D26" s="506"/>
      <c r="E26" s="535"/>
      <c r="F26" s="131" t="s">
        <v>310</v>
      </c>
      <c r="G26" s="26" t="s">
        <v>38</v>
      </c>
      <c r="H26" s="40" t="s">
        <v>343</v>
      </c>
      <c r="I26" s="537"/>
      <c r="J26" s="537"/>
      <c r="K26" s="41"/>
      <c r="L26" s="41"/>
      <c r="M26" s="41"/>
      <c r="N26" s="41"/>
      <c r="O26" s="41"/>
      <c r="P26" s="42"/>
      <c r="Q26" s="42"/>
      <c r="R26" s="41"/>
      <c r="S26" s="41"/>
      <c r="T26" s="41"/>
      <c r="U26" s="41"/>
      <c r="V26" s="41"/>
      <c r="W26" s="42"/>
      <c r="X26" s="42"/>
      <c r="Y26" s="41"/>
      <c r="Z26" s="29">
        <v>2</v>
      </c>
      <c r="AA26" s="29">
        <v>2</v>
      </c>
      <c r="AB26" s="29">
        <v>2</v>
      </c>
      <c r="AC26" s="29">
        <v>2</v>
      </c>
      <c r="AD26" s="30"/>
      <c r="AE26" s="30"/>
      <c r="AF26" s="29">
        <v>2</v>
      </c>
      <c r="AG26" s="29">
        <v>2</v>
      </c>
      <c r="AH26" s="29">
        <v>2</v>
      </c>
      <c r="AI26" s="29">
        <v>2</v>
      </c>
      <c r="AJ26" s="29">
        <v>2</v>
      </c>
      <c r="AK26" s="30"/>
      <c r="AL26" s="30"/>
      <c r="AM26" s="29">
        <v>2</v>
      </c>
      <c r="AN26" s="29">
        <v>2</v>
      </c>
      <c r="AO26" s="29">
        <v>2</v>
      </c>
      <c r="AP26" s="29">
        <v>2</v>
      </c>
      <c r="AQ26" s="29">
        <v>2</v>
      </c>
      <c r="AR26" s="30"/>
      <c r="AS26" s="30"/>
      <c r="AT26" s="29">
        <v>2</v>
      </c>
      <c r="AU26" s="29">
        <v>2</v>
      </c>
      <c r="AV26" s="29">
        <v>2</v>
      </c>
      <c r="AW26" s="29">
        <v>2</v>
      </c>
      <c r="AX26" s="29">
        <v>2</v>
      </c>
      <c r="AY26" s="30"/>
      <c r="AZ26" s="30"/>
      <c r="BA26" s="29">
        <v>2</v>
      </c>
      <c r="BB26" s="29">
        <v>2</v>
      </c>
      <c r="BC26" s="29">
        <v>2</v>
      </c>
      <c r="BD26" s="31">
        <f t="shared" si="2"/>
        <v>44</v>
      </c>
      <c r="BE26" s="541"/>
      <c r="BF26" s="544"/>
      <c r="BG26" s="32"/>
      <c r="BH26" s="12">
        <f>SUM(K26:Y26)</f>
        <v>0</v>
      </c>
      <c r="BI26" s="33">
        <f>BH26*J26</f>
        <v>0</v>
      </c>
      <c r="BJ26" s="12">
        <f>SUM(Z26:BC26)</f>
        <v>44</v>
      </c>
      <c r="BK26" s="33">
        <f>BJ26*J26</f>
        <v>0</v>
      </c>
      <c r="BL26" s="12" t="e">
        <f>SUM(#REF!)</f>
        <v>#REF!</v>
      </c>
      <c r="BM26" s="33" t="e">
        <f>BL26*J26</f>
        <v>#REF!</v>
      </c>
    </row>
    <row r="27" spans="2:65" s="6" customFormat="1" ht="27.75" customHeight="1" x14ac:dyDescent="0.25">
      <c r="B27" s="509">
        <v>6</v>
      </c>
      <c r="C27" s="508"/>
      <c r="D27" s="504" t="s">
        <v>320</v>
      </c>
      <c r="E27" s="533" t="s">
        <v>319</v>
      </c>
      <c r="F27" s="126" t="s">
        <v>308</v>
      </c>
      <c r="G27" s="26" t="s">
        <v>38</v>
      </c>
      <c r="H27" s="26" t="s">
        <v>340</v>
      </c>
      <c r="I27" s="537"/>
      <c r="J27" s="537"/>
      <c r="K27" s="46"/>
      <c r="L27" s="46"/>
      <c r="M27" s="46"/>
      <c r="N27" s="46"/>
      <c r="O27" s="46"/>
      <c r="P27" s="47"/>
      <c r="Q27" s="47"/>
      <c r="R27" s="46"/>
      <c r="S27" s="46"/>
      <c r="T27" s="46"/>
      <c r="U27" s="46"/>
      <c r="V27" s="46"/>
      <c r="W27" s="47"/>
      <c r="X27" s="47"/>
      <c r="Y27" s="46"/>
      <c r="Z27" s="29">
        <v>2</v>
      </c>
      <c r="AA27" s="29">
        <v>2</v>
      </c>
      <c r="AB27" s="29">
        <v>2</v>
      </c>
      <c r="AC27" s="29">
        <v>2</v>
      </c>
      <c r="AD27" s="30"/>
      <c r="AE27" s="30"/>
      <c r="AF27" s="29">
        <v>2</v>
      </c>
      <c r="AG27" s="29">
        <v>2</v>
      </c>
      <c r="AH27" s="29">
        <v>2</v>
      </c>
      <c r="AI27" s="29">
        <v>2</v>
      </c>
      <c r="AJ27" s="29">
        <v>2</v>
      </c>
      <c r="AK27" s="30"/>
      <c r="AL27" s="30"/>
      <c r="AM27" s="29">
        <v>2</v>
      </c>
      <c r="AN27" s="29">
        <v>2</v>
      </c>
      <c r="AO27" s="29">
        <v>2</v>
      </c>
      <c r="AP27" s="29">
        <v>2</v>
      </c>
      <c r="AQ27" s="29">
        <v>2</v>
      </c>
      <c r="AR27" s="30"/>
      <c r="AS27" s="30"/>
      <c r="AT27" s="29">
        <v>2</v>
      </c>
      <c r="AU27" s="29">
        <v>2</v>
      </c>
      <c r="AV27" s="29">
        <v>2</v>
      </c>
      <c r="AW27" s="29">
        <v>2</v>
      </c>
      <c r="AX27" s="29">
        <v>2</v>
      </c>
      <c r="AY27" s="30"/>
      <c r="AZ27" s="30"/>
      <c r="BA27" s="29">
        <v>2</v>
      </c>
      <c r="BB27" s="29">
        <v>2</v>
      </c>
      <c r="BC27" s="29">
        <v>2</v>
      </c>
      <c r="BD27" s="50">
        <f t="shared" si="2"/>
        <v>44</v>
      </c>
      <c r="BE27" s="541"/>
      <c r="BF27" s="544"/>
      <c r="BG27" s="32"/>
      <c r="BH27" s="12"/>
      <c r="BI27" s="33"/>
      <c r="BJ27" s="12"/>
      <c r="BK27" s="33"/>
      <c r="BL27" s="12"/>
      <c r="BM27" s="33"/>
    </row>
    <row r="28" spans="2:65" s="6" customFormat="1" ht="27.75" customHeight="1" x14ac:dyDescent="0.25">
      <c r="B28" s="508"/>
      <c r="C28" s="508"/>
      <c r="D28" s="505"/>
      <c r="E28" s="534"/>
      <c r="F28" s="132" t="s">
        <v>309</v>
      </c>
      <c r="G28" s="70" t="s">
        <v>38</v>
      </c>
      <c r="H28" s="39" t="s">
        <v>343</v>
      </c>
      <c r="I28" s="537"/>
      <c r="J28" s="537"/>
      <c r="K28" s="52"/>
      <c r="L28" s="52"/>
      <c r="M28" s="52"/>
      <c r="N28" s="52"/>
      <c r="O28" s="52"/>
      <c r="P28" s="53"/>
      <c r="Q28" s="53"/>
      <c r="R28" s="52"/>
      <c r="S28" s="52"/>
      <c r="T28" s="52"/>
      <c r="U28" s="52"/>
      <c r="V28" s="52"/>
      <c r="W28" s="53"/>
      <c r="X28" s="53"/>
      <c r="Y28" s="52"/>
      <c r="Z28" s="29">
        <v>2</v>
      </c>
      <c r="AA28" s="29">
        <v>2</v>
      </c>
      <c r="AB28" s="29">
        <v>2</v>
      </c>
      <c r="AC28" s="29">
        <v>2</v>
      </c>
      <c r="AD28" s="30"/>
      <c r="AE28" s="30"/>
      <c r="AF28" s="29">
        <v>2</v>
      </c>
      <c r="AG28" s="29">
        <v>2</v>
      </c>
      <c r="AH28" s="29">
        <v>2</v>
      </c>
      <c r="AI28" s="29">
        <v>2</v>
      </c>
      <c r="AJ28" s="29">
        <v>2</v>
      </c>
      <c r="AK28" s="30"/>
      <c r="AL28" s="30"/>
      <c r="AM28" s="29">
        <v>2</v>
      </c>
      <c r="AN28" s="29">
        <v>2</v>
      </c>
      <c r="AO28" s="29">
        <v>2</v>
      </c>
      <c r="AP28" s="29">
        <v>2</v>
      </c>
      <c r="AQ28" s="29">
        <v>2</v>
      </c>
      <c r="AR28" s="30"/>
      <c r="AS28" s="30"/>
      <c r="AT28" s="29">
        <v>2</v>
      </c>
      <c r="AU28" s="29">
        <v>2</v>
      </c>
      <c r="AV28" s="29">
        <v>2</v>
      </c>
      <c r="AW28" s="29">
        <v>2</v>
      </c>
      <c r="AX28" s="29">
        <v>2</v>
      </c>
      <c r="AY28" s="30"/>
      <c r="AZ28" s="30"/>
      <c r="BA28" s="29">
        <v>2</v>
      </c>
      <c r="BB28" s="29">
        <v>2</v>
      </c>
      <c r="BC28" s="29">
        <v>2</v>
      </c>
      <c r="BD28" s="50">
        <f t="shared" si="2"/>
        <v>44</v>
      </c>
      <c r="BE28" s="541"/>
      <c r="BF28" s="544"/>
      <c r="BG28" s="32"/>
      <c r="BH28" s="12"/>
      <c r="BI28" s="33"/>
      <c r="BJ28" s="12"/>
      <c r="BK28" s="33"/>
      <c r="BL28" s="12"/>
      <c r="BM28" s="33"/>
    </row>
    <row r="29" spans="2:65" s="6" customFormat="1" ht="27.75" hidden="1" customHeight="1" x14ac:dyDescent="0.25">
      <c r="B29" s="510"/>
      <c r="C29" s="508"/>
      <c r="D29" s="506"/>
      <c r="E29" s="69"/>
      <c r="F29" s="39" t="s">
        <v>310</v>
      </c>
      <c r="G29" s="26" t="s">
        <v>38</v>
      </c>
      <c r="H29" s="45" t="s">
        <v>34</v>
      </c>
      <c r="I29" s="537"/>
      <c r="J29" s="537"/>
      <c r="K29" s="52"/>
      <c r="L29" s="52"/>
      <c r="M29" s="52"/>
      <c r="N29" s="52"/>
      <c r="O29" s="52"/>
      <c r="P29" s="53"/>
      <c r="Q29" s="53"/>
      <c r="R29" s="52"/>
      <c r="S29" s="52"/>
      <c r="T29" s="52"/>
      <c r="U29" s="52"/>
      <c r="V29" s="52"/>
      <c r="W29" s="53"/>
      <c r="X29" s="53"/>
      <c r="Y29" s="52"/>
      <c r="Z29" s="54"/>
      <c r="AA29" s="54"/>
      <c r="AB29" s="54"/>
      <c r="AC29" s="54"/>
      <c r="AD29" s="55"/>
      <c r="AE29" s="55"/>
      <c r="AF29" s="54"/>
      <c r="AG29" s="54"/>
      <c r="AH29" s="54"/>
      <c r="AI29" s="54"/>
      <c r="AJ29" s="54"/>
      <c r="AK29" s="55"/>
      <c r="AL29" s="55"/>
      <c r="AM29" s="54"/>
      <c r="AN29" s="54"/>
      <c r="AO29" s="54"/>
      <c r="AP29" s="54"/>
      <c r="AQ29" s="54"/>
      <c r="AR29" s="55"/>
      <c r="AS29" s="55"/>
      <c r="AT29" s="54"/>
      <c r="AU29" s="54"/>
      <c r="AV29" s="54"/>
      <c r="AW29" s="54"/>
      <c r="AX29" s="54"/>
      <c r="AY29" s="55"/>
      <c r="AZ29" s="55"/>
      <c r="BA29" s="54"/>
      <c r="BB29" s="54"/>
      <c r="BC29" s="54"/>
      <c r="BD29" s="50">
        <f t="shared" si="2"/>
        <v>0</v>
      </c>
      <c r="BE29" s="541"/>
      <c r="BF29" s="544"/>
      <c r="BG29" s="32"/>
      <c r="BH29" s="12"/>
      <c r="BI29" s="33"/>
      <c r="BJ29" s="12"/>
      <c r="BK29" s="33"/>
      <c r="BL29" s="12"/>
      <c r="BM29" s="33"/>
    </row>
    <row r="30" spans="2:65" s="6" customFormat="1" ht="27.75" customHeight="1" x14ac:dyDescent="0.25">
      <c r="B30" s="509">
        <v>7</v>
      </c>
      <c r="C30" s="508"/>
      <c r="D30" s="504" t="s">
        <v>322</v>
      </c>
      <c r="E30" s="533" t="s">
        <v>321</v>
      </c>
      <c r="F30" s="126" t="s">
        <v>308</v>
      </c>
      <c r="G30" s="26" t="s">
        <v>38</v>
      </c>
      <c r="H30" s="45" t="s">
        <v>345</v>
      </c>
      <c r="I30" s="537"/>
      <c r="J30" s="537"/>
      <c r="K30" s="46"/>
      <c r="L30" s="46"/>
      <c r="M30" s="46"/>
      <c r="N30" s="46"/>
      <c r="O30" s="46"/>
      <c r="P30" s="47"/>
      <c r="Q30" s="47"/>
      <c r="R30" s="46"/>
      <c r="S30" s="46"/>
      <c r="T30" s="46"/>
      <c r="U30" s="46"/>
      <c r="V30" s="46"/>
      <c r="W30" s="47"/>
      <c r="X30" s="47"/>
      <c r="Y30" s="46"/>
      <c r="Z30" s="29">
        <v>2</v>
      </c>
      <c r="AA30" s="29">
        <v>2</v>
      </c>
      <c r="AB30" s="29">
        <v>2</v>
      </c>
      <c r="AC30" s="29">
        <v>2</v>
      </c>
      <c r="AD30" s="30"/>
      <c r="AE30" s="30"/>
      <c r="AF30" s="29">
        <v>2</v>
      </c>
      <c r="AG30" s="29">
        <v>2</v>
      </c>
      <c r="AH30" s="29">
        <v>2</v>
      </c>
      <c r="AI30" s="29">
        <v>2</v>
      </c>
      <c r="AJ30" s="29">
        <v>2</v>
      </c>
      <c r="AK30" s="30"/>
      <c r="AL30" s="30"/>
      <c r="AM30" s="29">
        <v>2</v>
      </c>
      <c r="AN30" s="29">
        <v>2</v>
      </c>
      <c r="AO30" s="29">
        <v>2</v>
      </c>
      <c r="AP30" s="29">
        <v>2</v>
      </c>
      <c r="AQ30" s="29">
        <v>2</v>
      </c>
      <c r="AR30" s="30"/>
      <c r="AS30" s="30"/>
      <c r="AT30" s="29">
        <v>2</v>
      </c>
      <c r="AU30" s="29">
        <v>2</v>
      </c>
      <c r="AV30" s="29">
        <v>2</v>
      </c>
      <c r="AW30" s="29">
        <v>2</v>
      </c>
      <c r="AX30" s="29">
        <v>2</v>
      </c>
      <c r="AY30" s="30"/>
      <c r="AZ30" s="30"/>
      <c r="BA30" s="29">
        <v>2</v>
      </c>
      <c r="BB30" s="29">
        <v>2</v>
      </c>
      <c r="BC30" s="29">
        <v>2</v>
      </c>
      <c r="BD30" s="50">
        <f t="shared" si="2"/>
        <v>44</v>
      </c>
      <c r="BE30" s="541"/>
      <c r="BF30" s="544"/>
      <c r="BG30" s="32"/>
      <c r="BH30" s="12"/>
      <c r="BI30" s="33"/>
      <c r="BJ30" s="12"/>
      <c r="BK30" s="33"/>
      <c r="BL30" s="12"/>
      <c r="BM30" s="33"/>
    </row>
    <row r="31" spans="2:65" s="6" customFormat="1" ht="27.75" customHeight="1" x14ac:dyDescent="0.25">
      <c r="B31" s="508"/>
      <c r="C31" s="508"/>
      <c r="D31" s="505"/>
      <c r="E31" s="534"/>
      <c r="F31" s="132" t="s">
        <v>309</v>
      </c>
      <c r="G31" s="26" t="s">
        <v>38</v>
      </c>
      <c r="H31" s="51" t="s">
        <v>343</v>
      </c>
      <c r="I31" s="537"/>
      <c r="J31" s="537"/>
      <c r="K31" s="52"/>
      <c r="L31" s="52"/>
      <c r="M31" s="52"/>
      <c r="N31" s="52"/>
      <c r="O31" s="52"/>
      <c r="P31" s="53"/>
      <c r="Q31" s="53"/>
      <c r="R31" s="52"/>
      <c r="S31" s="52"/>
      <c r="T31" s="52"/>
      <c r="U31" s="52"/>
      <c r="V31" s="52"/>
      <c r="W31" s="53"/>
      <c r="X31" s="53"/>
      <c r="Y31" s="52"/>
      <c r="Z31" s="29">
        <v>2</v>
      </c>
      <c r="AA31" s="29">
        <v>2</v>
      </c>
      <c r="AB31" s="29">
        <v>2</v>
      </c>
      <c r="AC31" s="29">
        <v>2</v>
      </c>
      <c r="AD31" s="30"/>
      <c r="AE31" s="30"/>
      <c r="AF31" s="29">
        <v>2</v>
      </c>
      <c r="AG31" s="29">
        <v>2</v>
      </c>
      <c r="AH31" s="29">
        <v>2</v>
      </c>
      <c r="AI31" s="29">
        <v>2</v>
      </c>
      <c r="AJ31" s="29">
        <v>2</v>
      </c>
      <c r="AK31" s="30"/>
      <c r="AL31" s="30"/>
      <c r="AM31" s="29">
        <v>2</v>
      </c>
      <c r="AN31" s="29">
        <v>2</v>
      </c>
      <c r="AO31" s="29">
        <v>2</v>
      </c>
      <c r="AP31" s="29">
        <v>2</v>
      </c>
      <c r="AQ31" s="29">
        <v>2</v>
      </c>
      <c r="AR31" s="30"/>
      <c r="AS31" s="30"/>
      <c r="AT31" s="29">
        <v>2</v>
      </c>
      <c r="AU31" s="29">
        <v>2</v>
      </c>
      <c r="AV31" s="29">
        <v>2</v>
      </c>
      <c r="AW31" s="29">
        <v>2</v>
      </c>
      <c r="AX31" s="29">
        <v>2</v>
      </c>
      <c r="AY31" s="30"/>
      <c r="AZ31" s="30"/>
      <c r="BA31" s="29">
        <v>2</v>
      </c>
      <c r="BB31" s="29">
        <v>2</v>
      </c>
      <c r="BC31" s="29">
        <v>2</v>
      </c>
      <c r="BD31" s="50">
        <f t="shared" si="2"/>
        <v>44</v>
      </c>
      <c r="BE31" s="541"/>
      <c r="BF31" s="544"/>
      <c r="BG31" s="32"/>
      <c r="BH31" s="12"/>
      <c r="BI31" s="33"/>
      <c r="BJ31" s="12"/>
      <c r="BK31" s="33"/>
      <c r="BL31" s="12"/>
      <c r="BM31" s="33"/>
    </row>
    <row r="32" spans="2:65" s="6" customFormat="1" ht="27.75" hidden="1" customHeight="1" x14ac:dyDescent="0.25">
      <c r="B32" s="510"/>
      <c r="C32" s="508"/>
      <c r="D32" s="506"/>
      <c r="E32" s="535"/>
      <c r="F32" s="51" t="s">
        <v>310</v>
      </c>
      <c r="G32" s="26" t="s">
        <v>38</v>
      </c>
      <c r="H32" s="51" t="s">
        <v>34</v>
      </c>
      <c r="I32" s="537"/>
      <c r="J32" s="537"/>
      <c r="K32" s="52"/>
      <c r="L32" s="52"/>
      <c r="M32" s="52"/>
      <c r="N32" s="52"/>
      <c r="O32" s="52"/>
      <c r="P32" s="53"/>
      <c r="Q32" s="53"/>
      <c r="R32" s="52"/>
      <c r="S32" s="52"/>
      <c r="T32" s="52"/>
      <c r="U32" s="52"/>
      <c r="V32" s="52"/>
      <c r="W32" s="53"/>
      <c r="X32" s="53"/>
      <c r="Y32" s="52"/>
      <c r="Z32" s="54"/>
      <c r="AA32" s="54"/>
      <c r="AB32" s="54"/>
      <c r="AC32" s="54"/>
      <c r="AD32" s="55"/>
      <c r="AE32" s="55"/>
      <c r="AF32" s="54"/>
      <c r="AG32" s="54"/>
      <c r="AH32" s="54"/>
      <c r="AI32" s="54"/>
      <c r="AJ32" s="54"/>
      <c r="AK32" s="55"/>
      <c r="AL32" s="55"/>
      <c r="AM32" s="54"/>
      <c r="AN32" s="54"/>
      <c r="AO32" s="54"/>
      <c r="AP32" s="54"/>
      <c r="AQ32" s="54"/>
      <c r="AR32" s="55"/>
      <c r="AS32" s="55"/>
      <c r="AT32" s="54"/>
      <c r="AU32" s="54"/>
      <c r="AV32" s="54"/>
      <c r="AW32" s="54"/>
      <c r="AX32" s="54"/>
      <c r="AY32" s="55"/>
      <c r="AZ32" s="55"/>
      <c r="BA32" s="54"/>
      <c r="BB32" s="54"/>
      <c r="BC32" s="54"/>
      <c r="BD32" s="50">
        <f t="shared" si="2"/>
        <v>0</v>
      </c>
      <c r="BE32" s="541"/>
      <c r="BF32" s="544"/>
      <c r="BG32" s="32"/>
      <c r="BH32" s="12"/>
      <c r="BI32" s="33"/>
      <c r="BJ32" s="12"/>
      <c r="BK32" s="33"/>
      <c r="BL32" s="12"/>
      <c r="BM32" s="33"/>
    </row>
    <row r="33" spans="2:65" s="6" customFormat="1" ht="39" customHeight="1" x14ac:dyDescent="0.25">
      <c r="B33" s="507">
        <v>8</v>
      </c>
      <c r="C33" s="508"/>
      <c r="D33" s="504" t="s">
        <v>324</v>
      </c>
      <c r="E33" s="40" t="s">
        <v>323</v>
      </c>
      <c r="F33" s="125" t="s">
        <v>308</v>
      </c>
      <c r="G33" s="26" t="s">
        <v>38</v>
      </c>
      <c r="H33" s="26" t="s">
        <v>346</v>
      </c>
      <c r="I33" s="537"/>
      <c r="J33" s="537"/>
      <c r="K33" s="27"/>
      <c r="L33" s="27"/>
      <c r="M33" s="27"/>
      <c r="N33" s="27"/>
      <c r="O33" s="27"/>
      <c r="P33" s="28"/>
      <c r="Q33" s="28"/>
      <c r="R33" s="27"/>
      <c r="S33" s="27"/>
      <c r="T33" s="27"/>
      <c r="U33" s="27"/>
      <c r="V33" s="27"/>
      <c r="W33" s="28"/>
      <c r="X33" s="28"/>
      <c r="Y33" s="27"/>
      <c r="Z33" s="29">
        <v>2</v>
      </c>
      <c r="AA33" s="29">
        <v>2</v>
      </c>
      <c r="AB33" s="29">
        <v>2</v>
      </c>
      <c r="AC33" s="29">
        <v>2</v>
      </c>
      <c r="AD33" s="30"/>
      <c r="AE33" s="30"/>
      <c r="AF33" s="29">
        <v>2</v>
      </c>
      <c r="AG33" s="29">
        <v>2</v>
      </c>
      <c r="AH33" s="29">
        <v>2</v>
      </c>
      <c r="AI33" s="29">
        <v>2</v>
      </c>
      <c r="AJ33" s="29">
        <v>2</v>
      </c>
      <c r="AK33" s="30"/>
      <c r="AL33" s="30"/>
      <c r="AM33" s="29">
        <v>2</v>
      </c>
      <c r="AN33" s="29">
        <v>2</v>
      </c>
      <c r="AO33" s="29">
        <v>2</v>
      </c>
      <c r="AP33" s="29">
        <v>2</v>
      </c>
      <c r="AQ33" s="29">
        <v>2</v>
      </c>
      <c r="AR33" s="30"/>
      <c r="AS33" s="30"/>
      <c r="AT33" s="29">
        <v>2</v>
      </c>
      <c r="AU33" s="29">
        <v>2</v>
      </c>
      <c r="AV33" s="29">
        <v>2</v>
      </c>
      <c r="AW33" s="29">
        <v>2</v>
      </c>
      <c r="AX33" s="29">
        <v>2</v>
      </c>
      <c r="AY33" s="30"/>
      <c r="AZ33" s="30"/>
      <c r="BA33" s="29">
        <v>2</v>
      </c>
      <c r="BB33" s="29">
        <v>2</v>
      </c>
      <c r="BC33" s="29">
        <v>2</v>
      </c>
      <c r="BD33" s="31">
        <f t="shared" si="2"/>
        <v>44</v>
      </c>
      <c r="BE33" s="541"/>
      <c r="BF33" s="544"/>
      <c r="BG33" s="32"/>
      <c r="BH33" s="12">
        <f>SUM(K33:Y33)</f>
        <v>0</v>
      </c>
      <c r="BI33" s="33">
        <f>BH33*J33</f>
        <v>0</v>
      </c>
      <c r="BJ33" s="12">
        <f>SUM(Z33:BC33)</f>
        <v>44</v>
      </c>
      <c r="BK33" s="33">
        <f>BJ33*J33</f>
        <v>0</v>
      </c>
      <c r="BL33" s="12" t="e">
        <f>SUM(#REF!)</f>
        <v>#REF!</v>
      </c>
      <c r="BM33" s="33" t="e">
        <f>BL33*J33</f>
        <v>#REF!</v>
      </c>
    </row>
    <row r="34" spans="2:65" s="6" customFormat="1" ht="28.5" hidden="1" customHeight="1" x14ac:dyDescent="0.25">
      <c r="B34" s="508"/>
      <c r="C34" s="508"/>
      <c r="D34" s="505"/>
      <c r="E34" s="45"/>
      <c r="F34" s="34" t="s">
        <v>309</v>
      </c>
      <c r="G34" s="26" t="s">
        <v>38</v>
      </c>
      <c r="H34" s="26" t="s">
        <v>31</v>
      </c>
      <c r="I34" s="537"/>
      <c r="J34" s="537"/>
      <c r="K34" s="35"/>
      <c r="L34" s="35"/>
      <c r="M34" s="35"/>
      <c r="N34" s="35"/>
      <c r="O34" s="35"/>
      <c r="P34" s="36"/>
      <c r="Q34" s="36"/>
      <c r="R34" s="35"/>
      <c r="S34" s="35"/>
      <c r="T34" s="35"/>
      <c r="U34" s="35"/>
      <c r="V34" s="35"/>
      <c r="W34" s="36"/>
      <c r="X34" s="36"/>
      <c r="Y34" s="35"/>
      <c r="Z34" s="37"/>
      <c r="AA34" s="37"/>
      <c r="AB34" s="37"/>
      <c r="AC34" s="37"/>
      <c r="AD34" s="38"/>
      <c r="AE34" s="38"/>
      <c r="AF34" s="37"/>
      <c r="AG34" s="37"/>
      <c r="AH34" s="37"/>
      <c r="AI34" s="37"/>
      <c r="AJ34" s="37"/>
      <c r="AK34" s="38"/>
      <c r="AL34" s="38"/>
      <c r="AM34" s="37"/>
      <c r="AN34" s="37"/>
      <c r="AO34" s="37"/>
      <c r="AP34" s="37"/>
      <c r="AQ34" s="37"/>
      <c r="AR34" s="38"/>
      <c r="AS34" s="38"/>
      <c r="AT34" s="37"/>
      <c r="AU34" s="37"/>
      <c r="AV34" s="37"/>
      <c r="AW34" s="37"/>
      <c r="AX34" s="37"/>
      <c r="AY34" s="38"/>
      <c r="AZ34" s="38"/>
      <c r="BA34" s="37"/>
      <c r="BB34" s="37"/>
      <c r="BC34" s="37"/>
      <c r="BD34" s="31">
        <f t="shared" si="2"/>
        <v>0</v>
      </c>
      <c r="BE34" s="541"/>
      <c r="BF34" s="544"/>
      <c r="BG34" s="32"/>
      <c r="BH34" s="12">
        <f>SUM(K34:Y34)</f>
        <v>0</v>
      </c>
      <c r="BI34" s="33">
        <f>BH34*J34</f>
        <v>0</v>
      </c>
      <c r="BJ34" s="12">
        <f>SUM(Z34:BC34)</f>
        <v>0</v>
      </c>
      <c r="BK34" s="33">
        <f>BJ34*J34</f>
        <v>0</v>
      </c>
      <c r="BL34" s="12" t="e">
        <f>SUM(#REF!)</f>
        <v>#REF!</v>
      </c>
      <c r="BM34" s="33" t="e">
        <f>BL34*J34</f>
        <v>#REF!</v>
      </c>
    </row>
    <row r="35" spans="2:65" s="6" customFormat="1" ht="24" hidden="1" customHeight="1" x14ac:dyDescent="0.25">
      <c r="B35" s="521"/>
      <c r="C35" s="508"/>
      <c r="D35" s="506"/>
      <c r="E35" s="69"/>
      <c r="F35" s="39" t="s">
        <v>310</v>
      </c>
      <c r="G35" s="26" t="s">
        <v>38</v>
      </c>
      <c r="H35" s="40" t="s">
        <v>32</v>
      </c>
      <c r="I35" s="537"/>
      <c r="J35" s="537"/>
      <c r="K35" s="41"/>
      <c r="L35" s="41"/>
      <c r="M35" s="41"/>
      <c r="N35" s="41"/>
      <c r="O35" s="41"/>
      <c r="P35" s="42"/>
      <c r="Q35" s="42"/>
      <c r="R35" s="41"/>
      <c r="S35" s="41"/>
      <c r="T35" s="41"/>
      <c r="U35" s="41"/>
      <c r="V35" s="41"/>
      <c r="W35" s="42"/>
      <c r="X35" s="42"/>
      <c r="Y35" s="41"/>
      <c r="Z35" s="43"/>
      <c r="AA35" s="43"/>
      <c r="AB35" s="43"/>
      <c r="AC35" s="43"/>
      <c r="AD35" s="44"/>
      <c r="AE35" s="44"/>
      <c r="AF35" s="43"/>
      <c r="AG35" s="43"/>
      <c r="AH35" s="43"/>
      <c r="AI35" s="43"/>
      <c r="AJ35" s="43"/>
      <c r="AK35" s="44"/>
      <c r="AL35" s="44"/>
      <c r="AM35" s="43"/>
      <c r="AN35" s="43"/>
      <c r="AO35" s="43"/>
      <c r="AP35" s="43"/>
      <c r="AQ35" s="43"/>
      <c r="AR35" s="44"/>
      <c r="AS35" s="44"/>
      <c r="AT35" s="43"/>
      <c r="AU35" s="43"/>
      <c r="AV35" s="43"/>
      <c r="AW35" s="43"/>
      <c r="AX35" s="43"/>
      <c r="AY35" s="44"/>
      <c r="AZ35" s="44"/>
      <c r="BA35" s="43"/>
      <c r="BB35" s="43"/>
      <c r="BC35" s="43"/>
      <c r="BD35" s="31">
        <f t="shared" si="2"/>
        <v>0</v>
      </c>
      <c r="BE35" s="541"/>
      <c r="BF35" s="544"/>
      <c r="BG35" s="32"/>
      <c r="BH35" s="12">
        <f>SUM(K35:Y35)</f>
        <v>0</v>
      </c>
      <c r="BI35" s="33">
        <f>BH35*J35</f>
        <v>0</v>
      </c>
      <c r="BJ35" s="12">
        <f>SUM(Z35:BC35)</f>
        <v>0</v>
      </c>
      <c r="BK35" s="33">
        <f>BJ35*J35</f>
        <v>0</v>
      </c>
      <c r="BL35" s="12" t="e">
        <f>SUM(#REF!)</f>
        <v>#REF!</v>
      </c>
      <c r="BM35" s="33" t="e">
        <f>BL35*J35</f>
        <v>#REF!</v>
      </c>
    </row>
    <row r="36" spans="2:65" s="6" customFormat="1" ht="27.75" customHeight="1" x14ac:dyDescent="0.25">
      <c r="B36" s="509">
        <v>9</v>
      </c>
      <c r="C36" s="508"/>
      <c r="D36" s="504" t="s">
        <v>326</v>
      </c>
      <c r="E36" s="533" t="s">
        <v>325</v>
      </c>
      <c r="F36" s="129" t="s">
        <v>308</v>
      </c>
      <c r="G36" s="26" t="s">
        <v>38</v>
      </c>
      <c r="H36" s="40" t="s">
        <v>340</v>
      </c>
      <c r="I36" s="537"/>
      <c r="J36" s="537"/>
      <c r="K36" s="46"/>
      <c r="L36" s="46"/>
      <c r="M36" s="46"/>
      <c r="N36" s="46"/>
      <c r="O36" s="46"/>
      <c r="P36" s="47"/>
      <c r="Q36" s="47"/>
      <c r="R36" s="46"/>
      <c r="S36" s="46"/>
      <c r="T36" s="46"/>
      <c r="U36" s="46"/>
      <c r="V36" s="46"/>
      <c r="W36" s="47"/>
      <c r="X36" s="47"/>
      <c r="Y36" s="46"/>
      <c r="Z36" s="29">
        <v>2</v>
      </c>
      <c r="AA36" s="29">
        <v>2</v>
      </c>
      <c r="AB36" s="29">
        <v>2</v>
      </c>
      <c r="AC36" s="29">
        <v>2</v>
      </c>
      <c r="AD36" s="30"/>
      <c r="AE36" s="30"/>
      <c r="AF36" s="29">
        <v>2</v>
      </c>
      <c r="AG36" s="29">
        <v>2</v>
      </c>
      <c r="AH36" s="29">
        <v>2</v>
      </c>
      <c r="AI36" s="29">
        <v>2</v>
      </c>
      <c r="AJ36" s="29">
        <v>2</v>
      </c>
      <c r="AK36" s="30"/>
      <c r="AL36" s="30"/>
      <c r="AM36" s="29">
        <v>2</v>
      </c>
      <c r="AN36" s="29">
        <v>2</v>
      </c>
      <c r="AO36" s="29">
        <v>2</v>
      </c>
      <c r="AP36" s="29">
        <v>2</v>
      </c>
      <c r="AQ36" s="29">
        <v>2</v>
      </c>
      <c r="AR36" s="30"/>
      <c r="AS36" s="30"/>
      <c r="AT36" s="29">
        <v>2</v>
      </c>
      <c r="AU36" s="29">
        <v>2</v>
      </c>
      <c r="AV36" s="29">
        <v>2</v>
      </c>
      <c r="AW36" s="29">
        <v>2</v>
      </c>
      <c r="AX36" s="29">
        <v>2</v>
      </c>
      <c r="AY36" s="30"/>
      <c r="AZ36" s="30"/>
      <c r="BA36" s="29">
        <v>2</v>
      </c>
      <c r="BB36" s="29">
        <v>2</v>
      </c>
      <c r="BC36" s="29">
        <v>2</v>
      </c>
      <c r="BD36" s="50">
        <f t="shared" si="2"/>
        <v>44</v>
      </c>
      <c r="BE36" s="541"/>
      <c r="BF36" s="544"/>
      <c r="BG36" s="32"/>
      <c r="BH36" s="12"/>
      <c r="BI36" s="33"/>
      <c r="BJ36" s="12"/>
      <c r="BK36" s="33"/>
      <c r="BL36" s="12"/>
      <c r="BM36" s="33"/>
    </row>
    <row r="37" spans="2:65" s="6" customFormat="1" ht="27.75" customHeight="1" x14ac:dyDescent="0.25">
      <c r="B37" s="508"/>
      <c r="C37" s="508"/>
      <c r="D37" s="505"/>
      <c r="E37" s="534"/>
      <c r="F37" s="132" t="s">
        <v>309</v>
      </c>
      <c r="G37" s="26" t="s">
        <v>38</v>
      </c>
      <c r="H37" s="45" t="s">
        <v>31</v>
      </c>
      <c r="I37" s="537"/>
      <c r="J37" s="537"/>
      <c r="K37" s="52"/>
      <c r="L37" s="52"/>
      <c r="M37" s="52"/>
      <c r="N37" s="52"/>
      <c r="O37" s="52"/>
      <c r="P37" s="53"/>
      <c r="Q37" s="53"/>
      <c r="R37" s="52"/>
      <c r="S37" s="52"/>
      <c r="T37" s="52"/>
      <c r="U37" s="52"/>
      <c r="V37" s="52"/>
      <c r="W37" s="53"/>
      <c r="X37" s="53"/>
      <c r="Y37" s="52"/>
      <c r="Z37" s="29">
        <v>2</v>
      </c>
      <c r="AA37" s="29">
        <v>2</v>
      </c>
      <c r="AB37" s="29">
        <v>2</v>
      </c>
      <c r="AC37" s="29">
        <v>2</v>
      </c>
      <c r="AD37" s="30"/>
      <c r="AE37" s="30"/>
      <c r="AF37" s="29">
        <v>2</v>
      </c>
      <c r="AG37" s="29">
        <v>2</v>
      </c>
      <c r="AH37" s="29">
        <v>2</v>
      </c>
      <c r="AI37" s="29">
        <v>2</v>
      </c>
      <c r="AJ37" s="29">
        <v>2</v>
      </c>
      <c r="AK37" s="30"/>
      <c r="AL37" s="30"/>
      <c r="AM37" s="29">
        <v>2</v>
      </c>
      <c r="AN37" s="29">
        <v>2</v>
      </c>
      <c r="AO37" s="29">
        <v>2</v>
      </c>
      <c r="AP37" s="29">
        <v>2</v>
      </c>
      <c r="AQ37" s="29">
        <v>2</v>
      </c>
      <c r="AR37" s="30"/>
      <c r="AS37" s="30"/>
      <c r="AT37" s="29">
        <v>2</v>
      </c>
      <c r="AU37" s="29">
        <v>2</v>
      </c>
      <c r="AV37" s="29">
        <v>2</v>
      </c>
      <c r="AW37" s="29">
        <v>2</v>
      </c>
      <c r="AX37" s="29">
        <v>2</v>
      </c>
      <c r="AY37" s="30"/>
      <c r="AZ37" s="30"/>
      <c r="BA37" s="29">
        <v>2</v>
      </c>
      <c r="BB37" s="29">
        <v>2</v>
      </c>
      <c r="BC37" s="29">
        <v>2</v>
      </c>
      <c r="BD37" s="50">
        <f t="shared" si="2"/>
        <v>44</v>
      </c>
      <c r="BE37" s="541"/>
      <c r="BF37" s="544"/>
      <c r="BG37" s="32"/>
      <c r="BH37" s="12"/>
      <c r="BI37" s="33"/>
      <c r="BJ37" s="12"/>
      <c r="BK37" s="33"/>
      <c r="BL37" s="12"/>
      <c r="BM37" s="33"/>
    </row>
    <row r="38" spans="2:65" s="6" customFormat="1" ht="27.75" hidden="1" customHeight="1" x14ac:dyDescent="0.25">
      <c r="B38" s="510"/>
      <c r="C38" s="508"/>
      <c r="D38" s="506"/>
      <c r="E38" s="69"/>
      <c r="F38" s="39" t="s">
        <v>310</v>
      </c>
      <c r="G38" s="26" t="s">
        <v>38</v>
      </c>
      <c r="H38" s="51" t="s">
        <v>34</v>
      </c>
      <c r="I38" s="537"/>
      <c r="J38" s="537"/>
      <c r="K38" s="52"/>
      <c r="L38" s="52"/>
      <c r="M38" s="52"/>
      <c r="N38" s="52"/>
      <c r="O38" s="52"/>
      <c r="P38" s="53"/>
      <c r="Q38" s="53"/>
      <c r="R38" s="52"/>
      <c r="S38" s="52"/>
      <c r="T38" s="52"/>
      <c r="U38" s="52"/>
      <c r="V38" s="52"/>
      <c r="W38" s="53"/>
      <c r="X38" s="53"/>
      <c r="Y38" s="52"/>
      <c r="Z38" s="54"/>
      <c r="AA38" s="54"/>
      <c r="AB38" s="54"/>
      <c r="AC38" s="54"/>
      <c r="AD38" s="55"/>
      <c r="AE38" s="55"/>
      <c r="AF38" s="54"/>
      <c r="AG38" s="54"/>
      <c r="AH38" s="54"/>
      <c r="AI38" s="54"/>
      <c r="AJ38" s="54"/>
      <c r="AK38" s="55"/>
      <c r="AL38" s="55"/>
      <c r="AM38" s="54"/>
      <c r="AN38" s="54"/>
      <c r="AO38" s="54"/>
      <c r="AP38" s="54"/>
      <c r="AQ38" s="54"/>
      <c r="AR38" s="55"/>
      <c r="AS38" s="55"/>
      <c r="AT38" s="54"/>
      <c r="AU38" s="54"/>
      <c r="AV38" s="54"/>
      <c r="AW38" s="54"/>
      <c r="AX38" s="54"/>
      <c r="AY38" s="55"/>
      <c r="AZ38" s="55"/>
      <c r="BA38" s="54"/>
      <c r="BB38" s="54"/>
      <c r="BC38" s="54"/>
      <c r="BD38" s="50">
        <f t="shared" si="2"/>
        <v>0</v>
      </c>
      <c r="BE38" s="541"/>
      <c r="BF38" s="544"/>
      <c r="BG38" s="32"/>
      <c r="BH38" s="12"/>
      <c r="BI38" s="33"/>
      <c r="BJ38" s="12"/>
      <c r="BK38" s="33"/>
      <c r="BL38" s="12"/>
      <c r="BM38" s="33"/>
    </row>
    <row r="39" spans="2:65" s="6" customFormat="1" ht="27.75" customHeight="1" x14ac:dyDescent="0.25">
      <c r="B39" s="509">
        <v>10</v>
      </c>
      <c r="C39" s="508"/>
      <c r="D39" s="504" t="s">
        <v>329</v>
      </c>
      <c r="E39" s="533" t="s">
        <v>328</v>
      </c>
      <c r="F39" s="126" t="s">
        <v>308</v>
      </c>
      <c r="G39" s="26" t="s">
        <v>38</v>
      </c>
      <c r="H39" s="45" t="s">
        <v>340</v>
      </c>
      <c r="I39" s="537"/>
      <c r="J39" s="537"/>
      <c r="K39" s="46"/>
      <c r="L39" s="46"/>
      <c r="M39" s="46"/>
      <c r="N39" s="46"/>
      <c r="O39" s="46"/>
      <c r="P39" s="47"/>
      <c r="Q39" s="47"/>
      <c r="R39" s="46"/>
      <c r="S39" s="46"/>
      <c r="T39" s="46"/>
      <c r="U39" s="46"/>
      <c r="V39" s="46"/>
      <c r="W39" s="47"/>
      <c r="X39" s="47"/>
      <c r="Y39" s="46"/>
      <c r="Z39" s="29">
        <v>2</v>
      </c>
      <c r="AA39" s="29">
        <v>2</v>
      </c>
      <c r="AB39" s="29">
        <v>2</v>
      </c>
      <c r="AC39" s="29">
        <v>2</v>
      </c>
      <c r="AD39" s="30"/>
      <c r="AE39" s="30"/>
      <c r="AF39" s="29">
        <v>2</v>
      </c>
      <c r="AG39" s="29">
        <v>2</v>
      </c>
      <c r="AH39" s="29">
        <v>2</v>
      </c>
      <c r="AI39" s="29">
        <v>2</v>
      </c>
      <c r="AJ39" s="29">
        <v>2</v>
      </c>
      <c r="AK39" s="30"/>
      <c r="AL39" s="30"/>
      <c r="AM39" s="29">
        <v>2</v>
      </c>
      <c r="AN39" s="29">
        <v>2</v>
      </c>
      <c r="AO39" s="29">
        <v>2</v>
      </c>
      <c r="AP39" s="29">
        <v>2</v>
      </c>
      <c r="AQ39" s="29">
        <v>2</v>
      </c>
      <c r="AR39" s="30"/>
      <c r="AS39" s="30"/>
      <c r="AT39" s="29">
        <v>2</v>
      </c>
      <c r="AU39" s="29">
        <v>2</v>
      </c>
      <c r="AV39" s="29">
        <v>2</v>
      </c>
      <c r="AW39" s="29">
        <v>2</v>
      </c>
      <c r="AX39" s="29">
        <v>2</v>
      </c>
      <c r="AY39" s="30"/>
      <c r="AZ39" s="30"/>
      <c r="BA39" s="29">
        <v>2</v>
      </c>
      <c r="BB39" s="29">
        <v>2</v>
      </c>
      <c r="BC39" s="29">
        <v>2</v>
      </c>
      <c r="BD39" s="50">
        <f t="shared" si="2"/>
        <v>44</v>
      </c>
      <c r="BE39" s="541"/>
      <c r="BF39" s="544"/>
      <c r="BG39" s="32"/>
      <c r="BH39" s="12"/>
      <c r="BI39" s="33"/>
      <c r="BJ39" s="12"/>
      <c r="BK39" s="33"/>
      <c r="BL39" s="12"/>
      <c r="BM39" s="33"/>
    </row>
    <row r="40" spans="2:65" s="6" customFormat="1" ht="27.75" customHeight="1" x14ac:dyDescent="0.25">
      <c r="B40" s="508"/>
      <c r="C40" s="508"/>
      <c r="D40" s="505"/>
      <c r="E40" s="534" t="s">
        <v>327</v>
      </c>
      <c r="F40" s="132" t="s">
        <v>309</v>
      </c>
      <c r="G40" s="34" t="s">
        <v>38</v>
      </c>
      <c r="H40" s="51" t="s">
        <v>343</v>
      </c>
      <c r="I40" s="537"/>
      <c r="J40" s="537"/>
      <c r="K40" s="52"/>
      <c r="L40" s="52"/>
      <c r="M40" s="52"/>
      <c r="N40" s="52"/>
      <c r="O40" s="52"/>
      <c r="P40" s="53"/>
      <c r="Q40" s="53"/>
      <c r="R40" s="52"/>
      <c r="S40" s="52"/>
      <c r="T40" s="52"/>
      <c r="U40" s="52"/>
      <c r="V40" s="52"/>
      <c r="W40" s="53"/>
      <c r="X40" s="53"/>
      <c r="Y40" s="52"/>
      <c r="Z40" s="29">
        <v>2</v>
      </c>
      <c r="AA40" s="29">
        <v>2</v>
      </c>
      <c r="AB40" s="29">
        <v>2</v>
      </c>
      <c r="AC40" s="29">
        <v>2</v>
      </c>
      <c r="AD40" s="30"/>
      <c r="AE40" s="30"/>
      <c r="AF40" s="29">
        <v>2</v>
      </c>
      <c r="AG40" s="29">
        <v>2</v>
      </c>
      <c r="AH40" s="29">
        <v>2</v>
      </c>
      <c r="AI40" s="29">
        <v>2</v>
      </c>
      <c r="AJ40" s="29">
        <v>2</v>
      </c>
      <c r="AK40" s="30"/>
      <c r="AL40" s="30"/>
      <c r="AM40" s="29">
        <v>2</v>
      </c>
      <c r="AN40" s="29">
        <v>2</v>
      </c>
      <c r="AO40" s="29">
        <v>2</v>
      </c>
      <c r="AP40" s="29">
        <v>2</v>
      </c>
      <c r="AQ40" s="29">
        <v>2</v>
      </c>
      <c r="AR40" s="30"/>
      <c r="AS40" s="30"/>
      <c r="AT40" s="29">
        <v>2</v>
      </c>
      <c r="AU40" s="29">
        <v>2</v>
      </c>
      <c r="AV40" s="29">
        <v>2</v>
      </c>
      <c r="AW40" s="29">
        <v>2</v>
      </c>
      <c r="AX40" s="29">
        <v>2</v>
      </c>
      <c r="AY40" s="30"/>
      <c r="AZ40" s="30"/>
      <c r="BA40" s="29">
        <v>2</v>
      </c>
      <c r="BB40" s="29">
        <v>2</v>
      </c>
      <c r="BC40" s="29">
        <v>2</v>
      </c>
      <c r="BD40" s="50">
        <f t="shared" si="2"/>
        <v>44</v>
      </c>
      <c r="BE40" s="541"/>
      <c r="BF40" s="544"/>
      <c r="BG40" s="32"/>
      <c r="BH40" s="12"/>
      <c r="BI40" s="33"/>
      <c r="BJ40" s="12"/>
      <c r="BK40" s="33"/>
      <c r="BL40" s="12"/>
      <c r="BM40" s="33"/>
    </row>
    <row r="41" spans="2:65" s="6" customFormat="1" ht="27.75" customHeight="1" x14ac:dyDescent="0.25">
      <c r="B41" s="510"/>
      <c r="C41" s="508"/>
      <c r="D41" s="506"/>
      <c r="E41" s="535"/>
      <c r="F41" s="133" t="s">
        <v>310</v>
      </c>
      <c r="G41" s="39" t="s">
        <v>38</v>
      </c>
      <c r="H41" s="51" t="s">
        <v>347</v>
      </c>
      <c r="I41" s="537"/>
      <c r="J41" s="537"/>
      <c r="K41" s="52"/>
      <c r="L41" s="52"/>
      <c r="M41" s="52"/>
      <c r="N41" s="52"/>
      <c r="O41" s="52"/>
      <c r="P41" s="53"/>
      <c r="Q41" s="53"/>
      <c r="R41" s="52"/>
      <c r="S41" s="52"/>
      <c r="T41" s="52"/>
      <c r="U41" s="52"/>
      <c r="V41" s="52"/>
      <c r="W41" s="53"/>
      <c r="X41" s="53"/>
      <c r="Y41" s="52"/>
      <c r="Z41" s="29">
        <v>2</v>
      </c>
      <c r="AA41" s="29">
        <v>2</v>
      </c>
      <c r="AB41" s="29">
        <v>2</v>
      </c>
      <c r="AC41" s="29">
        <v>2</v>
      </c>
      <c r="AD41" s="30"/>
      <c r="AE41" s="30"/>
      <c r="AF41" s="29">
        <v>2</v>
      </c>
      <c r="AG41" s="29">
        <v>2</v>
      </c>
      <c r="AH41" s="29">
        <v>2</v>
      </c>
      <c r="AI41" s="29">
        <v>2</v>
      </c>
      <c r="AJ41" s="29">
        <v>2</v>
      </c>
      <c r="AK41" s="30"/>
      <c r="AL41" s="30"/>
      <c r="AM41" s="29">
        <v>2</v>
      </c>
      <c r="AN41" s="29">
        <v>2</v>
      </c>
      <c r="AO41" s="29">
        <v>2</v>
      </c>
      <c r="AP41" s="29">
        <v>2</v>
      </c>
      <c r="AQ41" s="29">
        <v>2</v>
      </c>
      <c r="AR41" s="30"/>
      <c r="AS41" s="30"/>
      <c r="AT41" s="29">
        <v>2</v>
      </c>
      <c r="AU41" s="29">
        <v>2</v>
      </c>
      <c r="AV41" s="29">
        <v>2</v>
      </c>
      <c r="AW41" s="29">
        <v>2</v>
      </c>
      <c r="AX41" s="29">
        <v>2</v>
      </c>
      <c r="AY41" s="30"/>
      <c r="AZ41" s="30"/>
      <c r="BA41" s="29">
        <v>2</v>
      </c>
      <c r="BB41" s="29">
        <v>2</v>
      </c>
      <c r="BC41" s="29">
        <v>2</v>
      </c>
      <c r="BD41" s="50">
        <f t="shared" si="2"/>
        <v>44</v>
      </c>
      <c r="BE41" s="541"/>
      <c r="BF41" s="544"/>
      <c r="BG41" s="32"/>
      <c r="BH41" s="12"/>
      <c r="BI41" s="33"/>
      <c r="BJ41" s="12"/>
      <c r="BK41" s="33"/>
      <c r="BL41" s="12"/>
      <c r="BM41" s="33"/>
    </row>
    <row r="42" spans="2:65" s="6" customFormat="1" ht="39" customHeight="1" x14ac:dyDescent="0.25">
      <c r="B42" s="507">
        <v>11</v>
      </c>
      <c r="C42" s="508"/>
      <c r="D42" s="504" t="s">
        <v>331</v>
      </c>
      <c r="E42" s="40" t="s">
        <v>330</v>
      </c>
      <c r="F42" s="129" t="s">
        <v>308</v>
      </c>
      <c r="G42" s="26" t="s">
        <v>38</v>
      </c>
      <c r="H42" s="40" t="s">
        <v>340</v>
      </c>
      <c r="I42" s="537"/>
      <c r="J42" s="537"/>
      <c r="K42" s="27"/>
      <c r="L42" s="27"/>
      <c r="M42" s="27"/>
      <c r="N42" s="27"/>
      <c r="O42" s="27"/>
      <c r="P42" s="28"/>
      <c r="Q42" s="28"/>
      <c r="R42" s="27"/>
      <c r="S42" s="27"/>
      <c r="T42" s="27"/>
      <c r="U42" s="27"/>
      <c r="V42" s="27"/>
      <c r="W42" s="28"/>
      <c r="X42" s="28"/>
      <c r="Y42" s="27"/>
      <c r="Z42" s="29">
        <v>2</v>
      </c>
      <c r="AA42" s="29">
        <v>2</v>
      </c>
      <c r="AB42" s="29">
        <v>2</v>
      </c>
      <c r="AC42" s="29">
        <v>2</v>
      </c>
      <c r="AD42" s="30"/>
      <c r="AE42" s="30"/>
      <c r="AF42" s="29">
        <v>2</v>
      </c>
      <c r="AG42" s="29">
        <v>2</v>
      </c>
      <c r="AH42" s="29">
        <v>2</v>
      </c>
      <c r="AI42" s="29">
        <v>2</v>
      </c>
      <c r="AJ42" s="29">
        <v>2</v>
      </c>
      <c r="AK42" s="30"/>
      <c r="AL42" s="30"/>
      <c r="AM42" s="29">
        <v>2</v>
      </c>
      <c r="AN42" s="29">
        <v>2</v>
      </c>
      <c r="AO42" s="29">
        <v>2</v>
      </c>
      <c r="AP42" s="29">
        <v>2</v>
      </c>
      <c r="AQ42" s="29">
        <v>2</v>
      </c>
      <c r="AR42" s="30"/>
      <c r="AS42" s="30"/>
      <c r="AT42" s="29">
        <v>2</v>
      </c>
      <c r="AU42" s="29">
        <v>2</v>
      </c>
      <c r="AV42" s="29">
        <v>2</v>
      </c>
      <c r="AW42" s="29">
        <v>2</v>
      </c>
      <c r="AX42" s="29">
        <v>2</v>
      </c>
      <c r="AY42" s="30"/>
      <c r="AZ42" s="30"/>
      <c r="BA42" s="29">
        <v>2</v>
      </c>
      <c r="BB42" s="29">
        <v>2</v>
      </c>
      <c r="BC42" s="29">
        <v>2</v>
      </c>
      <c r="BD42" s="31">
        <f t="shared" si="2"/>
        <v>44</v>
      </c>
      <c r="BE42" s="541"/>
      <c r="BF42" s="544"/>
      <c r="BG42" s="32"/>
      <c r="BH42" s="12">
        <f>SUM(K42:Y42)</f>
        <v>0</v>
      </c>
      <c r="BI42" s="33">
        <f>BH42*J42</f>
        <v>0</v>
      </c>
      <c r="BJ42" s="12">
        <f>SUM(Z42:BC42)</f>
        <v>44</v>
      </c>
      <c r="BK42" s="33">
        <f>BJ42*J42</f>
        <v>0</v>
      </c>
      <c r="BL42" s="12" t="e">
        <f>SUM(#REF!)</f>
        <v>#REF!</v>
      </c>
      <c r="BM42" s="33" t="e">
        <f>BL42*J42</f>
        <v>#REF!</v>
      </c>
    </row>
    <row r="43" spans="2:65" s="6" customFormat="1" ht="28.5" hidden="1" customHeight="1" x14ac:dyDescent="0.25">
      <c r="B43" s="508"/>
      <c r="C43" s="508"/>
      <c r="D43" s="505"/>
      <c r="E43" s="127"/>
      <c r="F43" s="70" t="s">
        <v>309</v>
      </c>
      <c r="G43" s="26" t="s">
        <v>38</v>
      </c>
      <c r="H43" s="40" t="s">
        <v>31</v>
      </c>
      <c r="I43" s="537"/>
      <c r="J43" s="537"/>
      <c r="K43" s="35"/>
      <c r="L43" s="35"/>
      <c r="M43" s="35"/>
      <c r="N43" s="35"/>
      <c r="O43" s="35"/>
      <c r="P43" s="36"/>
      <c r="Q43" s="36"/>
      <c r="R43" s="35"/>
      <c r="S43" s="35"/>
      <c r="T43" s="35"/>
      <c r="U43" s="35"/>
      <c r="V43" s="35"/>
      <c r="W43" s="36"/>
      <c r="X43" s="36"/>
      <c r="Y43" s="35"/>
      <c r="Z43" s="37"/>
      <c r="AA43" s="37"/>
      <c r="AB43" s="37"/>
      <c r="AC43" s="37"/>
      <c r="AD43" s="38"/>
      <c r="AE43" s="38"/>
      <c r="AF43" s="37"/>
      <c r="AG43" s="37"/>
      <c r="AH43" s="37"/>
      <c r="AI43" s="37"/>
      <c r="AJ43" s="37"/>
      <c r="AK43" s="38"/>
      <c r="AL43" s="38"/>
      <c r="AM43" s="37"/>
      <c r="AN43" s="37"/>
      <c r="AO43" s="37"/>
      <c r="AP43" s="37"/>
      <c r="AQ43" s="37"/>
      <c r="AR43" s="38"/>
      <c r="AS43" s="38"/>
      <c r="AT43" s="37"/>
      <c r="AU43" s="37"/>
      <c r="AV43" s="37"/>
      <c r="AW43" s="37"/>
      <c r="AX43" s="37"/>
      <c r="AY43" s="38"/>
      <c r="AZ43" s="38"/>
      <c r="BA43" s="37"/>
      <c r="BB43" s="37"/>
      <c r="BC43" s="37"/>
      <c r="BD43" s="31">
        <f t="shared" si="2"/>
        <v>0</v>
      </c>
      <c r="BE43" s="541"/>
      <c r="BF43" s="544"/>
      <c r="BG43" s="32"/>
      <c r="BH43" s="12">
        <f>SUM(K43:Y43)</f>
        <v>0</v>
      </c>
      <c r="BI43" s="33">
        <f>BH43*J43</f>
        <v>0</v>
      </c>
      <c r="BJ43" s="12">
        <f>SUM(Z43:BC43)</f>
        <v>0</v>
      </c>
      <c r="BK43" s="33">
        <f>BJ43*J43</f>
        <v>0</v>
      </c>
      <c r="BL43" s="12" t="e">
        <f>SUM(#REF!)</f>
        <v>#REF!</v>
      </c>
      <c r="BM43" s="33" t="e">
        <f>BL43*J43</f>
        <v>#REF!</v>
      </c>
    </row>
    <row r="44" spans="2:65" s="6" customFormat="1" ht="24" hidden="1" customHeight="1" x14ac:dyDescent="0.25">
      <c r="B44" s="521"/>
      <c r="C44" s="508"/>
      <c r="D44" s="506"/>
      <c r="E44" s="128"/>
      <c r="F44" s="39" t="s">
        <v>310</v>
      </c>
      <c r="G44" s="26" t="s">
        <v>38</v>
      </c>
      <c r="H44" s="40" t="s">
        <v>32</v>
      </c>
      <c r="I44" s="537"/>
      <c r="J44" s="537"/>
      <c r="K44" s="41"/>
      <c r="L44" s="41"/>
      <c r="M44" s="41"/>
      <c r="N44" s="41"/>
      <c r="O44" s="41"/>
      <c r="P44" s="42"/>
      <c r="Q44" s="42"/>
      <c r="R44" s="41"/>
      <c r="S44" s="41"/>
      <c r="T44" s="41"/>
      <c r="U44" s="41"/>
      <c r="V44" s="41"/>
      <c r="W44" s="42"/>
      <c r="X44" s="42"/>
      <c r="Y44" s="41"/>
      <c r="Z44" s="43"/>
      <c r="AA44" s="43"/>
      <c r="AB44" s="43"/>
      <c r="AC44" s="43"/>
      <c r="AD44" s="44"/>
      <c r="AE44" s="44"/>
      <c r="AF44" s="43"/>
      <c r="AG44" s="43"/>
      <c r="AH44" s="43"/>
      <c r="AI44" s="43"/>
      <c r="AJ44" s="43"/>
      <c r="AK44" s="44"/>
      <c r="AL44" s="44"/>
      <c r="AM44" s="43"/>
      <c r="AN44" s="43"/>
      <c r="AO44" s="43"/>
      <c r="AP44" s="43"/>
      <c r="AQ44" s="43"/>
      <c r="AR44" s="44"/>
      <c r="AS44" s="44"/>
      <c r="AT44" s="43"/>
      <c r="AU44" s="43"/>
      <c r="AV44" s="43"/>
      <c r="AW44" s="43"/>
      <c r="AX44" s="43"/>
      <c r="AY44" s="44"/>
      <c r="AZ44" s="44"/>
      <c r="BA44" s="43"/>
      <c r="BB44" s="43"/>
      <c r="BC44" s="43"/>
      <c r="BD44" s="31">
        <f t="shared" si="2"/>
        <v>0</v>
      </c>
      <c r="BE44" s="541"/>
      <c r="BF44" s="544"/>
      <c r="BG44" s="32"/>
      <c r="BH44" s="12">
        <f>SUM(K44:Y44)</f>
        <v>0</v>
      </c>
      <c r="BI44" s="33">
        <f>BH44*J44</f>
        <v>0</v>
      </c>
      <c r="BJ44" s="12">
        <f>SUM(Z44:BC44)</f>
        <v>0</v>
      </c>
      <c r="BK44" s="33">
        <f>BJ44*J44</f>
        <v>0</v>
      </c>
      <c r="BL44" s="12" t="e">
        <f>SUM(#REF!)</f>
        <v>#REF!</v>
      </c>
      <c r="BM44" s="33" t="e">
        <f>BL44*J44</f>
        <v>#REF!</v>
      </c>
    </row>
    <row r="45" spans="2:65" s="6" customFormat="1" ht="27.75" customHeight="1" x14ac:dyDescent="0.25">
      <c r="B45" s="509">
        <v>12</v>
      </c>
      <c r="C45" s="508"/>
      <c r="D45" s="504" t="s">
        <v>333</v>
      </c>
      <c r="E45" s="40" t="s">
        <v>332</v>
      </c>
      <c r="F45" s="129" t="s">
        <v>308</v>
      </c>
      <c r="G45" s="26" t="s">
        <v>38</v>
      </c>
      <c r="H45" s="40" t="s">
        <v>348</v>
      </c>
      <c r="I45" s="537"/>
      <c r="J45" s="537"/>
      <c r="K45" s="46"/>
      <c r="L45" s="46"/>
      <c r="M45" s="46"/>
      <c r="N45" s="46"/>
      <c r="O45" s="46"/>
      <c r="P45" s="47"/>
      <c r="Q45" s="47"/>
      <c r="R45" s="46"/>
      <c r="S45" s="46"/>
      <c r="T45" s="46"/>
      <c r="U45" s="46"/>
      <c r="V45" s="46"/>
      <c r="W45" s="47"/>
      <c r="X45" s="47"/>
      <c r="Y45" s="46"/>
      <c r="Z45" s="29">
        <v>2</v>
      </c>
      <c r="AA45" s="29">
        <v>2</v>
      </c>
      <c r="AB45" s="29">
        <v>2</v>
      </c>
      <c r="AC45" s="29">
        <v>2</v>
      </c>
      <c r="AD45" s="30"/>
      <c r="AE45" s="30"/>
      <c r="AF45" s="29">
        <v>2</v>
      </c>
      <c r="AG45" s="29">
        <v>2</v>
      </c>
      <c r="AH45" s="29">
        <v>2</v>
      </c>
      <c r="AI45" s="29">
        <v>2</v>
      </c>
      <c r="AJ45" s="29">
        <v>2</v>
      </c>
      <c r="AK45" s="30"/>
      <c r="AL45" s="30"/>
      <c r="AM45" s="29">
        <v>2</v>
      </c>
      <c r="AN45" s="29">
        <v>2</v>
      </c>
      <c r="AO45" s="29">
        <v>2</v>
      </c>
      <c r="AP45" s="29">
        <v>2</v>
      </c>
      <c r="AQ45" s="29">
        <v>2</v>
      </c>
      <c r="AR45" s="30"/>
      <c r="AS45" s="30"/>
      <c r="AT45" s="29">
        <v>2</v>
      </c>
      <c r="AU45" s="29">
        <v>2</v>
      </c>
      <c r="AV45" s="29">
        <v>2</v>
      </c>
      <c r="AW45" s="29">
        <v>2</v>
      </c>
      <c r="AX45" s="29">
        <v>2</v>
      </c>
      <c r="AY45" s="30"/>
      <c r="AZ45" s="30"/>
      <c r="BA45" s="29">
        <v>2</v>
      </c>
      <c r="BB45" s="29">
        <v>2</v>
      </c>
      <c r="BC45" s="29">
        <v>2</v>
      </c>
      <c r="BD45" s="50">
        <f t="shared" si="2"/>
        <v>44</v>
      </c>
      <c r="BE45" s="541"/>
      <c r="BF45" s="544"/>
      <c r="BG45" s="32"/>
      <c r="BH45" s="12"/>
      <c r="BI45" s="33"/>
      <c r="BJ45" s="12"/>
      <c r="BK45" s="33"/>
      <c r="BL45" s="12"/>
      <c r="BM45" s="33"/>
    </row>
    <row r="46" spans="2:65" s="6" customFormat="1" ht="27.75" hidden="1" customHeight="1" x14ac:dyDescent="0.25">
      <c r="B46" s="508"/>
      <c r="C46" s="508"/>
      <c r="D46" s="505"/>
      <c r="F46" s="45" t="s">
        <v>309</v>
      </c>
      <c r="G46" s="26" t="s">
        <v>38</v>
      </c>
      <c r="H46" s="45" t="s">
        <v>31</v>
      </c>
      <c r="I46" s="537"/>
      <c r="J46" s="537"/>
      <c r="K46" s="52"/>
      <c r="L46" s="52"/>
      <c r="M46" s="52"/>
      <c r="N46" s="52"/>
      <c r="O46" s="52"/>
      <c r="P46" s="53"/>
      <c r="Q46" s="53"/>
      <c r="R46" s="52"/>
      <c r="S46" s="52"/>
      <c r="T46" s="52"/>
      <c r="U46" s="52"/>
      <c r="V46" s="52"/>
      <c r="W46" s="53"/>
      <c r="X46" s="53"/>
      <c r="Y46" s="52"/>
      <c r="Z46" s="54"/>
      <c r="AA46" s="54"/>
      <c r="AB46" s="54"/>
      <c r="AC46" s="54"/>
      <c r="AD46" s="55"/>
      <c r="AE46" s="55"/>
      <c r="AF46" s="54"/>
      <c r="AG46" s="54"/>
      <c r="AH46" s="54"/>
      <c r="AI46" s="54"/>
      <c r="AJ46" s="54"/>
      <c r="AK46" s="55"/>
      <c r="AL46" s="55"/>
      <c r="AM46" s="54"/>
      <c r="AN46" s="54"/>
      <c r="AO46" s="54"/>
      <c r="AP46" s="54"/>
      <c r="AQ46" s="54"/>
      <c r="AR46" s="55"/>
      <c r="AS46" s="55"/>
      <c r="AT46" s="54"/>
      <c r="AU46" s="54"/>
      <c r="AV46" s="54"/>
      <c r="AW46" s="54"/>
      <c r="AX46" s="54"/>
      <c r="AY46" s="55"/>
      <c r="AZ46" s="55"/>
      <c r="BA46" s="54"/>
      <c r="BB46" s="54"/>
      <c r="BC46" s="54"/>
      <c r="BD46" s="50">
        <f t="shared" ref="BD46:BD77" si="3">SUM(K46:BC46)</f>
        <v>0</v>
      </c>
      <c r="BE46" s="541"/>
      <c r="BF46" s="544"/>
      <c r="BG46" s="32"/>
      <c r="BH46" s="12"/>
      <c r="BI46" s="33"/>
      <c r="BJ46" s="12"/>
      <c r="BK46" s="33"/>
      <c r="BL46" s="12"/>
      <c r="BM46" s="33"/>
    </row>
    <row r="47" spans="2:65" s="6" customFormat="1" ht="27.75" hidden="1" customHeight="1" x14ac:dyDescent="0.25">
      <c r="B47" s="510"/>
      <c r="C47" s="508"/>
      <c r="D47" s="506"/>
      <c r="E47" s="69"/>
      <c r="F47" s="39" t="s">
        <v>310</v>
      </c>
      <c r="G47" s="26" t="s">
        <v>38</v>
      </c>
      <c r="H47" s="51" t="s">
        <v>34</v>
      </c>
      <c r="I47" s="537"/>
      <c r="J47" s="537"/>
      <c r="K47" s="52"/>
      <c r="L47" s="52"/>
      <c r="M47" s="52"/>
      <c r="N47" s="52"/>
      <c r="O47" s="52"/>
      <c r="P47" s="53"/>
      <c r="Q47" s="53"/>
      <c r="R47" s="52"/>
      <c r="S47" s="52"/>
      <c r="T47" s="52"/>
      <c r="U47" s="52"/>
      <c r="V47" s="52"/>
      <c r="W47" s="53"/>
      <c r="X47" s="53"/>
      <c r="Y47" s="52"/>
      <c r="Z47" s="54"/>
      <c r="AA47" s="54"/>
      <c r="AB47" s="54"/>
      <c r="AC47" s="54"/>
      <c r="AD47" s="55"/>
      <c r="AE47" s="55"/>
      <c r="AF47" s="54"/>
      <c r="AG47" s="54"/>
      <c r="AH47" s="54"/>
      <c r="AI47" s="54"/>
      <c r="AJ47" s="54"/>
      <c r="AK47" s="55"/>
      <c r="AL47" s="55"/>
      <c r="AM47" s="54"/>
      <c r="AN47" s="54"/>
      <c r="AO47" s="54"/>
      <c r="AP47" s="54"/>
      <c r="AQ47" s="54"/>
      <c r="AR47" s="55"/>
      <c r="AS47" s="55"/>
      <c r="AT47" s="54"/>
      <c r="AU47" s="54"/>
      <c r="AV47" s="54"/>
      <c r="AW47" s="54"/>
      <c r="AX47" s="54"/>
      <c r="AY47" s="55"/>
      <c r="AZ47" s="55"/>
      <c r="BA47" s="54"/>
      <c r="BB47" s="54"/>
      <c r="BC47" s="54"/>
      <c r="BD47" s="50">
        <f t="shared" si="3"/>
        <v>0</v>
      </c>
      <c r="BE47" s="541"/>
      <c r="BF47" s="544"/>
      <c r="BG47" s="32"/>
      <c r="BH47" s="12"/>
      <c r="BI47" s="33"/>
      <c r="BJ47" s="12"/>
      <c r="BK47" s="33"/>
      <c r="BL47" s="12"/>
      <c r="BM47" s="33"/>
    </row>
    <row r="48" spans="2:65" s="6" customFormat="1" ht="27.75" customHeight="1" x14ac:dyDescent="0.25">
      <c r="B48" s="509">
        <v>13</v>
      </c>
      <c r="C48" s="508"/>
      <c r="D48" s="504" t="s">
        <v>350</v>
      </c>
      <c r="E48" s="45"/>
      <c r="F48" s="126" t="s">
        <v>308</v>
      </c>
      <c r="G48" s="26" t="s">
        <v>38</v>
      </c>
      <c r="H48" s="45" t="s">
        <v>349</v>
      </c>
      <c r="I48" s="537"/>
      <c r="J48" s="537"/>
      <c r="K48" s="46"/>
      <c r="L48" s="46"/>
      <c r="M48" s="46"/>
      <c r="N48" s="46"/>
      <c r="O48" s="46"/>
      <c r="P48" s="47"/>
      <c r="Q48" s="47"/>
      <c r="R48" s="46"/>
      <c r="S48" s="46"/>
      <c r="T48" s="46"/>
      <c r="U48" s="46"/>
      <c r="V48" s="46"/>
      <c r="W48" s="47"/>
      <c r="X48" s="47"/>
      <c r="Y48" s="46"/>
      <c r="Z48" s="29">
        <v>2</v>
      </c>
      <c r="AA48" s="29">
        <v>2</v>
      </c>
      <c r="AB48" s="29">
        <v>2</v>
      </c>
      <c r="AC48" s="29">
        <v>2</v>
      </c>
      <c r="AD48" s="30"/>
      <c r="AE48" s="30"/>
      <c r="AF48" s="29">
        <v>2</v>
      </c>
      <c r="AG48" s="29">
        <v>2</v>
      </c>
      <c r="AH48" s="29">
        <v>2</v>
      </c>
      <c r="AI48" s="29">
        <v>2</v>
      </c>
      <c r="AJ48" s="29">
        <v>2</v>
      </c>
      <c r="AK48" s="30"/>
      <c r="AL48" s="30"/>
      <c r="AM48" s="29">
        <v>2</v>
      </c>
      <c r="AN48" s="29">
        <v>2</v>
      </c>
      <c r="AO48" s="29">
        <v>2</v>
      </c>
      <c r="AP48" s="29">
        <v>2</v>
      </c>
      <c r="AQ48" s="29">
        <v>2</v>
      </c>
      <c r="AR48" s="30"/>
      <c r="AS48" s="30"/>
      <c r="AT48" s="29">
        <v>2</v>
      </c>
      <c r="AU48" s="29">
        <v>2</v>
      </c>
      <c r="AV48" s="29">
        <v>2</v>
      </c>
      <c r="AW48" s="29">
        <v>2</v>
      </c>
      <c r="AX48" s="29">
        <v>2</v>
      </c>
      <c r="AY48" s="30"/>
      <c r="AZ48" s="30"/>
      <c r="BA48" s="29">
        <v>2</v>
      </c>
      <c r="BB48" s="29">
        <v>2</v>
      </c>
      <c r="BC48" s="29">
        <v>2</v>
      </c>
      <c r="BD48" s="50">
        <f t="shared" si="3"/>
        <v>44</v>
      </c>
      <c r="BE48" s="541"/>
      <c r="BF48" s="544"/>
      <c r="BG48" s="32"/>
      <c r="BH48" s="12"/>
      <c r="BI48" s="33"/>
      <c r="BJ48" s="12"/>
      <c r="BK48" s="33"/>
      <c r="BL48" s="12"/>
      <c r="BM48" s="33"/>
    </row>
    <row r="49" spans="2:65" s="6" customFormat="1" ht="27.75" customHeight="1" x14ac:dyDescent="0.25">
      <c r="B49" s="508"/>
      <c r="C49" s="508"/>
      <c r="D49" s="505"/>
      <c r="E49" s="45" t="s">
        <v>334</v>
      </c>
      <c r="F49" s="132" t="s">
        <v>309</v>
      </c>
      <c r="G49" s="26" t="s">
        <v>38</v>
      </c>
      <c r="H49" s="51" t="s">
        <v>343</v>
      </c>
      <c r="I49" s="537"/>
      <c r="J49" s="537"/>
      <c r="K49" s="52"/>
      <c r="L49" s="52"/>
      <c r="M49" s="52"/>
      <c r="N49" s="52"/>
      <c r="O49" s="52"/>
      <c r="P49" s="53"/>
      <c r="Q49" s="53"/>
      <c r="R49" s="52"/>
      <c r="S49" s="52"/>
      <c r="T49" s="52"/>
      <c r="U49" s="52"/>
      <c r="V49" s="52"/>
      <c r="W49" s="53"/>
      <c r="X49" s="53"/>
      <c r="Y49" s="52"/>
      <c r="Z49" s="29">
        <v>2</v>
      </c>
      <c r="AA49" s="29">
        <v>2</v>
      </c>
      <c r="AB49" s="29">
        <v>2</v>
      </c>
      <c r="AC49" s="29">
        <v>2</v>
      </c>
      <c r="AD49" s="30"/>
      <c r="AE49" s="30"/>
      <c r="AF49" s="29">
        <v>2</v>
      </c>
      <c r="AG49" s="29">
        <v>2</v>
      </c>
      <c r="AH49" s="29">
        <v>2</v>
      </c>
      <c r="AI49" s="29">
        <v>2</v>
      </c>
      <c r="AJ49" s="29">
        <v>2</v>
      </c>
      <c r="AK49" s="30"/>
      <c r="AL49" s="30"/>
      <c r="AM49" s="29">
        <v>2</v>
      </c>
      <c r="AN49" s="29">
        <v>2</v>
      </c>
      <c r="AO49" s="29">
        <v>2</v>
      </c>
      <c r="AP49" s="29">
        <v>2</v>
      </c>
      <c r="AQ49" s="29">
        <v>2</v>
      </c>
      <c r="AR49" s="30"/>
      <c r="AS49" s="30"/>
      <c r="AT49" s="29">
        <v>2</v>
      </c>
      <c r="AU49" s="29">
        <v>2</v>
      </c>
      <c r="AV49" s="29">
        <v>2</v>
      </c>
      <c r="AW49" s="29">
        <v>2</v>
      </c>
      <c r="AX49" s="29">
        <v>2</v>
      </c>
      <c r="AY49" s="30"/>
      <c r="AZ49" s="30"/>
      <c r="BA49" s="29">
        <v>2</v>
      </c>
      <c r="BB49" s="29">
        <v>2</v>
      </c>
      <c r="BC49" s="29">
        <v>2</v>
      </c>
      <c r="BD49" s="50">
        <f t="shared" si="3"/>
        <v>44</v>
      </c>
      <c r="BE49" s="541"/>
      <c r="BF49" s="544"/>
      <c r="BG49" s="32"/>
      <c r="BH49" s="12"/>
      <c r="BI49" s="33"/>
      <c r="BJ49" s="12"/>
      <c r="BK49" s="33"/>
      <c r="BL49" s="12"/>
      <c r="BM49" s="33"/>
    </row>
    <row r="50" spans="2:65" s="6" customFormat="1" ht="27.75" customHeight="1" x14ac:dyDescent="0.25">
      <c r="B50" s="510"/>
      <c r="C50" s="508"/>
      <c r="D50" s="506"/>
      <c r="E50" s="69"/>
      <c r="F50" s="133" t="s">
        <v>310</v>
      </c>
      <c r="G50" s="26" t="s">
        <v>38</v>
      </c>
      <c r="H50" s="51" t="s">
        <v>351</v>
      </c>
      <c r="I50" s="537"/>
      <c r="J50" s="537"/>
      <c r="K50" s="52"/>
      <c r="L50" s="52"/>
      <c r="M50" s="52"/>
      <c r="N50" s="52"/>
      <c r="O50" s="52"/>
      <c r="P50" s="53"/>
      <c r="Q50" s="53"/>
      <c r="R50" s="52"/>
      <c r="S50" s="52"/>
      <c r="T50" s="52"/>
      <c r="U50" s="52"/>
      <c r="V50" s="52"/>
      <c r="W50" s="53"/>
      <c r="X50" s="53"/>
      <c r="Y50" s="52"/>
      <c r="Z50" s="29">
        <v>2</v>
      </c>
      <c r="AA50" s="29">
        <v>2</v>
      </c>
      <c r="AB50" s="29">
        <v>2</v>
      </c>
      <c r="AC50" s="29">
        <v>2</v>
      </c>
      <c r="AD50" s="30"/>
      <c r="AE50" s="30"/>
      <c r="AF50" s="29">
        <v>2</v>
      </c>
      <c r="AG50" s="29">
        <v>2</v>
      </c>
      <c r="AH50" s="29">
        <v>2</v>
      </c>
      <c r="AI50" s="29">
        <v>2</v>
      </c>
      <c r="AJ50" s="29">
        <v>2</v>
      </c>
      <c r="AK50" s="30"/>
      <c r="AL50" s="30"/>
      <c r="AM50" s="29">
        <v>2</v>
      </c>
      <c r="AN50" s="29">
        <v>2</v>
      </c>
      <c r="AO50" s="29">
        <v>2</v>
      </c>
      <c r="AP50" s="29">
        <v>2</v>
      </c>
      <c r="AQ50" s="29">
        <v>2</v>
      </c>
      <c r="AR50" s="30"/>
      <c r="AS50" s="30"/>
      <c r="AT50" s="29">
        <v>2</v>
      </c>
      <c r="AU50" s="29">
        <v>2</v>
      </c>
      <c r="AV50" s="29">
        <v>2</v>
      </c>
      <c r="AW50" s="29">
        <v>2</v>
      </c>
      <c r="AX50" s="29">
        <v>2</v>
      </c>
      <c r="AY50" s="30"/>
      <c r="AZ50" s="30"/>
      <c r="BA50" s="29">
        <v>2</v>
      </c>
      <c r="BB50" s="29">
        <v>2</v>
      </c>
      <c r="BC50" s="29">
        <v>2</v>
      </c>
      <c r="BD50" s="50">
        <f t="shared" si="3"/>
        <v>44</v>
      </c>
      <c r="BE50" s="541"/>
      <c r="BF50" s="544"/>
      <c r="BG50" s="32"/>
      <c r="BH50" s="12"/>
      <c r="BI50" s="33"/>
      <c r="BJ50" s="12"/>
      <c r="BK50" s="33"/>
      <c r="BL50" s="12"/>
      <c r="BM50" s="33"/>
    </row>
    <row r="51" spans="2:65" s="6" customFormat="1" ht="27.75" customHeight="1" x14ac:dyDescent="0.25">
      <c r="B51" s="509">
        <v>14</v>
      </c>
      <c r="C51" s="508"/>
      <c r="D51" s="504" t="s">
        <v>354</v>
      </c>
      <c r="E51" s="533" t="s">
        <v>335</v>
      </c>
      <c r="F51" s="126" t="s">
        <v>308</v>
      </c>
      <c r="G51" s="26" t="s">
        <v>38</v>
      </c>
      <c r="H51" s="45" t="s">
        <v>352</v>
      </c>
      <c r="I51" s="537"/>
      <c r="J51" s="537"/>
      <c r="K51" s="46"/>
      <c r="L51" s="46"/>
      <c r="M51" s="46"/>
      <c r="N51" s="46"/>
      <c r="O51" s="46"/>
      <c r="P51" s="47"/>
      <c r="Q51" s="47"/>
      <c r="R51" s="46"/>
      <c r="S51" s="46"/>
      <c r="T51" s="46"/>
      <c r="U51" s="46"/>
      <c r="V51" s="46"/>
      <c r="W51" s="47"/>
      <c r="X51" s="47"/>
      <c r="Y51" s="46"/>
      <c r="Z51" s="29">
        <v>2</v>
      </c>
      <c r="AA51" s="29">
        <v>2</v>
      </c>
      <c r="AB51" s="29">
        <v>2</v>
      </c>
      <c r="AC51" s="29">
        <v>2</v>
      </c>
      <c r="AD51" s="30"/>
      <c r="AE51" s="30"/>
      <c r="AF51" s="29">
        <v>2</v>
      </c>
      <c r="AG51" s="29">
        <v>2</v>
      </c>
      <c r="AH51" s="29">
        <v>2</v>
      </c>
      <c r="AI51" s="29">
        <v>2</v>
      </c>
      <c r="AJ51" s="29">
        <v>2</v>
      </c>
      <c r="AK51" s="30"/>
      <c r="AL51" s="30"/>
      <c r="AM51" s="29">
        <v>2</v>
      </c>
      <c r="AN51" s="29">
        <v>2</v>
      </c>
      <c r="AO51" s="29">
        <v>2</v>
      </c>
      <c r="AP51" s="29">
        <v>2</v>
      </c>
      <c r="AQ51" s="29">
        <v>2</v>
      </c>
      <c r="AR51" s="30"/>
      <c r="AS51" s="30"/>
      <c r="AT51" s="29">
        <v>2</v>
      </c>
      <c r="AU51" s="29">
        <v>2</v>
      </c>
      <c r="AV51" s="29">
        <v>2</v>
      </c>
      <c r="AW51" s="29">
        <v>2</v>
      </c>
      <c r="AX51" s="29">
        <v>2</v>
      </c>
      <c r="AY51" s="30"/>
      <c r="AZ51" s="30"/>
      <c r="BA51" s="29">
        <v>2</v>
      </c>
      <c r="BB51" s="29">
        <v>2</v>
      </c>
      <c r="BC51" s="29">
        <v>2</v>
      </c>
      <c r="BD51" s="50">
        <f t="shared" si="3"/>
        <v>44</v>
      </c>
      <c r="BE51" s="541"/>
      <c r="BF51" s="544"/>
      <c r="BG51" s="32"/>
      <c r="BH51" s="12"/>
      <c r="BI51" s="33"/>
      <c r="BJ51" s="12"/>
      <c r="BK51" s="33"/>
      <c r="BL51" s="12"/>
      <c r="BM51" s="33"/>
    </row>
    <row r="52" spans="2:65" s="6" customFormat="1" ht="27.75" customHeight="1" x14ac:dyDescent="0.25">
      <c r="B52" s="508"/>
      <c r="C52" s="508"/>
      <c r="D52" s="505"/>
      <c r="E52" s="534"/>
      <c r="F52" s="132" t="s">
        <v>309</v>
      </c>
      <c r="G52" s="26" t="s">
        <v>38</v>
      </c>
      <c r="H52" s="51" t="s">
        <v>353</v>
      </c>
      <c r="I52" s="537"/>
      <c r="J52" s="537"/>
      <c r="K52" s="52"/>
      <c r="L52" s="52"/>
      <c r="M52" s="52"/>
      <c r="N52" s="52"/>
      <c r="O52" s="52"/>
      <c r="P52" s="53"/>
      <c r="Q52" s="53"/>
      <c r="R52" s="52"/>
      <c r="S52" s="52"/>
      <c r="T52" s="52"/>
      <c r="U52" s="52"/>
      <c r="V52" s="52"/>
      <c r="W52" s="53"/>
      <c r="X52" s="53"/>
      <c r="Y52" s="52"/>
      <c r="Z52" s="29">
        <v>2</v>
      </c>
      <c r="AA52" s="29">
        <v>2</v>
      </c>
      <c r="AB52" s="29">
        <v>2</v>
      </c>
      <c r="AC52" s="29">
        <v>2</v>
      </c>
      <c r="AD52" s="30"/>
      <c r="AE52" s="30"/>
      <c r="AF52" s="29">
        <v>2</v>
      </c>
      <c r="AG52" s="29">
        <v>2</v>
      </c>
      <c r="AH52" s="29">
        <v>2</v>
      </c>
      <c r="AI52" s="29">
        <v>2</v>
      </c>
      <c r="AJ52" s="29">
        <v>2</v>
      </c>
      <c r="AK52" s="30"/>
      <c r="AL52" s="30"/>
      <c r="AM52" s="29">
        <v>2</v>
      </c>
      <c r="AN52" s="29">
        <v>2</v>
      </c>
      <c r="AO52" s="29">
        <v>2</v>
      </c>
      <c r="AP52" s="29">
        <v>2</v>
      </c>
      <c r="AQ52" s="29">
        <v>2</v>
      </c>
      <c r="AR52" s="30"/>
      <c r="AS52" s="30"/>
      <c r="AT52" s="29">
        <v>2</v>
      </c>
      <c r="AU52" s="29">
        <v>2</v>
      </c>
      <c r="AV52" s="29">
        <v>2</v>
      </c>
      <c r="AW52" s="29">
        <v>2</v>
      </c>
      <c r="AX52" s="29">
        <v>2</v>
      </c>
      <c r="AY52" s="30"/>
      <c r="AZ52" s="30"/>
      <c r="BA52" s="29">
        <v>2</v>
      </c>
      <c r="BB52" s="29">
        <v>2</v>
      </c>
      <c r="BC52" s="29">
        <v>2</v>
      </c>
      <c r="BD52" s="50">
        <f t="shared" si="3"/>
        <v>44</v>
      </c>
      <c r="BE52" s="541"/>
      <c r="BF52" s="544"/>
      <c r="BG52" s="32"/>
      <c r="BH52" s="12"/>
      <c r="BI52" s="33"/>
      <c r="BJ52" s="12"/>
      <c r="BK52" s="33"/>
      <c r="BL52" s="12"/>
      <c r="BM52" s="33"/>
    </row>
    <row r="53" spans="2:65" s="6" customFormat="1" ht="27.75" hidden="1" customHeight="1" x14ac:dyDescent="0.25">
      <c r="B53" s="510"/>
      <c r="C53" s="508"/>
      <c r="D53" s="506"/>
      <c r="E53" s="45"/>
      <c r="F53" s="51" t="s">
        <v>310</v>
      </c>
      <c r="G53" s="26" t="s">
        <v>38</v>
      </c>
      <c r="H53" s="51" t="s">
        <v>34</v>
      </c>
      <c r="I53" s="537"/>
      <c r="J53" s="537"/>
      <c r="K53" s="52"/>
      <c r="L53" s="52"/>
      <c r="M53" s="52"/>
      <c r="N53" s="52"/>
      <c r="O53" s="52"/>
      <c r="P53" s="53"/>
      <c r="Q53" s="53"/>
      <c r="R53" s="52"/>
      <c r="S53" s="52"/>
      <c r="T53" s="52"/>
      <c r="U53" s="52"/>
      <c r="V53" s="52"/>
      <c r="W53" s="53"/>
      <c r="X53" s="53"/>
      <c r="Y53" s="52"/>
      <c r="Z53" s="54"/>
      <c r="AA53" s="54"/>
      <c r="AB53" s="54"/>
      <c r="AC53" s="54"/>
      <c r="AD53" s="55"/>
      <c r="AE53" s="55"/>
      <c r="AF53" s="54"/>
      <c r="AG53" s="54"/>
      <c r="AH53" s="54"/>
      <c r="AI53" s="54"/>
      <c r="AJ53" s="54"/>
      <c r="AK53" s="55"/>
      <c r="AL53" s="55"/>
      <c r="AM53" s="54"/>
      <c r="AN53" s="54"/>
      <c r="AO53" s="54"/>
      <c r="AP53" s="54"/>
      <c r="AQ53" s="54"/>
      <c r="AR53" s="55"/>
      <c r="AS53" s="55"/>
      <c r="AT53" s="54"/>
      <c r="AU53" s="54"/>
      <c r="AV53" s="54"/>
      <c r="AW53" s="54"/>
      <c r="AX53" s="54"/>
      <c r="AY53" s="55"/>
      <c r="AZ53" s="55"/>
      <c r="BA53" s="54"/>
      <c r="BB53" s="54"/>
      <c r="BC53" s="54"/>
      <c r="BD53" s="50">
        <f t="shared" si="3"/>
        <v>0</v>
      </c>
      <c r="BE53" s="541"/>
      <c r="BF53" s="544"/>
      <c r="BG53" s="32"/>
      <c r="BH53" s="12"/>
      <c r="BI53" s="33"/>
      <c r="BJ53" s="12"/>
      <c r="BK53" s="33"/>
      <c r="BL53" s="12"/>
      <c r="BM53" s="33"/>
    </row>
    <row r="54" spans="2:65" s="6" customFormat="1" ht="39" customHeight="1" x14ac:dyDescent="0.25">
      <c r="B54" s="507">
        <v>15</v>
      </c>
      <c r="C54" s="508"/>
      <c r="D54" s="504" t="s">
        <v>355</v>
      </c>
      <c r="E54" s="40" t="s">
        <v>336</v>
      </c>
      <c r="F54" s="129" t="s">
        <v>308</v>
      </c>
      <c r="G54" s="26" t="s">
        <v>38</v>
      </c>
      <c r="H54" s="40" t="s">
        <v>340</v>
      </c>
      <c r="I54" s="537"/>
      <c r="J54" s="537"/>
      <c r="K54" s="27"/>
      <c r="L54" s="27"/>
      <c r="M54" s="27"/>
      <c r="N54" s="27"/>
      <c r="O54" s="27"/>
      <c r="P54" s="28"/>
      <c r="Q54" s="28"/>
      <c r="R54" s="27"/>
      <c r="S54" s="27"/>
      <c r="T54" s="27"/>
      <c r="U54" s="27"/>
      <c r="V54" s="27"/>
      <c r="W54" s="28"/>
      <c r="X54" s="28"/>
      <c r="Y54" s="27"/>
      <c r="Z54" s="29">
        <v>2</v>
      </c>
      <c r="AA54" s="29">
        <v>2</v>
      </c>
      <c r="AB54" s="29">
        <v>2</v>
      </c>
      <c r="AC54" s="29">
        <v>2</v>
      </c>
      <c r="AD54" s="30"/>
      <c r="AE54" s="30"/>
      <c r="AF54" s="29">
        <v>2</v>
      </c>
      <c r="AG54" s="29">
        <v>2</v>
      </c>
      <c r="AH54" s="29">
        <v>2</v>
      </c>
      <c r="AI54" s="29">
        <v>2</v>
      </c>
      <c r="AJ54" s="29">
        <v>2</v>
      </c>
      <c r="AK54" s="30"/>
      <c r="AL54" s="30"/>
      <c r="AM54" s="29">
        <v>2</v>
      </c>
      <c r="AN54" s="29">
        <v>2</v>
      </c>
      <c r="AO54" s="29">
        <v>2</v>
      </c>
      <c r="AP54" s="29">
        <v>2</v>
      </c>
      <c r="AQ54" s="29">
        <v>2</v>
      </c>
      <c r="AR54" s="30"/>
      <c r="AS54" s="30"/>
      <c r="AT54" s="29">
        <v>2</v>
      </c>
      <c r="AU54" s="29">
        <v>2</v>
      </c>
      <c r="AV54" s="29">
        <v>2</v>
      </c>
      <c r="AW54" s="29">
        <v>2</v>
      </c>
      <c r="AX54" s="29">
        <v>2</v>
      </c>
      <c r="AY54" s="30"/>
      <c r="AZ54" s="30"/>
      <c r="BA54" s="29">
        <v>2</v>
      </c>
      <c r="BB54" s="29">
        <v>2</v>
      </c>
      <c r="BC54" s="29">
        <v>2</v>
      </c>
      <c r="BD54" s="31">
        <f t="shared" si="3"/>
        <v>44</v>
      </c>
      <c r="BE54" s="541"/>
      <c r="BF54" s="544"/>
      <c r="BG54" s="32"/>
      <c r="BH54" s="12">
        <f>SUM(K54:Y54)</f>
        <v>0</v>
      </c>
      <c r="BI54" s="33">
        <f>BH54*J54</f>
        <v>0</v>
      </c>
      <c r="BJ54" s="12">
        <f>SUM(Z54:BC54)</f>
        <v>44</v>
      </c>
      <c r="BK54" s="33">
        <f>BJ54*J54</f>
        <v>0</v>
      </c>
      <c r="BL54" s="12" t="e">
        <f>SUM(#REF!)</f>
        <v>#REF!</v>
      </c>
      <c r="BM54" s="33" t="e">
        <f>BL54*J54</f>
        <v>#REF!</v>
      </c>
    </row>
    <row r="55" spans="2:65" s="6" customFormat="1" ht="28.5" hidden="1" customHeight="1" x14ac:dyDescent="0.25">
      <c r="B55" s="508"/>
      <c r="C55" s="508"/>
      <c r="D55" s="505"/>
      <c r="E55" s="45"/>
      <c r="F55" s="70" t="s">
        <v>309</v>
      </c>
      <c r="G55" s="26" t="s">
        <v>38</v>
      </c>
      <c r="H55" s="26" t="s">
        <v>31</v>
      </c>
      <c r="I55" s="537"/>
      <c r="J55" s="537"/>
      <c r="K55" s="35"/>
      <c r="L55" s="35"/>
      <c r="M55" s="35"/>
      <c r="N55" s="35"/>
      <c r="O55" s="35"/>
      <c r="P55" s="36"/>
      <c r="Q55" s="36"/>
      <c r="R55" s="35"/>
      <c r="S55" s="35"/>
      <c r="T55" s="35"/>
      <c r="U55" s="35"/>
      <c r="V55" s="35"/>
      <c r="W55" s="36"/>
      <c r="X55" s="36"/>
      <c r="Y55" s="35"/>
      <c r="Z55" s="37"/>
      <c r="AA55" s="37"/>
      <c r="AB55" s="37"/>
      <c r="AC55" s="37"/>
      <c r="AD55" s="38"/>
      <c r="AE55" s="38"/>
      <c r="AF55" s="37"/>
      <c r="AG55" s="37"/>
      <c r="AH55" s="37"/>
      <c r="AI55" s="37"/>
      <c r="AJ55" s="37"/>
      <c r="AK55" s="38"/>
      <c r="AL55" s="38"/>
      <c r="AM55" s="37"/>
      <c r="AN55" s="37"/>
      <c r="AO55" s="37"/>
      <c r="AP55" s="37"/>
      <c r="AQ55" s="37"/>
      <c r="AR55" s="38"/>
      <c r="AS55" s="38"/>
      <c r="AT55" s="37"/>
      <c r="AU55" s="37"/>
      <c r="AV55" s="37"/>
      <c r="AW55" s="37"/>
      <c r="AX55" s="37"/>
      <c r="AY55" s="38"/>
      <c r="AZ55" s="38"/>
      <c r="BA55" s="37"/>
      <c r="BB55" s="37"/>
      <c r="BC55" s="37"/>
      <c r="BD55" s="31">
        <f t="shared" si="3"/>
        <v>0</v>
      </c>
      <c r="BE55" s="541"/>
      <c r="BF55" s="544"/>
      <c r="BG55" s="32"/>
      <c r="BH55" s="12">
        <f>SUM(K55:Y55)</f>
        <v>0</v>
      </c>
      <c r="BI55" s="33">
        <f>BH55*J55</f>
        <v>0</v>
      </c>
      <c r="BJ55" s="12">
        <f>SUM(Z55:BC55)</f>
        <v>0</v>
      </c>
      <c r="BK55" s="33">
        <f>BJ55*J55</f>
        <v>0</v>
      </c>
      <c r="BL55" s="12" t="e">
        <f>SUM(#REF!)</f>
        <v>#REF!</v>
      </c>
      <c r="BM55" s="33" t="e">
        <f>BL55*J55</f>
        <v>#REF!</v>
      </c>
    </row>
    <row r="56" spans="2:65" s="6" customFormat="1" ht="24" hidden="1" customHeight="1" x14ac:dyDescent="0.25">
      <c r="B56" s="521"/>
      <c r="C56" s="508"/>
      <c r="D56" s="506"/>
      <c r="E56" s="69"/>
      <c r="F56" s="39" t="s">
        <v>310</v>
      </c>
      <c r="G56" s="26" t="s">
        <v>38</v>
      </c>
      <c r="H56" s="40" t="s">
        <v>32</v>
      </c>
      <c r="I56" s="537"/>
      <c r="J56" s="537"/>
      <c r="K56" s="41"/>
      <c r="L56" s="41"/>
      <c r="M56" s="41"/>
      <c r="N56" s="41"/>
      <c r="O56" s="41"/>
      <c r="P56" s="42"/>
      <c r="Q56" s="42"/>
      <c r="R56" s="41"/>
      <c r="S56" s="41"/>
      <c r="T56" s="41"/>
      <c r="U56" s="41"/>
      <c r="V56" s="41"/>
      <c r="W56" s="42"/>
      <c r="X56" s="42"/>
      <c r="Y56" s="41"/>
      <c r="Z56" s="43"/>
      <c r="AA56" s="43"/>
      <c r="AB56" s="43"/>
      <c r="AC56" s="43"/>
      <c r="AD56" s="44"/>
      <c r="AE56" s="44"/>
      <c r="AF56" s="43"/>
      <c r="AG56" s="43"/>
      <c r="AH56" s="43"/>
      <c r="AI56" s="43"/>
      <c r="AJ56" s="43"/>
      <c r="AK56" s="44"/>
      <c r="AL56" s="44"/>
      <c r="AM56" s="43"/>
      <c r="AN56" s="43"/>
      <c r="AO56" s="43"/>
      <c r="AP56" s="43"/>
      <c r="AQ56" s="43"/>
      <c r="AR56" s="44"/>
      <c r="AS56" s="44"/>
      <c r="AT56" s="43"/>
      <c r="AU56" s="43"/>
      <c r="AV56" s="43"/>
      <c r="AW56" s="43"/>
      <c r="AX56" s="43"/>
      <c r="AY56" s="44"/>
      <c r="AZ56" s="44"/>
      <c r="BA56" s="43"/>
      <c r="BB56" s="43"/>
      <c r="BC56" s="43"/>
      <c r="BD56" s="31">
        <f t="shared" si="3"/>
        <v>0</v>
      </c>
      <c r="BE56" s="541"/>
      <c r="BF56" s="544"/>
      <c r="BG56" s="32"/>
      <c r="BH56" s="12">
        <f>SUM(K56:Y56)</f>
        <v>0</v>
      </c>
      <c r="BI56" s="33">
        <f>BH56*J56</f>
        <v>0</v>
      </c>
      <c r="BJ56" s="12">
        <f>SUM(Z56:BC56)</f>
        <v>0</v>
      </c>
      <c r="BK56" s="33">
        <f>BJ56*J56</f>
        <v>0</v>
      </c>
      <c r="BL56" s="12" t="e">
        <f>SUM(#REF!)</f>
        <v>#REF!</v>
      </c>
      <c r="BM56" s="33" t="e">
        <f>BL56*J56</f>
        <v>#REF!</v>
      </c>
    </row>
    <row r="57" spans="2:65" s="6" customFormat="1" ht="27.75" customHeight="1" x14ac:dyDescent="0.25">
      <c r="B57" s="509">
        <v>16</v>
      </c>
      <c r="C57" s="508"/>
      <c r="D57" s="504" t="s">
        <v>356</v>
      </c>
      <c r="E57" s="533" t="s">
        <v>337</v>
      </c>
      <c r="F57" s="126" t="s">
        <v>308</v>
      </c>
      <c r="G57" s="26" t="s">
        <v>38</v>
      </c>
      <c r="H57" s="45" t="s">
        <v>357</v>
      </c>
      <c r="I57" s="537"/>
      <c r="J57" s="537"/>
      <c r="K57" s="46"/>
      <c r="L57" s="46"/>
      <c r="M57" s="46"/>
      <c r="N57" s="46"/>
      <c r="O57" s="46"/>
      <c r="P57" s="47"/>
      <c r="Q57" s="47"/>
      <c r="R57" s="46"/>
      <c r="S57" s="46"/>
      <c r="T57" s="46"/>
      <c r="U57" s="46"/>
      <c r="V57" s="46"/>
      <c r="W57" s="47"/>
      <c r="X57" s="47"/>
      <c r="Y57" s="46"/>
      <c r="Z57" s="29">
        <v>2</v>
      </c>
      <c r="AA57" s="29">
        <v>2</v>
      </c>
      <c r="AB57" s="29">
        <v>2</v>
      </c>
      <c r="AC57" s="29">
        <v>2</v>
      </c>
      <c r="AD57" s="30"/>
      <c r="AE57" s="30"/>
      <c r="AF57" s="29">
        <v>2</v>
      </c>
      <c r="AG57" s="29">
        <v>2</v>
      </c>
      <c r="AH57" s="29">
        <v>2</v>
      </c>
      <c r="AI57" s="29">
        <v>2</v>
      </c>
      <c r="AJ57" s="29">
        <v>2</v>
      </c>
      <c r="AK57" s="30"/>
      <c r="AL57" s="30"/>
      <c r="AM57" s="29">
        <v>2</v>
      </c>
      <c r="AN57" s="29">
        <v>2</v>
      </c>
      <c r="AO57" s="29">
        <v>2</v>
      </c>
      <c r="AP57" s="29">
        <v>2</v>
      </c>
      <c r="AQ57" s="29">
        <v>2</v>
      </c>
      <c r="AR57" s="30"/>
      <c r="AS57" s="30"/>
      <c r="AT57" s="29">
        <v>2</v>
      </c>
      <c r="AU57" s="29">
        <v>2</v>
      </c>
      <c r="AV57" s="29">
        <v>2</v>
      </c>
      <c r="AW57" s="29">
        <v>2</v>
      </c>
      <c r="AX57" s="29">
        <v>2</v>
      </c>
      <c r="AY57" s="30"/>
      <c r="AZ57" s="30"/>
      <c r="BA57" s="29">
        <v>2</v>
      </c>
      <c r="BB57" s="29">
        <v>2</v>
      </c>
      <c r="BC57" s="29">
        <v>2</v>
      </c>
      <c r="BD57" s="50">
        <f t="shared" si="3"/>
        <v>44</v>
      </c>
      <c r="BE57" s="541"/>
      <c r="BF57" s="544"/>
      <c r="BG57" s="32"/>
      <c r="BH57" s="12"/>
      <c r="BI57" s="33"/>
      <c r="BJ57" s="12"/>
      <c r="BK57" s="33"/>
      <c r="BL57" s="12"/>
      <c r="BM57" s="33"/>
    </row>
    <row r="58" spans="2:65" s="6" customFormat="1" ht="27.75" customHeight="1" x14ac:dyDescent="0.25">
      <c r="B58" s="508"/>
      <c r="C58" s="508"/>
      <c r="D58" s="505"/>
      <c r="E58" s="535"/>
      <c r="F58" s="132" t="s">
        <v>309</v>
      </c>
      <c r="G58" s="26" t="s">
        <v>38</v>
      </c>
      <c r="H58" s="39" t="s">
        <v>343</v>
      </c>
      <c r="I58" s="537"/>
      <c r="J58" s="537"/>
      <c r="K58" s="52"/>
      <c r="L58" s="52"/>
      <c r="M58" s="52"/>
      <c r="N58" s="52"/>
      <c r="O58" s="52"/>
      <c r="P58" s="53"/>
      <c r="Q58" s="53"/>
      <c r="R58" s="52"/>
      <c r="S58" s="52"/>
      <c r="T58" s="52"/>
      <c r="U58" s="52"/>
      <c r="V58" s="52"/>
      <c r="W58" s="53"/>
      <c r="X58" s="53"/>
      <c r="Y58" s="52"/>
      <c r="Z58" s="29">
        <v>2</v>
      </c>
      <c r="AA58" s="29">
        <v>2</v>
      </c>
      <c r="AB58" s="29">
        <v>2</v>
      </c>
      <c r="AC58" s="29">
        <v>2</v>
      </c>
      <c r="AD58" s="30"/>
      <c r="AE58" s="30"/>
      <c r="AF58" s="29">
        <v>2</v>
      </c>
      <c r="AG58" s="29">
        <v>2</v>
      </c>
      <c r="AH58" s="29">
        <v>2</v>
      </c>
      <c r="AI58" s="29">
        <v>2</v>
      </c>
      <c r="AJ58" s="29">
        <v>2</v>
      </c>
      <c r="AK58" s="30"/>
      <c r="AL58" s="30"/>
      <c r="AM58" s="29">
        <v>2</v>
      </c>
      <c r="AN58" s="29">
        <v>2</v>
      </c>
      <c r="AO58" s="29">
        <v>2</v>
      </c>
      <c r="AP58" s="29">
        <v>2</v>
      </c>
      <c r="AQ58" s="29">
        <v>2</v>
      </c>
      <c r="AR58" s="30"/>
      <c r="AS58" s="30"/>
      <c r="AT58" s="29">
        <v>2</v>
      </c>
      <c r="AU58" s="29">
        <v>2</v>
      </c>
      <c r="AV58" s="29">
        <v>2</v>
      </c>
      <c r="AW58" s="29">
        <v>2</v>
      </c>
      <c r="AX58" s="29">
        <v>2</v>
      </c>
      <c r="AY58" s="30"/>
      <c r="AZ58" s="30"/>
      <c r="BA58" s="29">
        <v>2</v>
      </c>
      <c r="BB58" s="29">
        <v>2</v>
      </c>
      <c r="BC58" s="29">
        <v>2</v>
      </c>
      <c r="BD58" s="50">
        <f t="shared" si="3"/>
        <v>44</v>
      </c>
      <c r="BE58" s="541"/>
      <c r="BF58" s="544"/>
      <c r="BG58" s="32"/>
      <c r="BH58" s="12"/>
      <c r="BI58" s="33"/>
      <c r="BJ58" s="12"/>
      <c r="BK58" s="33"/>
      <c r="BL58" s="12"/>
      <c r="BM58" s="33"/>
    </row>
    <row r="59" spans="2:65" s="6" customFormat="1" ht="27.75" hidden="1" customHeight="1" x14ac:dyDescent="0.25">
      <c r="B59" s="510"/>
      <c r="C59" s="508"/>
      <c r="D59" s="506"/>
      <c r="E59" s="69"/>
      <c r="F59" s="39" t="s">
        <v>310</v>
      </c>
      <c r="G59" s="26" t="s">
        <v>38</v>
      </c>
      <c r="H59" s="45" t="s">
        <v>34</v>
      </c>
      <c r="I59" s="537"/>
      <c r="J59" s="537"/>
      <c r="K59" s="52"/>
      <c r="L59" s="52"/>
      <c r="M59" s="52"/>
      <c r="N59" s="52"/>
      <c r="O59" s="52"/>
      <c r="P59" s="53"/>
      <c r="Q59" s="53"/>
      <c r="R59" s="52"/>
      <c r="S59" s="52"/>
      <c r="T59" s="52"/>
      <c r="U59" s="52"/>
      <c r="V59" s="52"/>
      <c r="W59" s="53"/>
      <c r="X59" s="53"/>
      <c r="Y59" s="52"/>
      <c r="Z59" s="54"/>
      <c r="AA59" s="54"/>
      <c r="AB59" s="54"/>
      <c r="AC59" s="54"/>
      <c r="AD59" s="55"/>
      <c r="AE59" s="55"/>
      <c r="AF59" s="54"/>
      <c r="AG59" s="54"/>
      <c r="AH59" s="54"/>
      <c r="AI59" s="54"/>
      <c r="AJ59" s="54"/>
      <c r="AK59" s="55"/>
      <c r="AL59" s="55"/>
      <c r="AM59" s="54"/>
      <c r="AN59" s="54"/>
      <c r="AO59" s="54"/>
      <c r="AP59" s="54"/>
      <c r="AQ59" s="54"/>
      <c r="AR59" s="55"/>
      <c r="AS59" s="55"/>
      <c r="AT59" s="54"/>
      <c r="AU59" s="54"/>
      <c r="AV59" s="54"/>
      <c r="AW59" s="54"/>
      <c r="AX59" s="54"/>
      <c r="AY59" s="55"/>
      <c r="AZ59" s="55"/>
      <c r="BA59" s="54"/>
      <c r="BB59" s="54"/>
      <c r="BC59" s="54"/>
      <c r="BD59" s="50">
        <f t="shared" si="3"/>
        <v>0</v>
      </c>
      <c r="BE59" s="541"/>
      <c r="BF59" s="544"/>
      <c r="BG59" s="32"/>
      <c r="BH59" s="12"/>
      <c r="BI59" s="33"/>
      <c r="BJ59" s="12"/>
      <c r="BK59" s="33"/>
      <c r="BL59" s="12"/>
      <c r="BM59" s="33"/>
    </row>
    <row r="60" spans="2:65" s="6" customFormat="1" ht="27.75" customHeight="1" x14ac:dyDescent="0.25">
      <c r="B60" s="546">
        <v>17</v>
      </c>
      <c r="C60" s="508"/>
      <c r="D60" s="40" t="s">
        <v>359</v>
      </c>
      <c r="E60" s="40" t="s">
        <v>338</v>
      </c>
      <c r="F60" s="126" t="s">
        <v>308</v>
      </c>
      <c r="G60" s="26" t="s">
        <v>38</v>
      </c>
      <c r="H60" s="45" t="s">
        <v>358</v>
      </c>
      <c r="I60" s="537"/>
      <c r="J60" s="537"/>
      <c r="K60" s="46"/>
      <c r="L60" s="46"/>
      <c r="M60" s="46"/>
      <c r="N60" s="46"/>
      <c r="O60" s="46"/>
      <c r="P60" s="47"/>
      <c r="Q60" s="47"/>
      <c r="R60" s="46"/>
      <c r="S60" s="46"/>
      <c r="T60" s="46"/>
      <c r="U60" s="46"/>
      <c r="V60" s="46"/>
      <c r="W60" s="47"/>
      <c r="X60" s="47"/>
      <c r="Y60" s="46"/>
      <c r="Z60" s="29">
        <v>2</v>
      </c>
      <c r="AA60" s="29">
        <v>2</v>
      </c>
      <c r="AB60" s="29">
        <v>2</v>
      </c>
      <c r="AC60" s="29">
        <v>2</v>
      </c>
      <c r="AD60" s="30"/>
      <c r="AE60" s="30"/>
      <c r="AF60" s="29">
        <v>2</v>
      </c>
      <c r="AG60" s="29">
        <v>2</v>
      </c>
      <c r="AH60" s="29">
        <v>2</v>
      </c>
      <c r="AI60" s="29">
        <v>2</v>
      </c>
      <c r="AJ60" s="29">
        <v>2</v>
      </c>
      <c r="AK60" s="30"/>
      <c r="AL60" s="30"/>
      <c r="AM60" s="29">
        <v>2</v>
      </c>
      <c r="AN60" s="29">
        <v>2</v>
      </c>
      <c r="AO60" s="29">
        <v>2</v>
      </c>
      <c r="AP60" s="29">
        <v>2</v>
      </c>
      <c r="AQ60" s="29">
        <v>2</v>
      </c>
      <c r="AR60" s="30"/>
      <c r="AS60" s="30"/>
      <c r="AT60" s="29">
        <v>2</v>
      </c>
      <c r="AU60" s="29">
        <v>2</v>
      </c>
      <c r="AV60" s="29">
        <v>2</v>
      </c>
      <c r="AW60" s="29">
        <v>2</v>
      </c>
      <c r="AX60" s="29">
        <v>2</v>
      </c>
      <c r="AY60" s="30"/>
      <c r="AZ60" s="30"/>
      <c r="BA60" s="29">
        <v>2</v>
      </c>
      <c r="BB60" s="29">
        <v>2</v>
      </c>
      <c r="BC60" s="29">
        <v>2</v>
      </c>
      <c r="BD60" s="50">
        <f t="shared" si="3"/>
        <v>44</v>
      </c>
      <c r="BE60" s="541"/>
      <c r="BF60" s="544"/>
      <c r="BG60" s="32"/>
      <c r="BH60" s="12"/>
      <c r="BI60" s="33"/>
      <c r="BJ60" s="12"/>
      <c r="BK60" s="33"/>
      <c r="BL60" s="12"/>
      <c r="BM60" s="33"/>
    </row>
    <row r="61" spans="2:65" s="6" customFormat="1" ht="27.75" hidden="1" customHeight="1" x14ac:dyDescent="0.25">
      <c r="B61" s="546"/>
      <c r="C61" s="508"/>
      <c r="D61" s="40"/>
      <c r="E61" s="45" t="s">
        <v>338</v>
      </c>
      <c r="F61" s="51" t="s">
        <v>309</v>
      </c>
      <c r="G61" s="26" t="s">
        <v>38</v>
      </c>
      <c r="H61" s="51" t="s">
        <v>31</v>
      </c>
      <c r="I61" s="537"/>
      <c r="J61" s="537"/>
      <c r="K61" s="52"/>
      <c r="L61" s="52"/>
      <c r="M61" s="52"/>
      <c r="N61" s="52"/>
      <c r="O61" s="52"/>
      <c r="P61" s="53"/>
      <c r="Q61" s="53"/>
      <c r="R61" s="52"/>
      <c r="S61" s="52"/>
      <c r="T61" s="52"/>
      <c r="U61" s="52"/>
      <c r="V61" s="52"/>
      <c r="W61" s="53"/>
      <c r="X61" s="53"/>
      <c r="Y61" s="52"/>
      <c r="Z61" s="54"/>
      <c r="AA61" s="54"/>
      <c r="AB61" s="54"/>
      <c r="AC61" s="54"/>
      <c r="AD61" s="55"/>
      <c r="AE61" s="55"/>
      <c r="AF61" s="54"/>
      <c r="AG61" s="54"/>
      <c r="AH61" s="54"/>
      <c r="AI61" s="54"/>
      <c r="AJ61" s="54"/>
      <c r="AK61" s="55"/>
      <c r="AL61" s="55"/>
      <c r="AM61" s="54"/>
      <c r="AN61" s="54"/>
      <c r="AO61" s="54"/>
      <c r="AP61" s="54"/>
      <c r="AQ61" s="54"/>
      <c r="AR61" s="55"/>
      <c r="AS61" s="55"/>
      <c r="AT61" s="54"/>
      <c r="AU61" s="54"/>
      <c r="AV61" s="54"/>
      <c r="AW61" s="54"/>
      <c r="AX61" s="54"/>
      <c r="AY61" s="55"/>
      <c r="AZ61" s="55"/>
      <c r="BA61" s="54"/>
      <c r="BB61" s="54"/>
      <c r="BC61" s="54"/>
      <c r="BD61" s="50">
        <f t="shared" si="3"/>
        <v>0</v>
      </c>
      <c r="BE61" s="541"/>
      <c r="BF61" s="544"/>
      <c r="BG61" s="32"/>
      <c r="BH61" s="12"/>
      <c r="BI61" s="33"/>
      <c r="BJ61" s="12"/>
      <c r="BK61" s="33"/>
      <c r="BL61" s="12"/>
      <c r="BM61" s="33"/>
    </row>
    <row r="62" spans="2:65" s="6" customFormat="1" ht="27.75" hidden="1" customHeight="1" x14ac:dyDescent="0.25">
      <c r="B62" s="546"/>
      <c r="C62" s="508"/>
      <c r="D62" s="40"/>
      <c r="E62" s="45"/>
      <c r="F62" s="51" t="s">
        <v>310</v>
      </c>
      <c r="G62" s="26" t="s">
        <v>38</v>
      </c>
      <c r="H62" s="51" t="s">
        <v>34</v>
      </c>
      <c r="I62" s="537"/>
      <c r="J62" s="537"/>
      <c r="K62" s="52"/>
      <c r="L62" s="52"/>
      <c r="M62" s="52"/>
      <c r="N62" s="52"/>
      <c r="O62" s="52"/>
      <c r="P62" s="53"/>
      <c r="Q62" s="53"/>
      <c r="R62" s="52"/>
      <c r="S62" s="52"/>
      <c r="T62" s="52"/>
      <c r="U62" s="52"/>
      <c r="V62" s="52"/>
      <c r="W62" s="53"/>
      <c r="X62" s="53"/>
      <c r="Y62" s="52"/>
      <c r="Z62" s="54"/>
      <c r="AA62" s="54"/>
      <c r="AB62" s="54"/>
      <c r="AC62" s="54"/>
      <c r="AD62" s="55"/>
      <c r="AE62" s="55"/>
      <c r="AF62" s="54"/>
      <c r="AG62" s="54"/>
      <c r="AH62" s="54"/>
      <c r="AI62" s="54"/>
      <c r="AJ62" s="54"/>
      <c r="AK62" s="55"/>
      <c r="AL62" s="55"/>
      <c r="AM62" s="54"/>
      <c r="AN62" s="54"/>
      <c r="AO62" s="54"/>
      <c r="AP62" s="54"/>
      <c r="AQ62" s="54"/>
      <c r="AR62" s="55"/>
      <c r="AS62" s="55"/>
      <c r="AT62" s="54"/>
      <c r="AU62" s="54"/>
      <c r="AV62" s="54"/>
      <c r="AW62" s="54"/>
      <c r="AX62" s="54"/>
      <c r="AY62" s="55"/>
      <c r="AZ62" s="55"/>
      <c r="BA62" s="54"/>
      <c r="BB62" s="54"/>
      <c r="BC62" s="54"/>
      <c r="BD62" s="50">
        <f t="shared" si="3"/>
        <v>0</v>
      </c>
      <c r="BE62" s="541"/>
      <c r="BF62" s="544"/>
      <c r="BG62" s="32"/>
      <c r="BH62" s="12"/>
      <c r="BI62" s="33"/>
      <c r="BJ62" s="12"/>
      <c r="BK62" s="33"/>
      <c r="BL62" s="12"/>
      <c r="BM62" s="33"/>
    </row>
    <row r="63" spans="2:65" s="6" customFormat="1" ht="39" hidden="1" customHeight="1" x14ac:dyDescent="0.25">
      <c r="B63" s="507">
        <v>18</v>
      </c>
      <c r="C63" s="508"/>
      <c r="D63" s="504" t="s">
        <v>371</v>
      </c>
      <c r="E63" s="533" t="s">
        <v>362</v>
      </c>
      <c r="F63" s="26" t="s">
        <v>308</v>
      </c>
      <c r="G63" s="26" t="s">
        <v>38</v>
      </c>
      <c r="H63" s="26" t="s">
        <v>30</v>
      </c>
      <c r="I63" s="537"/>
      <c r="J63" s="537"/>
      <c r="K63" s="27"/>
      <c r="L63" s="27"/>
      <c r="M63" s="27"/>
      <c r="N63" s="27"/>
      <c r="O63" s="27"/>
      <c r="P63" s="28"/>
      <c r="Q63" s="28"/>
      <c r="R63" s="27"/>
      <c r="S63" s="27"/>
      <c r="T63" s="27"/>
      <c r="U63" s="27"/>
      <c r="V63" s="27"/>
      <c r="W63" s="28"/>
      <c r="X63" s="28"/>
      <c r="Y63" s="27"/>
      <c r="Z63" s="29"/>
      <c r="AA63" s="29"/>
      <c r="AB63" s="29"/>
      <c r="AC63" s="29"/>
      <c r="AD63" s="30"/>
      <c r="AE63" s="30"/>
      <c r="AF63" s="29"/>
      <c r="AG63" s="29"/>
      <c r="AH63" s="29"/>
      <c r="AI63" s="29"/>
      <c r="AJ63" s="29"/>
      <c r="AK63" s="30"/>
      <c r="AL63" s="30"/>
      <c r="AM63" s="29"/>
      <c r="AN63" s="29"/>
      <c r="AO63" s="29"/>
      <c r="AP63" s="29"/>
      <c r="AQ63" s="29"/>
      <c r="AR63" s="30"/>
      <c r="AS63" s="30"/>
      <c r="AT63" s="29"/>
      <c r="AU63" s="29"/>
      <c r="AV63" s="29"/>
      <c r="AW63" s="29"/>
      <c r="AX63" s="29"/>
      <c r="AY63" s="30"/>
      <c r="AZ63" s="30"/>
      <c r="BA63" s="29"/>
      <c r="BB63" s="29"/>
      <c r="BC63" s="29"/>
      <c r="BD63" s="31">
        <f t="shared" si="3"/>
        <v>0</v>
      </c>
      <c r="BE63" s="541"/>
      <c r="BF63" s="544"/>
      <c r="BG63" s="32"/>
      <c r="BH63" s="12">
        <f>SUM(K63:Y63)</f>
        <v>0</v>
      </c>
      <c r="BI63" s="33">
        <f>BH63*J63</f>
        <v>0</v>
      </c>
      <c r="BJ63" s="12">
        <f>SUM(Z63:BC63)</f>
        <v>0</v>
      </c>
      <c r="BK63" s="33">
        <f>BJ63*J63</f>
        <v>0</v>
      </c>
      <c r="BL63" s="12" t="e">
        <f>SUM(#REF!)</f>
        <v>#REF!</v>
      </c>
      <c r="BM63" s="33" t="e">
        <f>BL63*J63</f>
        <v>#REF!</v>
      </c>
    </row>
    <row r="64" spans="2:65" s="6" customFormat="1" ht="28.5" customHeight="1" x14ac:dyDescent="0.25">
      <c r="B64" s="508"/>
      <c r="C64" s="508"/>
      <c r="D64" s="505"/>
      <c r="E64" s="534"/>
      <c r="F64" s="132" t="s">
        <v>309</v>
      </c>
      <c r="G64" s="26" t="s">
        <v>38</v>
      </c>
      <c r="H64" s="26" t="s">
        <v>31</v>
      </c>
      <c r="I64" s="537"/>
      <c r="J64" s="537"/>
      <c r="K64" s="35"/>
      <c r="L64" s="35"/>
      <c r="M64" s="35"/>
      <c r="N64" s="35"/>
      <c r="O64" s="35"/>
      <c r="P64" s="36"/>
      <c r="Q64" s="36"/>
      <c r="R64" s="35"/>
      <c r="S64" s="35"/>
      <c r="T64" s="35"/>
      <c r="U64" s="35"/>
      <c r="V64" s="35"/>
      <c r="W64" s="36"/>
      <c r="X64" s="36"/>
      <c r="Y64" s="35"/>
      <c r="Z64" s="29">
        <v>2</v>
      </c>
      <c r="AA64" s="29">
        <v>2</v>
      </c>
      <c r="AB64" s="29">
        <v>2</v>
      </c>
      <c r="AC64" s="29">
        <v>2</v>
      </c>
      <c r="AD64" s="30"/>
      <c r="AE64" s="30"/>
      <c r="AF64" s="29">
        <v>2</v>
      </c>
      <c r="AG64" s="29">
        <v>2</v>
      </c>
      <c r="AH64" s="29">
        <v>2</v>
      </c>
      <c r="AI64" s="29">
        <v>2</v>
      </c>
      <c r="AJ64" s="29">
        <v>2</v>
      </c>
      <c r="AK64" s="30"/>
      <c r="AL64" s="30"/>
      <c r="AM64" s="29">
        <v>2</v>
      </c>
      <c r="AN64" s="29">
        <v>2</v>
      </c>
      <c r="AO64" s="29">
        <v>2</v>
      </c>
      <c r="AP64" s="29">
        <v>2</v>
      </c>
      <c r="AQ64" s="29">
        <v>2</v>
      </c>
      <c r="AR64" s="30"/>
      <c r="AS64" s="30"/>
      <c r="AT64" s="29">
        <v>2</v>
      </c>
      <c r="AU64" s="29">
        <v>2</v>
      </c>
      <c r="AV64" s="29">
        <v>2</v>
      </c>
      <c r="AW64" s="29">
        <v>2</v>
      </c>
      <c r="AX64" s="29">
        <v>2</v>
      </c>
      <c r="AY64" s="30"/>
      <c r="AZ64" s="30"/>
      <c r="BA64" s="29">
        <v>2</v>
      </c>
      <c r="BB64" s="29">
        <v>2</v>
      </c>
      <c r="BC64" s="29">
        <v>2</v>
      </c>
      <c r="BD64" s="31">
        <f t="shared" si="3"/>
        <v>44</v>
      </c>
      <c r="BE64" s="541"/>
      <c r="BF64" s="544"/>
      <c r="BG64" s="32"/>
      <c r="BH64" s="12">
        <f>SUM(K64:Y64)</f>
        <v>0</v>
      </c>
      <c r="BI64" s="33">
        <f>BH64*J64</f>
        <v>0</v>
      </c>
      <c r="BJ64" s="12">
        <f>SUM(Z64:BC64)</f>
        <v>44</v>
      </c>
      <c r="BK64" s="33">
        <f>BJ64*J64</f>
        <v>0</v>
      </c>
      <c r="BL64" s="12" t="e">
        <f>SUM(#REF!)</f>
        <v>#REF!</v>
      </c>
      <c r="BM64" s="33" t="e">
        <f>BL64*J64</f>
        <v>#REF!</v>
      </c>
    </row>
    <row r="65" spans="2:65" s="6" customFormat="1" ht="24" customHeight="1" x14ac:dyDescent="0.25">
      <c r="B65" s="521"/>
      <c r="C65" s="508"/>
      <c r="D65" s="506"/>
      <c r="E65" s="535"/>
      <c r="F65" s="131" t="s">
        <v>310</v>
      </c>
      <c r="G65" s="26" t="s">
        <v>38</v>
      </c>
      <c r="H65" s="40" t="s">
        <v>363</v>
      </c>
      <c r="I65" s="537"/>
      <c r="J65" s="537"/>
      <c r="K65" s="41"/>
      <c r="L65" s="41"/>
      <c r="M65" s="41"/>
      <c r="N65" s="41"/>
      <c r="O65" s="41"/>
      <c r="P65" s="42"/>
      <c r="Q65" s="42"/>
      <c r="R65" s="41"/>
      <c r="S65" s="41"/>
      <c r="T65" s="41"/>
      <c r="U65" s="41"/>
      <c r="V65" s="41"/>
      <c r="W65" s="42"/>
      <c r="X65" s="42"/>
      <c r="Y65" s="41"/>
      <c r="Z65" s="29">
        <v>2</v>
      </c>
      <c r="AA65" s="29">
        <v>2</v>
      </c>
      <c r="AB65" s="29">
        <v>2</v>
      </c>
      <c r="AC65" s="29">
        <v>2</v>
      </c>
      <c r="AD65" s="30"/>
      <c r="AE65" s="30"/>
      <c r="AF65" s="29">
        <v>2</v>
      </c>
      <c r="AG65" s="29">
        <v>2</v>
      </c>
      <c r="AH65" s="29">
        <v>2</v>
      </c>
      <c r="AI65" s="29">
        <v>2</v>
      </c>
      <c r="AJ65" s="29">
        <v>2</v>
      </c>
      <c r="AK65" s="30"/>
      <c r="AL65" s="30"/>
      <c r="AM65" s="29">
        <v>2</v>
      </c>
      <c r="AN65" s="29">
        <v>2</v>
      </c>
      <c r="AO65" s="29">
        <v>2</v>
      </c>
      <c r="AP65" s="29">
        <v>2</v>
      </c>
      <c r="AQ65" s="29">
        <v>2</v>
      </c>
      <c r="AR65" s="30"/>
      <c r="AS65" s="30"/>
      <c r="AT65" s="29">
        <v>2</v>
      </c>
      <c r="AU65" s="29">
        <v>2</v>
      </c>
      <c r="AV65" s="29">
        <v>2</v>
      </c>
      <c r="AW65" s="29">
        <v>2</v>
      </c>
      <c r="AX65" s="29">
        <v>2</v>
      </c>
      <c r="AY65" s="30"/>
      <c r="AZ65" s="30"/>
      <c r="BA65" s="29">
        <v>2</v>
      </c>
      <c r="BB65" s="29">
        <v>2</v>
      </c>
      <c r="BC65" s="29">
        <v>2</v>
      </c>
      <c r="BD65" s="31">
        <f t="shared" si="3"/>
        <v>44</v>
      </c>
      <c r="BE65" s="541"/>
      <c r="BF65" s="544"/>
      <c r="BG65" s="32"/>
      <c r="BH65" s="12">
        <f>SUM(K65:Y65)</f>
        <v>0</v>
      </c>
      <c r="BI65" s="33">
        <f>BH65*J65</f>
        <v>0</v>
      </c>
      <c r="BJ65" s="12">
        <f>SUM(Z65:BC65)</f>
        <v>44</v>
      </c>
      <c r="BK65" s="33">
        <f>BJ65*J65</f>
        <v>0</v>
      </c>
      <c r="BL65" s="12" t="e">
        <f>SUM(#REF!)</f>
        <v>#REF!</v>
      </c>
      <c r="BM65" s="33" t="e">
        <f>BL65*J65</f>
        <v>#REF!</v>
      </c>
    </row>
    <row r="66" spans="2:65" s="6" customFormat="1" ht="27.75" hidden="1" customHeight="1" x14ac:dyDescent="0.25">
      <c r="B66" s="509">
        <v>18</v>
      </c>
      <c r="C66" s="508"/>
      <c r="D66" s="504"/>
      <c r="E66" s="45"/>
      <c r="F66" s="45"/>
      <c r="G66" s="26" t="s">
        <v>38</v>
      </c>
      <c r="H66" s="45" t="s">
        <v>33</v>
      </c>
      <c r="I66" s="537"/>
      <c r="J66" s="537"/>
      <c r="K66" s="46"/>
      <c r="L66" s="46"/>
      <c r="M66" s="46"/>
      <c r="N66" s="46"/>
      <c r="O66" s="46"/>
      <c r="P66" s="47"/>
      <c r="Q66" s="47"/>
      <c r="R66" s="46"/>
      <c r="S66" s="46"/>
      <c r="T66" s="46"/>
      <c r="U66" s="46"/>
      <c r="V66" s="46"/>
      <c r="W66" s="47"/>
      <c r="X66" s="47"/>
      <c r="Y66" s="46"/>
      <c r="Z66" s="48"/>
      <c r="AA66" s="48"/>
      <c r="AB66" s="48"/>
      <c r="AC66" s="48"/>
      <c r="AD66" s="49"/>
      <c r="AE66" s="49"/>
      <c r="AF66" s="48"/>
      <c r="AG66" s="48"/>
      <c r="AH66" s="48"/>
      <c r="AI66" s="48"/>
      <c r="AJ66" s="48"/>
      <c r="AK66" s="49"/>
      <c r="AL66" s="49"/>
      <c r="AM66" s="48"/>
      <c r="AN66" s="48"/>
      <c r="AO66" s="48"/>
      <c r="AP66" s="48"/>
      <c r="AQ66" s="48"/>
      <c r="AR66" s="49"/>
      <c r="AS66" s="49"/>
      <c r="AT66" s="48"/>
      <c r="AU66" s="48"/>
      <c r="AV66" s="48"/>
      <c r="AW66" s="48"/>
      <c r="AX66" s="48"/>
      <c r="AY66" s="49"/>
      <c r="AZ66" s="49"/>
      <c r="BA66" s="48"/>
      <c r="BB66" s="48"/>
      <c r="BC66" s="48"/>
      <c r="BD66" s="50">
        <f t="shared" si="3"/>
        <v>0</v>
      </c>
      <c r="BE66" s="541"/>
      <c r="BF66" s="544"/>
      <c r="BG66" s="32"/>
      <c r="BH66" s="12"/>
      <c r="BI66" s="33"/>
      <c r="BJ66" s="12"/>
      <c r="BK66" s="33"/>
      <c r="BL66" s="12"/>
      <c r="BM66" s="33"/>
    </row>
    <row r="67" spans="2:65" s="6" customFormat="1" ht="27.75" hidden="1" customHeight="1" x14ac:dyDescent="0.25">
      <c r="B67" s="508"/>
      <c r="C67" s="508"/>
      <c r="D67" s="505"/>
      <c r="E67" s="45"/>
      <c r="F67" s="51"/>
      <c r="G67" s="26" t="s">
        <v>38</v>
      </c>
      <c r="H67" s="51" t="s">
        <v>31</v>
      </c>
      <c r="I67" s="537"/>
      <c r="J67" s="537"/>
      <c r="K67" s="52"/>
      <c r="L67" s="52"/>
      <c r="M67" s="52"/>
      <c r="N67" s="52"/>
      <c r="O67" s="52"/>
      <c r="P67" s="53"/>
      <c r="Q67" s="53"/>
      <c r="R67" s="52"/>
      <c r="S67" s="52"/>
      <c r="T67" s="52"/>
      <c r="U67" s="52"/>
      <c r="V67" s="52"/>
      <c r="W67" s="53"/>
      <c r="X67" s="53"/>
      <c r="Y67" s="52"/>
      <c r="Z67" s="54"/>
      <c r="AA67" s="54"/>
      <c r="AB67" s="54"/>
      <c r="AC67" s="54"/>
      <c r="AD67" s="55"/>
      <c r="AE67" s="55"/>
      <c r="AF67" s="54"/>
      <c r="AG67" s="54"/>
      <c r="AH67" s="54"/>
      <c r="AI67" s="54"/>
      <c r="AJ67" s="54"/>
      <c r="AK67" s="55"/>
      <c r="AL67" s="55"/>
      <c r="AM67" s="54"/>
      <c r="AN67" s="54"/>
      <c r="AO67" s="54"/>
      <c r="AP67" s="54"/>
      <c r="AQ67" s="54"/>
      <c r="AR67" s="55"/>
      <c r="AS67" s="55"/>
      <c r="AT67" s="54"/>
      <c r="AU67" s="54"/>
      <c r="AV67" s="54"/>
      <c r="AW67" s="54"/>
      <c r="AX67" s="54"/>
      <c r="AY67" s="55"/>
      <c r="AZ67" s="55"/>
      <c r="BA67" s="54"/>
      <c r="BB67" s="54"/>
      <c r="BC67" s="54"/>
      <c r="BD67" s="50">
        <f t="shared" si="3"/>
        <v>0</v>
      </c>
      <c r="BE67" s="541"/>
      <c r="BF67" s="544"/>
      <c r="BG67" s="32"/>
      <c r="BH67" s="12"/>
      <c r="BI67" s="33"/>
      <c r="BJ67" s="12"/>
      <c r="BK67" s="33"/>
      <c r="BL67" s="12"/>
      <c r="BM67" s="33"/>
    </row>
    <row r="68" spans="2:65" s="6" customFormat="1" ht="27.75" hidden="1" customHeight="1" x14ac:dyDescent="0.25">
      <c r="B68" s="510"/>
      <c r="C68" s="508"/>
      <c r="D68" s="506"/>
      <c r="E68" s="69"/>
      <c r="F68" s="131"/>
      <c r="G68" s="26" t="s">
        <v>38</v>
      </c>
      <c r="H68" s="40" t="s">
        <v>347</v>
      </c>
      <c r="I68" s="537"/>
      <c r="J68" s="537"/>
      <c r="K68" s="52"/>
      <c r="L68" s="52"/>
      <c r="M68" s="52"/>
      <c r="N68" s="52"/>
      <c r="O68" s="52"/>
      <c r="P68" s="53"/>
      <c r="Q68" s="53"/>
      <c r="R68" s="52"/>
      <c r="S68" s="52"/>
      <c r="T68" s="52"/>
      <c r="U68" s="52"/>
      <c r="V68" s="52"/>
      <c r="W68" s="53"/>
      <c r="X68" s="53"/>
      <c r="Y68" s="52"/>
      <c r="Z68" s="54"/>
      <c r="AA68" s="54"/>
      <c r="AB68" s="54"/>
      <c r="AC68" s="54"/>
      <c r="AD68" s="55"/>
      <c r="AE68" s="55"/>
      <c r="AF68" s="54"/>
      <c r="AG68" s="54"/>
      <c r="AH68" s="54"/>
      <c r="AI68" s="54"/>
      <c r="AJ68" s="54"/>
      <c r="AK68" s="55"/>
      <c r="AL68" s="55"/>
      <c r="AM68" s="54"/>
      <c r="AN68" s="54"/>
      <c r="AO68" s="54"/>
      <c r="AP68" s="54"/>
      <c r="AQ68" s="54"/>
      <c r="AR68" s="55"/>
      <c r="AS68" s="55"/>
      <c r="AT68" s="54"/>
      <c r="AU68" s="54"/>
      <c r="AV68" s="54"/>
      <c r="AW68" s="54"/>
      <c r="AX68" s="54"/>
      <c r="AY68" s="55"/>
      <c r="AZ68" s="55"/>
      <c r="BA68" s="54"/>
      <c r="BB68" s="54"/>
      <c r="BC68" s="54"/>
      <c r="BD68" s="50">
        <f t="shared" si="3"/>
        <v>0</v>
      </c>
      <c r="BE68" s="541"/>
      <c r="BF68" s="544"/>
      <c r="BG68" s="32"/>
      <c r="BH68" s="12"/>
      <c r="BI68" s="33"/>
      <c r="BJ68" s="12"/>
      <c r="BK68" s="33"/>
      <c r="BL68" s="12"/>
      <c r="BM68" s="33"/>
    </row>
    <row r="69" spans="2:65" s="6" customFormat="1" ht="27.75" hidden="1" customHeight="1" x14ac:dyDescent="0.25">
      <c r="B69" s="509">
        <v>19</v>
      </c>
      <c r="C69" s="508"/>
      <c r="D69" s="504" t="s">
        <v>366</v>
      </c>
      <c r="E69" s="45"/>
      <c r="F69" s="45" t="s">
        <v>308</v>
      </c>
      <c r="G69" s="26" t="s">
        <v>38</v>
      </c>
      <c r="H69" s="45" t="s">
        <v>33</v>
      </c>
      <c r="I69" s="537"/>
      <c r="J69" s="537"/>
      <c r="K69" s="46"/>
      <c r="L69" s="46"/>
      <c r="M69" s="46"/>
      <c r="N69" s="46"/>
      <c r="O69" s="46"/>
      <c r="P69" s="47"/>
      <c r="Q69" s="47"/>
      <c r="R69" s="46"/>
      <c r="S69" s="46"/>
      <c r="T69" s="46"/>
      <c r="U69" s="46"/>
      <c r="V69" s="46"/>
      <c r="W69" s="47"/>
      <c r="X69" s="47"/>
      <c r="Y69" s="46"/>
      <c r="Z69" s="48"/>
      <c r="AA69" s="48"/>
      <c r="AB69" s="48"/>
      <c r="AC69" s="48"/>
      <c r="AD69" s="49"/>
      <c r="AE69" s="49"/>
      <c r="AF69" s="48"/>
      <c r="AG69" s="48"/>
      <c r="AH69" s="48"/>
      <c r="AI69" s="48"/>
      <c r="AJ69" s="48"/>
      <c r="AK69" s="49"/>
      <c r="AL69" s="49"/>
      <c r="AM69" s="48"/>
      <c r="AN69" s="48"/>
      <c r="AO69" s="48"/>
      <c r="AP69" s="48"/>
      <c r="AQ69" s="48"/>
      <c r="AR69" s="49"/>
      <c r="AS69" s="49"/>
      <c r="AT69" s="48"/>
      <c r="AU69" s="48"/>
      <c r="AV69" s="48"/>
      <c r="AW69" s="48"/>
      <c r="AX69" s="48"/>
      <c r="AY69" s="49"/>
      <c r="AZ69" s="49"/>
      <c r="BA69" s="48"/>
      <c r="BB69" s="48"/>
      <c r="BC69" s="48"/>
      <c r="BD69" s="50">
        <f t="shared" si="3"/>
        <v>0</v>
      </c>
      <c r="BE69" s="541"/>
      <c r="BF69" s="544"/>
      <c r="BG69" s="32"/>
      <c r="BH69" s="12"/>
      <c r="BI69" s="33"/>
      <c r="BJ69" s="12"/>
      <c r="BK69" s="33"/>
      <c r="BL69" s="12"/>
      <c r="BM69" s="33"/>
    </row>
    <row r="70" spans="2:65" s="6" customFormat="1" ht="27.75" customHeight="1" x14ac:dyDescent="0.25">
      <c r="B70" s="508"/>
      <c r="C70" s="508"/>
      <c r="D70" s="505"/>
      <c r="E70" s="534" t="s">
        <v>364</v>
      </c>
      <c r="F70" s="132" t="s">
        <v>309</v>
      </c>
      <c r="G70" s="26" t="s">
        <v>38</v>
      </c>
      <c r="H70" s="51" t="s">
        <v>31</v>
      </c>
      <c r="I70" s="537"/>
      <c r="J70" s="537"/>
      <c r="K70" s="52"/>
      <c r="L70" s="52"/>
      <c r="M70" s="52"/>
      <c r="N70" s="52"/>
      <c r="O70" s="52"/>
      <c r="P70" s="53"/>
      <c r="Q70" s="53"/>
      <c r="R70" s="52"/>
      <c r="S70" s="52"/>
      <c r="T70" s="52"/>
      <c r="U70" s="52"/>
      <c r="V70" s="52"/>
      <c r="W70" s="53"/>
      <c r="X70" s="53"/>
      <c r="Y70" s="52"/>
      <c r="Z70" s="29">
        <v>2</v>
      </c>
      <c r="AA70" s="29">
        <v>2</v>
      </c>
      <c r="AB70" s="29">
        <v>2</v>
      </c>
      <c r="AC70" s="29">
        <v>2</v>
      </c>
      <c r="AD70" s="30"/>
      <c r="AE70" s="30"/>
      <c r="AF70" s="29">
        <v>2</v>
      </c>
      <c r="AG70" s="29">
        <v>2</v>
      </c>
      <c r="AH70" s="29">
        <v>2</v>
      </c>
      <c r="AI70" s="29">
        <v>2</v>
      </c>
      <c r="AJ70" s="29">
        <v>2</v>
      </c>
      <c r="AK70" s="30"/>
      <c r="AL70" s="30"/>
      <c r="AM70" s="29">
        <v>2</v>
      </c>
      <c r="AN70" s="29">
        <v>2</v>
      </c>
      <c r="AO70" s="29">
        <v>2</v>
      </c>
      <c r="AP70" s="29">
        <v>2</v>
      </c>
      <c r="AQ70" s="29">
        <v>2</v>
      </c>
      <c r="AR70" s="30"/>
      <c r="AS70" s="30"/>
      <c r="AT70" s="29">
        <v>2</v>
      </c>
      <c r="AU70" s="29">
        <v>2</v>
      </c>
      <c r="AV70" s="29">
        <v>2</v>
      </c>
      <c r="AW70" s="29">
        <v>2</v>
      </c>
      <c r="AX70" s="29">
        <v>2</v>
      </c>
      <c r="AY70" s="30"/>
      <c r="AZ70" s="30"/>
      <c r="BA70" s="29">
        <v>2</v>
      </c>
      <c r="BB70" s="29">
        <v>2</v>
      </c>
      <c r="BC70" s="29">
        <v>2</v>
      </c>
      <c r="BD70" s="50">
        <f t="shared" si="3"/>
        <v>44</v>
      </c>
      <c r="BE70" s="541"/>
      <c r="BF70" s="544"/>
      <c r="BG70" s="32"/>
      <c r="BH70" s="12"/>
      <c r="BI70" s="33"/>
      <c r="BJ70" s="12"/>
      <c r="BK70" s="33"/>
      <c r="BL70" s="12"/>
      <c r="BM70" s="33"/>
    </row>
    <row r="71" spans="2:65" s="6" customFormat="1" ht="27.75" customHeight="1" x14ac:dyDescent="0.25">
      <c r="B71" s="510"/>
      <c r="C71" s="508"/>
      <c r="D71" s="506"/>
      <c r="E71" s="535"/>
      <c r="F71" s="131" t="s">
        <v>310</v>
      </c>
      <c r="G71" s="26" t="s">
        <v>38</v>
      </c>
      <c r="H71" s="39" t="s">
        <v>344</v>
      </c>
      <c r="I71" s="537"/>
      <c r="J71" s="537"/>
      <c r="K71" s="52"/>
      <c r="L71" s="52"/>
      <c r="M71" s="52"/>
      <c r="N71" s="52"/>
      <c r="O71" s="52"/>
      <c r="P71" s="53"/>
      <c r="Q71" s="53"/>
      <c r="R71" s="52"/>
      <c r="S71" s="52"/>
      <c r="T71" s="52"/>
      <c r="U71" s="52"/>
      <c r="V71" s="52"/>
      <c r="W71" s="53"/>
      <c r="X71" s="53"/>
      <c r="Y71" s="52"/>
      <c r="Z71" s="29">
        <v>2</v>
      </c>
      <c r="AA71" s="29">
        <v>2</v>
      </c>
      <c r="AB71" s="29">
        <v>2</v>
      </c>
      <c r="AC71" s="29">
        <v>2</v>
      </c>
      <c r="AD71" s="30"/>
      <c r="AE71" s="30"/>
      <c r="AF71" s="29">
        <v>2</v>
      </c>
      <c r="AG71" s="29">
        <v>2</v>
      </c>
      <c r="AH71" s="29">
        <v>2</v>
      </c>
      <c r="AI71" s="29">
        <v>2</v>
      </c>
      <c r="AJ71" s="29">
        <v>2</v>
      </c>
      <c r="AK71" s="30"/>
      <c r="AL71" s="30"/>
      <c r="AM71" s="29">
        <v>2</v>
      </c>
      <c r="AN71" s="29">
        <v>2</v>
      </c>
      <c r="AO71" s="29">
        <v>2</v>
      </c>
      <c r="AP71" s="29">
        <v>2</v>
      </c>
      <c r="AQ71" s="29">
        <v>2</v>
      </c>
      <c r="AR71" s="30"/>
      <c r="AS71" s="30"/>
      <c r="AT71" s="29">
        <v>2</v>
      </c>
      <c r="AU71" s="29">
        <v>2</v>
      </c>
      <c r="AV71" s="29">
        <v>2</v>
      </c>
      <c r="AW71" s="29">
        <v>2</v>
      </c>
      <c r="AX71" s="29">
        <v>2</v>
      </c>
      <c r="AY71" s="30"/>
      <c r="AZ71" s="30"/>
      <c r="BA71" s="29">
        <v>2</v>
      </c>
      <c r="BB71" s="29">
        <v>2</v>
      </c>
      <c r="BC71" s="29">
        <v>2</v>
      </c>
      <c r="BD71" s="50">
        <f t="shared" si="3"/>
        <v>44</v>
      </c>
      <c r="BE71" s="541"/>
      <c r="BF71" s="544"/>
      <c r="BG71" s="32"/>
      <c r="BH71" s="12"/>
      <c r="BI71" s="33"/>
      <c r="BJ71" s="12"/>
      <c r="BK71" s="33"/>
      <c r="BL71" s="12"/>
      <c r="BM71" s="33"/>
    </row>
    <row r="72" spans="2:65" s="6" customFormat="1" ht="27.75" hidden="1" customHeight="1" x14ac:dyDescent="0.25">
      <c r="B72" s="509">
        <v>20</v>
      </c>
      <c r="C72" s="508"/>
      <c r="D72" s="504" t="s">
        <v>368</v>
      </c>
      <c r="E72" s="45" t="s">
        <v>365</v>
      </c>
      <c r="F72" s="45" t="s">
        <v>308</v>
      </c>
      <c r="G72" s="26" t="s">
        <v>38</v>
      </c>
      <c r="H72" s="45" t="s">
        <v>33</v>
      </c>
      <c r="I72" s="537"/>
      <c r="J72" s="537"/>
      <c r="K72" s="46"/>
      <c r="L72" s="46"/>
      <c r="M72" s="46"/>
      <c r="N72" s="46"/>
      <c r="O72" s="46"/>
      <c r="P72" s="47"/>
      <c r="Q72" s="47"/>
      <c r="R72" s="46"/>
      <c r="S72" s="46"/>
      <c r="T72" s="46"/>
      <c r="U72" s="46"/>
      <c r="V72" s="46"/>
      <c r="W72" s="47"/>
      <c r="X72" s="47"/>
      <c r="Y72" s="46"/>
      <c r="Z72" s="48"/>
      <c r="AA72" s="48"/>
      <c r="AB72" s="48"/>
      <c r="AC72" s="48"/>
      <c r="AD72" s="49"/>
      <c r="AE72" s="49"/>
      <c r="AF72" s="48"/>
      <c r="AG72" s="48"/>
      <c r="AH72" s="48"/>
      <c r="AI72" s="48"/>
      <c r="AJ72" s="48"/>
      <c r="AK72" s="49"/>
      <c r="AL72" s="49"/>
      <c r="AM72" s="48"/>
      <c r="AN72" s="48"/>
      <c r="AO72" s="48"/>
      <c r="AP72" s="48"/>
      <c r="AQ72" s="48"/>
      <c r="AR72" s="49"/>
      <c r="AS72" s="49"/>
      <c r="AT72" s="48"/>
      <c r="AU72" s="48"/>
      <c r="AV72" s="48"/>
      <c r="AW72" s="48"/>
      <c r="AX72" s="48"/>
      <c r="AY72" s="49"/>
      <c r="AZ72" s="49"/>
      <c r="BA72" s="48"/>
      <c r="BB72" s="48"/>
      <c r="BC72" s="48"/>
      <c r="BD72" s="50">
        <f t="shared" si="3"/>
        <v>0</v>
      </c>
      <c r="BE72" s="541"/>
      <c r="BF72" s="544"/>
      <c r="BG72" s="32"/>
      <c r="BH72" s="12"/>
      <c r="BI72" s="33"/>
      <c r="BJ72" s="12"/>
      <c r="BK72" s="33"/>
      <c r="BL72" s="12"/>
      <c r="BM72" s="33"/>
    </row>
    <row r="73" spans="2:65" s="6" customFormat="1" ht="27.75" customHeight="1" x14ac:dyDescent="0.25">
      <c r="B73" s="508"/>
      <c r="C73" s="508"/>
      <c r="D73" s="505"/>
      <c r="E73" s="534" t="s">
        <v>339</v>
      </c>
      <c r="F73" s="132" t="s">
        <v>309</v>
      </c>
      <c r="G73" s="26" t="s">
        <v>38</v>
      </c>
      <c r="H73" s="51" t="s">
        <v>367</v>
      </c>
      <c r="I73" s="537"/>
      <c r="J73" s="537"/>
      <c r="K73" s="52"/>
      <c r="L73" s="52"/>
      <c r="M73" s="52"/>
      <c r="N73" s="52"/>
      <c r="O73" s="52"/>
      <c r="P73" s="53"/>
      <c r="Q73" s="53"/>
      <c r="R73" s="52"/>
      <c r="S73" s="52"/>
      <c r="T73" s="52"/>
      <c r="U73" s="52"/>
      <c r="V73" s="52"/>
      <c r="W73" s="53"/>
      <c r="X73" s="53"/>
      <c r="Y73" s="52"/>
      <c r="Z73" s="29">
        <v>2</v>
      </c>
      <c r="AA73" s="29">
        <v>2</v>
      </c>
      <c r="AB73" s="29">
        <v>2</v>
      </c>
      <c r="AC73" s="29">
        <v>2</v>
      </c>
      <c r="AD73" s="30"/>
      <c r="AE73" s="30"/>
      <c r="AF73" s="29">
        <v>2</v>
      </c>
      <c r="AG73" s="29">
        <v>2</v>
      </c>
      <c r="AH73" s="29">
        <v>2</v>
      </c>
      <c r="AI73" s="29">
        <v>2</v>
      </c>
      <c r="AJ73" s="29">
        <v>2</v>
      </c>
      <c r="AK73" s="30"/>
      <c r="AL73" s="30"/>
      <c r="AM73" s="29">
        <v>2</v>
      </c>
      <c r="AN73" s="29">
        <v>2</v>
      </c>
      <c r="AO73" s="29">
        <v>2</v>
      </c>
      <c r="AP73" s="29">
        <v>2</v>
      </c>
      <c r="AQ73" s="29">
        <v>2</v>
      </c>
      <c r="AR73" s="30"/>
      <c r="AS73" s="30"/>
      <c r="AT73" s="29">
        <v>2</v>
      </c>
      <c r="AU73" s="29">
        <v>2</v>
      </c>
      <c r="AV73" s="29">
        <v>2</v>
      </c>
      <c r="AW73" s="29">
        <v>2</v>
      </c>
      <c r="AX73" s="29">
        <v>2</v>
      </c>
      <c r="AY73" s="30"/>
      <c r="AZ73" s="30"/>
      <c r="BA73" s="29">
        <v>2</v>
      </c>
      <c r="BB73" s="29">
        <v>2</v>
      </c>
      <c r="BC73" s="29">
        <v>2</v>
      </c>
      <c r="BD73" s="50">
        <f t="shared" si="3"/>
        <v>44</v>
      </c>
      <c r="BE73" s="541"/>
      <c r="BF73" s="544"/>
      <c r="BG73" s="32"/>
      <c r="BH73" s="12"/>
      <c r="BI73" s="33"/>
      <c r="BJ73" s="12"/>
      <c r="BK73" s="33"/>
      <c r="BL73" s="12"/>
      <c r="BM73" s="33"/>
    </row>
    <row r="74" spans="2:65" s="6" customFormat="1" ht="27.75" customHeight="1" x14ac:dyDescent="0.25">
      <c r="B74" s="510"/>
      <c r="C74" s="508"/>
      <c r="D74" s="506"/>
      <c r="E74" s="535"/>
      <c r="F74" s="131" t="s">
        <v>310</v>
      </c>
      <c r="G74" s="39" t="s">
        <v>38</v>
      </c>
      <c r="H74" s="51" t="s">
        <v>367</v>
      </c>
      <c r="I74" s="537"/>
      <c r="J74" s="537"/>
      <c r="K74" s="52"/>
      <c r="L74" s="52"/>
      <c r="M74" s="52"/>
      <c r="N74" s="52"/>
      <c r="O74" s="52"/>
      <c r="P74" s="53"/>
      <c r="Q74" s="53"/>
      <c r="R74" s="52"/>
      <c r="S74" s="52"/>
      <c r="T74" s="52"/>
      <c r="U74" s="52"/>
      <c r="V74" s="52"/>
      <c r="W74" s="53"/>
      <c r="X74" s="53"/>
      <c r="Y74" s="52"/>
      <c r="Z74" s="29">
        <v>2</v>
      </c>
      <c r="AA74" s="29">
        <v>2</v>
      </c>
      <c r="AB74" s="29">
        <v>2</v>
      </c>
      <c r="AC74" s="29">
        <v>2</v>
      </c>
      <c r="AD74" s="30"/>
      <c r="AE74" s="30"/>
      <c r="AF74" s="29">
        <v>2</v>
      </c>
      <c r="AG74" s="29">
        <v>2</v>
      </c>
      <c r="AH74" s="29">
        <v>2</v>
      </c>
      <c r="AI74" s="29">
        <v>2</v>
      </c>
      <c r="AJ74" s="29">
        <v>2</v>
      </c>
      <c r="AK74" s="30"/>
      <c r="AL74" s="30"/>
      <c r="AM74" s="29">
        <v>2</v>
      </c>
      <c r="AN74" s="29">
        <v>2</v>
      </c>
      <c r="AO74" s="29">
        <v>2</v>
      </c>
      <c r="AP74" s="29">
        <v>2</v>
      </c>
      <c r="AQ74" s="29">
        <v>2</v>
      </c>
      <c r="AR74" s="30"/>
      <c r="AS74" s="30"/>
      <c r="AT74" s="29">
        <v>2</v>
      </c>
      <c r="AU74" s="29">
        <v>2</v>
      </c>
      <c r="AV74" s="29">
        <v>2</v>
      </c>
      <c r="AW74" s="29">
        <v>2</v>
      </c>
      <c r="AX74" s="29">
        <v>2</v>
      </c>
      <c r="AY74" s="30"/>
      <c r="AZ74" s="30"/>
      <c r="BA74" s="29">
        <v>2</v>
      </c>
      <c r="BB74" s="29">
        <v>2</v>
      </c>
      <c r="BC74" s="29">
        <v>2</v>
      </c>
      <c r="BD74" s="50">
        <f t="shared" si="3"/>
        <v>44</v>
      </c>
      <c r="BE74" s="541"/>
      <c r="BF74" s="544"/>
      <c r="BG74" s="32"/>
      <c r="BH74" s="12"/>
      <c r="BI74" s="33"/>
      <c r="BJ74" s="12"/>
      <c r="BK74" s="33"/>
      <c r="BL74" s="12"/>
      <c r="BM74" s="33"/>
    </row>
    <row r="75" spans="2:65" s="6" customFormat="1" ht="27.75" hidden="1" customHeight="1" x14ac:dyDescent="0.25">
      <c r="B75" s="546">
        <v>21</v>
      </c>
      <c r="C75" s="124"/>
      <c r="D75" s="69" t="s">
        <v>369</v>
      </c>
      <c r="E75" s="45"/>
      <c r="F75" s="45" t="s">
        <v>308</v>
      </c>
      <c r="G75" s="26" t="s">
        <v>38</v>
      </c>
      <c r="H75" s="45" t="s">
        <v>33</v>
      </c>
      <c r="I75" s="537"/>
      <c r="J75" s="537"/>
      <c r="K75" s="46"/>
      <c r="L75" s="46"/>
      <c r="M75" s="46"/>
      <c r="N75" s="46"/>
      <c r="O75" s="46"/>
      <c r="P75" s="47"/>
      <c r="Q75" s="47"/>
      <c r="R75" s="46"/>
      <c r="S75" s="46"/>
      <c r="T75" s="46"/>
      <c r="U75" s="46"/>
      <c r="V75" s="46"/>
      <c r="W75" s="47"/>
      <c r="X75" s="47"/>
      <c r="Y75" s="46"/>
      <c r="Z75" s="48"/>
      <c r="AA75" s="48"/>
      <c r="AB75" s="48"/>
      <c r="AC75" s="48"/>
      <c r="AD75" s="49"/>
      <c r="AE75" s="49"/>
      <c r="AF75" s="48"/>
      <c r="AG75" s="48"/>
      <c r="AH75" s="48"/>
      <c r="AI75" s="48"/>
      <c r="AJ75" s="48"/>
      <c r="AK75" s="49"/>
      <c r="AL75" s="49"/>
      <c r="AM75" s="48"/>
      <c r="AN75" s="48"/>
      <c r="AO75" s="48"/>
      <c r="AP75" s="48"/>
      <c r="AQ75" s="48"/>
      <c r="AR75" s="49"/>
      <c r="AS75" s="49"/>
      <c r="AT75" s="48"/>
      <c r="AU75" s="48"/>
      <c r="AV75" s="48"/>
      <c r="AW75" s="48"/>
      <c r="AX75" s="48"/>
      <c r="AY75" s="49"/>
      <c r="AZ75" s="49"/>
      <c r="BA75" s="48"/>
      <c r="BB75" s="48"/>
      <c r="BC75" s="48"/>
      <c r="BD75" s="50">
        <f t="shared" si="3"/>
        <v>0</v>
      </c>
      <c r="BE75" s="541"/>
      <c r="BF75" s="544"/>
      <c r="BG75" s="32"/>
      <c r="BH75" s="12"/>
      <c r="BI75" s="33"/>
      <c r="BJ75" s="12"/>
      <c r="BK75" s="33"/>
      <c r="BL75" s="12"/>
      <c r="BM75" s="33"/>
    </row>
    <row r="76" spans="2:65" s="6" customFormat="1" ht="27.75" customHeight="1" x14ac:dyDescent="0.25">
      <c r="B76" s="546"/>
      <c r="C76" s="124"/>
      <c r="D76" s="69" t="s">
        <v>369</v>
      </c>
      <c r="E76" s="69" t="s">
        <v>370</v>
      </c>
      <c r="F76" s="132" t="s">
        <v>309</v>
      </c>
      <c r="G76" s="26" t="s">
        <v>38</v>
      </c>
      <c r="H76" s="51" t="s">
        <v>31</v>
      </c>
      <c r="I76" s="537"/>
      <c r="J76" s="537"/>
      <c r="K76" s="52"/>
      <c r="L76" s="52"/>
      <c r="M76" s="52"/>
      <c r="N76" s="52"/>
      <c r="O76" s="52"/>
      <c r="P76" s="53"/>
      <c r="Q76" s="53"/>
      <c r="R76" s="52"/>
      <c r="S76" s="52"/>
      <c r="T76" s="52"/>
      <c r="U76" s="52"/>
      <c r="V76" s="52"/>
      <c r="W76" s="53"/>
      <c r="X76" s="53"/>
      <c r="Y76" s="52"/>
      <c r="Z76" s="29">
        <v>2</v>
      </c>
      <c r="AA76" s="29">
        <v>2</v>
      </c>
      <c r="AB76" s="29">
        <v>2</v>
      </c>
      <c r="AC76" s="29">
        <v>2</v>
      </c>
      <c r="AD76" s="30"/>
      <c r="AE76" s="30"/>
      <c r="AF76" s="29">
        <v>2</v>
      </c>
      <c r="AG76" s="29">
        <v>2</v>
      </c>
      <c r="AH76" s="29">
        <v>2</v>
      </c>
      <c r="AI76" s="29">
        <v>2</v>
      </c>
      <c r="AJ76" s="29">
        <v>2</v>
      </c>
      <c r="AK76" s="30"/>
      <c r="AL76" s="30"/>
      <c r="AM76" s="29">
        <v>2</v>
      </c>
      <c r="AN76" s="29">
        <v>2</v>
      </c>
      <c r="AO76" s="29">
        <v>2</v>
      </c>
      <c r="AP76" s="29">
        <v>2</v>
      </c>
      <c r="AQ76" s="29">
        <v>2</v>
      </c>
      <c r="AR76" s="30"/>
      <c r="AS76" s="30"/>
      <c r="AT76" s="29">
        <v>2</v>
      </c>
      <c r="AU76" s="29">
        <v>2</v>
      </c>
      <c r="AV76" s="29">
        <v>2</v>
      </c>
      <c r="AW76" s="29">
        <v>2</v>
      </c>
      <c r="AX76" s="29">
        <v>2</v>
      </c>
      <c r="AY76" s="30"/>
      <c r="AZ76" s="30"/>
      <c r="BA76" s="29">
        <v>2</v>
      </c>
      <c r="BB76" s="29">
        <v>2</v>
      </c>
      <c r="BC76" s="29">
        <v>2</v>
      </c>
      <c r="BD76" s="50">
        <f t="shared" si="3"/>
        <v>44</v>
      </c>
      <c r="BE76" s="541"/>
      <c r="BF76" s="544"/>
      <c r="BG76" s="32"/>
      <c r="BH76" s="12"/>
      <c r="BI76" s="33"/>
      <c r="BJ76" s="12"/>
      <c r="BK76" s="33"/>
      <c r="BL76" s="12"/>
      <c r="BM76" s="33"/>
    </row>
    <row r="77" spans="2:65" s="6" customFormat="1" ht="27.75" hidden="1" customHeight="1" x14ac:dyDescent="0.25">
      <c r="B77" s="546"/>
      <c r="C77" s="124"/>
      <c r="D77" s="69"/>
      <c r="E77" s="127"/>
      <c r="F77" s="45" t="s">
        <v>310</v>
      </c>
      <c r="G77" s="26" t="s">
        <v>38</v>
      </c>
      <c r="H77" s="51" t="s">
        <v>34</v>
      </c>
      <c r="I77" s="537"/>
      <c r="J77" s="537"/>
      <c r="K77" s="52"/>
      <c r="L77" s="52"/>
      <c r="M77" s="52"/>
      <c r="N77" s="52"/>
      <c r="O77" s="52"/>
      <c r="P77" s="53"/>
      <c r="Q77" s="53"/>
      <c r="R77" s="52"/>
      <c r="S77" s="52"/>
      <c r="T77" s="52"/>
      <c r="U77" s="52"/>
      <c r="V77" s="52"/>
      <c r="W77" s="53"/>
      <c r="X77" s="53"/>
      <c r="Y77" s="52"/>
      <c r="Z77" s="54"/>
      <c r="AA77" s="54"/>
      <c r="AB77" s="54"/>
      <c r="AC77" s="54"/>
      <c r="AD77" s="55"/>
      <c r="AE77" s="55"/>
      <c r="AF77" s="54"/>
      <c r="AG77" s="54"/>
      <c r="AH77" s="54"/>
      <c r="AI77" s="54"/>
      <c r="AJ77" s="54"/>
      <c r="AK77" s="55"/>
      <c r="AL77" s="55"/>
      <c r="AM77" s="54"/>
      <c r="AN77" s="54"/>
      <c r="AO77" s="54"/>
      <c r="AP77" s="54"/>
      <c r="AQ77" s="54"/>
      <c r="AR77" s="55"/>
      <c r="AS77" s="55"/>
      <c r="AT77" s="54"/>
      <c r="AU77" s="54"/>
      <c r="AV77" s="54"/>
      <c r="AW77" s="54"/>
      <c r="AX77" s="54"/>
      <c r="AY77" s="55"/>
      <c r="AZ77" s="55"/>
      <c r="BA77" s="54"/>
      <c r="BB77" s="54"/>
      <c r="BC77" s="54"/>
      <c r="BD77" s="50">
        <f t="shared" si="3"/>
        <v>0</v>
      </c>
      <c r="BE77" s="541"/>
      <c r="BF77" s="544"/>
      <c r="BG77" s="32"/>
      <c r="BH77" s="12"/>
      <c r="BI77" s="33"/>
      <c r="BJ77" s="12"/>
      <c r="BK77" s="33"/>
      <c r="BL77" s="12"/>
      <c r="BM77" s="33"/>
    </row>
    <row r="78" spans="2:65" s="6" customFormat="1" ht="27.75" hidden="1" customHeight="1" x14ac:dyDescent="0.25">
      <c r="B78" s="546">
        <v>22</v>
      </c>
      <c r="C78" s="124"/>
      <c r="D78" s="504" t="s">
        <v>372</v>
      </c>
      <c r="E78" s="45"/>
      <c r="F78" s="45" t="s">
        <v>308</v>
      </c>
      <c r="G78" s="26" t="s">
        <v>38</v>
      </c>
      <c r="H78" s="45" t="s">
        <v>33</v>
      </c>
      <c r="I78" s="537"/>
      <c r="J78" s="537"/>
      <c r="K78" s="46"/>
      <c r="L78" s="46"/>
      <c r="M78" s="46"/>
      <c r="N78" s="46"/>
      <c r="O78" s="46"/>
      <c r="P78" s="47"/>
      <c r="Q78" s="47"/>
      <c r="R78" s="46"/>
      <c r="S78" s="46"/>
      <c r="T78" s="46"/>
      <c r="U78" s="46"/>
      <c r="V78" s="46"/>
      <c r="W78" s="47"/>
      <c r="X78" s="47"/>
      <c r="Y78" s="46"/>
      <c r="Z78" s="48"/>
      <c r="AA78" s="48"/>
      <c r="AB78" s="48"/>
      <c r="AC78" s="48"/>
      <c r="AD78" s="49"/>
      <c r="AE78" s="49"/>
      <c r="AF78" s="48"/>
      <c r="AG78" s="48"/>
      <c r="AH78" s="48"/>
      <c r="AI78" s="48"/>
      <c r="AJ78" s="48"/>
      <c r="AK78" s="49"/>
      <c r="AL78" s="49"/>
      <c r="AM78" s="48"/>
      <c r="AN78" s="48"/>
      <c r="AO78" s="48"/>
      <c r="AP78" s="48"/>
      <c r="AQ78" s="48"/>
      <c r="AR78" s="49"/>
      <c r="AS78" s="49"/>
      <c r="AT78" s="48"/>
      <c r="AU78" s="48"/>
      <c r="AV78" s="48"/>
      <c r="AW78" s="48"/>
      <c r="AX78" s="48"/>
      <c r="AY78" s="49"/>
      <c r="AZ78" s="49"/>
      <c r="BA78" s="48"/>
      <c r="BB78" s="48"/>
      <c r="BC78" s="48"/>
      <c r="BD78" s="50">
        <f t="shared" ref="BD78:BD83" si="4">SUM(K78:BC78)</f>
        <v>0</v>
      </c>
      <c r="BE78" s="541"/>
      <c r="BF78" s="544"/>
      <c r="BG78" s="32"/>
      <c r="BH78" s="12"/>
      <c r="BI78" s="33"/>
      <c r="BJ78" s="12"/>
      <c r="BK78" s="33"/>
      <c r="BL78" s="12"/>
      <c r="BM78" s="33"/>
    </row>
    <row r="79" spans="2:65" s="6" customFormat="1" ht="27.75" customHeight="1" x14ac:dyDescent="0.25">
      <c r="B79" s="546"/>
      <c r="C79" s="124"/>
      <c r="D79" s="505"/>
      <c r="E79" s="69" t="s">
        <v>373</v>
      </c>
      <c r="F79" s="135" t="s">
        <v>309</v>
      </c>
      <c r="G79" s="26" t="s">
        <v>38</v>
      </c>
      <c r="H79" s="51" t="s">
        <v>31</v>
      </c>
      <c r="I79" s="537"/>
      <c r="J79" s="537"/>
      <c r="K79" s="52"/>
      <c r="L79" s="52"/>
      <c r="M79" s="52"/>
      <c r="N79" s="52"/>
      <c r="O79" s="52"/>
      <c r="P79" s="53"/>
      <c r="Q79" s="53"/>
      <c r="R79" s="52"/>
      <c r="S79" s="52"/>
      <c r="T79" s="52"/>
      <c r="U79" s="52"/>
      <c r="V79" s="52"/>
      <c r="W79" s="53"/>
      <c r="X79" s="53"/>
      <c r="Y79" s="52"/>
      <c r="Z79" s="29">
        <v>2</v>
      </c>
      <c r="AA79" s="29">
        <v>2</v>
      </c>
      <c r="AB79" s="29">
        <v>2</v>
      </c>
      <c r="AC79" s="29">
        <v>2</v>
      </c>
      <c r="AD79" s="30"/>
      <c r="AE79" s="30"/>
      <c r="AF79" s="29">
        <v>2</v>
      </c>
      <c r="AG79" s="29">
        <v>2</v>
      </c>
      <c r="AH79" s="29">
        <v>2</v>
      </c>
      <c r="AI79" s="29">
        <v>2</v>
      </c>
      <c r="AJ79" s="29">
        <v>2</v>
      </c>
      <c r="AK79" s="30"/>
      <c r="AL79" s="30"/>
      <c r="AM79" s="29">
        <v>2</v>
      </c>
      <c r="AN79" s="29">
        <v>2</v>
      </c>
      <c r="AO79" s="29">
        <v>2</v>
      </c>
      <c r="AP79" s="29">
        <v>2</v>
      </c>
      <c r="AQ79" s="29">
        <v>2</v>
      </c>
      <c r="AR79" s="30"/>
      <c r="AS79" s="30"/>
      <c r="AT79" s="29">
        <v>2</v>
      </c>
      <c r="AU79" s="29">
        <v>2</v>
      </c>
      <c r="AV79" s="29">
        <v>2</v>
      </c>
      <c r="AW79" s="29">
        <v>2</v>
      </c>
      <c r="AX79" s="29">
        <v>2</v>
      </c>
      <c r="AY79" s="30"/>
      <c r="AZ79" s="30"/>
      <c r="BA79" s="29">
        <v>2</v>
      </c>
      <c r="BB79" s="29">
        <v>2</v>
      </c>
      <c r="BC79" s="29">
        <v>2</v>
      </c>
      <c r="BD79" s="50">
        <f t="shared" si="4"/>
        <v>44</v>
      </c>
      <c r="BE79" s="541"/>
      <c r="BF79" s="544"/>
      <c r="BG79" s="32"/>
      <c r="BH79" s="12"/>
      <c r="BI79" s="33"/>
      <c r="BJ79" s="12"/>
      <c r="BK79" s="33"/>
      <c r="BL79" s="12"/>
      <c r="BM79" s="33"/>
    </row>
    <row r="80" spans="2:65" s="6" customFormat="1" ht="27.75" hidden="1" customHeight="1" x14ac:dyDescent="0.25">
      <c r="B80" s="546"/>
      <c r="C80" s="124"/>
      <c r="D80" s="506"/>
      <c r="E80" s="45"/>
      <c r="F80" s="45" t="s">
        <v>310</v>
      </c>
      <c r="G80" s="26" t="s">
        <v>38</v>
      </c>
      <c r="H80" s="51" t="s">
        <v>34</v>
      </c>
      <c r="I80" s="537"/>
      <c r="J80" s="537"/>
      <c r="K80" s="52"/>
      <c r="L80" s="52"/>
      <c r="M80" s="52"/>
      <c r="N80" s="52"/>
      <c r="O80" s="52"/>
      <c r="P80" s="53"/>
      <c r="Q80" s="53"/>
      <c r="R80" s="52"/>
      <c r="S80" s="52"/>
      <c r="T80" s="52"/>
      <c r="U80" s="52"/>
      <c r="V80" s="52"/>
      <c r="W80" s="53"/>
      <c r="X80" s="53"/>
      <c r="Y80" s="52"/>
      <c r="Z80" s="54"/>
      <c r="AA80" s="54"/>
      <c r="AB80" s="54"/>
      <c r="AC80" s="54"/>
      <c r="AD80" s="55"/>
      <c r="AE80" s="55"/>
      <c r="AF80" s="54"/>
      <c r="AG80" s="54"/>
      <c r="AH80" s="54"/>
      <c r="AI80" s="54"/>
      <c r="AJ80" s="54"/>
      <c r="AK80" s="55"/>
      <c r="AL80" s="55"/>
      <c r="AM80" s="54"/>
      <c r="AN80" s="54"/>
      <c r="AO80" s="54"/>
      <c r="AP80" s="54"/>
      <c r="AQ80" s="54"/>
      <c r="AR80" s="55"/>
      <c r="AS80" s="55"/>
      <c r="AT80" s="54"/>
      <c r="AU80" s="54"/>
      <c r="AV80" s="54"/>
      <c r="AW80" s="54"/>
      <c r="AX80" s="54"/>
      <c r="AY80" s="55"/>
      <c r="AZ80" s="55"/>
      <c r="BA80" s="54"/>
      <c r="BB80" s="54"/>
      <c r="BC80" s="54"/>
      <c r="BD80" s="50">
        <f t="shared" si="4"/>
        <v>0</v>
      </c>
      <c r="BE80" s="541"/>
      <c r="BF80" s="544"/>
      <c r="BG80" s="32"/>
      <c r="BH80" s="12"/>
      <c r="BI80" s="33"/>
      <c r="BJ80" s="12"/>
      <c r="BK80" s="33"/>
      <c r="BL80" s="12"/>
      <c r="BM80" s="33"/>
    </row>
    <row r="81" spans="2:66" s="6" customFormat="1" ht="27.75" hidden="1" customHeight="1" x14ac:dyDescent="0.25">
      <c r="B81" s="546">
        <v>23</v>
      </c>
      <c r="C81" s="124"/>
      <c r="D81" s="504" t="s">
        <v>369</v>
      </c>
      <c r="E81" s="45"/>
      <c r="F81" s="45" t="s">
        <v>308</v>
      </c>
      <c r="G81" s="26" t="s">
        <v>38</v>
      </c>
      <c r="H81" s="45" t="s">
        <v>33</v>
      </c>
      <c r="I81" s="537"/>
      <c r="J81" s="537"/>
      <c r="K81" s="46"/>
      <c r="L81" s="46"/>
      <c r="M81" s="46"/>
      <c r="N81" s="46"/>
      <c r="O81" s="46"/>
      <c r="P81" s="47"/>
      <c r="Q81" s="47"/>
      <c r="R81" s="46"/>
      <c r="S81" s="46"/>
      <c r="T81" s="46"/>
      <c r="U81" s="46"/>
      <c r="V81" s="46"/>
      <c r="W81" s="47"/>
      <c r="X81" s="47"/>
      <c r="Y81" s="46"/>
      <c r="Z81" s="48"/>
      <c r="AA81" s="48"/>
      <c r="AB81" s="48"/>
      <c r="AC81" s="48"/>
      <c r="AD81" s="49"/>
      <c r="AE81" s="49"/>
      <c r="AF81" s="48"/>
      <c r="AG81" s="48"/>
      <c r="AH81" s="48"/>
      <c r="AI81" s="48"/>
      <c r="AJ81" s="48"/>
      <c r="AK81" s="49"/>
      <c r="AL81" s="49"/>
      <c r="AM81" s="48"/>
      <c r="AN81" s="48"/>
      <c r="AO81" s="48"/>
      <c r="AP81" s="48"/>
      <c r="AQ81" s="48"/>
      <c r="AR81" s="49"/>
      <c r="AS81" s="49"/>
      <c r="AT81" s="48"/>
      <c r="AU81" s="48"/>
      <c r="AV81" s="48"/>
      <c r="AW81" s="48"/>
      <c r="AX81" s="48"/>
      <c r="AY81" s="49"/>
      <c r="AZ81" s="49"/>
      <c r="BA81" s="48"/>
      <c r="BB81" s="48"/>
      <c r="BC81" s="48"/>
      <c r="BD81" s="50">
        <f t="shared" si="4"/>
        <v>0</v>
      </c>
      <c r="BE81" s="541"/>
      <c r="BF81" s="544"/>
      <c r="BG81" s="32"/>
      <c r="BH81" s="12"/>
      <c r="BI81" s="33"/>
      <c r="BJ81" s="12"/>
      <c r="BK81" s="33"/>
      <c r="BL81" s="12"/>
      <c r="BM81" s="33"/>
    </row>
    <row r="82" spans="2:66" s="6" customFormat="1" ht="27.75" customHeight="1" x14ac:dyDescent="0.25">
      <c r="B82" s="546"/>
      <c r="C82" s="124"/>
      <c r="D82" s="505"/>
      <c r="E82" s="45" t="s">
        <v>374</v>
      </c>
      <c r="F82" s="132" t="s">
        <v>309</v>
      </c>
      <c r="G82" s="26" t="s">
        <v>38</v>
      </c>
      <c r="H82" s="51" t="s">
        <v>31</v>
      </c>
      <c r="I82" s="538"/>
      <c r="J82" s="538"/>
      <c r="K82" s="52"/>
      <c r="L82" s="52"/>
      <c r="M82" s="52"/>
      <c r="N82" s="52"/>
      <c r="O82" s="52"/>
      <c r="P82" s="53"/>
      <c r="Q82" s="53"/>
      <c r="R82" s="52"/>
      <c r="S82" s="52"/>
      <c r="T82" s="52"/>
      <c r="U82" s="52"/>
      <c r="V82" s="52"/>
      <c r="W82" s="53"/>
      <c r="X82" s="53"/>
      <c r="Y82" s="52"/>
      <c r="Z82" s="29">
        <v>2</v>
      </c>
      <c r="AA82" s="29">
        <v>2</v>
      </c>
      <c r="AB82" s="29">
        <v>2</v>
      </c>
      <c r="AC82" s="29">
        <v>2</v>
      </c>
      <c r="AD82" s="30"/>
      <c r="AE82" s="30"/>
      <c r="AF82" s="29">
        <v>2</v>
      </c>
      <c r="AG82" s="29">
        <v>2</v>
      </c>
      <c r="AH82" s="29">
        <v>2</v>
      </c>
      <c r="AI82" s="29">
        <v>2</v>
      </c>
      <c r="AJ82" s="29">
        <v>2</v>
      </c>
      <c r="AK82" s="30"/>
      <c r="AL82" s="30"/>
      <c r="AM82" s="29">
        <v>2</v>
      </c>
      <c r="AN82" s="29">
        <v>2</v>
      </c>
      <c r="AO82" s="29">
        <v>2</v>
      </c>
      <c r="AP82" s="29">
        <v>2</v>
      </c>
      <c r="AQ82" s="29">
        <v>2</v>
      </c>
      <c r="AR82" s="30"/>
      <c r="AS82" s="30"/>
      <c r="AT82" s="29">
        <v>2</v>
      </c>
      <c r="AU82" s="29">
        <v>2</v>
      </c>
      <c r="AV82" s="29">
        <v>2</v>
      </c>
      <c r="AW82" s="29">
        <v>2</v>
      </c>
      <c r="AX82" s="29">
        <v>2</v>
      </c>
      <c r="AY82" s="30"/>
      <c r="AZ82" s="30"/>
      <c r="BA82" s="29">
        <v>2</v>
      </c>
      <c r="BB82" s="29">
        <v>2</v>
      </c>
      <c r="BC82" s="29">
        <v>2</v>
      </c>
      <c r="BD82" s="50">
        <f t="shared" si="4"/>
        <v>44</v>
      </c>
      <c r="BE82" s="541"/>
      <c r="BF82" s="544"/>
      <c r="BG82" s="32"/>
      <c r="BH82" s="12"/>
      <c r="BI82" s="33"/>
      <c r="BJ82" s="12"/>
      <c r="BK82" s="33"/>
      <c r="BL82" s="12"/>
      <c r="BM82" s="33"/>
    </row>
    <row r="83" spans="2:66" s="6" customFormat="1" ht="27.75" hidden="1" customHeight="1" x14ac:dyDescent="0.25">
      <c r="B83" s="546"/>
      <c r="C83" s="124"/>
      <c r="D83" s="506"/>
      <c r="E83" s="45"/>
      <c r="F83" s="51" t="s">
        <v>310</v>
      </c>
      <c r="G83" s="26" t="s">
        <v>38</v>
      </c>
      <c r="H83" s="51" t="s">
        <v>34</v>
      </c>
      <c r="I83" s="91">
        <f t="shared" ref="I83" si="5">19*(1+20%)</f>
        <v>22.8</v>
      </c>
      <c r="J83" s="91"/>
      <c r="K83" s="52"/>
      <c r="L83" s="52"/>
      <c r="M83" s="52"/>
      <c r="N83" s="52"/>
      <c r="O83" s="52"/>
      <c r="P83" s="53"/>
      <c r="Q83" s="53"/>
      <c r="R83" s="52"/>
      <c r="S83" s="52"/>
      <c r="T83" s="52"/>
      <c r="U83" s="52"/>
      <c r="V83" s="52"/>
      <c r="W83" s="53"/>
      <c r="X83" s="53"/>
      <c r="Y83" s="52"/>
      <c r="Z83" s="54"/>
      <c r="AA83" s="54"/>
      <c r="AB83" s="54"/>
      <c r="AC83" s="54"/>
      <c r="AD83" s="55"/>
      <c r="AE83" s="55"/>
      <c r="AF83" s="54"/>
      <c r="AG83" s="54"/>
      <c r="AH83" s="54"/>
      <c r="AI83" s="54"/>
      <c r="AJ83" s="54"/>
      <c r="AK83" s="55"/>
      <c r="AL83" s="55"/>
      <c r="AM83" s="54"/>
      <c r="AN83" s="54"/>
      <c r="AO83" s="54"/>
      <c r="AP83" s="54"/>
      <c r="AQ83" s="54"/>
      <c r="AR83" s="55"/>
      <c r="AS83" s="55"/>
      <c r="AT83" s="54"/>
      <c r="AU83" s="54"/>
      <c r="AV83" s="54"/>
      <c r="AW83" s="54"/>
      <c r="AX83" s="54"/>
      <c r="AY83" s="55"/>
      <c r="AZ83" s="55"/>
      <c r="BA83" s="54"/>
      <c r="BB83" s="54"/>
      <c r="BC83" s="54"/>
      <c r="BD83" s="50">
        <f t="shared" si="4"/>
        <v>0</v>
      </c>
      <c r="BE83" s="542"/>
      <c r="BF83" s="545"/>
      <c r="BG83" s="32"/>
      <c r="BH83" s="12"/>
      <c r="BI83" s="33"/>
      <c r="BJ83" s="12"/>
      <c r="BK83" s="33"/>
      <c r="BL83" s="12"/>
      <c r="BM83" s="33"/>
    </row>
    <row r="84" spans="2:66" s="12" customFormat="1" ht="16.5" customHeight="1" x14ac:dyDescent="0.25">
      <c r="B84" s="498" t="s">
        <v>23</v>
      </c>
      <c r="C84" s="499"/>
      <c r="D84" s="499"/>
      <c r="E84" s="500"/>
      <c r="F84" s="500"/>
      <c r="G84" s="500"/>
      <c r="H84" s="500"/>
      <c r="I84" s="500"/>
      <c r="J84" s="501"/>
      <c r="K84" s="71">
        <f t="shared" ref="K84:Y84" si="6">SUM(K14:K19)</f>
        <v>0</v>
      </c>
      <c r="L84" s="71">
        <f t="shared" si="6"/>
        <v>0</v>
      </c>
      <c r="M84" s="71">
        <f t="shared" si="6"/>
        <v>0</v>
      </c>
      <c r="N84" s="71">
        <f t="shared" si="6"/>
        <v>0</v>
      </c>
      <c r="O84" s="71">
        <f t="shared" si="6"/>
        <v>0</v>
      </c>
      <c r="P84" s="71">
        <f t="shared" si="6"/>
        <v>0</v>
      </c>
      <c r="Q84" s="71">
        <f t="shared" si="6"/>
        <v>0</v>
      </c>
      <c r="R84" s="71">
        <f t="shared" si="6"/>
        <v>0</v>
      </c>
      <c r="S84" s="71">
        <f t="shared" si="6"/>
        <v>0</v>
      </c>
      <c r="T84" s="71">
        <f t="shared" si="6"/>
        <v>0</v>
      </c>
      <c r="U84" s="71">
        <f t="shared" si="6"/>
        <v>0</v>
      </c>
      <c r="V84" s="71">
        <f t="shared" si="6"/>
        <v>0</v>
      </c>
      <c r="W84" s="71">
        <f t="shared" si="6"/>
        <v>0</v>
      </c>
      <c r="X84" s="71">
        <f t="shared" si="6"/>
        <v>0</v>
      </c>
      <c r="Y84" s="71">
        <f t="shared" si="6"/>
        <v>0</v>
      </c>
      <c r="Z84" s="72">
        <f>SUM(Z14:Z82)</f>
        <v>76</v>
      </c>
      <c r="AA84" s="72">
        <f t="shared" ref="AA84:BC84" si="7">SUM(AA14:AA82)</f>
        <v>76</v>
      </c>
      <c r="AB84" s="72">
        <f t="shared" si="7"/>
        <v>76</v>
      </c>
      <c r="AC84" s="72">
        <f t="shared" si="7"/>
        <v>76</v>
      </c>
      <c r="AD84" s="72">
        <f t="shared" si="7"/>
        <v>0</v>
      </c>
      <c r="AE84" s="72">
        <f t="shared" si="7"/>
        <v>0</v>
      </c>
      <c r="AF84" s="72">
        <f t="shared" si="7"/>
        <v>76</v>
      </c>
      <c r="AG84" s="72">
        <f t="shared" si="7"/>
        <v>76</v>
      </c>
      <c r="AH84" s="72">
        <f t="shared" si="7"/>
        <v>76</v>
      </c>
      <c r="AI84" s="72">
        <f t="shared" si="7"/>
        <v>76</v>
      </c>
      <c r="AJ84" s="72">
        <f t="shared" si="7"/>
        <v>76</v>
      </c>
      <c r="AK84" s="72">
        <f t="shared" si="7"/>
        <v>0</v>
      </c>
      <c r="AL84" s="72">
        <f t="shared" si="7"/>
        <v>0</v>
      </c>
      <c r="AM84" s="72">
        <f t="shared" si="7"/>
        <v>76</v>
      </c>
      <c r="AN84" s="72">
        <f t="shared" si="7"/>
        <v>76</v>
      </c>
      <c r="AO84" s="72">
        <f t="shared" si="7"/>
        <v>76</v>
      </c>
      <c r="AP84" s="72">
        <f t="shared" si="7"/>
        <v>76</v>
      </c>
      <c r="AQ84" s="72">
        <f t="shared" si="7"/>
        <v>76</v>
      </c>
      <c r="AR84" s="72">
        <f t="shared" si="7"/>
        <v>0</v>
      </c>
      <c r="AS84" s="72">
        <f t="shared" si="7"/>
        <v>0</v>
      </c>
      <c r="AT84" s="72">
        <f t="shared" si="7"/>
        <v>76</v>
      </c>
      <c r="AU84" s="72">
        <f t="shared" si="7"/>
        <v>76</v>
      </c>
      <c r="AV84" s="72">
        <f t="shared" si="7"/>
        <v>76</v>
      </c>
      <c r="AW84" s="72">
        <f t="shared" si="7"/>
        <v>76</v>
      </c>
      <c r="AX84" s="72">
        <f t="shared" si="7"/>
        <v>76</v>
      </c>
      <c r="AY84" s="72">
        <f t="shared" si="7"/>
        <v>0</v>
      </c>
      <c r="AZ84" s="72">
        <f t="shared" si="7"/>
        <v>0</v>
      </c>
      <c r="BA84" s="72">
        <f t="shared" si="7"/>
        <v>76</v>
      </c>
      <c r="BB84" s="72">
        <f t="shared" si="7"/>
        <v>76</v>
      </c>
      <c r="BC84" s="72">
        <f t="shared" si="7"/>
        <v>76</v>
      </c>
      <c r="BD84" s="72">
        <f>SUM(BD14:BD82)</f>
        <v>1672</v>
      </c>
      <c r="BE84" s="74">
        <f>SUM(BE14)</f>
        <v>5156.25</v>
      </c>
      <c r="BF84" s="75">
        <f>SUM(BF14:BF19)</f>
        <v>4125</v>
      </c>
      <c r="BG84" s="76"/>
      <c r="BH84" s="77">
        <f t="shared" ref="BH84:BM84" si="8">SUM(BH14:BH19)</f>
        <v>0</v>
      </c>
      <c r="BI84" s="78">
        <f t="shared" si="8"/>
        <v>0</v>
      </c>
      <c r="BJ84" s="77">
        <f t="shared" si="8"/>
        <v>44</v>
      </c>
      <c r="BK84" s="78">
        <f t="shared" si="8"/>
        <v>181500</v>
      </c>
      <c r="BL84" s="77" t="e">
        <f t="shared" si="8"/>
        <v>#REF!</v>
      </c>
      <c r="BM84" s="78" t="e">
        <f t="shared" si="8"/>
        <v>#REF!</v>
      </c>
      <c r="BN84" s="79"/>
    </row>
    <row r="85" spans="2:66" ht="16.5" customHeight="1" x14ac:dyDescent="0.2">
      <c r="B85" s="80"/>
      <c r="C85" s="80"/>
      <c r="D85" s="81" t="s">
        <v>47</v>
      </c>
      <c r="BE85" s="83" t="s">
        <v>48</v>
      </c>
      <c r="BF85" s="84">
        <f>(BF84/BE84)-1</f>
        <v>-0.19999999999999996</v>
      </c>
      <c r="BG85" s="15"/>
      <c r="BH85" s="5" t="e">
        <f>SUM(BH84,BJ84,BL84)</f>
        <v>#REF!</v>
      </c>
      <c r="BM85" s="85"/>
    </row>
    <row r="86" spans="2:66" x14ac:dyDescent="0.2">
      <c r="D86" s="86"/>
      <c r="BD86" s="1" t="s">
        <v>6</v>
      </c>
      <c r="BF86" s="15"/>
      <c r="BH86" s="85" t="e">
        <f>SUM(BI84,BK84,BM84)</f>
        <v>#REF!</v>
      </c>
      <c r="BI86" s="87" t="e">
        <f>+BH86-BF84</f>
        <v>#REF!</v>
      </c>
    </row>
    <row r="87" spans="2:66" x14ac:dyDescent="0.2">
      <c r="J87" s="1" t="s">
        <v>6</v>
      </c>
      <c r="BF87" s="88"/>
    </row>
    <row r="88" spans="2:66" x14ac:dyDescent="0.2">
      <c r="D88" s="1" t="s">
        <v>49</v>
      </c>
      <c r="BF88" s="88"/>
      <c r="BG88" s="15"/>
    </row>
    <row r="89" spans="2:66" x14ac:dyDescent="0.2">
      <c r="BF89" s="89"/>
    </row>
    <row r="90" spans="2:66" ht="12.75" customHeight="1" x14ac:dyDescent="0.2">
      <c r="E90" s="2"/>
      <c r="P90" s="2"/>
      <c r="BF90" s="1" t="s">
        <v>6</v>
      </c>
    </row>
    <row r="91" spans="2:66" x14ac:dyDescent="0.2">
      <c r="BF91" s="1" t="s">
        <v>6</v>
      </c>
    </row>
    <row r="92" spans="2:66" x14ac:dyDescent="0.2">
      <c r="BF92" s="1" t="s">
        <v>6</v>
      </c>
    </row>
    <row r="93" spans="2:66" ht="13.15" customHeight="1" x14ac:dyDescent="0.2">
      <c r="BF93" s="15" t="s">
        <v>6</v>
      </c>
    </row>
    <row r="95" spans="2:66" ht="18" customHeight="1" x14ac:dyDescent="0.2"/>
    <row r="96" spans="2:66" ht="18" customHeight="1" x14ac:dyDescent="0.2"/>
    <row r="97" ht="18" customHeight="1" x14ac:dyDescent="0.2"/>
    <row r="98" ht="18" customHeight="1" x14ac:dyDescent="0.2"/>
    <row r="99" ht="18" customHeight="1" x14ac:dyDescent="0.2"/>
    <row r="100" ht="18" customHeight="1" x14ac:dyDescent="0.2"/>
    <row r="101" ht="18" customHeight="1" x14ac:dyDescent="0.2"/>
    <row r="103" ht="18" customHeight="1" x14ac:dyDescent="0.2"/>
    <row r="104" ht="18" customHeight="1" x14ac:dyDescent="0.2"/>
    <row r="105" ht="18" customHeight="1" x14ac:dyDescent="0.2"/>
    <row r="106" ht="18" customHeight="1" x14ac:dyDescent="0.2"/>
    <row r="107" ht="18" customHeight="1" x14ac:dyDescent="0.2"/>
    <row r="108" ht="18" customHeight="1" x14ac:dyDescent="0.2"/>
    <row r="109" ht="18" customHeight="1" x14ac:dyDescent="0.2"/>
    <row r="110" ht="18" customHeight="1" x14ac:dyDescent="0.2"/>
    <row r="111" ht="18" customHeight="1" x14ac:dyDescent="0.2"/>
    <row r="112" ht="18" customHeight="1" x14ac:dyDescent="0.2"/>
    <row r="113" ht="18" customHeight="1" x14ac:dyDescent="0.2"/>
    <row r="114" ht="18" customHeight="1" x14ac:dyDescent="0.2"/>
  </sheetData>
  <mergeCells count="74">
    <mergeCell ref="K10:Y10"/>
    <mergeCell ref="Z10:AN10"/>
    <mergeCell ref="AO10:BC10"/>
    <mergeCell ref="B11:B12"/>
    <mergeCell ref="C11:C12"/>
    <mergeCell ref="D11:D12"/>
    <mergeCell ref="E11:E12"/>
    <mergeCell ref="F11:F12"/>
    <mergeCell ref="G11:G12"/>
    <mergeCell ref="H11:H12"/>
    <mergeCell ref="I11:I12"/>
    <mergeCell ref="J11:J12"/>
    <mergeCell ref="BE11:BE12"/>
    <mergeCell ref="BF11:BF12"/>
    <mergeCell ref="B14:B16"/>
    <mergeCell ref="D14:D16"/>
    <mergeCell ref="E14:E16"/>
    <mergeCell ref="BE14:BE83"/>
    <mergeCell ref="E63:E65"/>
    <mergeCell ref="B42:B44"/>
    <mergeCell ref="BF14:BF83"/>
    <mergeCell ref="E57:E58"/>
    <mergeCell ref="B81:B83"/>
    <mergeCell ref="D81:D83"/>
    <mergeCell ref="B78:B80"/>
    <mergeCell ref="D78:D80"/>
    <mergeCell ref="B75:B77"/>
    <mergeCell ref="B72:B74"/>
    <mergeCell ref="B84:J84"/>
    <mergeCell ref="B21:B23"/>
    <mergeCell ref="D21:D23"/>
    <mergeCell ref="B24:B26"/>
    <mergeCell ref="B17:B19"/>
    <mergeCell ref="B30:B32"/>
    <mergeCell ref="D30:D32"/>
    <mergeCell ref="B33:B35"/>
    <mergeCell ref="D33:D35"/>
    <mergeCell ref="D24:D26"/>
    <mergeCell ref="B27:B29"/>
    <mergeCell ref="D27:D29"/>
    <mergeCell ref="D42:D44"/>
    <mergeCell ref="B45:B47"/>
    <mergeCell ref="D45:D47"/>
    <mergeCell ref="B36:B38"/>
    <mergeCell ref="D39:D41"/>
    <mergeCell ref="B69:B71"/>
    <mergeCell ref="D69:D71"/>
    <mergeCell ref="B60:B62"/>
    <mergeCell ref="B63:B65"/>
    <mergeCell ref="D63:D65"/>
    <mergeCell ref="B54:B56"/>
    <mergeCell ref="D54:D56"/>
    <mergeCell ref="B57:B59"/>
    <mergeCell ref="D57:D59"/>
    <mergeCell ref="B48:B50"/>
    <mergeCell ref="D48:D50"/>
    <mergeCell ref="B51:B53"/>
    <mergeCell ref="D51:D53"/>
    <mergeCell ref="I14:I82"/>
    <mergeCell ref="J14:J82"/>
    <mergeCell ref="E24:E26"/>
    <mergeCell ref="B66:B68"/>
    <mergeCell ref="D66:D68"/>
    <mergeCell ref="E36:E37"/>
    <mergeCell ref="E70:E71"/>
    <mergeCell ref="E73:E74"/>
    <mergeCell ref="D72:D74"/>
    <mergeCell ref="C14:C74"/>
    <mergeCell ref="E30:E32"/>
    <mergeCell ref="E39:E41"/>
    <mergeCell ref="E27:E28"/>
    <mergeCell ref="E51:E52"/>
    <mergeCell ref="D36:D38"/>
    <mergeCell ref="B39:B4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U120"/>
  <sheetViews>
    <sheetView showGridLines="0" topLeftCell="A68" zoomScale="87" zoomScaleNormal="87" workbookViewId="0">
      <selection activeCell="D39" sqref="D39"/>
    </sheetView>
  </sheetViews>
  <sheetFormatPr baseColWidth="10" defaultColWidth="5.42578125" defaultRowHeight="15" x14ac:dyDescent="0.2"/>
  <cols>
    <col min="1" max="1" width="5.42578125" style="296"/>
    <col min="2" max="2" width="67.42578125" style="289" customWidth="1"/>
    <col min="3" max="3" width="18.140625" style="289" hidden="1" customWidth="1"/>
    <col min="4" max="4" width="15.85546875" style="289" bestFit="1" customWidth="1"/>
    <col min="5" max="7" width="14.28515625" style="289" bestFit="1" customWidth="1"/>
    <col min="8" max="8" width="15.85546875" style="289" bestFit="1" customWidth="1"/>
    <col min="9" max="11" width="14.28515625" style="289" bestFit="1" customWidth="1"/>
    <col min="12" max="12" width="33" style="293" customWidth="1"/>
    <col min="13" max="13" width="18.42578125" style="294" bestFit="1" customWidth="1"/>
    <col min="14" max="14" width="13.140625" style="295" customWidth="1"/>
    <col min="15" max="15" width="19.5703125" style="296" customWidth="1"/>
    <col min="16" max="16" width="20.85546875" style="296" bestFit="1" customWidth="1"/>
    <col min="17" max="17" width="9.42578125" style="296" bestFit="1" customWidth="1"/>
    <col min="18" max="18" width="8.140625" style="296" bestFit="1" customWidth="1"/>
    <col min="19" max="19" width="5.42578125" style="296"/>
    <col min="20" max="20" width="10.140625" style="296" bestFit="1" customWidth="1"/>
    <col min="21" max="21" width="13.5703125" style="296" bestFit="1" customWidth="1"/>
    <col min="22" max="22" width="13.140625" style="296" bestFit="1" customWidth="1"/>
    <col min="23" max="16384" width="5.42578125" style="296"/>
  </cols>
  <sheetData>
    <row r="2" spans="2:21" x14ac:dyDescent="0.2">
      <c r="C2" s="290"/>
      <c r="D2" s="290" t="s">
        <v>409</v>
      </c>
      <c r="E2" s="291"/>
      <c r="F2" s="379"/>
      <c r="G2" s="291"/>
      <c r="H2" s="292"/>
      <c r="I2" s="291"/>
      <c r="J2" s="291"/>
      <c r="K2" s="291"/>
    </row>
    <row r="3" spans="2:21" ht="18.75" customHeight="1" x14ac:dyDescent="0.2">
      <c r="C3" s="290"/>
      <c r="D3" s="290" t="s">
        <v>410</v>
      </c>
      <c r="E3" s="297"/>
      <c r="F3" s="380"/>
      <c r="G3" s="297"/>
      <c r="H3" s="292"/>
      <c r="I3" s="297"/>
      <c r="J3" s="297"/>
      <c r="K3" s="297"/>
    </row>
    <row r="4" spans="2:21" ht="15.75" customHeight="1" x14ac:dyDescent="0.2">
      <c r="C4" s="290"/>
      <c r="D4" s="290" t="s">
        <v>411</v>
      </c>
      <c r="H4" s="292"/>
      <c r="I4" s="298"/>
      <c r="J4" s="298"/>
    </row>
    <row r="5" spans="2:21" ht="15.75" customHeight="1" x14ac:dyDescent="0.2">
      <c r="C5" s="299"/>
    </row>
    <row r="6" spans="2:21" ht="15.75" x14ac:dyDescent="0.2">
      <c r="B6" s="300"/>
      <c r="C6" s="565"/>
      <c r="D6" s="566"/>
      <c r="E6" s="566"/>
      <c r="F6" s="566"/>
      <c r="G6" s="566"/>
      <c r="H6" s="301"/>
      <c r="I6" s="301"/>
      <c r="J6" s="301"/>
      <c r="K6" s="302"/>
      <c r="L6" s="303"/>
      <c r="M6" s="304"/>
      <c r="N6" s="305"/>
    </row>
    <row r="7" spans="2:21" ht="20.25" customHeight="1" x14ac:dyDescent="0.3">
      <c r="B7" s="306">
        <f>M106</f>
        <v>42000</v>
      </c>
      <c r="C7" s="567" t="s">
        <v>412</v>
      </c>
      <c r="D7" s="568"/>
      <c r="E7" s="568"/>
      <c r="F7" s="568"/>
      <c r="G7" s="569"/>
      <c r="H7" s="567" t="s">
        <v>413</v>
      </c>
      <c r="I7" s="568"/>
      <c r="J7" s="568"/>
      <c r="K7" s="568"/>
      <c r="L7" s="307"/>
      <c r="M7" s="304"/>
      <c r="N7" s="305"/>
    </row>
    <row r="8" spans="2:21" s="313" customFormat="1" ht="36" customHeight="1" x14ac:dyDescent="0.2">
      <c r="B8" s="308"/>
      <c r="C8" s="309">
        <v>3</v>
      </c>
      <c r="D8" s="309">
        <v>1</v>
      </c>
      <c r="E8" s="309">
        <v>2</v>
      </c>
      <c r="F8" s="309">
        <v>3</v>
      </c>
      <c r="G8" s="309">
        <v>4</v>
      </c>
      <c r="H8" s="309">
        <v>1</v>
      </c>
      <c r="I8" s="309">
        <v>2</v>
      </c>
      <c r="J8" s="309">
        <v>3</v>
      </c>
      <c r="K8" s="309">
        <v>4</v>
      </c>
      <c r="L8" s="310" t="s">
        <v>414</v>
      </c>
      <c r="M8" s="311" t="s">
        <v>415</v>
      </c>
      <c r="N8" s="312" t="s">
        <v>416</v>
      </c>
    </row>
    <row r="9" spans="2:21" s="313" customFormat="1" ht="18" hidden="1" customHeight="1" x14ac:dyDescent="0.25">
      <c r="B9" s="314" t="s">
        <v>417</v>
      </c>
      <c r="C9" s="315"/>
      <c r="D9" s="315"/>
      <c r="E9" s="316"/>
      <c r="F9" s="316"/>
      <c r="G9" s="316"/>
      <c r="H9" s="315"/>
      <c r="I9" s="316"/>
      <c r="J9" s="316"/>
      <c r="K9" s="316"/>
      <c r="L9" s="317"/>
      <c r="M9" s="318"/>
      <c r="N9" s="319"/>
      <c r="Q9" s="320"/>
    </row>
    <row r="10" spans="2:21" s="313" customFormat="1" ht="18" hidden="1" customHeight="1" x14ac:dyDescent="0.25">
      <c r="B10" s="314" t="s">
        <v>418</v>
      </c>
      <c r="C10" s="321"/>
      <c r="D10" s="322"/>
      <c r="E10" s="322"/>
      <c r="F10" s="322"/>
      <c r="G10" s="322"/>
      <c r="H10" s="322"/>
      <c r="I10" s="322"/>
      <c r="J10" s="322"/>
      <c r="K10" s="322"/>
      <c r="L10" s="317"/>
      <c r="M10" s="318"/>
      <c r="N10" s="319"/>
      <c r="Q10" s="320"/>
    </row>
    <row r="11" spans="2:21" s="313" customFormat="1" ht="18" hidden="1" customHeight="1" x14ac:dyDescent="0.25">
      <c r="B11" s="323" t="s">
        <v>419</v>
      </c>
      <c r="C11" s="554">
        <f>SUM(C12:G12)</f>
        <v>0</v>
      </c>
      <c r="D11" s="555"/>
      <c r="E11" s="555"/>
      <c r="F11" s="555"/>
      <c r="G11" s="555"/>
      <c r="H11" s="324"/>
      <c r="I11" s="324"/>
      <c r="J11" s="324"/>
      <c r="K11" s="324"/>
      <c r="L11" s="317"/>
      <c r="M11" s="325">
        <f>SUM(C11:G11)</f>
        <v>0</v>
      </c>
      <c r="N11" s="326">
        <f>M11/$M$106</f>
        <v>0</v>
      </c>
      <c r="U11" s="327"/>
    </row>
    <row r="12" spans="2:21" s="313" customFormat="1" ht="18" hidden="1" customHeight="1" x14ac:dyDescent="0.25">
      <c r="B12" s="323" t="s">
        <v>420</v>
      </c>
      <c r="C12" s="328"/>
      <c r="D12" s="328"/>
      <c r="E12" s="328"/>
      <c r="F12" s="328"/>
      <c r="G12" s="328"/>
      <c r="H12" s="328"/>
      <c r="I12" s="328"/>
      <c r="J12" s="328"/>
      <c r="K12" s="328"/>
      <c r="L12" s="317"/>
      <c r="M12" s="325"/>
      <c r="N12" s="326"/>
      <c r="U12" s="327"/>
    </row>
    <row r="13" spans="2:21" s="313" customFormat="1" ht="18" hidden="1" customHeight="1" x14ac:dyDescent="0.25">
      <c r="B13" s="323" t="s">
        <v>421</v>
      </c>
      <c r="C13" s="570" t="s">
        <v>422</v>
      </c>
      <c r="D13" s="571"/>
      <c r="E13" s="571"/>
      <c r="F13" s="571"/>
      <c r="G13" s="571"/>
      <c r="H13" s="329"/>
      <c r="I13" s="329"/>
      <c r="J13" s="329"/>
      <c r="K13" s="329"/>
      <c r="L13" s="317"/>
      <c r="M13" s="325"/>
      <c r="N13" s="326"/>
      <c r="U13" s="327"/>
    </row>
    <row r="14" spans="2:21" s="313" customFormat="1" ht="18.75" hidden="1" customHeight="1" x14ac:dyDescent="0.25">
      <c r="B14" s="323" t="s">
        <v>423</v>
      </c>
      <c r="C14" s="554">
        <v>1.68</v>
      </c>
      <c r="D14" s="555"/>
      <c r="E14" s="555"/>
      <c r="F14" s="555"/>
      <c r="G14" s="555"/>
      <c r="H14" s="324"/>
      <c r="I14" s="324"/>
      <c r="J14" s="324"/>
      <c r="K14" s="324"/>
      <c r="L14" s="330"/>
      <c r="M14" s="325"/>
      <c r="N14" s="319"/>
    </row>
    <row r="15" spans="2:21" s="313" customFormat="1" ht="18.75" hidden="1" customHeight="1" x14ac:dyDescent="0.25">
      <c r="B15" s="331" t="s">
        <v>424</v>
      </c>
      <c r="C15" s="556">
        <v>1264570</v>
      </c>
      <c r="D15" s="557"/>
      <c r="E15" s="557"/>
      <c r="F15" s="557"/>
      <c r="G15" s="557"/>
      <c r="H15" s="334"/>
      <c r="I15" s="334"/>
      <c r="J15" s="334"/>
      <c r="K15" s="334"/>
      <c r="L15" s="317"/>
      <c r="M15" s="325"/>
      <c r="N15" s="319"/>
    </row>
    <row r="16" spans="2:21" s="313" customFormat="1" ht="18" hidden="1" customHeight="1" x14ac:dyDescent="0.25">
      <c r="B16" s="335" t="s">
        <v>425</v>
      </c>
      <c r="C16" s="556">
        <f>SUM(C17:G17)</f>
        <v>0</v>
      </c>
      <c r="D16" s="557"/>
      <c r="E16" s="557"/>
      <c r="F16" s="557"/>
      <c r="G16" s="557"/>
      <c r="H16" s="334"/>
      <c r="I16" s="334"/>
      <c r="J16" s="334"/>
      <c r="K16" s="334"/>
      <c r="L16" s="336">
        <f>SUM(C16:G16)</f>
        <v>0</v>
      </c>
      <c r="M16" s="318"/>
      <c r="N16" s="319"/>
    </row>
    <row r="17" spans="2:21" s="313" customFormat="1" ht="18" hidden="1" customHeight="1" x14ac:dyDescent="0.25">
      <c r="B17" s="335" t="s">
        <v>426</v>
      </c>
      <c r="C17" s="337">
        <f t="shared" ref="C17:K17" si="0">C$12/$C$14*1000</f>
        <v>0</v>
      </c>
      <c r="D17" s="337">
        <f t="shared" si="0"/>
        <v>0</v>
      </c>
      <c r="E17" s="337">
        <f t="shared" si="0"/>
        <v>0</v>
      </c>
      <c r="F17" s="337">
        <f t="shared" si="0"/>
        <v>0</v>
      </c>
      <c r="G17" s="337">
        <f t="shared" si="0"/>
        <v>0</v>
      </c>
      <c r="H17" s="337">
        <f t="shared" si="0"/>
        <v>0</v>
      </c>
      <c r="I17" s="337">
        <f t="shared" si="0"/>
        <v>0</v>
      </c>
      <c r="J17" s="337">
        <f t="shared" si="0"/>
        <v>0</v>
      </c>
      <c r="K17" s="337">
        <f t="shared" si="0"/>
        <v>0</v>
      </c>
      <c r="L17" s="338"/>
      <c r="M17" s="318"/>
      <c r="N17" s="319"/>
    </row>
    <row r="18" spans="2:21" s="313" customFormat="1" ht="18" hidden="1" customHeight="1" x14ac:dyDescent="0.25">
      <c r="B18" s="335"/>
      <c r="C18" s="332"/>
      <c r="D18" s="333"/>
      <c r="E18" s="333"/>
      <c r="F18" s="333"/>
      <c r="G18" s="333"/>
      <c r="H18" s="333"/>
      <c r="I18" s="333"/>
      <c r="J18" s="333"/>
      <c r="K18" s="333"/>
      <c r="L18" s="338"/>
      <c r="M18" s="318"/>
      <c r="N18" s="319"/>
    </row>
    <row r="19" spans="2:21" s="313" customFormat="1" ht="18" customHeight="1" x14ac:dyDescent="0.25">
      <c r="B19" s="314" t="s">
        <v>427</v>
      </c>
      <c r="C19" s="315"/>
      <c r="D19" s="381"/>
      <c r="E19" s="381"/>
      <c r="F19" s="381"/>
      <c r="G19" s="381"/>
      <c r="H19" s="381"/>
      <c r="I19" s="381"/>
      <c r="J19" s="381"/>
      <c r="K19" s="381"/>
      <c r="L19" s="317"/>
      <c r="M19" s="318"/>
      <c r="N19" s="319"/>
      <c r="Q19" s="320"/>
    </row>
    <row r="20" spans="2:21" s="313" customFormat="1" ht="18" hidden="1" customHeight="1" x14ac:dyDescent="0.25">
      <c r="B20" s="314" t="s">
        <v>428</v>
      </c>
      <c r="C20" s="321"/>
      <c r="D20" s="322"/>
      <c r="E20" s="322"/>
      <c r="F20" s="322"/>
      <c r="G20" s="322"/>
      <c r="H20" s="322"/>
      <c r="I20" s="322"/>
      <c r="J20" s="322"/>
      <c r="K20" s="322"/>
      <c r="L20" s="317"/>
      <c r="M20" s="318"/>
      <c r="N20" s="319"/>
      <c r="Q20" s="320"/>
    </row>
    <row r="21" spans="2:21" s="313" customFormat="1" ht="18" customHeight="1" x14ac:dyDescent="0.25">
      <c r="B21" s="314" t="s">
        <v>429</v>
      </c>
      <c r="C21" s="321"/>
      <c r="D21" s="322"/>
      <c r="E21" s="322"/>
      <c r="F21" s="322"/>
      <c r="G21" s="322"/>
      <c r="H21" s="322"/>
      <c r="I21" s="322"/>
      <c r="J21" s="322"/>
      <c r="K21" s="322"/>
      <c r="L21" s="317"/>
      <c r="M21" s="318"/>
      <c r="N21" s="319"/>
      <c r="Q21" s="320"/>
    </row>
    <row r="22" spans="2:21" s="313" customFormat="1" ht="18" customHeight="1" x14ac:dyDescent="0.3">
      <c r="B22" s="323" t="s">
        <v>419</v>
      </c>
      <c r="C22" s="550">
        <f>SUM(D23:G23)</f>
        <v>2000</v>
      </c>
      <c r="D22" s="551"/>
      <c r="E22" s="551"/>
      <c r="F22" s="551"/>
      <c r="G22" s="551"/>
      <c r="H22" s="551">
        <f>SUM(H23:K23)</f>
        <v>2000</v>
      </c>
      <c r="I22" s="551"/>
      <c r="J22" s="551"/>
      <c r="K22" s="551"/>
      <c r="L22" s="317"/>
      <c r="M22" s="325">
        <f>SUM(C22:K22)</f>
        <v>4000</v>
      </c>
      <c r="N22" s="326">
        <f>M22/$M$106</f>
        <v>9.5238095238095233E-2</v>
      </c>
      <c r="O22" s="339"/>
      <c r="P22" s="340"/>
      <c r="U22" s="327"/>
    </row>
    <row r="23" spans="2:21" s="313" customFormat="1" ht="18" customHeight="1" x14ac:dyDescent="0.25">
      <c r="B23" s="323" t="s">
        <v>420</v>
      </c>
      <c r="C23" s="341"/>
      <c r="D23" s="341">
        <v>500</v>
      </c>
      <c r="E23" s="341">
        <v>500</v>
      </c>
      <c r="F23" s="341">
        <v>500</v>
      </c>
      <c r="G23" s="341">
        <v>500</v>
      </c>
      <c r="H23" s="341">
        <v>500</v>
      </c>
      <c r="I23" s="341">
        <v>500</v>
      </c>
      <c r="J23" s="341">
        <v>500</v>
      </c>
      <c r="K23" s="341">
        <v>500</v>
      </c>
      <c r="L23" s="317"/>
      <c r="M23" s="325"/>
      <c r="N23" s="326"/>
      <c r="O23" s="342"/>
      <c r="U23" s="327"/>
    </row>
    <row r="24" spans="2:21" s="313" customFormat="1" ht="18" hidden="1" customHeight="1" x14ac:dyDescent="0.25">
      <c r="B24" s="323" t="s">
        <v>421</v>
      </c>
      <c r="C24" s="563"/>
      <c r="D24" s="564"/>
      <c r="E24" s="564"/>
      <c r="F24" s="564"/>
      <c r="G24" s="564"/>
      <c r="H24" s="343"/>
      <c r="I24" s="343"/>
      <c r="J24" s="343"/>
      <c r="K24" s="343"/>
      <c r="L24" s="317"/>
      <c r="M24" s="325"/>
      <c r="N24" s="326"/>
      <c r="U24" s="327"/>
    </row>
    <row r="25" spans="2:21" s="313" customFormat="1" ht="18.75" customHeight="1" x14ac:dyDescent="0.25">
      <c r="B25" s="323" t="s">
        <v>430</v>
      </c>
      <c r="C25" s="560">
        <v>0.8</v>
      </c>
      <c r="D25" s="560"/>
      <c r="E25" s="560"/>
      <c r="F25" s="560"/>
      <c r="G25" s="560"/>
      <c r="H25" s="550">
        <v>0.8</v>
      </c>
      <c r="I25" s="551"/>
      <c r="J25" s="551"/>
      <c r="K25" s="559"/>
      <c r="L25" s="317"/>
      <c r="M25" s="325"/>
      <c r="N25" s="319"/>
      <c r="O25" s="344"/>
    </row>
    <row r="26" spans="2:21" s="313" customFormat="1" ht="18" customHeight="1" x14ac:dyDescent="0.25">
      <c r="B26" s="335" t="s">
        <v>431</v>
      </c>
      <c r="C26" s="561">
        <f>+C22/C25</f>
        <v>2500</v>
      </c>
      <c r="D26" s="561"/>
      <c r="E26" s="561"/>
      <c r="F26" s="561"/>
      <c r="G26" s="561"/>
      <c r="H26" s="552">
        <f>SUM(H27:K27)</f>
        <v>2500</v>
      </c>
      <c r="I26" s="553"/>
      <c r="J26" s="553"/>
      <c r="K26" s="562"/>
      <c r="L26" s="336">
        <f>SUM(C26:K26)</f>
        <v>5000</v>
      </c>
      <c r="M26" s="318"/>
      <c r="N26" s="319"/>
    </row>
    <row r="27" spans="2:21" s="313" customFormat="1" ht="18" customHeight="1" x14ac:dyDescent="0.25">
      <c r="B27" s="335" t="s">
        <v>432</v>
      </c>
      <c r="C27" s="345">
        <f>+C23/$C$25*1000</f>
        <v>0</v>
      </c>
      <c r="D27" s="345">
        <f>+D23/$C$25</f>
        <v>625</v>
      </c>
      <c r="E27" s="345">
        <f>+E23/$C$25</f>
        <v>625</v>
      </c>
      <c r="F27" s="345">
        <f>+F23/$C$25</f>
        <v>625</v>
      </c>
      <c r="G27" s="345">
        <f>+G23/$C$25</f>
        <v>625</v>
      </c>
      <c r="H27" s="345">
        <f>+H23/$H$25</f>
        <v>625</v>
      </c>
      <c r="I27" s="345">
        <f>+I23/$H$25</f>
        <v>625</v>
      </c>
      <c r="J27" s="345">
        <f>+J23/$H$25</f>
        <v>625</v>
      </c>
      <c r="K27" s="345">
        <f>+K23/$H$25</f>
        <v>625</v>
      </c>
      <c r="L27" s="338"/>
      <c r="M27" s="318"/>
      <c r="N27" s="319"/>
      <c r="O27" s="342"/>
    </row>
    <row r="28" spans="2:21" s="313" customFormat="1" ht="18" customHeight="1" x14ac:dyDescent="0.25">
      <c r="B28" s="335"/>
      <c r="C28" s="556"/>
      <c r="D28" s="557"/>
      <c r="E28" s="557"/>
      <c r="F28" s="557"/>
      <c r="G28" s="557"/>
      <c r="H28" s="334"/>
      <c r="I28" s="334"/>
      <c r="J28" s="334"/>
      <c r="K28" s="334"/>
      <c r="L28" s="338"/>
      <c r="M28" s="318"/>
      <c r="N28" s="319"/>
    </row>
    <row r="29" spans="2:21" s="313" customFormat="1" ht="18" customHeight="1" x14ac:dyDescent="0.25">
      <c r="B29" s="314" t="s">
        <v>433</v>
      </c>
      <c r="C29" s="315"/>
      <c r="D29" s="381"/>
      <c r="E29" s="381"/>
      <c r="F29" s="381"/>
      <c r="G29" s="381"/>
      <c r="H29" s="381"/>
      <c r="I29" s="381"/>
      <c r="J29" s="381"/>
      <c r="K29" s="381"/>
      <c r="L29" s="317"/>
      <c r="M29" s="318"/>
      <c r="N29" s="319"/>
      <c r="Q29" s="320"/>
    </row>
    <row r="30" spans="2:21" s="313" customFormat="1" ht="18" hidden="1" customHeight="1" x14ac:dyDescent="0.25">
      <c r="B30" s="314" t="s">
        <v>428</v>
      </c>
      <c r="C30" s="321"/>
      <c r="D30" s="322"/>
      <c r="E30" s="322"/>
      <c r="F30" s="322"/>
      <c r="G30" s="322"/>
      <c r="H30" s="322"/>
      <c r="I30" s="322"/>
      <c r="J30" s="322"/>
      <c r="K30" s="322"/>
      <c r="L30" s="317"/>
      <c r="M30" s="318"/>
      <c r="N30" s="319"/>
      <c r="Q30" s="320"/>
    </row>
    <row r="31" spans="2:21" s="313" customFormat="1" ht="18" customHeight="1" x14ac:dyDescent="0.25">
      <c r="B31" s="314" t="s">
        <v>429</v>
      </c>
      <c r="C31" s="321"/>
      <c r="D31" s="322"/>
      <c r="E31" s="322"/>
      <c r="F31" s="322"/>
      <c r="G31" s="322"/>
      <c r="H31" s="322"/>
      <c r="I31" s="322"/>
      <c r="J31" s="322"/>
      <c r="K31" s="322"/>
      <c r="L31" s="317"/>
      <c r="M31" s="318"/>
      <c r="N31" s="319"/>
      <c r="Q31" s="320"/>
    </row>
    <row r="32" spans="2:21" s="313" customFormat="1" ht="18" customHeight="1" x14ac:dyDescent="0.3">
      <c r="B32" s="323" t="s">
        <v>419</v>
      </c>
      <c r="C32" s="550">
        <f>SUM(D33:G33)</f>
        <v>8000</v>
      </c>
      <c r="D32" s="551"/>
      <c r="E32" s="551"/>
      <c r="F32" s="551"/>
      <c r="G32" s="551"/>
      <c r="H32" s="551">
        <f>SUM(H33:K33)</f>
        <v>8000</v>
      </c>
      <c r="I32" s="551"/>
      <c r="J32" s="551"/>
      <c r="K32" s="551"/>
      <c r="L32" s="317"/>
      <c r="M32" s="325">
        <f>SUM(C32:K32)</f>
        <v>16000</v>
      </c>
      <c r="N32" s="326">
        <f>M32/$M$106</f>
        <v>0.38095238095238093</v>
      </c>
      <c r="O32" s="339"/>
      <c r="P32" s="340"/>
      <c r="U32" s="327"/>
    </row>
    <row r="33" spans="2:21" s="313" customFormat="1" ht="18" customHeight="1" x14ac:dyDescent="0.25">
      <c r="B33" s="323" t="s">
        <v>420</v>
      </c>
      <c r="C33" s="341"/>
      <c r="D33" s="341">
        <v>2000</v>
      </c>
      <c r="E33" s="341">
        <v>2000</v>
      </c>
      <c r="F33" s="341">
        <v>2000</v>
      </c>
      <c r="G33" s="341">
        <v>2000</v>
      </c>
      <c r="H33" s="341">
        <v>2000</v>
      </c>
      <c r="I33" s="341">
        <v>2000</v>
      </c>
      <c r="J33" s="341">
        <v>2000</v>
      </c>
      <c r="K33" s="341">
        <v>2000</v>
      </c>
      <c r="L33" s="317"/>
      <c r="M33" s="325"/>
      <c r="N33" s="326"/>
      <c r="O33" s="342"/>
      <c r="U33" s="327"/>
    </row>
    <row r="34" spans="2:21" s="313" customFormat="1" ht="18" hidden="1" customHeight="1" x14ac:dyDescent="0.25">
      <c r="B34" s="323" t="s">
        <v>421</v>
      </c>
      <c r="C34" s="563"/>
      <c r="D34" s="564"/>
      <c r="E34" s="564"/>
      <c r="F34" s="564"/>
      <c r="G34" s="564"/>
      <c r="H34" s="343"/>
      <c r="I34" s="343"/>
      <c r="J34" s="343"/>
      <c r="K34" s="343"/>
      <c r="L34" s="317"/>
      <c r="M34" s="325"/>
      <c r="N34" s="326"/>
      <c r="U34" s="327"/>
    </row>
    <row r="35" spans="2:21" s="313" customFormat="1" ht="18.75" customHeight="1" x14ac:dyDescent="0.25">
      <c r="B35" s="323" t="s">
        <v>434</v>
      </c>
      <c r="C35" s="560">
        <v>0.4</v>
      </c>
      <c r="D35" s="560"/>
      <c r="E35" s="560"/>
      <c r="F35" s="560"/>
      <c r="G35" s="560"/>
      <c r="H35" s="550">
        <v>0.4</v>
      </c>
      <c r="I35" s="551"/>
      <c r="J35" s="551"/>
      <c r="K35" s="559"/>
      <c r="L35" s="317"/>
      <c r="M35" s="325"/>
      <c r="N35" s="319"/>
      <c r="O35" s="344"/>
    </row>
    <row r="36" spans="2:21" s="313" customFormat="1" ht="18" customHeight="1" x14ac:dyDescent="0.25">
      <c r="B36" s="335" t="s">
        <v>435</v>
      </c>
      <c r="C36" s="561">
        <f>+C32/C35</f>
        <v>20000</v>
      </c>
      <c r="D36" s="561"/>
      <c r="E36" s="561"/>
      <c r="F36" s="561"/>
      <c r="G36" s="561"/>
      <c r="H36" s="552">
        <f>SUM(H37:K37)</f>
        <v>20000</v>
      </c>
      <c r="I36" s="553"/>
      <c r="J36" s="553"/>
      <c r="K36" s="562"/>
      <c r="L36" s="336">
        <f>SUM(C36:K36)</f>
        <v>40000</v>
      </c>
      <c r="M36" s="318"/>
      <c r="N36" s="319"/>
    </row>
    <row r="37" spans="2:21" s="313" customFormat="1" ht="18" customHeight="1" x14ac:dyDescent="0.25">
      <c r="B37" s="335" t="s">
        <v>436</v>
      </c>
      <c r="C37" s="345">
        <f>+C33/$C$25*1000</f>
        <v>0</v>
      </c>
      <c r="D37" s="345">
        <f>+D33/$C$25</f>
        <v>2500</v>
      </c>
      <c r="E37" s="345">
        <f>+E33/$C$25</f>
        <v>2500</v>
      </c>
      <c r="F37" s="345">
        <f>+F33/$C$25</f>
        <v>2500</v>
      </c>
      <c r="G37" s="345">
        <f>+G33/$C$25</f>
        <v>2500</v>
      </c>
      <c r="H37" s="345">
        <f>+H33/$H$35</f>
        <v>5000</v>
      </c>
      <c r="I37" s="345">
        <f>+I33/$H$35</f>
        <v>5000</v>
      </c>
      <c r="J37" s="345">
        <f>+J33/$H$35</f>
        <v>5000</v>
      </c>
      <c r="K37" s="345">
        <f>+K33/$H$35</f>
        <v>5000</v>
      </c>
      <c r="L37" s="338"/>
      <c r="M37" s="318"/>
      <c r="N37" s="319"/>
      <c r="O37" s="342"/>
    </row>
    <row r="38" spans="2:21" s="313" customFormat="1" ht="18" customHeight="1" x14ac:dyDescent="0.25">
      <c r="B38" s="335"/>
      <c r="C38" s="556"/>
      <c r="D38" s="557"/>
      <c r="E38" s="557"/>
      <c r="F38" s="557"/>
      <c r="G38" s="557"/>
      <c r="H38" s="334"/>
      <c r="I38" s="334"/>
      <c r="J38" s="334"/>
      <c r="K38" s="334"/>
      <c r="L38" s="338"/>
      <c r="M38" s="318"/>
      <c r="N38" s="319"/>
    </row>
    <row r="39" spans="2:21" s="313" customFormat="1" ht="18" customHeight="1" x14ac:dyDescent="0.25">
      <c r="B39" s="314" t="s">
        <v>437</v>
      </c>
      <c r="C39" s="315"/>
      <c r="D39" s="381"/>
      <c r="E39" s="381"/>
      <c r="F39" s="381"/>
      <c r="G39" s="381"/>
      <c r="H39" s="381"/>
      <c r="I39" s="381"/>
      <c r="J39" s="381"/>
      <c r="K39" s="381"/>
      <c r="L39" s="317"/>
      <c r="M39" s="318"/>
      <c r="N39" s="319"/>
      <c r="Q39" s="320"/>
    </row>
    <row r="40" spans="2:21" s="313" customFormat="1" ht="18" customHeight="1" x14ac:dyDescent="0.25">
      <c r="B40" s="314" t="s">
        <v>438</v>
      </c>
      <c r="C40" s="321"/>
      <c r="D40" s="322"/>
      <c r="E40" s="322"/>
      <c r="F40" s="322"/>
      <c r="G40" s="346"/>
      <c r="H40" s="322"/>
      <c r="I40" s="322"/>
      <c r="J40" s="322"/>
      <c r="K40" s="346"/>
      <c r="L40" s="317"/>
      <c r="M40" s="318"/>
      <c r="N40" s="319"/>
      <c r="Q40" s="320"/>
    </row>
    <row r="41" spans="2:21" s="313" customFormat="1" ht="18" customHeight="1" x14ac:dyDescent="0.3">
      <c r="B41" s="323" t="s">
        <v>419</v>
      </c>
      <c r="C41" s="550">
        <f>SUM(D42:G42)</f>
        <v>1000</v>
      </c>
      <c r="D41" s="551"/>
      <c r="E41" s="551"/>
      <c r="F41" s="551"/>
      <c r="G41" s="559"/>
      <c r="H41" s="550">
        <f>SUM(H42:K42)</f>
        <v>1000</v>
      </c>
      <c r="I41" s="551"/>
      <c r="J41" s="551"/>
      <c r="K41" s="551"/>
      <c r="L41" s="317"/>
      <c r="M41" s="325">
        <f>SUM(C41:K41)</f>
        <v>2000</v>
      </c>
      <c r="N41" s="326">
        <f>M41/$M$106</f>
        <v>4.7619047619047616E-2</v>
      </c>
      <c r="O41" s="339"/>
      <c r="P41" s="340"/>
      <c r="U41" s="327"/>
    </row>
    <row r="42" spans="2:21" s="313" customFormat="1" ht="18" customHeight="1" x14ac:dyDescent="0.25">
      <c r="B42" s="323" t="s">
        <v>420</v>
      </c>
      <c r="C42" s="341"/>
      <c r="D42" s="341">
        <v>250</v>
      </c>
      <c r="E42" s="341">
        <v>250</v>
      </c>
      <c r="F42" s="341">
        <v>250</v>
      </c>
      <c r="G42" s="341">
        <v>250</v>
      </c>
      <c r="H42" s="341">
        <v>250</v>
      </c>
      <c r="I42" s="341">
        <v>250</v>
      </c>
      <c r="J42" s="341">
        <v>250</v>
      </c>
      <c r="K42" s="341">
        <v>250</v>
      </c>
      <c r="L42" s="317"/>
      <c r="M42" s="325"/>
      <c r="N42" s="326"/>
      <c r="O42" s="342"/>
      <c r="U42" s="327"/>
    </row>
    <row r="43" spans="2:21" s="313" customFormat="1" ht="18.75" customHeight="1" x14ac:dyDescent="0.25">
      <c r="B43" s="323" t="s">
        <v>434</v>
      </c>
      <c r="C43" s="560">
        <v>0.4</v>
      </c>
      <c r="D43" s="560"/>
      <c r="E43" s="560"/>
      <c r="F43" s="560"/>
      <c r="G43" s="560"/>
      <c r="H43" s="560">
        <v>0.4</v>
      </c>
      <c r="I43" s="560"/>
      <c r="J43" s="560"/>
      <c r="K43" s="560"/>
      <c r="L43" s="317"/>
      <c r="M43" s="325"/>
      <c r="N43" s="319"/>
      <c r="O43" s="344"/>
    </row>
    <row r="44" spans="2:21" s="313" customFormat="1" ht="18.75" customHeight="1" x14ac:dyDescent="0.25">
      <c r="B44" s="323" t="s">
        <v>439</v>
      </c>
      <c r="C44" s="341"/>
      <c r="D44" s="561">
        <v>5000</v>
      </c>
      <c r="E44" s="561"/>
      <c r="F44" s="561"/>
      <c r="G44" s="561"/>
      <c r="H44" s="561">
        <v>5000</v>
      </c>
      <c r="I44" s="561"/>
      <c r="J44" s="561"/>
      <c r="K44" s="561"/>
      <c r="L44" s="336">
        <f>SUM(C44:K44)</f>
        <v>10000</v>
      </c>
      <c r="M44" s="325"/>
      <c r="N44" s="319"/>
      <c r="O44" s="344"/>
    </row>
    <row r="45" spans="2:21" s="313" customFormat="1" ht="18" customHeight="1" x14ac:dyDescent="0.25">
      <c r="B45" s="335" t="s">
        <v>440</v>
      </c>
      <c r="C45" s="561">
        <f>+C41/C43</f>
        <v>2500</v>
      </c>
      <c r="D45" s="561"/>
      <c r="E45" s="561"/>
      <c r="F45" s="561"/>
      <c r="G45" s="561"/>
      <c r="H45" s="561">
        <f>SUM(H46:K46)</f>
        <v>2500</v>
      </c>
      <c r="I45" s="561"/>
      <c r="J45" s="561"/>
      <c r="K45" s="561"/>
      <c r="L45" s="336">
        <f>SUM(C45:K45)</f>
        <v>5000</v>
      </c>
      <c r="M45" s="318"/>
      <c r="N45" s="319"/>
    </row>
    <row r="46" spans="2:21" s="313" customFormat="1" ht="18" customHeight="1" x14ac:dyDescent="0.25">
      <c r="B46" s="335" t="s">
        <v>432</v>
      </c>
      <c r="C46" s="345">
        <f t="shared" ref="C46:K46" si="1">+C42/$C$43</f>
        <v>0</v>
      </c>
      <c r="D46" s="345">
        <f t="shared" si="1"/>
        <v>625</v>
      </c>
      <c r="E46" s="345">
        <f t="shared" si="1"/>
        <v>625</v>
      </c>
      <c r="F46" s="345">
        <f t="shared" si="1"/>
        <v>625</v>
      </c>
      <c r="G46" s="345">
        <f t="shared" si="1"/>
        <v>625</v>
      </c>
      <c r="H46" s="345">
        <f t="shared" si="1"/>
        <v>625</v>
      </c>
      <c r="I46" s="345">
        <f t="shared" si="1"/>
        <v>625</v>
      </c>
      <c r="J46" s="345">
        <f t="shared" si="1"/>
        <v>625</v>
      </c>
      <c r="K46" s="345">
        <f t="shared" si="1"/>
        <v>625</v>
      </c>
      <c r="L46" s="338"/>
      <c r="M46" s="318"/>
      <c r="N46" s="319"/>
      <c r="O46" s="342"/>
    </row>
    <row r="47" spans="2:21" s="313" customFormat="1" ht="18" customHeight="1" x14ac:dyDescent="0.25">
      <c r="B47" s="335"/>
      <c r="C47" s="556"/>
      <c r="D47" s="557"/>
      <c r="E47" s="557"/>
      <c r="F47" s="557"/>
      <c r="G47" s="557"/>
      <c r="H47" s="334"/>
      <c r="I47" s="334"/>
      <c r="J47" s="334"/>
      <c r="K47" s="334"/>
      <c r="L47" s="338"/>
      <c r="M47" s="318"/>
      <c r="N47" s="319"/>
    </row>
    <row r="48" spans="2:21" s="313" customFormat="1" ht="18" customHeight="1" x14ac:dyDescent="0.25">
      <c r="B48" s="314" t="s">
        <v>441</v>
      </c>
      <c r="C48" s="315"/>
      <c r="D48" s="381"/>
      <c r="E48" s="381"/>
      <c r="F48" s="381"/>
      <c r="G48" s="381"/>
      <c r="H48" s="381"/>
      <c r="I48" s="381"/>
      <c r="J48" s="381"/>
      <c r="K48" s="381"/>
      <c r="L48" s="317"/>
      <c r="M48" s="318"/>
      <c r="N48" s="319"/>
      <c r="Q48" s="320"/>
    </row>
    <row r="49" spans="2:21" s="313" customFormat="1" ht="18" customHeight="1" x14ac:dyDescent="0.25">
      <c r="B49" s="314" t="s">
        <v>438</v>
      </c>
      <c r="C49" s="321"/>
      <c r="D49" s="322"/>
      <c r="E49" s="322"/>
      <c r="F49" s="322"/>
      <c r="G49" s="346"/>
      <c r="H49" s="322"/>
      <c r="I49" s="322"/>
      <c r="J49" s="322"/>
      <c r="K49" s="346"/>
      <c r="L49" s="317"/>
      <c r="M49" s="318"/>
      <c r="N49" s="319"/>
      <c r="Q49" s="320"/>
    </row>
    <row r="50" spans="2:21" s="313" customFormat="1" ht="18" customHeight="1" x14ac:dyDescent="0.3">
      <c r="B50" s="323" t="s">
        <v>419</v>
      </c>
      <c r="C50" s="550">
        <f>SUM(D51:G51)</f>
        <v>600</v>
      </c>
      <c r="D50" s="551"/>
      <c r="E50" s="551"/>
      <c r="F50" s="551"/>
      <c r="G50" s="559"/>
      <c r="H50" s="550">
        <f>SUM(H51:K51)</f>
        <v>600</v>
      </c>
      <c r="I50" s="551"/>
      <c r="J50" s="551"/>
      <c r="K50" s="551"/>
      <c r="L50" s="317"/>
      <c r="M50" s="325">
        <f>SUM(C50:K50)</f>
        <v>1200</v>
      </c>
      <c r="N50" s="326">
        <f>M50/$M$106</f>
        <v>2.8571428571428571E-2</v>
      </c>
      <c r="O50" s="339"/>
      <c r="P50" s="340"/>
      <c r="U50" s="327"/>
    </row>
    <row r="51" spans="2:21" s="313" customFormat="1" ht="18" customHeight="1" x14ac:dyDescent="0.25">
      <c r="B51" s="323" t="s">
        <v>420</v>
      </c>
      <c r="C51" s="341"/>
      <c r="D51" s="341">
        <v>150</v>
      </c>
      <c r="E51" s="341">
        <v>150</v>
      </c>
      <c r="F51" s="341">
        <v>150</v>
      </c>
      <c r="G51" s="341">
        <v>150</v>
      </c>
      <c r="H51" s="341">
        <v>150</v>
      </c>
      <c r="I51" s="341">
        <v>150</v>
      </c>
      <c r="J51" s="341">
        <v>150</v>
      </c>
      <c r="K51" s="341">
        <v>150</v>
      </c>
      <c r="L51" s="317"/>
      <c r="M51" s="325"/>
      <c r="N51" s="326"/>
      <c r="O51" s="342"/>
      <c r="U51" s="327"/>
    </row>
    <row r="52" spans="2:21" s="313" customFormat="1" ht="18.75" customHeight="1" x14ac:dyDescent="0.25">
      <c r="B52" s="323" t="s">
        <v>442</v>
      </c>
      <c r="C52" s="560">
        <v>0.8</v>
      </c>
      <c r="D52" s="560"/>
      <c r="E52" s="560"/>
      <c r="F52" s="560"/>
      <c r="G52" s="560"/>
      <c r="H52" s="560">
        <v>0.8</v>
      </c>
      <c r="I52" s="560"/>
      <c r="J52" s="560"/>
      <c r="K52" s="560"/>
      <c r="L52" s="317"/>
      <c r="M52" s="325"/>
      <c r="N52" s="319"/>
      <c r="O52" s="344"/>
    </row>
    <row r="53" spans="2:21" s="313" customFormat="1" ht="18" customHeight="1" x14ac:dyDescent="0.25">
      <c r="B53" s="335" t="s">
        <v>443</v>
      </c>
      <c r="C53" s="561">
        <f>+C50/C52*1000</f>
        <v>750000</v>
      </c>
      <c r="D53" s="561"/>
      <c r="E53" s="561"/>
      <c r="F53" s="561"/>
      <c r="G53" s="561"/>
      <c r="H53" s="561">
        <f>+H50/H52*1000</f>
        <v>750000</v>
      </c>
      <c r="I53" s="561"/>
      <c r="J53" s="561"/>
      <c r="K53" s="561"/>
      <c r="L53" s="336">
        <f>SUM(C53:K53)</f>
        <v>1500000</v>
      </c>
      <c r="M53" s="318"/>
      <c r="N53" s="319"/>
    </row>
    <row r="54" spans="2:21" s="313" customFormat="1" ht="18" customHeight="1" x14ac:dyDescent="0.25">
      <c r="B54" s="335" t="s">
        <v>444</v>
      </c>
      <c r="C54" s="345">
        <f>+C51/$C$43</f>
        <v>0</v>
      </c>
      <c r="D54" s="345">
        <f>+D51/$C$52*1000</f>
        <v>187500</v>
      </c>
      <c r="E54" s="345">
        <f>+E51/$C$52*1000</f>
        <v>187500</v>
      </c>
      <c r="F54" s="345">
        <f>+F51/$C$52*1000</f>
        <v>187500</v>
      </c>
      <c r="G54" s="345">
        <f>+G51/$C$52*1000</f>
        <v>187500</v>
      </c>
      <c r="H54" s="345">
        <f>+H51/$H$52*1000</f>
        <v>187500</v>
      </c>
      <c r="I54" s="345">
        <f>+I51/$H$52*1000</f>
        <v>187500</v>
      </c>
      <c r="J54" s="345">
        <f>+J51/$H$52*1000</f>
        <v>187500</v>
      </c>
      <c r="K54" s="345">
        <f>+K51/$H$52*1000</f>
        <v>187500</v>
      </c>
      <c r="L54" s="338"/>
      <c r="M54" s="318"/>
      <c r="N54" s="319"/>
      <c r="O54" s="342"/>
    </row>
    <row r="55" spans="2:21" s="313" customFormat="1" ht="18" customHeight="1" x14ac:dyDescent="0.25">
      <c r="B55" s="335"/>
      <c r="C55" s="556"/>
      <c r="D55" s="557"/>
      <c r="E55" s="557"/>
      <c r="F55" s="557"/>
      <c r="G55" s="557"/>
      <c r="H55" s="334"/>
      <c r="I55" s="334"/>
      <c r="J55" s="334"/>
      <c r="K55" s="334"/>
      <c r="L55" s="338"/>
      <c r="M55" s="318"/>
      <c r="N55" s="319"/>
    </row>
    <row r="56" spans="2:21" s="313" customFormat="1" ht="18" customHeight="1" x14ac:dyDescent="0.25">
      <c r="B56" s="314" t="s">
        <v>445</v>
      </c>
      <c r="C56" s="315"/>
      <c r="D56" s="381"/>
      <c r="E56" s="381"/>
      <c r="F56" s="381"/>
      <c r="G56" s="381"/>
      <c r="H56" s="381"/>
      <c r="I56" s="381"/>
      <c r="J56" s="381"/>
      <c r="K56" s="381"/>
      <c r="L56" s="317"/>
      <c r="M56" s="318"/>
      <c r="N56" s="319"/>
      <c r="Q56" s="320"/>
    </row>
    <row r="57" spans="2:21" s="313" customFormat="1" ht="18" customHeight="1" x14ac:dyDescent="0.25">
      <c r="B57" s="314" t="s">
        <v>438</v>
      </c>
      <c r="C57" s="321"/>
      <c r="D57" s="322"/>
      <c r="E57" s="322"/>
      <c r="F57" s="322"/>
      <c r="G57" s="346"/>
      <c r="H57" s="322"/>
      <c r="I57" s="322"/>
      <c r="J57" s="322"/>
      <c r="K57" s="346"/>
      <c r="L57" s="317"/>
      <c r="M57" s="318"/>
      <c r="N57" s="319"/>
      <c r="Q57" s="320"/>
    </row>
    <row r="58" spans="2:21" s="313" customFormat="1" ht="18" customHeight="1" x14ac:dyDescent="0.3">
      <c r="B58" s="323" t="s">
        <v>419</v>
      </c>
      <c r="C58" s="550">
        <f>SUM(D59:G59)</f>
        <v>2000</v>
      </c>
      <c r="D58" s="551"/>
      <c r="E58" s="551"/>
      <c r="F58" s="551"/>
      <c r="G58" s="559"/>
      <c r="H58" s="550">
        <f>SUM(H59:K59)</f>
        <v>2000</v>
      </c>
      <c r="I58" s="551"/>
      <c r="J58" s="551"/>
      <c r="K58" s="551"/>
      <c r="L58" s="317"/>
      <c r="M58" s="325">
        <f>SUM(C58:K58)</f>
        <v>4000</v>
      </c>
      <c r="N58" s="326">
        <f>M58/$M$106</f>
        <v>9.5238095238095233E-2</v>
      </c>
      <c r="O58" s="339"/>
      <c r="P58" s="340"/>
      <c r="U58" s="327"/>
    </row>
    <row r="59" spans="2:21" s="313" customFormat="1" ht="18" customHeight="1" x14ac:dyDescent="0.25">
      <c r="B59" s="323" t="s">
        <v>420</v>
      </c>
      <c r="C59" s="341"/>
      <c r="D59" s="341">
        <v>500</v>
      </c>
      <c r="E59" s="341">
        <v>500</v>
      </c>
      <c r="F59" s="341">
        <v>500</v>
      </c>
      <c r="G59" s="341">
        <v>500</v>
      </c>
      <c r="H59" s="341">
        <v>500</v>
      </c>
      <c r="I59" s="341">
        <v>500</v>
      </c>
      <c r="J59" s="341">
        <v>500</v>
      </c>
      <c r="K59" s="341">
        <v>500</v>
      </c>
      <c r="L59" s="317"/>
      <c r="M59" s="325"/>
      <c r="N59" s="326"/>
      <c r="O59" s="342"/>
      <c r="U59" s="327"/>
    </row>
    <row r="60" spans="2:21" s="313" customFormat="1" ht="18.75" customHeight="1" x14ac:dyDescent="0.25">
      <c r="B60" s="323" t="s">
        <v>446</v>
      </c>
      <c r="C60" s="560">
        <v>0.12</v>
      </c>
      <c r="D60" s="560"/>
      <c r="E60" s="560"/>
      <c r="F60" s="560"/>
      <c r="G60" s="560"/>
      <c r="H60" s="560">
        <v>0.12</v>
      </c>
      <c r="I60" s="560"/>
      <c r="J60" s="560"/>
      <c r="K60" s="560"/>
      <c r="L60" s="317"/>
      <c r="M60" s="325"/>
      <c r="N60" s="319"/>
      <c r="O60" s="344"/>
    </row>
    <row r="61" spans="2:21" s="313" customFormat="1" ht="18" customHeight="1" x14ac:dyDescent="0.25">
      <c r="B61" s="335" t="s">
        <v>447</v>
      </c>
      <c r="C61" s="561">
        <f>+C58/C60</f>
        <v>16666.666666666668</v>
      </c>
      <c r="D61" s="561"/>
      <c r="E61" s="561"/>
      <c r="F61" s="561"/>
      <c r="G61" s="561"/>
      <c r="H61" s="561">
        <f>+H58/H60</f>
        <v>16666.666666666668</v>
      </c>
      <c r="I61" s="561"/>
      <c r="J61" s="561"/>
      <c r="K61" s="561"/>
      <c r="L61" s="336">
        <f>SUM(C61:K61)</f>
        <v>33333.333333333336</v>
      </c>
      <c r="M61" s="318"/>
      <c r="N61" s="319"/>
    </row>
    <row r="62" spans="2:21" s="313" customFormat="1" ht="18" customHeight="1" x14ac:dyDescent="0.25">
      <c r="B62" s="335" t="s">
        <v>448</v>
      </c>
      <c r="C62" s="345">
        <f>+C59/$C$43</f>
        <v>0</v>
      </c>
      <c r="D62" s="345">
        <f>+D59/$C$60</f>
        <v>4166.666666666667</v>
      </c>
      <c r="E62" s="345">
        <f t="shared" ref="E62:K62" si="2">+E59/$C$60</f>
        <v>4166.666666666667</v>
      </c>
      <c r="F62" s="345">
        <f t="shared" si="2"/>
        <v>4166.666666666667</v>
      </c>
      <c r="G62" s="345">
        <f t="shared" si="2"/>
        <v>4166.666666666667</v>
      </c>
      <c r="H62" s="345">
        <f t="shared" si="2"/>
        <v>4166.666666666667</v>
      </c>
      <c r="I62" s="345">
        <f t="shared" si="2"/>
        <v>4166.666666666667</v>
      </c>
      <c r="J62" s="345">
        <f t="shared" si="2"/>
        <v>4166.666666666667</v>
      </c>
      <c r="K62" s="345">
        <f t="shared" si="2"/>
        <v>4166.666666666667</v>
      </c>
      <c r="L62" s="338"/>
      <c r="M62" s="318"/>
      <c r="N62" s="319"/>
      <c r="O62" s="342"/>
    </row>
    <row r="63" spans="2:21" s="313" customFormat="1" ht="18" customHeight="1" x14ac:dyDescent="0.25">
      <c r="B63" s="335"/>
      <c r="C63" s="556"/>
      <c r="D63" s="557"/>
      <c r="E63" s="557"/>
      <c r="F63" s="557"/>
      <c r="G63" s="557"/>
      <c r="H63" s="334"/>
      <c r="I63" s="334"/>
      <c r="J63" s="334"/>
      <c r="K63" s="334"/>
      <c r="L63" s="338"/>
      <c r="M63" s="318"/>
      <c r="N63" s="319"/>
    </row>
    <row r="64" spans="2:21" s="313" customFormat="1" ht="18" customHeight="1" x14ac:dyDescent="0.25">
      <c r="B64" s="314" t="s">
        <v>449</v>
      </c>
      <c r="C64" s="315"/>
      <c r="D64" s="381"/>
      <c r="E64" s="381"/>
      <c r="F64" s="381"/>
      <c r="G64" s="381"/>
      <c r="H64" s="381"/>
      <c r="I64" s="381"/>
      <c r="J64" s="381"/>
      <c r="K64" s="381"/>
      <c r="L64" s="317"/>
      <c r="M64" s="318"/>
      <c r="N64" s="319"/>
      <c r="Q64" s="320"/>
    </row>
    <row r="65" spans="2:21" s="313" customFormat="1" ht="18" customHeight="1" x14ac:dyDescent="0.25">
      <c r="B65" s="314" t="s">
        <v>438</v>
      </c>
      <c r="C65" s="321"/>
      <c r="D65" s="322"/>
      <c r="E65" s="322"/>
      <c r="F65" s="322"/>
      <c r="G65" s="346"/>
      <c r="H65" s="322"/>
      <c r="I65" s="322"/>
      <c r="J65" s="322"/>
      <c r="K65" s="346"/>
      <c r="L65" s="317"/>
      <c r="M65" s="318"/>
      <c r="N65" s="319"/>
      <c r="Q65" s="320"/>
    </row>
    <row r="66" spans="2:21" s="313" customFormat="1" ht="18" customHeight="1" x14ac:dyDescent="0.3">
      <c r="B66" s="323" t="s">
        <v>419</v>
      </c>
      <c r="C66" s="550">
        <f>SUM(D67:G67)</f>
        <v>600</v>
      </c>
      <c r="D66" s="551"/>
      <c r="E66" s="551"/>
      <c r="F66" s="551"/>
      <c r="G66" s="559"/>
      <c r="H66" s="550">
        <f>SUM(H67:K67)</f>
        <v>600</v>
      </c>
      <c r="I66" s="551"/>
      <c r="J66" s="551"/>
      <c r="K66" s="551"/>
      <c r="L66" s="317"/>
      <c r="M66" s="325">
        <f>SUM(C66:K66)</f>
        <v>1200</v>
      </c>
      <c r="N66" s="326">
        <f>M66/$M$106</f>
        <v>2.8571428571428571E-2</v>
      </c>
      <c r="O66" s="339"/>
      <c r="P66" s="340"/>
      <c r="U66" s="327"/>
    </row>
    <row r="67" spans="2:21" s="313" customFormat="1" ht="18" customHeight="1" x14ac:dyDescent="0.25">
      <c r="B67" s="323" t="s">
        <v>420</v>
      </c>
      <c r="C67" s="341"/>
      <c r="D67" s="341">
        <v>150</v>
      </c>
      <c r="E67" s="341">
        <v>150</v>
      </c>
      <c r="F67" s="341">
        <v>150</v>
      </c>
      <c r="G67" s="341">
        <v>150</v>
      </c>
      <c r="H67" s="341">
        <v>150</v>
      </c>
      <c r="I67" s="341">
        <v>150</v>
      </c>
      <c r="J67" s="341">
        <v>150</v>
      </c>
      <c r="K67" s="341">
        <v>150</v>
      </c>
      <c r="L67" s="317"/>
      <c r="M67" s="325"/>
      <c r="N67" s="326"/>
      <c r="O67" s="342"/>
      <c r="U67" s="327"/>
    </row>
    <row r="68" spans="2:21" s="313" customFormat="1" ht="18.75" customHeight="1" x14ac:dyDescent="0.25">
      <c r="B68" s="323" t="s">
        <v>442</v>
      </c>
      <c r="C68" s="560">
        <v>0.8</v>
      </c>
      <c r="D68" s="560"/>
      <c r="E68" s="560"/>
      <c r="F68" s="560"/>
      <c r="G68" s="560"/>
      <c r="H68" s="560">
        <v>0.8</v>
      </c>
      <c r="I68" s="560"/>
      <c r="J68" s="560"/>
      <c r="K68" s="560"/>
      <c r="L68" s="317"/>
      <c r="M68" s="325"/>
      <c r="N68" s="319"/>
      <c r="O68" s="344"/>
    </row>
    <row r="69" spans="2:21" s="313" customFormat="1" ht="18" customHeight="1" x14ac:dyDescent="0.25">
      <c r="B69" s="335" t="s">
        <v>443</v>
      </c>
      <c r="C69" s="561">
        <f>+C66/C68*1000</f>
        <v>750000</v>
      </c>
      <c r="D69" s="561"/>
      <c r="E69" s="561"/>
      <c r="F69" s="561"/>
      <c r="G69" s="561"/>
      <c r="H69" s="561">
        <f>+H66/H68*1000</f>
        <v>750000</v>
      </c>
      <c r="I69" s="561"/>
      <c r="J69" s="561"/>
      <c r="K69" s="561"/>
      <c r="L69" s="336">
        <f>SUM(C69:K69)</f>
        <v>1500000</v>
      </c>
      <c r="M69" s="318"/>
      <c r="N69" s="319"/>
    </row>
    <row r="70" spans="2:21" s="313" customFormat="1" ht="18" customHeight="1" x14ac:dyDescent="0.25">
      <c r="B70" s="335" t="s">
        <v>444</v>
      </c>
      <c r="C70" s="345">
        <f>+C67/$C$43</f>
        <v>0</v>
      </c>
      <c r="D70" s="345">
        <f>+D67/$C$52*1000</f>
        <v>187500</v>
      </c>
      <c r="E70" s="345">
        <f>+E67/$C$52*1000</f>
        <v>187500</v>
      </c>
      <c r="F70" s="345">
        <f>+F67/$C$52*1000</f>
        <v>187500</v>
      </c>
      <c r="G70" s="345">
        <f>+G67/$C$52*1000</f>
        <v>187500</v>
      </c>
      <c r="H70" s="345">
        <f>+H67/$H$52*1000</f>
        <v>187500</v>
      </c>
      <c r="I70" s="345">
        <f>+I67/$H$52*1000</f>
        <v>187500</v>
      </c>
      <c r="J70" s="345">
        <f>+J67/$H$52*1000</f>
        <v>187500</v>
      </c>
      <c r="K70" s="345">
        <f>+K67/$H$52*1000</f>
        <v>187500</v>
      </c>
      <c r="L70" s="338"/>
      <c r="M70" s="318"/>
      <c r="N70" s="319"/>
      <c r="O70" s="342"/>
    </row>
    <row r="71" spans="2:21" s="313" customFormat="1" ht="18" customHeight="1" x14ac:dyDescent="0.25">
      <c r="B71" s="335"/>
      <c r="C71" s="556"/>
      <c r="D71" s="557"/>
      <c r="E71" s="557"/>
      <c r="F71" s="557"/>
      <c r="G71" s="557"/>
      <c r="H71" s="334"/>
      <c r="I71" s="334"/>
      <c r="J71" s="334"/>
      <c r="K71" s="334"/>
      <c r="L71" s="338"/>
      <c r="M71" s="318"/>
      <c r="N71" s="319"/>
    </row>
    <row r="72" spans="2:21" s="313" customFormat="1" ht="18" customHeight="1" x14ac:dyDescent="0.25">
      <c r="B72" s="314" t="s">
        <v>450</v>
      </c>
      <c r="C72" s="315"/>
      <c r="D72" s="381"/>
      <c r="E72" s="381"/>
      <c r="F72" s="381"/>
      <c r="G72" s="381"/>
      <c r="H72" s="381"/>
      <c r="I72" s="381"/>
      <c r="J72" s="381"/>
      <c r="K72" s="381"/>
      <c r="L72" s="317"/>
      <c r="M72" s="318"/>
      <c r="N72" s="319"/>
      <c r="Q72" s="320"/>
    </row>
    <row r="73" spans="2:21" s="313" customFormat="1" ht="18" customHeight="1" x14ac:dyDescent="0.25">
      <c r="B73" s="314" t="s">
        <v>438</v>
      </c>
      <c r="C73" s="321"/>
      <c r="D73" s="322"/>
      <c r="E73" s="322"/>
      <c r="F73" s="322"/>
      <c r="G73" s="346"/>
      <c r="H73" s="322"/>
      <c r="I73" s="322"/>
      <c r="J73" s="322"/>
      <c r="K73" s="346"/>
      <c r="L73" s="317"/>
      <c r="M73" s="318"/>
      <c r="N73" s="319"/>
      <c r="Q73" s="320"/>
    </row>
    <row r="74" spans="2:21" s="313" customFormat="1" ht="18" customHeight="1" x14ac:dyDescent="0.3">
      <c r="B74" s="323" t="s">
        <v>419</v>
      </c>
      <c r="C74" s="550">
        <f>SUM(D75:G75)</f>
        <v>4000</v>
      </c>
      <c r="D74" s="551"/>
      <c r="E74" s="551"/>
      <c r="F74" s="551"/>
      <c r="G74" s="559"/>
      <c r="H74" s="550">
        <f>SUM(H75:K75)</f>
        <v>4000</v>
      </c>
      <c r="I74" s="551"/>
      <c r="J74" s="551"/>
      <c r="K74" s="551"/>
      <c r="L74" s="317"/>
      <c r="M74" s="325">
        <f>SUM(C74:K74)</f>
        <v>8000</v>
      </c>
      <c r="N74" s="326">
        <f>M74/$M$106</f>
        <v>0.19047619047619047</v>
      </c>
      <c r="O74" s="339"/>
      <c r="P74" s="340"/>
      <c r="U74" s="327"/>
    </row>
    <row r="75" spans="2:21" s="313" customFormat="1" ht="18" customHeight="1" x14ac:dyDescent="0.25">
      <c r="B75" s="323" t="s">
        <v>420</v>
      </c>
      <c r="C75" s="341"/>
      <c r="D75" s="341">
        <v>1000</v>
      </c>
      <c r="E75" s="341">
        <v>1000</v>
      </c>
      <c r="F75" s="341">
        <v>1000</v>
      </c>
      <c r="G75" s="341">
        <v>1000</v>
      </c>
      <c r="H75" s="341">
        <v>1000</v>
      </c>
      <c r="I75" s="341">
        <v>1000</v>
      </c>
      <c r="J75" s="341">
        <v>1000</v>
      </c>
      <c r="K75" s="341">
        <v>1000</v>
      </c>
      <c r="L75" s="317"/>
      <c r="M75" s="325"/>
      <c r="N75" s="326"/>
      <c r="O75" s="342"/>
      <c r="U75" s="327"/>
    </row>
    <row r="76" spans="2:21" s="313" customFormat="1" ht="18.75" customHeight="1" x14ac:dyDescent="0.25">
      <c r="B76" s="323" t="s">
        <v>446</v>
      </c>
      <c r="C76" s="560">
        <v>0.1</v>
      </c>
      <c r="D76" s="560"/>
      <c r="E76" s="560"/>
      <c r="F76" s="560"/>
      <c r="G76" s="560"/>
      <c r="H76" s="560">
        <v>0.1</v>
      </c>
      <c r="I76" s="560"/>
      <c r="J76" s="560"/>
      <c r="K76" s="560"/>
      <c r="L76" s="317"/>
      <c r="M76" s="325"/>
      <c r="N76" s="319"/>
      <c r="O76" s="344"/>
    </row>
    <row r="77" spans="2:21" s="313" customFormat="1" ht="18" customHeight="1" x14ac:dyDescent="0.25">
      <c r="B77" s="335" t="s">
        <v>447</v>
      </c>
      <c r="C77" s="561">
        <f>+C74/C76</f>
        <v>40000</v>
      </c>
      <c r="D77" s="561"/>
      <c r="E77" s="561"/>
      <c r="F77" s="561"/>
      <c r="G77" s="561"/>
      <c r="H77" s="561">
        <f>+H74/H76</f>
        <v>40000</v>
      </c>
      <c r="I77" s="561"/>
      <c r="J77" s="561"/>
      <c r="K77" s="561"/>
      <c r="L77" s="336">
        <f>SUM(C77:K77)</f>
        <v>80000</v>
      </c>
      <c r="M77" s="318"/>
      <c r="N77" s="319"/>
    </row>
    <row r="78" spans="2:21" s="313" customFormat="1" ht="18" customHeight="1" x14ac:dyDescent="0.25">
      <c r="B78" s="335" t="s">
        <v>448</v>
      </c>
      <c r="C78" s="345">
        <f>+C75/$C$43</f>
        <v>0</v>
      </c>
      <c r="D78" s="345">
        <f>+D75/$C$60</f>
        <v>8333.3333333333339</v>
      </c>
      <c r="E78" s="345">
        <f t="shared" ref="E78:K78" si="3">+E75/$C$60</f>
        <v>8333.3333333333339</v>
      </c>
      <c r="F78" s="345">
        <f t="shared" si="3"/>
        <v>8333.3333333333339</v>
      </c>
      <c r="G78" s="345">
        <f t="shared" si="3"/>
        <v>8333.3333333333339</v>
      </c>
      <c r="H78" s="345">
        <f t="shared" si="3"/>
        <v>8333.3333333333339</v>
      </c>
      <c r="I78" s="345">
        <f t="shared" si="3"/>
        <v>8333.3333333333339</v>
      </c>
      <c r="J78" s="345">
        <f t="shared" si="3"/>
        <v>8333.3333333333339</v>
      </c>
      <c r="K78" s="345">
        <f t="shared" si="3"/>
        <v>8333.3333333333339</v>
      </c>
      <c r="L78" s="338"/>
      <c r="M78" s="318"/>
      <c r="N78" s="319"/>
      <c r="O78" s="342"/>
    </row>
    <row r="79" spans="2:21" s="313" customFormat="1" ht="18" customHeight="1" x14ac:dyDescent="0.25">
      <c r="B79" s="335"/>
      <c r="C79" s="556"/>
      <c r="D79" s="557"/>
      <c r="E79" s="557"/>
      <c r="F79" s="557"/>
      <c r="G79" s="557"/>
      <c r="H79" s="334"/>
      <c r="I79" s="334"/>
      <c r="J79" s="334"/>
      <c r="K79" s="334"/>
      <c r="L79" s="338"/>
      <c r="M79" s="318"/>
      <c r="N79" s="319"/>
    </row>
    <row r="80" spans="2:21" s="313" customFormat="1" ht="18" customHeight="1" x14ac:dyDescent="0.25">
      <c r="B80" s="314" t="s">
        <v>451</v>
      </c>
      <c r="C80" s="315"/>
      <c r="D80" s="381"/>
      <c r="E80" s="381"/>
      <c r="F80" s="381"/>
      <c r="G80" s="381"/>
      <c r="H80" s="381"/>
      <c r="I80" s="381"/>
      <c r="J80" s="381"/>
      <c r="K80" s="381"/>
      <c r="L80" s="317"/>
      <c r="M80" s="318"/>
      <c r="N80" s="319"/>
      <c r="Q80" s="320"/>
    </row>
    <row r="81" spans="2:21" s="313" customFormat="1" ht="18" customHeight="1" x14ac:dyDescent="0.25">
      <c r="B81" s="314" t="s">
        <v>438</v>
      </c>
      <c r="C81" s="321"/>
      <c r="D81" s="322"/>
      <c r="E81" s="322"/>
      <c r="F81" s="322"/>
      <c r="G81" s="346"/>
      <c r="H81" s="322"/>
      <c r="I81" s="322"/>
      <c r="J81" s="322"/>
      <c r="K81" s="346"/>
      <c r="L81" s="317"/>
      <c r="M81" s="318"/>
      <c r="N81" s="319"/>
      <c r="Q81" s="320"/>
    </row>
    <row r="82" spans="2:21" s="313" customFormat="1" ht="18" customHeight="1" x14ac:dyDescent="0.3">
      <c r="B82" s="323" t="s">
        <v>419</v>
      </c>
      <c r="C82" s="550">
        <f>SUM(D83:G83)</f>
        <v>2800</v>
      </c>
      <c r="D82" s="551"/>
      <c r="E82" s="551"/>
      <c r="F82" s="551"/>
      <c r="G82" s="559"/>
      <c r="H82" s="550">
        <f>SUM(H83:K83)</f>
        <v>2800</v>
      </c>
      <c r="I82" s="551"/>
      <c r="J82" s="551"/>
      <c r="K82" s="551"/>
      <c r="L82" s="317"/>
      <c r="M82" s="325">
        <f>SUM(C82:K82)</f>
        <v>5600</v>
      </c>
      <c r="N82" s="326">
        <f>M82/$M$106</f>
        <v>0.13333333333333333</v>
      </c>
      <c r="O82" s="339"/>
      <c r="P82" s="340"/>
      <c r="U82" s="327"/>
    </row>
    <row r="83" spans="2:21" s="313" customFormat="1" ht="18" customHeight="1" x14ac:dyDescent="0.25">
      <c r="B83" s="323" t="s">
        <v>420</v>
      </c>
      <c r="C83" s="341"/>
      <c r="D83" s="341">
        <v>700</v>
      </c>
      <c r="E83" s="341">
        <v>700</v>
      </c>
      <c r="F83" s="341">
        <v>700</v>
      </c>
      <c r="G83" s="341">
        <v>700</v>
      </c>
      <c r="H83" s="341">
        <v>700</v>
      </c>
      <c r="I83" s="341">
        <v>700</v>
      </c>
      <c r="J83" s="341">
        <v>700</v>
      </c>
      <c r="K83" s="341">
        <v>700</v>
      </c>
      <c r="L83" s="317"/>
      <c r="M83" s="325"/>
      <c r="N83" s="326"/>
      <c r="O83" s="342"/>
      <c r="U83" s="327"/>
    </row>
    <row r="84" spans="2:21" s="313" customFormat="1" ht="18.75" customHeight="1" x14ac:dyDescent="0.25">
      <c r="B84" s="323" t="s">
        <v>434</v>
      </c>
      <c r="C84" s="560">
        <v>0.14000000000000001</v>
      </c>
      <c r="D84" s="560"/>
      <c r="E84" s="560"/>
      <c r="F84" s="560"/>
      <c r="G84" s="560"/>
      <c r="H84" s="560">
        <v>0.14000000000000001</v>
      </c>
      <c r="I84" s="560"/>
      <c r="J84" s="560"/>
      <c r="K84" s="560"/>
      <c r="L84" s="317"/>
      <c r="M84" s="325"/>
      <c r="N84" s="319"/>
      <c r="O84" s="344"/>
    </row>
    <row r="85" spans="2:21" s="313" customFormat="1" ht="18" customHeight="1" x14ac:dyDescent="0.25">
      <c r="B85" s="335" t="s">
        <v>435</v>
      </c>
      <c r="C85" s="561">
        <f>+C82/C84</f>
        <v>19999.999999999996</v>
      </c>
      <c r="D85" s="561"/>
      <c r="E85" s="561"/>
      <c r="F85" s="561"/>
      <c r="G85" s="561"/>
      <c r="H85" s="561">
        <f>+H82/H84</f>
        <v>19999.999999999996</v>
      </c>
      <c r="I85" s="561"/>
      <c r="J85" s="561"/>
      <c r="K85" s="561"/>
      <c r="L85" s="336">
        <f>SUM(C85:K85)</f>
        <v>39999.999999999993</v>
      </c>
      <c r="M85" s="318"/>
      <c r="N85" s="319"/>
    </row>
    <row r="86" spans="2:21" s="313" customFormat="1" ht="18" customHeight="1" x14ac:dyDescent="0.25">
      <c r="B86" s="335" t="s">
        <v>436</v>
      </c>
      <c r="C86" s="345">
        <f>+C83/$C$43</f>
        <v>0</v>
      </c>
      <c r="D86" s="345">
        <f>+D83/$C$60</f>
        <v>5833.3333333333339</v>
      </c>
      <c r="E86" s="345">
        <f t="shared" ref="E86:K86" si="4">+E83/$C$60</f>
        <v>5833.3333333333339</v>
      </c>
      <c r="F86" s="345">
        <f t="shared" si="4"/>
        <v>5833.3333333333339</v>
      </c>
      <c r="G86" s="345">
        <f t="shared" si="4"/>
        <v>5833.3333333333339</v>
      </c>
      <c r="H86" s="345">
        <f t="shared" si="4"/>
        <v>5833.3333333333339</v>
      </c>
      <c r="I86" s="345">
        <f t="shared" si="4"/>
        <v>5833.3333333333339</v>
      </c>
      <c r="J86" s="345">
        <f t="shared" si="4"/>
        <v>5833.3333333333339</v>
      </c>
      <c r="K86" s="345">
        <f t="shared" si="4"/>
        <v>5833.3333333333339</v>
      </c>
      <c r="L86" s="338"/>
      <c r="M86" s="318"/>
      <c r="N86" s="319"/>
      <c r="O86" s="342"/>
    </row>
    <row r="87" spans="2:21" s="313" customFormat="1" ht="18.75" customHeight="1" x14ac:dyDescent="0.25">
      <c r="B87" s="323" t="s">
        <v>442</v>
      </c>
      <c r="C87" s="560">
        <v>0.8</v>
      </c>
      <c r="D87" s="560"/>
      <c r="E87" s="560"/>
      <c r="F87" s="560"/>
      <c r="G87" s="560"/>
      <c r="H87" s="560">
        <v>0.8</v>
      </c>
      <c r="I87" s="560"/>
      <c r="J87" s="560"/>
      <c r="K87" s="560"/>
      <c r="L87" s="317"/>
      <c r="M87" s="325"/>
      <c r="N87" s="319"/>
      <c r="O87" s="344"/>
    </row>
    <row r="88" spans="2:21" s="313" customFormat="1" ht="18" customHeight="1" x14ac:dyDescent="0.25">
      <c r="B88" s="335" t="s">
        <v>471</v>
      </c>
      <c r="C88" s="561">
        <f>+C82/C87*1000</f>
        <v>3500000</v>
      </c>
      <c r="D88" s="561"/>
      <c r="E88" s="561"/>
      <c r="F88" s="561"/>
      <c r="G88" s="561"/>
      <c r="H88" s="561">
        <f>+H82/H87*1000</f>
        <v>3500000</v>
      </c>
      <c r="I88" s="561"/>
      <c r="J88" s="561"/>
      <c r="K88" s="561"/>
      <c r="L88" s="336">
        <f>SUM(C88:K88)</f>
        <v>7000000</v>
      </c>
      <c r="M88" s="318"/>
      <c r="N88" s="319"/>
    </row>
    <row r="89" spans="2:21" s="313" customFormat="1" ht="18" customHeight="1" x14ac:dyDescent="0.25">
      <c r="B89" s="335" t="s">
        <v>444</v>
      </c>
      <c r="C89" s="345">
        <f>+C86/$C$43</f>
        <v>0</v>
      </c>
      <c r="D89" s="345">
        <f>+D83/$C$87*1000</f>
        <v>875000</v>
      </c>
      <c r="E89" s="345">
        <f t="shared" ref="E89:G89" si="5">+E83/$C$87*1000</f>
        <v>875000</v>
      </c>
      <c r="F89" s="345">
        <f t="shared" si="5"/>
        <v>875000</v>
      </c>
      <c r="G89" s="345">
        <f t="shared" si="5"/>
        <v>875000</v>
      </c>
      <c r="H89" s="345">
        <f>+H83/$H$87*1000</f>
        <v>875000</v>
      </c>
      <c r="I89" s="345">
        <f>+I83/$H$87*1000</f>
        <v>875000</v>
      </c>
      <c r="J89" s="345">
        <f>+J83/$H$87*1000</f>
        <v>875000</v>
      </c>
      <c r="K89" s="345">
        <f>+K83/$H$87*1000</f>
        <v>875000</v>
      </c>
      <c r="L89" s="338"/>
      <c r="M89" s="318"/>
      <c r="N89" s="319"/>
      <c r="O89" s="342"/>
    </row>
    <row r="90" spans="2:21" s="313" customFormat="1" ht="18" customHeight="1" x14ac:dyDescent="0.25">
      <c r="B90" s="335"/>
      <c r="C90" s="556"/>
      <c r="D90" s="557"/>
      <c r="E90" s="557"/>
      <c r="F90" s="557"/>
      <c r="G90" s="557"/>
      <c r="H90" s="334"/>
      <c r="I90" s="334"/>
      <c r="J90" s="334"/>
      <c r="K90" s="334"/>
      <c r="L90" s="338"/>
      <c r="M90" s="318"/>
      <c r="N90" s="319"/>
    </row>
    <row r="91" spans="2:21" s="313" customFormat="1" ht="18" hidden="1" customHeight="1" x14ac:dyDescent="0.25">
      <c r="B91" s="314" t="s">
        <v>452</v>
      </c>
      <c r="C91" s="315"/>
      <c r="D91" s="315"/>
      <c r="E91" s="315"/>
      <c r="F91" s="315"/>
      <c r="G91" s="315"/>
      <c r="H91" s="315"/>
      <c r="I91" s="315"/>
      <c r="J91" s="315"/>
      <c r="K91" s="315"/>
      <c r="L91" s="317"/>
      <c r="M91" s="318"/>
      <c r="N91" s="319"/>
      <c r="Q91" s="320"/>
    </row>
    <row r="92" spans="2:21" s="313" customFormat="1" ht="18" hidden="1" customHeight="1" x14ac:dyDescent="0.25">
      <c r="B92" s="314" t="s">
        <v>453</v>
      </c>
      <c r="C92" s="321"/>
      <c r="D92" s="322"/>
      <c r="E92" s="322"/>
      <c r="F92" s="322"/>
      <c r="G92" s="322"/>
      <c r="H92" s="322"/>
      <c r="I92" s="322"/>
      <c r="J92" s="322"/>
      <c r="K92" s="322"/>
      <c r="L92" s="317"/>
      <c r="M92" s="318"/>
      <c r="N92" s="319"/>
      <c r="Q92" s="320"/>
    </row>
    <row r="93" spans="2:21" s="313" customFormat="1" ht="18" hidden="1" customHeight="1" x14ac:dyDescent="0.35">
      <c r="B93" s="323" t="s">
        <v>454</v>
      </c>
      <c r="C93" s="550">
        <f>SUM(C94:G94)</f>
        <v>0</v>
      </c>
      <c r="D93" s="551"/>
      <c r="E93" s="551"/>
      <c r="F93" s="551"/>
      <c r="G93" s="551"/>
      <c r="H93" s="347"/>
      <c r="I93" s="347"/>
      <c r="J93" s="347"/>
      <c r="K93" s="347"/>
      <c r="L93" s="317"/>
      <c r="M93" s="325">
        <f>SUM(C93:G93)</f>
        <v>0</v>
      </c>
      <c r="N93" s="326">
        <f>M93/$M$106</f>
        <v>0</v>
      </c>
      <c r="O93" s="348"/>
      <c r="P93" s="349"/>
      <c r="U93" s="327"/>
    </row>
    <row r="94" spans="2:21" s="313" customFormat="1" ht="18" hidden="1" customHeight="1" x14ac:dyDescent="0.25">
      <c r="B94" s="323" t="s">
        <v>455</v>
      </c>
      <c r="C94" s="341"/>
      <c r="D94" s="341"/>
      <c r="E94" s="341"/>
      <c r="F94" s="341"/>
      <c r="G94" s="341"/>
      <c r="H94" s="341"/>
      <c r="I94" s="341"/>
      <c r="J94" s="341"/>
      <c r="K94" s="341"/>
      <c r="L94" s="317"/>
      <c r="M94" s="325"/>
      <c r="N94" s="326"/>
      <c r="O94" s="350"/>
      <c r="U94" s="327"/>
    </row>
    <row r="95" spans="2:21" s="313" customFormat="1" ht="18.75" hidden="1" customHeight="1" x14ac:dyDescent="0.25">
      <c r="B95" s="323" t="s">
        <v>446</v>
      </c>
      <c r="C95" s="550">
        <v>0.13</v>
      </c>
      <c r="D95" s="551"/>
      <c r="E95" s="551"/>
      <c r="F95" s="551"/>
      <c r="G95" s="551"/>
      <c r="H95" s="347"/>
      <c r="I95" s="347"/>
      <c r="J95" s="347"/>
      <c r="K95" s="347"/>
      <c r="L95" s="317"/>
      <c r="M95" s="325"/>
      <c r="N95" s="319"/>
      <c r="O95" s="351"/>
    </row>
    <row r="96" spans="2:21" s="313" customFormat="1" ht="18" hidden="1" customHeight="1" x14ac:dyDescent="0.25">
      <c r="B96" s="335" t="s">
        <v>456</v>
      </c>
      <c r="C96" s="552">
        <f>+C93/C95</f>
        <v>0</v>
      </c>
      <c r="D96" s="553"/>
      <c r="E96" s="553"/>
      <c r="F96" s="553"/>
      <c r="G96" s="553"/>
      <c r="H96" s="352"/>
      <c r="I96" s="352"/>
      <c r="J96" s="352"/>
      <c r="K96" s="352"/>
      <c r="L96" s="336">
        <f>SUM(C96:G96)</f>
        <v>0</v>
      </c>
      <c r="M96" s="318"/>
      <c r="N96" s="319"/>
    </row>
    <row r="97" spans="2:21" s="313" customFormat="1" ht="18" hidden="1" customHeight="1" x14ac:dyDescent="0.25">
      <c r="B97" s="335" t="s">
        <v>457</v>
      </c>
      <c r="C97" s="345">
        <f>+C94/C95</f>
        <v>0</v>
      </c>
      <c r="D97" s="345">
        <f>+D94/C95</f>
        <v>0</v>
      </c>
      <c r="E97" s="345" t="e">
        <f>+E94/B95</f>
        <v>#VALUE!</v>
      </c>
      <c r="F97" s="345" t="e">
        <f>+F94/B95</f>
        <v>#VALUE!</v>
      </c>
      <c r="G97" s="345">
        <f>+G94/C95</f>
        <v>0</v>
      </c>
      <c r="H97" s="345" t="e">
        <f>+H94/G95</f>
        <v>#DIV/0!</v>
      </c>
      <c r="I97" s="345" t="e">
        <f>+I94/F95</f>
        <v>#DIV/0!</v>
      </c>
      <c r="J97" s="345" t="e">
        <f>+J94/F95</f>
        <v>#DIV/0!</v>
      </c>
      <c r="K97" s="345" t="e">
        <f>+K94/G95</f>
        <v>#DIV/0!</v>
      </c>
      <c r="L97" s="338"/>
      <c r="M97" s="318"/>
      <c r="N97" s="319"/>
    </row>
    <row r="98" spans="2:21" s="313" customFormat="1" ht="18" hidden="1" customHeight="1" x14ac:dyDescent="0.25">
      <c r="B98" s="335"/>
      <c r="C98" s="332"/>
      <c r="D98" s="333"/>
      <c r="E98" s="333"/>
      <c r="F98" s="333"/>
      <c r="G98" s="333"/>
      <c r="H98" s="333"/>
      <c r="I98" s="333"/>
      <c r="J98" s="333"/>
      <c r="K98" s="333"/>
      <c r="L98" s="338"/>
      <c r="M98" s="318"/>
      <c r="N98" s="319"/>
    </row>
    <row r="99" spans="2:21" s="313" customFormat="1" ht="18" hidden="1" customHeight="1" x14ac:dyDescent="0.25">
      <c r="B99" s="314" t="s">
        <v>458</v>
      </c>
      <c r="C99" s="316"/>
      <c r="D99" s="316"/>
      <c r="E99" s="316"/>
      <c r="F99" s="316"/>
      <c r="G99" s="316"/>
      <c r="H99" s="316"/>
      <c r="I99" s="316"/>
      <c r="J99" s="316"/>
      <c r="K99" s="316"/>
      <c r="L99" s="317"/>
      <c r="M99" s="318"/>
      <c r="N99" s="319"/>
      <c r="Q99" s="320"/>
    </row>
    <row r="100" spans="2:21" s="313" customFormat="1" ht="18" hidden="1" customHeight="1" x14ac:dyDescent="0.25">
      <c r="B100" s="323" t="s">
        <v>454</v>
      </c>
      <c r="C100" s="554"/>
      <c r="D100" s="555"/>
      <c r="E100" s="555"/>
      <c r="F100" s="555"/>
      <c r="G100" s="555"/>
      <c r="H100" s="324"/>
      <c r="I100" s="324"/>
      <c r="J100" s="324"/>
      <c r="K100" s="324"/>
      <c r="L100" s="317"/>
      <c r="M100" s="325">
        <f>SUM(C100:G100)</f>
        <v>0</v>
      </c>
      <c r="N100" s="326">
        <f>M100/$M$106</f>
        <v>0</v>
      </c>
      <c r="O100" s="351"/>
      <c r="U100" s="327"/>
    </row>
    <row r="101" spans="2:21" s="313" customFormat="1" ht="18" hidden="1" customHeight="1" x14ac:dyDescent="0.25">
      <c r="B101" s="323" t="s">
        <v>455</v>
      </c>
      <c r="C101" s="328"/>
      <c r="D101" s="328"/>
      <c r="E101" s="328"/>
      <c r="F101" s="328"/>
      <c r="G101" s="328"/>
      <c r="H101" s="328"/>
      <c r="I101" s="328"/>
      <c r="J101" s="328"/>
      <c r="K101" s="328"/>
      <c r="L101" s="317"/>
      <c r="M101" s="325"/>
      <c r="N101" s="326"/>
      <c r="U101" s="327"/>
    </row>
    <row r="102" spans="2:21" s="313" customFormat="1" ht="18.75" hidden="1" customHeight="1" x14ac:dyDescent="0.25">
      <c r="B102" s="323" t="s">
        <v>446</v>
      </c>
      <c r="C102" s="554"/>
      <c r="D102" s="555"/>
      <c r="E102" s="555"/>
      <c r="F102" s="555"/>
      <c r="G102" s="555"/>
      <c r="H102" s="324"/>
      <c r="I102" s="324"/>
      <c r="J102" s="324"/>
      <c r="K102" s="324"/>
      <c r="L102" s="317"/>
      <c r="M102" s="325"/>
      <c r="N102" s="319"/>
    </row>
    <row r="103" spans="2:21" s="313" customFormat="1" ht="18" hidden="1" customHeight="1" x14ac:dyDescent="0.25">
      <c r="B103" s="335" t="s">
        <v>459</v>
      </c>
      <c r="C103" s="556"/>
      <c r="D103" s="557"/>
      <c r="E103" s="557"/>
      <c r="F103" s="557"/>
      <c r="G103" s="557"/>
      <c r="H103" s="334"/>
      <c r="I103" s="334"/>
      <c r="J103" s="334"/>
      <c r="K103" s="334"/>
      <c r="L103" s="336">
        <f>SUM(C103:G103)</f>
        <v>0</v>
      </c>
      <c r="M103" s="318"/>
      <c r="N103" s="319"/>
    </row>
    <row r="104" spans="2:21" s="313" customFormat="1" ht="18" hidden="1" customHeight="1" x14ac:dyDescent="0.25">
      <c r="B104" s="335" t="s">
        <v>460</v>
      </c>
      <c r="C104" s="337"/>
      <c r="D104" s="337"/>
      <c r="E104" s="337"/>
      <c r="F104" s="337"/>
      <c r="G104" s="337"/>
      <c r="H104" s="337"/>
      <c r="I104" s="337"/>
      <c r="J104" s="337"/>
      <c r="K104" s="337"/>
      <c r="L104" s="338"/>
      <c r="M104" s="318"/>
      <c r="N104" s="319"/>
    </row>
    <row r="105" spans="2:21" s="313" customFormat="1" ht="18" hidden="1" customHeight="1" x14ac:dyDescent="0.25">
      <c r="B105" s="335"/>
      <c r="C105" s="332"/>
      <c r="D105" s="333"/>
      <c r="E105" s="333"/>
      <c r="F105" s="333"/>
      <c r="G105" s="333"/>
      <c r="H105" s="333"/>
      <c r="I105" s="333"/>
      <c r="J105" s="333"/>
      <c r="K105" s="333"/>
      <c r="L105" s="338"/>
      <c r="M105" s="318"/>
      <c r="N105" s="319"/>
    </row>
    <row r="106" spans="2:21" s="357" customFormat="1" ht="22.5" customHeight="1" x14ac:dyDescent="0.25">
      <c r="B106" s="353" t="s">
        <v>461</v>
      </c>
      <c r="C106" s="558">
        <f>+C93+C22+C41+C50+C58+C66+C74+C82+C32</f>
        <v>21000</v>
      </c>
      <c r="D106" s="558"/>
      <c r="E106" s="558"/>
      <c r="F106" s="558"/>
      <c r="G106" s="558"/>
      <c r="H106" s="547">
        <f>+H22+H32+H41+H50+H58+H66+H74+H82</f>
        <v>21000</v>
      </c>
      <c r="I106" s="548"/>
      <c r="J106" s="548"/>
      <c r="K106" s="549"/>
      <c r="L106" s="354"/>
      <c r="M106" s="355">
        <f>SUM(M11:M105)</f>
        <v>42000</v>
      </c>
      <c r="N106" s="312">
        <f>SUM(N9:N105)</f>
        <v>0.99999999999999989</v>
      </c>
      <c r="O106" s="356"/>
    </row>
    <row r="107" spans="2:21" ht="15.75" thickBot="1" x14ac:dyDescent="0.25">
      <c r="M107" s="358"/>
    </row>
    <row r="108" spans="2:21" ht="16.5" thickBot="1" x14ac:dyDescent="0.3">
      <c r="L108" s="359" t="s">
        <v>462</v>
      </c>
      <c r="M108" s="360">
        <f>+M106*1.15</f>
        <v>48299.999999999993</v>
      </c>
    </row>
    <row r="109" spans="2:21" s="362" customFormat="1" ht="18.75" customHeight="1" thickBot="1" x14ac:dyDescent="0.3">
      <c r="B109" s="361" t="s">
        <v>463</v>
      </c>
      <c r="C109" s="289"/>
      <c r="D109" s="289"/>
      <c r="E109" s="289"/>
      <c r="F109" s="289"/>
      <c r="G109" s="289"/>
      <c r="H109" s="289"/>
      <c r="I109" s="289"/>
      <c r="J109" s="289"/>
      <c r="K109" s="289"/>
      <c r="L109" s="359" t="s">
        <v>464</v>
      </c>
      <c r="M109" s="360">
        <f>+(M108)*12%</f>
        <v>5795.9999999999991</v>
      </c>
      <c r="N109" s="295"/>
    </row>
    <row r="110" spans="2:21" s="362" customFormat="1" ht="18.75" customHeight="1" thickBot="1" x14ac:dyDescent="0.3">
      <c r="B110" s="361"/>
      <c r="C110" s="289"/>
      <c r="D110" s="289"/>
      <c r="E110" s="289"/>
      <c r="F110" s="289"/>
      <c r="G110" s="289"/>
      <c r="H110" s="289"/>
      <c r="I110" s="289"/>
      <c r="J110" s="289"/>
      <c r="K110" s="289"/>
      <c r="L110" s="363" t="s">
        <v>465</v>
      </c>
      <c r="M110" s="364">
        <f>M108+M109</f>
        <v>54095.999999999993</v>
      </c>
      <c r="N110" s="295"/>
    </row>
    <row r="111" spans="2:21" s="362" customFormat="1" ht="18.75" customHeight="1" x14ac:dyDescent="0.2">
      <c r="B111" s="361" t="s">
        <v>466</v>
      </c>
      <c r="C111" s="289"/>
      <c r="D111" s="289"/>
      <c r="E111" s="289"/>
      <c r="F111" s="289"/>
      <c r="G111" s="289"/>
      <c r="H111" s="289"/>
      <c r="I111" s="289"/>
      <c r="J111" s="289"/>
      <c r="K111" s="289"/>
      <c r="L111" s="293"/>
      <c r="M111" s="294"/>
      <c r="N111" s="295"/>
    </row>
    <row r="112" spans="2:21" x14ac:dyDescent="0.2">
      <c r="B112" s="361"/>
      <c r="E112" s="365"/>
      <c r="F112" s="365"/>
      <c r="G112" s="365"/>
      <c r="I112" s="365"/>
      <c r="J112" s="365"/>
      <c r="K112" s="365"/>
      <c r="M112" s="366"/>
    </row>
    <row r="113" spans="2:11" ht="20.25" x14ac:dyDescent="0.3">
      <c r="B113" s="367" t="s">
        <v>467</v>
      </c>
    </row>
    <row r="114" spans="2:11" ht="15.75" x14ac:dyDescent="0.25">
      <c r="B114" s="368">
        <v>8400000</v>
      </c>
      <c r="D114" s="368"/>
      <c r="H114" s="368"/>
    </row>
    <row r="115" spans="2:11" ht="20.25" x14ac:dyDescent="0.3">
      <c r="B115" s="367" t="s">
        <v>468</v>
      </c>
      <c r="C115" s="368"/>
      <c r="E115" s="369"/>
      <c r="F115" s="369"/>
      <c r="G115" s="369"/>
      <c r="I115" s="369"/>
      <c r="J115" s="369"/>
      <c r="K115" s="369"/>
    </row>
    <row r="120" spans="2:11" ht="15.75" x14ac:dyDescent="0.25">
      <c r="B120" s="370"/>
    </row>
  </sheetData>
  <mergeCells count="80">
    <mergeCell ref="C25:G25"/>
    <mergeCell ref="H25:K25"/>
    <mergeCell ref="C6:G6"/>
    <mergeCell ref="C7:G7"/>
    <mergeCell ref="H7:K7"/>
    <mergeCell ref="C11:G11"/>
    <mergeCell ref="C13:G13"/>
    <mergeCell ref="C14:G14"/>
    <mergeCell ref="C15:G15"/>
    <mergeCell ref="C16:G16"/>
    <mergeCell ref="C22:G22"/>
    <mergeCell ref="H22:K22"/>
    <mergeCell ref="C24:G24"/>
    <mergeCell ref="C41:G41"/>
    <mergeCell ref="H41:K41"/>
    <mergeCell ref="C26:G26"/>
    <mergeCell ref="H26:K26"/>
    <mergeCell ref="C28:G28"/>
    <mergeCell ref="C32:G32"/>
    <mergeCell ref="H32:K32"/>
    <mergeCell ref="C34:G34"/>
    <mergeCell ref="C35:G35"/>
    <mergeCell ref="H35:K35"/>
    <mergeCell ref="C36:G36"/>
    <mergeCell ref="H36:K36"/>
    <mergeCell ref="C38:G38"/>
    <mergeCell ref="C43:G43"/>
    <mergeCell ref="H43:K43"/>
    <mergeCell ref="D44:G44"/>
    <mergeCell ref="H44:K44"/>
    <mergeCell ref="C45:G45"/>
    <mergeCell ref="H45:K45"/>
    <mergeCell ref="C61:G61"/>
    <mergeCell ref="H61:K61"/>
    <mergeCell ref="C47:G47"/>
    <mergeCell ref="C50:G50"/>
    <mergeCell ref="H50:K50"/>
    <mergeCell ref="C52:G52"/>
    <mergeCell ref="H52:K52"/>
    <mergeCell ref="C53:G53"/>
    <mergeCell ref="H53:K53"/>
    <mergeCell ref="C55:G55"/>
    <mergeCell ref="C58:G58"/>
    <mergeCell ref="H58:K58"/>
    <mergeCell ref="C60:G60"/>
    <mergeCell ref="H60:K60"/>
    <mergeCell ref="C77:G77"/>
    <mergeCell ref="H77:K77"/>
    <mergeCell ref="C63:G63"/>
    <mergeCell ref="C66:G66"/>
    <mergeCell ref="H66:K66"/>
    <mergeCell ref="C68:G68"/>
    <mergeCell ref="H68:K68"/>
    <mergeCell ref="C69:G69"/>
    <mergeCell ref="H69:K69"/>
    <mergeCell ref="C71:G71"/>
    <mergeCell ref="C74:G74"/>
    <mergeCell ref="H74:K74"/>
    <mergeCell ref="C76:G76"/>
    <mergeCell ref="H76:K76"/>
    <mergeCell ref="C93:G93"/>
    <mergeCell ref="C79:G79"/>
    <mergeCell ref="C82:G82"/>
    <mergeCell ref="H82:K82"/>
    <mergeCell ref="C84:G84"/>
    <mergeCell ref="H84:K84"/>
    <mergeCell ref="C85:G85"/>
    <mergeCell ref="H85:K85"/>
    <mergeCell ref="C87:G87"/>
    <mergeCell ref="H87:K87"/>
    <mergeCell ref="C88:G88"/>
    <mergeCell ref="H88:K88"/>
    <mergeCell ref="C90:G90"/>
    <mergeCell ref="H106:K106"/>
    <mergeCell ref="C95:G95"/>
    <mergeCell ref="C96:G96"/>
    <mergeCell ref="C100:G100"/>
    <mergeCell ref="C102:G102"/>
    <mergeCell ref="C103:G103"/>
    <mergeCell ref="C106:G10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V30"/>
  <sheetViews>
    <sheetView showGridLines="0" topLeftCell="A9" zoomScale="70" zoomScaleNormal="70" workbookViewId="0">
      <selection activeCell="B14" sqref="B14"/>
    </sheetView>
  </sheetViews>
  <sheetFormatPr baseColWidth="10" defaultColWidth="11.42578125" defaultRowHeight="20.100000000000001" customHeight="1" x14ac:dyDescent="0.25"/>
  <cols>
    <col min="1" max="1" width="15.140625" style="400" customWidth="1"/>
    <col min="2" max="2" width="19.28515625" style="400" customWidth="1"/>
    <col min="3" max="3" width="25.7109375" style="400" customWidth="1"/>
    <col min="4" max="5" width="29" style="400" customWidth="1"/>
    <col min="6" max="8" width="12.7109375" style="400" customWidth="1"/>
    <col min="9" max="44" width="3.7109375" style="400" hidden="1" customWidth="1"/>
    <col min="45" max="46" width="12" style="400" customWidth="1"/>
    <col min="47" max="47" width="20.140625" style="400" customWidth="1"/>
    <col min="48" max="48" width="20.5703125" style="400" customWidth="1"/>
    <col min="49" max="16384" width="11.42578125" style="400"/>
  </cols>
  <sheetData>
    <row r="1" spans="1:48" ht="15.75" x14ac:dyDescent="0.25">
      <c r="A1" s="399"/>
      <c r="B1" s="399"/>
      <c r="C1" s="399"/>
      <c r="D1" s="399"/>
      <c r="E1" s="399"/>
      <c r="F1" s="399"/>
      <c r="G1" s="399"/>
      <c r="H1" s="399"/>
      <c r="I1" s="399"/>
      <c r="J1" s="399"/>
      <c r="K1" s="399"/>
      <c r="L1" s="399"/>
      <c r="M1" s="399"/>
      <c r="N1" s="399"/>
      <c r="O1" s="399"/>
      <c r="P1" s="399"/>
      <c r="Q1" s="399"/>
      <c r="R1" s="399"/>
      <c r="S1" s="399"/>
      <c r="T1" s="399"/>
      <c r="U1" s="399"/>
      <c r="V1" s="399"/>
      <c r="W1" s="399"/>
      <c r="X1" s="399"/>
      <c r="Y1" s="399"/>
      <c r="Z1" s="399"/>
      <c r="AA1" s="399"/>
      <c r="AB1" s="399"/>
      <c r="AC1" s="399"/>
      <c r="AD1" s="399"/>
      <c r="AE1" s="399"/>
      <c r="AF1" s="399"/>
      <c r="AG1" s="399"/>
      <c r="AH1" s="399"/>
      <c r="AI1" s="399"/>
      <c r="AJ1" s="399"/>
      <c r="AK1" s="399"/>
      <c r="AL1" s="399"/>
      <c r="AM1" s="399"/>
      <c r="AN1" s="399"/>
      <c r="AO1" s="399"/>
      <c r="AP1" s="399"/>
      <c r="AQ1" s="399"/>
      <c r="AR1" s="399"/>
      <c r="AS1" s="399"/>
      <c r="AT1" s="399"/>
      <c r="AU1" s="399"/>
    </row>
    <row r="2" spans="1:48" ht="15.75" x14ac:dyDescent="0.25">
      <c r="A2" s="572" t="s">
        <v>500</v>
      </c>
      <c r="B2" s="572"/>
      <c r="C2" s="572"/>
      <c r="D2" s="572"/>
      <c r="E2" s="572"/>
      <c r="F2" s="572"/>
      <c r="G2" s="572"/>
      <c r="H2" s="572"/>
      <c r="I2" s="572"/>
      <c r="J2" s="572"/>
      <c r="K2" s="572"/>
      <c r="L2" s="572"/>
      <c r="M2" s="572"/>
      <c r="N2" s="572"/>
      <c r="O2" s="572"/>
      <c r="P2" s="572"/>
      <c r="Q2" s="572"/>
      <c r="R2" s="572"/>
      <c r="S2" s="572"/>
      <c r="T2" s="572"/>
      <c r="U2" s="572"/>
      <c r="V2" s="572"/>
      <c r="W2" s="572"/>
      <c r="X2" s="572"/>
      <c r="Y2" s="572"/>
      <c r="Z2" s="572"/>
      <c r="AA2" s="572"/>
      <c r="AB2" s="572"/>
      <c r="AC2" s="572"/>
      <c r="AD2" s="572"/>
      <c r="AE2" s="572"/>
      <c r="AF2" s="572"/>
      <c r="AG2" s="572"/>
      <c r="AH2" s="572"/>
      <c r="AI2" s="572"/>
      <c r="AJ2" s="572"/>
      <c r="AK2" s="572"/>
      <c r="AL2" s="572"/>
      <c r="AM2" s="572"/>
      <c r="AN2" s="572"/>
      <c r="AO2" s="572"/>
      <c r="AP2" s="572"/>
      <c r="AQ2" s="572"/>
      <c r="AR2" s="572"/>
      <c r="AS2" s="572"/>
      <c r="AT2" s="572"/>
      <c r="AU2" s="572"/>
    </row>
    <row r="3" spans="1:48" ht="15.75" x14ac:dyDescent="0.25">
      <c r="A3" s="572"/>
      <c r="B3" s="572"/>
      <c r="C3" s="572"/>
      <c r="D3" s="572"/>
      <c r="E3" s="572"/>
      <c r="F3" s="572"/>
      <c r="G3" s="572"/>
      <c r="H3" s="572"/>
      <c r="I3" s="572"/>
      <c r="J3" s="572"/>
      <c r="K3" s="572"/>
      <c r="L3" s="572"/>
      <c r="M3" s="572"/>
      <c r="N3" s="572"/>
      <c r="O3" s="572"/>
      <c r="P3" s="572"/>
      <c r="Q3" s="572"/>
      <c r="R3" s="572"/>
      <c r="S3" s="572"/>
      <c r="T3" s="572"/>
      <c r="U3" s="572"/>
      <c r="V3" s="572"/>
      <c r="W3" s="572"/>
      <c r="X3" s="572"/>
      <c r="Y3" s="572"/>
      <c r="Z3" s="572"/>
      <c r="AA3" s="572"/>
      <c r="AB3" s="572"/>
      <c r="AC3" s="572"/>
      <c r="AD3" s="572"/>
      <c r="AE3" s="572"/>
      <c r="AF3" s="572"/>
      <c r="AG3" s="572"/>
      <c r="AH3" s="572"/>
      <c r="AI3" s="572"/>
      <c r="AJ3" s="572"/>
      <c r="AK3" s="572"/>
      <c r="AL3" s="572"/>
      <c r="AM3" s="572"/>
      <c r="AN3" s="572"/>
      <c r="AO3" s="572"/>
      <c r="AP3" s="572"/>
      <c r="AQ3" s="572"/>
      <c r="AR3" s="572"/>
      <c r="AS3" s="572"/>
      <c r="AT3" s="572"/>
      <c r="AU3" s="572"/>
    </row>
    <row r="4" spans="1:48" ht="15.75" x14ac:dyDescent="0.25">
      <c r="A4" s="399"/>
      <c r="B4" s="399"/>
      <c r="C4" s="399"/>
      <c r="D4" s="399"/>
      <c r="E4" s="399"/>
      <c r="F4" s="399"/>
      <c r="G4" s="399"/>
      <c r="H4" s="399"/>
      <c r="I4" s="399"/>
      <c r="J4" s="399"/>
      <c r="K4" s="399"/>
      <c r="L4" s="399"/>
      <c r="M4" s="399"/>
      <c r="N4" s="399"/>
      <c r="O4" s="399"/>
      <c r="P4" s="399"/>
      <c r="Q4" s="399"/>
      <c r="R4" s="399"/>
      <c r="S4" s="399"/>
      <c r="T4" s="399"/>
      <c r="U4" s="399"/>
      <c r="V4" s="399"/>
      <c r="W4" s="399"/>
      <c r="X4" s="399"/>
      <c r="Y4" s="399"/>
      <c r="Z4" s="399"/>
      <c r="AA4" s="399"/>
      <c r="AB4" s="399"/>
      <c r="AC4" s="399"/>
      <c r="AD4" s="399"/>
      <c r="AE4" s="399"/>
      <c r="AF4" s="399"/>
      <c r="AG4" s="399"/>
      <c r="AH4" s="399"/>
      <c r="AI4" s="399"/>
      <c r="AJ4" s="399"/>
      <c r="AK4" s="399"/>
      <c r="AL4" s="399"/>
      <c r="AM4" s="399"/>
      <c r="AN4" s="399"/>
      <c r="AO4" s="399"/>
      <c r="AP4" s="399"/>
      <c r="AQ4" s="399"/>
      <c r="AR4" s="399"/>
      <c r="AS4" s="399"/>
      <c r="AT4" s="399"/>
      <c r="AU4" s="399"/>
    </row>
    <row r="5" spans="1:48" ht="15.75" x14ac:dyDescent="0.25">
      <c r="A5" s="399"/>
      <c r="B5" s="401" t="s">
        <v>501</v>
      </c>
      <c r="C5" s="402" t="s">
        <v>502</v>
      </c>
      <c r="D5" s="402"/>
      <c r="E5" s="402"/>
      <c r="F5" s="401"/>
      <c r="G5" s="402"/>
      <c r="H5" s="403"/>
      <c r="I5" s="399"/>
      <c r="J5" s="399"/>
      <c r="K5" s="399"/>
      <c r="L5" s="399"/>
      <c r="M5" s="399"/>
      <c r="N5" s="399"/>
      <c r="O5" s="399"/>
      <c r="P5" s="399"/>
      <c r="Q5" s="399"/>
      <c r="R5" s="399"/>
      <c r="S5" s="399"/>
      <c r="T5" s="399"/>
      <c r="U5" s="399"/>
      <c r="V5" s="399"/>
      <c r="W5" s="399"/>
      <c r="X5" s="399"/>
      <c r="Y5" s="399"/>
      <c r="Z5" s="399"/>
      <c r="AA5" s="399"/>
      <c r="AB5" s="399"/>
      <c r="AC5" s="399"/>
      <c r="AD5" s="399"/>
      <c r="AE5" s="399"/>
      <c r="AF5" s="399"/>
      <c r="AG5" s="399"/>
      <c r="AH5" s="399"/>
      <c r="AI5" s="399"/>
      <c r="AJ5" s="399"/>
      <c r="AK5" s="399"/>
      <c r="AL5" s="399"/>
      <c r="AM5" s="399"/>
      <c r="AN5" s="399"/>
      <c r="AO5" s="399"/>
      <c r="AP5" s="399"/>
      <c r="AQ5" s="399"/>
      <c r="AR5" s="399"/>
      <c r="AS5" s="399"/>
      <c r="AT5" s="399"/>
      <c r="AU5" s="399"/>
    </row>
    <row r="6" spans="1:48" ht="15.75" x14ac:dyDescent="0.25">
      <c r="A6" s="399"/>
      <c r="B6" s="401" t="s">
        <v>503</v>
      </c>
      <c r="C6" s="402" t="s">
        <v>53</v>
      </c>
      <c r="D6" s="402"/>
      <c r="E6" s="402"/>
      <c r="F6" s="401"/>
      <c r="G6" s="402"/>
      <c r="H6" s="403"/>
      <c r="I6" s="404"/>
      <c r="J6" s="404"/>
      <c r="K6" s="404"/>
      <c r="L6" s="404"/>
      <c r="M6" s="404"/>
      <c r="N6" s="404"/>
      <c r="O6" s="404"/>
      <c r="P6" s="404"/>
      <c r="Q6" s="404"/>
      <c r="R6" s="404"/>
      <c r="S6" s="404"/>
      <c r="T6" s="404"/>
      <c r="U6" s="404"/>
      <c r="V6" s="404"/>
      <c r="W6" s="404"/>
      <c r="X6" s="404"/>
      <c r="Y6" s="404"/>
      <c r="Z6" s="404"/>
      <c r="AA6" s="404"/>
      <c r="AB6" s="404"/>
      <c r="AC6" s="404"/>
      <c r="AD6" s="404"/>
      <c r="AE6" s="404"/>
      <c r="AF6" s="404"/>
      <c r="AG6" s="404"/>
      <c r="AH6" s="404"/>
      <c r="AI6" s="404"/>
      <c r="AJ6" s="404"/>
      <c r="AK6" s="404"/>
      <c r="AL6" s="404"/>
      <c r="AM6" s="404"/>
      <c r="AN6" s="404"/>
      <c r="AO6" s="404"/>
      <c r="AP6" s="404"/>
      <c r="AQ6" s="404"/>
      <c r="AR6" s="404"/>
      <c r="AS6" s="404"/>
      <c r="AT6" s="404"/>
      <c r="AU6" s="404"/>
    </row>
    <row r="7" spans="1:48" ht="15.75" hidden="1" x14ac:dyDescent="0.25">
      <c r="A7" s="399"/>
      <c r="B7" s="401" t="s">
        <v>504</v>
      </c>
      <c r="C7" s="405" t="s">
        <v>6</v>
      </c>
      <c r="D7" s="402"/>
      <c r="E7" s="402"/>
      <c r="F7" s="401"/>
      <c r="G7" s="402"/>
      <c r="H7" s="403"/>
      <c r="I7" s="399"/>
      <c r="J7" s="399"/>
      <c r="K7" s="399"/>
      <c r="L7" s="399"/>
      <c r="M7" s="399"/>
      <c r="N7" s="399"/>
      <c r="O7" s="399"/>
      <c r="P7" s="399"/>
      <c r="Q7" s="399"/>
      <c r="R7" s="399"/>
      <c r="S7" s="399"/>
      <c r="T7" s="399"/>
      <c r="U7" s="399"/>
      <c r="V7" s="399"/>
      <c r="W7" s="399"/>
      <c r="X7" s="399"/>
      <c r="Y7" s="399"/>
      <c r="Z7" s="399"/>
      <c r="AA7" s="399"/>
      <c r="AB7" s="399"/>
      <c r="AC7" s="399"/>
      <c r="AD7" s="399"/>
      <c r="AE7" s="399"/>
      <c r="AF7" s="399"/>
      <c r="AG7" s="399"/>
      <c r="AH7" s="399"/>
      <c r="AI7" s="399"/>
      <c r="AJ7" s="399"/>
      <c r="AK7" s="399"/>
      <c r="AL7" s="399"/>
      <c r="AM7" s="399"/>
      <c r="AN7" s="399"/>
      <c r="AO7" s="399"/>
      <c r="AP7" s="399"/>
      <c r="AQ7" s="399"/>
      <c r="AR7" s="399"/>
      <c r="AS7" s="399"/>
      <c r="AT7" s="399"/>
      <c r="AU7" s="399"/>
    </row>
    <row r="8" spans="1:48" ht="15.75" x14ac:dyDescent="0.25">
      <c r="A8" s="399"/>
      <c r="B8" s="406" t="s">
        <v>3</v>
      </c>
      <c r="C8" s="407" t="s">
        <v>6</v>
      </c>
      <c r="D8" s="402"/>
      <c r="E8" s="402"/>
      <c r="F8" s="401"/>
      <c r="G8" s="402"/>
      <c r="H8" s="403"/>
      <c r="I8" s="399"/>
      <c r="J8" s="399"/>
      <c r="K8" s="399"/>
      <c r="L8" s="399"/>
      <c r="M8" s="399"/>
      <c r="N8" s="399"/>
      <c r="O8" s="399"/>
      <c r="P8" s="399"/>
      <c r="Q8" s="399"/>
      <c r="R8" s="399"/>
      <c r="S8" s="399"/>
      <c r="T8" s="399"/>
      <c r="U8" s="399"/>
      <c r="V8" s="399"/>
      <c r="W8" s="399"/>
      <c r="X8" s="399"/>
      <c r="Y8" s="399"/>
      <c r="Z8" s="399"/>
      <c r="AA8" s="399"/>
      <c r="AB8" s="399"/>
      <c r="AC8" s="399"/>
      <c r="AD8" s="399"/>
      <c r="AE8" s="399"/>
      <c r="AF8" s="399"/>
      <c r="AG8" s="399"/>
      <c r="AH8" s="399"/>
      <c r="AI8" s="399"/>
      <c r="AJ8" s="399"/>
      <c r="AK8" s="399"/>
      <c r="AL8" s="399"/>
      <c r="AM8" s="399"/>
      <c r="AN8" s="399"/>
      <c r="AO8" s="399"/>
      <c r="AP8" s="399"/>
      <c r="AQ8" s="399"/>
      <c r="AR8" s="399"/>
      <c r="AS8" s="399"/>
      <c r="AT8" s="399"/>
    </row>
    <row r="9" spans="1:48" ht="15.75" x14ac:dyDescent="0.25">
      <c r="A9" s="399"/>
      <c r="B9" s="408"/>
      <c r="C9" s="408" t="s">
        <v>6</v>
      </c>
      <c r="D9" s="408"/>
      <c r="E9" s="408"/>
      <c r="F9" s="409"/>
      <c r="H9" s="408"/>
      <c r="I9" s="404"/>
      <c r="J9" s="404"/>
      <c r="K9" s="404"/>
      <c r="L9" s="404"/>
      <c r="M9" s="404"/>
      <c r="N9" s="404"/>
      <c r="O9" s="404"/>
      <c r="P9" s="404"/>
      <c r="Q9" s="404"/>
      <c r="R9" s="404"/>
      <c r="S9" s="404"/>
      <c r="T9" s="404"/>
      <c r="U9" s="404"/>
      <c r="V9" s="404"/>
      <c r="W9" s="404"/>
      <c r="X9" s="404"/>
      <c r="Y9" s="404"/>
      <c r="Z9" s="404"/>
      <c r="AA9" s="404"/>
      <c r="AB9" s="404"/>
      <c r="AC9" s="404"/>
      <c r="AD9" s="404"/>
      <c r="AE9" s="404"/>
      <c r="AF9" s="404"/>
      <c r="AG9" s="404"/>
      <c r="AH9" s="404"/>
      <c r="AI9" s="404"/>
      <c r="AJ9" s="404"/>
      <c r="AK9" s="404"/>
      <c r="AL9" s="404"/>
      <c r="AM9" s="404"/>
      <c r="AN9" s="404"/>
      <c r="AO9" s="404"/>
      <c r="AP9" s="404"/>
      <c r="AQ9" s="404"/>
      <c r="AR9" s="404"/>
      <c r="AS9" s="404"/>
      <c r="AT9" s="404"/>
      <c r="AU9" s="404"/>
    </row>
    <row r="10" spans="1:48" ht="15.75" x14ac:dyDescent="0.25">
      <c r="A10" s="399"/>
      <c r="B10" s="404"/>
      <c r="C10" s="404"/>
      <c r="D10" s="404"/>
      <c r="E10" s="404"/>
      <c r="F10" s="399"/>
      <c r="G10" s="399"/>
      <c r="H10" s="399"/>
      <c r="I10" s="573"/>
      <c r="J10" s="573"/>
      <c r="K10" s="573"/>
      <c r="L10" s="573"/>
      <c r="M10" s="573"/>
      <c r="N10" s="573"/>
      <c r="O10" s="573"/>
      <c r="P10" s="573"/>
      <c r="Q10" s="573"/>
      <c r="R10" s="573"/>
      <c r="S10" s="573"/>
      <c r="T10" s="573"/>
      <c r="U10" s="573"/>
      <c r="V10" s="573"/>
      <c r="W10" s="573"/>
      <c r="X10" s="573"/>
      <c r="Y10" s="573"/>
      <c r="Z10" s="573"/>
      <c r="AA10" s="573"/>
      <c r="AB10" s="573"/>
      <c r="AC10" s="573"/>
      <c r="AD10" s="573"/>
      <c r="AE10" s="573"/>
      <c r="AF10" s="573"/>
      <c r="AG10" s="573"/>
      <c r="AH10" s="573"/>
      <c r="AI10" s="573"/>
      <c r="AJ10" s="573"/>
      <c r="AK10" s="573"/>
      <c r="AL10" s="573"/>
      <c r="AM10" s="573"/>
      <c r="AN10" s="573"/>
      <c r="AO10" s="573"/>
      <c r="AP10" s="573"/>
      <c r="AQ10" s="573"/>
      <c r="AR10" s="573"/>
      <c r="AS10" s="410"/>
      <c r="AT10" s="410"/>
      <c r="AU10" s="399"/>
    </row>
    <row r="11" spans="1:48" ht="15.75" x14ac:dyDescent="0.25">
      <c r="A11" s="574" t="s">
        <v>505</v>
      </c>
      <c r="B11" s="577" t="s">
        <v>506</v>
      </c>
      <c r="C11" s="580" t="s">
        <v>507</v>
      </c>
      <c r="D11" s="580" t="s">
        <v>543</v>
      </c>
      <c r="E11" s="580" t="s">
        <v>542</v>
      </c>
      <c r="F11" s="583" t="s">
        <v>508</v>
      </c>
      <c r="G11" s="583"/>
      <c r="H11" s="580" t="s">
        <v>509</v>
      </c>
      <c r="I11" s="585" t="s">
        <v>541</v>
      </c>
      <c r="J11" s="586"/>
      <c r="K11" s="586"/>
      <c r="L11" s="586"/>
      <c r="M11" s="586"/>
      <c r="N11" s="586"/>
      <c r="O11" s="586"/>
      <c r="P11" s="585" t="s">
        <v>380</v>
      </c>
      <c r="Q11" s="586"/>
      <c r="R11" s="586"/>
      <c r="S11" s="586"/>
      <c r="T11" s="586"/>
      <c r="U11" s="586"/>
      <c r="V11" s="586"/>
      <c r="W11" s="585" t="s">
        <v>530</v>
      </c>
      <c r="X11" s="586"/>
      <c r="Y11" s="586"/>
      <c r="Z11" s="586"/>
      <c r="AA11" s="586"/>
      <c r="AB11" s="586"/>
      <c r="AC11" s="586"/>
      <c r="AD11" s="411"/>
      <c r="AE11" s="411"/>
      <c r="AF11" s="411"/>
      <c r="AG11" s="411"/>
      <c r="AH11" s="411"/>
      <c r="AI11" s="411"/>
      <c r="AJ11" s="411"/>
      <c r="AK11" s="411"/>
      <c r="AL11" s="411"/>
      <c r="AM11" s="411"/>
      <c r="AN11" s="411"/>
      <c r="AO11" s="411"/>
      <c r="AP11" s="411"/>
      <c r="AQ11" s="411"/>
      <c r="AR11" s="411"/>
      <c r="AS11" s="596" t="s">
        <v>510</v>
      </c>
      <c r="AT11" s="580" t="s">
        <v>511</v>
      </c>
      <c r="AU11" s="587" t="s">
        <v>512</v>
      </c>
    </row>
    <row r="12" spans="1:48" ht="15.75" x14ac:dyDescent="0.25">
      <c r="A12" s="575"/>
      <c r="B12" s="578"/>
      <c r="C12" s="581"/>
      <c r="D12" s="581"/>
      <c r="E12" s="581"/>
      <c r="F12" s="584"/>
      <c r="G12" s="584"/>
      <c r="H12" s="581"/>
      <c r="I12" s="412" t="s">
        <v>21</v>
      </c>
      <c r="J12" s="413" t="s">
        <v>22</v>
      </c>
      <c r="K12" s="414" t="s">
        <v>16</v>
      </c>
      <c r="L12" s="414" t="s">
        <v>17</v>
      </c>
      <c r="M12" s="414" t="s">
        <v>18</v>
      </c>
      <c r="N12" s="415" t="s">
        <v>19</v>
      </c>
      <c r="O12" s="416" t="s">
        <v>20</v>
      </c>
      <c r="P12" s="417" t="s">
        <v>21</v>
      </c>
      <c r="Q12" s="417" t="s">
        <v>22</v>
      </c>
      <c r="R12" s="414" t="s">
        <v>16</v>
      </c>
      <c r="S12" s="414" t="s">
        <v>17</v>
      </c>
      <c r="T12" s="414" t="s">
        <v>18</v>
      </c>
      <c r="U12" s="415" t="s">
        <v>19</v>
      </c>
      <c r="V12" s="416" t="s">
        <v>20</v>
      </c>
      <c r="W12" s="417" t="s">
        <v>21</v>
      </c>
      <c r="X12" s="417" t="s">
        <v>22</v>
      </c>
      <c r="Y12" s="416" t="s">
        <v>16</v>
      </c>
      <c r="Z12" s="416" t="s">
        <v>17</v>
      </c>
      <c r="AA12" s="414" t="s">
        <v>18</v>
      </c>
      <c r="AB12" s="414" t="s">
        <v>19</v>
      </c>
      <c r="AC12" s="415" t="s">
        <v>20</v>
      </c>
      <c r="AD12" s="417" t="s">
        <v>21</v>
      </c>
      <c r="AE12" s="418" t="s">
        <v>22</v>
      </c>
      <c r="AF12" s="414" t="s">
        <v>16</v>
      </c>
      <c r="AG12" s="415" t="s">
        <v>17</v>
      </c>
      <c r="AH12" s="414" t="s">
        <v>18</v>
      </c>
      <c r="AI12" s="415" t="s">
        <v>19</v>
      </c>
      <c r="AJ12" s="414" t="s">
        <v>20</v>
      </c>
      <c r="AK12" s="419" t="s">
        <v>21</v>
      </c>
      <c r="AL12" s="420" t="s">
        <v>22</v>
      </c>
      <c r="AM12" s="414" t="s">
        <v>16</v>
      </c>
      <c r="AN12" s="421" t="s">
        <v>17</v>
      </c>
      <c r="AO12" s="415" t="s">
        <v>18</v>
      </c>
      <c r="AP12" s="414" t="s">
        <v>19</v>
      </c>
      <c r="AQ12" s="414" t="s">
        <v>20</v>
      </c>
      <c r="AR12" s="420" t="s">
        <v>21</v>
      </c>
      <c r="AS12" s="597"/>
      <c r="AT12" s="581"/>
      <c r="AU12" s="588"/>
    </row>
    <row r="13" spans="1:48" ht="15.75" x14ac:dyDescent="0.25">
      <c r="A13" s="576"/>
      <c r="B13" s="579"/>
      <c r="C13" s="582"/>
      <c r="D13" s="582"/>
      <c r="E13" s="582"/>
      <c r="F13" s="422" t="s">
        <v>513</v>
      </c>
      <c r="G13" s="422" t="s">
        <v>514</v>
      </c>
      <c r="H13" s="582"/>
      <c r="I13" s="423">
        <v>15</v>
      </c>
      <c r="J13" s="423">
        <f t="shared" ref="J13:AR13" si="0">SUM(I13)+1</f>
        <v>16</v>
      </c>
      <c r="K13" s="424">
        <f>SUM(B13)+1</f>
        <v>1</v>
      </c>
      <c r="L13" s="424">
        <f t="shared" ref="L13:Q13" si="1">SUM(K13)+1</f>
        <v>2</v>
      </c>
      <c r="M13" s="424">
        <f t="shared" si="1"/>
        <v>3</v>
      </c>
      <c r="N13" s="424">
        <f t="shared" si="1"/>
        <v>4</v>
      </c>
      <c r="O13" s="425">
        <f t="shared" si="1"/>
        <v>5</v>
      </c>
      <c r="P13" s="423">
        <f t="shared" si="1"/>
        <v>6</v>
      </c>
      <c r="Q13" s="423">
        <f t="shared" si="1"/>
        <v>7</v>
      </c>
      <c r="R13" s="424">
        <f>SUM(J13)+1</f>
        <v>17</v>
      </c>
      <c r="S13" s="424">
        <f t="shared" si="0"/>
        <v>18</v>
      </c>
      <c r="T13" s="424">
        <f t="shared" si="0"/>
        <v>19</v>
      </c>
      <c r="U13" s="424">
        <f t="shared" si="0"/>
        <v>20</v>
      </c>
      <c r="V13" s="425">
        <f t="shared" si="0"/>
        <v>21</v>
      </c>
      <c r="W13" s="423">
        <f t="shared" si="0"/>
        <v>22</v>
      </c>
      <c r="X13" s="423">
        <f t="shared" si="0"/>
        <v>23</v>
      </c>
      <c r="Y13" s="424">
        <f t="shared" si="0"/>
        <v>24</v>
      </c>
      <c r="Z13" s="425">
        <f t="shared" si="0"/>
        <v>25</v>
      </c>
      <c r="AA13" s="425">
        <f t="shared" si="0"/>
        <v>26</v>
      </c>
      <c r="AB13" s="424">
        <f t="shared" si="0"/>
        <v>27</v>
      </c>
      <c r="AC13" s="424">
        <f t="shared" si="0"/>
        <v>28</v>
      </c>
      <c r="AD13" s="423">
        <f t="shared" si="0"/>
        <v>29</v>
      </c>
      <c r="AE13" s="426">
        <f t="shared" si="0"/>
        <v>30</v>
      </c>
      <c r="AF13" s="425">
        <f t="shared" si="0"/>
        <v>31</v>
      </c>
      <c r="AG13" s="427">
        <f t="shared" si="0"/>
        <v>32</v>
      </c>
      <c r="AH13" s="427">
        <f t="shared" si="0"/>
        <v>33</v>
      </c>
      <c r="AI13" s="425">
        <f t="shared" si="0"/>
        <v>34</v>
      </c>
      <c r="AJ13" s="425">
        <f t="shared" si="0"/>
        <v>35</v>
      </c>
      <c r="AK13" s="426">
        <f t="shared" si="0"/>
        <v>36</v>
      </c>
      <c r="AL13" s="428">
        <f t="shared" si="0"/>
        <v>37</v>
      </c>
      <c r="AM13" s="427">
        <f t="shared" si="0"/>
        <v>38</v>
      </c>
      <c r="AN13" s="427">
        <f t="shared" si="0"/>
        <v>39</v>
      </c>
      <c r="AO13" s="425">
        <f t="shared" si="0"/>
        <v>40</v>
      </c>
      <c r="AP13" s="427">
        <f t="shared" si="0"/>
        <v>41</v>
      </c>
      <c r="AQ13" s="429">
        <f t="shared" si="0"/>
        <v>42</v>
      </c>
      <c r="AR13" s="426">
        <f t="shared" si="0"/>
        <v>43</v>
      </c>
      <c r="AS13" s="598"/>
      <c r="AT13" s="582"/>
      <c r="AU13" s="589"/>
    </row>
    <row r="14" spans="1:48" ht="110.1" customHeight="1" x14ac:dyDescent="0.25">
      <c r="A14" s="590" t="s">
        <v>515</v>
      </c>
      <c r="B14" s="430" t="s">
        <v>527</v>
      </c>
      <c r="C14" s="431"/>
      <c r="D14" s="432" t="s">
        <v>535</v>
      </c>
      <c r="E14" s="472" t="s">
        <v>532</v>
      </c>
      <c r="F14" s="433" t="s">
        <v>528</v>
      </c>
      <c r="G14" s="433" t="s">
        <v>529</v>
      </c>
      <c r="H14" s="434">
        <v>1680</v>
      </c>
      <c r="I14" s="435" t="s">
        <v>6</v>
      </c>
      <c r="J14" s="436" t="s">
        <v>6</v>
      </c>
      <c r="K14" s="437" t="s">
        <v>6</v>
      </c>
      <c r="L14" s="437" t="s">
        <v>6</v>
      </c>
      <c r="M14" s="437">
        <v>1</v>
      </c>
      <c r="N14" s="437" t="s">
        <v>6</v>
      </c>
      <c r="O14" s="438" t="s">
        <v>6</v>
      </c>
      <c r="P14" s="439" t="s">
        <v>6</v>
      </c>
      <c r="Q14" s="440" t="s">
        <v>6</v>
      </c>
      <c r="R14" s="437" t="s">
        <v>6</v>
      </c>
      <c r="S14" s="437" t="s">
        <v>6</v>
      </c>
      <c r="T14" s="437" t="s">
        <v>6</v>
      </c>
      <c r="U14" s="437" t="s">
        <v>6</v>
      </c>
      <c r="V14" s="438" t="s">
        <v>6</v>
      </c>
      <c r="W14" s="439" t="s">
        <v>6</v>
      </c>
      <c r="X14" s="440" t="s">
        <v>6</v>
      </c>
      <c r="Y14" s="437" t="s">
        <v>6</v>
      </c>
      <c r="Z14" s="437" t="s">
        <v>6</v>
      </c>
      <c r="AA14" s="437" t="s">
        <v>6</v>
      </c>
      <c r="AB14" s="437" t="s">
        <v>6</v>
      </c>
      <c r="AC14" s="438" t="s">
        <v>6</v>
      </c>
      <c r="AD14" s="439" t="s">
        <v>6</v>
      </c>
      <c r="AE14" s="436" t="s">
        <v>6</v>
      </c>
      <c r="AF14" s="437" t="s">
        <v>6</v>
      </c>
      <c r="AG14" s="437" t="s">
        <v>6</v>
      </c>
      <c r="AH14" s="437" t="s">
        <v>6</v>
      </c>
      <c r="AI14" s="437" t="s">
        <v>6</v>
      </c>
      <c r="AJ14" s="438" t="s">
        <v>6</v>
      </c>
      <c r="AK14" s="439" t="s">
        <v>6</v>
      </c>
      <c r="AL14" s="436" t="s">
        <v>6</v>
      </c>
      <c r="AM14" s="437" t="s">
        <v>6</v>
      </c>
      <c r="AN14" s="437" t="s">
        <v>6</v>
      </c>
      <c r="AO14" s="437" t="s">
        <v>6</v>
      </c>
      <c r="AP14" s="437" t="s">
        <v>6</v>
      </c>
      <c r="AQ14" s="438" t="s">
        <v>6</v>
      </c>
      <c r="AR14" s="439" t="s">
        <v>6</v>
      </c>
      <c r="AS14" s="441">
        <f t="shared" ref="AS14:AS17" si="2">SUM(I14:AR14)</f>
        <v>1</v>
      </c>
      <c r="AT14" s="442">
        <v>1128</v>
      </c>
      <c r="AU14" s="443">
        <f>SUM(AT14)*AS14</f>
        <v>1128</v>
      </c>
      <c r="AV14" s="444" t="s">
        <v>6</v>
      </c>
    </row>
    <row r="15" spans="1:48" ht="110.1" customHeight="1" x14ac:dyDescent="0.25">
      <c r="A15" s="591"/>
      <c r="B15" s="471" t="s">
        <v>517</v>
      </c>
      <c r="C15" s="431"/>
      <c r="D15" s="432" t="s">
        <v>536</v>
      </c>
      <c r="E15" s="472" t="s">
        <v>534</v>
      </c>
      <c r="F15" s="433" t="s">
        <v>516</v>
      </c>
      <c r="G15" s="433">
        <v>27</v>
      </c>
      <c r="H15" s="434">
        <v>1280</v>
      </c>
      <c r="I15" s="435" t="s">
        <v>6</v>
      </c>
      <c r="J15" s="436" t="s">
        <v>6</v>
      </c>
      <c r="K15" s="437" t="s">
        <v>6</v>
      </c>
      <c r="L15" s="437" t="s">
        <v>6</v>
      </c>
      <c r="M15" s="437">
        <v>1</v>
      </c>
      <c r="N15" s="437" t="s">
        <v>6</v>
      </c>
      <c r="O15" s="438" t="s">
        <v>6</v>
      </c>
      <c r="P15" s="439" t="s">
        <v>6</v>
      </c>
      <c r="Q15" s="440" t="s">
        <v>6</v>
      </c>
      <c r="R15" s="437" t="s">
        <v>6</v>
      </c>
      <c r="S15" s="437" t="s">
        <v>6</v>
      </c>
      <c r="T15" s="437" t="s">
        <v>6</v>
      </c>
      <c r="U15" s="437" t="s">
        <v>6</v>
      </c>
      <c r="V15" s="438" t="s">
        <v>6</v>
      </c>
      <c r="W15" s="439" t="s">
        <v>6</v>
      </c>
      <c r="X15" s="440" t="s">
        <v>6</v>
      </c>
      <c r="Y15" s="437" t="s">
        <v>6</v>
      </c>
      <c r="Z15" s="437" t="s">
        <v>6</v>
      </c>
      <c r="AA15" s="437" t="s">
        <v>6</v>
      </c>
      <c r="AB15" s="437" t="s">
        <v>6</v>
      </c>
      <c r="AC15" s="438" t="s">
        <v>6</v>
      </c>
      <c r="AD15" s="439" t="s">
        <v>6</v>
      </c>
      <c r="AE15" s="436" t="s">
        <v>6</v>
      </c>
      <c r="AF15" s="437" t="s">
        <v>6</v>
      </c>
      <c r="AG15" s="437" t="s">
        <v>6</v>
      </c>
      <c r="AH15" s="437" t="s">
        <v>6</v>
      </c>
      <c r="AI15" s="437" t="s">
        <v>6</v>
      </c>
      <c r="AJ15" s="438" t="s">
        <v>6</v>
      </c>
      <c r="AK15" s="439" t="s">
        <v>6</v>
      </c>
      <c r="AL15" s="436" t="s">
        <v>6</v>
      </c>
      <c r="AM15" s="437" t="s">
        <v>6</v>
      </c>
      <c r="AN15" s="437" t="s">
        <v>6</v>
      </c>
      <c r="AO15" s="437" t="s">
        <v>6</v>
      </c>
      <c r="AP15" s="437" t="s">
        <v>6</v>
      </c>
      <c r="AQ15" s="438" t="s">
        <v>6</v>
      </c>
      <c r="AR15" s="439" t="s">
        <v>6</v>
      </c>
      <c r="AS15" s="441">
        <f t="shared" si="2"/>
        <v>1</v>
      </c>
      <c r="AT15" s="442">
        <v>800</v>
      </c>
      <c r="AU15" s="443">
        <f>SUM(AT15)*AS15</f>
        <v>800</v>
      </c>
      <c r="AV15" s="444" t="s">
        <v>6</v>
      </c>
    </row>
    <row r="16" spans="1:48" ht="110.1" customHeight="1" x14ac:dyDescent="0.25">
      <c r="A16" s="591"/>
      <c r="B16" s="430" t="s">
        <v>518</v>
      </c>
      <c r="C16" s="431"/>
      <c r="D16" s="432" t="s">
        <v>537</v>
      </c>
      <c r="E16" s="472" t="s">
        <v>531</v>
      </c>
      <c r="F16" s="433" t="s">
        <v>519</v>
      </c>
      <c r="G16" s="433">
        <v>28</v>
      </c>
      <c r="H16" s="434">
        <v>1200</v>
      </c>
      <c r="I16" s="435" t="s">
        <v>6</v>
      </c>
      <c r="J16" s="436" t="s">
        <v>6</v>
      </c>
      <c r="K16" s="437" t="s">
        <v>6</v>
      </c>
      <c r="L16" s="437" t="s">
        <v>6</v>
      </c>
      <c r="M16" s="437">
        <v>1</v>
      </c>
      <c r="N16" s="437" t="s">
        <v>6</v>
      </c>
      <c r="O16" s="438" t="s">
        <v>6</v>
      </c>
      <c r="P16" s="439" t="s">
        <v>6</v>
      </c>
      <c r="Q16" s="440" t="s">
        <v>6</v>
      </c>
      <c r="R16" s="437" t="s">
        <v>6</v>
      </c>
      <c r="S16" s="437" t="s">
        <v>6</v>
      </c>
      <c r="T16" s="437" t="s">
        <v>6</v>
      </c>
      <c r="U16" s="437" t="s">
        <v>6</v>
      </c>
      <c r="V16" s="438" t="s">
        <v>6</v>
      </c>
      <c r="W16" s="439" t="s">
        <v>6</v>
      </c>
      <c r="X16" s="440" t="s">
        <v>6</v>
      </c>
      <c r="Y16" s="437" t="s">
        <v>6</v>
      </c>
      <c r="Z16" s="437" t="s">
        <v>6</v>
      </c>
      <c r="AA16" s="437" t="s">
        <v>6</v>
      </c>
      <c r="AB16" s="437" t="s">
        <v>6</v>
      </c>
      <c r="AC16" s="438" t="s">
        <v>6</v>
      </c>
      <c r="AD16" s="439" t="s">
        <v>6</v>
      </c>
      <c r="AE16" s="436" t="s">
        <v>6</v>
      </c>
      <c r="AF16" s="437" t="s">
        <v>6</v>
      </c>
      <c r="AG16" s="437" t="s">
        <v>6</v>
      </c>
      <c r="AH16" s="437" t="s">
        <v>6</v>
      </c>
      <c r="AI16" s="437" t="s">
        <v>6</v>
      </c>
      <c r="AJ16" s="438" t="s">
        <v>6</v>
      </c>
      <c r="AK16" s="439" t="s">
        <v>6</v>
      </c>
      <c r="AL16" s="436" t="s">
        <v>6</v>
      </c>
      <c r="AM16" s="437" t="s">
        <v>6</v>
      </c>
      <c r="AN16" s="437" t="s">
        <v>6</v>
      </c>
      <c r="AO16" s="437" t="s">
        <v>6</v>
      </c>
      <c r="AP16" s="437" t="s">
        <v>6</v>
      </c>
      <c r="AQ16" s="438" t="s">
        <v>6</v>
      </c>
      <c r="AR16" s="439" t="s">
        <v>6</v>
      </c>
      <c r="AS16" s="441">
        <f t="shared" si="2"/>
        <v>1</v>
      </c>
      <c r="AT16" s="442">
        <v>900</v>
      </c>
      <c r="AU16" s="443">
        <f>SUM(AT16)*AS16</f>
        <v>900</v>
      </c>
      <c r="AV16" s="444" t="s">
        <v>6</v>
      </c>
    </row>
    <row r="17" spans="1:47" ht="110.1" customHeight="1" x14ac:dyDescent="0.25">
      <c r="A17" s="592"/>
      <c r="B17" s="430" t="s">
        <v>520</v>
      </c>
      <c r="C17" s="431"/>
      <c r="D17" s="432" t="s">
        <v>533</v>
      </c>
      <c r="E17" s="472" t="s">
        <v>538</v>
      </c>
      <c r="F17" s="433" t="s">
        <v>521</v>
      </c>
      <c r="G17" s="433" t="s">
        <v>522</v>
      </c>
      <c r="H17" s="434">
        <v>1100</v>
      </c>
      <c r="I17" s="435" t="s">
        <v>6</v>
      </c>
      <c r="J17" s="436" t="s">
        <v>6</v>
      </c>
      <c r="K17" s="437" t="s">
        <v>6</v>
      </c>
      <c r="L17" s="437" t="s">
        <v>6</v>
      </c>
      <c r="M17" s="437" t="s">
        <v>6</v>
      </c>
      <c r="N17" s="437" t="s">
        <v>6</v>
      </c>
      <c r="O17" s="438" t="s">
        <v>6</v>
      </c>
      <c r="P17" s="439" t="s">
        <v>6</v>
      </c>
      <c r="Q17" s="440" t="s">
        <v>6</v>
      </c>
      <c r="R17" s="437" t="s">
        <v>6</v>
      </c>
      <c r="S17" s="437" t="s">
        <v>6</v>
      </c>
      <c r="T17" s="437">
        <v>1</v>
      </c>
      <c r="U17" s="437" t="s">
        <v>6</v>
      </c>
      <c r="V17" s="438" t="s">
        <v>6</v>
      </c>
      <c r="W17" s="439" t="s">
        <v>6</v>
      </c>
      <c r="X17" s="440" t="s">
        <v>6</v>
      </c>
      <c r="Y17" s="437" t="s">
        <v>6</v>
      </c>
      <c r="Z17" s="437" t="s">
        <v>6</v>
      </c>
      <c r="AA17" s="437" t="s">
        <v>6</v>
      </c>
      <c r="AB17" s="437" t="s">
        <v>6</v>
      </c>
      <c r="AC17" s="438" t="s">
        <v>6</v>
      </c>
      <c r="AD17" s="439" t="s">
        <v>6</v>
      </c>
      <c r="AE17" s="436" t="s">
        <v>6</v>
      </c>
      <c r="AF17" s="437" t="s">
        <v>6</v>
      </c>
      <c r="AG17" s="437" t="s">
        <v>6</v>
      </c>
      <c r="AH17" s="437" t="s">
        <v>6</v>
      </c>
      <c r="AI17" s="437" t="s">
        <v>6</v>
      </c>
      <c r="AJ17" s="438" t="s">
        <v>6</v>
      </c>
      <c r="AK17" s="439" t="s">
        <v>6</v>
      </c>
      <c r="AL17" s="436" t="s">
        <v>6</v>
      </c>
      <c r="AM17" s="437" t="s">
        <v>6</v>
      </c>
      <c r="AN17" s="437" t="s">
        <v>6</v>
      </c>
      <c r="AO17" s="437" t="s">
        <v>6</v>
      </c>
      <c r="AP17" s="437" t="s">
        <v>6</v>
      </c>
      <c r="AQ17" s="438" t="s">
        <v>6</v>
      </c>
      <c r="AR17" s="439" t="s">
        <v>6</v>
      </c>
      <c r="AS17" s="441">
        <f t="shared" si="2"/>
        <v>1</v>
      </c>
      <c r="AT17" s="442">
        <v>1045</v>
      </c>
      <c r="AU17" s="443">
        <f>SUM(AT17)*AS17</f>
        <v>1045</v>
      </c>
    </row>
    <row r="18" spans="1:47" ht="15.75" x14ac:dyDescent="0.25">
      <c r="A18" s="445"/>
      <c r="B18" s="445"/>
      <c r="C18" s="445"/>
      <c r="D18" s="445"/>
      <c r="E18" s="445"/>
      <c r="F18" s="446"/>
      <c r="G18" s="446"/>
      <c r="H18" s="447" t="s">
        <v>6</v>
      </c>
      <c r="I18" s="448">
        <f t="shared" ref="I18:AD18" si="3">+SUM(I17:I17)</f>
        <v>0</v>
      </c>
      <c r="J18" s="448">
        <f t="shared" si="3"/>
        <v>0</v>
      </c>
      <c r="K18" s="448">
        <f t="shared" si="3"/>
        <v>0</v>
      </c>
      <c r="L18" s="448">
        <f t="shared" si="3"/>
        <v>0</v>
      </c>
      <c r="M18" s="448">
        <f t="shared" si="3"/>
        <v>0</v>
      </c>
      <c r="N18" s="448">
        <f t="shared" si="3"/>
        <v>0</v>
      </c>
      <c r="O18" s="448">
        <f t="shared" si="3"/>
        <v>0</v>
      </c>
      <c r="P18" s="448">
        <f t="shared" si="3"/>
        <v>0</v>
      </c>
      <c r="Q18" s="448">
        <f t="shared" si="3"/>
        <v>0</v>
      </c>
      <c r="R18" s="448">
        <f t="shared" si="3"/>
        <v>0</v>
      </c>
      <c r="S18" s="448">
        <f t="shared" si="3"/>
        <v>0</v>
      </c>
      <c r="T18" s="448">
        <f t="shared" si="3"/>
        <v>1</v>
      </c>
      <c r="U18" s="448">
        <f t="shared" si="3"/>
        <v>0</v>
      </c>
      <c r="V18" s="448">
        <f t="shared" si="3"/>
        <v>0</v>
      </c>
      <c r="W18" s="448">
        <f t="shared" si="3"/>
        <v>0</v>
      </c>
      <c r="X18" s="448">
        <f t="shared" si="3"/>
        <v>0</v>
      </c>
      <c r="Y18" s="448">
        <f t="shared" si="3"/>
        <v>0</v>
      </c>
      <c r="Z18" s="448">
        <f t="shared" si="3"/>
        <v>0</v>
      </c>
      <c r="AA18" s="448">
        <f t="shared" si="3"/>
        <v>0</v>
      </c>
      <c r="AB18" s="448">
        <f t="shared" si="3"/>
        <v>0</v>
      </c>
      <c r="AC18" s="448">
        <f t="shared" si="3"/>
        <v>0</v>
      </c>
      <c r="AD18" s="448">
        <f t="shared" si="3"/>
        <v>0</v>
      </c>
      <c r="AE18" s="448">
        <f t="shared" ref="AE18:AR18" si="4">+SUM(AE17:AE17)</f>
        <v>0</v>
      </c>
      <c r="AF18" s="448">
        <f t="shared" si="4"/>
        <v>0</v>
      </c>
      <c r="AG18" s="448">
        <f t="shared" si="4"/>
        <v>0</v>
      </c>
      <c r="AH18" s="448">
        <f t="shared" si="4"/>
        <v>0</v>
      </c>
      <c r="AI18" s="448">
        <f t="shared" si="4"/>
        <v>0</v>
      </c>
      <c r="AJ18" s="448">
        <f t="shared" si="4"/>
        <v>0</v>
      </c>
      <c r="AK18" s="449">
        <f t="shared" si="4"/>
        <v>0</v>
      </c>
      <c r="AL18" s="448">
        <f t="shared" si="4"/>
        <v>0</v>
      </c>
      <c r="AM18" s="448">
        <f t="shared" si="4"/>
        <v>0</v>
      </c>
      <c r="AN18" s="448">
        <f t="shared" si="4"/>
        <v>0</v>
      </c>
      <c r="AO18" s="448">
        <f t="shared" si="4"/>
        <v>0</v>
      </c>
      <c r="AP18" s="448">
        <f t="shared" si="4"/>
        <v>0</v>
      </c>
      <c r="AQ18" s="448">
        <f t="shared" si="4"/>
        <v>0</v>
      </c>
      <c r="AR18" s="449">
        <f t="shared" si="4"/>
        <v>0</v>
      </c>
      <c r="AS18" s="448">
        <f>+SUM(AS17:AS17)</f>
        <v>1</v>
      </c>
      <c r="AT18" s="448"/>
      <c r="AU18" s="450">
        <f>SUM(AU14:AU17)</f>
        <v>3873</v>
      </c>
    </row>
    <row r="19" spans="1:47" ht="18.75" x14ac:dyDescent="0.3">
      <c r="A19" s="451" t="s">
        <v>523</v>
      </c>
      <c r="B19" s="451"/>
      <c r="C19" s="451"/>
      <c r="D19" s="451"/>
      <c r="E19" s="451"/>
      <c r="F19" s="451"/>
      <c r="G19" s="452"/>
      <c r="H19" s="453" t="s">
        <v>524</v>
      </c>
      <c r="I19" s="593">
        <f>SUM(I18:J18)</f>
        <v>0</v>
      </c>
      <c r="J19" s="594"/>
      <c r="K19" s="593">
        <f>+SUM(K18:Q18,)</f>
        <v>0</v>
      </c>
      <c r="L19" s="595"/>
      <c r="M19" s="595"/>
      <c r="N19" s="595"/>
      <c r="O19" s="595"/>
      <c r="P19" s="595"/>
      <c r="Q19" s="594"/>
      <c r="R19" s="593">
        <f>+SUM(R18:X18,)</f>
        <v>1</v>
      </c>
      <c r="S19" s="595"/>
      <c r="T19" s="595"/>
      <c r="U19" s="595"/>
      <c r="V19" s="595"/>
      <c r="W19" s="595"/>
      <c r="X19" s="594"/>
      <c r="Y19" s="593">
        <f>SUM(Y18:AE18)</f>
        <v>0</v>
      </c>
      <c r="Z19" s="595"/>
      <c r="AA19" s="595"/>
      <c r="AB19" s="595"/>
      <c r="AC19" s="595"/>
      <c r="AD19" s="595"/>
      <c r="AE19" s="594"/>
      <c r="AF19" s="593">
        <f>SUM(AF18:AL18)</f>
        <v>0</v>
      </c>
      <c r="AG19" s="595"/>
      <c r="AH19" s="595"/>
      <c r="AI19" s="595"/>
      <c r="AJ19" s="595"/>
      <c r="AK19" s="595"/>
      <c r="AL19" s="594"/>
      <c r="AM19" s="593">
        <f>SUM(AM18:AR18)</f>
        <v>0</v>
      </c>
      <c r="AN19" s="595"/>
      <c r="AO19" s="595"/>
      <c r="AP19" s="595"/>
      <c r="AQ19" s="595"/>
      <c r="AR19" s="594"/>
      <c r="AS19" s="474">
        <f>+AS18</f>
        <v>1</v>
      </c>
      <c r="AT19" s="454"/>
      <c r="AU19" s="455">
        <f>+AU18</f>
        <v>3873</v>
      </c>
    </row>
    <row r="20" spans="1:47" ht="18.75" x14ac:dyDescent="0.3">
      <c r="A20" s="456" t="s">
        <v>6</v>
      </c>
      <c r="B20" s="451"/>
      <c r="C20" s="451"/>
      <c r="D20" s="451"/>
      <c r="E20" s="451"/>
      <c r="F20" s="451"/>
      <c r="G20" s="452"/>
      <c r="H20" s="457"/>
      <c r="I20" s="458"/>
      <c r="J20" s="458"/>
      <c r="K20" s="458"/>
      <c r="L20" s="458"/>
      <c r="M20" s="458"/>
      <c r="N20" s="458"/>
      <c r="O20" s="458"/>
      <c r="P20" s="458"/>
      <c r="Q20" s="458"/>
      <c r="R20" s="458"/>
      <c r="S20" s="458"/>
      <c r="T20" s="458"/>
      <c r="U20" s="458"/>
      <c r="V20" s="458"/>
      <c r="W20" s="458"/>
      <c r="X20" s="458"/>
      <c r="Y20" s="458"/>
      <c r="Z20" s="458"/>
      <c r="AA20" s="458"/>
      <c r="AB20" s="458"/>
      <c r="AC20" s="458"/>
      <c r="AD20" s="458"/>
      <c r="AE20" s="458"/>
      <c r="AF20" s="458"/>
      <c r="AG20" s="458"/>
      <c r="AH20" s="458"/>
      <c r="AI20" s="458"/>
      <c r="AJ20" s="458"/>
      <c r="AK20" s="458"/>
      <c r="AL20" s="458"/>
      <c r="AM20" s="458"/>
      <c r="AN20" s="458"/>
      <c r="AO20" s="458"/>
      <c r="AP20" s="458"/>
      <c r="AQ20" s="458"/>
      <c r="AR20" s="458"/>
      <c r="AS20" s="458"/>
      <c r="AT20" s="458"/>
      <c r="AU20" s="459"/>
    </row>
    <row r="21" spans="1:47" ht="15.75" x14ac:dyDescent="0.25">
      <c r="A21" s="399"/>
      <c r="B21" s="460"/>
      <c r="C21" s="460"/>
      <c r="D21" s="460"/>
      <c r="E21" s="460"/>
      <c r="F21" s="460"/>
      <c r="G21" s="460"/>
      <c r="H21" s="457"/>
      <c r="I21" s="461"/>
      <c r="J21" s="461"/>
      <c r="K21" s="461"/>
      <c r="L21" s="461"/>
      <c r="M21" s="461"/>
      <c r="N21" s="461"/>
      <c r="O21" s="461"/>
      <c r="P21" s="461"/>
      <c r="Q21" s="461"/>
      <c r="R21" s="461"/>
      <c r="S21" s="461"/>
      <c r="T21" s="461"/>
      <c r="U21" s="461"/>
      <c r="V21" s="461"/>
      <c r="W21" s="461"/>
      <c r="X21" s="461"/>
      <c r="Y21" s="461"/>
      <c r="Z21" s="461"/>
      <c r="AA21" s="461"/>
      <c r="AB21" s="461"/>
      <c r="AC21" s="461"/>
      <c r="AD21" s="461"/>
      <c r="AE21" s="461"/>
      <c r="AF21" s="461"/>
      <c r="AG21" s="461"/>
      <c r="AH21" s="461"/>
      <c r="AI21" s="461"/>
      <c r="AJ21" s="461"/>
      <c r="AK21" s="461"/>
      <c r="AL21" s="461"/>
      <c r="AM21" s="461"/>
      <c r="AN21" s="461"/>
      <c r="AO21" s="461"/>
      <c r="AP21" s="461"/>
      <c r="AQ21" s="461"/>
      <c r="AR21" s="461"/>
      <c r="AS21" s="462" t="s">
        <v>525</v>
      </c>
      <c r="AT21" s="462"/>
      <c r="AU21" s="463">
        <f>+AU19*12%</f>
        <v>464.76</v>
      </c>
    </row>
    <row r="22" spans="1:47" ht="31.5" x14ac:dyDescent="0.25">
      <c r="A22" s="399"/>
      <c r="B22" s="460"/>
      <c r="C22" s="460"/>
      <c r="D22" s="460"/>
      <c r="E22" s="460"/>
      <c r="F22" s="460"/>
      <c r="G22" s="460"/>
      <c r="H22" s="461"/>
      <c r="I22" s="461"/>
      <c r="J22" s="461"/>
      <c r="K22" s="461"/>
      <c r="L22" s="461"/>
      <c r="M22" s="461"/>
      <c r="N22" s="461"/>
      <c r="O22" s="461"/>
      <c r="P22" s="461"/>
      <c r="Q22" s="461"/>
      <c r="R22" s="461"/>
      <c r="S22" s="461"/>
      <c r="T22" s="461"/>
      <c r="U22" s="461"/>
      <c r="V22" s="461"/>
      <c r="W22" s="461"/>
      <c r="X22" s="461"/>
      <c r="Y22" s="461"/>
      <c r="Z22" s="461"/>
      <c r="AA22" s="461"/>
      <c r="AB22" s="461"/>
      <c r="AC22" s="461"/>
      <c r="AD22" s="461"/>
      <c r="AE22" s="461"/>
      <c r="AF22" s="461"/>
      <c r="AG22" s="461"/>
      <c r="AH22" s="461"/>
      <c r="AI22" s="461"/>
      <c r="AJ22" s="461"/>
      <c r="AK22" s="461"/>
      <c r="AL22" s="461"/>
      <c r="AM22" s="461"/>
      <c r="AN22" s="461"/>
      <c r="AO22" s="461"/>
      <c r="AP22" s="461"/>
      <c r="AQ22" s="461"/>
      <c r="AR22" s="461"/>
      <c r="AS22" s="464" t="s">
        <v>526</v>
      </c>
      <c r="AT22" s="464"/>
      <c r="AU22" s="465">
        <f>+AU19+AU21</f>
        <v>4337.76</v>
      </c>
    </row>
    <row r="23" spans="1:47" ht="15.75" x14ac:dyDescent="0.25">
      <c r="B23" s="460"/>
      <c r="C23" s="460"/>
      <c r="D23" s="460"/>
      <c r="E23" s="460"/>
      <c r="F23" s="460"/>
      <c r="G23" s="460"/>
      <c r="H23" s="461"/>
      <c r="I23" s="461"/>
      <c r="J23" s="461"/>
      <c r="K23" s="461"/>
      <c r="L23" s="461"/>
      <c r="M23" s="461"/>
      <c r="N23" s="461"/>
      <c r="O23" s="461"/>
      <c r="P23" s="461"/>
      <c r="Q23" s="461"/>
      <c r="R23" s="461"/>
      <c r="S23" s="461"/>
      <c r="T23" s="461"/>
      <c r="U23" s="461"/>
      <c r="V23" s="461"/>
      <c r="W23" s="461"/>
      <c r="X23" s="461"/>
      <c r="Y23" s="461"/>
      <c r="Z23" s="461"/>
      <c r="AA23" s="461"/>
      <c r="AB23" s="461"/>
      <c r="AC23" s="461"/>
      <c r="AD23" s="461"/>
      <c r="AE23" s="461"/>
      <c r="AF23" s="461"/>
      <c r="AG23" s="461"/>
      <c r="AH23" s="461"/>
      <c r="AI23" s="461"/>
      <c r="AJ23" s="461"/>
      <c r="AK23" s="461"/>
      <c r="AL23" s="461"/>
      <c r="AM23" s="461"/>
      <c r="AN23" s="461"/>
      <c r="AO23" s="461"/>
      <c r="AP23" s="461"/>
      <c r="AQ23" s="461"/>
      <c r="AR23" s="461"/>
      <c r="AS23" s="444"/>
      <c r="AT23" s="444"/>
      <c r="AU23" s="444"/>
    </row>
    <row r="24" spans="1:47" ht="15.75" x14ac:dyDescent="0.25">
      <c r="B24" s="460"/>
      <c r="C24" s="460"/>
      <c r="D24" s="460"/>
      <c r="E24" s="460"/>
      <c r="F24" s="460"/>
      <c r="G24" s="460"/>
      <c r="H24" s="461"/>
      <c r="I24" s="461"/>
      <c r="J24" s="461"/>
      <c r="K24" s="461"/>
      <c r="L24" s="461"/>
      <c r="M24" s="461"/>
      <c r="N24" s="461"/>
      <c r="O24" s="461"/>
      <c r="P24" s="461"/>
      <c r="Q24" s="461"/>
      <c r="R24" s="461"/>
      <c r="S24" s="461"/>
      <c r="T24" s="461"/>
      <c r="U24" s="461"/>
      <c r="V24" s="461"/>
      <c r="W24" s="461"/>
      <c r="X24" s="461"/>
      <c r="Y24" s="461"/>
      <c r="Z24" s="461"/>
      <c r="AA24" s="461"/>
      <c r="AB24" s="461"/>
      <c r="AC24" s="461"/>
      <c r="AD24" s="461"/>
      <c r="AE24" s="461"/>
      <c r="AF24" s="461"/>
      <c r="AG24" s="461"/>
      <c r="AH24" s="461"/>
      <c r="AI24" s="461"/>
      <c r="AJ24" s="461"/>
      <c r="AK24" s="461"/>
      <c r="AL24" s="461"/>
      <c r="AM24" s="461"/>
      <c r="AN24" s="461"/>
      <c r="AO24" s="461"/>
      <c r="AP24" s="461"/>
      <c r="AQ24" s="461"/>
      <c r="AR24" s="461"/>
      <c r="AS24" s="444"/>
      <c r="AT24" s="444"/>
      <c r="AU24" s="444"/>
    </row>
    <row r="25" spans="1:47" ht="15.75" x14ac:dyDescent="0.25">
      <c r="B25" s="466"/>
      <c r="C25" s="466"/>
      <c r="D25" s="466"/>
      <c r="E25" s="466"/>
      <c r="F25" s="467"/>
      <c r="G25" s="467"/>
      <c r="H25" s="461"/>
      <c r="I25" s="461"/>
      <c r="J25" s="461"/>
      <c r="K25" s="461"/>
      <c r="L25" s="461"/>
      <c r="M25" s="461"/>
      <c r="N25" s="461"/>
      <c r="O25" s="461"/>
      <c r="P25" s="461"/>
      <c r="Q25" s="461"/>
      <c r="R25" s="461"/>
      <c r="S25" s="461"/>
      <c r="T25" s="461"/>
      <c r="U25" s="461"/>
      <c r="V25" s="461"/>
      <c r="W25" s="461"/>
      <c r="X25" s="461"/>
      <c r="Y25" s="461"/>
      <c r="Z25" s="461"/>
      <c r="AA25" s="461"/>
      <c r="AB25" s="461"/>
      <c r="AC25" s="461"/>
      <c r="AD25" s="461"/>
      <c r="AE25" s="461"/>
      <c r="AF25" s="461"/>
      <c r="AG25" s="461"/>
      <c r="AH25" s="461"/>
      <c r="AI25" s="461"/>
      <c r="AJ25" s="461"/>
      <c r="AK25" s="461"/>
      <c r="AL25" s="461"/>
      <c r="AM25" s="461"/>
      <c r="AN25" s="461"/>
      <c r="AO25" s="461"/>
      <c r="AP25" s="461"/>
      <c r="AQ25" s="461"/>
      <c r="AR25" s="461"/>
      <c r="AS25" s="444"/>
      <c r="AT25" s="444"/>
      <c r="AU25" s="444"/>
    </row>
    <row r="26" spans="1:47" ht="15.75" x14ac:dyDescent="0.25">
      <c r="B26" s="466"/>
      <c r="C26" s="466"/>
      <c r="D26" s="466"/>
      <c r="E26" s="466"/>
      <c r="F26" s="467"/>
      <c r="G26" s="467"/>
      <c r="H26" s="461"/>
      <c r="I26" s="461"/>
      <c r="J26" s="461"/>
      <c r="K26" s="461"/>
      <c r="L26" s="461"/>
      <c r="M26" s="461"/>
      <c r="N26" s="461"/>
      <c r="O26" s="461"/>
      <c r="P26" s="461"/>
      <c r="Q26" s="461"/>
      <c r="R26" s="461"/>
      <c r="S26" s="461"/>
      <c r="T26" s="461"/>
      <c r="U26" s="461"/>
      <c r="V26" s="461"/>
      <c r="W26" s="461"/>
      <c r="X26" s="461"/>
      <c r="Y26" s="461"/>
      <c r="Z26" s="461"/>
      <c r="AA26" s="461"/>
      <c r="AB26" s="461"/>
      <c r="AC26" s="461"/>
      <c r="AD26" s="461"/>
      <c r="AE26" s="461"/>
      <c r="AF26" s="461"/>
      <c r="AG26" s="461"/>
      <c r="AH26" s="461"/>
      <c r="AI26" s="461"/>
      <c r="AJ26" s="461"/>
      <c r="AK26" s="461"/>
      <c r="AL26" s="461"/>
      <c r="AM26" s="461"/>
      <c r="AN26" s="461"/>
      <c r="AO26" s="461"/>
      <c r="AP26" s="461"/>
      <c r="AQ26" s="461"/>
      <c r="AR26" s="461"/>
      <c r="AS26" s="444"/>
      <c r="AT26" s="444"/>
      <c r="AU26" s="444"/>
    </row>
    <row r="27" spans="1:47" ht="15.75" x14ac:dyDescent="0.25">
      <c r="B27" s="468"/>
      <c r="C27" s="468"/>
      <c r="D27" s="468"/>
      <c r="E27" s="468"/>
      <c r="F27" s="469"/>
      <c r="G27" s="469"/>
      <c r="H27" s="470"/>
      <c r="I27" s="470"/>
      <c r="J27" s="470"/>
      <c r="K27" s="470"/>
      <c r="L27" s="470"/>
      <c r="M27" s="470"/>
      <c r="N27" s="470"/>
      <c r="O27" s="470"/>
      <c r="P27" s="470"/>
      <c r="Q27" s="470"/>
      <c r="R27" s="470"/>
      <c r="S27" s="470"/>
      <c r="T27" s="470"/>
      <c r="U27" s="470"/>
      <c r="V27" s="470"/>
      <c r="W27" s="470"/>
      <c r="X27" s="470"/>
      <c r="Y27" s="470"/>
      <c r="Z27" s="470"/>
      <c r="AA27" s="470"/>
      <c r="AB27" s="470"/>
      <c r="AC27" s="470"/>
      <c r="AD27" s="470"/>
      <c r="AE27" s="470"/>
      <c r="AF27" s="470"/>
      <c r="AG27" s="470"/>
      <c r="AH27" s="470"/>
      <c r="AI27" s="470"/>
      <c r="AJ27" s="470"/>
      <c r="AK27" s="470"/>
      <c r="AL27" s="470"/>
      <c r="AM27" s="470"/>
      <c r="AN27" s="470"/>
      <c r="AO27" s="470"/>
      <c r="AP27" s="470"/>
      <c r="AQ27" s="470"/>
      <c r="AR27" s="470"/>
    </row>
    <row r="28" spans="1:47" ht="15.75" x14ac:dyDescent="0.25"/>
    <row r="29" spans="1:47" ht="15.75" x14ac:dyDescent="0.25"/>
    <row r="30" spans="1:47" ht="15.75" x14ac:dyDescent="0.25"/>
  </sheetData>
  <mergeCells count="22">
    <mergeCell ref="AF19:AL19"/>
    <mergeCell ref="AM19:AR19"/>
    <mergeCell ref="E11:E13"/>
    <mergeCell ref="W11:AC11"/>
    <mergeCell ref="AS11:AS13"/>
    <mergeCell ref="A14:A17"/>
    <mergeCell ref="I19:J19"/>
    <mergeCell ref="K19:Q19"/>
    <mergeCell ref="R19:X19"/>
    <mergeCell ref="Y19:AE19"/>
    <mergeCell ref="A2:AU3"/>
    <mergeCell ref="I10:AR10"/>
    <mergeCell ref="A11:A13"/>
    <mergeCell ref="B11:B13"/>
    <mergeCell ref="C11:C13"/>
    <mergeCell ref="D11:D13"/>
    <mergeCell ref="F11:G12"/>
    <mergeCell ref="H11:H13"/>
    <mergeCell ref="I11:O11"/>
    <mergeCell ref="P11:V11"/>
    <mergeCell ref="AU11:AU13"/>
    <mergeCell ref="AT11:AT1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90"/>
  <sheetViews>
    <sheetView showGridLines="0" topLeftCell="A48" workbookViewId="0">
      <selection activeCell="B73" sqref="B73"/>
    </sheetView>
  </sheetViews>
  <sheetFormatPr baseColWidth="10" defaultRowHeight="12.75" x14ac:dyDescent="0.2"/>
  <cols>
    <col min="1" max="1" width="11" style="8" customWidth="1"/>
    <col min="2" max="2" width="35.5703125" style="8" customWidth="1"/>
    <col min="3" max="3" width="15" style="8" customWidth="1"/>
    <col min="4" max="4" width="9.140625" style="8" customWidth="1"/>
    <col min="5" max="5" width="21" style="8" customWidth="1"/>
    <col min="6" max="6" width="15" style="8" customWidth="1"/>
    <col min="7" max="7" width="21.85546875" style="8" customWidth="1"/>
    <col min="8" max="8" width="0.140625" style="8" customWidth="1"/>
    <col min="9" max="256" width="11.42578125" style="8"/>
    <col min="257" max="257" width="11" style="8" customWidth="1"/>
    <col min="258" max="258" width="35.5703125" style="8" customWidth="1"/>
    <col min="259" max="259" width="15" style="8" customWidth="1"/>
    <col min="260" max="260" width="9.140625" style="8" customWidth="1"/>
    <col min="261" max="261" width="21" style="8" customWidth="1"/>
    <col min="262" max="262" width="15" style="8" customWidth="1"/>
    <col min="263" max="263" width="21.85546875" style="8" customWidth="1"/>
    <col min="264" max="264" width="0.140625" style="8" customWidth="1"/>
    <col min="265" max="512" width="11.42578125" style="8"/>
    <col min="513" max="513" width="11" style="8" customWidth="1"/>
    <col min="514" max="514" width="35.5703125" style="8" customWidth="1"/>
    <col min="515" max="515" width="15" style="8" customWidth="1"/>
    <col min="516" max="516" width="9.140625" style="8" customWidth="1"/>
    <col min="517" max="517" width="21" style="8" customWidth="1"/>
    <col min="518" max="518" width="15" style="8" customWidth="1"/>
    <col min="519" max="519" width="21.85546875" style="8" customWidth="1"/>
    <col min="520" max="520" width="0.140625" style="8" customWidth="1"/>
    <col min="521" max="768" width="11.42578125" style="8"/>
    <col min="769" max="769" width="11" style="8" customWidth="1"/>
    <col min="770" max="770" width="35.5703125" style="8" customWidth="1"/>
    <col min="771" max="771" width="15" style="8" customWidth="1"/>
    <col min="772" max="772" width="9.140625" style="8" customWidth="1"/>
    <col min="773" max="773" width="21" style="8" customWidth="1"/>
    <col min="774" max="774" width="15" style="8" customWidth="1"/>
    <col min="775" max="775" width="21.85546875" style="8" customWidth="1"/>
    <col min="776" max="776" width="0.140625" style="8" customWidth="1"/>
    <col min="777" max="1024" width="11.42578125" style="8"/>
    <col min="1025" max="1025" width="11" style="8" customWidth="1"/>
    <col min="1026" max="1026" width="35.5703125" style="8" customWidth="1"/>
    <col min="1027" max="1027" width="15" style="8" customWidth="1"/>
    <col min="1028" max="1028" width="9.140625" style="8" customWidth="1"/>
    <col min="1029" max="1029" width="21" style="8" customWidth="1"/>
    <col min="1030" max="1030" width="15" style="8" customWidth="1"/>
    <col min="1031" max="1031" width="21.85546875" style="8" customWidth="1"/>
    <col min="1032" max="1032" width="0.140625" style="8" customWidth="1"/>
    <col min="1033" max="1280" width="11.42578125" style="8"/>
    <col min="1281" max="1281" width="11" style="8" customWidth="1"/>
    <col min="1282" max="1282" width="35.5703125" style="8" customWidth="1"/>
    <col min="1283" max="1283" width="15" style="8" customWidth="1"/>
    <col min="1284" max="1284" width="9.140625" style="8" customWidth="1"/>
    <col min="1285" max="1285" width="21" style="8" customWidth="1"/>
    <col min="1286" max="1286" width="15" style="8" customWidth="1"/>
    <col min="1287" max="1287" width="21.85546875" style="8" customWidth="1"/>
    <col min="1288" max="1288" width="0.140625" style="8" customWidth="1"/>
    <col min="1289" max="1536" width="11.42578125" style="8"/>
    <col min="1537" max="1537" width="11" style="8" customWidth="1"/>
    <col min="1538" max="1538" width="35.5703125" style="8" customWidth="1"/>
    <col min="1539" max="1539" width="15" style="8" customWidth="1"/>
    <col min="1540" max="1540" width="9.140625" style="8" customWidth="1"/>
    <col min="1541" max="1541" width="21" style="8" customWidth="1"/>
    <col min="1542" max="1542" width="15" style="8" customWidth="1"/>
    <col min="1543" max="1543" width="21.85546875" style="8" customWidth="1"/>
    <col min="1544" max="1544" width="0.140625" style="8" customWidth="1"/>
    <col min="1545" max="1792" width="11.42578125" style="8"/>
    <col min="1793" max="1793" width="11" style="8" customWidth="1"/>
    <col min="1794" max="1794" width="35.5703125" style="8" customWidth="1"/>
    <col min="1795" max="1795" width="15" style="8" customWidth="1"/>
    <col min="1796" max="1796" width="9.140625" style="8" customWidth="1"/>
    <col min="1797" max="1797" width="21" style="8" customWidth="1"/>
    <col min="1798" max="1798" width="15" style="8" customWidth="1"/>
    <col min="1799" max="1799" width="21.85546875" style="8" customWidth="1"/>
    <col min="1800" max="1800" width="0.140625" style="8" customWidth="1"/>
    <col min="1801" max="2048" width="11.42578125" style="8"/>
    <col min="2049" max="2049" width="11" style="8" customWidth="1"/>
    <col min="2050" max="2050" width="35.5703125" style="8" customWidth="1"/>
    <col min="2051" max="2051" width="15" style="8" customWidth="1"/>
    <col min="2052" max="2052" width="9.140625" style="8" customWidth="1"/>
    <col min="2053" max="2053" width="21" style="8" customWidth="1"/>
    <col min="2054" max="2054" width="15" style="8" customWidth="1"/>
    <col min="2055" max="2055" width="21.85546875" style="8" customWidth="1"/>
    <col min="2056" max="2056" width="0.140625" style="8" customWidth="1"/>
    <col min="2057" max="2304" width="11.42578125" style="8"/>
    <col min="2305" max="2305" width="11" style="8" customWidth="1"/>
    <col min="2306" max="2306" width="35.5703125" style="8" customWidth="1"/>
    <col min="2307" max="2307" width="15" style="8" customWidth="1"/>
    <col min="2308" max="2308" width="9.140625" style="8" customWidth="1"/>
    <col min="2309" max="2309" width="21" style="8" customWidth="1"/>
    <col min="2310" max="2310" width="15" style="8" customWidth="1"/>
    <col min="2311" max="2311" width="21.85546875" style="8" customWidth="1"/>
    <col min="2312" max="2312" width="0.140625" style="8" customWidth="1"/>
    <col min="2313" max="2560" width="11.42578125" style="8"/>
    <col min="2561" max="2561" width="11" style="8" customWidth="1"/>
    <col min="2562" max="2562" width="35.5703125" style="8" customWidth="1"/>
    <col min="2563" max="2563" width="15" style="8" customWidth="1"/>
    <col min="2564" max="2564" width="9.140625" style="8" customWidth="1"/>
    <col min="2565" max="2565" width="21" style="8" customWidth="1"/>
    <col min="2566" max="2566" width="15" style="8" customWidth="1"/>
    <col min="2567" max="2567" width="21.85546875" style="8" customWidth="1"/>
    <col min="2568" max="2568" width="0.140625" style="8" customWidth="1"/>
    <col min="2569" max="2816" width="11.42578125" style="8"/>
    <col min="2817" max="2817" width="11" style="8" customWidth="1"/>
    <col min="2818" max="2818" width="35.5703125" style="8" customWidth="1"/>
    <col min="2819" max="2819" width="15" style="8" customWidth="1"/>
    <col min="2820" max="2820" width="9.140625" style="8" customWidth="1"/>
    <col min="2821" max="2821" width="21" style="8" customWidth="1"/>
    <col min="2822" max="2822" width="15" style="8" customWidth="1"/>
    <col min="2823" max="2823" width="21.85546875" style="8" customWidth="1"/>
    <col min="2824" max="2824" width="0.140625" style="8" customWidth="1"/>
    <col min="2825" max="3072" width="11.42578125" style="8"/>
    <col min="3073" max="3073" width="11" style="8" customWidth="1"/>
    <col min="3074" max="3074" width="35.5703125" style="8" customWidth="1"/>
    <col min="3075" max="3075" width="15" style="8" customWidth="1"/>
    <col min="3076" max="3076" width="9.140625" style="8" customWidth="1"/>
    <col min="3077" max="3077" width="21" style="8" customWidth="1"/>
    <col min="3078" max="3078" width="15" style="8" customWidth="1"/>
    <col min="3079" max="3079" width="21.85546875" style="8" customWidth="1"/>
    <col min="3080" max="3080" width="0.140625" style="8" customWidth="1"/>
    <col min="3081" max="3328" width="11.42578125" style="8"/>
    <col min="3329" max="3329" width="11" style="8" customWidth="1"/>
    <col min="3330" max="3330" width="35.5703125" style="8" customWidth="1"/>
    <col min="3331" max="3331" width="15" style="8" customWidth="1"/>
    <col min="3332" max="3332" width="9.140625" style="8" customWidth="1"/>
    <col min="3333" max="3333" width="21" style="8" customWidth="1"/>
    <col min="3334" max="3334" width="15" style="8" customWidth="1"/>
    <col min="3335" max="3335" width="21.85546875" style="8" customWidth="1"/>
    <col min="3336" max="3336" width="0.140625" style="8" customWidth="1"/>
    <col min="3337" max="3584" width="11.42578125" style="8"/>
    <col min="3585" max="3585" width="11" style="8" customWidth="1"/>
    <col min="3586" max="3586" width="35.5703125" style="8" customWidth="1"/>
    <col min="3587" max="3587" width="15" style="8" customWidth="1"/>
    <col min="3588" max="3588" width="9.140625" style="8" customWidth="1"/>
    <col min="3589" max="3589" width="21" style="8" customWidth="1"/>
    <col min="3590" max="3590" width="15" style="8" customWidth="1"/>
    <col min="3591" max="3591" width="21.85546875" style="8" customWidth="1"/>
    <col min="3592" max="3592" width="0.140625" style="8" customWidth="1"/>
    <col min="3593" max="3840" width="11.42578125" style="8"/>
    <col min="3841" max="3841" width="11" style="8" customWidth="1"/>
    <col min="3842" max="3842" width="35.5703125" style="8" customWidth="1"/>
    <col min="3843" max="3843" width="15" style="8" customWidth="1"/>
    <col min="3844" max="3844" width="9.140625" style="8" customWidth="1"/>
    <col min="3845" max="3845" width="21" style="8" customWidth="1"/>
    <col min="3846" max="3846" width="15" style="8" customWidth="1"/>
    <col min="3847" max="3847" width="21.85546875" style="8" customWidth="1"/>
    <col min="3848" max="3848" width="0.140625" style="8" customWidth="1"/>
    <col min="3849" max="4096" width="11.42578125" style="8"/>
    <col min="4097" max="4097" width="11" style="8" customWidth="1"/>
    <col min="4098" max="4098" width="35.5703125" style="8" customWidth="1"/>
    <col min="4099" max="4099" width="15" style="8" customWidth="1"/>
    <col min="4100" max="4100" width="9.140625" style="8" customWidth="1"/>
    <col min="4101" max="4101" width="21" style="8" customWidth="1"/>
    <col min="4102" max="4102" width="15" style="8" customWidth="1"/>
    <col min="4103" max="4103" width="21.85546875" style="8" customWidth="1"/>
    <col min="4104" max="4104" width="0.140625" style="8" customWidth="1"/>
    <col min="4105" max="4352" width="11.42578125" style="8"/>
    <col min="4353" max="4353" width="11" style="8" customWidth="1"/>
    <col min="4354" max="4354" width="35.5703125" style="8" customWidth="1"/>
    <col min="4355" max="4355" width="15" style="8" customWidth="1"/>
    <col min="4356" max="4356" width="9.140625" style="8" customWidth="1"/>
    <col min="4357" max="4357" width="21" style="8" customWidth="1"/>
    <col min="4358" max="4358" width="15" style="8" customWidth="1"/>
    <col min="4359" max="4359" width="21.85546875" style="8" customWidth="1"/>
    <col min="4360" max="4360" width="0.140625" style="8" customWidth="1"/>
    <col min="4361" max="4608" width="11.42578125" style="8"/>
    <col min="4609" max="4609" width="11" style="8" customWidth="1"/>
    <col min="4610" max="4610" width="35.5703125" style="8" customWidth="1"/>
    <col min="4611" max="4611" width="15" style="8" customWidth="1"/>
    <col min="4612" max="4612" width="9.140625" style="8" customWidth="1"/>
    <col min="4613" max="4613" width="21" style="8" customWidth="1"/>
    <col min="4614" max="4614" width="15" style="8" customWidth="1"/>
    <col min="4615" max="4615" width="21.85546875" style="8" customWidth="1"/>
    <col min="4616" max="4616" width="0.140625" style="8" customWidth="1"/>
    <col min="4617" max="4864" width="11.42578125" style="8"/>
    <col min="4865" max="4865" width="11" style="8" customWidth="1"/>
    <col min="4866" max="4866" width="35.5703125" style="8" customWidth="1"/>
    <col min="4867" max="4867" width="15" style="8" customWidth="1"/>
    <col min="4868" max="4868" width="9.140625" style="8" customWidth="1"/>
    <col min="4869" max="4869" width="21" style="8" customWidth="1"/>
    <col min="4870" max="4870" width="15" style="8" customWidth="1"/>
    <col min="4871" max="4871" width="21.85546875" style="8" customWidth="1"/>
    <col min="4872" max="4872" width="0.140625" style="8" customWidth="1"/>
    <col min="4873" max="5120" width="11.42578125" style="8"/>
    <col min="5121" max="5121" width="11" style="8" customWidth="1"/>
    <col min="5122" max="5122" width="35.5703125" style="8" customWidth="1"/>
    <col min="5123" max="5123" width="15" style="8" customWidth="1"/>
    <col min="5124" max="5124" width="9.140625" style="8" customWidth="1"/>
    <col min="5125" max="5125" width="21" style="8" customWidth="1"/>
    <col min="5126" max="5126" width="15" style="8" customWidth="1"/>
    <col min="5127" max="5127" width="21.85546875" style="8" customWidth="1"/>
    <col min="5128" max="5128" width="0.140625" style="8" customWidth="1"/>
    <col min="5129" max="5376" width="11.42578125" style="8"/>
    <col min="5377" max="5377" width="11" style="8" customWidth="1"/>
    <col min="5378" max="5378" width="35.5703125" style="8" customWidth="1"/>
    <col min="5379" max="5379" width="15" style="8" customWidth="1"/>
    <col min="5380" max="5380" width="9.140625" style="8" customWidth="1"/>
    <col min="5381" max="5381" width="21" style="8" customWidth="1"/>
    <col min="5382" max="5382" width="15" style="8" customWidth="1"/>
    <col min="5383" max="5383" width="21.85546875" style="8" customWidth="1"/>
    <col min="5384" max="5384" width="0.140625" style="8" customWidth="1"/>
    <col min="5385" max="5632" width="11.42578125" style="8"/>
    <col min="5633" max="5633" width="11" style="8" customWidth="1"/>
    <col min="5634" max="5634" width="35.5703125" style="8" customWidth="1"/>
    <col min="5635" max="5635" width="15" style="8" customWidth="1"/>
    <col min="5636" max="5636" width="9.140625" style="8" customWidth="1"/>
    <col min="5637" max="5637" width="21" style="8" customWidth="1"/>
    <col min="5638" max="5638" width="15" style="8" customWidth="1"/>
    <col min="5639" max="5639" width="21.85546875" style="8" customWidth="1"/>
    <col min="5640" max="5640" width="0.140625" style="8" customWidth="1"/>
    <col min="5641" max="5888" width="11.42578125" style="8"/>
    <col min="5889" max="5889" width="11" style="8" customWidth="1"/>
    <col min="5890" max="5890" width="35.5703125" style="8" customWidth="1"/>
    <col min="5891" max="5891" width="15" style="8" customWidth="1"/>
    <col min="5892" max="5892" width="9.140625" style="8" customWidth="1"/>
    <col min="5893" max="5893" width="21" style="8" customWidth="1"/>
    <col min="5894" max="5894" width="15" style="8" customWidth="1"/>
    <col min="5895" max="5895" width="21.85546875" style="8" customWidth="1"/>
    <col min="5896" max="5896" width="0.140625" style="8" customWidth="1"/>
    <col min="5897" max="6144" width="11.42578125" style="8"/>
    <col min="6145" max="6145" width="11" style="8" customWidth="1"/>
    <col min="6146" max="6146" width="35.5703125" style="8" customWidth="1"/>
    <col min="6147" max="6147" width="15" style="8" customWidth="1"/>
    <col min="6148" max="6148" width="9.140625" style="8" customWidth="1"/>
    <col min="6149" max="6149" width="21" style="8" customWidth="1"/>
    <col min="6150" max="6150" width="15" style="8" customWidth="1"/>
    <col min="6151" max="6151" width="21.85546875" style="8" customWidth="1"/>
    <col min="6152" max="6152" width="0.140625" style="8" customWidth="1"/>
    <col min="6153" max="6400" width="11.42578125" style="8"/>
    <col min="6401" max="6401" width="11" style="8" customWidth="1"/>
    <col min="6402" max="6402" width="35.5703125" style="8" customWidth="1"/>
    <col min="6403" max="6403" width="15" style="8" customWidth="1"/>
    <col min="6404" max="6404" width="9.140625" style="8" customWidth="1"/>
    <col min="6405" max="6405" width="21" style="8" customWidth="1"/>
    <col min="6406" max="6406" width="15" style="8" customWidth="1"/>
    <col min="6407" max="6407" width="21.85546875" style="8" customWidth="1"/>
    <col min="6408" max="6408" width="0.140625" style="8" customWidth="1"/>
    <col min="6409" max="6656" width="11.42578125" style="8"/>
    <col min="6657" max="6657" width="11" style="8" customWidth="1"/>
    <col min="6658" max="6658" width="35.5703125" style="8" customWidth="1"/>
    <col min="6659" max="6659" width="15" style="8" customWidth="1"/>
    <col min="6660" max="6660" width="9.140625" style="8" customWidth="1"/>
    <col min="6661" max="6661" width="21" style="8" customWidth="1"/>
    <col min="6662" max="6662" width="15" style="8" customWidth="1"/>
    <col min="6663" max="6663" width="21.85546875" style="8" customWidth="1"/>
    <col min="6664" max="6664" width="0.140625" style="8" customWidth="1"/>
    <col min="6665" max="6912" width="11.42578125" style="8"/>
    <col min="6913" max="6913" width="11" style="8" customWidth="1"/>
    <col min="6914" max="6914" width="35.5703125" style="8" customWidth="1"/>
    <col min="6915" max="6915" width="15" style="8" customWidth="1"/>
    <col min="6916" max="6916" width="9.140625" style="8" customWidth="1"/>
    <col min="6917" max="6917" width="21" style="8" customWidth="1"/>
    <col min="6918" max="6918" width="15" style="8" customWidth="1"/>
    <col min="6919" max="6919" width="21.85546875" style="8" customWidth="1"/>
    <col min="6920" max="6920" width="0.140625" style="8" customWidth="1"/>
    <col min="6921" max="7168" width="11.42578125" style="8"/>
    <col min="7169" max="7169" width="11" style="8" customWidth="1"/>
    <col min="7170" max="7170" width="35.5703125" style="8" customWidth="1"/>
    <col min="7171" max="7171" width="15" style="8" customWidth="1"/>
    <col min="7172" max="7172" width="9.140625" style="8" customWidth="1"/>
    <col min="7173" max="7173" width="21" style="8" customWidth="1"/>
    <col min="7174" max="7174" width="15" style="8" customWidth="1"/>
    <col min="7175" max="7175" width="21.85546875" style="8" customWidth="1"/>
    <col min="7176" max="7176" width="0.140625" style="8" customWidth="1"/>
    <col min="7177" max="7424" width="11.42578125" style="8"/>
    <col min="7425" max="7425" width="11" style="8" customWidth="1"/>
    <col min="7426" max="7426" width="35.5703125" style="8" customWidth="1"/>
    <col min="7427" max="7427" width="15" style="8" customWidth="1"/>
    <col min="7428" max="7428" width="9.140625" style="8" customWidth="1"/>
    <col min="7429" max="7429" width="21" style="8" customWidth="1"/>
    <col min="7430" max="7430" width="15" style="8" customWidth="1"/>
    <col min="7431" max="7431" width="21.85546875" style="8" customWidth="1"/>
    <col min="7432" max="7432" width="0.140625" style="8" customWidth="1"/>
    <col min="7433" max="7680" width="11.42578125" style="8"/>
    <col min="7681" max="7681" width="11" style="8" customWidth="1"/>
    <col min="7682" max="7682" width="35.5703125" style="8" customWidth="1"/>
    <col min="7683" max="7683" width="15" style="8" customWidth="1"/>
    <col min="7684" max="7684" width="9.140625" style="8" customWidth="1"/>
    <col min="7685" max="7685" width="21" style="8" customWidth="1"/>
    <col min="7686" max="7686" width="15" style="8" customWidth="1"/>
    <col min="7687" max="7687" width="21.85546875" style="8" customWidth="1"/>
    <col min="7688" max="7688" width="0.140625" style="8" customWidth="1"/>
    <col min="7689" max="7936" width="11.42578125" style="8"/>
    <col min="7937" max="7937" width="11" style="8" customWidth="1"/>
    <col min="7938" max="7938" width="35.5703125" style="8" customWidth="1"/>
    <col min="7939" max="7939" width="15" style="8" customWidth="1"/>
    <col min="7940" max="7940" width="9.140625" style="8" customWidth="1"/>
    <col min="7941" max="7941" width="21" style="8" customWidth="1"/>
    <col min="7942" max="7942" width="15" style="8" customWidth="1"/>
    <col min="7943" max="7943" width="21.85546875" style="8" customWidth="1"/>
    <col min="7944" max="7944" width="0.140625" style="8" customWidth="1"/>
    <col min="7945" max="8192" width="11.42578125" style="8"/>
    <col min="8193" max="8193" width="11" style="8" customWidth="1"/>
    <col min="8194" max="8194" width="35.5703125" style="8" customWidth="1"/>
    <col min="8195" max="8195" width="15" style="8" customWidth="1"/>
    <col min="8196" max="8196" width="9.140625" style="8" customWidth="1"/>
    <col min="8197" max="8197" width="21" style="8" customWidth="1"/>
    <col min="8198" max="8198" width="15" style="8" customWidth="1"/>
    <col min="8199" max="8199" width="21.85546875" style="8" customWidth="1"/>
    <col min="8200" max="8200" width="0.140625" style="8" customWidth="1"/>
    <col min="8201" max="8448" width="11.42578125" style="8"/>
    <col min="8449" max="8449" width="11" style="8" customWidth="1"/>
    <col min="8450" max="8450" width="35.5703125" style="8" customWidth="1"/>
    <col min="8451" max="8451" width="15" style="8" customWidth="1"/>
    <col min="8452" max="8452" width="9.140625" style="8" customWidth="1"/>
    <col min="8453" max="8453" width="21" style="8" customWidth="1"/>
    <col min="8454" max="8454" width="15" style="8" customWidth="1"/>
    <col min="8455" max="8455" width="21.85546875" style="8" customWidth="1"/>
    <col min="8456" max="8456" width="0.140625" style="8" customWidth="1"/>
    <col min="8457" max="8704" width="11.42578125" style="8"/>
    <col min="8705" max="8705" width="11" style="8" customWidth="1"/>
    <col min="8706" max="8706" width="35.5703125" style="8" customWidth="1"/>
    <col min="8707" max="8707" width="15" style="8" customWidth="1"/>
    <col min="8708" max="8708" width="9.140625" style="8" customWidth="1"/>
    <col min="8709" max="8709" width="21" style="8" customWidth="1"/>
    <col min="8710" max="8710" width="15" style="8" customWidth="1"/>
    <col min="8711" max="8711" width="21.85546875" style="8" customWidth="1"/>
    <col min="8712" max="8712" width="0.140625" style="8" customWidth="1"/>
    <col min="8713" max="8960" width="11.42578125" style="8"/>
    <col min="8961" max="8961" width="11" style="8" customWidth="1"/>
    <col min="8962" max="8962" width="35.5703125" style="8" customWidth="1"/>
    <col min="8963" max="8963" width="15" style="8" customWidth="1"/>
    <col min="8964" max="8964" width="9.140625" style="8" customWidth="1"/>
    <col min="8965" max="8965" width="21" style="8" customWidth="1"/>
    <col min="8966" max="8966" width="15" style="8" customWidth="1"/>
    <col min="8967" max="8967" width="21.85546875" style="8" customWidth="1"/>
    <col min="8968" max="8968" width="0.140625" style="8" customWidth="1"/>
    <col min="8969" max="9216" width="11.42578125" style="8"/>
    <col min="9217" max="9217" width="11" style="8" customWidth="1"/>
    <col min="9218" max="9218" width="35.5703125" style="8" customWidth="1"/>
    <col min="9219" max="9219" width="15" style="8" customWidth="1"/>
    <col min="9220" max="9220" width="9.140625" style="8" customWidth="1"/>
    <col min="9221" max="9221" width="21" style="8" customWidth="1"/>
    <col min="9222" max="9222" width="15" style="8" customWidth="1"/>
    <col min="9223" max="9223" width="21.85546875" style="8" customWidth="1"/>
    <col min="9224" max="9224" width="0.140625" style="8" customWidth="1"/>
    <col min="9225" max="9472" width="11.42578125" style="8"/>
    <col min="9473" max="9473" width="11" style="8" customWidth="1"/>
    <col min="9474" max="9474" width="35.5703125" style="8" customWidth="1"/>
    <col min="9475" max="9475" width="15" style="8" customWidth="1"/>
    <col min="9476" max="9476" width="9.140625" style="8" customWidth="1"/>
    <col min="9477" max="9477" width="21" style="8" customWidth="1"/>
    <col min="9478" max="9478" width="15" style="8" customWidth="1"/>
    <col min="9479" max="9479" width="21.85546875" style="8" customWidth="1"/>
    <col min="9480" max="9480" width="0.140625" style="8" customWidth="1"/>
    <col min="9481" max="9728" width="11.42578125" style="8"/>
    <col min="9729" max="9729" width="11" style="8" customWidth="1"/>
    <col min="9730" max="9730" width="35.5703125" style="8" customWidth="1"/>
    <col min="9731" max="9731" width="15" style="8" customWidth="1"/>
    <col min="9732" max="9732" width="9.140625" style="8" customWidth="1"/>
    <col min="9733" max="9733" width="21" style="8" customWidth="1"/>
    <col min="9734" max="9734" width="15" style="8" customWidth="1"/>
    <col min="9735" max="9735" width="21.85546875" style="8" customWidth="1"/>
    <col min="9736" max="9736" width="0.140625" style="8" customWidth="1"/>
    <col min="9737" max="9984" width="11.42578125" style="8"/>
    <col min="9985" max="9985" width="11" style="8" customWidth="1"/>
    <col min="9986" max="9986" width="35.5703125" style="8" customWidth="1"/>
    <col min="9987" max="9987" width="15" style="8" customWidth="1"/>
    <col min="9988" max="9988" width="9.140625" style="8" customWidth="1"/>
    <col min="9989" max="9989" width="21" style="8" customWidth="1"/>
    <col min="9990" max="9990" width="15" style="8" customWidth="1"/>
    <col min="9991" max="9991" width="21.85546875" style="8" customWidth="1"/>
    <col min="9992" max="9992" width="0.140625" style="8" customWidth="1"/>
    <col min="9993" max="10240" width="11.42578125" style="8"/>
    <col min="10241" max="10241" width="11" style="8" customWidth="1"/>
    <col min="10242" max="10242" width="35.5703125" style="8" customWidth="1"/>
    <col min="10243" max="10243" width="15" style="8" customWidth="1"/>
    <col min="10244" max="10244" width="9.140625" style="8" customWidth="1"/>
    <col min="10245" max="10245" width="21" style="8" customWidth="1"/>
    <col min="10246" max="10246" width="15" style="8" customWidth="1"/>
    <col min="10247" max="10247" width="21.85546875" style="8" customWidth="1"/>
    <col min="10248" max="10248" width="0.140625" style="8" customWidth="1"/>
    <col min="10249" max="10496" width="11.42578125" style="8"/>
    <col min="10497" max="10497" width="11" style="8" customWidth="1"/>
    <col min="10498" max="10498" width="35.5703125" style="8" customWidth="1"/>
    <col min="10499" max="10499" width="15" style="8" customWidth="1"/>
    <col min="10500" max="10500" width="9.140625" style="8" customWidth="1"/>
    <col min="10501" max="10501" width="21" style="8" customWidth="1"/>
    <col min="10502" max="10502" width="15" style="8" customWidth="1"/>
    <col min="10503" max="10503" width="21.85546875" style="8" customWidth="1"/>
    <col min="10504" max="10504" width="0.140625" style="8" customWidth="1"/>
    <col min="10505" max="10752" width="11.42578125" style="8"/>
    <col min="10753" max="10753" width="11" style="8" customWidth="1"/>
    <col min="10754" max="10754" width="35.5703125" style="8" customWidth="1"/>
    <col min="10755" max="10755" width="15" style="8" customWidth="1"/>
    <col min="10756" max="10756" width="9.140625" style="8" customWidth="1"/>
    <col min="10757" max="10757" width="21" style="8" customWidth="1"/>
    <col min="10758" max="10758" width="15" style="8" customWidth="1"/>
    <col min="10759" max="10759" width="21.85546875" style="8" customWidth="1"/>
    <col min="10760" max="10760" width="0.140625" style="8" customWidth="1"/>
    <col min="10761" max="11008" width="11.42578125" style="8"/>
    <col min="11009" max="11009" width="11" style="8" customWidth="1"/>
    <col min="11010" max="11010" width="35.5703125" style="8" customWidth="1"/>
    <col min="11011" max="11011" width="15" style="8" customWidth="1"/>
    <col min="11012" max="11012" width="9.140625" style="8" customWidth="1"/>
    <col min="11013" max="11013" width="21" style="8" customWidth="1"/>
    <col min="11014" max="11014" width="15" style="8" customWidth="1"/>
    <col min="11015" max="11015" width="21.85546875" style="8" customWidth="1"/>
    <col min="11016" max="11016" width="0.140625" style="8" customWidth="1"/>
    <col min="11017" max="11264" width="11.42578125" style="8"/>
    <col min="11265" max="11265" width="11" style="8" customWidth="1"/>
    <col min="11266" max="11266" width="35.5703125" style="8" customWidth="1"/>
    <col min="11267" max="11267" width="15" style="8" customWidth="1"/>
    <col min="11268" max="11268" width="9.140625" style="8" customWidth="1"/>
    <col min="11269" max="11269" width="21" style="8" customWidth="1"/>
    <col min="11270" max="11270" width="15" style="8" customWidth="1"/>
    <col min="11271" max="11271" width="21.85546875" style="8" customWidth="1"/>
    <col min="11272" max="11272" width="0.140625" style="8" customWidth="1"/>
    <col min="11273" max="11520" width="11.42578125" style="8"/>
    <col min="11521" max="11521" width="11" style="8" customWidth="1"/>
    <col min="11522" max="11522" width="35.5703125" style="8" customWidth="1"/>
    <col min="11523" max="11523" width="15" style="8" customWidth="1"/>
    <col min="11524" max="11524" width="9.140625" style="8" customWidth="1"/>
    <col min="11525" max="11525" width="21" style="8" customWidth="1"/>
    <col min="11526" max="11526" width="15" style="8" customWidth="1"/>
    <col min="11527" max="11527" width="21.85546875" style="8" customWidth="1"/>
    <col min="11528" max="11528" width="0.140625" style="8" customWidth="1"/>
    <col min="11529" max="11776" width="11.42578125" style="8"/>
    <col min="11777" max="11777" width="11" style="8" customWidth="1"/>
    <col min="11778" max="11778" width="35.5703125" style="8" customWidth="1"/>
    <col min="11779" max="11779" width="15" style="8" customWidth="1"/>
    <col min="11780" max="11780" width="9.140625" style="8" customWidth="1"/>
    <col min="11781" max="11781" width="21" style="8" customWidth="1"/>
    <col min="11782" max="11782" width="15" style="8" customWidth="1"/>
    <col min="11783" max="11783" width="21.85546875" style="8" customWidth="1"/>
    <col min="11784" max="11784" width="0.140625" style="8" customWidth="1"/>
    <col min="11785" max="12032" width="11.42578125" style="8"/>
    <col min="12033" max="12033" width="11" style="8" customWidth="1"/>
    <col min="12034" max="12034" width="35.5703125" style="8" customWidth="1"/>
    <col min="12035" max="12035" width="15" style="8" customWidth="1"/>
    <col min="12036" max="12036" width="9.140625" style="8" customWidth="1"/>
    <col min="12037" max="12037" width="21" style="8" customWidth="1"/>
    <col min="12038" max="12038" width="15" style="8" customWidth="1"/>
    <col min="12039" max="12039" width="21.85546875" style="8" customWidth="1"/>
    <col min="12040" max="12040" width="0.140625" style="8" customWidth="1"/>
    <col min="12041" max="12288" width="11.42578125" style="8"/>
    <col min="12289" max="12289" width="11" style="8" customWidth="1"/>
    <col min="12290" max="12290" width="35.5703125" style="8" customWidth="1"/>
    <col min="12291" max="12291" width="15" style="8" customWidth="1"/>
    <col min="12292" max="12292" width="9.140625" style="8" customWidth="1"/>
    <col min="12293" max="12293" width="21" style="8" customWidth="1"/>
    <col min="12294" max="12294" width="15" style="8" customWidth="1"/>
    <col min="12295" max="12295" width="21.85546875" style="8" customWidth="1"/>
    <col min="12296" max="12296" width="0.140625" style="8" customWidth="1"/>
    <col min="12297" max="12544" width="11.42578125" style="8"/>
    <col min="12545" max="12545" width="11" style="8" customWidth="1"/>
    <col min="12546" max="12546" width="35.5703125" style="8" customWidth="1"/>
    <col min="12547" max="12547" width="15" style="8" customWidth="1"/>
    <col min="12548" max="12548" width="9.140625" style="8" customWidth="1"/>
    <col min="12549" max="12549" width="21" style="8" customWidth="1"/>
    <col min="12550" max="12550" width="15" style="8" customWidth="1"/>
    <col min="12551" max="12551" width="21.85546875" style="8" customWidth="1"/>
    <col min="12552" max="12552" width="0.140625" style="8" customWidth="1"/>
    <col min="12553" max="12800" width="11.42578125" style="8"/>
    <col min="12801" max="12801" width="11" style="8" customWidth="1"/>
    <col min="12802" max="12802" width="35.5703125" style="8" customWidth="1"/>
    <col min="12803" max="12803" width="15" style="8" customWidth="1"/>
    <col min="12804" max="12804" width="9.140625" style="8" customWidth="1"/>
    <col min="12805" max="12805" width="21" style="8" customWidth="1"/>
    <col min="12806" max="12806" width="15" style="8" customWidth="1"/>
    <col min="12807" max="12807" width="21.85546875" style="8" customWidth="1"/>
    <col min="12808" max="12808" width="0.140625" style="8" customWidth="1"/>
    <col min="12809" max="13056" width="11.42578125" style="8"/>
    <col min="13057" max="13057" width="11" style="8" customWidth="1"/>
    <col min="13058" max="13058" width="35.5703125" style="8" customWidth="1"/>
    <col min="13059" max="13059" width="15" style="8" customWidth="1"/>
    <col min="13060" max="13060" width="9.140625" style="8" customWidth="1"/>
    <col min="13061" max="13061" width="21" style="8" customWidth="1"/>
    <col min="13062" max="13062" width="15" style="8" customWidth="1"/>
    <col min="13063" max="13063" width="21.85546875" style="8" customWidth="1"/>
    <col min="13064" max="13064" width="0.140625" style="8" customWidth="1"/>
    <col min="13065" max="13312" width="11.42578125" style="8"/>
    <col min="13313" max="13313" width="11" style="8" customWidth="1"/>
    <col min="13314" max="13314" width="35.5703125" style="8" customWidth="1"/>
    <col min="13315" max="13315" width="15" style="8" customWidth="1"/>
    <col min="13316" max="13316" width="9.140625" style="8" customWidth="1"/>
    <col min="13317" max="13317" width="21" style="8" customWidth="1"/>
    <col min="13318" max="13318" width="15" style="8" customWidth="1"/>
    <col min="13319" max="13319" width="21.85546875" style="8" customWidth="1"/>
    <col min="13320" max="13320" width="0.140625" style="8" customWidth="1"/>
    <col min="13321" max="13568" width="11.42578125" style="8"/>
    <col min="13569" max="13569" width="11" style="8" customWidth="1"/>
    <col min="13570" max="13570" width="35.5703125" style="8" customWidth="1"/>
    <col min="13571" max="13571" width="15" style="8" customWidth="1"/>
    <col min="13572" max="13572" width="9.140625" style="8" customWidth="1"/>
    <col min="13573" max="13573" width="21" style="8" customWidth="1"/>
    <col min="13574" max="13574" width="15" style="8" customWidth="1"/>
    <col min="13575" max="13575" width="21.85546875" style="8" customWidth="1"/>
    <col min="13576" max="13576" width="0.140625" style="8" customWidth="1"/>
    <col min="13577" max="13824" width="11.42578125" style="8"/>
    <col min="13825" max="13825" width="11" style="8" customWidth="1"/>
    <col min="13826" max="13826" width="35.5703125" style="8" customWidth="1"/>
    <col min="13827" max="13827" width="15" style="8" customWidth="1"/>
    <col min="13828" max="13828" width="9.140625" style="8" customWidth="1"/>
    <col min="13829" max="13829" width="21" style="8" customWidth="1"/>
    <col min="13830" max="13830" width="15" style="8" customWidth="1"/>
    <col min="13831" max="13831" width="21.85546875" style="8" customWidth="1"/>
    <col min="13832" max="13832" width="0.140625" style="8" customWidth="1"/>
    <col min="13833" max="14080" width="11.42578125" style="8"/>
    <col min="14081" max="14081" width="11" style="8" customWidth="1"/>
    <col min="14082" max="14082" width="35.5703125" style="8" customWidth="1"/>
    <col min="14083" max="14083" width="15" style="8" customWidth="1"/>
    <col min="14084" max="14084" width="9.140625" style="8" customWidth="1"/>
    <col min="14085" max="14085" width="21" style="8" customWidth="1"/>
    <col min="14086" max="14086" width="15" style="8" customWidth="1"/>
    <col min="14087" max="14087" width="21.85546875" style="8" customWidth="1"/>
    <col min="14088" max="14088" width="0.140625" style="8" customWidth="1"/>
    <col min="14089" max="14336" width="11.42578125" style="8"/>
    <col min="14337" max="14337" width="11" style="8" customWidth="1"/>
    <col min="14338" max="14338" width="35.5703125" style="8" customWidth="1"/>
    <col min="14339" max="14339" width="15" style="8" customWidth="1"/>
    <col min="14340" max="14340" width="9.140625" style="8" customWidth="1"/>
    <col min="14341" max="14341" width="21" style="8" customWidth="1"/>
    <col min="14342" max="14342" width="15" style="8" customWidth="1"/>
    <col min="14343" max="14343" width="21.85546875" style="8" customWidth="1"/>
    <col min="14344" max="14344" width="0.140625" style="8" customWidth="1"/>
    <col min="14345" max="14592" width="11.42578125" style="8"/>
    <col min="14593" max="14593" width="11" style="8" customWidth="1"/>
    <col min="14594" max="14594" width="35.5703125" style="8" customWidth="1"/>
    <col min="14595" max="14595" width="15" style="8" customWidth="1"/>
    <col min="14596" max="14596" width="9.140625" style="8" customWidth="1"/>
    <col min="14597" max="14597" width="21" style="8" customWidth="1"/>
    <col min="14598" max="14598" width="15" style="8" customWidth="1"/>
    <col min="14599" max="14599" width="21.85546875" style="8" customWidth="1"/>
    <col min="14600" max="14600" width="0.140625" style="8" customWidth="1"/>
    <col min="14601" max="14848" width="11.42578125" style="8"/>
    <col min="14849" max="14849" width="11" style="8" customWidth="1"/>
    <col min="14850" max="14850" width="35.5703125" style="8" customWidth="1"/>
    <col min="14851" max="14851" width="15" style="8" customWidth="1"/>
    <col min="14852" max="14852" width="9.140625" style="8" customWidth="1"/>
    <col min="14853" max="14853" width="21" style="8" customWidth="1"/>
    <col min="14854" max="14854" width="15" style="8" customWidth="1"/>
    <col min="14855" max="14855" width="21.85546875" style="8" customWidth="1"/>
    <col min="14856" max="14856" width="0.140625" style="8" customWidth="1"/>
    <col min="14857" max="15104" width="11.42578125" style="8"/>
    <col min="15105" max="15105" width="11" style="8" customWidth="1"/>
    <col min="15106" max="15106" width="35.5703125" style="8" customWidth="1"/>
    <col min="15107" max="15107" width="15" style="8" customWidth="1"/>
    <col min="15108" max="15108" width="9.140625" style="8" customWidth="1"/>
    <col min="15109" max="15109" width="21" style="8" customWidth="1"/>
    <col min="15110" max="15110" width="15" style="8" customWidth="1"/>
    <col min="15111" max="15111" width="21.85546875" style="8" customWidth="1"/>
    <col min="15112" max="15112" width="0.140625" style="8" customWidth="1"/>
    <col min="15113" max="15360" width="11.42578125" style="8"/>
    <col min="15361" max="15361" width="11" style="8" customWidth="1"/>
    <col min="15362" max="15362" width="35.5703125" style="8" customWidth="1"/>
    <col min="15363" max="15363" width="15" style="8" customWidth="1"/>
    <col min="15364" max="15364" width="9.140625" style="8" customWidth="1"/>
    <col min="15365" max="15365" width="21" style="8" customWidth="1"/>
    <col min="15366" max="15366" width="15" style="8" customWidth="1"/>
    <col min="15367" max="15367" width="21.85546875" style="8" customWidth="1"/>
    <col min="15368" max="15368" width="0.140625" style="8" customWidth="1"/>
    <col min="15369" max="15616" width="11.42578125" style="8"/>
    <col min="15617" max="15617" width="11" style="8" customWidth="1"/>
    <col min="15618" max="15618" width="35.5703125" style="8" customWidth="1"/>
    <col min="15619" max="15619" width="15" style="8" customWidth="1"/>
    <col min="15620" max="15620" width="9.140625" style="8" customWidth="1"/>
    <col min="15621" max="15621" width="21" style="8" customWidth="1"/>
    <col min="15622" max="15622" width="15" style="8" customWidth="1"/>
    <col min="15623" max="15623" width="21.85546875" style="8" customWidth="1"/>
    <col min="15624" max="15624" width="0.140625" style="8" customWidth="1"/>
    <col min="15625" max="15872" width="11.42578125" style="8"/>
    <col min="15873" max="15873" width="11" style="8" customWidth="1"/>
    <col min="15874" max="15874" width="35.5703125" style="8" customWidth="1"/>
    <col min="15875" max="15875" width="15" style="8" customWidth="1"/>
    <col min="15876" max="15876" width="9.140625" style="8" customWidth="1"/>
    <col min="15877" max="15877" width="21" style="8" customWidth="1"/>
    <col min="15878" max="15878" width="15" style="8" customWidth="1"/>
    <col min="15879" max="15879" width="21.85546875" style="8" customWidth="1"/>
    <col min="15880" max="15880" width="0.140625" style="8" customWidth="1"/>
    <col min="15881" max="16128" width="11.42578125" style="8"/>
    <col min="16129" max="16129" width="11" style="8" customWidth="1"/>
    <col min="16130" max="16130" width="35.5703125" style="8" customWidth="1"/>
    <col min="16131" max="16131" width="15" style="8" customWidth="1"/>
    <col min="16132" max="16132" width="9.140625" style="8" customWidth="1"/>
    <col min="16133" max="16133" width="21" style="8" customWidth="1"/>
    <col min="16134" max="16134" width="15" style="8" customWidth="1"/>
    <col min="16135" max="16135" width="21.85546875" style="8" customWidth="1"/>
    <col min="16136" max="16136" width="0.140625" style="8" customWidth="1"/>
    <col min="16137" max="16384" width="11.42578125" style="8"/>
  </cols>
  <sheetData>
    <row r="1" spans="1:8" ht="30.2" customHeight="1" x14ac:dyDescent="0.2">
      <c r="A1" s="600" t="s">
        <v>56</v>
      </c>
      <c r="B1" s="600"/>
      <c r="C1" s="600"/>
      <c r="D1" s="600"/>
      <c r="E1" s="600"/>
      <c r="F1" s="600"/>
      <c r="G1" s="600"/>
      <c r="H1" s="600"/>
    </row>
    <row r="2" spans="1:8" ht="30.2" customHeight="1" x14ac:dyDescent="0.2">
      <c r="A2" s="601" t="s">
        <v>57</v>
      </c>
      <c r="B2" s="601"/>
      <c r="C2" s="601"/>
      <c r="D2" s="601"/>
      <c r="E2" s="601"/>
      <c r="F2" s="601"/>
      <c r="G2" s="601"/>
      <c r="H2" s="601"/>
    </row>
    <row r="3" spans="1:8" ht="13.7" customHeight="1" x14ac:dyDescent="0.2">
      <c r="A3" s="602"/>
      <c r="B3" s="602"/>
      <c r="C3" s="602"/>
      <c r="D3" s="602"/>
      <c r="E3" s="602" t="s">
        <v>58</v>
      </c>
      <c r="F3" s="602"/>
      <c r="G3" s="602"/>
      <c r="H3" s="92"/>
    </row>
    <row r="4" spans="1:8" ht="13.7" customHeight="1" x14ac:dyDescent="0.2">
      <c r="A4" s="602"/>
      <c r="B4" s="602"/>
      <c r="C4" s="602"/>
      <c r="D4" s="602"/>
      <c r="E4" s="602" t="s">
        <v>59</v>
      </c>
      <c r="F4" s="602"/>
      <c r="G4" s="602"/>
      <c r="H4" s="92"/>
    </row>
    <row r="5" spans="1:8" ht="13.7" customHeight="1" x14ac:dyDescent="0.2">
      <c r="A5" s="102" t="s">
        <v>60</v>
      </c>
      <c r="B5" s="102" t="s">
        <v>61</v>
      </c>
      <c r="C5" s="102" t="s">
        <v>62</v>
      </c>
      <c r="D5" s="102" t="s">
        <v>63</v>
      </c>
      <c r="E5" s="102" t="s">
        <v>64</v>
      </c>
      <c r="F5" s="102" t="s">
        <v>65</v>
      </c>
      <c r="G5" s="102" t="s">
        <v>66</v>
      </c>
      <c r="H5" s="92"/>
    </row>
    <row r="6" spans="1:8" ht="16.7" customHeight="1" x14ac:dyDescent="0.2">
      <c r="A6" s="94" t="s">
        <v>67</v>
      </c>
      <c r="B6" s="115" t="s">
        <v>68</v>
      </c>
      <c r="C6" s="94" t="s">
        <v>69</v>
      </c>
      <c r="D6" s="94" t="s">
        <v>70</v>
      </c>
      <c r="E6" s="95">
        <v>1.6591327822216639</v>
      </c>
      <c r="F6" s="95">
        <v>8.6</v>
      </c>
      <c r="G6" s="96">
        <v>52633.084033613442</v>
      </c>
      <c r="H6" s="92"/>
    </row>
    <row r="7" spans="1:8" ht="16.7" customHeight="1" x14ac:dyDescent="0.2">
      <c r="A7" s="94" t="s">
        <v>67</v>
      </c>
      <c r="B7" s="115" t="s">
        <v>71</v>
      </c>
      <c r="C7" s="94" t="s">
        <v>69</v>
      </c>
      <c r="D7" s="94" t="s">
        <v>70</v>
      </c>
      <c r="E7" s="95">
        <v>1.146302777295263</v>
      </c>
      <c r="F7" s="95">
        <v>5.94</v>
      </c>
      <c r="G7" s="96">
        <v>36364.449579831933</v>
      </c>
      <c r="H7" s="92"/>
    </row>
    <row r="8" spans="1:8" ht="16.7" customHeight="1" x14ac:dyDescent="0.2">
      <c r="A8" s="94" t="s">
        <v>67</v>
      </c>
      <c r="B8" s="114" t="s">
        <v>72</v>
      </c>
      <c r="C8" s="94" t="s">
        <v>69</v>
      </c>
      <c r="D8" s="94" t="s">
        <v>70</v>
      </c>
      <c r="E8" s="95">
        <v>1.1056091922083207</v>
      </c>
      <c r="F8" s="95">
        <v>5.73</v>
      </c>
      <c r="G8" s="96">
        <v>35073.516806722691</v>
      </c>
      <c r="H8" s="92"/>
    </row>
    <row r="9" spans="1:8" ht="16.7" customHeight="1" x14ac:dyDescent="0.2">
      <c r="A9" s="94" t="s">
        <v>67</v>
      </c>
      <c r="B9" s="94" t="s">
        <v>73</v>
      </c>
      <c r="C9" s="94" t="s">
        <v>69</v>
      </c>
      <c r="D9" s="94" t="s">
        <v>70</v>
      </c>
      <c r="E9" s="95">
        <v>1.0161881243556807</v>
      </c>
      <c r="F9" s="95">
        <v>5.27</v>
      </c>
      <c r="G9" s="96">
        <v>32236.789915966387</v>
      </c>
      <c r="H9" s="92"/>
    </row>
    <row r="10" spans="1:8" ht="16.7" customHeight="1" x14ac:dyDescent="0.2">
      <c r="A10" s="94" t="s">
        <v>67</v>
      </c>
      <c r="B10" s="94" t="s">
        <v>74</v>
      </c>
      <c r="C10" s="94" t="s">
        <v>69</v>
      </c>
      <c r="D10" s="94" t="s">
        <v>70</v>
      </c>
      <c r="E10" s="95">
        <v>0.75638881087334164</v>
      </c>
      <c r="F10" s="95">
        <v>3.92</v>
      </c>
      <c r="G10" s="96">
        <v>23995.111344537814</v>
      </c>
      <c r="H10" s="92"/>
    </row>
    <row r="11" spans="1:8" ht="16.7" customHeight="1" x14ac:dyDescent="0.2">
      <c r="A11" s="94" t="s">
        <v>67</v>
      </c>
      <c r="B11" s="94" t="s">
        <v>75</v>
      </c>
      <c r="C11" s="94" t="s">
        <v>76</v>
      </c>
      <c r="D11" s="94" t="s">
        <v>70</v>
      </c>
      <c r="E11" s="95">
        <v>0.73550163053408224</v>
      </c>
      <c r="F11" s="95">
        <v>3.81</v>
      </c>
      <c r="G11" s="96">
        <v>23332.502100840335</v>
      </c>
      <c r="H11" s="92"/>
    </row>
    <row r="12" spans="1:8" ht="16.7" customHeight="1" x14ac:dyDescent="0.2">
      <c r="A12" s="94" t="s">
        <v>67</v>
      </c>
      <c r="B12" s="94" t="s">
        <v>77</v>
      </c>
      <c r="C12" s="94" t="s">
        <v>69</v>
      </c>
      <c r="D12" s="94" t="s">
        <v>70</v>
      </c>
      <c r="E12" s="95">
        <v>0.69358051748356631</v>
      </c>
      <c r="F12" s="95">
        <v>3.6</v>
      </c>
      <c r="G12" s="96">
        <v>22002.628151260506</v>
      </c>
      <c r="H12" s="92"/>
    </row>
    <row r="13" spans="1:8" ht="16.7" customHeight="1" x14ac:dyDescent="0.2">
      <c r="A13" s="94" t="s">
        <v>67</v>
      </c>
      <c r="B13" s="94" t="s">
        <v>78</v>
      </c>
      <c r="C13" s="94" t="s">
        <v>69</v>
      </c>
      <c r="D13" s="94" t="s">
        <v>70</v>
      </c>
      <c r="E13" s="95">
        <v>0.61870521892096186</v>
      </c>
      <c r="F13" s="95">
        <v>3.21</v>
      </c>
      <c r="G13" s="96">
        <v>19627.340336134454</v>
      </c>
      <c r="H13" s="92"/>
    </row>
    <row r="14" spans="1:8" ht="16.7" customHeight="1" x14ac:dyDescent="0.2">
      <c r="A14" s="94" t="s">
        <v>67</v>
      </c>
      <c r="B14" s="94" t="s">
        <v>79</v>
      </c>
      <c r="C14" s="94" t="s">
        <v>69</v>
      </c>
      <c r="D14" s="94" t="s">
        <v>70</v>
      </c>
      <c r="E14" s="95">
        <v>0.60834791861627469</v>
      </c>
      <c r="F14" s="95">
        <v>3.15</v>
      </c>
      <c r="G14" s="96">
        <v>19298.773109243699</v>
      </c>
      <c r="H14" s="92"/>
    </row>
    <row r="15" spans="1:8" ht="16.7" customHeight="1" x14ac:dyDescent="0.2">
      <c r="A15" s="94" t="s">
        <v>67</v>
      </c>
      <c r="B15" s="114" t="s">
        <v>80</v>
      </c>
      <c r="C15" s="94" t="s">
        <v>69</v>
      </c>
      <c r="D15" s="94" t="s">
        <v>70</v>
      </c>
      <c r="E15" s="95">
        <v>0.52871700877871963</v>
      </c>
      <c r="F15" s="95">
        <v>2.74</v>
      </c>
      <c r="G15" s="96">
        <v>16772.621848739494</v>
      </c>
      <c r="H15" s="92"/>
    </row>
    <row r="16" spans="1:8" ht="16.7" customHeight="1" x14ac:dyDescent="0.2">
      <c r="A16" s="94" t="s">
        <v>67</v>
      </c>
      <c r="B16" s="94" t="s">
        <v>81</v>
      </c>
      <c r="C16" s="94" t="s">
        <v>82</v>
      </c>
      <c r="D16" s="94" t="s">
        <v>70</v>
      </c>
      <c r="E16" s="95">
        <v>0.40538567960420885</v>
      </c>
      <c r="F16" s="95">
        <v>2.1</v>
      </c>
      <c r="G16" s="96">
        <v>12860.151260504203</v>
      </c>
      <c r="H16" s="92"/>
    </row>
    <row r="17" spans="1:8" ht="16.7" customHeight="1" x14ac:dyDescent="0.2">
      <c r="A17" s="94" t="s">
        <v>67</v>
      </c>
      <c r="B17" s="94" t="s">
        <v>40</v>
      </c>
      <c r="C17" s="94" t="s">
        <v>69</v>
      </c>
      <c r="D17" s="94" t="s">
        <v>70</v>
      </c>
      <c r="E17" s="95">
        <v>0.39943823509875659</v>
      </c>
      <c r="F17" s="95">
        <v>2.0699999999999998</v>
      </c>
      <c r="G17" s="96">
        <v>12671.478991596639</v>
      </c>
      <c r="H17" s="92"/>
    </row>
    <row r="18" spans="1:8" ht="16.7" customHeight="1" x14ac:dyDescent="0.2">
      <c r="A18" s="94" t="s">
        <v>67</v>
      </c>
      <c r="B18" s="115" t="s">
        <v>83</v>
      </c>
      <c r="C18" s="94" t="s">
        <v>82</v>
      </c>
      <c r="D18" s="94" t="s">
        <v>70</v>
      </c>
      <c r="E18" s="95">
        <v>0.38273389470530539</v>
      </c>
      <c r="F18" s="95">
        <v>1.98</v>
      </c>
      <c r="G18" s="96">
        <v>12141.563025210084</v>
      </c>
      <c r="H18" s="92"/>
    </row>
    <row r="19" spans="1:8" ht="16.7" customHeight="1" x14ac:dyDescent="0.2">
      <c r="A19" s="94" t="s">
        <v>67</v>
      </c>
      <c r="B19" s="94" t="s">
        <v>84</v>
      </c>
      <c r="C19" s="94" t="s">
        <v>85</v>
      </c>
      <c r="D19" s="94" t="s">
        <v>70</v>
      </c>
      <c r="E19" s="95">
        <v>0.35678455222016953</v>
      </c>
      <c r="F19" s="95">
        <v>1.85</v>
      </c>
      <c r="G19" s="96">
        <v>11318.365546218487</v>
      </c>
      <c r="H19" s="92"/>
    </row>
    <row r="20" spans="1:8" ht="16.7" customHeight="1" x14ac:dyDescent="0.2">
      <c r="A20" s="94" t="s">
        <v>67</v>
      </c>
      <c r="B20" s="94" t="s">
        <v>86</v>
      </c>
      <c r="C20" s="94" t="s">
        <v>87</v>
      </c>
      <c r="D20" s="94" t="s">
        <v>70</v>
      </c>
      <c r="E20" s="95">
        <v>0.35660799905061136</v>
      </c>
      <c r="F20" s="95">
        <v>1.85</v>
      </c>
      <c r="G20" s="96">
        <v>11312.764705882353</v>
      </c>
      <c r="H20" s="92"/>
    </row>
    <row r="21" spans="1:8" ht="16.7" customHeight="1" x14ac:dyDescent="0.2">
      <c r="A21" s="94" t="s">
        <v>67</v>
      </c>
      <c r="B21" s="94" t="s">
        <v>88</v>
      </c>
      <c r="C21" s="94" t="s">
        <v>69</v>
      </c>
      <c r="D21" s="94" t="s">
        <v>70</v>
      </c>
      <c r="E21" s="95">
        <v>0.32320547709520675</v>
      </c>
      <c r="F21" s="95">
        <v>1.68</v>
      </c>
      <c r="G21" s="96">
        <v>10253.128151260506</v>
      </c>
      <c r="H21" s="92"/>
    </row>
    <row r="22" spans="1:8" ht="16.7" customHeight="1" x14ac:dyDescent="0.2">
      <c r="A22" s="94" t="s">
        <v>67</v>
      </c>
      <c r="B22" s="111" t="s">
        <v>89</v>
      </c>
      <c r="C22" s="94" t="s">
        <v>82</v>
      </c>
      <c r="D22" s="94" t="s">
        <v>70</v>
      </c>
      <c r="E22" s="95">
        <v>0.31712498858464022</v>
      </c>
      <c r="F22" s="95">
        <v>1.64</v>
      </c>
      <c r="G22" s="96">
        <v>10060.235294117647</v>
      </c>
      <c r="H22" s="92"/>
    </row>
    <row r="23" spans="1:8" ht="16.7" customHeight="1" x14ac:dyDescent="0.2">
      <c r="A23" s="94" t="s">
        <v>67</v>
      </c>
      <c r="B23" s="111" t="s">
        <v>90</v>
      </c>
      <c r="C23" s="94" t="s">
        <v>82</v>
      </c>
      <c r="D23" s="94" t="s">
        <v>70</v>
      </c>
      <c r="E23" s="95">
        <v>0.30954916227640344</v>
      </c>
      <c r="F23" s="95">
        <v>1.61</v>
      </c>
      <c r="G23" s="96">
        <v>9819.9054621848736</v>
      </c>
      <c r="H23" s="92"/>
    </row>
    <row r="24" spans="1:8" ht="16.7" customHeight="1" x14ac:dyDescent="0.2">
      <c r="A24" s="94" t="s">
        <v>67</v>
      </c>
      <c r="B24" s="94" t="s">
        <v>91</v>
      </c>
      <c r="C24" s="94" t="s">
        <v>69</v>
      </c>
      <c r="D24" s="94" t="s">
        <v>70</v>
      </c>
      <c r="E24" s="95">
        <v>0.28200031165011863</v>
      </c>
      <c r="F24" s="95">
        <v>1.46</v>
      </c>
      <c r="G24" s="96">
        <v>8945.9663865546227</v>
      </c>
      <c r="H24" s="92"/>
    </row>
    <row r="25" spans="1:8" ht="16.7" customHeight="1" x14ac:dyDescent="0.2">
      <c r="A25" s="94" t="s">
        <v>67</v>
      </c>
      <c r="B25" s="94" t="s">
        <v>92</v>
      </c>
      <c r="C25" s="94" t="s">
        <v>85</v>
      </c>
      <c r="D25" s="94" t="s">
        <v>70</v>
      </c>
      <c r="E25" s="95">
        <v>0.27492262222913028</v>
      </c>
      <c r="F25" s="95">
        <v>1.43</v>
      </c>
      <c r="G25" s="96">
        <v>8721.4390756302528</v>
      </c>
      <c r="H25" s="92"/>
    </row>
    <row r="26" spans="1:8" ht="16.7" customHeight="1" x14ac:dyDescent="0.2">
      <c r="A26" s="94" t="s">
        <v>67</v>
      </c>
      <c r="B26" s="94" t="s">
        <v>93</v>
      </c>
      <c r="C26" s="94" t="s">
        <v>76</v>
      </c>
      <c r="D26" s="94" t="s">
        <v>70</v>
      </c>
      <c r="E26" s="95">
        <v>0.26898133655517481</v>
      </c>
      <c r="F26" s="95">
        <v>1.39</v>
      </c>
      <c r="G26" s="96">
        <v>8532.9621848739498</v>
      </c>
      <c r="H26" s="92"/>
    </row>
    <row r="27" spans="1:8" ht="16.7" customHeight="1" x14ac:dyDescent="0.2">
      <c r="A27" s="94" t="s">
        <v>67</v>
      </c>
      <c r="B27" s="94" t="s">
        <v>94</v>
      </c>
      <c r="C27" s="94" t="s">
        <v>85</v>
      </c>
      <c r="D27" s="94" t="s">
        <v>70</v>
      </c>
      <c r="E27" s="95">
        <v>0.25931766636974002</v>
      </c>
      <c r="F27" s="95">
        <v>1.34</v>
      </c>
      <c r="G27" s="96">
        <v>8226.3991596638662</v>
      </c>
      <c r="H27" s="92"/>
    </row>
    <row r="28" spans="1:8" ht="16.7" customHeight="1" x14ac:dyDescent="0.2">
      <c r="A28" s="94" t="s">
        <v>67</v>
      </c>
      <c r="B28" s="111" t="s">
        <v>95</v>
      </c>
      <c r="C28" s="94" t="s">
        <v>69</v>
      </c>
      <c r="D28" s="94" t="s">
        <v>70</v>
      </c>
      <c r="E28" s="95">
        <v>0.23170391622876663</v>
      </c>
      <c r="F28" s="95">
        <v>1.2</v>
      </c>
      <c r="G28" s="96">
        <v>7350.4012605042017</v>
      </c>
      <c r="H28" s="92"/>
    </row>
    <row r="29" spans="1:8" ht="16.7" customHeight="1" x14ac:dyDescent="0.2">
      <c r="A29" s="94" t="s">
        <v>67</v>
      </c>
      <c r="B29" s="110" t="s">
        <v>96</v>
      </c>
      <c r="C29" s="94" t="s">
        <v>69</v>
      </c>
      <c r="D29" s="94" t="s">
        <v>70</v>
      </c>
      <c r="E29" s="95">
        <v>0.22494158546997911</v>
      </c>
      <c r="F29" s="95">
        <v>1.17</v>
      </c>
      <c r="G29" s="96">
        <v>7135.8781512605046</v>
      </c>
      <c r="H29" s="92"/>
    </row>
    <row r="30" spans="1:8" ht="16.7" customHeight="1" x14ac:dyDescent="0.2">
      <c r="A30" s="94" t="s">
        <v>67</v>
      </c>
      <c r="B30" s="110" t="s">
        <v>97</v>
      </c>
      <c r="C30" s="94" t="s">
        <v>87</v>
      </c>
      <c r="D30" s="94" t="s">
        <v>70</v>
      </c>
      <c r="E30" s="95">
        <v>0.21061501760200677</v>
      </c>
      <c r="F30" s="95">
        <v>1.0900000000000001</v>
      </c>
      <c r="G30" s="96">
        <v>6681.3928571428569</v>
      </c>
      <c r="H30" s="92"/>
    </row>
    <row r="31" spans="1:8" ht="16.7" customHeight="1" x14ac:dyDescent="0.2">
      <c r="A31" s="94" t="s">
        <v>67</v>
      </c>
      <c r="B31" s="94" t="s">
        <v>98</v>
      </c>
      <c r="C31" s="94" t="s">
        <v>82</v>
      </c>
      <c r="D31" s="94" t="s">
        <v>70</v>
      </c>
      <c r="E31" s="95">
        <v>0.20381440937435133</v>
      </c>
      <c r="F31" s="95">
        <v>1.06</v>
      </c>
      <c r="G31" s="96">
        <v>6465.6554621848736</v>
      </c>
      <c r="H31" s="92"/>
    </row>
    <row r="32" spans="1:8" ht="16.7" customHeight="1" x14ac:dyDescent="0.2">
      <c r="A32" s="94" t="s">
        <v>67</v>
      </c>
      <c r="B32" s="94" t="s">
        <v>99</v>
      </c>
      <c r="C32" s="94" t="s">
        <v>69</v>
      </c>
      <c r="D32" s="94" t="s">
        <v>70</v>
      </c>
      <c r="E32" s="95">
        <v>0.19831715558407076</v>
      </c>
      <c r="F32" s="95">
        <v>1.03</v>
      </c>
      <c r="G32" s="96">
        <v>6291.2647058823532</v>
      </c>
      <c r="H32" s="92"/>
    </row>
    <row r="33" spans="1:8" ht="16.7" customHeight="1" x14ac:dyDescent="0.2">
      <c r="A33" s="94" t="s">
        <v>67</v>
      </c>
      <c r="B33" s="94" t="s">
        <v>100</v>
      </c>
      <c r="C33" s="94" t="s">
        <v>101</v>
      </c>
      <c r="D33" s="94" t="s">
        <v>70</v>
      </c>
      <c r="E33" s="95">
        <v>0.19093503445998672</v>
      </c>
      <c r="F33" s="95">
        <v>0.99</v>
      </c>
      <c r="G33" s="96">
        <v>6057.0798319327732</v>
      </c>
      <c r="H33" s="92"/>
    </row>
    <row r="34" spans="1:8" ht="16.7" customHeight="1" x14ac:dyDescent="0.2">
      <c r="A34" s="94" t="s">
        <v>67</v>
      </c>
      <c r="B34" s="94" t="s">
        <v>102</v>
      </c>
      <c r="C34" s="94" t="s">
        <v>87</v>
      </c>
      <c r="D34" s="94" t="s">
        <v>70</v>
      </c>
      <c r="E34" s="95">
        <v>0.19005743408378109</v>
      </c>
      <c r="F34" s="95">
        <v>0.99</v>
      </c>
      <c r="G34" s="96">
        <v>6029.2394957983197</v>
      </c>
      <c r="H34" s="92"/>
    </row>
    <row r="35" spans="1:8" ht="16.7" customHeight="1" x14ac:dyDescent="0.2">
      <c r="A35" s="94" t="s">
        <v>67</v>
      </c>
      <c r="B35" s="110" t="s">
        <v>103</v>
      </c>
      <c r="C35" s="94" t="s">
        <v>82</v>
      </c>
      <c r="D35" s="94" t="s">
        <v>70</v>
      </c>
      <c r="E35" s="95">
        <v>0.18770866766792943</v>
      </c>
      <c r="F35" s="95">
        <v>0.97</v>
      </c>
      <c r="G35" s="96">
        <v>5954.7289915966385</v>
      </c>
      <c r="H35" s="92"/>
    </row>
    <row r="36" spans="1:8" ht="16.7" customHeight="1" x14ac:dyDescent="0.2">
      <c r="A36" s="94" t="s">
        <v>67</v>
      </c>
      <c r="B36" s="94" t="s">
        <v>104</v>
      </c>
      <c r="C36" s="94" t="s">
        <v>82</v>
      </c>
      <c r="D36" s="94" t="s">
        <v>70</v>
      </c>
      <c r="E36" s="95">
        <v>0.17974953687904954</v>
      </c>
      <c r="F36" s="95">
        <v>0.93</v>
      </c>
      <c r="G36" s="96">
        <v>5702.2394957983197</v>
      </c>
      <c r="H36" s="92"/>
    </row>
    <row r="37" spans="1:8" ht="16.7" customHeight="1" x14ac:dyDescent="0.2">
      <c r="A37" s="94" t="s">
        <v>67</v>
      </c>
      <c r="B37" s="110" t="s">
        <v>105</v>
      </c>
      <c r="C37" s="94" t="s">
        <v>87</v>
      </c>
      <c r="D37" s="94" t="s">
        <v>70</v>
      </c>
      <c r="E37" s="95">
        <v>0.17636787481969718</v>
      </c>
      <c r="F37" s="95">
        <v>0.91</v>
      </c>
      <c r="G37" s="96">
        <v>5594.9621848739498</v>
      </c>
      <c r="H37" s="92"/>
    </row>
    <row r="38" spans="1:8" ht="16.7" customHeight="1" x14ac:dyDescent="0.2">
      <c r="A38" s="94" t="s">
        <v>67</v>
      </c>
      <c r="B38" s="94" t="s">
        <v>106</v>
      </c>
      <c r="C38" s="94" t="s">
        <v>107</v>
      </c>
      <c r="D38" s="94" t="s">
        <v>70</v>
      </c>
      <c r="E38" s="95">
        <v>0.16909701000651128</v>
      </c>
      <c r="F38" s="95">
        <v>0.88</v>
      </c>
      <c r="G38" s="96">
        <v>5364.3067226890753</v>
      </c>
      <c r="H38" s="92"/>
    </row>
    <row r="39" spans="1:8" ht="16.7" customHeight="1" x14ac:dyDescent="0.2">
      <c r="A39" s="94" t="s">
        <v>67</v>
      </c>
      <c r="B39" s="94" t="s">
        <v>108</v>
      </c>
      <c r="C39" s="94" t="s">
        <v>69</v>
      </c>
      <c r="D39" s="94" t="s">
        <v>70</v>
      </c>
      <c r="E39" s="95">
        <v>0.16844927311550184</v>
      </c>
      <c r="F39" s="95">
        <v>0.87</v>
      </c>
      <c r="G39" s="96">
        <v>5343.7584033613448</v>
      </c>
      <c r="H39" s="92"/>
    </row>
    <row r="40" spans="1:8" ht="16.7" customHeight="1" x14ac:dyDescent="0.2">
      <c r="A40" s="94" t="s">
        <v>67</v>
      </c>
      <c r="B40" s="94" t="s">
        <v>109</v>
      </c>
      <c r="C40" s="94" t="s">
        <v>82</v>
      </c>
      <c r="D40" s="94" t="s">
        <v>70</v>
      </c>
      <c r="E40" s="95">
        <v>0.1602199484287265</v>
      </c>
      <c r="F40" s="95">
        <v>0.83</v>
      </c>
      <c r="G40" s="96">
        <v>5082.6974789915967</v>
      </c>
      <c r="H40" s="92"/>
    </row>
    <row r="41" spans="1:8" ht="16.7" customHeight="1" x14ac:dyDescent="0.2">
      <c r="A41" s="94" t="s">
        <v>67</v>
      </c>
      <c r="B41" s="94" t="s">
        <v>110</v>
      </c>
      <c r="C41" s="94" t="s">
        <v>82</v>
      </c>
      <c r="D41" s="94" t="s">
        <v>70</v>
      </c>
      <c r="E41" s="95">
        <v>0.15975055275512717</v>
      </c>
      <c r="F41" s="95">
        <v>0.83</v>
      </c>
      <c r="G41" s="96">
        <v>5067.8067226890753</v>
      </c>
      <c r="H41" s="92"/>
    </row>
    <row r="42" spans="1:8" ht="16.7" customHeight="1" x14ac:dyDescent="0.2">
      <c r="A42" s="94" t="s">
        <v>67</v>
      </c>
      <c r="B42" s="94" t="s">
        <v>111</v>
      </c>
      <c r="C42" s="94" t="s">
        <v>107</v>
      </c>
      <c r="D42" s="94" t="s">
        <v>70</v>
      </c>
      <c r="E42" s="95">
        <v>0.1533674205893191</v>
      </c>
      <c r="F42" s="95">
        <v>0.8</v>
      </c>
      <c r="G42" s="96">
        <v>4865.3130252100837</v>
      </c>
      <c r="H42" s="92"/>
    </row>
    <row r="43" spans="1:8" ht="16.7" customHeight="1" x14ac:dyDescent="0.2">
      <c r="A43" s="94" t="s">
        <v>67</v>
      </c>
      <c r="B43" s="94" t="s">
        <v>112</v>
      </c>
      <c r="C43" s="94" t="s">
        <v>69</v>
      </c>
      <c r="D43" s="94" t="s">
        <v>70</v>
      </c>
      <c r="E43" s="95">
        <v>0.1486544575668757</v>
      </c>
      <c r="F43" s="95">
        <v>0.77</v>
      </c>
      <c r="G43" s="96">
        <v>4715.8025210084033</v>
      </c>
      <c r="H43" s="92"/>
    </row>
    <row r="44" spans="1:8" ht="16.7" customHeight="1" x14ac:dyDescent="0.2">
      <c r="A44" s="94" t="s">
        <v>67</v>
      </c>
      <c r="B44" s="94" t="s">
        <v>113</v>
      </c>
      <c r="C44" s="94" t="s">
        <v>82</v>
      </c>
      <c r="D44" s="94" t="s">
        <v>70</v>
      </c>
      <c r="E44" s="95">
        <v>0.14810274546801114</v>
      </c>
      <c r="F44" s="95">
        <v>0.77</v>
      </c>
      <c r="G44" s="96">
        <v>4698.3004201680669</v>
      </c>
      <c r="H44" s="92"/>
    </row>
    <row r="45" spans="1:8" ht="16.7" customHeight="1" x14ac:dyDescent="0.2">
      <c r="A45" s="94" t="s">
        <v>67</v>
      </c>
      <c r="B45" s="94" t="s">
        <v>114</v>
      </c>
      <c r="C45" s="94" t="s">
        <v>87</v>
      </c>
      <c r="D45" s="94" t="s">
        <v>70</v>
      </c>
      <c r="E45" s="95">
        <v>0.14741037360465242</v>
      </c>
      <c r="F45" s="95">
        <v>0.76</v>
      </c>
      <c r="G45" s="96">
        <v>4676.3361344537816</v>
      </c>
      <c r="H45" s="92"/>
    </row>
    <row r="46" spans="1:8" ht="16.7" customHeight="1" x14ac:dyDescent="0.2">
      <c r="A46" s="94" t="s">
        <v>67</v>
      </c>
      <c r="B46" s="110" t="s">
        <v>115</v>
      </c>
      <c r="C46" s="94" t="s">
        <v>107</v>
      </c>
      <c r="D46" s="94" t="s">
        <v>70</v>
      </c>
      <c r="E46" s="95">
        <v>0.13964455065595793</v>
      </c>
      <c r="F46" s="95">
        <v>0.72</v>
      </c>
      <c r="G46" s="96">
        <v>4429.9789915966385</v>
      </c>
      <c r="H46" s="92"/>
    </row>
    <row r="47" spans="1:8" ht="16.7" customHeight="1" x14ac:dyDescent="0.2">
      <c r="A47" s="94" t="s">
        <v>67</v>
      </c>
      <c r="B47" s="94" t="s">
        <v>116</v>
      </c>
      <c r="C47" s="94" t="s">
        <v>76</v>
      </c>
      <c r="D47" s="94" t="s">
        <v>70</v>
      </c>
      <c r="E47" s="95">
        <v>0.13692764505422317</v>
      </c>
      <c r="F47" s="95">
        <v>0.71</v>
      </c>
      <c r="G47" s="96">
        <v>4343.7899159663866</v>
      </c>
      <c r="H47" s="92"/>
    </row>
    <row r="48" spans="1:8" ht="16.7" customHeight="1" x14ac:dyDescent="0.2">
      <c r="A48" s="94" t="s">
        <v>67</v>
      </c>
      <c r="B48" s="94" t="s">
        <v>117</v>
      </c>
      <c r="C48" s="94" t="s">
        <v>107</v>
      </c>
      <c r="D48" s="94" t="s">
        <v>70</v>
      </c>
      <c r="E48" s="95">
        <v>0.13667963619451232</v>
      </c>
      <c r="F48" s="95">
        <v>0.71</v>
      </c>
      <c r="G48" s="96">
        <v>4335.9222689075632</v>
      </c>
      <c r="H48" s="92"/>
    </row>
    <row r="49" spans="1:8" ht="16.7" customHeight="1" x14ac:dyDescent="0.2">
      <c r="A49" s="94" t="s">
        <v>67</v>
      </c>
      <c r="B49" s="94" t="s">
        <v>118</v>
      </c>
      <c r="C49" s="94" t="s">
        <v>82</v>
      </c>
      <c r="D49" s="94" t="s">
        <v>70</v>
      </c>
      <c r="E49" s="95">
        <v>0.13252812019813948</v>
      </c>
      <c r="F49" s="95">
        <v>0.69</v>
      </c>
      <c r="G49" s="96">
        <v>4204.2226890756301</v>
      </c>
      <c r="H49" s="92"/>
    </row>
    <row r="50" spans="1:8" ht="16.7" customHeight="1" x14ac:dyDescent="0.2">
      <c r="A50" s="94" t="s">
        <v>67</v>
      </c>
      <c r="B50" s="94" t="s">
        <v>119</v>
      </c>
      <c r="C50" s="94" t="s">
        <v>85</v>
      </c>
      <c r="D50" s="94" t="s">
        <v>70</v>
      </c>
      <c r="E50" s="95">
        <v>0.12890738951834482</v>
      </c>
      <c r="F50" s="95">
        <v>0.67</v>
      </c>
      <c r="G50" s="96">
        <v>4089.3613445378151</v>
      </c>
      <c r="H50" s="92"/>
    </row>
    <row r="51" spans="1:8" ht="16.7" customHeight="1" x14ac:dyDescent="0.2">
      <c r="A51" s="94" t="s">
        <v>67</v>
      </c>
      <c r="B51" s="94" t="s">
        <v>120</v>
      </c>
      <c r="C51" s="94" t="s">
        <v>101</v>
      </c>
      <c r="D51" s="94" t="s">
        <v>70</v>
      </c>
      <c r="E51" s="95">
        <v>0.12781019037610403</v>
      </c>
      <c r="F51" s="95">
        <v>0.66</v>
      </c>
      <c r="G51" s="96">
        <v>4054.5546218487393</v>
      </c>
      <c r="H51" s="92"/>
    </row>
    <row r="52" spans="1:8" ht="16.7" customHeight="1" x14ac:dyDescent="0.2">
      <c r="A52" s="94" t="s">
        <v>67</v>
      </c>
      <c r="B52" s="94" t="s">
        <v>121</v>
      </c>
      <c r="C52" s="94" t="s">
        <v>85</v>
      </c>
      <c r="D52" s="94" t="s">
        <v>70</v>
      </c>
      <c r="E52" s="95">
        <v>0.12494832045022744</v>
      </c>
      <c r="F52" s="95">
        <v>0.65</v>
      </c>
      <c r="G52" s="96">
        <v>3963.7668067226891</v>
      </c>
      <c r="H52" s="92"/>
    </row>
    <row r="53" spans="1:8" ht="16.7" customHeight="1" x14ac:dyDescent="0.2">
      <c r="A53" s="94" t="s">
        <v>67</v>
      </c>
      <c r="B53" s="94" t="s">
        <v>122</v>
      </c>
      <c r="C53" s="94" t="s">
        <v>82</v>
      </c>
      <c r="D53" s="94" t="s">
        <v>70</v>
      </c>
      <c r="E53" s="95">
        <v>0.12346583010750724</v>
      </c>
      <c r="F53" s="95">
        <v>0.64</v>
      </c>
      <c r="G53" s="96">
        <v>3916.7373949579833</v>
      </c>
      <c r="H53" s="92"/>
    </row>
    <row r="54" spans="1:8" ht="16.7" customHeight="1" x14ac:dyDescent="0.2">
      <c r="A54" s="94" t="s">
        <v>67</v>
      </c>
      <c r="B54" s="94" t="s">
        <v>123</v>
      </c>
      <c r="C54" s="94" t="s">
        <v>107</v>
      </c>
      <c r="D54" s="94" t="s">
        <v>70</v>
      </c>
      <c r="E54" s="95">
        <v>0.12261902388878264</v>
      </c>
      <c r="F54" s="95">
        <v>0.64</v>
      </c>
      <c r="G54" s="96">
        <v>3889.8739495798318</v>
      </c>
      <c r="H54" s="92"/>
    </row>
    <row r="55" spans="1:8" ht="16.7" customHeight="1" x14ac:dyDescent="0.2">
      <c r="A55" s="94" t="s">
        <v>67</v>
      </c>
      <c r="B55" s="94" t="s">
        <v>124</v>
      </c>
      <c r="C55" s="94" t="s">
        <v>76</v>
      </c>
      <c r="D55" s="94" t="s">
        <v>70</v>
      </c>
      <c r="E55" s="95">
        <v>0.11847313693194961</v>
      </c>
      <c r="F55" s="95">
        <v>0.61</v>
      </c>
      <c r="G55" s="96">
        <v>3758.3529411764707</v>
      </c>
      <c r="H55" s="92"/>
    </row>
    <row r="56" spans="1:8" ht="16.7" customHeight="1" x14ac:dyDescent="0.2">
      <c r="A56" s="94" t="s">
        <v>67</v>
      </c>
      <c r="B56" s="94" t="s">
        <v>125</v>
      </c>
      <c r="C56" s="94" t="s">
        <v>82</v>
      </c>
      <c r="D56" s="94" t="s">
        <v>70</v>
      </c>
      <c r="E56" s="95">
        <v>0.11784228715955783</v>
      </c>
      <c r="F56" s="95">
        <v>0.61</v>
      </c>
      <c r="G56" s="96">
        <v>3738.340336134454</v>
      </c>
      <c r="H56" s="92"/>
    </row>
    <row r="57" spans="1:8" ht="16.7" customHeight="1" x14ac:dyDescent="0.2">
      <c r="A57" s="94" t="s">
        <v>67</v>
      </c>
      <c r="B57" s="94" t="s">
        <v>126</v>
      </c>
      <c r="C57" s="94" t="s">
        <v>107</v>
      </c>
      <c r="D57" s="94" t="s">
        <v>70</v>
      </c>
      <c r="E57" s="95">
        <v>0.11286177919900311</v>
      </c>
      <c r="F57" s="95">
        <v>0.59</v>
      </c>
      <c r="G57" s="96">
        <v>3580.34243697479</v>
      </c>
      <c r="H57" s="92"/>
    </row>
    <row r="58" spans="1:8" ht="16.7" customHeight="1" x14ac:dyDescent="0.2">
      <c r="A58" s="94" t="s">
        <v>67</v>
      </c>
      <c r="B58" s="94" t="s">
        <v>127</v>
      </c>
      <c r="C58" s="94" t="s">
        <v>76</v>
      </c>
      <c r="D58" s="94" t="s">
        <v>70</v>
      </c>
      <c r="E58" s="95">
        <v>0.11081638490233316</v>
      </c>
      <c r="F58" s="95">
        <v>0.56999999999999995</v>
      </c>
      <c r="G58" s="96">
        <v>3515.455882352941</v>
      </c>
      <c r="H58" s="92"/>
    </row>
    <row r="59" spans="1:8" ht="16.7" customHeight="1" x14ac:dyDescent="0.2">
      <c r="A59" s="94" t="s">
        <v>67</v>
      </c>
      <c r="B59" s="94" t="s">
        <v>128</v>
      </c>
      <c r="C59" s="94" t="s">
        <v>107</v>
      </c>
      <c r="D59" s="94" t="s">
        <v>70</v>
      </c>
      <c r="E59" s="95">
        <v>0.10332598754710796</v>
      </c>
      <c r="F59" s="95">
        <v>0.54</v>
      </c>
      <c r="G59" s="96">
        <v>3277.8361344537816</v>
      </c>
      <c r="H59" s="92"/>
    </row>
    <row r="60" spans="1:8" ht="16.7" customHeight="1" x14ac:dyDescent="0.2">
      <c r="A60" s="94" t="s">
        <v>67</v>
      </c>
      <c r="B60" s="94" t="s">
        <v>41</v>
      </c>
      <c r="C60" s="94" t="s">
        <v>69</v>
      </c>
      <c r="D60" s="94" t="s">
        <v>70</v>
      </c>
      <c r="E60" s="95">
        <v>0.10241448048567617</v>
      </c>
      <c r="F60" s="95">
        <v>0.53</v>
      </c>
      <c r="G60" s="96">
        <v>3248.9201680672268</v>
      </c>
      <c r="H60" s="92"/>
    </row>
    <row r="61" spans="1:8" ht="16.7" customHeight="1" x14ac:dyDescent="0.2">
      <c r="A61" s="94" t="s">
        <v>67</v>
      </c>
      <c r="B61" s="94" t="s">
        <v>129</v>
      </c>
      <c r="C61" s="94" t="s">
        <v>76</v>
      </c>
      <c r="D61" s="94" t="s">
        <v>70</v>
      </c>
      <c r="E61" s="95">
        <v>9.4979909957883316E-2</v>
      </c>
      <c r="F61" s="95">
        <v>0.49</v>
      </c>
      <c r="G61" s="96">
        <v>3013.0714285714284</v>
      </c>
      <c r="H61" s="92"/>
    </row>
    <row r="62" spans="1:8" ht="16.7" customHeight="1" x14ac:dyDescent="0.2">
      <c r="A62" s="94" t="s">
        <v>67</v>
      </c>
      <c r="B62" s="94" t="s">
        <v>130</v>
      </c>
      <c r="C62" s="94" t="s">
        <v>85</v>
      </c>
      <c r="D62" s="94" t="s">
        <v>70</v>
      </c>
      <c r="E62" s="95">
        <v>9.2481874658242758E-2</v>
      </c>
      <c r="F62" s="95">
        <v>0.48</v>
      </c>
      <c r="G62" s="96">
        <v>2933.8256302521008</v>
      </c>
      <c r="H62" s="92"/>
    </row>
    <row r="63" spans="1:8" ht="16.7" customHeight="1" x14ac:dyDescent="0.2">
      <c r="A63" s="94" t="s">
        <v>67</v>
      </c>
      <c r="B63" s="94" t="s">
        <v>131</v>
      </c>
      <c r="C63" s="94" t="s">
        <v>69</v>
      </c>
      <c r="D63" s="94" t="s">
        <v>70</v>
      </c>
      <c r="E63" s="95">
        <v>8.6161655287287073E-2</v>
      </c>
      <c r="F63" s="95">
        <v>0.45</v>
      </c>
      <c r="G63" s="96">
        <v>2733.3277310924368</v>
      </c>
      <c r="H63" s="92"/>
    </row>
    <row r="64" spans="1:8" ht="16.7" customHeight="1" x14ac:dyDescent="0.2">
      <c r="A64" s="94" t="s">
        <v>67</v>
      </c>
      <c r="B64" s="94" t="s">
        <v>132</v>
      </c>
      <c r="C64" s="94" t="s">
        <v>82</v>
      </c>
      <c r="D64" s="94" t="s">
        <v>70</v>
      </c>
      <c r="E64" s="95">
        <v>8.2968599164505094E-2</v>
      </c>
      <c r="F64" s="95">
        <v>0.43</v>
      </c>
      <c r="G64" s="96">
        <v>2632.0336134453783</v>
      </c>
      <c r="H64" s="92"/>
    </row>
    <row r="65" spans="1:8" ht="16.7" customHeight="1" x14ac:dyDescent="0.2">
      <c r="A65" s="94" t="s">
        <v>67</v>
      </c>
      <c r="B65" s="94" t="s">
        <v>133</v>
      </c>
      <c r="C65" s="94" t="s">
        <v>107</v>
      </c>
      <c r="D65" s="94" t="s">
        <v>70</v>
      </c>
      <c r="E65" s="95">
        <v>7.8479208347773138E-2</v>
      </c>
      <c r="F65" s="95">
        <v>0.41</v>
      </c>
      <c r="G65" s="96">
        <v>2489.6155462184875</v>
      </c>
      <c r="H65" s="92"/>
    </row>
    <row r="66" spans="1:8" ht="16.7" customHeight="1" x14ac:dyDescent="0.2">
      <c r="A66" s="94" t="s">
        <v>67</v>
      </c>
      <c r="B66" s="94" t="s">
        <v>134</v>
      </c>
      <c r="C66" s="94" t="s">
        <v>76</v>
      </c>
      <c r="D66" s="94" t="s">
        <v>70</v>
      </c>
      <c r="E66" s="95">
        <v>7.5513896542358863E-2</v>
      </c>
      <c r="F66" s="95">
        <v>0.39</v>
      </c>
      <c r="G66" s="96">
        <v>2395.546218487395</v>
      </c>
      <c r="H66" s="92"/>
    </row>
    <row r="67" spans="1:8" ht="16.7" customHeight="1" x14ac:dyDescent="0.2">
      <c r="A67" s="94" t="s">
        <v>67</v>
      </c>
      <c r="B67" s="94" t="s">
        <v>135</v>
      </c>
      <c r="C67" s="94" t="s">
        <v>82</v>
      </c>
      <c r="D67" s="94" t="s">
        <v>70</v>
      </c>
      <c r="E67" s="95">
        <v>6.9692410074603403E-2</v>
      </c>
      <c r="F67" s="95">
        <v>0.36</v>
      </c>
      <c r="G67" s="96">
        <v>2210.8697478991598</v>
      </c>
      <c r="H67" s="92"/>
    </row>
    <row r="68" spans="1:8" ht="16.7" customHeight="1" x14ac:dyDescent="0.2">
      <c r="A68" s="94" t="s">
        <v>67</v>
      </c>
      <c r="B68" s="94" t="s">
        <v>136</v>
      </c>
      <c r="C68" s="94" t="s">
        <v>82</v>
      </c>
      <c r="D68" s="94" t="s">
        <v>70</v>
      </c>
      <c r="E68" s="95">
        <v>6.8417465730903779E-2</v>
      </c>
      <c r="F68" s="95">
        <v>0.35</v>
      </c>
      <c r="G68" s="96">
        <v>2170.4243697478992</v>
      </c>
      <c r="H68" s="92"/>
    </row>
    <row r="69" spans="1:8" ht="16.7" customHeight="1" x14ac:dyDescent="0.2">
      <c r="A69" s="94" t="s">
        <v>67</v>
      </c>
      <c r="B69" s="94" t="s">
        <v>137</v>
      </c>
      <c r="C69" s="94" t="s">
        <v>107</v>
      </c>
      <c r="D69" s="94" t="s">
        <v>70</v>
      </c>
      <c r="E69" s="95">
        <v>6.4130919009577875E-2</v>
      </c>
      <c r="F69" s="95">
        <v>0.33</v>
      </c>
      <c r="G69" s="96">
        <v>2034.4411764705883</v>
      </c>
      <c r="H69" s="92"/>
    </row>
    <row r="70" spans="1:8" ht="16.7" customHeight="1" x14ac:dyDescent="0.2">
      <c r="A70" s="94" t="s">
        <v>67</v>
      </c>
      <c r="B70" s="94" t="s">
        <v>138</v>
      </c>
      <c r="C70" s="94" t="s">
        <v>82</v>
      </c>
      <c r="D70" s="94" t="s">
        <v>70</v>
      </c>
      <c r="E70" s="95">
        <v>6.2255587930994935E-2</v>
      </c>
      <c r="F70" s="95">
        <v>0.32</v>
      </c>
      <c r="G70" s="96">
        <v>1974.9495798319329</v>
      </c>
      <c r="H70" s="92"/>
    </row>
    <row r="71" spans="1:8" ht="16.7" customHeight="1" x14ac:dyDescent="0.2">
      <c r="A71" s="94" t="s">
        <v>67</v>
      </c>
      <c r="B71" s="94" t="s">
        <v>139</v>
      </c>
      <c r="C71" s="94" t="s">
        <v>69</v>
      </c>
      <c r="D71" s="94" t="s">
        <v>70</v>
      </c>
      <c r="E71" s="95">
        <v>5.9916291546367885E-2</v>
      </c>
      <c r="F71" s="95">
        <v>0.31</v>
      </c>
      <c r="G71" s="96">
        <v>1900.7394957983192</v>
      </c>
      <c r="H71" s="92"/>
    </row>
    <row r="72" spans="1:8" ht="16.7" customHeight="1" x14ac:dyDescent="0.2">
      <c r="A72" s="94" t="s">
        <v>67</v>
      </c>
      <c r="B72" s="94" t="s">
        <v>140</v>
      </c>
      <c r="C72" s="94" t="s">
        <v>76</v>
      </c>
      <c r="D72" s="94" t="s">
        <v>70</v>
      </c>
      <c r="E72" s="95">
        <v>5.9004585812952634E-2</v>
      </c>
      <c r="F72" s="95">
        <v>0.31</v>
      </c>
      <c r="G72" s="96">
        <v>1871.8172268907563</v>
      </c>
      <c r="H72" s="92"/>
    </row>
    <row r="73" spans="1:8" ht="16.7" customHeight="1" x14ac:dyDescent="0.2">
      <c r="A73" s="94" t="s">
        <v>67</v>
      </c>
      <c r="B73" s="94" t="s">
        <v>141</v>
      </c>
      <c r="C73" s="94" t="s">
        <v>85</v>
      </c>
      <c r="D73" s="94" t="s">
        <v>70</v>
      </c>
      <c r="E73" s="95">
        <v>5.5260214935272257E-2</v>
      </c>
      <c r="F73" s="95">
        <v>0.28999999999999998</v>
      </c>
      <c r="G73" s="96">
        <v>1753.0336134453783</v>
      </c>
      <c r="H73" s="92"/>
    </row>
    <row r="74" spans="1:8" ht="16.7" customHeight="1" x14ac:dyDescent="0.2">
      <c r="A74" s="94" t="s">
        <v>67</v>
      </c>
      <c r="B74" s="94" t="s">
        <v>142</v>
      </c>
      <c r="C74" s="94" t="s">
        <v>87</v>
      </c>
      <c r="D74" s="94" t="s">
        <v>70</v>
      </c>
      <c r="E74" s="95">
        <v>5.2492846649665199E-2</v>
      </c>
      <c r="F74" s="95">
        <v>0.27</v>
      </c>
      <c r="G74" s="96">
        <v>1665.2436974789916</v>
      </c>
      <c r="H74" s="92"/>
    </row>
    <row r="75" spans="1:8" ht="16.7" customHeight="1" x14ac:dyDescent="0.2">
      <c r="A75" s="94" t="s">
        <v>67</v>
      </c>
      <c r="B75" s="94" t="s">
        <v>143</v>
      </c>
      <c r="C75" s="94" t="s">
        <v>82</v>
      </c>
      <c r="D75" s="94" t="s">
        <v>70</v>
      </c>
      <c r="E75" s="95">
        <v>5.1399488499110677E-2</v>
      </c>
      <c r="F75" s="95">
        <v>0.27</v>
      </c>
      <c r="G75" s="96">
        <v>1630.5588235294117</v>
      </c>
      <c r="H75" s="92"/>
    </row>
    <row r="76" spans="1:8" ht="16.7" customHeight="1" x14ac:dyDescent="0.2">
      <c r="A76" s="94" t="s">
        <v>67</v>
      </c>
      <c r="B76" s="94" t="s">
        <v>144</v>
      </c>
      <c r="C76" s="94" t="s">
        <v>101</v>
      </c>
      <c r="D76" s="94" t="s">
        <v>70</v>
      </c>
      <c r="E76" s="95">
        <v>5.0073949023550439E-2</v>
      </c>
      <c r="F76" s="95">
        <v>0.26</v>
      </c>
      <c r="G76" s="96">
        <v>1588.5084033613446</v>
      </c>
      <c r="H76" s="92"/>
    </row>
    <row r="77" spans="1:8" ht="16.7" customHeight="1" x14ac:dyDescent="0.2">
      <c r="A77" s="94" t="s">
        <v>67</v>
      </c>
      <c r="B77" s="94" t="s">
        <v>145</v>
      </c>
      <c r="C77" s="94" t="s">
        <v>107</v>
      </c>
      <c r="D77" s="94" t="s">
        <v>70</v>
      </c>
      <c r="E77" s="95">
        <v>4.6977447484868741E-2</v>
      </c>
      <c r="F77" s="95">
        <v>0.24</v>
      </c>
      <c r="G77" s="96">
        <v>1490.2773109243697</v>
      </c>
      <c r="H77" s="92"/>
    </row>
    <row r="78" spans="1:8" ht="16.7" customHeight="1" x14ac:dyDescent="0.2">
      <c r="A78" s="94" t="s">
        <v>67</v>
      </c>
      <c r="B78" s="94" t="s">
        <v>146</v>
      </c>
      <c r="C78" s="94" t="s">
        <v>82</v>
      </c>
      <c r="D78" s="94" t="s">
        <v>70</v>
      </c>
      <c r="E78" s="95">
        <v>3.8674283044134207E-2</v>
      </c>
      <c r="F78" s="95">
        <v>0.2</v>
      </c>
      <c r="G78" s="96">
        <v>1226.873949579832</v>
      </c>
      <c r="H78" s="92"/>
    </row>
    <row r="79" spans="1:8" ht="16.7" customHeight="1" x14ac:dyDescent="0.2">
      <c r="A79" s="94" t="s">
        <v>67</v>
      </c>
      <c r="B79" s="94" t="s">
        <v>147</v>
      </c>
      <c r="C79" s="94" t="s">
        <v>87</v>
      </c>
      <c r="D79" s="94" t="s">
        <v>70</v>
      </c>
      <c r="E79" s="95">
        <v>3.8575013276255232E-2</v>
      </c>
      <c r="F79" s="95">
        <v>0.2</v>
      </c>
      <c r="G79" s="96">
        <v>1223.7247899159663</v>
      </c>
      <c r="H79" s="92"/>
    </row>
    <row r="80" spans="1:8" ht="16.7" customHeight="1" x14ac:dyDescent="0.2">
      <c r="A80" s="94" t="s">
        <v>67</v>
      </c>
      <c r="B80" s="94" t="s">
        <v>148</v>
      </c>
      <c r="C80" s="94" t="s">
        <v>76</v>
      </c>
      <c r="D80" s="94" t="s">
        <v>70</v>
      </c>
      <c r="E80" s="95">
        <v>2.8557177167794462E-2</v>
      </c>
      <c r="F80" s="95">
        <v>0.15</v>
      </c>
      <c r="G80" s="96">
        <v>905.92647058823525</v>
      </c>
      <c r="H80" s="92"/>
    </row>
    <row r="81" spans="1:8" ht="16.7" customHeight="1" x14ac:dyDescent="0.2">
      <c r="A81" s="94" t="s">
        <v>67</v>
      </c>
      <c r="B81" s="110" t="s">
        <v>149</v>
      </c>
      <c r="C81" s="94" t="s">
        <v>107</v>
      </c>
      <c r="D81" s="94" t="s">
        <v>70</v>
      </c>
      <c r="E81" s="95">
        <v>2.6182848290033547E-2</v>
      </c>
      <c r="F81" s="95">
        <v>0.14000000000000001</v>
      </c>
      <c r="G81" s="96">
        <v>830.60504201680669</v>
      </c>
      <c r="H81" s="92"/>
    </row>
    <row r="82" spans="1:8" ht="16.7" customHeight="1" x14ac:dyDescent="0.2">
      <c r="A82" s="94" t="s">
        <v>67</v>
      </c>
      <c r="B82" s="94" t="s">
        <v>150</v>
      </c>
      <c r="C82" s="94" t="s">
        <v>82</v>
      </c>
      <c r="D82" s="94" t="s">
        <v>70</v>
      </c>
      <c r="E82" s="95">
        <v>2.3684945438381989E-2</v>
      </c>
      <c r="F82" s="95">
        <v>0.12</v>
      </c>
      <c r="G82" s="96">
        <v>751.36344537815125</v>
      </c>
      <c r="H82" s="92"/>
    </row>
    <row r="83" spans="1:8" ht="16.7" customHeight="1" x14ac:dyDescent="0.2">
      <c r="A83" s="94" t="s">
        <v>67</v>
      </c>
      <c r="B83" s="94" t="s">
        <v>151</v>
      </c>
      <c r="C83" s="94" t="s">
        <v>87</v>
      </c>
      <c r="D83" s="94" t="s">
        <v>70</v>
      </c>
      <c r="E83" s="95">
        <v>2.0975523148034386E-2</v>
      </c>
      <c r="F83" s="95">
        <v>0.11</v>
      </c>
      <c r="G83" s="96">
        <v>665.41176470588232</v>
      </c>
      <c r="H83" s="92"/>
    </row>
    <row r="84" spans="1:8" ht="16.7" customHeight="1" x14ac:dyDescent="0.2">
      <c r="A84" s="94" t="s">
        <v>67</v>
      </c>
      <c r="B84" s="94" t="s">
        <v>152</v>
      </c>
      <c r="C84" s="94" t="s">
        <v>107</v>
      </c>
      <c r="D84" s="94" t="s">
        <v>70</v>
      </c>
      <c r="E84" s="95">
        <v>2.0888504819153175E-2</v>
      </c>
      <c r="F84" s="95">
        <v>0.11</v>
      </c>
      <c r="G84" s="96">
        <v>662.65126050420167</v>
      </c>
      <c r="H84" s="92"/>
    </row>
    <row r="85" spans="1:8" ht="16.7" customHeight="1" x14ac:dyDescent="0.2">
      <c r="A85" s="94" t="s">
        <v>67</v>
      </c>
      <c r="B85" s="94" t="s">
        <v>153</v>
      </c>
      <c r="C85" s="94" t="s">
        <v>76</v>
      </c>
      <c r="D85" s="94" t="s">
        <v>70</v>
      </c>
      <c r="E85" s="95">
        <v>2.0427387144876318E-2</v>
      </c>
      <c r="F85" s="95">
        <v>0.11</v>
      </c>
      <c r="G85" s="96">
        <v>648.02310924369749</v>
      </c>
      <c r="H85" s="92"/>
    </row>
    <row r="86" spans="1:8" ht="16.7" customHeight="1" x14ac:dyDescent="0.2">
      <c r="A86" s="94" t="s">
        <v>67</v>
      </c>
      <c r="B86" s="94" t="s">
        <v>154</v>
      </c>
      <c r="C86" s="94" t="s">
        <v>107</v>
      </c>
      <c r="D86" s="94" t="s">
        <v>70</v>
      </c>
      <c r="E86" s="95">
        <v>9.6703588088872926E-3</v>
      </c>
      <c r="F86" s="95">
        <v>0.05</v>
      </c>
      <c r="G86" s="96">
        <v>306.77521008403363</v>
      </c>
      <c r="H86" s="92"/>
    </row>
    <row r="87" spans="1:8" ht="16.7" customHeight="1" x14ac:dyDescent="0.2">
      <c r="A87" s="94" t="s">
        <v>67</v>
      </c>
      <c r="B87" s="94" t="s">
        <v>155</v>
      </c>
      <c r="C87" s="94" t="s">
        <v>107</v>
      </c>
      <c r="D87" s="94" t="s">
        <v>70</v>
      </c>
      <c r="E87" s="95">
        <v>9.606121534142413E-3</v>
      </c>
      <c r="F87" s="95">
        <v>0.05</v>
      </c>
      <c r="G87" s="96">
        <v>304.73739495798321</v>
      </c>
      <c r="H87" s="92"/>
    </row>
    <row r="88" spans="1:8" ht="16.7" customHeight="1" x14ac:dyDescent="0.2">
      <c r="A88" s="94" t="s">
        <v>67</v>
      </c>
      <c r="B88" s="94" t="s">
        <v>156</v>
      </c>
      <c r="C88" s="94" t="s">
        <v>107</v>
      </c>
      <c r="D88" s="94" t="s">
        <v>70</v>
      </c>
      <c r="E88" s="95">
        <v>4.1194635829949217E-3</v>
      </c>
      <c r="F88" s="95">
        <v>0.02</v>
      </c>
      <c r="G88" s="96">
        <v>130.6827731092437</v>
      </c>
      <c r="H88" s="92"/>
    </row>
    <row r="89" spans="1:8" ht="1.5" customHeight="1" x14ac:dyDescent="0.2">
      <c r="A89" s="603"/>
      <c r="B89" s="603"/>
      <c r="C89" s="603"/>
      <c r="D89" s="603"/>
      <c r="E89" s="97"/>
      <c r="F89" s="97"/>
      <c r="G89" s="98"/>
      <c r="H89" s="92"/>
    </row>
    <row r="90" spans="1:8" ht="13.7" customHeight="1" x14ac:dyDescent="0.2">
      <c r="A90" s="599"/>
      <c r="B90" s="599"/>
      <c r="C90" s="599"/>
      <c r="D90" s="599"/>
      <c r="E90" s="99">
        <v>19.284621060011705</v>
      </c>
      <c r="F90" s="100"/>
      <c r="G90" s="101">
        <v>611770.85504201672</v>
      </c>
      <c r="H90" s="92"/>
    </row>
  </sheetData>
  <mergeCells count="7">
    <mergeCell ref="A90:D90"/>
    <mergeCell ref="A1:H1"/>
    <mergeCell ref="A2:H2"/>
    <mergeCell ref="A3:D4"/>
    <mergeCell ref="E3:G3"/>
    <mergeCell ref="E4:G4"/>
    <mergeCell ref="A89:D89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53"/>
  <sheetViews>
    <sheetView showGridLines="0" workbookViewId="0">
      <selection activeCell="B6" sqref="B6"/>
    </sheetView>
  </sheetViews>
  <sheetFormatPr baseColWidth="10" defaultRowHeight="12.75" x14ac:dyDescent="0.2"/>
  <cols>
    <col min="1" max="1" width="11" style="8" customWidth="1"/>
    <col min="2" max="2" width="31.7109375" style="8" customWidth="1"/>
    <col min="3" max="3" width="15" style="8" customWidth="1"/>
    <col min="4" max="4" width="5" style="8" customWidth="1"/>
    <col min="5" max="5" width="9.140625" style="8" customWidth="1"/>
    <col min="6" max="6" width="22" style="8" customWidth="1"/>
    <col min="7" max="7" width="15.7109375" style="8" customWidth="1"/>
    <col min="8" max="8" width="23.140625" style="8" customWidth="1"/>
    <col min="9" max="9" width="0.140625" style="8" customWidth="1"/>
    <col min="10" max="256" width="11.42578125" style="8"/>
    <col min="257" max="257" width="11" style="8" customWidth="1"/>
    <col min="258" max="258" width="31.7109375" style="8" customWidth="1"/>
    <col min="259" max="259" width="15" style="8" customWidth="1"/>
    <col min="260" max="260" width="5" style="8" customWidth="1"/>
    <col min="261" max="261" width="9.140625" style="8" customWidth="1"/>
    <col min="262" max="262" width="22" style="8" customWidth="1"/>
    <col min="263" max="263" width="15.7109375" style="8" customWidth="1"/>
    <col min="264" max="264" width="23.140625" style="8" customWidth="1"/>
    <col min="265" max="265" width="0.140625" style="8" customWidth="1"/>
    <col min="266" max="512" width="11.42578125" style="8"/>
    <col min="513" max="513" width="11" style="8" customWidth="1"/>
    <col min="514" max="514" width="31.7109375" style="8" customWidth="1"/>
    <col min="515" max="515" width="15" style="8" customWidth="1"/>
    <col min="516" max="516" width="5" style="8" customWidth="1"/>
    <col min="517" max="517" width="9.140625" style="8" customWidth="1"/>
    <col min="518" max="518" width="22" style="8" customWidth="1"/>
    <col min="519" max="519" width="15.7109375" style="8" customWidth="1"/>
    <col min="520" max="520" width="23.140625" style="8" customWidth="1"/>
    <col min="521" max="521" width="0.140625" style="8" customWidth="1"/>
    <col min="522" max="768" width="11.42578125" style="8"/>
    <col min="769" max="769" width="11" style="8" customWidth="1"/>
    <col min="770" max="770" width="31.7109375" style="8" customWidth="1"/>
    <col min="771" max="771" width="15" style="8" customWidth="1"/>
    <col min="772" max="772" width="5" style="8" customWidth="1"/>
    <col min="773" max="773" width="9.140625" style="8" customWidth="1"/>
    <col min="774" max="774" width="22" style="8" customWidth="1"/>
    <col min="775" max="775" width="15.7109375" style="8" customWidth="1"/>
    <col min="776" max="776" width="23.140625" style="8" customWidth="1"/>
    <col min="777" max="777" width="0.140625" style="8" customWidth="1"/>
    <col min="778" max="1024" width="11.42578125" style="8"/>
    <col min="1025" max="1025" width="11" style="8" customWidth="1"/>
    <col min="1026" max="1026" width="31.7109375" style="8" customWidth="1"/>
    <col min="1027" max="1027" width="15" style="8" customWidth="1"/>
    <col min="1028" max="1028" width="5" style="8" customWidth="1"/>
    <col min="1029" max="1029" width="9.140625" style="8" customWidth="1"/>
    <col min="1030" max="1030" width="22" style="8" customWidth="1"/>
    <col min="1031" max="1031" width="15.7109375" style="8" customWidth="1"/>
    <col min="1032" max="1032" width="23.140625" style="8" customWidth="1"/>
    <col min="1033" max="1033" width="0.140625" style="8" customWidth="1"/>
    <col min="1034" max="1280" width="11.42578125" style="8"/>
    <col min="1281" max="1281" width="11" style="8" customWidth="1"/>
    <col min="1282" max="1282" width="31.7109375" style="8" customWidth="1"/>
    <col min="1283" max="1283" width="15" style="8" customWidth="1"/>
    <col min="1284" max="1284" width="5" style="8" customWidth="1"/>
    <col min="1285" max="1285" width="9.140625" style="8" customWidth="1"/>
    <col min="1286" max="1286" width="22" style="8" customWidth="1"/>
    <col min="1287" max="1287" width="15.7109375" style="8" customWidth="1"/>
    <col min="1288" max="1288" width="23.140625" style="8" customWidth="1"/>
    <col min="1289" max="1289" width="0.140625" style="8" customWidth="1"/>
    <col min="1290" max="1536" width="11.42578125" style="8"/>
    <col min="1537" max="1537" width="11" style="8" customWidth="1"/>
    <col min="1538" max="1538" width="31.7109375" style="8" customWidth="1"/>
    <col min="1539" max="1539" width="15" style="8" customWidth="1"/>
    <col min="1540" max="1540" width="5" style="8" customWidth="1"/>
    <col min="1541" max="1541" width="9.140625" style="8" customWidth="1"/>
    <col min="1542" max="1542" width="22" style="8" customWidth="1"/>
    <col min="1543" max="1543" width="15.7109375" style="8" customWidth="1"/>
    <col min="1544" max="1544" width="23.140625" style="8" customWidth="1"/>
    <col min="1545" max="1545" width="0.140625" style="8" customWidth="1"/>
    <col min="1546" max="1792" width="11.42578125" style="8"/>
    <col min="1793" max="1793" width="11" style="8" customWidth="1"/>
    <col min="1794" max="1794" width="31.7109375" style="8" customWidth="1"/>
    <col min="1795" max="1795" width="15" style="8" customWidth="1"/>
    <col min="1796" max="1796" width="5" style="8" customWidth="1"/>
    <col min="1797" max="1797" width="9.140625" style="8" customWidth="1"/>
    <col min="1798" max="1798" width="22" style="8" customWidth="1"/>
    <col min="1799" max="1799" width="15.7109375" style="8" customWidth="1"/>
    <col min="1800" max="1800" width="23.140625" style="8" customWidth="1"/>
    <col min="1801" max="1801" width="0.140625" style="8" customWidth="1"/>
    <col min="1802" max="2048" width="11.42578125" style="8"/>
    <col min="2049" max="2049" width="11" style="8" customWidth="1"/>
    <col min="2050" max="2050" width="31.7109375" style="8" customWidth="1"/>
    <col min="2051" max="2051" width="15" style="8" customWidth="1"/>
    <col min="2052" max="2052" width="5" style="8" customWidth="1"/>
    <col min="2053" max="2053" width="9.140625" style="8" customWidth="1"/>
    <col min="2054" max="2054" width="22" style="8" customWidth="1"/>
    <col min="2055" max="2055" width="15.7109375" style="8" customWidth="1"/>
    <col min="2056" max="2056" width="23.140625" style="8" customWidth="1"/>
    <col min="2057" max="2057" width="0.140625" style="8" customWidth="1"/>
    <col min="2058" max="2304" width="11.42578125" style="8"/>
    <col min="2305" max="2305" width="11" style="8" customWidth="1"/>
    <col min="2306" max="2306" width="31.7109375" style="8" customWidth="1"/>
    <col min="2307" max="2307" width="15" style="8" customWidth="1"/>
    <col min="2308" max="2308" width="5" style="8" customWidth="1"/>
    <col min="2309" max="2309" width="9.140625" style="8" customWidth="1"/>
    <col min="2310" max="2310" width="22" style="8" customWidth="1"/>
    <col min="2311" max="2311" width="15.7109375" style="8" customWidth="1"/>
    <col min="2312" max="2312" width="23.140625" style="8" customWidth="1"/>
    <col min="2313" max="2313" width="0.140625" style="8" customWidth="1"/>
    <col min="2314" max="2560" width="11.42578125" style="8"/>
    <col min="2561" max="2561" width="11" style="8" customWidth="1"/>
    <col min="2562" max="2562" width="31.7109375" style="8" customWidth="1"/>
    <col min="2563" max="2563" width="15" style="8" customWidth="1"/>
    <col min="2564" max="2564" width="5" style="8" customWidth="1"/>
    <col min="2565" max="2565" width="9.140625" style="8" customWidth="1"/>
    <col min="2566" max="2566" width="22" style="8" customWidth="1"/>
    <col min="2567" max="2567" width="15.7109375" style="8" customWidth="1"/>
    <col min="2568" max="2568" width="23.140625" style="8" customWidth="1"/>
    <col min="2569" max="2569" width="0.140625" style="8" customWidth="1"/>
    <col min="2570" max="2816" width="11.42578125" style="8"/>
    <col min="2817" max="2817" width="11" style="8" customWidth="1"/>
    <col min="2818" max="2818" width="31.7109375" style="8" customWidth="1"/>
    <col min="2819" max="2819" width="15" style="8" customWidth="1"/>
    <col min="2820" max="2820" width="5" style="8" customWidth="1"/>
    <col min="2821" max="2821" width="9.140625" style="8" customWidth="1"/>
    <col min="2822" max="2822" width="22" style="8" customWidth="1"/>
    <col min="2823" max="2823" width="15.7109375" style="8" customWidth="1"/>
    <col min="2824" max="2824" width="23.140625" style="8" customWidth="1"/>
    <col min="2825" max="2825" width="0.140625" style="8" customWidth="1"/>
    <col min="2826" max="3072" width="11.42578125" style="8"/>
    <col min="3073" max="3073" width="11" style="8" customWidth="1"/>
    <col min="3074" max="3074" width="31.7109375" style="8" customWidth="1"/>
    <col min="3075" max="3075" width="15" style="8" customWidth="1"/>
    <col min="3076" max="3076" width="5" style="8" customWidth="1"/>
    <col min="3077" max="3077" width="9.140625" style="8" customWidth="1"/>
    <col min="3078" max="3078" width="22" style="8" customWidth="1"/>
    <col min="3079" max="3079" width="15.7109375" style="8" customWidth="1"/>
    <col min="3080" max="3080" width="23.140625" style="8" customWidth="1"/>
    <col min="3081" max="3081" width="0.140625" style="8" customWidth="1"/>
    <col min="3082" max="3328" width="11.42578125" style="8"/>
    <col min="3329" max="3329" width="11" style="8" customWidth="1"/>
    <col min="3330" max="3330" width="31.7109375" style="8" customWidth="1"/>
    <col min="3331" max="3331" width="15" style="8" customWidth="1"/>
    <col min="3332" max="3332" width="5" style="8" customWidth="1"/>
    <col min="3333" max="3333" width="9.140625" style="8" customWidth="1"/>
    <col min="3334" max="3334" width="22" style="8" customWidth="1"/>
    <col min="3335" max="3335" width="15.7109375" style="8" customWidth="1"/>
    <col min="3336" max="3336" width="23.140625" style="8" customWidth="1"/>
    <col min="3337" max="3337" width="0.140625" style="8" customWidth="1"/>
    <col min="3338" max="3584" width="11.42578125" style="8"/>
    <col min="3585" max="3585" width="11" style="8" customWidth="1"/>
    <col min="3586" max="3586" width="31.7109375" style="8" customWidth="1"/>
    <col min="3587" max="3587" width="15" style="8" customWidth="1"/>
    <col min="3588" max="3588" width="5" style="8" customWidth="1"/>
    <col min="3589" max="3589" width="9.140625" style="8" customWidth="1"/>
    <col min="3590" max="3590" width="22" style="8" customWidth="1"/>
    <col min="3591" max="3591" width="15.7109375" style="8" customWidth="1"/>
    <col min="3592" max="3592" width="23.140625" style="8" customWidth="1"/>
    <col min="3593" max="3593" width="0.140625" style="8" customWidth="1"/>
    <col min="3594" max="3840" width="11.42578125" style="8"/>
    <col min="3841" max="3841" width="11" style="8" customWidth="1"/>
    <col min="3842" max="3842" width="31.7109375" style="8" customWidth="1"/>
    <col min="3843" max="3843" width="15" style="8" customWidth="1"/>
    <col min="3844" max="3844" width="5" style="8" customWidth="1"/>
    <col min="3845" max="3845" width="9.140625" style="8" customWidth="1"/>
    <col min="3846" max="3846" width="22" style="8" customWidth="1"/>
    <col min="3847" max="3847" width="15.7109375" style="8" customWidth="1"/>
    <col min="3848" max="3848" width="23.140625" style="8" customWidth="1"/>
    <col min="3849" max="3849" width="0.140625" style="8" customWidth="1"/>
    <col min="3850" max="4096" width="11.42578125" style="8"/>
    <col min="4097" max="4097" width="11" style="8" customWidth="1"/>
    <col min="4098" max="4098" width="31.7109375" style="8" customWidth="1"/>
    <col min="4099" max="4099" width="15" style="8" customWidth="1"/>
    <col min="4100" max="4100" width="5" style="8" customWidth="1"/>
    <col min="4101" max="4101" width="9.140625" style="8" customWidth="1"/>
    <col min="4102" max="4102" width="22" style="8" customWidth="1"/>
    <col min="4103" max="4103" width="15.7109375" style="8" customWidth="1"/>
    <col min="4104" max="4104" width="23.140625" style="8" customWidth="1"/>
    <col min="4105" max="4105" width="0.140625" style="8" customWidth="1"/>
    <col min="4106" max="4352" width="11.42578125" style="8"/>
    <col min="4353" max="4353" width="11" style="8" customWidth="1"/>
    <col min="4354" max="4354" width="31.7109375" style="8" customWidth="1"/>
    <col min="4355" max="4355" width="15" style="8" customWidth="1"/>
    <col min="4356" max="4356" width="5" style="8" customWidth="1"/>
    <col min="4357" max="4357" width="9.140625" style="8" customWidth="1"/>
    <col min="4358" max="4358" width="22" style="8" customWidth="1"/>
    <col min="4359" max="4359" width="15.7109375" style="8" customWidth="1"/>
    <col min="4360" max="4360" width="23.140625" style="8" customWidth="1"/>
    <col min="4361" max="4361" width="0.140625" style="8" customWidth="1"/>
    <col min="4362" max="4608" width="11.42578125" style="8"/>
    <col min="4609" max="4609" width="11" style="8" customWidth="1"/>
    <col min="4610" max="4610" width="31.7109375" style="8" customWidth="1"/>
    <col min="4611" max="4611" width="15" style="8" customWidth="1"/>
    <col min="4612" max="4612" width="5" style="8" customWidth="1"/>
    <col min="4613" max="4613" width="9.140625" style="8" customWidth="1"/>
    <col min="4614" max="4614" width="22" style="8" customWidth="1"/>
    <col min="4615" max="4615" width="15.7109375" style="8" customWidth="1"/>
    <col min="4616" max="4616" width="23.140625" style="8" customWidth="1"/>
    <col min="4617" max="4617" width="0.140625" style="8" customWidth="1"/>
    <col min="4618" max="4864" width="11.42578125" style="8"/>
    <col min="4865" max="4865" width="11" style="8" customWidth="1"/>
    <col min="4866" max="4866" width="31.7109375" style="8" customWidth="1"/>
    <col min="4867" max="4867" width="15" style="8" customWidth="1"/>
    <col min="4868" max="4868" width="5" style="8" customWidth="1"/>
    <col min="4869" max="4869" width="9.140625" style="8" customWidth="1"/>
    <col min="4870" max="4870" width="22" style="8" customWidth="1"/>
    <col min="4871" max="4871" width="15.7109375" style="8" customWidth="1"/>
    <col min="4872" max="4872" width="23.140625" style="8" customWidth="1"/>
    <col min="4873" max="4873" width="0.140625" style="8" customWidth="1"/>
    <col min="4874" max="5120" width="11.42578125" style="8"/>
    <col min="5121" max="5121" width="11" style="8" customWidth="1"/>
    <col min="5122" max="5122" width="31.7109375" style="8" customWidth="1"/>
    <col min="5123" max="5123" width="15" style="8" customWidth="1"/>
    <col min="5124" max="5124" width="5" style="8" customWidth="1"/>
    <col min="5125" max="5125" width="9.140625" style="8" customWidth="1"/>
    <col min="5126" max="5126" width="22" style="8" customWidth="1"/>
    <col min="5127" max="5127" width="15.7109375" style="8" customWidth="1"/>
    <col min="5128" max="5128" width="23.140625" style="8" customWidth="1"/>
    <col min="5129" max="5129" width="0.140625" style="8" customWidth="1"/>
    <col min="5130" max="5376" width="11.42578125" style="8"/>
    <col min="5377" max="5377" width="11" style="8" customWidth="1"/>
    <col min="5378" max="5378" width="31.7109375" style="8" customWidth="1"/>
    <col min="5379" max="5379" width="15" style="8" customWidth="1"/>
    <col min="5380" max="5380" width="5" style="8" customWidth="1"/>
    <col min="5381" max="5381" width="9.140625" style="8" customWidth="1"/>
    <col min="5382" max="5382" width="22" style="8" customWidth="1"/>
    <col min="5383" max="5383" width="15.7109375" style="8" customWidth="1"/>
    <col min="5384" max="5384" width="23.140625" style="8" customWidth="1"/>
    <col min="5385" max="5385" width="0.140625" style="8" customWidth="1"/>
    <col min="5386" max="5632" width="11.42578125" style="8"/>
    <col min="5633" max="5633" width="11" style="8" customWidth="1"/>
    <col min="5634" max="5634" width="31.7109375" style="8" customWidth="1"/>
    <col min="5635" max="5635" width="15" style="8" customWidth="1"/>
    <col min="5636" max="5636" width="5" style="8" customWidth="1"/>
    <col min="5637" max="5637" width="9.140625" style="8" customWidth="1"/>
    <col min="5638" max="5638" width="22" style="8" customWidth="1"/>
    <col min="5639" max="5639" width="15.7109375" style="8" customWidth="1"/>
    <col min="5640" max="5640" width="23.140625" style="8" customWidth="1"/>
    <col min="5641" max="5641" width="0.140625" style="8" customWidth="1"/>
    <col min="5642" max="5888" width="11.42578125" style="8"/>
    <col min="5889" max="5889" width="11" style="8" customWidth="1"/>
    <col min="5890" max="5890" width="31.7109375" style="8" customWidth="1"/>
    <col min="5891" max="5891" width="15" style="8" customWidth="1"/>
    <col min="5892" max="5892" width="5" style="8" customWidth="1"/>
    <col min="5893" max="5893" width="9.140625" style="8" customWidth="1"/>
    <col min="5894" max="5894" width="22" style="8" customWidth="1"/>
    <col min="5895" max="5895" width="15.7109375" style="8" customWidth="1"/>
    <col min="5896" max="5896" width="23.140625" style="8" customWidth="1"/>
    <col min="5897" max="5897" width="0.140625" style="8" customWidth="1"/>
    <col min="5898" max="6144" width="11.42578125" style="8"/>
    <col min="6145" max="6145" width="11" style="8" customWidth="1"/>
    <col min="6146" max="6146" width="31.7109375" style="8" customWidth="1"/>
    <col min="6147" max="6147" width="15" style="8" customWidth="1"/>
    <col min="6148" max="6148" width="5" style="8" customWidth="1"/>
    <col min="6149" max="6149" width="9.140625" style="8" customWidth="1"/>
    <col min="6150" max="6150" width="22" style="8" customWidth="1"/>
    <col min="6151" max="6151" width="15.7109375" style="8" customWidth="1"/>
    <col min="6152" max="6152" width="23.140625" style="8" customWidth="1"/>
    <col min="6153" max="6153" width="0.140625" style="8" customWidth="1"/>
    <col min="6154" max="6400" width="11.42578125" style="8"/>
    <col min="6401" max="6401" width="11" style="8" customWidth="1"/>
    <col min="6402" max="6402" width="31.7109375" style="8" customWidth="1"/>
    <col min="6403" max="6403" width="15" style="8" customWidth="1"/>
    <col min="6404" max="6404" width="5" style="8" customWidth="1"/>
    <col min="6405" max="6405" width="9.140625" style="8" customWidth="1"/>
    <col min="6406" max="6406" width="22" style="8" customWidth="1"/>
    <col min="6407" max="6407" width="15.7109375" style="8" customWidth="1"/>
    <col min="6408" max="6408" width="23.140625" style="8" customWidth="1"/>
    <col min="6409" max="6409" width="0.140625" style="8" customWidth="1"/>
    <col min="6410" max="6656" width="11.42578125" style="8"/>
    <col min="6657" max="6657" width="11" style="8" customWidth="1"/>
    <col min="6658" max="6658" width="31.7109375" style="8" customWidth="1"/>
    <col min="6659" max="6659" width="15" style="8" customWidth="1"/>
    <col min="6660" max="6660" width="5" style="8" customWidth="1"/>
    <col min="6661" max="6661" width="9.140625" style="8" customWidth="1"/>
    <col min="6662" max="6662" width="22" style="8" customWidth="1"/>
    <col min="6663" max="6663" width="15.7109375" style="8" customWidth="1"/>
    <col min="6664" max="6664" width="23.140625" style="8" customWidth="1"/>
    <col min="6665" max="6665" width="0.140625" style="8" customWidth="1"/>
    <col min="6666" max="6912" width="11.42578125" style="8"/>
    <col min="6913" max="6913" width="11" style="8" customWidth="1"/>
    <col min="6914" max="6914" width="31.7109375" style="8" customWidth="1"/>
    <col min="6915" max="6915" width="15" style="8" customWidth="1"/>
    <col min="6916" max="6916" width="5" style="8" customWidth="1"/>
    <col min="6917" max="6917" width="9.140625" style="8" customWidth="1"/>
    <col min="6918" max="6918" width="22" style="8" customWidth="1"/>
    <col min="6919" max="6919" width="15.7109375" style="8" customWidth="1"/>
    <col min="6920" max="6920" width="23.140625" style="8" customWidth="1"/>
    <col min="6921" max="6921" width="0.140625" style="8" customWidth="1"/>
    <col min="6922" max="7168" width="11.42578125" style="8"/>
    <col min="7169" max="7169" width="11" style="8" customWidth="1"/>
    <col min="7170" max="7170" width="31.7109375" style="8" customWidth="1"/>
    <col min="7171" max="7171" width="15" style="8" customWidth="1"/>
    <col min="7172" max="7172" width="5" style="8" customWidth="1"/>
    <col min="7173" max="7173" width="9.140625" style="8" customWidth="1"/>
    <col min="7174" max="7174" width="22" style="8" customWidth="1"/>
    <col min="7175" max="7175" width="15.7109375" style="8" customWidth="1"/>
    <col min="7176" max="7176" width="23.140625" style="8" customWidth="1"/>
    <col min="7177" max="7177" width="0.140625" style="8" customWidth="1"/>
    <col min="7178" max="7424" width="11.42578125" style="8"/>
    <col min="7425" max="7425" width="11" style="8" customWidth="1"/>
    <col min="7426" max="7426" width="31.7109375" style="8" customWidth="1"/>
    <col min="7427" max="7427" width="15" style="8" customWidth="1"/>
    <col min="7428" max="7428" width="5" style="8" customWidth="1"/>
    <col min="7429" max="7429" width="9.140625" style="8" customWidth="1"/>
    <col min="7430" max="7430" width="22" style="8" customWidth="1"/>
    <col min="7431" max="7431" width="15.7109375" style="8" customWidth="1"/>
    <col min="7432" max="7432" width="23.140625" style="8" customWidth="1"/>
    <col min="7433" max="7433" width="0.140625" style="8" customWidth="1"/>
    <col min="7434" max="7680" width="11.42578125" style="8"/>
    <col min="7681" max="7681" width="11" style="8" customWidth="1"/>
    <col min="7682" max="7682" width="31.7109375" style="8" customWidth="1"/>
    <col min="7683" max="7683" width="15" style="8" customWidth="1"/>
    <col min="7684" max="7684" width="5" style="8" customWidth="1"/>
    <col min="7685" max="7685" width="9.140625" style="8" customWidth="1"/>
    <col min="7686" max="7686" width="22" style="8" customWidth="1"/>
    <col min="7687" max="7687" width="15.7109375" style="8" customWidth="1"/>
    <col min="7688" max="7688" width="23.140625" style="8" customWidth="1"/>
    <col min="7689" max="7689" width="0.140625" style="8" customWidth="1"/>
    <col min="7690" max="7936" width="11.42578125" style="8"/>
    <col min="7937" max="7937" width="11" style="8" customWidth="1"/>
    <col min="7938" max="7938" width="31.7109375" style="8" customWidth="1"/>
    <col min="7939" max="7939" width="15" style="8" customWidth="1"/>
    <col min="7940" max="7940" width="5" style="8" customWidth="1"/>
    <col min="7941" max="7941" width="9.140625" style="8" customWidth="1"/>
    <col min="7942" max="7942" width="22" style="8" customWidth="1"/>
    <col min="7943" max="7943" width="15.7109375" style="8" customWidth="1"/>
    <col min="7944" max="7944" width="23.140625" style="8" customWidth="1"/>
    <col min="7945" max="7945" width="0.140625" style="8" customWidth="1"/>
    <col min="7946" max="8192" width="11.42578125" style="8"/>
    <col min="8193" max="8193" width="11" style="8" customWidth="1"/>
    <col min="8194" max="8194" width="31.7109375" style="8" customWidth="1"/>
    <col min="8195" max="8195" width="15" style="8" customWidth="1"/>
    <col min="8196" max="8196" width="5" style="8" customWidth="1"/>
    <col min="8197" max="8197" width="9.140625" style="8" customWidth="1"/>
    <col min="8198" max="8198" width="22" style="8" customWidth="1"/>
    <col min="8199" max="8199" width="15.7109375" style="8" customWidth="1"/>
    <col min="8200" max="8200" width="23.140625" style="8" customWidth="1"/>
    <col min="8201" max="8201" width="0.140625" style="8" customWidth="1"/>
    <col min="8202" max="8448" width="11.42578125" style="8"/>
    <col min="8449" max="8449" width="11" style="8" customWidth="1"/>
    <col min="8450" max="8450" width="31.7109375" style="8" customWidth="1"/>
    <col min="8451" max="8451" width="15" style="8" customWidth="1"/>
    <col min="8452" max="8452" width="5" style="8" customWidth="1"/>
    <col min="8453" max="8453" width="9.140625" style="8" customWidth="1"/>
    <col min="8454" max="8454" width="22" style="8" customWidth="1"/>
    <col min="8455" max="8455" width="15.7109375" style="8" customWidth="1"/>
    <col min="8456" max="8456" width="23.140625" style="8" customWidth="1"/>
    <col min="8457" max="8457" width="0.140625" style="8" customWidth="1"/>
    <col min="8458" max="8704" width="11.42578125" style="8"/>
    <col min="8705" max="8705" width="11" style="8" customWidth="1"/>
    <col min="8706" max="8706" width="31.7109375" style="8" customWidth="1"/>
    <col min="8707" max="8707" width="15" style="8" customWidth="1"/>
    <col min="8708" max="8708" width="5" style="8" customWidth="1"/>
    <col min="8709" max="8709" width="9.140625" style="8" customWidth="1"/>
    <col min="8710" max="8710" width="22" style="8" customWidth="1"/>
    <col min="8711" max="8711" width="15.7109375" style="8" customWidth="1"/>
    <col min="8712" max="8712" width="23.140625" style="8" customWidth="1"/>
    <col min="8713" max="8713" width="0.140625" style="8" customWidth="1"/>
    <col min="8714" max="8960" width="11.42578125" style="8"/>
    <col min="8961" max="8961" width="11" style="8" customWidth="1"/>
    <col min="8962" max="8962" width="31.7109375" style="8" customWidth="1"/>
    <col min="8963" max="8963" width="15" style="8" customWidth="1"/>
    <col min="8964" max="8964" width="5" style="8" customWidth="1"/>
    <col min="8965" max="8965" width="9.140625" style="8" customWidth="1"/>
    <col min="8966" max="8966" width="22" style="8" customWidth="1"/>
    <col min="8967" max="8967" width="15.7109375" style="8" customWidth="1"/>
    <col min="8968" max="8968" width="23.140625" style="8" customWidth="1"/>
    <col min="8969" max="8969" width="0.140625" style="8" customWidth="1"/>
    <col min="8970" max="9216" width="11.42578125" style="8"/>
    <col min="9217" max="9217" width="11" style="8" customWidth="1"/>
    <col min="9218" max="9218" width="31.7109375" style="8" customWidth="1"/>
    <col min="9219" max="9219" width="15" style="8" customWidth="1"/>
    <col min="9220" max="9220" width="5" style="8" customWidth="1"/>
    <col min="9221" max="9221" width="9.140625" style="8" customWidth="1"/>
    <col min="9222" max="9222" width="22" style="8" customWidth="1"/>
    <col min="9223" max="9223" width="15.7109375" style="8" customWidth="1"/>
    <col min="9224" max="9224" width="23.140625" style="8" customWidth="1"/>
    <col min="9225" max="9225" width="0.140625" style="8" customWidth="1"/>
    <col min="9226" max="9472" width="11.42578125" style="8"/>
    <col min="9473" max="9473" width="11" style="8" customWidth="1"/>
    <col min="9474" max="9474" width="31.7109375" style="8" customWidth="1"/>
    <col min="9475" max="9475" width="15" style="8" customWidth="1"/>
    <col min="9476" max="9476" width="5" style="8" customWidth="1"/>
    <col min="9477" max="9477" width="9.140625" style="8" customWidth="1"/>
    <col min="9478" max="9478" width="22" style="8" customWidth="1"/>
    <col min="9479" max="9479" width="15.7109375" style="8" customWidth="1"/>
    <col min="9480" max="9480" width="23.140625" style="8" customWidth="1"/>
    <col min="9481" max="9481" width="0.140625" style="8" customWidth="1"/>
    <col min="9482" max="9728" width="11.42578125" style="8"/>
    <col min="9729" max="9729" width="11" style="8" customWidth="1"/>
    <col min="9730" max="9730" width="31.7109375" style="8" customWidth="1"/>
    <col min="9731" max="9731" width="15" style="8" customWidth="1"/>
    <col min="9732" max="9732" width="5" style="8" customWidth="1"/>
    <col min="9733" max="9733" width="9.140625" style="8" customWidth="1"/>
    <col min="9734" max="9734" width="22" style="8" customWidth="1"/>
    <col min="9735" max="9735" width="15.7109375" style="8" customWidth="1"/>
    <col min="9736" max="9736" width="23.140625" style="8" customWidth="1"/>
    <col min="9737" max="9737" width="0.140625" style="8" customWidth="1"/>
    <col min="9738" max="9984" width="11.42578125" style="8"/>
    <col min="9985" max="9985" width="11" style="8" customWidth="1"/>
    <col min="9986" max="9986" width="31.7109375" style="8" customWidth="1"/>
    <col min="9987" max="9987" width="15" style="8" customWidth="1"/>
    <col min="9988" max="9988" width="5" style="8" customWidth="1"/>
    <col min="9989" max="9989" width="9.140625" style="8" customWidth="1"/>
    <col min="9990" max="9990" width="22" style="8" customWidth="1"/>
    <col min="9991" max="9991" width="15.7109375" style="8" customWidth="1"/>
    <col min="9992" max="9992" width="23.140625" style="8" customWidth="1"/>
    <col min="9993" max="9993" width="0.140625" style="8" customWidth="1"/>
    <col min="9994" max="10240" width="11.42578125" style="8"/>
    <col min="10241" max="10241" width="11" style="8" customWidth="1"/>
    <col min="10242" max="10242" width="31.7109375" style="8" customWidth="1"/>
    <col min="10243" max="10243" width="15" style="8" customWidth="1"/>
    <col min="10244" max="10244" width="5" style="8" customWidth="1"/>
    <col min="10245" max="10245" width="9.140625" style="8" customWidth="1"/>
    <col min="10246" max="10246" width="22" style="8" customWidth="1"/>
    <col min="10247" max="10247" width="15.7109375" style="8" customWidth="1"/>
    <col min="10248" max="10248" width="23.140625" style="8" customWidth="1"/>
    <col min="10249" max="10249" width="0.140625" style="8" customWidth="1"/>
    <col min="10250" max="10496" width="11.42578125" style="8"/>
    <col min="10497" max="10497" width="11" style="8" customWidth="1"/>
    <col min="10498" max="10498" width="31.7109375" style="8" customWidth="1"/>
    <col min="10499" max="10499" width="15" style="8" customWidth="1"/>
    <col min="10500" max="10500" width="5" style="8" customWidth="1"/>
    <col min="10501" max="10501" width="9.140625" style="8" customWidth="1"/>
    <col min="10502" max="10502" width="22" style="8" customWidth="1"/>
    <col min="10503" max="10503" width="15.7109375" style="8" customWidth="1"/>
    <col min="10504" max="10504" width="23.140625" style="8" customWidth="1"/>
    <col min="10505" max="10505" width="0.140625" style="8" customWidth="1"/>
    <col min="10506" max="10752" width="11.42578125" style="8"/>
    <col min="10753" max="10753" width="11" style="8" customWidth="1"/>
    <col min="10754" max="10754" width="31.7109375" style="8" customWidth="1"/>
    <col min="10755" max="10755" width="15" style="8" customWidth="1"/>
    <col min="10756" max="10756" width="5" style="8" customWidth="1"/>
    <col min="10757" max="10757" width="9.140625" style="8" customWidth="1"/>
    <col min="10758" max="10758" width="22" style="8" customWidth="1"/>
    <col min="10759" max="10759" width="15.7109375" style="8" customWidth="1"/>
    <col min="10760" max="10760" width="23.140625" style="8" customWidth="1"/>
    <col min="10761" max="10761" width="0.140625" style="8" customWidth="1"/>
    <col min="10762" max="11008" width="11.42578125" style="8"/>
    <col min="11009" max="11009" width="11" style="8" customWidth="1"/>
    <col min="11010" max="11010" width="31.7109375" style="8" customWidth="1"/>
    <col min="11011" max="11011" width="15" style="8" customWidth="1"/>
    <col min="11012" max="11012" width="5" style="8" customWidth="1"/>
    <col min="11013" max="11013" width="9.140625" style="8" customWidth="1"/>
    <col min="11014" max="11014" width="22" style="8" customWidth="1"/>
    <col min="11015" max="11015" width="15.7109375" style="8" customWidth="1"/>
    <col min="11016" max="11016" width="23.140625" style="8" customWidth="1"/>
    <col min="11017" max="11017" width="0.140625" style="8" customWidth="1"/>
    <col min="11018" max="11264" width="11.42578125" style="8"/>
    <col min="11265" max="11265" width="11" style="8" customWidth="1"/>
    <col min="11266" max="11266" width="31.7109375" style="8" customWidth="1"/>
    <col min="11267" max="11267" width="15" style="8" customWidth="1"/>
    <col min="11268" max="11268" width="5" style="8" customWidth="1"/>
    <col min="11269" max="11269" width="9.140625" style="8" customWidth="1"/>
    <col min="11270" max="11270" width="22" style="8" customWidth="1"/>
    <col min="11271" max="11271" width="15.7109375" style="8" customWidth="1"/>
    <col min="11272" max="11272" width="23.140625" style="8" customWidth="1"/>
    <col min="11273" max="11273" width="0.140625" style="8" customWidth="1"/>
    <col min="11274" max="11520" width="11.42578125" style="8"/>
    <col min="11521" max="11521" width="11" style="8" customWidth="1"/>
    <col min="11522" max="11522" width="31.7109375" style="8" customWidth="1"/>
    <col min="11523" max="11523" width="15" style="8" customWidth="1"/>
    <col min="11524" max="11524" width="5" style="8" customWidth="1"/>
    <col min="11525" max="11525" width="9.140625" style="8" customWidth="1"/>
    <col min="11526" max="11526" width="22" style="8" customWidth="1"/>
    <col min="11527" max="11527" width="15.7109375" style="8" customWidth="1"/>
    <col min="11528" max="11528" width="23.140625" style="8" customWidth="1"/>
    <col min="11529" max="11529" width="0.140625" style="8" customWidth="1"/>
    <col min="11530" max="11776" width="11.42578125" style="8"/>
    <col min="11777" max="11777" width="11" style="8" customWidth="1"/>
    <col min="11778" max="11778" width="31.7109375" style="8" customWidth="1"/>
    <col min="11779" max="11779" width="15" style="8" customWidth="1"/>
    <col min="11780" max="11780" width="5" style="8" customWidth="1"/>
    <col min="11781" max="11781" width="9.140625" style="8" customWidth="1"/>
    <col min="11782" max="11782" width="22" style="8" customWidth="1"/>
    <col min="11783" max="11783" width="15.7109375" style="8" customWidth="1"/>
    <col min="11784" max="11784" width="23.140625" style="8" customWidth="1"/>
    <col min="11785" max="11785" width="0.140625" style="8" customWidth="1"/>
    <col min="11786" max="12032" width="11.42578125" style="8"/>
    <col min="12033" max="12033" width="11" style="8" customWidth="1"/>
    <col min="12034" max="12034" width="31.7109375" style="8" customWidth="1"/>
    <col min="12035" max="12035" width="15" style="8" customWidth="1"/>
    <col min="12036" max="12036" width="5" style="8" customWidth="1"/>
    <col min="12037" max="12037" width="9.140625" style="8" customWidth="1"/>
    <col min="12038" max="12038" width="22" style="8" customWidth="1"/>
    <col min="12039" max="12039" width="15.7109375" style="8" customWidth="1"/>
    <col min="12040" max="12040" width="23.140625" style="8" customWidth="1"/>
    <col min="12041" max="12041" width="0.140625" style="8" customWidth="1"/>
    <col min="12042" max="12288" width="11.42578125" style="8"/>
    <col min="12289" max="12289" width="11" style="8" customWidth="1"/>
    <col min="12290" max="12290" width="31.7109375" style="8" customWidth="1"/>
    <col min="12291" max="12291" width="15" style="8" customWidth="1"/>
    <col min="12292" max="12292" width="5" style="8" customWidth="1"/>
    <col min="12293" max="12293" width="9.140625" style="8" customWidth="1"/>
    <col min="12294" max="12294" width="22" style="8" customWidth="1"/>
    <col min="12295" max="12295" width="15.7109375" style="8" customWidth="1"/>
    <col min="12296" max="12296" width="23.140625" style="8" customWidth="1"/>
    <col min="12297" max="12297" width="0.140625" style="8" customWidth="1"/>
    <col min="12298" max="12544" width="11.42578125" style="8"/>
    <col min="12545" max="12545" width="11" style="8" customWidth="1"/>
    <col min="12546" max="12546" width="31.7109375" style="8" customWidth="1"/>
    <col min="12547" max="12547" width="15" style="8" customWidth="1"/>
    <col min="12548" max="12548" width="5" style="8" customWidth="1"/>
    <col min="12549" max="12549" width="9.140625" style="8" customWidth="1"/>
    <col min="12550" max="12550" width="22" style="8" customWidth="1"/>
    <col min="12551" max="12551" width="15.7109375" style="8" customWidth="1"/>
    <col min="12552" max="12552" width="23.140625" style="8" customWidth="1"/>
    <col min="12553" max="12553" width="0.140625" style="8" customWidth="1"/>
    <col min="12554" max="12800" width="11.42578125" style="8"/>
    <col min="12801" max="12801" width="11" style="8" customWidth="1"/>
    <col min="12802" max="12802" width="31.7109375" style="8" customWidth="1"/>
    <col min="12803" max="12803" width="15" style="8" customWidth="1"/>
    <col min="12804" max="12804" width="5" style="8" customWidth="1"/>
    <col min="12805" max="12805" width="9.140625" style="8" customWidth="1"/>
    <col min="12806" max="12806" width="22" style="8" customWidth="1"/>
    <col min="12807" max="12807" width="15.7109375" style="8" customWidth="1"/>
    <col min="12808" max="12808" width="23.140625" style="8" customWidth="1"/>
    <col min="12809" max="12809" width="0.140625" style="8" customWidth="1"/>
    <col min="12810" max="13056" width="11.42578125" style="8"/>
    <col min="13057" max="13057" width="11" style="8" customWidth="1"/>
    <col min="13058" max="13058" width="31.7109375" style="8" customWidth="1"/>
    <col min="13059" max="13059" width="15" style="8" customWidth="1"/>
    <col min="13060" max="13060" width="5" style="8" customWidth="1"/>
    <col min="13061" max="13061" width="9.140625" style="8" customWidth="1"/>
    <col min="13062" max="13062" width="22" style="8" customWidth="1"/>
    <col min="13063" max="13063" width="15.7109375" style="8" customWidth="1"/>
    <col min="13064" max="13064" width="23.140625" style="8" customWidth="1"/>
    <col min="13065" max="13065" width="0.140625" style="8" customWidth="1"/>
    <col min="13066" max="13312" width="11.42578125" style="8"/>
    <col min="13313" max="13313" width="11" style="8" customWidth="1"/>
    <col min="13314" max="13314" width="31.7109375" style="8" customWidth="1"/>
    <col min="13315" max="13315" width="15" style="8" customWidth="1"/>
    <col min="13316" max="13316" width="5" style="8" customWidth="1"/>
    <col min="13317" max="13317" width="9.140625" style="8" customWidth="1"/>
    <col min="13318" max="13318" width="22" style="8" customWidth="1"/>
    <col min="13319" max="13319" width="15.7109375" style="8" customWidth="1"/>
    <col min="13320" max="13320" width="23.140625" style="8" customWidth="1"/>
    <col min="13321" max="13321" width="0.140625" style="8" customWidth="1"/>
    <col min="13322" max="13568" width="11.42578125" style="8"/>
    <col min="13569" max="13569" width="11" style="8" customWidth="1"/>
    <col min="13570" max="13570" width="31.7109375" style="8" customWidth="1"/>
    <col min="13571" max="13571" width="15" style="8" customWidth="1"/>
    <col min="13572" max="13572" width="5" style="8" customWidth="1"/>
    <col min="13573" max="13573" width="9.140625" style="8" customWidth="1"/>
    <col min="13574" max="13574" width="22" style="8" customWidth="1"/>
    <col min="13575" max="13575" width="15.7109375" style="8" customWidth="1"/>
    <col min="13576" max="13576" width="23.140625" style="8" customWidth="1"/>
    <col min="13577" max="13577" width="0.140625" style="8" customWidth="1"/>
    <col min="13578" max="13824" width="11.42578125" style="8"/>
    <col min="13825" max="13825" width="11" style="8" customWidth="1"/>
    <col min="13826" max="13826" width="31.7109375" style="8" customWidth="1"/>
    <col min="13827" max="13827" width="15" style="8" customWidth="1"/>
    <col min="13828" max="13828" width="5" style="8" customWidth="1"/>
    <col min="13829" max="13829" width="9.140625" style="8" customWidth="1"/>
    <col min="13830" max="13830" width="22" style="8" customWidth="1"/>
    <col min="13831" max="13831" width="15.7109375" style="8" customWidth="1"/>
    <col min="13832" max="13832" width="23.140625" style="8" customWidth="1"/>
    <col min="13833" max="13833" width="0.140625" style="8" customWidth="1"/>
    <col min="13834" max="14080" width="11.42578125" style="8"/>
    <col min="14081" max="14081" width="11" style="8" customWidth="1"/>
    <col min="14082" max="14082" width="31.7109375" style="8" customWidth="1"/>
    <col min="14083" max="14083" width="15" style="8" customWidth="1"/>
    <col min="14084" max="14084" width="5" style="8" customWidth="1"/>
    <col min="14085" max="14085" width="9.140625" style="8" customWidth="1"/>
    <col min="14086" max="14086" width="22" style="8" customWidth="1"/>
    <col min="14087" max="14087" width="15.7109375" style="8" customWidth="1"/>
    <col min="14088" max="14088" width="23.140625" style="8" customWidth="1"/>
    <col min="14089" max="14089" width="0.140625" style="8" customWidth="1"/>
    <col min="14090" max="14336" width="11.42578125" style="8"/>
    <col min="14337" max="14337" width="11" style="8" customWidth="1"/>
    <col min="14338" max="14338" width="31.7109375" style="8" customWidth="1"/>
    <col min="14339" max="14339" width="15" style="8" customWidth="1"/>
    <col min="14340" max="14340" width="5" style="8" customWidth="1"/>
    <col min="14341" max="14341" width="9.140625" style="8" customWidth="1"/>
    <col min="14342" max="14342" width="22" style="8" customWidth="1"/>
    <col min="14343" max="14343" width="15.7109375" style="8" customWidth="1"/>
    <col min="14344" max="14344" width="23.140625" style="8" customWidth="1"/>
    <col min="14345" max="14345" width="0.140625" style="8" customWidth="1"/>
    <col min="14346" max="14592" width="11.42578125" style="8"/>
    <col min="14593" max="14593" width="11" style="8" customWidth="1"/>
    <col min="14594" max="14594" width="31.7109375" style="8" customWidth="1"/>
    <col min="14595" max="14595" width="15" style="8" customWidth="1"/>
    <col min="14596" max="14596" width="5" style="8" customWidth="1"/>
    <col min="14597" max="14597" width="9.140625" style="8" customWidth="1"/>
    <col min="14598" max="14598" width="22" style="8" customWidth="1"/>
    <col min="14599" max="14599" width="15.7109375" style="8" customWidth="1"/>
    <col min="14600" max="14600" width="23.140625" style="8" customWidth="1"/>
    <col min="14601" max="14601" width="0.140625" style="8" customWidth="1"/>
    <col min="14602" max="14848" width="11.42578125" style="8"/>
    <col min="14849" max="14849" width="11" style="8" customWidth="1"/>
    <col min="14850" max="14850" width="31.7109375" style="8" customWidth="1"/>
    <col min="14851" max="14851" width="15" style="8" customWidth="1"/>
    <col min="14852" max="14852" width="5" style="8" customWidth="1"/>
    <col min="14853" max="14853" width="9.140625" style="8" customWidth="1"/>
    <col min="14854" max="14854" width="22" style="8" customWidth="1"/>
    <col min="14855" max="14855" width="15.7109375" style="8" customWidth="1"/>
    <col min="14856" max="14856" width="23.140625" style="8" customWidth="1"/>
    <col min="14857" max="14857" width="0.140625" style="8" customWidth="1"/>
    <col min="14858" max="15104" width="11.42578125" style="8"/>
    <col min="15105" max="15105" width="11" style="8" customWidth="1"/>
    <col min="15106" max="15106" width="31.7109375" style="8" customWidth="1"/>
    <col min="15107" max="15107" width="15" style="8" customWidth="1"/>
    <col min="15108" max="15108" width="5" style="8" customWidth="1"/>
    <col min="15109" max="15109" width="9.140625" style="8" customWidth="1"/>
    <col min="15110" max="15110" width="22" style="8" customWidth="1"/>
    <col min="15111" max="15111" width="15.7109375" style="8" customWidth="1"/>
    <col min="15112" max="15112" width="23.140625" style="8" customWidth="1"/>
    <col min="15113" max="15113" width="0.140625" style="8" customWidth="1"/>
    <col min="15114" max="15360" width="11.42578125" style="8"/>
    <col min="15361" max="15361" width="11" style="8" customWidth="1"/>
    <col min="15362" max="15362" width="31.7109375" style="8" customWidth="1"/>
    <col min="15363" max="15363" width="15" style="8" customWidth="1"/>
    <col min="15364" max="15364" width="5" style="8" customWidth="1"/>
    <col min="15365" max="15365" width="9.140625" style="8" customWidth="1"/>
    <col min="15366" max="15366" width="22" style="8" customWidth="1"/>
    <col min="15367" max="15367" width="15.7109375" style="8" customWidth="1"/>
    <col min="15368" max="15368" width="23.140625" style="8" customWidth="1"/>
    <col min="15369" max="15369" width="0.140625" style="8" customWidth="1"/>
    <col min="15370" max="15616" width="11.42578125" style="8"/>
    <col min="15617" max="15617" width="11" style="8" customWidth="1"/>
    <col min="15618" max="15618" width="31.7109375" style="8" customWidth="1"/>
    <col min="15619" max="15619" width="15" style="8" customWidth="1"/>
    <col min="15620" max="15620" width="5" style="8" customWidth="1"/>
    <col min="15621" max="15621" width="9.140625" style="8" customWidth="1"/>
    <col min="15622" max="15622" width="22" style="8" customWidth="1"/>
    <col min="15623" max="15623" width="15.7109375" style="8" customWidth="1"/>
    <col min="15624" max="15624" width="23.140625" style="8" customWidth="1"/>
    <col min="15625" max="15625" width="0.140625" style="8" customWidth="1"/>
    <col min="15626" max="15872" width="11.42578125" style="8"/>
    <col min="15873" max="15873" width="11" style="8" customWidth="1"/>
    <col min="15874" max="15874" width="31.7109375" style="8" customWidth="1"/>
    <col min="15875" max="15875" width="15" style="8" customWidth="1"/>
    <col min="15876" max="15876" width="5" style="8" customWidth="1"/>
    <col min="15877" max="15877" width="9.140625" style="8" customWidth="1"/>
    <col min="15878" max="15878" width="22" style="8" customWidth="1"/>
    <col min="15879" max="15879" width="15.7109375" style="8" customWidth="1"/>
    <col min="15880" max="15880" width="23.140625" style="8" customWidth="1"/>
    <col min="15881" max="15881" width="0.140625" style="8" customWidth="1"/>
    <col min="15882" max="16128" width="11.42578125" style="8"/>
    <col min="16129" max="16129" width="11" style="8" customWidth="1"/>
    <col min="16130" max="16130" width="31.7109375" style="8" customWidth="1"/>
    <col min="16131" max="16131" width="15" style="8" customWidth="1"/>
    <col min="16132" max="16132" width="5" style="8" customWidth="1"/>
    <col min="16133" max="16133" width="9.140625" style="8" customWidth="1"/>
    <col min="16134" max="16134" width="22" style="8" customWidth="1"/>
    <col min="16135" max="16135" width="15.7109375" style="8" customWidth="1"/>
    <col min="16136" max="16136" width="23.140625" style="8" customWidth="1"/>
    <col min="16137" max="16137" width="0.140625" style="8" customWidth="1"/>
    <col min="16138" max="16384" width="11.42578125" style="8"/>
  </cols>
  <sheetData>
    <row r="1" spans="1:9" ht="30.2" customHeight="1" x14ac:dyDescent="0.2">
      <c r="A1" s="600" t="s">
        <v>56</v>
      </c>
      <c r="B1" s="600"/>
      <c r="C1" s="600"/>
      <c r="D1" s="600"/>
      <c r="E1" s="600"/>
      <c r="F1" s="600"/>
      <c r="G1" s="600"/>
      <c r="H1" s="600"/>
      <c r="I1" s="600"/>
    </row>
    <row r="2" spans="1:9" ht="30.2" customHeight="1" x14ac:dyDescent="0.2">
      <c r="A2" s="601" t="s">
        <v>163</v>
      </c>
      <c r="B2" s="601"/>
      <c r="C2" s="601"/>
      <c r="D2" s="601"/>
      <c r="E2" s="601"/>
      <c r="F2" s="601"/>
      <c r="G2" s="601"/>
      <c r="H2" s="601"/>
      <c r="I2" s="601"/>
    </row>
    <row r="3" spans="1:9" ht="13.7" customHeight="1" x14ac:dyDescent="0.2">
      <c r="A3" s="604"/>
      <c r="B3" s="604"/>
      <c r="C3" s="604"/>
      <c r="D3" s="604"/>
      <c r="E3" s="604"/>
      <c r="F3" s="604" t="s">
        <v>58</v>
      </c>
      <c r="G3" s="604"/>
      <c r="H3" s="604"/>
      <c r="I3" s="92"/>
    </row>
    <row r="4" spans="1:9" ht="13.7" customHeight="1" x14ac:dyDescent="0.2">
      <c r="A4" s="604"/>
      <c r="B4" s="604"/>
      <c r="C4" s="604"/>
      <c r="D4" s="604"/>
      <c r="E4" s="604"/>
      <c r="F4" s="604" t="s">
        <v>59</v>
      </c>
      <c r="G4" s="604"/>
      <c r="H4" s="604"/>
      <c r="I4" s="92"/>
    </row>
    <row r="5" spans="1:9" ht="13.7" customHeight="1" x14ac:dyDescent="0.2">
      <c r="A5" s="116" t="s">
        <v>60</v>
      </c>
      <c r="B5" s="116" t="s">
        <v>61</v>
      </c>
      <c r="C5" s="116" t="s">
        <v>62</v>
      </c>
      <c r="D5" s="116" t="s">
        <v>164</v>
      </c>
      <c r="E5" s="116" t="s">
        <v>63</v>
      </c>
      <c r="F5" s="116" t="s">
        <v>64</v>
      </c>
      <c r="G5" s="116" t="s">
        <v>65</v>
      </c>
      <c r="H5" s="116" t="s">
        <v>66</v>
      </c>
      <c r="I5" s="92"/>
    </row>
    <row r="6" spans="1:9" ht="16.7" customHeight="1" x14ac:dyDescent="0.2">
      <c r="A6" s="94" t="s">
        <v>67</v>
      </c>
      <c r="B6" s="94" t="s">
        <v>165</v>
      </c>
      <c r="C6" s="94" t="s">
        <v>69</v>
      </c>
      <c r="D6" s="94" t="s">
        <v>166</v>
      </c>
      <c r="E6" s="94" t="s">
        <v>70</v>
      </c>
      <c r="F6" s="95">
        <v>3.9939332591804204</v>
      </c>
      <c r="G6" s="95">
        <v>13.29</v>
      </c>
      <c r="H6" s="96">
        <v>9554.3670212765956</v>
      </c>
      <c r="I6" s="92"/>
    </row>
    <row r="7" spans="1:9" ht="16.7" customHeight="1" x14ac:dyDescent="0.2">
      <c r="A7" s="94" t="s">
        <v>67</v>
      </c>
      <c r="B7" s="94" t="s">
        <v>167</v>
      </c>
      <c r="C7" s="94" t="s">
        <v>69</v>
      </c>
      <c r="D7" s="94" t="s">
        <v>168</v>
      </c>
      <c r="E7" s="94" t="s">
        <v>70</v>
      </c>
      <c r="F7" s="95">
        <v>2.7963314410881934</v>
      </c>
      <c r="G7" s="95">
        <v>9.31</v>
      </c>
      <c r="H7" s="96">
        <v>6689.44</v>
      </c>
      <c r="I7" s="92"/>
    </row>
    <row r="8" spans="1:9" ht="16.7" customHeight="1" x14ac:dyDescent="0.2">
      <c r="A8" s="94" t="s">
        <v>67</v>
      </c>
      <c r="B8" s="94" t="s">
        <v>89</v>
      </c>
      <c r="C8" s="94" t="s">
        <v>82</v>
      </c>
      <c r="D8" s="94" t="s">
        <v>169</v>
      </c>
      <c r="E8" s="94" t="s">
        <v>70</v>
      </c>
      <c r="F8" s="95">
        <v>2.7418046835157295</v>
      </c>
      <c r="G8" s="95">
        <v>9.1300000000000008</v>
      </c>
      <c r="H8" s="96">
        <v>6559</v>
      </c>
      <c r="I8" s="92"/>
    </row>
    <row r="9" spans="1:9" ht="16.7" customHeight="1" x14ac:dyDescent="0.2">
      <c r="A9" s="94" t="s">
        <v>67</v>
      </c>
      <c r="B9" s="94" t="s">
        <v>170</v>
      </c>
      <c r="C9" s="94" t="s">
        <v>69</v>
      </c>
      <c r="D9" s="94" t="s">
        <v>171</v>
      </c>
      <c r="E9" s="94" t="s">
        <v>70</v>
      </c>
      <c r="F9" s="95">
        <v>2.3869658177011566</v>
      </c>
      <c r="G9" s="95">
        <v>7.94</v>
      </c>
      <c r="H9" s="96">
        <v>5710.1473684210523</v>
      </c>
      <c r="I9" s="92"/>
    </row>
    <row r="10" spans="1:9" ht="16.7" customHeight="1" x14ac:dyDescent="0.2">
      <c r="A10" s="94" t="s">
        <v>67</v>
      </c>
      <c r="B10" s="94" t="s">
        <v>68</v>
      </c>
      <c r="C10" s="94" t="s">
        <v>69</v>
      </c>
      <c r="D10" s="94" t="s">
        <v>172</v>
      </c>
      <c r="E10" s="94" t="s">
        <v>70</v>
      </c>
      <c r="F10" s="95">
        <v>1.6625398474327249</v>
      </c>
      <c r="G10" s="95">
        <v>5.53</v>
      </c>
      <c r="H10" s="96">
        <v>3977.1610738255035</v>
      </c>
      <c r="I10" s="92"/>
    </row>
    <row r="11" spans="1:9" ht="16.7" customHeight="1" x14ac:dyDescent="0.2">
      <c r="A11" s="94" t="s">
        <v>67</v>
      </c>
      <c r="B11" s="94" t="s">
        <v>173</v>
      </c>
      <c r="C11" s="94" t="s">
        <v>174</v>
      </c>
      <c r="D11" s="94" t="s">
        <v>175</v>
      </c>
      <c r="E11" s="94" t="s">
        <v>70</v>
      </c>
      <c r="F11" s="95">
        <v>1.539949869328286</v>
      </c>
      <c r="G11" s="95">
        <v>5.13</v>
      </c>
      <c r="H11" s="96">
        <v>3683.8988764044943</v>
      </c>
      <c r="I11" s="92"/>
    </row>
    <row r="12" spans="1:9" ht="16.7" customHeight="1" x14ac:dyDescent="0.2">
      <c r="A12" s="94" t="s">
        <v>67</v>
      </c>
      <c r="B12" s="94" t="s">
        <v>176</v>
      </c>
      <c r="C12" s="94" t="s">
        <v>174</v>
      </c>
      <c r="D12" s="94" t="s">
        <v>177</v>
      </c>
      <c r="E12" s="94" t="s">
        <v>70</v>
      </c>
      <c r="F12" s="95">
        <v>1.3835970023880051</v>
      </c>
      <c r="G12" s="95">
        <v>4.5999999999999996</v>
      </c>
      <c r="H12" s="96">
        <v>3309.8684210526317</v>
      </c>
      <c r="I12" s="92"/>
    </row>
    <row r="13" spans="1:9" ht="16.7" customHeight="1" x14ac:dyDescent="0.2">
      <c r="A13" s="94" t="s">
        <v>67</v>
      </c>
      <c r="B13" s="94" t="s">
        <v>178</v>
      </c>
      <c r="C13" s="94" t="s">
        <v>107</v>
      </c>
      <c r="D13" s="94" t="s">
        <v>179</v>
      </c>
      <c r="E13" s="94" t="s">
        <v>180</v>
      </c>
      <c r="F13" s="95">
        <v>1.2721345889807931</v>
      </c>
      <c r="G13" s="95">
        <v>4.2300000000000004</v>
      </c>
      <c r="H13" s="96">
        <v>3043.2258064516127</v>
      </c>
      <c r="I13" s="92"/>
    </row>
    <row r="14" spans="1:9" ht="16.7" customHeight="1" x14ac:dyDescent="0.2">
      <c r="A14" s="94" t="s">
        <v>67</v>
      </c>
      <c r="B14" s="94" t="s">
        <v>181</v>
      </c>
      <c r="C14" s="94" t="s">
        <v>107</v>
      </c>
      <c r="D14" s="94" t="s">
        <v>182</v>
      </c>
      <c r="E14" s="94" t="s">
        <v>180</v>
      </c>
      <c r="F14" s="95">
        <v>1.1035774301694661</v>
      </c>
      <c r="G14" s="95">
        <v>3.67</v>
      </c>
      <c r="H14" s="96">
        <v>2640</v>
      </c>
      <c r="I14" s="92"/>
    </row>
    <row r="15" spans="1:9" ht="16.7" customHeight="1" x14ac:dyDescent="0.2">
      <c r="A15" s="94" t="s">
        <v>67</v>
      </c>
      <c r="B15" s="94" t="s">
        <v>183</v>
      </c>
      <c r="C15" s="94" t="s">
        <v>69</v>
      </c>
      <c r="D15" s="94" t="s">
        <v>184</v>
      </c>
      <c r="E15" s="94" t="s">
        <v>70</v>
      </c>
      <c r="F15" s="95">
        <v>1.0790615543632895</v>
      </c>
      <c r="G15" s="95">
        <v>3.59</v>
      </c>
      <c r="H15" s="96">
        <v>2581.3526315789472</v>
      </c>
      <c r="I15" s="92"/>
    </row>
    <row r="16" spans="1:9" ht="16.7" customHeight="1" x14ac:dyDescent="0.2">
      <c r="A16" s="94" t="s">
        <v>67</v>
      </c>
      <c r="B16" s="94" t="s">
        <v>185</v>
      </c>
      <c r="C16" s="94" t="s">
        <v>174</v>
      </c>
      <c r="D16" s="94" t="s">
        <v>186</v>
      </c>
      <c r="E16" s="94" t="s">
        <v>180</v>
      </c>
      <c r="F16" s="95">
        <v>0.93040641835001359</v>
      </c>
      <c r="G16" s="95">
        <v>3.1</v>
      </c>
      <c r="H16" s="96">
        <v>2225.7368421052633</v>
      </c>
      <c r="I16" s="92"/>
    </row>
    <row r="17" spans="1:9" ht="16.7" customHeight="1" x14ac:dyDescent="0.2">
      <c r="A17" s="94" t="s">
        <v>67</v>
      </c>
      <c r="B17" s="94" t="s">
        <v>187</v>
      </c>
      <c r="C17" s="94" t="s">
        <v>87</v>
      </c>
      <c r="D17" s="94" t="s">
        <v>188</v>
      </c>
      <c r="E17" s="94" t="s">
        <v>70</v>
      </c>
      <c r="F17" s="95">
        <v>0.86292046612948803</v>
      </c>
      <c r="G17" s="95">
        <v>2.87</v>
      </c>
      <c r="H17" s="96">
        <v>2064.2955974842766</v>
      </c>
      <c r="I17" s="92"/>
    </row>
    <row r="18" spans="1:9" ht="16.7" customHeight="1" x14ac:dyDescent="0.2">
      <c r="A18" s="94" t="s">
        <v>67</v>
      </c>
      <c r="B18" s="94" t="s">
        <v>189</v>
      </c>
      <c r="C18" s="94" t="s">
        <v>174</v>
      </c>
      <c r="D18" s="94" t="s">
        <v>190</v>
      </c>
      <c r="E18" s="94" t="s">
        <v>70</v>
      </c>
      <c r="F18" s="95">
        <v>0.83416489803653293</v>
      </c>
      <c r="G18" s="95">
        <v>2.78</v>
      </c>
      <c r="H18" s="96">
        <v>1995.5059523809523</v>
      </c>
      <c r="I18" s="92"/>
    </row>
    <row r="19" spans="1:9" ht="16.7" customHeight="1" x14ac:dyDescent="0.2">
      <c r="A19" s="94" t="s">
        <v>67</v>
      </c>
      <c r="B19" s="94" t="s">
        <v>191</v>
      </c>
      <c r="C19" s="94" t="s">
        <v>87</v>
      </c>
      <c r="D19" s="94" t="s">
        <v>192</v>
      </c>
      <c r="E19" s="94" t="s">
        <v>70</v>
      </c>
      <c r="F19" s="95">
        <v>0.78142923700606481</v>
      </c>
      <c r="G19" s="95">
        <v>2.6</v>
      </c>
      <c r="H19" s="96">
        <v>1869.3506493506493</v>
      </c>
      <c r="I19" s="92"/>
    </row>
    <row r="20" spans="1:9" ht="16.7" customHeight="1" x14ac:dyDescent="0.2">
      <c r="A20" s="94" t="s">
        <v>67</v>
      </c>
      <c r="B20" s="94" t="s">
        <v>193</v>
      </c>
      <c r="C20" s="94" t="s">
        <v>174</v>
      </c>
      <c r="D20" s="94" t="s">
        <v>194</v>
      </c>
      <c r="E20" s="94" t="s">
        <v>70</v>
      </c>
      <c r="F20" s="95">
        <v>0.66172843634782708</v>
      </c>
      <c r="G20" s="95">
        <v>2.2000000000000002</v>
      </c>
      <c r="H20" s="96">
        <v>1583</v>
      </c>
      <c r="I20" s="92"/>
    </row>
    <row r="21" spans="1:9" ht="16.7" customHeight="1" x14ac:dyDescent="0.2">
      <c r="A21" s="94" t="s">
        <v>67</v>
      </c>
      <c r="B21" s="94" t="s">
        <v>195</v>
      </c>
      <c r="C21" s="94" t="s">
        <v>69</v>
      </c>
      <c r="D21" s="94" t="s">
        <v>196</v>
      </c>
      <c r="E21" s="94" t="s">
        <v>70</v>
      </c>
      <c r="F21" s="95">
        <v>0.53950352020763703</v>
      </c>
      <c r="G21" s="95">
        <v>1.8</v>
      </c>
      <c r="H21" s="96">
        <v>1290.6111111111111</v>
      </c>
      <c r="I21" s="92"/>
    </row>
    <row r="22" spans="1:9" ht="16.7" customHeight="1" x14ac:dyDescent="0.2">
      <c r="A22" s="94" t="s">
        <v>67</v>
      </c>
      <c r="B22" s="94" t="s">
        <v>197</v>
      </c>
      <c r="C22" s="94" t="s">
        <v>107</v>
      </c>
      <c r="D22" s="94" t="s">
        <v>198</v>
      </c>
      <c r="E22" s="94" t="s">
        <v>180</v>
      </c>
      <c r="F22" s="95">
        <v>0.40850014723655154</v>
      </c>
      <c r="G22" s="95">
        <v>1.36</v>
      </c>
      <c r="H22" s="96">
        <v>977.22222222222217</v>
      </c>
      <c r="I22" s="92"/>
    </row>
    <row r="23" spans="1:9" ht="16.7" customHeight="1" x14ac:dyDescent="0.2">
      <c r="A23" s="94" t="s">
        <v>67</v>
      </c>
      <c r="B23" s="94" t="s">
        <v>199</v>
      </c>
      <c r="C23" s="94" t="s">
        <v>107</v>
      </c>
      <c r="D23" s="94" t="s">
        <v>200</v>
      </c>
      <c r="E23" s="94" t="s">
        <v>70</v>
      </c>
      <c r="F23" s="95">
        <v>0.35423473067168032</v>
      </c>
      <c r="G23" s="95">
        <v>1.18</v>
      </c>
      <c r="H23" s="96">
        <v>847.40740740740739</v>
      </c>
      <c r="I23" s="92"/>
    </row>
    <row r="24" spans="1:9" ht="16.7" customHeight="1" x14ac:dyDescent="0.2">
      <c r="A24" s="94" t="s">
        <v>67</v>
      </c>
      <c r="B24" s="94" t="s">
        <v>201</v>
      </c>
      <c r="C24" s="94" t="s">
        <v>69</v>
      </c>
      <c r="D24" s="94" t="s">
        <v>202</v>
      </c>
      <c r="E24" s="94" t="s">
        <v>180</v>
      </c>
      <c r="F24" s="95">
        <v>0.3457039904356623</v>
      </c>
      <c r="G24" s="95">
        <v>1.1499999999999999</v>
      </c>
      <c r="H24" s="96">
        <v>827</v>
      </c>
      <c r="I24" s="92"/>
    </row>
    <row r="25" spans="1:9" ht="16.7" customHeight="1" x14ac:dyDescent="0.2">
      <c r="A25" s="94" t="s">
        <v>67</v>
      </c>
      <c r="B25" s="94" t="s">
        <v>203</v>
      </c>
      <c r="C25" s="94" t="s">
        <v>69</v>
      </c>
      <c r="D25" s="94" t="s">
        <v>204</v>
      </c>
      <c r="E25" s="94" t="s">
        <v>70</v>
      </c>
      <c r="F25" s="95">
        <v>0.29888555400423039</v>
      </c>
      <c r="G25" s="95">
        <v>0.99</v>
      </c>
      <c r="H25" s="96">
        <v>715</v>
      </c>
      <c r="I25" s="92"/>
    </row>
    <row r="26" spans="1:9" ht="16.7" customHeight="1" x14ac:dyDescent="0.2">
      <c r="A26" s="94" t="s">
        <v>67</v>
      </c>
      <c r="B26" s="94" t="s">
        <v>205</v>
      </c>
      <c r="C26" s="94" t="s">
        <v>107</v>
      </c>
      <c r="D26" s="94" t="s">
        <v>206</v>
      </c>
      <c r="E26" s="94" t="s">
        <v>70</v>
      </c>
      <c r="F26" s="95">
        <v>0.29888555400422973</v>
      </c>
      <c r="G26" s="95">
        <v>0.99</v>
      </c>
      <c r="H26" s="96">
        <v>715</v>
      </c>
      <c r="I26" s="92"/>
    </row>
    <row r="27" spans="1:9" ht="16.7" customHeight="1" x14ac:dyDescent="0.2">
      <c r="A27" s="94" t="s">
        <v>67</v>
      </c>
      <c r="B27" s="94" t="s">
        <v>103</v>
      </c>
      <c r="C27" s="94" t="s">
        <v>82</v>
      </c>
      <c r="D27" s="94" t="s">
        <v>166</v>
      </c>
      <c r="E27" s="94" t="s">
        <v>70</v>
      </c>
      <c r="F27" s="95">
        <v>0.29193665813711417</v>
      </c>
      <c r="G27" s="95">
        <v>0.97</v>
      </c>
      <c r="H27" s="96">
        <v>698.3767123287671</v>
      </c>
      <c r="I27" s="92"/>
    </row>
    <row r="28" spans="1:9" ht="16.7" customHeight="1" x14ac:dyDescent="0.2">
      <c r="A28" s="94" t="s">
        <v>67</v>
      </c>
      <c r="B28" s="94" t="s">
        <v>117</v>
      </c>
      <c r="C28" s="94" t="s">
        <v>107</v>
      </c>
      <c r="D28" s="94" t="s">
        <v>207</v>
      </c>
      <c r="E28" s="94" t="s">
        <v>70</v>
      </c>
      <c r="F28" s="95">
        <v>0.28294100996444416</v>
      </c>
      <c r="G28" s="95">
        <v>0.94</v>
      </c>
      <c r="H28" s="96">
        <v>676.85714285714289</v>
      </c>
      <c r="I28" s="92"/>
    </row>
    <row r="29" spans="1:9" ht="16.7" customHeight="1" x14ac:dyDescent="0.2">
      <c r="A29" s="94" t="s">
        <v>67</v>
      </c>
      <c r="B29" s="94" t="s">
        <v>208</v>
      </c>
      <c r="C29" s="94" t="s">
        <v>107</v>
      </c>
      <c r="D29" s="94" t="s">
        <v>209</v>
      </c>
      <c r="E29" s="94" t="s">
        <v>70</v>
      </c>
      <c r="F29" s="95">
        <v>0.2445017434785737</v>
      </c>
      <c r="G29" s="95">
        <v>0.81</v>
      </c>
      <c r="H29" s="96">
        <v>584.9019607843137</v>
      </c>
      <c r="I29" s="92"/>
    </row>
    <row r="30" spans="1:9" ht="16.7" customHeight="1" x14ac:dyDescent="0.2">
      <c r="A30" s="94" t="s">
        <v>67</v>
      </c>
      <c r="B30" s="94" t="s">
        <v>210</v>
      </c>
      <c r="C30" s="94" t="s">
        <v>174</v>
      </c>
      <c r="D30" s="94" t="s">
        <v>211</v>
      </c>
      <c r="E30" s="94" t="s">
        <v>70</v>
      </c>
      <c r="F30" s="95">
        <v>0.23912834900118685</v>
      </c>
      <c r="G30" s="95">
        <v>0.8</v>
      </c>
      <c r="H30" s="96">
        <v>572.04761904761904</v>
      </c>
      <c r="I30" s="92"/>
    </row>
    <row r="31" spans="1:9" ht="16.7" customHeight="1" x14ac:dyDescent="0.2">
      <c r="A31" s="94" t="s">
        <v>67</v>
      </c>
      <c r="B31" s="94" t="s">
        <v>212</v>
      </c>
      <c r="C31" s="94" t="s">
        <v>174</v>
      </c>
      <c r="D31" s="94" t="s">
        <v>213</v>
      </c>
      <c r="E31" s="94" t="s">
        <v>70</v>
      </c>
      <c r="F31" s="95">
        <v>0.23596227947702406</v>
      </c>
      <c r="G31" s="95">
        <v>0.79</v>
      </c>
      <c r="H31" s="96">
        <v>564.47368421052636</v>
      </c>
      <c r="I31" s="92"/>
    </row>
    <row r="32" spans="1:9" ht="16.7" customHeight="1" x14ac:dyDescent="0.2">
      <c r="A32" s="94" t="s">
        <v>67</v>
      </c>
      <c r="B32" s="94" t="s">
        <v>214</v>
      </c>
      <c r="C32" s="94" t="s">
        <v>174</v>
      </c>
      <c r="D32" s="94" t="s">
        <v>215</v>
      </c>
      <c r="E32" s="94" t="s">
        <v>70</v>
      </c>
      <c r="F32" s="95">
        <v>0.23384972953992555</v>
      </c>
      <c r="G32" s="95">
        <v>0.78</v>
      </c>
      <c r="H32" s="96">
        <v>559.41999999999996</v>
      </c>
      <c r="I32" s="92"/>
    </row>
    <row r="33" spans="1:9" ht="16.7" customHeight="1" x14ac:dyDescent="0.2">
      <c r="A33" s="94" t="s">
        <v>67</v>
      </c>
      <c r="B33" s="94" t="s">
        <v>216</v>
      </c>
      <c r="C33" s="94" t="s">
        <v>107</v>
      </c>
      <c r="D33" s="94" t="s">
        <v>207</v>
      </c>
      <c r="E33" s="94" t="s">
        <v>70</v>
      </c>
      <c r="F33" s="95">
        <v>0.21254083840300839</v>
      </c>
      <c r="G33" s="95">
        <v>0.71</v>
      </c>
      <c r="H33" s="96">
        <v>508.44444444444446</v>
      </c>
      <c r="I33" s="92"/>
    </row>
    <row r="34" spans="1:9" ht="16.7" customHeight="1" x14ac:dyDescent="0.2">
      <c r="A34" s="94" t="s">
        <v>67</v>
      </c>
      <c r="B34" s="94" t="s">
        <v>217</v>
      </c>
      <c r="C34" s="94" t="s">
        <v>107</v>
      </c>
      <c r="D34" s="94" t="s">
        <v>218</v>
      </c>
      <c r="E34" s="94" t="s">
        <v>180</v>
      </c>
      <c r="F34" s="95">
        <v>0.20837066342914379</v>
      </c>
      <c r="G34" s="95">
        <v>0.69</v>
      </c>
      <c r="H34" s="96">
        <v>498.46846846846847</v>
      </c>
      <c r="I34" s="92"/>
    </row>
    <row r="35" spans="1:9" ht="16.7" customHeight="1" x14ac:dyDescent="0.2">
      <c r="A35" s="94" t="s">
        <v>67</v>
      </c>
      <c r="B35" s="94" t="s">
        <v>219</v>
      </c>
      <c r="C35" s="94" t="s">
        <v>101</v>
      </c>
      <c r="D35" s="94" t="s">
        <v>220</v>
      </c>
      <c r="E35" s="94" t="s">
        <v>70</v>
      </c>
      <c r="F35" s="95">
        <v>0.20166563753692029</v>
      </c>
      <c r="G35" s="95">
        <v>0.67</v>
      </c>
      <c r="H35" s="96">
        <v>482.42857142857144</v>
      </c>
      <c r="I35" s="92"/>
    </row>
    <row r="36" spans="1:9" ht="16.7" customHeight="1" x14ac:dyDescent="0.2">
      <c r="A36" s="94" t="s">
        <v>67</v>
      </c>
      <c r="B36" s="94" t="s">
        <v>81</v>
      </c>
      <c r="C36" s="94" t="s">
        <v>82</v>
      </c>
      <c r="D36" s="94" t="s">
        <v>221</v>
      </c>
      <c r="E36" s="94" t="s">
        <v>70</v>
      </c>
      <c r="F36" s="95">
        <v>0.1978710418898712</v>
      </c>
      <c r="G36" s="95">
        <v>0.66</v>
      </c>
      <c r="H36" s="96">
        <v>473.35106382978722</v>
      </c>
      <c r="I36" s="92"/>
    </row>
    <row r="37" spans="1:9" ht="16.7" customHeight="1" x14ac:dyDescent="0.2">
      <c r="A37" s="94" t="s">
        <v>67</v>
      </c>
      <c r="B37" s="94" t="s">
        <v>222</v>
      </c>
      <c r="C37" s="94" t="s">
        <v>85</v>
      </c>
      <c r="D37" s="94" t="s">
        <v>223</v>
      </c>
      <c r="E37" s="94" t="s">
        <v>70</v>
      </c>
      <c r="F37" s="95">
        <v>0.19608007067354449</v>
      </c>
      <c r="G37" s="95">
        <v>0.65</v>
      </c>
      <c r="H37" s="96">
        <v>469.06666666666666</v>
      </c>
      <c r="I37" s="92"/>
    </row>
    <row r="38" spans="1:9" ht="16.7" customHeight="1" x14ac:dyDescent="0.2">
      <c r="A38" s="94" t="s">
        <v>67</v>
      </c>
      <c r="B38" s="94" t="s">
        <v>224</v>
      </c>
      <c r="C38" s="94" t="s">
        <v>82</v>
      </c>
      <c r="D38" s="94" t="s">
        <v>225</v>
      </c>
      <c r="E38" s="94" t="s">
        <v>70</v>
      </c>
      <c r="F38" s="95">
        <v>0.18412862967293575</v>
      </c>
      <c r="G38" s="95">
        <v>0.61</v>
      </c>
      <c r="H38" s="96">
        <v>440.47619047619048</v>
      </c>
      <c r="I38" s="92"/>
    </row>
    <row r="39" spans="1:9" ht="16.7" customHeight="1" x14ac:dyDescent="0.2">
      <c r="A39" s="94" t="s">
        <v>67</v>
      </c>
      <c r="B39" s="94" t="s">
        <v>226</v>
      </c>
      <c r="C39" s="94" t="s">
        <v>174</v>
      </c>
      <c r="D39" s="94" t="s">
        <v>227</v>
      </c>
      <c r="E39" s="94" t="s">
        <v>70</v>
      </c>
      <c r="F39" s="95">
        <v>0.17460671444039641</v>
      </c>
      <c r="G39" s="95">
        <v>0.57999999999999996</v>
      </c>
      <c r="H39" s="96">
        <v>417.69767441860466</v>
      </c>
      <c r="I39" s="92"/>
    </row>
    <row r="40" spans="1:9" ht="16.7" customHeight="1" x14ac:dyDescent="0.2">
      <c r="A40" s="94" t="s">
        <v>67</v>
      </c>
      <c r="B40" s="94" t="s">
        <v>228</v>
      </c>
      <c r="C40" s="94" t="s">
        <v>174</v>
      </c>
      <c r="D40" s="94" t="s">
        <v>172</v>
      </c>
      <c r="E40" s="94" t="s">
        <v>70</v>
      </c>
      <c r="F40" s="95">
        <v>0.1621542940227684</v>
      </c>
      <c r="G40" s="95">
        <v>0.54</v>
      </c>
      <c r="H40" s="96">
        <v>387.90874524714826</v>
      </c>
      <c r="I40" s="92"/>
    </row>
    <row r="41" spans="1:9" ht="16.7" customHeight="1" x14ac:dyDescent="0.2">
      <c r="A41" s="94" t="s">
        <v>67</v>
      </c>
      <c r="B41" s="94" t="s">
        <v>229</v>
      </c>
      <c r="C41" s="94" t="s">
        <v>82</v>
      </c>
      <c r="D41" s="94" t="s">
        <v>230</v>
      </c>
      <c r="E41" s="94" t="s">
        <v>70</v>
      </c>
      <c r="F41" s="95">
        <v>0.15893432976605051</v>
      </c>
      <c r="G41" s="95">
        <v>0.53</v>
      </c>
      <c r="H41" s="96">
        <v>380.20588235294116</v>
      </c>
      <c r="I41" s="92"/>
    </row>
    <row r="42" spans="1:9" ht="16.7" customHeight="1" x14ac:dyDescent="0.2">
      <c r="A42" s="94" t="s">
        <v>67</v>
      </c>
      <c r="B42" s="94" t="s">
        <v>231</v>
      </c>
      <c r="C42" s="94" t="s">
        <v>82</v>
      </c>
      <c r="D42" s="94" t="s">
        <v>171</v>
      </c>
      <c r="E42" s="94" t="s">
        <v>70</v>
      </c>
      <c r="F42" s="95">
        <v>0.14258460760297972</v>
      </c>
      <c r="G42" s="95">
        <v>0.47</v>
      </c>
      <c r="H42" s="96">
        <v>341.09375</v>
      </c>
      <c r="I42" s="92"/>
    </row>
    <row r="43" spans="1:9" ht="16.7" customHeight="1" x14ac:dyDescent="0.2">
      <c r="A43" s="94" t="s">
        <v>67</v>
      </c>
      <c r="B43" s="94" t="s">
        <v>232</v>
      </c>
      <c r="C43" s="94" t="s">
        <v>174</v>
      </c>
      <c r="D43" s="94" t="s">
        <v>233</v>
      </c>
      <c r="E43" s="94" t="s">
        <v>70</v>
      </c>
      <c r="F43" s="95">
        <v>0.13794717877118326</v>
      </c>
      <c r="G43" s="95">
        <v>0.46</v>
      </c>
      <c r="H43" s="96">
        <v>330</v>
      </c>
      <c r="I43" s="92"/>
    </row>
    <row r="44" spans="1:9" ht="16.7" customHeight="1" x14ac:dyDescent="0.2">
      <c r="A44" s="94" t="s">
        <v>67</v>
      </c>
      <c r="B44" s="94" t="s">
        <v>88</v>
      </c>
      <c r="C44" s="94" t="s">
        <v>69</v>
      </c>
      <c r="D44" s="94" t="s">
        <v>233</v>
      </c>
      <c r="E44" s="94" t="s">
        <v>70</v>
      </c>
      <c r="F44" s="95">
        <v>0.10615808260615381</v>
      </c>
      <c r="G44" s="95">
        <v>0.35</v>
      </c>
      <c r="H44" s="96">
        <v>253.95348837209303</v>
      </c>
      <c r="I44" s="92"/>
    </row>
    <row r="45" spans="1:9" ht="16.7" customHeight="1" x14ac:dyDescent="0.2">
      <c r="A45" s="94" t="s">
        <v>67</v>
      </c>
      <c r="B45" s="94" t="s">
        <v>234</v>
      </c>
      <c r="C45" s="94" t="s">
        <v>85</v>
      </c>
      <c r="D45" s="94" t="s">
        <v>235</v>
      </c>
      <c r="E45" s="94" t="s">
        <v>180</v>
      </c>
      <c r="F45" s="95">
        <v>7.903144612978992E-2</v>
      </c>
      <c r="G45" s="95">
        <v>0.26</v>
      </c>
      <c r="H45" s="96">
        <v>189.06060606060606</v>
      </c>
      <c r="I45" s="92"/>
    </row>
    <row r="46" spans="1:9" ht="16.7" customHeight="1" x14ac:dyDescent="0.2">
      <c r="A46" s="94" t="s">
        <v>67</v>
      </c>
      <c r="B46" s="94" t="s">
        <v>71</v>
      </c>
      <c r="C46" s="94" t="s">
        <v>69</v>
      </c>
      <c r="D46" s="94" t="s">
        <v>236</v>
      </c>
      <c r="E46" s="94" t="s">
        <v>70</v>
      </c>
      <c r="F46" s="95">
        <v>6.0969500721670053E-2</v>
      </c>
      <c r="G46" s="95">
        <v>0.2</v>
      </c>
      <c r="H46" s="96">
        <v>145.85245901639345</v>
      </c>
      <c r="I46" s="92"/>
    </row>
    <row r="47" spans="1:9" ht="16.7" customHeight="1" x14ac:dyDescent="0.2">
      <c r="A47" s="94" t="s">
        <v>67</v>
      </c>
      <c r="B47" s="94" t="s">
        <v>237</v>
      </c>
      <c r="C47" s="94" t="s">
        <v>76</v>
      </c>
      <c r="D47" s="94" t="s">
        <v>169</v>
      </c>
      <c r="E47" s="94" t="s">
        <v>70</v>
      </c>
      <c r="F47" s="95">
        <v>1.8658971012851508E-2</v>
      </c>
      <c r="G47" s="95">
        <v>0.06</v>
      </c>
      <c r="H47" s="96">
        <v>44.636363636363633</v>
      </c>
      <c r="I47" s="92"/>
    </row>
    <row r="48" spans="1:9" ht="16.7" customHeight="1" x14ac:dyDescent="0.2">
      <c r="A48" s="94" t="s">
        <v>67</v>
      </c>
      <c r="B48" s="94" t="s">
        <v>238</v>
      </c>
      <c r="C48" s="94" t="s">
        <v>85</v>
      </c>
      <c r="D48" s="94" t="s">
        <v>239</v>
      </c>
      <c r="E48" s="94" t="s">
        <v>180</v>
      </c>
      <c r="F48" s="95">
        <v>0</v>
      </c>
      <c r="G48" s="95">
        <v>0</v>
      </c>
      <c r="H48" s="96">
        <v>0</v>
      </c>
      <c r="I48" s="92"/>
    </row>
    <row r="49" spans="1:9" ht="16.7" customHeight="1" x14ac:dyDescent="0.2">
      <c r="A49" s="94" t="s">
        <v>67</v>
      </c>
      <c r="B49" s="94" t="s">
        <v>240</v>
      </c>
      <c r="C49" s="94" t="s">
        <v>107</v>
      </c>
      <c r="D49" s="94" t="s">
        <v>241</v>
      </c>
      <c r="E49" s="94" t="s">
        <v>70</v>
      </c>
      <c r="F49" s="95">
        <v>0</v>
      </c>
      <c r="G49" s="95">
        <v>0</v>
      </c>
      <c r="H49" s="96">
        <v>0</v>
      </c>
      <c r="I49" s="92"/>
    </row>
    <row r="50" spans="1:9" ht="16.7" customHeight="1" x14ac:dyDescent="0.2">
      <c r="A50" s="94" t="s">
        <v>67</v>
      </c>
      <c r="B50" s="94" t="s">
        <v>242</v>
      </c>
      <c r="C50" s="94" t="s">
        <v>82</v>
      </c>
      <c r="D50" s="94" t="s">
        <v>243</v>
      </c>
      <c r="E50" s="94" t="s">
        <v>70</v>
      </c>
      <c r="F50" s="95">
        <v>0</v>
      </c>
      <c r="G50" s="95">
        <v>0</v>
      </c>
      <c r="H50" s="96">
        <v>0</v>
      </c>
      <c r="I50" s="92"/>
    </row>
    <row r="51" spans="1:9" ht="16.7" customHeight="1" x14ac:dyDescent="0.2">
      <c r="A51" s="94" t="s">
        <v>67</v>
      </c>
      <c r="B51" s="94" t="s">
        <v>134</v>
      </c>
      <c r="C51" s="94" t="s">
        <v>76</v>
      </c>
      <c r="D51" s="94" t="s">
        <v>244</v>
      </c>
      <c r="E51" s="94" t="s">
        <v>70</v>
      </c>
      <c r="F51" s="95">
        <v>0</v>
      </c>
      <c r="G51" s="95">
        <v>0</v>
      </c>
      <c r="H51" s="96">
        <v>0</v>
      </c>
      <c r="I51" s="92"/>
    </row>
    <row r="52" spans="1:9" ht="1.5" customHeight="1" x14ac:dyDescent="0.2">
      <c r="A52" s="603"/>
      <c r="B52" s="603"/>
      <c r="C52" s="603"/>
      <c r="D52" s="603"/>
      <c r="E52" s="603"/>
      <c r="F52" s="97"/>
      <c r="G52" s="97"/>
      <c r="H52" s="98"/>
      <c r="I52" s="92"/>
    </row>
    <row r="53" spans="1:9" ht="13.7" customHeight="1" x14ac:dyDescent="0.2">
      <c r="A53" s="599"/>
      <c r="B53" s="599"/>
      <c r="C53" s="599"/>
      <c r="D53" s="599"/>
      <c r="E53" s="599"/>
      <c r="F53" s="99">
        <v>30.046280222855518</v>
      </c>
      <c r="G53" s="100"/>
      <c r="H53" s="101">
        <v>71877.312474719365</v>
      </c>
      <c r="I53" s="92"/>
    </row>
  </sheetData>
  <mergeCells count="7">
    <mergeCell ref="A53:E53"/>
    <mergeCell ref="A1:I1"/>
    <mergeCell ref="A2:I2"/>
    <mergeCell ref="A3:E4"/>
    <mergeCell ref="F3:H3"/>
    <mergeCell ref="F4:H4"/>
    <mergeCell ref="A52:E52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33"/>
  <sheetViews>
    <sheetView showGridLines="0" workbookViewId="0">
      <selection activeCell="B11" sqref="B11"/>
    </sheetView>
  </sheetViews>
  <sheetFormatPr baseColWidth="10" defaultRowHeight="12.75" x14ac:dyDescent="0.2"/>
  <cols>
    <col min="1" max="1" width="11" style="8" customWidth="1"/>
    <col min="2" max="2" width="25.140625" style="8" customWidth="1"/>
    <col min="3" max="3" width="15" style="8" customWidth="1"/>
    <col min="4" max="4" width="5" style="8" customWidth="1"/>
    <col min="5" max="5" width="9.140625" style="8" customWidth="1"/>
    <col min="6" max="6" width="24.42578125" style="8" customWidth="1"/>
    <col min="7" max="7" width="17.42578125" style="8" customWidth="1"/>
    <col min="8" max="8" width="25.5703125" style="8" customWidth="1"/>
    <col min="9" max="9" width="0.140625" style="8" customWidth="1"/>
    <col min="10" max="256" width="11.42578125" style="8"/>
    <col min="257" max="257" width="11" style="8" customWidth="1"/>
    <col min="258" max="258" width="25.140625" style="8" customWidth="1"/>
    <col min="259" max="259" width="15" style="8" customWidth="1"/>
    <col min="260" max="260" width="5" style="8" customWidth="1"/>
    <col min="261" max="261" width="9.140625" style="8" customWidth="1"/>
    <col min="262" max="262" width="24.42578125" style="8" customWidth="1"/>
    <col min="263" max="263" width="17.42578125" style="8" customWidth="1"/>
    <col min="264" max="264" width="25.5703125" style="8" customWidth="1"/>
    <col min="265" max="265" width="0.140625" style="8" customWidth="1"/>
    <col min="266" max="512" width="11.42578125" style="8"/>
    <col min="513" max="513" width="11" style="8" customWidth="1"/>
    <col min="514" max="514" width="25.140625" style="8" customWidth="1"/>
    <col min="515" max="515" width="15" style="8" customWidth="1"/>
    <col min="516" max="516" width="5" style="8" customWidth="1"/>
    <col min="517" max="517" width="9.140625" style="8" customWidth="1"/>
    <col min="518" max="518" width="24.42578125" style="8" customWidth="1"/>
    <col min="519" max="519" width="17.42578125" style="8" customWidth="1"/>
    <col min="520" max="520" width="25.5703125" style="8" customWidth="1"/>
    <col min="521" max="521" width="0.140625" style="8" customWidth="1"/>
    <col min="522" max="768" width="11.42578125" style="8"/>
    <col min="769" max="769" width="11" style="8" customWidth="1"/>
    <col min="770" max="770" width="25.140625" style="8" customWidth="1"/>
    <col min="771" max="771" width="15" style="8" customWidth="1"/>
    <col min="772" max="772" width="5" style="8" customWidth="1"/>
    <col min="773" max="773" width="9.140625" style="8" customWidth="1"/>
    <col min="774" max="774" width="24.42578125" style="8" customWidth="1"/>
    <col min="775" max="775" width="17.42578125" style="8" customWidth="1"/>
    <col min="776" max="776" width="25.5703125" style="8" customWidth="1"/>
    <col min="777" max="777" width="0.140625" style="8" customWidth="1"/>
    <col min="778" max="1024" width="11.42578125" style="8"/>
    <col min="1025" max="1025" width="11" style="8" customWidth="1"/>
    <col min="1026" max="1026" width="25.140625" style="8" customWidth="1"/>
    <col min="1027" max="1027" width="15" style="8" customWidth="1"/>
    <col min="1028" max="1028" width="5" style="8" customWidth="1"/>
    <col min="1029" max="1029" width="9.140625" style="8" customWidth="1"/>
    <col min="1030" max="1030" width="24.42578125" style="8" customWidth="1"/>
    <col min="1031" max="1031" width="17.42578125" style="8" customWidth="1"/>
    <col min="1032" max="1032" width="25.5703125" style="8" customWidth="1"/>
    <col min="1033" max="1033" width="0.140625" style="8" customWidth="1"/>
    <col min="1034" max="1280" width="11.42578125" style="8"/>
    <col min="1281" max="1281" width="11" style="8" customWidth="1"/>
    <col min="1282" max="1282" width="25.140625" style="8" customWidth="1"/>
    <col min="1283" max="1283" width="15" style="8" customWidth="1"/>
    <col min="1284" max="1284" width="5" style="8" customWidth="1"/>
    <col min="1285" max="1285" width="9.140625" style="8" customWidth="1"/>
    <col min="1286" max="1286" width="24.42578125" style="8" customWidth="1"/>
    <col min="1287" max="1287" width="17.42578125" style="8" customWidth="1"/>
    <col min="1288" max="1288" width="25.5703125" style="8" customWidth="1"/>
    <col min="1289" max="1289" width="0.140625" style="8" customWidth="1"/>
    <col min="1290" max="1536" width="11.42578125" style="8"/>
    <col min="1537" max="1537" width="11" style="8" customWidth="1"/>
    <col min="1538" max="1538" width="25.140625" style="8" customWidth="1"/>
    <col min="1539" max="1539" width="15" style="8" customWidth="1"/>
    <col min="1540" max="1540" width="5" style="8" customWidth="1"/>
    <col min="1541" max="1541" width="9.140625" style="8" customWidth="1"/>
    <col min="1542" max="1542" width="24.42578125" style="8" customWidth="1"/>
    <col min="1543" max="1543" width="17.42578125" style="8" customWidth="1"/>
    <col min="1544" max="1544" width="25.5703125" style="8" customWidth="1"/>
    <col min="1545" max="1545" width="0.140625" style="8" customWidth="1"/>
    <col min="1546" max="1792" width="11.42578125" style="8"/>
    <col min="1793" max="1793" width="11" style="8" customWidth="1"/>
    <col min="1794" max="1794" width="25.140625" style="8" customWidth="1"/>
    <col min="1795" max="1795" width="15" style="8" customWidth="1"/>
    <col min="1796" max="1796" width="5" style="8" customWidth="1"/>
    <col min="1797" max="1797" width="9.140625" style="8" customWidth="1"/>
    <col min="1798" max="1798" width="24.42578125" style="8" customWidth="1"/>
    <col min="1799" max="1799" width="17.42578125" style="8" customWidth="1"/>
    <col min="1800" max="1800" width="25.5703125" style="8" customWidth="1"/>
    <col min="1801" max="1801" width="0.140625" style="8" customWidth="1"/>
    <col min="1802" max="2048" width="11.42578125" style="8"/>
    <col min="2049" max="2049" width="11" style="8" customWidth="1"/>
    <col min="2050" max="2050" width="25.140625" style="8" customWidth="1"/>
    <col min="2051" max="2051" width="15" style="8" customWidth="1"/>
    <col min="2052" max="2052" width="5" style="8" customWidth="1"/>
    <col min="2053" max="2053" width="9.140625" style="8" customWidth="1"/>
    <col min="2054" max="2054" width="24.42578125" style="8" customWidth="1"/>
    <col min="2055" max="2055" width="17.42578125" style="8" customWidth="1"/>
    <col min="2056" max="2056" width="25.5703125" style="8" customWidth="1"/>
    <col min="2057" max="2057" width="0.140625" style="8" customWidth="1"/>
    <col min="2058" max="2304" width="11.42578125" style="8"/>
    <col min="2305" max="2305" width="11" style="8" customWidth="1"/>
    <col min="2306" max="2306" width="25.140625" style="8" customWidth="1"/>
    <col min="2307" max="2307" width="15" style="8" customWidth="1"/>
    <col min="2308" max="2308" width="5" style="8" customWidth="1"/>
    <col min="2309" max="2309" width="9.140625" style="8" customWidth="1"/>
    <col min="2310" max="2310" width="24.42578125" style="8" customWidth="1"/>
    <col min="2311" max="2311" width="17.42578125" style="8" customWidth="1"/>
    <col min="2312" max="2312" width="25.5703125" style="8" customWidth="1"/>
    <col min="2313" max="2313" width="0.140625" style="8" customWidth="1"/>
    <col min="2314" max="2560" width="11.42578125" style="8"/>
    <col min="2561" max="2561" width="11" style="8" customWidth="1"/>
    <col min="2562" max="2562" width="25.140625" style="8" customWidth="1"/>
    <col min="2563" max="2563" width="15" style="8" customWidth="1"/>
    <col min="2564" max="2564" width="5" style="8" customWidth="1"/>
    <col min="2565" max="2565" width="9.140625" style="8" customWidth="1"/>
    <col min="2566" max="2566" width="24.42578125" style="8" customWidth="1"/>
    <col min="2567" max="2567" width="17.42578125" style="8" customWidth="1"/>
    <col min="2568" max="2568" width="25.5703125" style="8" customWidth="1"/>
    <col min="2569" max="2569" width="0.140625" style="8" customWidth="1"/>
    <col min="2570" max="2816" width="11.42578125" style="8"/>
    <col min="2817" max="2817" width="11" style="8" customWidth="1"/>
    <col min="2818" max="2818" width="25.140625" style="8" customWidth="1"/>
    <col min="2819" max="2819" width="15" style="8" customWidth="1"/>
    <col min="2820" max="2820" width="5" style="8" customWidth="1"/>
    <col min="2821" max="2821" width="9.140625" style="8" customWidth="1"/>
    <col min="2822" max="2822" width="24.42578125" style="8" customWidth="1"/>
    <col min="2823" max="2823" width="17.42578125" style="8" customWidth="1"/>
    <col min="2824" max="2824" width="25.5703125" style="8" customWidth="1"/>
    <col min="2825" max="2825" width="0.140625" style="8" customWidth="1"/>
    <col min="2826" max="3072" width="11.42578125" style="8"/>
    <col min="3073" max="3073" width="11" style="8" customWidth="1"/>
    <col min="3074" max="3074" width="25.140625" style="8" customWidth="1"/>
    <col min="3075" max="3075" width="15" style="8" customWidth="1"/>
    <col min="3076" max="3076" width="5" style="8" customWidth="1"/>
    <col min="3077" max="3077" width="9.140625" style="8" customWidth="1"/>
    <col min="3078" max="3078" width="24.42578125" style="8" customWidth="1"/>
    <col min="3079" max="3079" width="17.42578125" style="8" customWidth="1"/>
    <col min="3080" max="3080" width="25.5703125" style="8" customWidth="1"/>
    <col min="3081" max="3081" width="0.140625" style="8" customWidth="1"/>
    <col min="3082" max="3328" width="11.42578125" style="8"/>
    <col min="3329" max="3329" width="11" style="8" customWidth="1"/>
    <col min="3330" max="3330" width="25.140625" style="8" customWidth="1"/>
    <col min="3331" max="3331" width="15" style="8" customWidth="1"/>
    <col min="3332" max="3332" width="5" style="8" customWidth="1"/>
    <col min="3333" max="3333" width="9.140625" style="8" customWidth="1"/>
    <col min="3334" max="3334" width="24.42578125" style="8" customWidth="1"/>
    <col min="3335" max="3335" width="17.42578125" style="8" customWidth="1"/>
    <col min="3336" max="3336" width="25.5703125" style="8" customWidth="1"/>
    <col min="3337" max="3337" width="0.140625" style="8" customWidth="1"/>
    <col min="3338" max="3584" width="11.42578125" style="8"/>
    <col min="3585" max="3585" width="11" style="8" customWidth="1"/>
    <col min="3586" max="3586" width="25.140625" style="8" customWidth="1"/>
    <col min="3587" max="3587" width="15" style="8" customWidth="1"/>
    <col min="3588" max="3588" width="5" style="8" customWidth="1"/>
    <col min="3589" max="3589" width="9.140625" style="8" customWidth="1"/>
    <col min="3590" max="3590" width="24.42578125" style="8" customWidth="1"/>
    <col min="3591" max="3591" width="17.42578125" style="8" customWidth="1"/>
    <col min="3592" max="3592" width="25.5703125" style="8" customWidth="1"/>
    <col min="3593" max="3593" width="0.140625" style="8" customWidth="1"/>
    <col min="3594" max="3840" width="11.42578125" style="8"/>
    <col min="3841" max="3841" width="11" style="8" customWidth="1"/>
    <col min="3842" max="3842" width="25.140625" style="8" customWidth="1"/>
    <col min="3843" max="3843" width="15" style="8" customWidth="1"/>
    <col min="3844" max="3844" width="5" style="8" customWidth="1"/>
    <col min="3845" max="3845" width="9.140625" style="8" customWidth="1"/>
    <col min="3846" max="3846" width="24.42578125" style="8" customWidth="1"/>
    <col min="3847" max="3847" width="17.42578125" style="8" customWidth="1"/>
    <col min="3848" max="3848" width="25.5703125" style="8" customWidth="1"/>
    <col min="3849" max="3849" width="0.140625" style="8" customWidth="1"/>
    <col min="3850" max="4096" width="11.42578125" style="8"/>
    <col min="4097" max="4097" width="11" style="8" customWidth="1"/>
    <col min="4098" max="4098" width="25.140625" style="8" customWidth="1"/>
    <col min="4099" max="4099" width="15" style="8" customWidth="1"/>
    <col min="4100" max="4100" width="5" style="8" customWidth="1"/>
    <col min="4101" max="4101" width="9.140625" style="8" customWidth="1"/>
    <col min="4102" max="4102" width="24.42578125" style="8" customWidth="1"/>
    <col min="4103" max="4103" width="17.42578125" style="8" customWidth="1"/>
    <col min="4104" max="4104" width="25.5703125" style="8" customWidth="1"/>
    <col min="4105" max="4105" width="0.140625" style="8" customWidth="1"/>
    <col min="4106" max="4352" width="11.42578125" style="8"/>
    <col min="4353" max="4353" width="11" style="8" customWidth="1"/>
    <col min="4354" max="4354" width="25.140625" style="8" customWidth="1"/>
    <col min="4355" max="4355" width="15" style="8" customWidth="1"/>
    <col min="4356" max="4356" width="5" style="8" customWidth="1"/>
    <col min="4357" max="4357" width="9.140625" style="8" customWidth="1"/>
    <col min="4358" max="4358" width="24.42578125" style="8" customWidth="1"/>
    <col min="4359" max="4359" width="17.42578125" style="8" customWidth="1"/>
    <col min="4360" max="4360" width="25.5703125" style="8" customWidth="1"/>
    <col min="4361" max="4361" width="0.140625" style="8" customWidth="1"/>
    <col min="4362" max="4608" width="11.42578125" style="8"/>
    <col min="4609" max="4609" width="11" style="8" customWidth="1"/>
    <col min="4610" max="4610" width="25.140625" style="8" customWidth="1"/>
    <col min="4611" max="4611" width="15" style="8" customWidth="1"/>
    <col min="4612" max="4612" width="5" style="8" customWidth="1"/>
    <col min="4613" max="4613" width="9.140625" style="8" customWidth="1"/>
    <col min="4614" max="4614" width="24.42578125" style="8" customWidth="1"/>
    <col min="4615" max="4615" width="17.42578125" style="8" customWidth="1"/>
    <col min="4616" max="4616" width="25.5703125" style="8" customWidth="1"/>
    <col min="4617" max="4617" width="0.140625" style="8" customWidth="1"/>
    <col min="4618" max="4864" width="11.42578125" style="8"/>
    <col min="4865" max="4865" width="11" style="8" customWidth="1"/>
    <col min="4866" max="4866" width="25.140625" style="8" customWidth="1"/>
    <col min="4867" max="4867" width="15" style="8" customWidth="1"/>
    <col min="4868" max="4868" width="5" style="8" customWidth="1"/>
    <col min="4869" max="4869" width="9.140625" style="8" customWidth="1"/>
    <col min="4870" max="4870" width="24.42578125" style="8" customWidth="1"/>
    <col min="4871" max="4871" width="17.42578125" style="8" customWidth="1"/>
    <col min="4872" max="4872" width="25.5703125" style="8" customWidth="1"/>
    <col min="4873" max="4873" width="0.140625" style="8" customWidth="1"/>
    <col min="4874" max="5120" width="11.42578125" style="8"/>
    <col min="5121" max="5121" width="11" style="8" customWidth="1"/>
    <col min="5122" max="5122" width="25.140625" style="8" customWidth="1"/>
    <col min="5123" max="5123" width="15" style="8" customWidth="1"/>
    <col min="5124" max="5124" width="5" style="8" customWidth="1"/>
    <col min="5125" max="5125" width="9.140625" style="8" customWidth="1"/>
    <col min="5126" max="5126" width="24.42578125" style="8" customWidth="1"/>
    <col min="5127" max="5127" width="17.42578125" style="8" customWidth="1"/>
    <col min="5128" max="5128" width="25.5703125" style="8" customWidth="1"/>
    <col min="5129" max="5129" width="0.140625" style="8" customWidth="1"/>
    <col min="5130" max="5376" width="11.42578125" style="8"/>
    <col min="5377" max="5377" width="11" style="8" customWidth="1"/>
    <col min="5378" max="5378" width="25.140625" style="8" customWidth="1"/>
    <col min="5379" max="5379" width="15" style="8" customWidth="1"/>
    <col min="5380" max="5380" width="5" style="8" customWidth="1"/>
    <col min="5381" max="5381" width="9.140625" style="8" customWidth="1"/>
    <col min="5382" max="5382" width="24.42578125" style="8" customWidth="1"/>
    <col min="5383" max="5383" width="17.42578125" style="8" customWidth="1"/>
    <col min="5384" max="5384" width="25.5703125" style="8" customWidth="1"/>
    <col min="5385" max="5385" width="0.140625" style="8" customWidth="1"/>
    <col min="5386" max="5632" width="11.42578125" style="8"/>
    <col min="5633" max="5633" width="11" style="8" customWidth="1"/>
    <col min="5634" max="5634" width="25.140625" style="8" customWidth="1"/>
    <col min="5635" max="5635" width="15" style="8" customWidth="1"/>
    <col min="5636" max="5636" width="5" style="8" customWidth="1"/>
    <col min="5637" max="5637" width="9.140625" style="8" customWidth="1"/>
    <col min="5638" max="5638" width="24.42578125" style="8" customWidth="1"/>
    <col min="5639" max="5639" width="17.42578125" style="8" customWidth="1"/>
    <col min="5640" max="5640" width="25.5703125" style="8" customWidth="1"/>
    <col min="5641" max="5641" width="0.140625" style="8" customWidth="1"/>
    <col min="5642" max="5888" width="11.42578125" style="8"/>
    <col min="5889" max="5889" width="11" style="8" customWidth="1"/>
    <col min="5890" max="5890" width="25.140625" style="8" customWidth="1"/>
    <col min="5891" max="5891" width="15" style="8" customWidth="1"/>
    <col min="5892" max="5892" width="5" style="8" customWidth="1"/>
    <col min="5893" max="5893" width="9.140625" style="8" customWidth="1"/>
    <col min="5894" max="5894" width="24.42578125" style="8" customWidth="1"/>
    <col min="5895" max="5895" width="17.42578125" style="8" customWidth="1"/>
    <col min="5896" max="5896" width="25.5703125" style="8" customWidth="1"/>
    <col min="5897" max="5897" width="0.140625" style="8" customWidth="1"/>
    <col min="5898" max="6144" width="11.42578125" style="8"/>
    <col min="6145" max="6145" width="11" style="8" customWidth="1"/>
    <col min="6146" max="6146" width="25.140625" style="8" customWidth="1"/>
    <col min="6147" max="6147" width="15" style="8" customWidth="1"/>
    <col min="6148" max="6148" width="5" style="8" customWidth="1"/>
    <col min="6149" max="6149" width="9.140625" style="8" customWidth="1"/>
    <col min="6150" max="6150" width="24.42578125" style="8" customWidth="1"/>
    <col min="6151" max="6151" width="17.42578125" style="8" customWidth="1"/>
    <col min="6152" max="6152" width="25.5703125" style="8" customWidth="1"/>
    <col min="6153" max="6153" width="0.140625" style="8" customWidth="1"/>
    <col min="6154" max="6400" width="11.42578125" style="8"/>
    <col min="6401" max="6401" width="11" style="8" customWidth="1"/>
    <col min="6402" max="6402" width="25.140625" style="8" customWidth="1"/>
    <col min="6403" max="6403" width="15" style="8" customWidth="1"/>
    <col min="6404" max="6404" width="5" style="8" customWidth="1"/>
    <col min="6405" max="6405" width="9.140625" style="8" customWidth="1"/>
    <col min="6406" max="6406" width="24.42578125" style="8" customWidth="1"/>
    <col min="6407" max="6407" width="17.42578125" style="8" customWidth="1"/>
    <col min="6408" max="6408" width="25.5703125" style="8" customWidth="1"/>
    <col min="6409" max="6409" width="0.140625" style="8" customWidth="1"/>
    <col min="6410" max="6656" width="11.42578125" style="8"/>
    <col min="6657" max="6657" width="11" style="8" customWidth="1"/>
    <col min="6658" max="6658" width="25.140625" style="8" customWidth="1"/>
    <col min="6659" max="6659" width="15" style="8" customWidth="1"/>
    <col min="6660" max="6660" width="5" style="8" customWidth="1"/>
    <col min="6661" max="6661" width="9.140625" style="8" customWidth="1"/>
    <col min="6662" max="6662" width="24.42578125" style="8" customWidth="1"/>
    <col min="6663" max="6663" width="17.42578125" style="8" customWidth="1"/>
    <col min="6664" max="6664" width="25.5703125" style="8" customWidth="1"/>
    <col min="6665" max="6665" width="0.140625" style="8" customWidth="1"/>
    <col min="6666" max="6912" width="11.42578125" style="8"/>
    <col min="6913" max="6913" width="11" style="8" customWidth="1"/>
    <col min="6914" max="6914" width="25.140625" style="8" customWidth="1"/>
    <col min="6915" max="6915" width="15" style="8" customWidth="1"/>
    <col min="6916" max="6916" width="5" style="8" customWidth="1"/>
    <col min="6917" max="6917" width="9.140625" style="8" customWidth="1"/>
    <col min="6918" max="6918" width="24.42578125" style="8" customWidth="1"/>
    <col min="6919" max="6919" width="17.42578125" style="8" customWidth="1"/>
    <col min="6920" max="6920" width="25.5703125" style="8" customWidth="1"/>
    <col min="6921" max="6921" width="0.140625" style="8" customWidth="1"/>
    <col min="6922" max="7168" width="11.42578125" style="8"/>
    <col min="7169" max="7169" width="11" style="8" customWidth="1"/>
    <col min="7170" max="7170" width="25.140625" style="8" customWidth="1"/>
    <col min="7171" max="7171" width="15" style="8" customWidth="1"/>
    <col min="7172" max="7172" width="5" style="8" customWidth="1"/>
    <col min="7173" max="7173" width="9.140625" style="8" customWidth="1"/>
    <col min="7174" max="7174" width="24.42578125" style="8" customWidth="1"/>
    <col min="7175" max="7175" width="17.42578125" style="8" customWidth="1"/>
    <col min="7176" max="7176" width="25.5703125" style="8" customWidth="1"/>
    <col min="7177" max="7177" width="0.140625" style="8" customWidth="1"/>
    <col min="7178" max="7424" width="11.42578125" style="8"/>
    <col min="7425" max="7425" width="11" style="8" customWidth="1"/>
    <col min="7426" max="7426" width="25.140625" style="8" customWidth="1"/>
    <col min="7427" max="7427" width="15" style="8" customWidth="1"/>
    <col min="7428" max="7428" width="5" style="8" customWidth="1"/>
    <col min="7429" max="7429" width="9.140625" style="8" customWidth="1"/>
    <col min="7430" max="7430" width="24.42578125" style="8" customWidth="1"/>
    <col min="7431" max="7431" width="17.42578125" style="8" customWidth="1"/>
    <col min="7432" max="7432" width="25.5703125" style="8" customWidth="1"/>
    <col min="7433" max="7433" width="0.140625" style="8" customWidth="1"/>
    <col min="7434" max="7680" width="11.42578125" style="8"/>
    <col min="7681" max="7681" width="11" style="8" customWidth="1"/>
    <col min="7682" max="7682" width="25.140625" style="8" customWidth="1"/>
    <col min="7683" max="7683" width="15" style="8" customWidth="1"/>
    <col min="7684" max="7684" width="5" style="8" customWidth="1"/>
    <col min="7685" max="7685" width="9.140625" style="8" customWidth="1"/>
    <col min="7686" max="7686" width="24.42578125" style="8" customWidth="1"/>
    <col min="7687" max="7687" width="17.42578125" style="8" customWidth="1"/>
    <col min="7688" max="7688" width="25.5703125" style="8" customWidth="1"/>
    <col min="7689" max="7689" width="0.140625" style="8" customWidth="1"/>
    <col min="7690" max="7936" width="11.42578125" style="8"/>
    <col min="7937" max="7937" width="11" style="8" customWidth="1"/>
    <col min="7938" max="7938" width="25.140625" style="8" customWidth="1"/>
    <col min="7939" max="7939" width="15" style="8" customWidth="1"/>
    <col min="7940" max="7940" width="5" style="8" customWidth="1"/>
    <col min="7941" max="7941" width="9.140625" style="8" customWidth="1"/>
    <col min="7942" max="7942" width="24.42578125" style="8" customWidth="1"/>
    <col min="7943" max="7943" width="17.42578125" style="8" customWidth="1"/>
    <col min="7944" max="7944" width="25.5703125" style="8" customWidth="1"/>
    <col min="7945" max="7945" width="0.140625" style="8" customWidth="1"/>
    <col min="7946" max="8192" width="11.42578125" style="8"/>
    <col min="8193" max="8193" width="11" style="8" customWidth="1"/>
    <col min="8194" max="8194" width="25.140625" style="8" customWidth="1"/>
    <col min="8195" max="8195" width="15" style="8" customWidth="1"/>
    <col min="8196" max="8196" width="5" style="8" customWidth="1"/>
    <col min="8197" max="8197" width="9.140625" style="8" customWidth="1"/>
    <col min="8198" max="8198" width="24.42578125" style="8" customWidth="1"/>
    <col min="8199" max="8199" width="17.42578125" style="8" customWidth="1"/>
    <col min="8200" max="8200" width="25.5703125" style="8" customWidth="1"/>
    <col min="8201" max="8201" width="0.140625" style="8" customWidth="1"/>
    <col min="8202" max="8448" width="11.42578125" style="8"/>
    <col min="8449" max="8449" width="11" style="8" customWidth="1"/>
    <col min="8450" max="8450" width="25.140625" style="8" customWidth="1"/>
    <col min="8451" max="8451" width="15" style="8" customWidth="1"/>
    <col min="8452" max="8452" width="5" style="8" customWidth="1"/>
    <col min="8453" max="8453" width="9.140625" style="8" customWidth="1"/>
    <col min="8454" max="8454" width="24.42578125" style="8" customWidth="1"/>
    <col min="8455" max="8455" width="17.42578125" style="8" customWidth="1"/>
    <col min="8456" max="8456" width="25.5703125" style="8" customWidth="1"/>
    <col min="8457" max="8457" width="0.140625" style="8" customWidth="1"/>
    <col min="8458" max="8704" width="11.42578125" style="8"/>
    <col min="8705" max="8705" width="11" style="8" customWidth="1"/>
    <col min="8706" max="8706" width="25.140625" style="8" customWidth="1"/>
    <col min="8707" max="8707" width="15" style="8" customWidth="1"/>
    <col min="8708" max="8708" width="5" style="8" customWidth="1"/>
    <col min="8709" max="8709" width="9.140625" style="8" customWidth="1"/>
    <col min="8710" max="8710" width="24.42578125" style="8" customWidth="1"/>
    <col min="8711" max="8711" width="17.42578125" style="8" customWidth="1"/>
    <col min="8712" max="8712" width="25.5703125" style="8" customWidth="1"/>
    <col min="8713" max="8713" width="0.140625" style="8" customWidth="1"/>
    <col min="8714" max="8960" width="11.42578125" style="8"/>
    <col min="8961" max="8961" width="11" style="8" customWidth="1"/>
    <col min="8962" max="8962" width="25.140625" style="8" customWidth="1"/>
    <col min="8963" max="8963" width="15" style="8" customWidth="1"/>
    <col min="8964" max="8964" width="5" style="8" customWidth="1"/>
    <col min="8965" max="8965" width="9.140625" style="8" customWidth="1"/>
    <col min="8966" max="8966" width="24.42578125" style="8" customWidth="1"/>
    <col min="8967" max="8967" width="17.42578125" style="8" customWidth="1"/>
    <col min="8968" max="8968" width="25.5703125" style="8" customWidth="1"/>
    <col min="8969" max="8969" width="0.140625" style="8" customWidth="1"/>
    <col min="8970" max="9216" width="11.42578125" style="8"/>
    <col min="9217" max="9217" width="11" style="8" customWidth="1"/>
    <col min="9218" max="9218" width="25.140625" style="8" customWidth="1"/>
    <col min="9219" max="9219" width="15" style="8" customWidth="1"/>
    <col min="9220" max="9220" width="5" style="8" customWidth="1"/>
    <col min="9221" max="9221" width="9.140625" style="8" customWidth="1"/>
    <col min="9222" max="9222" width="24.42578125" style="8" customWidth="1"/>
    <col min="9223" max="9223" width="17.42578125" style="8" customWidth="1"/>
    <col min="9224" max="9224" width="25.5703125" style="8" customWidth="1"/>
    <col min="9225" max="9225" width="0.140625" style="8" customWidth="1"/>
    <col min="9226" max="9472" width="11.42578125" style="8"/>
    <col min="9473" max="9473" width="11" style="8" customWidth="1"/>
    <col min="9474" max="9474" width="25.140625" style="8" customWidth="1"/>
    <col min="9475" max="9475" width="15" style="8" customWidth="1"/>
    <col min="9476" max="9476" width="5" style="8" customWidth="1"/>
    <col min="9477" max="9477" width="9.140625" style="8" customWidth="1"/>
    <col min="9478" max="9478" width="24.42578125" style="8" customWidth="1"/>
    <col min="9479" max="9479" width="17.42578125" style="8" customWidth="1"/>
    <col min="9480" max="9480" width="25.5703125" style="8" customWidth="1"/>
    <col min="9481" max="9481" width="0.140625" style="8" customWidth="1"/>
    <col min="9482" max="9728" width="11.42578125" style="8"/>
    <col min="9729" max="9729" width="11" style="8" customWidth="1"/>
    <col min="9730" max="9730" width="25.140625" style="8" customWidth="1"/>
    <col min="9731" max="9731" width="15" style="8" customWidth="1"/>
    <col min="9732" max="9732" width="5" style="8" customWidth="1"/>
    <col min="9733" max="9733" width="9.140625" style="8" customWidth="1"/>
    <col min="9734" max="9734" width="24.42578125" style="8" customWidth="1"/>
    <col min="9735" max="9735" width="17.42578125" style="8" customWidth="1"/>
    <col min="9736" max="9736" width="25.5703125" style="8" customWidth="1"/>
    <col min="9737" max="9737" width="0.140625" style="8" customWidth="1"/>
    <col min="9738" max="9984" width="11.42578125" style="8"/>
    <col min="9985" max="9985" width="11" style="8" customWidth="1"/>
    <col min="9986" max="9986" width="25.140625" style="8" customWidth="1"/>
    <col min="9987" max="9987" width="15" style="8" customWidth="1"/>
    <col min="9988" max="9988" width="5" style="8" customWidth="1"/>
    <col min="9989" max="9989" width="9.140625" style="8" customWidth="1"/>
    <col min="9990" max="9990" width="24.42578125" style="8" customWidth="1"/>
    <col min="9991" max="9991" width="17.42578125" style="8" customWidth="1"/>
    <col min="9992" max="9992" width="25.5703125" style="8" customWidth="1"/>
    <col min="9993" max="9993" width="0.140625" style="8" customWidth="1"/>
    <col min="9994" max="10240" width="11.42578125" style="8"/>
    <col min="10241" max="10241" width="11" style="8" customWidth="1"/>
    <col min="10242" max="10242" width="25.140625" style="8" customWidth="1"/>
    <col min="10243" max="10243" width="15" style="8" customWidth="1"/>
    <col min="10244" max="10244" width="5" style="8" customWidth="1"/>
    <col min="10245" max="10245" width="9.140625" style="8" customWidth="1"/>
    <col min="10246" max="10246" width="24.42578125" style="8" customWidth="1"/>
    <col min="10247" max="10247" width="17.42578125" style="8" customWidth="1"/>
    <col min="10248" max="10248" width="25.5703125" style="8" customWidth="1"/>
    <col min="10249" max="10249" width="0.140625" style="8" customWidth="1"/>
    <col min="10250" max="10496" width="11.42578125" style="8"/>
    <col min="10497" max="10497" width="11" style="8" customWidth="1"/>
    <col min="10498" max="10498" width="25.140625" style="8" customWidth="1"/>
    <col min="10499" max="10499" width="15" style="8" customWidth="1"/>
    <col min="10500" max="10500" width="5" style="8" customWidth="1"/>
    <col min="10501" max="10501" width="9.140625" style="8" customWidth="1"/>
    <col min="10502" max="10502" width="24.42578125" style="8" customWidth="1"/>
    <col min="10503" max="10503" width="17.42578125" style="8" customWidth="1"/>
    <col min="10504" max="10504" width="25.5703125" style="8" customWidth="1"/>
    <col min="10505" max="10505" width="0.140625" style="8" customWidth="1"/>
    <col min="10506" max="10752" width="11.42578125" style="8"/>
    <col min="10753" max="10753" width="11" style="8" customWidth="1"/>
    <col min="10754" max="10754" width="25.140625" style="8" customWidth="1"/>
    <col min="10755" max="10755" width="15" style="8" customWidth="1"/>
    <col min="10756" max="10756" width="5" style="8" customWidth="1"/>
    <col min="10757" max="10757" width="9.140625" style="8" customWidth="1"/>
    <col min="10758" max="10758" width="24.42578125" style="8" customWidth="1"/>
    <col min="10759" max="10759" width="17.42578125" style="8" customWidth="1"/>
    <col min="10760" max="10760" width="25.5703125" style="8" customWidth="1"/>
    <col min="10761" max="10761" width="0.140625" style="8" customWidth="1"/>
    <col min="10762" max="11008" width="11.42578125" style="8"/>
    <col min="11009" max="11009" width="11" style="8" customWidth="1"/>
    <col min="11010" max="11010" width="25.140625" style="8" customWidth="1"/>
    <col min="11011" max="11011" width="15" style="8" customWidth="1"/>
    <col min="11012" max="11012" width="5" style="8" customWidth="1"/>
    <col min="11013" max="11013" width="9.140625" style="8" customWidth="1"/>
    <col min="11014" max="11014" width="24.42578125" style="8" customWidth="1"/>
    <col min="11015" max="11015" width="17.42578125" style="8" customWidth="1"/>
    <col min="11016" max="11016" width="25.5703125" style="8" customWidth="1"/>
    <col min="11017" max="11017" width="0.140625" style="8" customWidth="1"/>
    <col min="11018" max="11264" width="11.42578125" style="8"/>
    <col min="11265" max="11265" width="11" style="8" customWidth="1"/>
    <col min="11266" max="11266" width="25.140625" style="8" customWidth="1"/>
    <col min="11267" max="11267" width="15" style="8" customWidth="1"/>
    <col min="11268" max="11268" width="5" style="8" customWidth="1"/>
    <col min="11269" max="11269" width="9.140625" style="8" customWidth="1"/>
    <col min="11270" max="11270" width="24.42578125" style="8" customWidth="1"/>
    <col min="11271" max="11271" width="17.42578125" style="8" customWidth="1"/>
    <col min="11272" max="11272" width="25.5703125" style="8" customWidth="1"/>
    <col min="11273" max="11273" width="0.140625" style="8" customWidth="1"/>
    <col min="11274" max="11520" width="11.42578125" style="8"/>
    <col min="11521" max="11521" width="11" style="8" customWidth="1"/>
    <col min="11522" max="11522" width="25.140625" style="8" customWidth="1"/>
    <col min="11523" max="11523" width="15" style="8" customWidth="1"/>
    <col min="11524" max="11524" width="5" style="8" customWidth="1"/>
    <col min="11525" max="11525" width="9.140625" style="8" customWidth="1"/>
    <col min="11526" max="11526" width="24.42578125" style="8" customWidth="1"/>
    <col min="11527" max="11527" width="17.42578125" style="8" customWidth="1"/>
    <col min="11528" max="11528" width="25.5703125" style="8" customWidth="1"/>
    <col min="11529" max="11529" width="0.140625" style="8" customWidth="1"/>
    <col min="11530" max="11776" width="11.42578125" style="8"/>
    <col min="11777" max="11777" width="11" style="8" customWidth="1"/>
    <col min="11778" max="11778" width="25.140625" style="8" customWidth="1"/>
    <col min="11779" max="11779" width="15" style="8" customWidth="1"/>
    <col min="11780" max="11780" width="5" style="8" customWidth="1"/>
    <col min="11781" max="11781" width="9.140625" style="8" customWidth="1"/>
    <col min="11782" max="11782" width="24.42578125" style="8" customWidth="1"/>
    <col min="11783" max="11783" width="17.42578125" style="8" customWidth="1"/>
    <col min="11784" max="11784" width="25.5703125" style="8" customWidth="1"/>
    <col min="11785" max="11785" width="0.140625" style="8" customWidth="1"/>
    <col min="11786" max="12032" width="11.42578125" style="8"/>
    <col min="12033" max="12033" width="11" style="8" customWidth="1"/>
    <col min="12034" max="12034" width="25.140625" style="8" customWidth="1"/>
    <col min="12035" max="12035" width="15" style="8" customWidth="1"/>
    <col min="12036" max="12036" width="5" style="8" customWidth="1"/>
    <col min="12037" max="12037" width="9.140625" style="8" customWidth="1"/>
    <col min="12038" max="12038" width="24.42578125" style="8" customWidth="1"/>
    <col min="12039" max="12039" width="17.42578125" style="8" customWidth="1"/>
    <col min="12040" max="12040" width="25.5703125" style="8" customWidth="1"/>
    <col min="12041" max="12041" width="0.140625" style="8" customWidth="1"/>
    <col min="12042" max="12288" width="11.42578125" style="8"/>
    <col min="12289" max="12289" width="11" style="8" customWidth="1"/>
    <col min="12290" max="12290" width="25.140625" style="8" customWidth="1"/>
    <col min="12291" max="12291" width="15" style="8" customWidth="1"/>
    <col min="12292" max="12292" width="5" style="8" customWidth="1"/>
    <col min="12293" max="12293" width="9.140625" style="8" customWidth="1"/>
    <col min="12294" max="12294" width="24.42578125" style="8" customWidth="1"/>
    <col min="12295" max="12295" width="17.42578125" style="8" customWidth="1"/>
    <col min="12296" max="12296" width="25.5703125" style="8" customWidth="1"/>
    <col min="12297" max="12297" width="0.140625" style="8" customWidth="1"/>
    <col min="12298" max="12544" width="11.42578125" style="8"/>
    <col min="12545" max="12545" width="11" style="8" customWidth="1"/>
    <col min="12546" max="12546" width="25.140625" style="8" customWidth="1"/>
    <col min="12547" max="12547" width="15" style="8" customWidth="1"/>
    <col min="12548" max="12548" width="5" style="8" customWidth="1"/>
    <col min="12549" max="12549" width="9.140625" style="8" customWidth="1"/>
    <col min="12550" max="12550" width="24.42578125" style="8" customWidth="1"/>
    <col min="12551" max="12551" width="17.42578125" style="8" customWidth="1"/>
    <col min="12552" max="12552" width="25.5703125" style="8" customWidth="1"/>
    <col min="12553" max="12553" width="0.140625" style="8" customWidth="1"/>
    <col min="12554" max="12800" width="11.42578125" style="8"/>
    <col min="12801" max="12801" width="11" style="8" customWidth="1"/>
    <col min="12802" max="12802" width="25.140625" style="8" customWidth="1"/>
    <col min="12803" max="12803" width="15" style="8" customWidth="1"/>
    <col min="12804" max="12804" width="5" style="8" customWidth="1"/>
    <col min="12805" max="12805" width="9.140625" style="8" customWidth="1"/>
    <col min="12806" max="12806" width="24.42578125" style="8" customWidth="1"/>
    <col min="12807" max="12807" width="17.42578125" style="8" customWidth="1"/>
    <col min="12808" max="12808" width="25.5703125" style="8" customWidth="1"/>
    <col min="12809" max="12809" width="0.140625" style="8" customWidth="1"/>
    <col min="12810" max="13056" width="11.42578125" style="8"/>
    <col min="13057" max="13057" width="11" style="8" customWidth="1"/>
    <col min="13058" max="13058" width="25.140625" style="8" customWidth="1"/>
    <col min="13059" max="13059" width="15" style="8" customWidth="1"/>
    <col min="13060" max="13060" width="5" style="8" customWidth="1"/>
    <col min="13061" max="13061" width="9.140625" style="8" customWidth="1"/>
    <col min="13062" max="13062" width="24.42578125" style="8" customWidth="1"/>
    <col min="13063" max="13063" width="17.42578125" style="8" customWidth="1"/>
    <col min="13064" max="13064" width="25.5703125" style="8" customWidth="1"/>
    <col min="13065" max="13065" width="0.140625" style="8" customWidth="1"/>
    <col min="13066" max="13312" width="11.42578125" style="8"/>
    <col min="13313" max="13313" width="11" style="8" customWidth="1"/>
    <col min="13314" max="13314" width="25.140625" style="8" customWidth="1"/>
    <col min="13315" max="13315" width="15" style="8" customWidth="1"/>
    <col min="13316" max="13316" width="5" style="8" customWidth="1"/>
    <col min="13317" max="13317" width="9.140625" style="8" customWidth="1"/>
    <col min="13318" max="13318" width="24.42578125" style="8" customWidth="1"/>
    <col min="13319" max="13319" width="17.42578125" style="8" customWidth="1"/>
    <col min="13320" max="13320" width="25.5703125" style="8" customWidth="1"/>
    <col min="13321" max="13321" width="0.140625" style="8" customWidth="1"/>
    <col min="13322" max="13568" width="11.42578125" style="8"/>
    <col min="13569" max="13569" width="11" style="8" customWidth="1"/>
    <col min="13570" max="13570" width="25.140625" style="8" customWidth="1"/>
    <col min="13571" max="13571" width="15" style="8" customWidth="1"/>
    <col min="13572" max="13572" width="5" style="8" customWidth="1"/>
    <col min="13573" max="13573" width="9.140625" style="8" customWidth="1"/>
    <col min="13574" max="13574" width="24.42578125" style="8" customWidth="1"/>
    <col min="13575" max="13575" width="17.42578125" style="8" customWidth="1"/>
    <col min="13576" max="13576" width="25.5703125" style="8" customWidth="1"/>
    <col min="13577" max="13577" width="0.140625" style="8" customWidth="1"/>
    <col min="13578" max="13824" width="11.42578125" style="8"/>
    <col min="13825" max="13825" width="11" style="8" customWidth="1"/>
    <col min="13826" max="13826" width="25.140625" style="8" customWidth="1"/>
    <col min="13827" max="13827" width="15" style="8" customWidth="1"/>
    <col min="13828" max="13828" width="5" style="8" customWidth="1"/>
    <col min="13829" max="13829" width="9.140625" style="8" customWidth="1"/>
    <col min="13830" max="13830" width="24.42578125" style="8" customWidth="1"/>
    <col min="13831" max="13831" width="17.42578125" style="8" customWidth="1"/>
    <col min="13832" max="13832" width="25.5703125" style="8" customWidth="1"/>
    <col min="13833" max="13833" width="0.140625" style="8" customWidth="1"/>
    <col min="13834" max="14080" width="11.42578125" style="8"/>
    <col min="14081" max="14081" width="11" style="8" customWidth="1"/>
    <col min="14082" max="14082" width="25.140625" style="8" customWidth="1"/>
    <col min="14083" max="14083" width="15" style="8" customWidth="1"/>
    <col min="14084" max="14084" width="5" style="8" customWidth="1"/>
    <col min="14085" max="14085" width="9.140625" style="8" customWidth="1"/>
    <col min="14086" max="14086" width="24.42578125" style="8" customWidth="1"/>
    <col min="14087" max="14087" width="17.42578125" style="8" customWidth="1"/>
    <col min="14088" max="14088" width="25.5703125" style="8" customWidth="1"/>
    <col min="14089" max="14089" width="0.140625" style="8" customWidth="1"/>
    <col min="14090" max="14336" width="11.42578125" style="8"/>
    <col min="14337" max="14337" width="11" style="8" customWidth="1"/>
    <col min="14338" max="14338" width="25.140625" style="8" customWidth="1"/>
    <col min="14339" max="14339" width="15" style="8" customWidth="1"/>
    <col min="14340" max="14340" width="5" style="8" customWidth="1"/>
    <col min="14341" max="14341" width="9.140625" style="8" customWidth="1"/>
    <col min="14342" max="14342" width="24.42578125" style="8" customWidth="1"/>
    <col min="14343" max="14343" width="17.42578125" style="8" customWidth="1"/>
    <col min="14344" max="14344" width="25.5703125" style="8" customWidth="1"/>
    <col min="14345" max="14345" width="0.140625" style="8" customWidth="1"/>
    <col min="14346" max="14592" width="11.42578125" style="8"/>
    <col min="14593" max="14593" width="11" style="8" customWidth="1"/>
    <col min="14594" max="14594" width="25.140625" style="8" customWidth="1"/>
    <col min="14595" max="14595" width="15" style="8" customWidth="1"/>
    <col min="14596" max="14596" width="5" style="8" customWidth="1"/>
    <col min="14597" max="14597" width="9.140625" style="8" customWidth="1"/>
    <col min="14598" max="14598" width="24.42578125" style="8" customWidth="1"/>
    <col min="14599" max="14599" width="17.42578125" style="8" customWidth="1"/>
    <col min="14600" max="14600" width="25.5703125" style="8" customWidth="1"/>
    <col min="14601" max="14601" width="0.140625" style="8" customWidth="1"/>
    <col min="14602" max="14848" width="11.42578125" style="8"/>
    <col min="14849" max="14849" width="11" style="8" customWidth="1"/>
    <col min="14850" max="14850" width="25.140625" style="8" customWidth="1"/>
    <col min="14851" max="14851" width="15" style="8" customWidth="1"/>
    <col min="14852" max="14852" width="5" style="8" customWidth="1"/>
    <col min="14853" max="14853" width="9.140625" style="8" customWidth="1"/>
    <col min="14854" max="14854" width="24.42578125" style="8" customWidth="1"/>
    <col min="14855" max="14855" width="17.42578125" style="8" customWidth="1"/>
    <col min="14856" max="14856" width="25.5703125" style="8" customWidth="1"/>
    <col min="14857" max="14857" width="0.140625" style="8" customWidth="1"/>
    <col min="14858" max="15104" width="11.42578125" style="8"/>
    <col min="15105" max="15105" width="11" style="8" customWidth="1"/>
    <col min="15106" max="15106" width="25.140625" style="8" customWidth="1"/>
    <col min="15107" max="15107" width="15" style="8" customWidth="1"/>
    <col min="15108" max="15108" width="5" style="8" customWidth="1"/>
    <col min="15109" max="15109" width="9.140625" style="8" customWidth="1"/>
    <col min="15110" max="15110" width="24.42578125" style="8" customWidth="1"/>
    <col min="15111" max="15111" width="17.42578125" style="8" customWidth="1"/>
    <col min="15112" max="15112" width="25.5703125" style="8" customWidth="1"/>
    <col min="15113" max="15113" width="0.140625" style="8" customWidth="1"/>
    <col min="15114" max="15360" width="11.42578125" style="8"/>
    <col min="15361" max="15361" width="11" style="8" customWidth="1"/>
    <col min="15362" max="15362" width="25.140625" style="8" customWidth="1"/>
    <col min="15363" max="15363" width="15" style="8" customWidth="1"/>
    <col min="15364" max="15364" width="5" style="8" customWidth="1"/>
    <col min="15365" max="15365" width="9.140625" style="8" customWidth="1"/>
    <col min="15366" max="15366" width="24.42578125" style="8" customWidth="1"/>
    <col min="15367" max="15367" width="17.42578125" style="8" customWidth="1"/>
    <col min="15368" max="15368" width="25.5703125" style="8" customWidth="1"/>
    <col min="15369" max="15369" width="0.140625" style="8" customWidth="1"/>
    <col min="15370" max="15616" width="11.42578125" style="8"/>
    <col min="15617" max="15617" width="11" style="8" customWidth="1"/>
    <col min="15618" max="15618" width="25.140625" style="8" customWidth="1"/>
    <col min="15619" max="15619" width="15" style="8" customWidth="1"/>
    <col min="15620" max="15620" width="5" style="8" customWidth="1"/>
    <col min="15621" max="15621" width="9.140625" style="8" customWidth="1"/>
    <col min="15622" max="15622" width="24.42578125" style="8" customWidth="1"/>
    <col min="15623" max="15623" width="17.42578125" style="8" customWidth="1"/>
    <col min="15624" max="15624" width="25.5703125" style="8" customWidth="1"/>
    <col min="15625" max="15625" width="0.140625" style="8" customWidth="1"/>
    <col min="15626" max="15872" width="11.42578125" style="8"/>
    <col min="15873" max="15873" width="11" style="8" customWidth="1"/>
    <col min="15874" max="15874" width="25.140625" style="8" customWidth="1"/>
    <col min="15875" max="15875" width="15" style="8" customWidth="1"/>
    <col min="15876" max="15876" width="5" style="8" customWidth="1"/>
    <col min="15877" max="15877" width="9.140625" style="8" customWidth="1"/>
    <col min="15878" max="15878" width="24.42578125" style="8" customWidth="1"/>
    <col min="15879" max="15879" width="17.42578125" style="8" customWidth="1"/>
    <col min="15880" max="15880" width="25.5703125" style="8" customWidth="1"/>
    <col min="15881" max="15881" width="0.140625" style="8" customWidth="1"/>
    <col min="15882" max="16128" width="11.42578125" style="8"/>
    <col min="16129" max="16129" width="11" style="8" customWidth="1"/>
    <col min="16130" max="16130" width="25.140625" style="8" customWidth="1"/>
    <col min="16131" max="16131" width="15" style="8" customWidth="1"/>
    <col min="16132" max="16132" width="5" style="8" customWidth="1"/>
    <col min="16133" max="16133" width="9.140625" style="8" customWidth="1"/>
    <col min="16134" max="16134" width="24.42578125" style="8" customWidth="1"/>
    <col min="16135" max="16135" width="17.42578125" style="8" customWidth="1"/>
    <col min="16136" max="16136" width="25.5703125" style="8" customWidth="1"/>
    <col min="16137" max="16137" width="0.140625" style="8" customWidth="1"/>
    <col min="16138" max="16384" width="11.42578125" style="8"/>
  </cols>
  <sheetData>
    <row r="1" spans="1:9" ht="30.2" customHeight="1" x14ac:dyDescent="0.2">
      <c r="A1" s="600" t="s">
        <v>56</v>
      </c>
      <c r="B1" s="600"/>
      <c r="C1" s="600"/>
      <c r="D1" s="600"/>
      <c r="E1" s="600"/>
      <c r="F1" s="600"/>
      <c r="G1" s="600"/>
      <c r="H1" s="600"/>
      <c r="I1" s="600"/>
    </row>
    <row r="2" spans="1:9" ht="30.2" customHeight="1" x14ac:dyDescent="0.2">
      <c r="A2" s="601" t="s">
        <v>245</v>
      </c>
      <c r="B2" s="601"/>
      <c r="C2" s="601"/>
      <c r="D2" s="601"/>
      <c r="E2" s="601"/>
      <c r="F2" s="601"/>
      <c r="G2" s="601"/>
      <c r="H2" s="601"/>
      <c r="I2" s="601"/>
    </row>
    <row r="3" spans="1:9" ht="13.7" customHeight="1" x14ac:dyDescent="0.2">
      <c r="A3" s="605"/>
      <c r="B3" s="605"/>
      <c r="C3" s="605"/>
      <c r="D3" s="605"/>
      <c r="E3" s="605"/>
      <c r="F3" s="605" t="s">
        <v>58</v>
      </c>
      <c r="G3" s="605"/>
      <c r="H3" s="605"/>
      <c r="I3" s="92"/>
    </row>
    <row r="4" spans="1:9" ht="13.7" customHeight="1" x14ac:dyDescent="0.2">
      <c r="A4" s="605"/>
      <c r="B4" s="605"/>
      <c r="C4" s="605"/>
      <c r="D4" s="605"/>
      <c r="E4" s="605"/>
      <c r="F4" s="605" t="s">
        <v>59</v>
      </c>
      <c r="G4" s="605"/>
      <c r="H4" s="605"/>
      <c r="I4" s="92"/>
    </row>
    <row r="5" spans="1:9" ht="13.7" customHeight="1" x14ac:dyDescent="0.2">
      <c r="A5" s="93" t="s">
        <v>60</v>
      </c>
      <c r="B5" s="93" t="s">
        <v>61</v>
      </c>
      <c r="C5" s="93" t="s">
        <v>62</v>
      </c>
      <c r="D5" s="93" t="s">
        <v>164</v>
      </c>
      <c r="E5" s="93" t="s">
        <v>63</v>
      </c>
      <c r="F5" s="93" t="s">
        <v>64</v>
      </c>
      <c r="G5" s="93" t="s">
        <v>65</v>
      </c>
      <c r="H5" s="93" t="s">
        <v>66</v>
      </c>
      <c r="I5" s="92"/>
    </row>
    <row r="6" spans="1:9" ht="16.7" customHeight="1" x14ac:dyDescent="0.2">
      <c r="A6" s="94" t="s">
        <v>67</v>
      </c>
      <c r="B6" s="94" t="s">
        <v>96</v>
      </c>
      <c r="C6" s="94" t="s">
        <v>69</v>
      </c>
      <c r="D6" s="94" t="s">
        <v>246</v>
      </c>
      <c r="E6" s="94" t="s">
        <v>70</v>
      </c>
      <c r="F6" s="95">
        <v>2.6980621884570279</v>
      </c>
      <c r="G6" s="95">
        <v>8.6300000000000008</v>
      </c>
      <c r="H6" s="96">
        <v>4716.2666666666664</v>
      </c>
      <c r="I6" s="92"/>
    </row>
    <row r="7" spans="1:9" ht="16.7" customHeight="1" x14ac:dyDescent="0.2">
      <c r="A7" s="94" t="s">
        <v>67</v>
      </c>
      <c r="B7" s="94" t="s">
        <v>247</v>
      </c>
      <c r="C7" s="94" t="s">
        <v>69</v>
      </c>
      <c r="D7" s="94" t="s">
        <v>248</v>
      </c>
      <c r="E7" s="94" t="s">
        <v>70</v>
      </c>
      <c r="F7" s="95">
        <v>2.0552767244909131</v>
      </c>
      <c r="G7" s="95">
        <v>6.58</v>
      </c>
      <c r="H7" s="96">
        <v>3592.6648199445985</v>
      </c>
      <c r="I7" s="92"/>
    </row>
    <row r="8" spans="1:9" ht="16.7" customHeight="1" x14ac:dyDescent="0.2">
      <c r="A8" s="94" t="s">
        <v>67</v>
      </c>
      <c r="B8" s="94" t="s">
        <v>249</v>
      </c>
      <c r="C8" s="94" t="s">
        <v>174</v>
      </c>
      <c r="D8" s="94" t="s">
        <v>215</v>
      </c>
      <c r="E8" s="94" t="s">
        <v>70</v>
      </c>
      <c r="F8" s="95">
        <v>2.0526046266026312</v>
      </c>
      <c r="G8" s="95">
        <v>6.57</v>
      </c>
      <c r="H8" s="96">
        <v>3587.9939393939394</v>
      </c>
      <c r="I8" s="92"/>
    </row>
    <row r="9" spans="1:9" ht="16.7" customHeight="1" x14ac:dyDescent="0.2">
      <c r="A9" s="94" t="s">
        <v>67</v>
      </c>
      <c r="B9" s="94" t="s">
        <v>250</v>
      </c>
      <c r="C9" s="94" t="s">
        <v>69</v>
      </c>
      <c r="D9" s="94" t="s">
        <v>236</v>
      </c>
      <c r="E9" s="94" t="s">
        <v>70</v>
      </c>
      <c r="F9" s="95">
        <v>1.9761993678318046</v>
      </c>
      <c r="G9" s="95">
        <v>6.32</v>
      </c>
      <c r="H9" s="96">
        <v>3454.4360189573458</v>
      </c>
      <c r="I9" s="92"/>
    </row>
    <row r="10" spans="1:9" ht="16.7" customHeight="1" x14ac:dyDescent="0.2">
      <c r="A10" s="94" t="s">
        <v>67</v>
      </c>
      <c r="B10" s="94" t="s">
        <v>251</v>
      </c>
      <c r="C10" s="94" t="s">
        <v>69</v>
      </c>
      <c r="D10" s="94" t="s">
        <v>252</v>
      </c>
      <c r="E10" s="94" t="s">
        <v>70</v>
      </c>
      <c r="F10" s="95">
        <v>1.6882024392781434</v>
      </c>
      <c r="G10" s="95">
        <v>5.4</v>
      </c>
      <c r="H10" s="96">
        <v>2951.0116279069766</v>
      </c>
      <c r="I10" s="92"/>
    </row>
    <row r="11" spans="1:9" ht="16.7" customHeight="1" x14ac:dyDescent="0.2">
      <c r="A11" s="94" t="s">
        <v>67</v>
      </c>
      <c r="B11" s="94" t="s">
        <v>253</v>
      </c>
      <c r="C11" s="94" t="s">
        <v>69</v>
      </c>
      <c r="D11" s="94" t="s">
        <v>254</v>
      </c>
      <c r="E11" s="94" t="s">
        <v>70</v>
      </c>
      <c r="F11" s="95">
        <v>1.5292830695897921</v>
      </c>
      <c r="G11" s="95">
        <v>4.8899999999999997</v>
      </c>
      <c r="H11" s="96">
        <v>2673.217391304348</v>
      </c>
      <c r="I11" s="92"/>
    </row>
    <row r="12" spans="1:9" ht="16.7" customHeight="1" x14ac:dyDescent="0.2">
      <c r="A12" s="94" t="s">
        <v>67</v>
      </c>
      <c r="B12" s="94" t="s">
        <v>93</v>
      </c>
      <c r="C12" s="94" t="s">
        <v>76</v>
      </c>
      <c r="D12" s="94" t="s">
        <v>233</v>
      </c>
      <c r="E12" s="94" t="s">
        <v>70</v>
      </c>
      <c r="F12" s="95">
        <v>1.4216901735351111</v>
      </c>
      <c r="G12" s="95">
        <v>4.55</v>
      </c>
      <c r="H12" s="96">
        <v>2485.1428571428573</v>
      </c>
      <c r="I12" s="92"/>
    </row>
    <row r="13" spans="1:9" ht="16.7" customHeight="1" x14ac:dyDescent="0.2">
      <c r="A13" s="94" t="s">
        <v>67</v>
      </c>
      <c r="B13" s="94" t="s">
        <v>255</v>
      </c>
      <c r="C13" s="94" t="s">
        <v>174</v>
      </c>
      <c r="D13" s="94" t="s">
        <v>256</v>
      </c>
      <c r="E13" s="94" t="s">
        <v>70</v>
      </c>
      <c r="F13" s="95">
        <v>1.3732940438584533</v>
      </c>
      <c r="G13" s="95">
        <v>4.3899999999999997</v>
      </c>
      <c r="H13" s="96">
        <v>2400.5454545454545</v>
      </c>
      <c r="I13" s="92"/>
    </row>
    <row r="14" spans="1:9" ht="16.7" customHeight="1" x14ac:dyDescent="0.2">
      <c r="A14" s="94" t="s">
        <v>67</v>
      </c>
      <c r="B14" s="94" t="s">
        <v>78</v>
      </c>
      <c r="C14" s="94" t="s">
        <v>69</v>
      </c>
      <c r="D14" s="94" t="s">
        <v>220</v>
      </c>
      <c r="E14" s="94" t="s">
        <v>70</v>
      </c>
      <c r="F14" s="95">
        <v>1.371441211580344</v>
      </c>
      <c r="G14" s="95">
        <v>4.3899999999999997</v>
      </c>
      <c r="H14" s="96">
        <v>2397.3066666666668</v>
      </c>
      <c r="I14" s="92"/>
    </row>
    <row r="15" spans="1:9" ht="16.7" customHeight="1" x14ac:dyDescent="0.2">
      <c r="A15" s="94" t="s">
        <v>67</v>
      </c>
      <c r="B15" s="94" t="s">
        <v>257</v>
      </c>
      <c r="C15" s="94" t="s">
        <v>174</v>
      </c>
      <c r="D15" s="94" t="s">
        <v>213</v>
      </c>
      <c r="E15" s="94" t="s">
        <v>70</v>
      </c>
      <c r="F15" s="95">
        <v>1.3556179954583187</v>
      </c>
      <c r="G15" s="95">
        <v>4.34</v>
      </c>
      <c r="H15" s="96">
        <v>2369.6473684210528</v>
      </c>
      <c r="I15" s="92"/>
    </row>
    <row r="16" spans="1:9" ht="16.7" customHeight="1" x14ac:dyDescent="0.2">
      <c r="A16" s="94" t="s">
        <v>67</v>
      </c>
      <c r="B16" s="94" t="s">
        <v>258</v>
      </c>
      <c r="C16" s="94" t="s">
        <v>69</v>
      </c>
      <c r="D16" s="94" t="s">
        <v>259</v>
      </c>
      <c r="E16" s="94" t="s">
        <v>70</v>
      </c>
      <c r="F16" s="95">
        <v>1.2440049052902427</v>
      </c>
      <c r="G16" s="95">
        <v>3.98</v>
      </c>
      <c r="H16" s="96">
        <v>2174.5454545454545</v>
      </c>
      <c r="I16" s="92"/>
    </row>
    <row r="17" spans="1:9" ht="16.7" customHeight="1" x14ac:dyDescent="0.2">
      <c r="A17" s="94" t="s">
        <v>67</v>
      </c>
      <c r="B17" s="94" t="s">
        <v>260</v>
      </c>
      <c r="C17" s="94" t="s">
        <v>174</v>
      </c>
      <c r="D17" s="94" t="s">
        <v>194</v>
      </c>
      <c r="E17" s="94" t="s">
        <v>70</v>
      </c>
      <c r="F17" s="95">
        <v>1.2221700997573113</v>
      </c>
      <c r="G17" s="95">
        <v>3.91</v>
      </c>
      <c r="H17" s="96">
        <v>2136.3777777777777</v>
      </c>
      <c r="I17" s="92"/>
    </row>
    <row r="18" spans="1:9" ht="16.7" customHeight="1" x14ac:dyDescent="0.2">
      <c r="A18" s="94" t="s">
        <v>67</v>
      </c>
      <c r="B18" s="94" t="s">
        <v>102</v>
      </c>
      <c r="C18" s="94" t="s">
        <v>87</v>
      </c>
      <c r="D18" s="94" t="s">
        <v>227</v>
      </c>
      <c r="E18" s="94" t="s">
        <v>70</v>
      </c>
      <c r="F18" s="95">
        <v>1.0812233269642211</v>
      </c>
      <c r="G18" s="95">
        <v>3.46</v>
      </c>
      <c r="H18" s="96">
        <v>1890</v>
      </c>
      <c r="I18" s="92"/>
    </row>
    <row r="19" spans="1:9" ht="16.7" customHeight="1" x14ac:dyDescent="0.2">
      <c r="A19" s="94" t="s">
        <v>67</v>
      </c>
      <c r="B19" s="94" t="s">
        <v>231</v>
      </c>
      <c r="C19" s="94" t="s">
        <v>82</v>
      </c>
      <c r="D19" s="94" t="s">
        <v>171</v>
      </c>
      <c r="E19" s="94" t="s">
        <v>70</v>
      </c>
      <c r="F19" s="95">
        <v>1.0428942460612587</v>
      </c>
      <c r="G19" s="95">
        <v>3.34</v>
      </c>
      <c r="H19" s="96">
        <v>1823</v>
      </c>
      <c r="I19" s="92"/>
    </row>
    <row r="20" spans="1:9" ht="16.7" customHeight="1" x14ac:dyDescent="0.2">
      <c r="A20" s="94" t="s">
        <v>67</v>
      </c>
      <c r="B20" s="94" t="s">
        <v>261</v>
      </c>
      <c r="C20" s="94" t="s">
        <v>174</v>
      </c>
      <c r="D20" s="94" t="s">
        <v>211</v>
      </c>
      <c r="E20" s="94" t="s">
        <v>70</v>
      </c>
      <c r="F20" s="95">
        <v>1.0425009439251243</v>
      </c>
      <c r="G20" s="95">
        <v>3.34</v>
      </c>
      <c r="H20" s="96">
        <v>1822.3125</v>
      </c>
      <c r="I20" s="92"/>
    </row>
    <row r="21" spans="1:9" ht="16.7" customHeight="1" x14ac:dyDescent="0.2">
      <c r="A21" s="94" t="s">
        <v>67</v>
      </c>
      <c r="B21" s="94" t="s">
        <v>262</v>
      </c>
      <c r="C21" s="94" t="s">
        <v>69</v>
      </c>
      <c r="D21" s="94" t="s">
        <v>263</v>
      </c>
      <c r="E21" s="94" t="s">
        <v>70</v>
      </c>
      <c r="F21" s="95">
        <v>1.0330545417100498</v>
      </c>
      <c r="G21" s="95">
        <v>3.31</v>
      </c>
      <c r="H21" s="96">
        <v>1805.8</v>
      </c>
      <c r="I21" s="92"/>
    </row>
    <row r="22" spans="1:9" ht="16.7" customHeight="1" x14ac:dyDescent="0.2">
      <c r="A22" s="94" t="s">
        <v>67</v>
      </c>
      <c r="B22" s="94" t="s">
        <v>264</v>
      </c>
      <c r="C22" s="94" t="s">
        <v>174</v>
      </c>
      <c r="D22" s="94" t="s">
        <v>265</v>
      </c>
      <c r="E22" s="94" t="s">
        <v>70</v>
      </c>
      <c r="F22" s="95">
        <v>1.0011663616717263</v>
      </c>
      <c r="G22" s="95">
        <v>3.2</v>
      </c>
      <c r="H22" s="96">
        <v>1750.0588235294117</v>
      </c>
      <c r="I22" s="92"/>
    </row>
    <row r="23" spans="1:9" ht="16.7" customHeight="1" x14ac:dyDescent="0.2">
      <c r="A23" s="94" t="s">
        <v>67</v>
      </c>
      <c r="B23" s="94" t="s">
        <v>266</v>
      </c>
      <c r="C23" s="94" t="s">
        <v>174</v>
      </c>
      <c r="D23" s="94" t="s">
        <v>267</v>
      </c>
      <c r="E23" s="94" t="s">
        <v>70</v>
      </c>
      <c r="F23" s="95">
        <v>0.99165975653213267</v>
      </c>
      <c r="G23" s="95">
        <v>3.17</v>
      </c>
      <c r="H23" s="96">
        <v>1733.4410876132931</v>
      </c>
      <c r="I23" s="92"/>
    </row>
    <row r="24" spans="1:9" ht="16.7" customHeight="1" x14ac:dyDescent="0.2">
      <c r="A24" s="94" t="s">
        <v>67</v>
      </c>
      <c r="B24" s="94" t="s">
        <v>167</v>
      </c>
      <c r="C24" s="94" t="s">
        <v>69</v>
      </c>
      <c r="D24" s="94" t="s">
        <v>168</v>
      </c>
      <c r="E24" s="94" t="s">
        <v>70</v>
      </c>
      <c r="F24" s="95">
        <v>0.96909646342719202</v>
      </c>
      <c r="G24" s="95">
        <v>3.1</v>
      </c>
      <c r="H24" s="96">
        <v>1694</v>
      </c>
      <c r="I24" s="92"/>
    </row>
    <row r="25" spans="1:9" ht="16.7" customHeight="1" x14ac:dyDescent="0.2">
      <c r="A25" s="94" t="s">
        <v>67</v>
      </c>
      <c r="B25" s="94" t="s">
        <v>268</v>
      </c>
      <c r="C25" s="94" t="s">
        <v>107</v>
      </c>
      <c r="D25" s="94" t="s">
        <v>269</v>
      </c>
      <c r="E25" s="94" t="s">
        <v>70</v>
      </c>
      <c r="F25" s="95">
        <v>0.96909646342719191</v>
      </c>
      <c r="G25" s="95">
        <v>3.1</v>
      </c>
      <c r="H25" s="96">
        <v>1694</v>
      </c>
      <c r="I25" s="92"/>
    </row>
    <row r="26" spans="1:9" ht="16.7" customHeight="1" x14ac:dyDescent="0.2">
      <c r="A26" s="94" t="s">
        <v>67</v>
      </c>
      <c r="B26" s="94" t="s">
        <v>270</v>
      </c>
      <c r="C26" s="94" t="s">
        <v>174</v>
      </c>
      <c r="D26" s="94" t="s">
        <v>271</v>
      </c>
      <c r="E26" s="94" t="s">
        <v>70</v>
      </c>
      <c r="F26" s="95">
        <v>0.96820057108279733</v>
      </c>
      <c r="G26" s="95">
        <v>3.1</v>
      </c>
      <c r="H26" s="96">
        <v>1692.433962264151</v>
      </c>
      <c r="I26" s="92"/>
    </row>
    <row r="27" spans="1:9" ht="16.7" customHeight="1" x14ac:dyDescent="0.2">
      <c r="A27" s="94" t="s">
        <v>67</v>
      </c>
      <c r="B27" s="94" t="s">
        <v>272</v>
      </c>
      <c r="C27" s="94" t="s">
        <v>174</v>
      </c>
      <c r="D27" s="94" t="s">
        <v>273</v>
      </c>
      <c r="E27" s="94" t="s">
        <v>70</v>
      </c>
      <c r="F27" s="95">
        <v>0.844911660404429</v>
      </c>
      <c r="G27" s="95">
        <v>2.7</v>
      </c>
      <c r="H27" s="96">
        <v>1476.9224806201551</v>
      </c>
      <c r="I27" s="92"/>
    </row>
    <row r="28" spans="1:9" ht="16.7" customHeight="1" x14ac:dyDescent="0.2">
      <c r="A28" s="94" t="s">
        <v>67</v>
      </c>
      <c r="B28" s="94" t="s">
        <v>274</v>
      </c>
      <c r="C28" s="94" t="s">
        <v>174</v>
      </c>
      <c r="D28" s="94" t="s">
        <v>172</v>
      </c>
      <c r="E28" s="94" t="s">
        <v>70</v>
      </c>
      <c r="F28" s="95">
        <v>0.77108941836243972</v>
      </c>
      <c r="G28" s="95">
        <v>2.4700000000000002</v>
      </c>
      <c r="H28" s="96">
        <v>1347.8797250859106</v>
      </c>
      <c r="I28" s="92"/>
    </row>
    <row r="29" spans="1:9" ht="16.7" customHeight="1" x14ac:dyDescent="0.2">
      <c r="A29" s="94" t="s">
        <v>67</v>
      </c>
      <c r="B29" s="94" t="s">
        <v>92</v>
      </c>
      <c r="C29" s="94" t="s">
        <v>85</v>
      </c>
      <c r="D29" s="94" t="s">
        <v>223</v>
      </c>
      <c r="E29" s="94" t="s">
        <v>70</v>
      </c>
      <c r="F29" s="95">
        <v>0.27562053625828675</v>
      </c>
      <c r="G29" s="95">
        <v>0.88</v>
      </c>
      <c r="H29" s="96">
        <v>481.79020979020981</v>
      </c>
      <c r="I29" s="92"/>
    </row>
    <row r="30" spans="1:9" ht="16.7" customHeight="1" x14ac:dyDescent="0.2">
      <c r="A30" s="94" t="s">
        <v>67</v>
      </c>
      <c r="B30" s="94" t="s">
        <v>117</v>
      </c>
      <c r="C30" s="94" t="s">
        <v>107</v>
      </c>
      <c r="D30" s="94" t="s">
        <v>207</v>
      </c>
      <c r="E30" s="94" t="s">
        <v>70</v>
      </c>
      <c r="F30" s="95">
        <v>0.27415062712141736</v>
      </c>
      <c r="G30" s="95">
        <v>0.88</v>
      </c>
      <c r="H30" s="96">
        <v>479.22077922077921</v>
      </c>
      <c r="I30" s="92"/>
    </row>
    <row r="31" spans="1:9" ht="16.7" customHeight="1" x14ac:dyDescent="0.2">
      <c r="A31" s="94" t="s">
        <v>67</v>
      </c>
      <c r="B31" s="94" t="s">
        <v>275</v>
      </c>
      <c r="C31" s="94" t="s">
        <v>174</v>
      </c>
      <c r="D31" s="94" t="s">
        <v>233</v>
      </c>
      <c r="E31" s="94" t="s">
        <v>70</v>
      </c>
      <c r="F31" s="95">
        <v>0</v>
      </c>
      <c r="G31" s="95">
        <v>0</v>
      </c>
      <c r="H31" s="96">
        <v>0</v>
      </c>
      <c r="I31" s="92"/>
    </row>
    <row r="32" spans="1:9" ht="1.5" customHeight="1" x14ac:dyDescent="0.2">
      <c r="A32" s="603"/>
      <c r="B32" s="603"/>
      <c r="C32" s="603"/>
      <c r="D32" s="603"/>
      <c r="E32" s="603"/>
      <c r="F32" s="97"/>
      <c r="G32" s="97"/>
      <c r="H32" s="98"/>
      <c r="I32" s="92"/>
    </row>
    <row r="33" spans="1:9" ht="13.7" customHeight="1" x14ac:dyDescent="0.2">
      <c r="A33" s="599"/>
      <c r="B33" s="599"/>
      <c r="C33" s="599"/>
      <c r="D33" s="599"/>
      <c r="E33" s="599"/>
      <c r="F33" s="99">
        <v>31.252511762678335</v>
      </c>
      <c r="G33" s="100"/>
      <c r="H33" s="101">
        <v>54630.015611397059</v>
      </c>
      <c r="I33" s="92"/>
    </row>
  </sheetData>
  <mergeCells count="7">
    <mergeCell ref="A33:E33"/>
    <mergeCell ref="A1:I1"/>
    <mergeCell ref="A2:I2"/>
    <mergeCell ref="A3:E4"/>
    <mergeCell ref="F3:H3"/>
    <mergeCell ref="F4:H4"/>
    <mergeCell ref="A32:E32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42"/>
  <sheetViews>
    <sheetView showGridLines="0" workbookViewId="0">
      <selection activeCell="B10" sqref="B10"/>
    </sheetView>
  </sheetViews>
  <sheetFormatPr baseColWidth="10" defaultRowHeight="12.75" x14ac:dyDescent="0.2"/>
  <cols>
    <col min="1" max="1" width="11" style="8" customWidth="1"/>
    <col min="2" max="2" width="26.85546875" style="8" customWidth="1"/>
    <col min="3" max="3" width="15" style="8" customWidth="1"/>
    <col min="4" max="4" width="5" style="8" customWidth="1"/>
    <col min="5" max="5" width="9.140625" style="8" customWidth="1"/>
    <col min="6" max="6" width="23.85546875" style="8" customWidth="1"/>
    <col min="7" max="7" width="17" style="8" customWidth="1"/>
    <col min="8" max="8" width="24.85546875" style="8" customWidth="1"/>
    <col min="9" max="9" width="0.140625" style="8" customWidth="1"/>
    <col min="10" max="256" width="11.42578125" style="8"/>
    <col min="257" max="257" width="11" style="8" customWidth="1"/>
    <col min="258" max="258" width="26.85546875" style="8" customWidth="1"/>
    <col min="259" max="259" width="15" style="8" customWidth="1"/>
    <col min="260" max="260" width="5" style="8" customWidth="1"/>
    <col min="261" max="261" width="9.140625" style="8" customWidth="1"/>
    <col min="262" max="262" width="23.85546875" style="8" customWidth="1"/>
    <col min="263" max="263" width="17" style="8" customWidth="1"/>
    <col min="264" max="264" width="24.85546875" style="8" customWidth="1"/>
    <col min="265" max="265" width="0.140625" style="8" customWidth="1"/>
    <col min="266" max="512" width="11.42578125" style="8"/>
    <col min="513" max="513" width="11" style="8" customWidth="1"/>
    <col min="514" max="514" width="26.85546875" style="8" customWidth="1"/>
    <col min="515" max="515" width="15" style="8" customWidth="1"/>
    <col min="516" max="516" width="5" style="8" customWidth="1"/>
    <col min="517" max="517" width="9.140625" style="8" customWidth="1"/>
    <col min="518" max="518" width="23.85546875" style="8" customWidth="1"/>
    <col min="519" max="519" width="17" style="8" customWidth="1"/>
    <col min="520" max="520" width="24.85546875" style="8" customWidth="1"/>
    <col min="521" max="521" width="0.140625" style="8" customWidth="1"/>
    <col min="522" max="768" width="11.42578125" style="8"/>
    <col min="769" max="769" width="11" style="8" customWidth="1"/>
    <col min="770" max="770" width="26.85546875" style="8" customWidth="1"/>
    <col min="771" max="771" width="15" style="8" customWidth="1"/>
    <col min="772" max="772" width="5" style="8" customWidth="1"/>
    <col min="773" max="773" width="9.140625" style="8" customWidth="1"/>
    <col min="774" max="774" width="23.85546875" style="8" customWidth="1"/>
    <col min="775" max="775" width="17" style="8" customWidth="1"/>
    <col min="776" max="776" width="24.85546875" style="8" customWidth="1"/>
    <col min="777" max="777" width="0.140625" style="8" customWidth="1"/>
    <col min="778" max="1024" width="11.42578125" style="8"/>
    <col min="1025" max="1025" width="11" style="8" customWidth="1"/>
    <col min="1026" max="1026" width="26.85546875" style="8" customWidth="1"/>
    <col min="1027" max="1027" width="15" style="8" customWidth="1"/>
    <col min="1028" max="1028" width="5" style="8" customWidth="1"/>
    <col min="1029" max="1029" width="9.140625" style="8" customWidth="1"/>
    <col min="1030" max="1030" width="23.85546875" style="8" customWidth="1"/>
    <col min="1031" max="1031" width="17" style="8" customWidth="1"/>
    <col min="1032" max="1032" width="24.85546875" style="8" customWidth="1"/>
    <col min="1033" max="1033" width="0.140625" style="8" customWidth="1"/>
    <col min="1034" max="1280" width="11.42578125" style="8"/>
    <col min="1281" max="1281" width="11" style="8" customWidth="1"/>
    <col min="1282" max="1282" width="26.85546875" style="8" customWidth="1"/>
    <col min="1283" max="1283" width="15" style="8" customWidth="1"/>
    <col min="1284" max="1284" width="5" style="8" customWidth="1"/>
    <col min="1285" max="1285" width="9.140625" style="8" customWidth="1"/>
    <col min="1286" max="1286" width="23.85546875" style="8" customWidth="1"/>
    <col min="1287" max="1287" width="17" style="8" customWidth="1"/>
    <col min="1288" max="1288" width="24.85546875" style="8" customWidth="1"/>
    <col min="1289" max="1289" width="0.140625" style="8" customWidth="1"/>
    <col min="1290" max="1536" width="11.42578125" style="8"/>
    <col min="1537" max="1537" width="11" style="8" customWidth="1"/>
    <col min="1538" max="1538" width="26.85546875" style="8" customWidth="1"/>
    <col min="1539" max="1539" width="15" style="8" customWidth="1"/>
    <col min="1540" max="1540" width="5" style="8" customWidth="1"/>
    <col min="1541" max="1541" width="9.140625" style="8" customWidth="1"/>
    <col min="1542" max="1542" width="23.85546875" style="8" customWidth="1"/>
    <col min="1543" max="1543" width="17" style="8" customWidth="1"/>
    <col min="1544" max="1544" width="24.85546875" style="8" customWidth="1"/>
    <col min="1545" max="1545" width="0.140625" style="8" customWidth="1"/>
    <col min="1546" max="1792" width="11.42578125" style="8"/>
    <col min="1793" max="1793" width="11" style="8" customWidth="1"/>
    <col min="1794" max="1794" width="26.85546875" style="8" customWidth="1"/>
    <col min="1795" max="1795" width="15" style="8" customWidth="1"/>
    <col min="1796" max="1796" width="5" style="8" customWidth="1"/>
    <col min="1797" max="1797" width="9.140625" style="8" customWidth="1"/>
    <col min="1798" max="1798" width="23.85546875" style="8" customWidth="1"/>
    <col min="1799" max="1799" width="17" style="8" customWidth="1"/>
    <col min="1800" max="1800" width="24.85546875" style="8" customWidth="1"/>
    <col min="1801" max="1801" width="0.140625" style="8" customWidth="1"/>
    <col min="1802" max="2048" width="11.42578125" style="8"/>
    <col min="2049" max="2049" width="11" style="8" customWidth="1"/>
    <col min="2050" max="2050" width="26.85546875" style="8" customWidth="1"/>
    <col min="2051" max="2051" width="15" style="8" customWidth="1"/>
    <col min="2052" max="2052" width="5" style="8" customWidth="1"/>
    <col min="2053" max="2053" width="9.140625" style="8" customWidth="1"/>
    <col min="2054" max="2054" width="23.85546875" style="8" customWidth="1"/>
    <col min="2055" max="2055" width="17" style="8" customWidth="1"/>
    <col min="2056" max="2056" width="24.85546875" style="8" customWidth="1"/>
    <col min="2057" max="2057" width="0.140625" style="8" customWidth="1"/>
    <col min="2058" max="2304" width="11.42578125" style="8"/>
    <col min="2305" max="2305" width="11" style="8" customWidth="1"/>
    <col min="2306" max="2306" width="26.85546875" style="8" customWidth="1"/>
    <col min="2307" max="2307" width="15" style="8" customWidth="1"/>
    <col min="2308" max="2308" width="5" style="8" customWidth="1"/>
    <col min="2309" max="2309" width="9.140625" style="8" customWidth="1"/>
    <col min="2310" max="2310" width="23.85546875" style="8" customWidth="1"/>
    <col min="2311" max="2311" width="17" style="8" customWidth="1"/>
    <col min="2312" max="2312" width="24.85546875" style="8" customWidth="1"/>
    <col min="2313" max="2313" width="0.140625" style="8" customWidth="1"/>
    <col min="2314" max="2560" width="11.42578125" style="8"/>
    <col min="2561" max="2561" width="11" style="8" customWidth="1"/>
    <col min="2562" max="2562" width="26.85546875" style="8" customWidth="1"/>
    <col min="2563" max="2563" width="15" style="8" customWidth="1"/>
    <col min="2564" max="2564" width="5" style="8" customWidth="1"/>
    <col min="2565" max="2565" width="9.140625" style="8" customWidth="1"/>
    <col min="2566" max="2566" width="23.85546875" style="8" customWidth="1"/>
    <col min="2567" max="2567" width="17" style="8" customWidth="1"/>
    <col min="2568" max="2568" width="24.85546875" style="8" customWidth="1"/>
    <col min="2569" max="2569" width="0.140625" style="8" customWidth="1"/>
    <col min="2570" max="2816" width="11.42578125" style="8"/>
    <col min="2817" max="2817" width="11" style="8" customWidth="1"/>
    <col min="2818" max="2818" width="26.85546875" style="8" customWidth="1"/>
    <col min="2819" max="2819" width="15" style="8" customWidth="1"/>
    <col min="2820" max="2820" width="5" style="8" customWidth="1"/>
    <col min="2821" max="2821" width="9.140625" style="8" customWidth="1"/>
    <col min="2822" max="2822" width="23.85546875" style="8" customWidth="1"/>
    <col min="2823" max="2823" width="17" style="8" customWidth="1"/>
    <col min="2824" max="2824" width="24.85546875" style="8" customWidth="1"/>
    <col min="2825" max="2825" width="0.140625" style="8" customWidth="1"/>
    <col min="2826" max="3072" width="11.42578125" style="8"/>
    <col min="3073" max="3073" width="11" style="8" customWidth="1"/>
    <col min="3074" max="3074" width="26.85546875" style="8" customWidth="1"/>
    <col min="3075" max="3075" width="15" style="8" customWidth="1"/>
    <col min="3076" max="3076" width="5" style="8" customWidth="1"/>
    <col min="3077" max="3077" width="9.140625" style="8" customWidth="1"/>
    <col min="3078" max="3078" width="23.85546875" style="8" customWidth="1"/>
    <col min="3079" max="3079" width="17" style="8" customWidth="1"/>
    <col min="3080" max="3080" width="24.85546875" style="8" customWidth="1"/>
    <col min="3081" max="3081" width="0.140625" style="8" customWidth="1"/>
    <col min="3082" max="3328" width="11.42578125" style="8"/>
    <col min="3329" max="3329" width="11" style="8" customWidth="1"/>
    <col min="3330" max="3330" width="26.85546875" style="8" customWidth="1"/>
    <col min="3331" max="3331" width="15" style="8" customWidth="1"/>
    <col min="3332" max="3332" width="5" style="8" customWidth="1"/>
    <col min="3333" max="3333" width="9.140625" style="8" customWidth="1"/>
    <col min="3334" max="3334" width="23.85546875" style="8" customWidth="1"/>
    <col min="3335" max="3335" width="17" style="8" customWidth="1"/>
    <col min="3336" max="3336" width="24.85546875" style="8" customWidth="1"/>
    <col min="3337" max="3337" width="0.140625" style="8" customWidth="1"/>
    <col min="3338" max="3584" width="11.42578125" style="8"/>
    <col min="3585" max="3585" width="11" style="8" customWidth="1"/>
    <col min="3586" max="3586" width="26.85546875" style="8" customWidth="1"/>
    <col min="3587" max="3587" width="15" style="8" customWidth="1"/>
    <col min="3588" max="3588" width="5" style="8" customWidth="1"/>
    <col min="3589" max="3589" width="9.140625" style="8" customWidth="1"/>
    <col min="3590" max="3590" width="23.85546875" style="8" customWidth="1"/>
    <col min="3591" max="3591" width="17" style="8" customWidth="1"/>
    <col min="3592" max="3592" width="24.85546875" style="8" customWidth="1"/>
    <col min="3593" max="3593" width="0.140625" style="8" customWidth="1"/>
    <col min="3594" max="3840" width="11.42578125" style="8"/>
    <col min="3841" max="3841" width="11" style="8" customWidth="1"/>
    <col min="3842" max="3842" width="26.85546875" style="8" customWidth="1"/>
    <col min="3843" max="3843" width="15" style="8" customWidth="1"/>
    <col min="3844" max="3844" width="5" style="8" customWidth="1"/>
    <col min="3845" max="3845" width="9.140625" style="8" customWidth="1"/>
    <col min="3846" max="3846" width="23.85546875" style="8" customWidth="1"/>
    <col min="3847" max="3847" width="17" style="8" customWidth="1"/>
    <col min="3848" max="3848" width="24.85546875" style="8" customWidth="1"/>
    <col min="3849" max="3849" width="0.140625" style="8" customWidth="1"/>
    <col min="3850" max="4096" width="11.42578125" style="8"/>
    <col min="4097" max="4097" width="11" style="8" customWidth="1"/>
    <col min="4098" max="4098" width="26.85546875" style="8" customWidth="1"/>
    <col min="4099" max="4099" width="15" style="8" customWidth="1"/>
    <col min="4100" max="4100" width="5" style="8" customWidth="1"/>
    <col min="4101" max="4101" width="9.140625" style="8" customWidth="1"/>
    <col min="4102" max="4102" width="23.85546875" style="8" customWidth="1"/>
    <col min="4103" max="4103" width="17" style="8" customWidth="1"/>
    <col min="4104" max="4104" width="24.85546875" style="8" customWidth="1"/>
    <col min="4105" max="4105" width="0.140625" style="8" customWidth="1"/>
    <col min="4106" max="4352" width="11.42578125" style="8"/>
    <col min="4353" max="4353" width="11" style="8" customWidth="1"/>
    <col min="4354" max="4354" width="26.85546875" style="8" customWidth="1"/>
    <col min="4355" max="4355" width="15" style="8" customWidth="1"/>
    <col min="4356" max="4356" width="5" style="8" customWidth="1"/>
    <col min="4357" max="4357" width="9.140625" style="8" customWidth="1"/>
    <col min="4358" max="4358" width="23.85546875" style="8" customWidth="1"/>
    <col min="4359" max="4359" width="17" style="8" customWidth="1"/>
    <col min="4360" max="4360" width="24.85546875" style="8" customWidth="1"/>
    <col min="4361" max="4361" width="0.140625" style="8" customWidth="1"/>
    <col min="4362" max="4608" width="11.42578125" style="8"/>
    <col min="4609" max="4609" width="11" style="8" customWidth="1"/>
    <col min="4610" max="4610" width="26.85546875" style="8" customWidth="1"/>
    <col min="4611" max="4611" width="15" style="8" customWidth="1"/>
    <col min="4612" max="4612" width="5" style="8" customWidth="1"/>
    <col min="4613" max="4613" width="9.140625" style="8" customWidth="1"/>
    <col min="4614" max="4614" width="23.85546875" style="8" customWidth="1"/>
    <col min="4615" max="4615" width="17" style="8" customWidth="1"/>
    <col min="4616" max="4616" width="24.85546875" style="8" customWidth="1"/>
    <col min="4617" max="4617" width="0.140625" style="8" customWidth="1"/>
    <col min="4618" max="4864" width="11.42578125" style="8"/>
    <col min="4865" max="4865" width="11" style="8" customWidth="1"/>
    <col min="4866" max="4866" width="26.85546875" style="8" customWidth="1"/>
    <col min="4867" max="4867" width="15" style="8" customWidth="1"/>
    <col min="4868" max="4868" width="5" style="8" customWidth="1"/>
    <col min="4869" max="4869" width="9.140625" style="8" customWidth="1"/>
    <col min="4870" max="4870" width="23.85546875" style="8" customWidth="1"/>
    <col min="4871" max="4871" width="17" style="8" customWidth="1"/>
    <col min="4872" max="4872" width="24.85546875" style="8" customWidth="1"/>
    <col min="4873" max="4873" width="0.140625" style="8" customWidth="1"/>
    <col min="4874" max="5120" width="11.42578125" style="8"/>
    <col min="5121" max="5121" width="11" style="8" customWidth="1"/>
    <col min="5122" max="5122" width="26.85546875" style="8" customWidth="1"/>
    <col min="5123" max="5123" width="15" style="8" customWidth="1"/>
    <col min="5124" max="5124" width="5" style="8" customWidth="1"/>
    <col min="5125" max="5125" width="9.140625" style="8" customWidth="1"/>
    <col min="5126" max="5126" width="23.85546875" style="8" customWidth="1"/>
    <col min="5127" max="5127" width="17" style="8" customWidth="1"/>
    <col min="5128" max="5128" width="24.85546875" style="8" customWidth="1"/>
    <col min="5129" max="5129" width="0.140625" style="8" customWidth="1"/>
    <col min="5130" max="5376" width="11.42578125" style="8"/>
    <col min="5377" max="5377" width="11" style="8" customWidth="1"/>
    <col min="5378" max="5378" width="26.85546875" style="8" customWidth="1"/>
    <col min="5379" max="5379" width="15" style="8" customWidth="1"/>
    <col min="5380" max="5380" width="5" style="8" customWidth="1"/>
    <col min="5381" max="5381" width="9.140625" style="8" customWidth="1"/>
    <col min="5382" max="5382" width="23.85546875" style="8" customWidth="1"/>
    <col min="5383" max="5383" width="17" style="8" customWidth="1"/>
    <col min="5384" max="5384" width="24.85546875" style="8" customWidth="1"/>
    <col min="5385" max="5385" width="0.140625" style="8" customWidth="1"/>
    <col min="5386" max="5632" width="11.42578125" style="8"/>
    <col min="5633" max="5633" width="11" style="8" customWidth="1"/>
    <col min="5634" max="5634" width="26.85546875" style="8" customWidth="1"/>
    <col min="5635" max="5635" width="15" style="8" customWidth="1"/>
    <col min="5636" max="5636" width="5" style="8" customWidth="1"/>
    <col min="5637" max="5637" width="9.140625" style="8" customWidth="1"/>
    <col min="5638" max="5638" width="23.85546875" style="8" customWidth="1"/>
    <col min="5639" max="5639" width="17" style="8" customWidth="1"/>
    <col min="5640" max="5640" width="24.85546875" style="8" customWidth="1"/>
    <col min="5641" max="5641" width="0.140625" style="8" customWidth="1"/>
    <col min="5642" max="5888" width="11.42578125" style="8"/>
    <col min="5889" max="5889" width="11" style="8" customWidth="1"/>
    <col min="5890" max="5890" width="26.85546875" style="8" customWidth="1"/>
    <col min="5891" max="5891" width="15" style="8" customWidth="1"/>
    <col min="5892" max="5892" width="5" style="8" customWidth="1"/>
    <col min="5893" max="5893" width="9.140625" style="8" customWidth="1"/>
    <col min="5894" max="5894" width="23.85546875" style="8" customWidth="1"/>
    <col min="5895" max="5895" width="17" style="8" customWidth="1"/>
    <col min="5896" max="5896" width="24.85546875" style="8" customWidth="1"/>
    <col min="5897" max="5897" width="0.140625" style="8" customWidth="1"/>
    <col min="5898" max="6144" width="11.42578125" style="8"/>
    <col min="6145" max="6145" width="11" style="8" customWidth="1"/>
    <col min="6146" max="6146" width="26.85546875" style="8" customWidth="1"/>
    <col min="6147" max="6147" width="15" style="8" customWidth="1"/>
    <col min="6148" max="6148" width="5" style="8" customWidth="1"/>
    <col min="6149" max="6149" width="9.140625" style="8" customWidth="1"/>
    <col min="6150" max="6150" width="23.85546875" style="8" customWidth="1"/>
    <col min="6151" max="6151" width="17" style="8" customWidth="1"/>
    <col min="6152" max="6152" width="24.85546875" style="8" customWidth="1"/>
    <col min="6153" max="6153" width="0.140625" style="8" customWidth="1"/>
    <col min="6154" max="6400" width="11.42578125" style="8"/>
    <col min="6401" max="6401" width="11" style="8" customWidth="1"/>
    <col min="6402" max="6402" width="26.85546875" style="8" customWidth="1"/>
    <col min="6403" max="6403" width="15" style="8" customWidth="1"/>
    <col min="6404" max="6404" width="5" style="8" customWidth="1"/>
    <col min="6405" max="6405" width="9.140625" style="8" customWidth="1"/>
    <col min="6406" max="6406" width="23.85546875" style="8" customWidth="1"/>
    <col min="6407" max="6407" width="17" style="8" customWidth="1"/>
    <col min="6408" max="6408" width="24.85546875" style="8" customWidth="1"/>
    <col min="6409" max="6409" width="0.140625" style="8" customWidth="1"/>
    <col min="6410" max="6656" width="11.42578125" style="8"/>
    <col min="6657" max="6657" width="11" style="8" customWidth="1"/>
    <col min="6658" max="6658" width="26.85546875" style="8" customWidth="1"/>
    <col min="6659" max="6659" width="15" style="8" customWidth="1"/>
    <col min="6660" max="6660" width="5" style="8" customWidth="1"/>
    <col min="6661" max="6661" width="9.140625" style="8" customWidth="1"/>
    <col min="6662" max="6662" width="23.85546875" style="8" customWidth="1"/>
    <col min="6663" max="6663" width="17" style="8" customWidth="1"/>
    <col min="6664" max="6664" width="24.85546875" style="8" customWidth="1"/>
    <col min="6665" max="6665" width="0.140625" style="8" customWidth="1"/>
    <col min="6666" max="6912" width="11.42578125" style="8"/>
    <col min="6913" max="6913" width="11" style="8" customWidth="1"/>
    <col min="6914" max="6914" width="26.85546875" style="8" customWidth="1"/>
    <col min="6915" max="6915" width="15" style="8" customWidth="1"/>
    <col min="6916" max="6916" width="5" style="8" customWidth="1"/>
    <col min="6917" max="6917" width="9.140625" style="8" customWidth="1"/>
    <col min="6918" max="6918" width="23.85546875" style="8" customWidth="1"/>
    <col min="6919" max="6919" width="17" style="8" customWidth="1"/>
    <col min="6920" max="6920" width="24.85546875" style="8" customWidth="1"/>
    <col min="6921" max="6921" width="0.140625" style="8" customWidth="1"/>
    <col min="6922" max="7168" width="11.42578125" style="8"/>
    <col min="7169" max="7169" width="11" style="8" customWidth="1"/>
    <col min="7170" max="7170" width="26.85546875" style="8" customWidth="1"/>
    <col min="7171" max="7171" width="15" style="8" customWidth="1"/>
    <col min="7172" max="7172" width="5" style="8" customWidth="1"/>
    <col min="7173" max="7173" width="9.140625" style="8" customWidth="1"/>
    <col min="7174" max="7174" width="23.85546875" style="8" customWidth="1"/>
    <col min="7175" max="7175" width="17" style="8" customWidth="1"/>
    <col min="7176" max="7176" width="24.85546875" style="8" customWidth="1"/>
    <col min="7177" max="7177" width="0.140625" style="8" customWidth="1"/>
    <col min="7178" max="7424" width="11.42578125" style="8"/>
    <col min="7425" max="7425" width="11" style="8" customWidth="1"/>
    <col min="7426" max="7426" width="26.85546875" style="8" customWidth="1"/>
    <col min="7427" max="7427" width="15" style="8" customWidth="1"/>
    <col min="7428" max="7428" width="5" style="8" customWidth="1"/>
    <col min="7429" max="7429" width="9.140625" style="8" customWidth="1"/>
    <col min="7430" max="7430" width="23.85546875" style="8" customWidth="1"/>
    <col min="7431" max="7431" width="17" style="8" customWidth="1"/>
    <col min="7432" max="7432" width="24.85546875" style="8" customWidth="1"/>
    <col min="7433" max="7433" width="0.140625" style="8" customWidth="1"/>
    <col min="7434" max="7680" width="11.42578125" style="8"/>
    <col min="7681" max="7681" width="11" style="8" customWidth="1"/>
    <col min="7682" max="7682" width="26.85546875" style="8" customWidth="1"/>
    <col min="7683" max="7683" width="15" style="8" customWidth="1"/>
    <col min="7684" max="7684" width="5" style="8" customWidth="1"/>
    <col min="7685" max="7685" width="9.140625" style="8" customWidth="1"/>
    <col min="7686" max="7686" width="23.85546875" style="8" customWidth="1"/>
    <col min="7687" max="7687" width="17" style="8" customWidth="1"/>
    <col min="7688" max="7688" width="24.85546875" style="8" customWidth="1"/>
    <col min="7689" max="7689" width="0.140625" style="8" customWidth="1"/>
    <col min="7690" max="7936" width="11.42578125" style="8"/>
    <col min="7937" max="7937" width="11" style="8" customWidth="1"/>
    <col min="7938" max="7938" width="26.85546875" style="8" customWidth="1"/>
    <col min="7939" max="7939" width="15" style="8" customWidth="1"/>
    <col min="7940" max="7940" width="5" style="8" customWidth="1"/>
    <col min="7941" max="7941" width="9.140625" style="8" customWidth="1"/>
    <col min="7942" max="7942" width="23.85546875" style="8" customWidth="1"/>
    <col min="7943" max="7943" width="17" style="8" customWidth="1"/>
    <col min="7944" max="7944" width="24.85546875" style="8" customWidth="1"/>
    <col min="7945" max="7945" width="0.140625" style="8" customWidth="1"/>
    <col min="7946" max="8192" width="11.42578125" style="8"/>
    <col min="8193" max="8193" width="11" style="8" customWidth="1"/>
    <col min="8194" max="8194" width="26.85546875" style="8" customWidth="1"/>
    <col min="8195" max="8195" width="15" style="8" customWidth="1"/>
    <col min="8196" max="8196" width="5" style="8" customWidth="1"/>
    <col min="8197" max="8197" width="9.140625" style="8" customWidth="1"/>
    <col min="8198" max="8198" width="23.85546875" style="8" customWidth="1"/>
    <col min="8199" max="8199" width="17" style="8" customWidth="1"/>
    <col min="8200" max="8200" width="24.85546875" style="8" customWidth="1"/>
    <col min="8201" max="8201" width="0.140625" style="8" customWidth="1"/>
    <col min="8202" max="8448" width="11.42578125" style="8"/>
    <col min="8449" max="8449" width="11" style="8" customWidth="1"/>
    <col min="8450" max="8450" width="26.85546875" style="8" customWidth="1"/>
    <col min="8451" max="8451" width="15" style="8" customWidth="1"/>
    <col min="8452" max="8452" width="5" style="8" customWidth="1"/>
    <col min="8453" max="8453" width="9.140625" style="8" customWidth="1"/>
    <col min="8454" max="8454" width="23.85546875" style="8" customWidth="1"/>
    <col min="8455" max="8455" width="17" style="8" customWidth="1"/>
    <col min="8456" max="8456" width="24.85546875" style="8" customWidth="1"/>
    <col min="8457" max="8457" width="0.140625" style="8" customWidth="1"/>
    <col min="8458" max="8704" width="11.42578125" style="8"/>
    <col min="8705" max="8705" width="11" style="8" customWidth="1"/>
    <col min="8706" max="8706" width="26.85546875" style="8" customWidth="1"/>
    <col min="8707" max="8707" width="15" style="8" customWidth="1"/>
    <col min="8708" max="8708" width="5" style="8" customWidth="1"/>
    <col min="8709" max="8709" width="9.140625" style="8" customWidth="1"/>
    <col min="8710" max="8710" width="23.85546875" style="8" customWidth="1"/>
    <col min="8711" max="8711" width="17" style="8" customWidth="1"/>
    <col min="8712" max="8712" width="24.85546875" style="8" customWidth="1"/>
    <col min="8713" max="8713" width="0.140625" style="8" customWidth="1"/>
    <col min="8714" max="8960" width="11.42578125" style="8"/>
    <col min="8961" max="8961" width="11" style="8" customWidth="1"/>
    <col min="8962" max="8962" width="26.85546875" style="8" customWidth="1"/>
    <col min="8963" max="8963" width="15" style="8" customWidth="1"/>
    <col min="8964" max="8964" width="5" style="8" customWidth="1"/>
    <col min="8965" max="8965" width="9.140625" style="8" customWidth="1"/>
    <col min="8966" max="8966" width="23.85546875" style="8" customWidth="1"/>
    <col min="8967" max="8967" width="17" style="8" customWidth="1"/>
    <col min="8968" max="8968" width="24.85546875" style="8" customWidth="1"/>
    <col min="8969" max="8969" width="0.140625" style="8" customWidth="1"/>
    <col min="8970" max="9216" width="11.42578125" style="8"/>
    <col min="9217" max="9217" width="11" style="8" customWidth="1"/>
    <col min="9218" max="9218" width="26.85546875" style="8" customWidth="1"/>
    <col min="9219" max="9219" width="15" style="8" customWidth="1"/>
    <col min="9220" max="9220" width="5" style="8" customWidth="1"/>
    <col min="9221" max="9221" width="9.140625" style="8" customWidth="1"/>
    <col min="9222" max="9222" width="23.85546875" style="8" customWidth="1"/>
    <col min="9223" max="9223" width="17" style="8" customWidth="1"/>
    <col min="9224" max="9224" width="24.85546875" style="8" customWidth="1"/>
    <col min="9225" max="9225" width="0.140625" style="8" customWidth="1"/>
    <col min="9226" max="9472" width="11.42578125" style="8"/>
    <col min="9473" max="9473" width="11" style="8" customWidth="1"/>
    <col min="9474" max="9474" width="26.85546875" style="8" customWidth="1"/>
    <col min="9475" max="9475" width="15" style="8" customWidth="1"/>
    <col min="9476" max="9476" width="5" style="8" customWidth="1"/>
    <col min="9477" max="9477" width="9.140625" style="8" customWidth="1"/>
    <col min="9478" max="9478" width="23.85546875" style="8" customWidth="1"/>
    <col min="9479" max="9479" width="17" style="8" customWidth="1"/>
    <col min="9480" max="9480" width="24.85546875" style="8" customWidth="1"/>
    <col min="9481" max="9481" width="0.140625" style="8" customWidth="1"/>
    <col min="9482" max="9728" width="11.42578125" style="8"/>
    <col min="9729" max="9729" width="11" style="8" customWidth="1"/>
    <col min="9730" max="9730" width="26.85546875" style="8" customWidth="1"/>
    <col min="9731" max="9731" width="15" style="8" customWidth="1"/>
    <col min="9732" max="9732" width="5" style="8" customWidth="1"/>
    <col min="9733" max="9733" width="9.140625" style="8" customWidth="1"/>
    <col min="9734" max="9734" width="23.85546875" style="8" customWidth="1"/>
    <col min="9735" max="9735" width="17" style="8" customWidth="1"/>
    <col min="9736" max="9736" width="24.85546875" style="8" customWidth="1"/>
    <col min="9737" max="9737" width="0.140625" style="8" customWidth="1"/>
    <col min="9738" max="9984" width="11.42578125" style="8"/>
    <col min="9985" max="9985" width="11" style="8" customWidth="1"/>
    <col min="9986" max="9986" width="26.85546875" style="8" customWidth="1"/>
    <col min="9987" max="9987" width="15" style="8" customWidth="1"/>
    <col min="9988" max="9988" width="5" style="8" customWidth="1"/>
    <col min="9989" max="9989" width="9.140625" style="8" customWidth="1"/>
    <col min="9990" max="9990" width="23.85546875" style="8" customWidth="1"/>
    <col min="9991" max="9991" width="17" style="8" customWidth="1"/>
    <col min="9992" max="9992" width="24.85546875" style="8" customWidth="1"/>
    <col min="9993" max="9993" width="0.140625" style="8" customWidth="1"/>
    <col min="9994" max="10240" width="11.42578125" style="8"/>
    <col min="10241" max="10241" width="11" style="8" customWidth="1"/>
    <col min="10242" max="10242" width="26.85546875" style="8" customWidth="1"/>
    <col min="10243" max="10243" width="15" style="8" customWidth="1"/>
    <col min="10244" max="10244" width="5" style="8" customWidth="1"/>
    <col min="10245" max="10245" width="9.140625" style="8" customWidth="1"/>
    <col min="10246" max="10246" width="23.85546875" style="8" customWidth="1"/>
    <col min="10247" max="10247" width="17" style="8" customWidth="1"/>
    <col min="10248" max="10248" width="24.85546875" style="8" customWidth="1"/>
    <col min="10249" max="10249" width="0.140625" style="8" customWidth="1"/>
    <col min="10250" max="10496" width="11.42578125" style="8"/>
    <col min="10497" max="10497" width="11" style="8" customWidth="1"/>
    <col min="10498" max="10498" width="26.85546875" style="8" customWidth="1"/>
    <col min="10499" max="10499" width="15" style="8" customWidth="1"/>
    <col min="10500" max="10500" width="5" style="8" customWidth="1"/>
    <col min="10501" max="10501" width="9.140625" style="8" customWidth="1"/>
    <col min="10502" max="10502" width="23.85546875" style="8" customWidth="1"/>
    <col min="10503" max="10503" width="17" style="8" customWidth="1"/>
    <col min="10504" max="10504" width="24.85546875" style="8" customWidth="1"/>
    <col min="10505" max="10505" width="0.140625" style="8" customWidth="1"/>
    <col min="10506" max="10752" width="11.42578125" style="8"/>
    <col min="10753" max="10753" width="11" style="8" customWidth="1"/>
    <col min="10754" max="10754" width="26.85546875" style="8" customWidth="1"/>
    <col min="10755" max="10755" width="15" style="8" customWidth="1"/>
    <col min="10756" max="10756" width="5" style="8" customWidth="1"/>
    <col min="10757" max="10757" width="9.140625" style="8" customWidth="1"/>
    <col min="10758" max="10758" width="23.85546875" style="8" customWidth="1"/>
    <col min="10759" max="10759" width="17" style="8" customWidth="1"/>
    <col min="10760" max="10760" width="24.85546875" style="8" customWidth="1"/>
    <col min="10761" max="10761" width="0.140625" style="8" customWidth="1"/>
    <col min="10762" max="11008" width="11.42578125" style="8"/>
    <col min="11009" max="11009" width="11" style="8" customWidth="1"/>
    <col min="11010" max="11010" width="26.85546875" style="8" customWidth="1"/>
    <col min="11011" max="11011" width="15" style="8" customWidth="1"/>
    <col min="11012" max="11012" width="5" style="8" customWidth="1"/>
    <col min="11013" max="11013" width="9.140625" style="8" customWidth="1"/>
    <col min="11014" max="11014" width="23.85546875" style="8" customWidth="1"/>
    <col min="11015" max="11015" width="17" style="8" customWidth="1"/>
    <col min="11016" max="11016" width="24.85546875" style="8" customWidth="1"/>
    <col min="11017" max="11017" width="0.140625" style="8" customWidth="1"/>
    <col min="11018" max="11264" width="11.42578125" style="8"/>
    <col min="11265" max="11265" width="11" style="8" customWidth="1"/>
    <col min="11266" max="11266" width="26.85546875" style="8" customWidth="1"/>
    <col min="11267" max="11267" width="15" style="8" customWidth="1"/>
    <col min="11268" max="11268" width="5" style="8" customWidth="1"/>
    <col min="11269" max="11269" width="9.140625" style="8" customWidth="1"/>
    <col min="11270" max="11270" width="23.85546875" style="8" customWidth="1"/>
    <col min="11271" max="11271" width="17" style="8" customWidth="1"/>
    <col min="11272" max="11272" width="24.85546875" style="8" customWidth="1"/>
    <col min="11273" max="11273" width="0.140625" style="8" customWidth="1"/>
    <col min="11274" max="11520" width="11.42578125" style="8"/>
    <col min="11521" max="11521" width="11" style="8" customWidth="1"/>
    <col min="11522" max="11522" width="26.85546875" style="8" customWidth="1"/>
    <col min="11523" max="11523" width="15" style="8" customWidth="1"/>
    <col min="11524" max="11524" width="5" style="8" customWidth="1"/>
    <col min="11525" max="11525" width="9.140625" style="8" customWidth="1"/>
    <col min="11526" max="11526" width="23.85546875" style="8" customWidth="1"/>
    <col min="11527" max="11527" width="17" style="8" customWidth="1"/>
    <col min="11528" max="11528" width="24.85546875" style="8" customWidth="1"/>
    <col min="11529" max="11529" width="0.140625" style="8" customWidth="1"/>
    <col min="11530" max="11776" width="11.42578125" style="8"/>
    <col min="11777" max="11777" width="11" style="8" customWidth="1"/>
    <col min="11778" max="11778" width="26.85546875" style="8" customWidth="1"/>
    <col min="11779" max="11779" width="15" style="8" customWidth="1"/>
    <col min="11780" max="11780" width="5" style="8" customWidth="1"/>
    <col min="11781" max="11781" width="9.140625" style="8" customWidth="1"/>
    <col min="11782" max="11782" width="23.85546875" style="8" customWidth="1"/>
    <col min="11783" max="11783" width="17" style="8" customWidth="1"/>
    <col min="11784" max="11784" width="24.85546875" style="8" customWidth="1"/>
    <col min="11785" max="11785" width="0.140625" style="8" customWidth="1"/>
    <col min="11786" max="12032" width="11.42578125" style="8"/>
    <col min="12033" max="12033" width="11" style="8" customWidth="1"/>
    <col min="12034" max="12034" width="26.85546875" style="8" customWidth="1"/>
    <col min="12035" max="12035" width="15" style="8" customWidth="1"/>
    <col min="12036" max="12036" width="5" style="8" customWidth="1"/>
    <col min="12037" max="12037" width="9.140625" style="8" customWidth="1"/>
    <col min="12038" max="12038" width="23.85546875" style="8" customWidth="1"/>
    <col min="12039" max="12039" width="17" style="8" customWidth="1"/>
    <col min="12040" max="12040" width="24.85546875" style="8" customWidth="1"/>
    <col min="12041" max="12041" width="0.140625" style="8" customWidth="1"/>
    <col min="12042" max="12288" width="11.42578125" style="8"/>
    <col min="12289" max="12289" width="11" style="8" customWidth="1"/>
    <col min="12290" max="12290" width="26.85546875" style="8" customWidth="1"/>
    <col min="12291" max="12291" width="15" style="8" customWidth="1"/>
    <col min="12292" max="12292" width="5" style="8" customWidth="1"/>
    <col min="12293" max="12293" width="9.140625" style="8" customWidth="1"/>
    <col min="12294" max="12294" width="23.85546875" style="8" customWidth="1"/>
    <col min="12295" max="12295" width="17" style="8" customWidth="1"/>
    <col min="12296" max="12296" width="24.85546875" style="8" customWidth="1"/>
    <col min="12297" max="12297" width="0.140625" style="8" customWidth="1"/>
    <col min="12298" max="12544" width="11.42578125" style="8"/>
    <col min="12545" max="12545" width="11" style="8" customWidth="1"/>
    <col min="12546" max="12546" width="26.85546875" style="8" customWidth="1"/>
    <col min="12547" max="12547" width="15" style="8" customWidth="1"/>
    <col min="12548" max="12548" width="5" style="8" customWidth="1"/>
    <col min="12549" max="12549" width="9.140625" style="8" customWidth="1"/>
    <col min="12550" max="12550" width="23.85546875" style="8" customWidth="1"/>
    <col min="12551" max="12551" width="17" style="8" customWidth="1"/>
    <col min="12552" max="12552" width="24.85546875" style="8" customWidth="1"/>
    <col min="12553" max="12553" width="0.140625" style="8" customWidth="1"/>
    <col min="12554" max="12800" width="11.42578125" style="8"/>
    <col min="12801" max="12801" width="11" style="8" customWidth="1"/>
    <col min="12802" max="12802" width="26.85546875" style="8" customWidth="1"/>
    <col min="12803" max="12803" width="15" style="8" customWidth="1"/>
    <col min="12804" max="12804" width="5" style="8" customWidth="1"/>
    <col min="12805" max="12805" width="9.140625" style="8" customWidth="1"/>
    <col min="12806" max="12806" width="23.85546875" style="8" customWidth="1"/>
    <col min="12807" max="12807" width="17" style="8" customWidth="1"/>
    <col min="12808" max="12808" width="24.85546875" style="8" customWidth="1"/>
    <col min="12809" max="12809" width="0.140625" style="8" customWidth="1"/>
    <col min="12810" max="13056" width="11.42578125" style="8"/>
    <col min="13057" max="13057" width="11" style="8" customWidth="1"/>
    <col min="13058" max="13058" width="26.85546875" style="8" customWidth="1"/>
    <col min="13059" max="13059" width="15" style="8" customWidth="1"/>
    <col min="13060" max="13060" width="5" style="8" customWidth="1"/>
    <col min="13061" max="13061" width="9.140625" style="8" customWidth="1"/>
    <col min="13062" max="13062" width="23.85546875" style="8" customWidth="1"/>
    <col min="13063" max="13063" width="17" style="8" customWidth="1"/>
    <col min="13064" max="13064" width="24.85546875" style="8" customWidth="1"/>
    <col min="13065" max="13065" width="0.140625" style="8" customWidth="1"/>
    <col min="13066" max="13312" width="11.42578125" style="8"/>
    <col min="13313" max="13313" width="11" style="8" customWidth="1"/>
    <col min="13314" max="13314" width="26.85546875" style="8" customWidth="1"/>
    <col min="13315" max="13315" width="15" style="8" customWidth="1"/>
    <col min="13316" max="13316" width="5" style="8" customWidth="1"/>
    <col min="13317" max="13317" width="9.140625" style="8" customWidth="1"/>
    <col min="13318" max="13318" width="23.85546875" style="8" customWidth="1"/>
    <col min="13319" max="13319" width="17" style="8" customWidth="1"/>
    <col min="13320" max="13320" width="24.85546875" style="8" customWidth="1"/>
    <col min="13321" max="13321" width="0.140625" style="8" customWidth="1"/>
    <col min="13322" max="13568" width="11.42578125" style="8"/>
    <col min="13569" max="13569" width="11" style="8" customWidth="1"/>
    <col min="13570" max="13570" width="26.85546875" style="8" customWidth="1"/>
    <col min="13571" max="13571" width="15" style="8" customWidth="1"/>
    <col min="13572" max="13572" width="5" style="8" customWidth="1"/>
    <col min="13573" max="13573" width="9.140625" style="8" customWidth="1"/>
    <col min="13574" max="13574" width="23.85546875" style="8" customWidth="1"/>
    <col min="13575" max="13575" width="17" style="8" customWidth="1"/>
    <col min="13576" max="13576" width="24.85546875" style="8" customWidth="1"/>
    <col min="13577" max="13577" width="0.140625" style="8" customWidth="1"/>
    <col min="13578" max="13824" width="11.42578125" style="8"/>
    <col min="13825" max="13825" width="11" style="8" customWidth="1"/>
    <col min="13826" max="13826" width="26.85546875" style="8" customWidth="1"/>
    <col min="13827" max="13827" width="15" style="8" customWidth="1"/>
    <col min="13828" max="13828" width="5" style="8" customWidth="1"/>
    <col min="13829" max="13829" width="9.140625" style="8" customWidth="1"/>
    <col min="13830" max="13830" width="23.85546875" style="8" customWidth="1"/>
    <col min="13831" max="13831" width="17" style="8" customWidth="1"/>
    <col min="13832" max="13832" width="24.85546875" style="8" customWidth="1"/>
    <col min="13833" max="13833" width="0.140625" style="8" customWidth="1"/>
    <col min="13834" max="14080" width="11.42578125" style="8"/>
    <col min="14081" max="14081" width="11" style="8" customWidth="1"/>
    <col min="14082" max="14082" width="26.85546875" style="8" customWidth="1"/>
    <col min="14083" max="14083" width="15" style="8" customWidth="1"/>
    <col min="14084" max="14084" width="5" style="8" customWidth="1"/>
    <col min="14085" max="14085" width="9.140625" style="8" customWidth="1"/>
    <col min="14086" max="14086" width="23.85546875" style="8" customWidth="1"/>
    <col min="14087" max="14087" width="17" style="8" customWidth="1"/>
    <col min="14088" max="14088" width="24.85546875" style="8" customWidth="1"/>
    <col min="14089" max="14089" width="0.140625" style="8" customWidth="1"/>
    <col min="14090" max="14336" width="11.42578125" style="8"/>
    <col min="14337" max="14337" width="11" style="8" customWidth="1"/>
    <col min="14338" max="14338" width="26.85546875" style="8" customWidth="1"/>
    <col min="14339" max="14339" width="15" style="8" customWidth="1"/>
    <col min="14340" max="14340" width="5" style="8" customWidth="1"/>
    <col min="14341" max="14341" width="9.140625" style="8" customWidth="1"/>
    <col min="14342" max="14342" width="23.85546875" style="8" customWidth="1"/>
    <col min="14343" max="14343" width="17" style="8" customWidth="1"/>
    <col min="14344" max="14344" width="24.85546875" style="8" customWidth="1"/>
    <col min="14345" max="14345" width="0.140625" style="8" customWidth="1"/>
    <col min="14346" max="14592" width="11.42578125" style="8"/>
    <col min="14593" max="14593" width="11" style="8" customWidth="1"/>
    <col min="14594" max="14594" width="26.85546875" style="8" customWidth="1"/>
    <col min="14595" max="14595" width="15" style="8" customWidth="1"/>
    <col min="14596" max="14596" width="5" style="8" customWidth="1"/>
    <col min="14597" max="14597" width="9.140625" style="8" customWidth="1"/>
    <col min="14598" max="14598" width="23.85546875" style="8" customWidth="1"/>
    <col min="14599" max="14599" width="17" style="8" customWidth="1"/>
    <col min="14600" max="14600" width="24.85546875" style="8" customWidth="1"/>
    <col min="14601" max="14601" width="0.140625" style="8" customWidth="1"/>
    <col min="14602" max="14848" width="11.42578125" style="8"/>
    <col min="14849" max="14849" width="11" style="8" customWidth="1"/>
    <col min="14850" max="14850" width="26.85546875" style="8" customWidth="1"/>
    <col min="14851" max="14851" width="15" style="8" customWidth="1"/>
    <col min="14852" max="14852" width="5" style="8" customWidth="1"/>
    <col min="14853" max="14853" width="9.140625" style="8" customWidth="1"/>
    <col min="14854" max="14854" width="23.85546875" style="8" customWidth="1"/>
    <col min="14855" max="14855" width="17" style="8" customWidth="1"/>
    <col min="14856" max="14856" width="24.85546875" style="8" customWidth="1"/>
    <col min="14857" max="14857" width="0.140625" style="8" customWidth="1"/>
    <col min="14858" max="15104" width="11.42578125" style="8"/>
    <col min="15105" max="15105" width="11" style="8" customWidth="1"/>
    <col min="15106" max="15106" width="26.85546875" style="8" customWidth="1"/>
    <col min="15107" max="15107" width="15" style="8" customWidth="1"/>
    <col min="15108" max="15108" width="5" style="8" customWidth="1"/>
    <col min="15109" max="15109" width="9.140625" style="8" customWidth="1"/>
    <col min="15110" max="15110" width="23.85546875" style="8" customWidth="1"/>
    <col min="15111" max="15111" width="17" style="8" customWidth="1"/>
    <col min="15112" max="15112" width="24.85546875" style="8" customWidth="1"/>
    <col min="15113" max="15113" width="0.140625" style="8" customWidth="1"/>
    <col min="15114" max="15360" width="11.42578125" style="8"/>
    <col min="15361" max="15361" width="11" style="8" customWidth="1"/>
    <col min="15362" max="15362" width="26.85546875" style="8" customWidth="1"/>
    <col min="15363" max="15363" width="15" style="8" customWidth="1"/>
    <col min="15364" max="15364" width="5" style="8" customWidth="1"/>
    <col min="15365" max="15365" width="9.140625" style="8" customWidth="1"/>
    <col min="15366" max="15366" width="23.85546875" style="8" customWidth="1"/>
    <col min="15367" max="15367" width="17" style="8" customWidth="1"/>
    <col min="15368" max="15368" width="24.85546875" style="8" customWidth="1"/>
    <col min="15369" max="15369" width="0.140625" style="8" customWidth="1"/>
    <col min="15370" max="15616" width="11.42578125" style="8"/>
    <col min="15617" max="15617" width="11" style="8" customWidth="1"/>
    <col min="15618" max="15618" width="26.85546875" style="8" customWidth="1"/>
    <col min="15619" max="15619" width="15" style="8" customWidth="1"/>
    <col min="15620" max="15620" width="5" style="8" customWidth="1"/>
    <col min="15621" max="15621" width="9.140625" style="8" customWidth="1"/>
    <col min="15622" max="15622" width="23.85546875" style="8" customWidth="1"/>
    <col min="15623" max="15623" width="17" style="8" customWidth="1"/>
    <col min="15624" max="15624" width="24.85546875" style="8" customWidth="1"/>
    <col min="15625" max="15625" width="0.140625" style="8" customWidth="1"/>
    <col min="15626" max="15872" width="11.42578125" style="8"/>
    <col min="15873" max="15873" width="11" style="8" customWidth="1"/>
    <col min="15874" max="15874" width="26.85546875" style="8" customWidth="1"/>
    <col min="15875" max="15875" width="15" style="8" customWidth="1"/>
    <col min="15876" max="15876" width="5" style="8" customWidth="1"/>
    <col min="15877" max="15877" width="9.140625" style="8" customWidth="1"/>
    <col min="15878" max="15878" width="23.85546875" style="8" customWidth="1"/>
    <col min="15879" max="15879" width="17" style="8" customWidth="1"/>
    <col min="15880" max="15880" width="24.85546875" style="8" customWidth="1"/>
    <col min="15881" max="15881" width="0.140625" style="8" customWidth="1"/>
    <col min="15882" max="16128" width="11.42578125" style="8"/>
    <col min="16129" max="16129" width="11" style="8" customWidth="1"/>
    <col min="16130" max="16130" width="26.85546875" style="8" customWidth="1"/>
    <col min="16131" max="16131" width="15" style="8" customWidth="1"/>
    <col min="16132" max="16132" width="5" style="8" customWidth="1"/>
    <col min="16133" max="16133" width="9.140625" style="8" customWidth="1"/>
    <col min="16134" max="16134" width="23.85546875" style="8" customWidth="1"/>
    <col min="16135" max="16135" width="17" style="8" customWidth="1"/>
    <col min="16136" max="16136" width="24.85546875" style="8" customWidth="1"/>
    <col min="16137" max="16137" width="0.140625" style="8" customWidth="1"/>
    <col min="16138" max="16384" width="11.42578125" style="8"/>
  </cols>
  <sheetData>
    <row r="1" spans="1:9" ht="30.2" customHeight="1" x14ac:dyDescent="0.2">
      <c r="A1" s="600" t="s">
        <v>56</v>
      </c>
      <c r="B1" s="600"/>
      <c r="C1" s="600"/>
      <c r="D1" s="600"/>
      <c r="E1" s="600"/>
      <c r="F1" s="600"/>
      <c r="G1" s="600"/>
      <c r="H1" s="600"/>
      <c r="I1" s="600"/>
    </row>
    <row r="2" spans="1:9" ht="30.2" customHeight="1" x14ac:dyDescent="0.2">
      <c r="A2" s="601" t="s">
        <v>276</v>
      </c>
      <c r="B2" s="601"/>
      <c r="C2" s="601"/>
      <c r="D2" s="601"/>
      <c r="E2" s="601"/>
      <c r="F2" s="601"/>
      <c r="G2" s="601"/>
      <c r="H2" s="601"/>
      <c r="I2" s="601"/>
    </row>
    <row r="3" spans="1:9" ht="13.7" customHeight="1" x14ac:dyDescent="0.2">
      <c r="A3" s="604"/>
      <c r="B3" s="604"/>
      <c r="C3" s="604"/>
      <c r="D3" s="604"/>
      <c r="E3" s="604"/>
      <c r="F3" s="604" t="s">
        <v>277</v>
      </c>
      <c r="G3" s="604"/>
      <c r="H3" s="604"/>
      <c r="I3" s="92"/>
    </row>
    <row r="4" spans="1:9" ht="13.7" customHeight="1" x14ac:dyDescent="0.2">
      <c r="A4" s="604"/>
      <c r="B4" s="604"/>
      <c r="C4" s="604"/>
      <c r="D4" s="604"/>
      <c r="E4" s="604"/>
      <c r="F4" s="604" t="s">
        <v>59</v>
      </c>
      <c r="G4" s="604"/>
      <c r="H4" s="604"/>
      <c r="I4" s="92"/>
    </row>
    <row r="5" spans="1:9" ht="13.7" customHeight="1" x14ac:dyDescent="0.2">
      <c r="A5" s="116" t="s">
        <v>60</v>
      </c>
      <c r="B5" s="116" t="s">
        <v>61</v>
      </c>
      <c r="C5" s="116" t="s">
        <v>62</v>
      </c>
      <c r="D5" s="116" t="s">
        <v>164</v>
      </c>
      <c r="E5" s="116" t="s">
        <v>63</v>
      </c>
      <c r="F5" s="116" t="s">
        <v>64</v>
      </c>
      <c r="G5" s="116" t="s">
        <v>65</v>
      </c>
      <c r="H5" s="116" t="s">
        <v>66</v>
      </c>
      <c r="I5" s="92"/>
    </row>
    <row r="6" spans="1:9" ht="16.7" customHeight="1" x14ac:dyDescent="0.2">
      <c r="A6" s="94" t="s">
        <v>67</v>
      </c>
      <c r="B6" s="94" t="s">
        <v>68</v>
      </c>
      <c r="C6" s="94" t="s">
        <v>69</v>
      </c>
      <c r="D6" s="94" t="s">
        <v>172</v>
      </c>
      <c r="E6" s="94" t="s">
        <v>70</v>
      </c>
      <c r="F6" s="95">
        <v>3.4715821812596004</v>
      </c>
      <c r="G6" s="95">
        <v>9.34</v>
      </c>
      <c r="H6" s="96">
        <v>4859</v>
      </c>
      <c r="I6" s="92"/>
    </row>
    <row r="7" spans="1:9" ht="16.7" customHeight="1" x14ac:dyDescent="0.2">
      <c r="A7" s="94" t="s">
        <v>67</v>
      </c>
      <c r="B7" s="94" t="s">
        <v>278</v>
      </c>
      <c r="C7" s="94" t="s">
        <v>174</v>
      </c>
      <c r="D7" s="94" t="s">
        <v>243</v>
      </c>
      <c r="E7" s="94" t="s">
        <v>70</v>
      </c>
      <c r="F7" s="95">
        <v>2.6227604520177645</v>
      </c>
      <c r="G7" s="95">
        <v>7.06</v>
      </c>
      <c r="H7" s="96">
        <v>3670.9466666666667</v>
      </c>
      <c r="I7" s="92"/>
    </row>
    <row r="8" spans="1:9" ht="16.7" customHeight="1" x14ac:dyDescent="0.2">
      <c r="A8" s="94" t="s">
        <v>67</v>
      </c>
      <c r="B8" s="94" t="s">
        <v>279</v>
      </c>
      <c r="C8" s="94" t="s">
        <v>69</v>
      </c>
      <c r="D8" s="94" t="s">
        <v>248</v>
      </c>
      <c r="E8" s="94" t="s">
        <v>70</v>
      </c>
      <c r="F8" s="95">
        <v>2.5426179357685483</v>
      </c>
      <c r="G8" s="95">
        <v>6.84</v>
      </c>
      <c r="H8" s="96">
        <v>3558.7751937984494</v>
      </c>
      <c r="I8" s="92"/>
    </row>
    <row r="9" spans="1:9" ht="16.7" customHeight="1" x14ac:dyDescent="0.2">
      <c r="A9" s="94" t="s">
        <v>67</v>
      </c>
      <c r="B9" s="94" t="s">
        <v>280</v>
      </c>
      <c r="C9" s="94" t="s">
        <v>82</v>
      </c>
      <c r="D9" s="94" t="s">
        <v>213</v>
      </c>
      <c r="E9" s="94" t="s">
        <v>70</v>
      </c>
      <c r="F9" s="95">
        <v>2.4927660486550178</v>
      </c>
      <c r="G9" s="95">
        <v>6.71</v>
      </c>
      <c r="H9" s="96">
        <v>3489</v>
      </c>
      <c r="I9" s="92"/>
    </row>
    <row r="10" spans="1:9" ht="16.7" customHeight="1" x14ac:dyDescent="0.2">
      <c r="A10" s="94" t="s">
        <v>67</v>
      </c>
      <c r="B10" s="94" t="s">
        <v>281</v>
      </c>
      <c r="C10" s="94" t="s">
        <v>85</v>
      </c>
      <c r="D10" s="94" t="s">
        <v>271</v>
      </c>
      <c r="E10" s="94" t="s">
        <v>70</v>
      </c>
      <c r="F10" s="95">
        <v>2.2273287343146047</v>
      </c>
      <c r="G10" s="95">
        <v>5.99</v>
      </c>
      <c r="H10" s="96">
        <v>3117.4806629834252</v>
      </c>
      <c r="I10" s="92"/>
    </row>
    <row r="11" spans="1:9" ht="16.7" customHeight="1" x14ac:dyDescent="0.2">
      <c r="A11" s="94" t="s">
        <v>67</v>
      </c>
      <c r="B11" s="94" t="s">
        <v>43</v>
      </c>
      <c r="C11" s="94" t="s">
        <v>107</v>
      </c>
      <c r="D11" s="94" t="s">
        <v>259</v>
      </c>
      <c r="E11" s="94" t="s">
        <v>70</v>
      </c>
      <c r="F11" s="95">
        <v>2.2115942066411689</v>
      </c>
      <c r="G11" s="95">
        <v>5.95</v>
      </c>
      <c r="H11" s="96">
        <v>3095.4578313253014</v>
      </c>
      <c r="I11" s="92"/>
    </row>
    <row r="12" spans="1:9" ht="16.7" customHeight="1" x14ac:dyDescent="0.2">
      <c r="A12" s="94" t="s">
        <v>67</v>
      </c>
      <c r="B12" s="94" t="s">
        <v>134</v>
      </c>
      <c r="C12" s="94" t="s">
        <v>76</v>
      </c>
      <c r="D12" s="94" t="s">
        <v>244</v>
      </c>
      <c r="E12" s="94" t="s">
        <v>70</v>
      </c>
      <c r="F12" s="95">
        <v>2.0643322206212993</v>
      </c>
      <c r="G12" s="95">
        <v>5.55</v>
      </c>
      <c r="H12" s="96">
        <v>2889.3425925925926</v>
      </c>
      <c r="I12" s="92"/>
    </row>
    <row r="13" spans="1:9" ht="16.7" customHeight="1" x14ac:dyDescent="0.2">
      <c r="A13" s="94" t="s">
        <v>67</v>
      </c>
      <c r="B13" s="94" t="s">
        <v>282</v>
      </c>
      <c r="C13" s="94" t="s">
        <v>87</v>
      </c>
      <c r="D13" s="94" t="s">
        <v>166</v>
      </c>
      <c r="E13" s="94" t="s">
        <v>70</v>
      </c>
      <c r="F13" s="95">
        <v>2.0045469789622179</v>
      </c>
      <c r="G13" s="95">
        <v>5.39</v>
      </c>
      <c r="H13" s="96">
        <v>2805.6641791044776</v>
      </c>
      <c r="I13" s="92"/>
    </row>
    <row r="14" spans="1:9" ht="16.7" customHeight="1" x14ac:dyDescent="0.2">
      <c r="A14" s="94" t="s">
        <v>67</v>
      </c>
      <c r="B14" s="94" t="s">
        <v>283</v>
      </c>
      <c r="C14" s="94" t="s">
        <v>69</v>
      </c>
      <c r="D14" s="94" t="s">
        <v>284</v>
      </c>
      <c r="E14" s="94" t="s">
        <v>70</v>
      </c>
      <c r="F14" s="95">
        <v>1.8949295146916025</v>
      </c>
      <c r="G14" s="95">
        <v>5.0999999999999996</v>
      </c>
      <c r="H14" s="96">
        <v>2652.2380952380954</v>
      </c>
      <c r="I14" s="92"/>
    </row>
    <row r="15" spans="1:9" ht="16.7" customHeight="1" x14ac:dyDescent="0.2">
      <c r="A15" s="94" t="s">
        <v>67</v>
      </c>
      <c r="B15" s="94" t="s">
        <v>102</v>
      </c>
      <c r="C15" s="94" t="s">
        <v>87</v>
      </c>
      <c r="D15" s="94" t="s">
        <v>227</v>
      </c>
      <c r="E15" s="94" t="s">
        <v>70</v>
      </c>
      <c r="F15" s="95">
        <v>1.5903975993998514</v>
      </c>
      <c r="G15" s="95">
        <v>4.28</v>
      </c>
      <c r="H15" s="96">
        <v>2226</v>
      </c>
      <c r="I15" s="92"/>
    </row>
    <row r="16" spans="1:9" ht="16.7" customHeight="1" x14ac:dyDescent="0.2">
      <c r="A16" s="94" t="s">
        <v>67</v>
      </c>
      <c r="B16" s="94" t="s">
        <v>285</v>
      </c>
      <c r="C16" s="94" t="s">
        <v>107</v>
      </c>
      <c r="D16" s="94" t="s">
        <v>236</v>
      </c>
      <c r="E16" s="94" t="s">
        <v>70</v>
      </c>
      <c r="F16" s="95">
        <v>1.5536074494814225</v>
      </c>
      <c r="G16" s="95">
        <v>4.18</v>
      </c>
      <c r="H16" s="96">
        <v>2174.5066666666667</v>
      </c>
      <c r="I16" s="92"/>
    </row>
    <row r="17" spans="1:9" ht="16.7" customHeight="1" x14ac:dyDescent="0.2">
      <c r="A17" s="94" t="s">
        <v>67</v>
      </c>
      <c r="B17" s="94" t="s">
        <v>286</v>
      </c>
      <c r="C17" s="94" t="s">
        <v>87</v>
      </c>
      <c r="D17" s="94" t="s">
        <v>227</v>
      </c>
      <c r="E17" s="94" t="s">
        <v>70</v>
      </c>
      <c r="F17" s="95">
        <v>1.35435336666679</v>
      </c>
      <c r="G17" s="95">
        <v>3.64</v>
      </c>
      <c r="H17" s="96">
        <v>1895.6206896551723</v>
      </c>
      <c r="I17" s="92"/>
    </row>
    <row r="18" spans="1:9" ht="16.7" customHeight="1" x14ac:dyDescent="0.2">
      <c r="A18" s="94" t="s">
        <v>67</v>
      </c>
      <c r="B18" s="94" t="s">
        <v>287</v>
      </c>
      <c r="C18" s="94" t="s">
        <v>174</v>
      </c>
      <c r="D18" s="94" t="s">
        <v>288</v>
      </c>
      <c r="E18" s="94" t="s">
        <v>70</v>
      </c>
      <c r="F18" s="95">
        <v>1.3153288322080574</v>
      </c>
      <c r="G18" s="95">
        <v>3.54</v>
      </c>
      <c r="H18" s="96">
        <v>1841</v>
      </c>
      <c r="I18" s="92"/>
    </row>
    <row r="19" spans="1:9" ht="16.7" customHeight="1" x14ac:dyDescent="0.2">
      <c r="A19" s="94" t="s">
        <v>67</v>
      </c>
      <c r="B19" s="94" t="s">
        <v>289</v>
      </c>
      <c r="C19" s="94" t="s">
        <v>82</v>
      </c>
      <c r="D19" s="94" t="s">
        <v>254</v>
      </c>
      <c r="E19" s="94" t="s">
        <v>70</v>
      </c>
      <c r="F19" s="95">
        <v>1.2356981186688647</v>
      </c>
      <c r="G19" s="95">
        <v>3.33</v>
      </c>
      <c r="H19" s="96">
        <v>1729.5448717948718</v>
      </c>
      <c r="I19" s="92"/>
    </row>
    <row r="20" spans="1:9" ht="16.7" customHeight="1" x14ac:dyDescent="0.2">
      <c r="A20" s="94" t="s">
        <v>67</v>
      </c>
      <c r="B20" s="94" t="s">
        <v>96</v>
      </c>
      <c r="C20" s="94" t="s">
        <v>69</v>
      </c>
      <c r="D20" s="94" t="s">
        <v>246</v>
      </c>
      <c r="E20" s="94" t="s">
        <v>70</v>
      </c>
      <c r="F20" s="95">
        <v>1.1765811465736464</v>
      </c>
      <c r="G20" s="95">
        <v>3.17</v>
      </c>
      <c r="H20" s="96">
        <v>1646.8018018018017</v>
      </c>
      <c r="I20" s="92"/>
    </row>
    <row r="21" spans="1:9" ht="16.7" customHeight="1" x14ac:dyDescent="0.2">
      <c r="A21" s="94" t="s">
        <v>67</v>
      </c>
      <c r="B21" s="94" t="s">
        <v>290</v>
      </c>
      <c r="C21" s="94" t="s">
        <v>69</v>
      </c>
      <c r="D21" s="94" t="s">
        <v>291</v>
      </c>
      <c r="E21" s="94" t="s">
        <v>70</v>
      </c>
      <c r="F21" s="95">
        <v>0.90399411447064415</v>
      </c>
      <c r="G21" s="95">
        <v>2.4300000000000002</v>
      </c>
      <c r="H21" s="96">
        <v>1265.2753623188405</v>
      </c>
      <c r="I21" s="92"/>
    </row>
    <row r="22" spans="1:9" ht="16.7" customHeight="1" x14ac:dyDescent="0.2">
      <c r="A22" s="94" t="s">
        <v>67</v>
      </c>
      <c r="B22" s="94" t="s">
        <v>292</v>
      </c>
      <c r="C22" s="94" t="s">
        <v>82</v>
      </c>
      <c r="D22" s="94" t="s">
        <v>225</v>
      </c>
      <c r="E22" s="94" t="s">
        <v>70</v>
      </c>
      <c r="F22" s="95">
        <v>0.6309851272341882</v>
      </c>
      <c r="G22" s="95">
        <v>1.7</v>
      </c>
      <c r="H22" s="96">
        <v>883.1583333333333</v>
      </c>
      <c r="I22" s="92"/>
    </row>
    <row r="23" spans="1:9" ht="16.7" customHeight="1" x14ac:dyDescent="0.2">
      <c r="A23" s="94" t="s">
        <v>67</v>
      </c>
      <c r="B23" s="94" t="s">
        <v>293</v>
      </c>
      <c r="C23" s="94" t="s">
        <v>85</v>
      </c>
      <c r="D23" s="94" t="s">
        <v>294</v>
      </c>
      <c r="E23" s="94" t="s">
        <v>70</v>
      </c>
      <c r="F23" s="95">
        <v>0.62634706295621512</v>
      </c>
      <c r="G23" s="95">
        <v>1.69</v>
      </c>
      <c r="H23" s="96">
        <v>876.66666666666663</v>
      </c>
      <c r="I23" s="92"/>
    </row>
    <row r="24" spans="1:9" ht="16.7" customHeight="1" x14ac:dyDescent="0.2">
      <c r="A24" s="94" t="s">
        <v>67</v>
      </c>
      <c r="B24" s="94" t="s">
        <v>295</v>
      </c>
      <c r="C24" s="94" t="s">
        <v>69</v>
      </c>
      <c r="D24" s="94" t="s">
        <v>220</v>
      </c>
      <c r="E24" s="94" t="s">
        <v>70</v>
      </c>
      <c r="F24" s="95">
        <v>0.53834213270298492</v>
      </c>
      <c r="G24" s="95">
        <v>1.45</v>
      </c>
      <c r="H24" s="96">
        <v>753.4905660377359</v>
      </c>
      <c r="I24" s="92"/>
    </row>
    <row r="25" spans="1:9" ht="16.7" customHeight="1" x14ac:dyDescent="0.2">
      <c r="A25" s="94" t="s">
        <v>67</v>
      </c>
      <c r="B25" s="94" t="s">
        <v>296</v>
      </c>
      <c r="C25" s="94" t="s">
        <v>174</v>
      </c>
      <c r="D25" s="94" t="s">
        <v>168</v>
      </c>
      <c r="E25" s="94" t="s">
        <v>70</v>
      </c>
      <c r="F25" s="95">
        <v>0.50576761175670637</v>
      </c>
      <c r="G25" s="95">
        <v>1.36</v>
      </c>
      <c r="H25" s="96">
        <v>707.89763779527561</v>
      </c>
      <c r="I25" s="92"/>
    </row>
    <row r="26" spans="1:9" ht="16.7" customHeight="1" x14ac:dyDescent="0.2">
      <c r="A26" s="94" t="s">
        <v>67</v>
      </c>
      <c r="B26" s="94" t="s">
        <v>297</v>
      </c>
      <c r="C26" s="94" t="s">
        <v>174</v>
      </c>
      <c r="D26" s="94" t="s">
        <v>233</v>
      </c>
      <c r="E26" s="94" t="s">
        <v>70</v>
      </c>
      <c r="F26" s="95">
        <v>0.43014464191186896</v>
      </c>
      <c r="G26" s="95">
        <v>1.1599999999999999</v>
      </c>
      <c r="H26" s="96">
        <v>602.0519480519481</v>
      </c>
      <c r="I26" s="92"/>
    </row>
    <row r="27" spans="1:9" ht="16.7" customHeight="1" x14ac:dyDescent="0.2">
      <c r="A27" s="94" t="s">
        <v>67</v>
      </c>
      <c r="B27" s="94" t="s">
        <v>298</v>
      </c>
      <c r="C27" s="94" t="s">
        <v>69</v>
      </c>
      <c r="D27" s="94" t="s">
        <v>215</v>
      </c>
      <c r="E27" s="94" t="s">
        <v>70</v>
      </c>
      <c r="F27" s="95">
        <v>0.42811945222330378</v>
      </c>
      <c r="G27" s="95">
        <v>1.1499999999999999</v>
      </c>
      <c r="H27" s="96">
        <v>599.21739130434787</v>
      </c>
      <c r="I27" s="92"/>
    </row>
    <row r="28" spans="1:9" ht="16.7" customHeight="1" x14ac:dyDescent="0.2">
      <c r="A28" s="94" t="s">
        <v>67</v>
      </c>
      <c r="B28" s="94" t="s">
        <v>299</v>
      </c>
      <c r="C28" s="94" t="s">
        <v>82</v>
      </c>
      <c r="D28" s="94" t="s">
        <v>230</v>
      </c>
      <c r="E28" s="94" t="s">
        <v>70</v>
      </c>
      <c r="F28" s="95">
        <v>0.38106165196761355</v>
      </c>
      <c r="G28" s="95">
        <v>1.03</v>
      </c>
      <c r="H28" s="96">
        <v>533.35294117647061</v>
      </c>
      <c r="I28" s="92"/>
    </row>
    <row r="29" spans="1:9" ht="16.7" customHeight="1" x14ac:dyDescent="0.2">
      <c r="A29" s="94" t="s">
        <v>67</v>
      </c>
      <c r="B29" s="94" t="s">
        <v>300</v>
      </c>
      <c r="C29" s="94" t="s">
        <v>69</v>
      </c>
      <c r="D29" s="94" t="s">
        <v>207</v>
      </c>
      <c r="E29" s="94" t="s">
        <v>70</v>
      </c>
      <c r="F29" s="95">
        <v>0.37044675334499899</v>
      </c>
      <c r="G29" s="95">
        <v>1</v>
      </c>
      <c r="H29" s="96">
        <v>518.49579831932772</v>
      </c>
      <c r="I29" s="92"/>
    </row>
    <row r="30" spans="1:9" ht="16.7" customHeight="1" x14ac:dyDescent="0.2">
      <c r="A30" s="94" t="s">
        <v>67</v>
      </c>
      <c r="B30" s="94" t="s">
        <v>301</v>
      </c>
      <c r="C30" s="94" t="s">
        <v>107</v>
      </c>
      <c r="D30" s="94" t="s">
        <v>273</v>
      </c>
      <c r="E30" s="94" t="s">
        <v>70</v>
      </c>
      <c r="F30" s="95">
        <v>0.36366234415746829</v>
      </c>
      <c r="G30" s="95">
        <v>0.98</v>
      </c>
      <c r="H30" s="96">
        <v>509</v>
      </c>
      <c r="I30" s="92"/>
    </row>
    <row r="31" spans="1:9" ht="16.7" customHeight="1" x14ac:dyDescent="0.2">
      <c r="A31" s="94" t="s">
        <v>67</v>
      </c>
      <c r="B31" s="94" t="s">
        <v>92</v>
      </c>
      <c r="C31" s="94" t="s">
        <v>85</v>
      </c>
      <c r="D31" s="94" t="s">
        <v>223</v>
      </c>
      <c r="E31" s="94" t="s">
        <v>70</v>
      </c>
      <c r="F31" s="95">
        <v>0.36366234415746823</v>
      </c>
      <c r="G31" s="95">
        <v>0.98</v>
      </c>
      <c r="H31" s="96">
        <v>509</v>
      </c>
      <c r="I31" s="92"/>
    </row>
    <row r="32" spans="1:9" ht="16.7" customHeight="1" x14ac:dyDescent="0.2">
      <c r="A32" s="94" t="s">
        <v>67</v>
      </c>
      <c r="B32" s="94" t="s">
        <v>302</v>
      </c>
      <c r="C32" s="94" t="s">
        <v>85</v>
      </c>
      <c r="D32" s="94" t="s">
        <v>172</v>
      </c>
      <c r="E32" s="94" t="s">
        <v>70</v>
      </c>
      <c r="F32" s="95">
        <v>0.3492336498758844</v>
      </c>
      <c r="G32" s="95">
        <v>0.94</v>
      </c>
      <c r="H32" s="96">
        <v>488.80487804878049</v>
      </c>
      <c r="I32" s="92"/>
    </row>
    <row r="33" spans="1:9" ht="16.7" customHeight="1" x14ac:dyDescent="0.2">
      <c r="A33" s="94" t="s">
        <v>67</v>
      </c>
      <c r="B33" s="94" t="s">
        <v>303</v>
      </c>
      <c r="C33" s="94" t="s">
        <v>69</v>
      </c>
      <c r="D33" s="94" t="s">
        <v>194</v>
      </c>
      <c r="E33" s="94" t="s">
        <v>70</v>
      </c>
      <c r="F33" s="95">
        <v>0.34525801780115345</v>
      </c>
      <c r="G33" s="95">
        <v>0.93</v>
      </c>
      <c r="H33" s="96">
        <v>483.24038461538464</v>
      </c>
      <c r="I33" s="92"/>
    </row>
    <row r="34" spans="1:9" ht="16.7" customHeight="1" x14ac:dyDescent="0.2">
      <c r="A34" s="94" t="s">
        <v>67</v>
      </c>
      <c r="B34" s="94" t="s">
        <v>304</v>
      </c>
      <c r="C34" s="94" t="s">
        <v>174</v>
      </c>
      <c r="D34" s="94" t="s">
        <v>269</v>
      </c>
      <c r="E34" s="94" t="s">
        <v>70</v>
      </c>
      <c r="F34" s="95">
        <v>0.33395711565253899</v>
      </c>
      <c r="G34" s="95">
        <v>0.9</v>
      </c>
      <c r="H34" s="96">
        <v>467.42307692307691</v>
      </c>
      <c r="I34" s="92"/>
    </row>
    <row r="35" spans="1:9" ht="16.7" customHeight="1" x14ac:dyDescent="0.2">
      <c r="A35" s="94" t="s">
        <v>67</v>
      </c>
      <c r="B35" s="94" t="s">
        <v>93</v>
      </c>
      <c r="C35" s="94" t="s">
        <v>76</v>
      </c>
      <c r="D35" s="94" t="s">
        <v>233</v>
      </c>
      <c r="E35" s="94" t="s">
        <v>70</v>
      </c>
      <c r="F35" s="95">
        <v>0.29007251812953194</v>
      </c>
      <c r="G35" s="95">
        <v>0.78</v>
      </c>
      <c r="H35" s="96">
        <v>406</v>
      </c>
      <c r="I35" s="92"/>
    </row>
    <row r="36" spans="1:9" ht="16.7" customHeight="1" x14ac:dyDescent="0.2">
      <c r="A36" s="94" t="s">
        <v>67</v>
      </c>
      <c r="B36" s="94" t="s">
        <v>170</v>
      </c>
      <c r="C36" s="94" t="s">
        <v>69</v>
      </c>
      <c r="D36" s="94" t="s">
        <v>171</v>
      </c>
      <c r="E36" s="94" t="s">
        <v>70</v>
      </c>
      <c r="F36" s="95">
        <v>0.18718965455649628</v>
      </c>
      <c r="G36" s="95">
        <v>0.5</v>
      </c>
      <c r="H36" s="96">
        <v>262</v>
      </c>
      <c r="I36" s="92"/>
    </row>
    <row r="37" spans="1:9" ht="16.7" customHeight="1" x14ac:dyDescent="0.2">
      <c r="A37" s="94" t="s">
        <v>67</v>
      </c>
      <c r="B37" s="94" t="s">
        <v>231</v>
      </c>
      <c r="C37" s="94" t="s">
        <v>82</v>
      </c>
      <c r="D37" s="94" t="s">
        <v>171</v>
      </c>
      <c r="E37" s="94" t="s">
        <v>70</v>
      </c>
      <c r="F37" s="95">
        <v>0.18718965455649628</v>
      </c>
      <c r="G37" s="95">
        <v>0.5</v>
      </c>
      <c r="H37" s="96">
        <v>262</v>
      </c>
      <c r="I37" s="92"/>
    </row>
    <row r="38" spans="1:9" ht="16.7" customHeight="1" x14ac:dyDescent="0.2">
      <c r="A38" s="94" t="s">
        <v>67</v>
      </c>
      <c r="B38" s="94" t="s">
        <v>305</v>
      </c>
      <c r="C38" s="94" t="s">
        <v>82</v>
      </c>
      <c r="D38" s="94" t="s">
        <v>221</v>
      </c>
      <c r="E38" s="94" t="s">
        <v>70</v>
      </c>
      <c r="F38" s="95">
        <v>0.16789911763655199</v>
      </c>
      <c r="G38" s="95">
        <v>0.45</v>
      </c>
      <c r="H38" s="96">
        <v>235</v>
      </c>
      <c r="I38" s="92"/>
    </row>
    <row r="39" spans="1:9" ht="16.7" customHeight="1" x14ac:dyDescent="0.2">
      <c r="A39" s="94" t="s">
        <v>67</v>
      </c>
      <c r="B39" s="94" t="s">
        <v>100</v>
      </c>
      <c r="C39" s="94" t="s">
        <v>82</v>
      </c>
      <c r="D39" s="94" t="s">
        <v>184</v>
      </c>
      <c r="E39" s="94" t="s">
        <v>70</v>
      </c>
      <c r="F39" s="95">
        <v>0</v>
      </c>
      <c r="G39" s="95">
        <v>0</v>
      </c>
      <c r="H39" s="96">
        <v>0</v>
      </c>
      <c r="I39" s="92"/>
    </row>
    <row r="40" spans="1:9" ht="16.7" customHeight="1" x14ac:dyDescent="0.2">
      <c r="A40" s="94" t="s">
        <v>67</v>
      </c>
      <c r="B40" s="94" t="s">
        <v>306</v>
      </c>
      <c r="C40" s="94" t="s">
        <v>174</v>
      </c>
      <c r="D40" s="94" t="s">
        <v>241</v>
      </c>
      <c r="E40" s="94" t="s">
        <v>70</v>
      </c>
      <c r="F40" s="95">
        <v>0</v>
      </c>
      <c r="G40" s="95">
        <v>0</v>
      </c>
      <c r="H40" s="96">
        <v>0</v>
      </c>
      <c r="I40" s="92"/>
    </row>
    <row r="41" spans="1:9" ht="1.5" customHeight="1" x14ac:dyDescent="0.2">
      <c r="A41" s="603"/>
      <c r="B41" s="603"/>
      <c r="C41" s="603"/>
      <c r="D41" s="603"/>
      <c r="E41" s="603"/>
      <c r="F41" s="97"/>
      <c r="G41" s="97"/>
      <c r="H41" s="98"/>
      <c r="I41" s="92"/>
    </row>
    <row r="42" spans="1:9" ht="13.7" customHeight="1" x14ac:dyDescent="0.2">
      <c r="A42" s="599"/>
      <c r="B42" s="599"/>
      <c r="C42" s="599"/>
      <c r="D42" s="599"/>
      <c r="E42" s="599"/>
      <c r="F42" s="99">
        <v>37.161757751022563</v>
      </c>
      <c r="G42" s="100"/>
      <c r="H42" s="101">
        <v>52013.454236218706</v>
      </c>
      <c r="I42" s="92"/>
    </row>
  </sheetData>
  <mergeCells count="7">
    <mergeCell ref="A42:E42"/>
    <mergeCell ref="A1:I1"/>
    <mergeCell ref="A2:I2"/>
    <mergeCell ref="A3:E4"/>
    <mergeCell ref="F3:H3"/>
    <mergeCell ref="F4:H4"/>
    <mergeCell ref="A41:E4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FLOW </vt:lpstr>
      <vt:lpstr>RAD NAC</vt:lpstr>
      <vt:lpstr>RAD LOCAL </vt:lpstr>
      <vt:lpstr>RAD COMUNITARIA</vt:lpstr>
      <vt:lpstr>DIG</vt:lpstr>
      <vt:lpstr>REVISTA</vt:lpstr>
      <vt:lpstr>NACIO</vt:lpstr>
      <vt:lpstr> CUE</vt:lpstr>
      <vt:lpstr>STO</vt:lpstr>
      <vt:lpstr>AMB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Arguello</dc:creator>
  <cp:lastModifiedBy>EVELYN PAZ</cp:lastModifiedBy>
  <cp:lastPrinted>2022-10-13T16:27:51Z</cp:lastPrinted>
  <dcterms:created xsi:type="dcterms:W3CDTF">2022-10-12T20:52:33Z</dcterms:created>
  <dcterms:modified xsi:type="dcterms:W3CDTF">2023-04-18T20:41:12Z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verageOTS" linkTarget="prop_AverageOTS">
    <vt:lpwstr>#¡REF!</vt:lpwstr>
  </property>
  <property fmtid="{D5CDD505-2E9C-101B-9397-08002B2CF9AE}" pid="3" name="Campaign" linkTarget="prop_Campaign">
    <vt:lpwstr>#¡REF!</vt:lpwstr>
  </property>
  <property fmtid="{D5CDD505-2E9C-101B-9397-08002B2CF9AE}" pid="4" name="Country" linkTarget="prop_Country">
    <vt:lpwstr>#¡REF!</vt:lpwstr>
  </property>
  <property fmtid="{D5CDD505-2E9C-101B-9397-08002B2CF9AE}" pid="5" name="Currency" linkTarget="prop_Currency">
    <vt:lpwstr>#¡REF!</vt:lpwstr>
  </property>
  <property fmtid="{D5CDD505-2E9C-101B-9397-08002B2CF9AE}" pid="6" name="Date" linkTarget="prop_Date">
    <vt:lpwstr>#¡REF!</vt:lpwstr>
  </property>
  <property fmtid="{D5CDD505-2E9C-101B-9397-08002B2CF9AE}" pid="7" name="ExchangeRate" linkTarget="prop_ExchangeRate">
    <vt:lpwstr>#¡REF!</vt:lpwstr>
  </property>
  <property fmtid="{D5CDD505-2E9C-101B-9397-08002B2CF9AE}" pid="8" name="IndirectExchangeRate" linkTarget="prop_IndirectExchangeRate">
    <vt:lpwstr>#¡REF!</vt:lpwstr>
  </property>
  <property fmtid="{D5CDD505-2E9C-101B-9397-08002B2CF9AE}" pid="9" name="MediaBuyingTarget" linkTarget="prop_MediaBuyingTarget">
    <vt:lpwstr>#¡REF!</vt:lpwstr>
  </property>
  <property fmtid="{D5CDD505-2E9C-101B-9397-08002B2CF9AE}" pid="10" name="MediaType" linkTarget="prop_MediaType">
    <vt:lpwstr>#¡REF!</vt:lpwstr>
  </property>
  <property fmtid="{D5CDD505-2E9C-101B-9397-08002B2CF9AE}" pid="11" name="PercentageCover" linkTarget="prop_PercentageCover">
    <vt:lpwstr>#¡REF!</vt:lpwstr>
  </property>
  <property fmtid="{D5CDD505-2E9C-101B-9397-08002B2CF9AE}" pid="12" name="PlanNumber" linkTarget="prop_PlanNumber">
    <vt:lpwstr>#¡REF!</vt:lpwstr>
  </property>
  <property fmtid="{D5CDD505-2E9C-101B-9397-08002B2CF9AE}" pid="13" name="Quotation" linkTarget="prop_Quotation">
    <vt:lpwstr>#¡REF!</vt:lpwstr>
  </property>
  <property fmtid="{D5CDD505-2E9C-101B-9397-08002B2CF9AE}" pid="14" name="Source" linkTarget="prop_Source">
    <vt:lpwstr>#¡REF!</vt:lpwstr>
  </property>
  <property fmtid="{D5CDD505-2E9C-101B-9397-08002B2CF9AE}" pid="15" name="UniverseSize" linkTarget="prop_UniverseSize">
    <vt:lpwstr>#¡REF!</vt:lpwstr>
  </property>
</Properties>
</file>